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codeName="ThisWorkbook"/>
  <mc:AlternateContent xmlns:mc="http://schemas.openxmlformats.org/markup-compatibility/2006">
    <mc:Choice Requires="x15">
      <x15ac:absPath xmlns:x15ac="http://schemas.microsoft.com/office/spreadsheetml/2010/11/ac" url="/Users/lisaschroeder/Library/CloudStorage/GoogleDrive-lisa@dovetailworkwear.com/Shared drives/Sales/Dovetail Workwear/GTM Strategy/Fall 2026/Order Forms/"/>
    </mc:Choice>
  </mc:AlternateContent>
  <xr:revisionPtr revIDLastSave="0" documentId="13_ncr:1_{1C323A41-8947-9246-AFC0-BE12DCC5C708}" xr6:coauthVersionLast="47" xr6:coauthVersionMax="47" xr10:uidLastSave="{00000000-0000-0000-0000-000000000000}"/>
  <bookViews>
    <workbookView xWindow="-49100" yWindow="-4480" windowWidth="35840" windowHeight="21900" xr2:uid="{00000000-000D-0000-FFFF-FFFF00000000}"/>
  </bookViews>
  <sheets>
    <sheet name="F26 Order Information" sheetId="12" r:id="rId1"/>
    <sheet name="F26 Bottoms" sheetId="7" r:id="rId2"/>
    <sheet name="Rename_StyleLevel" sheetId="10" state="hidden" r:id="rId3"/>
    <sheet name="F26 Outerwear, Tops, Gear" sheetId="9" r:id="rId4"/>
    <sheet name="Fixtures and POP" sheetId="11" r:id="rId5"/>
    <sheet name="UnPivoted Order" sheetId="35" state="hidden" r:id="rId6"/>
    <sheet name="Distributor Pricing" sheetId="16" state="hidden" r:id="rId7"/>
    <sheet name="UPC List" sheetId="17" state="hidden" r:id="rId8"/>
    <sheet name="Bottoms Pivot" sheetId="23" state="hidden" r:id="rId9"/>
    <sheet name="S24 Bottoms" sheetId="24" state="hidden" r:id="rId10"/>
    <sheet name="Bottoms Image Gallery" sheetId="25" state="hidden" r:id="rId11"/>
    <sheet name="F23 BOTTOMS" sheetId="26" state="hidden" r:id="rId12"/>
  </sheets>
  <definedNames>
    <definedName name="Bottoms" comment="Named Range For Power Query Unpivot">'F26 Bottoms'!$A$3:$AC$174</definedName>
    <definedName name="ExternalData_2" localSheetId="5" hidden="1">'UnPivoted Order'!$A$3:$F$27</definedName>
    <definedName name="Gear">'F26 Outerwear, Tops, Gear'!$A$57:$Q$92</definedName>
    <definedName name="Outerwear">'F26 Outerwear, Tops, Gear'!$A$5:$P$30</definedName>
    <definedName name="POP">'Fixtures and POP'!$A$4:$E$16</definedName>
    <definedName name="Tees">'F26 Outerwear, Tops, Gear'!$A$46:$N$54</definedName>
    <definedName name="Work_Shirts">'F26 Outerwear, Tops, Gear'!$A$33:$P$43</definedName>
  </definedNames>
  <calcPr calcId="191029"/>
  <pivotCaches>
    <pivotCache cacheId="15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11" l="1"/>
  <c r="E15" i="11"/>
  <c r="E14" i="11"/>
  <c r="E13" i="11"/>
  <c r="E12" i="11"/>
  <c r="E11" i="11"/>
  <c r="P77" i="9"/>
  <c r="Q77" i="9" s="1"/>
  <c r="P76" i="9"/>
  <c r="Q76" i="9" s="1"/>
  <c r="AH201" i="26"/>
  <c r="AI201" i="26" s="1"/>
  <c r="AH200" i="26"/>
  <c r="AI200" i="26" s="1"/>
  <c r="AH199" i="26"/>
  <c r="AI199" i="26" s="1"/>
  <c r="AH198" i="26"/>
  <c r="AI198" i="26" s="1"/>
  <c r="AH197" i="26"/>
  <c r="AI197" i="26" s="1"/>
  <c r="AH196" i="26"/>
  <c r="AI196" i="26" s="1"/>
  <c r="AH195" i="26"/>
  <c r="AI195" i="26" s="1"/>
  <c r="AH194" i="26"/>
  <c r="AI194" i="26" s="1"/>
  <c r="AH193" i="26"/>
  <c r="AI193" i="26" s="1"/>
  <c r="AH192" i="26"/>
  <c r="AI192" i="26" s="1"/>
  <c r="AH191" i="26"/>
  <c r="AI191" i="26" s="1"/>
  <c r="AH190" i="26"/>
  <c r="AI190" i="26" s="1"/>
  <c r="AH189" i="26"/>
  <c r="AI189" i="26" s="1"/>
  <c r="AH188" i="26"/>
  <c r="AI188" i="26" s="1"/>
  <c r="AH187" i="26"/>
  <c r="AI187" i="26" s="1"/>
  <c r="AH186" i="26"/>
  <c r="AI186" i="26" s="1"/>
  <c r="AH185" i="26"/>
  <c r="AI185" i="26" s="1"/>
  <c r="AH184" i="26"/>
  <c r="AI184" i="26" s="1"/>
  <c r="AH183" i="26"/>
  <c r="AI183" i="26" s="1"/>
  <c r="AH182" i="26"/>
  <c r="AI182" i="26" s="1"/>
  <c r="AH181" i="26"/>
  <c r="AI181" i="26" s="1"/>
  <c r="AH180" i="26"/>
  <c r="AI180" i="26" s="1"/>
  <c r="AH179" i="26"/>
  <c r="AI179" i="26" s="1"/>
  <c r="AH178" i="26"/>
  <c r="AI178" i="26" s="1"/>
  <c r="AH177" i="26"/>
  <c r="AI177" i="26" s="1"/>
  <c r="AH176" i="26"/>
  <c r="AI176" i="26" s="1"/>
  <c r="AH175" i="26"/>
  <c r="AI175" i="26" s="1"/>
  <c r="AH174" i="26"/>
  <c r="AI174" i="26" s="1"/>
  <c r="AH173" i="26"/>
  <c r="AI173" i="26" s="1"/>
  <c r="AH172" i="26"/>
  <c r="AI172" i="26" s="1"/>
  <c r="AH171" i="26"/>
  <c r="AI171" i="26" s="1"/>
  <c r="AH170" i="26"/>
  <c r="AI170" i="26" s="1"/>
  <c r="AH169" i="26"/>
  <c r="AI169" i="26" s="1"/>
  <c r="AH168" i="26"/>
  <c r="AI168" i="26" s="1"/>
  <c r="AH167" i="26"/>
  <c r="AI167" i="26" s="1"/>
  <c r="AH166" i="26"/>
  <c r="AI166" i="26" s="1"/>
  <c r="AH165" i="26"/>
  <c r="AI165" i="26" s="1"/>
  <c r="AH164" i="26"/>
  <c r="AI164" i="26" s="1"/>
  <c r="AH163" i="26"/>
  <c r="AI163" i="26" s="1"/>
  <c r="AH162" i="26"/>
  <c r="AI162" i="26" s="1"/>
  <c r="AH161" i="26"/>
  <c r="AI161" i="26" s="1"/>
  <c r="AH160" i="26"/>
  <c r="AI160" i="26" s="1"/>
  <c r="AH159" i="26"/>
  <c r="AI159" i="26" s="1"/>
  <c r="AH158" i="26"/>
  <c r="AI158" i="26" s="1"/>
  <c r="AH157" i="26"/>
  <c r="AI157" i="26" s="1"/>
  <c r="AH156" i="26"/>
  <c r="AI156" i="26" s="1"/>
  <c r="AH155" i="26"/>
  <c r="AI155" i="26" s="1"/>
  <c r="AH154" i="26"/>
  <c r="AI154" i="26" s="1"/>
  <c r="AH153" i="26"/>
  <c r="AI153" i="26" s="1"/>
  <c r="AH152" i="26"/>
  <c r="AI152" i="26" s="1"/>
  <c r="AH151" i="26"/>
  <c r="AI151" i="26" s="1"/>
  <c r="AH150" i="26"/>
  <c r="AI150" i="26" s="1"/>
  <c r="AH149" i="26"/>
  <c r="AI149" i="26" s="1"/>
  <c r="AH148" i="26"/>
  <c r="AI148" i="26" s="1"/>
  <c r="AH147" i="26"/>
  <c r="AI147" i="26" s="1"/>
  <c r="AH146" i="26"/>
  <c r="AI146" i="26" s="1"/>
  <c r="AH145" i="26"/>
  <c r="AI145" i="26" s="1"/>
  <c r="AH144" i="26"/>
  <c r="AI144" i="26" s="1"/>
  <c r="AH143" i="26"/>
  <c r="AI143" i="26" s="1"/>
  <c r="AH142" i="26"/>
  <c r="AI142" i="26" s="1"/>
  <c r="AH141" i="26"/>
  <c r="AI141" i="26" s="1"/>
  <c r="AH140" i="26"/>
  <c r="AI140" i="26" s="1"/>
  <c r="AH139" i="26"/>
  <c r="AI139" i="26" s="1"/>
  <c r="AH138" i="26"/>
  <c r="AI138" i="26" s="1"/>
  <c r="AH137" i="26"/>
  <c r="AI137" i="26" s="1"/>
  <c r="AH136" i="26"/>
  <c r="AI136" i="26" s="1"/>
  <c r="AH135" i="26"/>
  <c r="AI135" i="26" s="1"/>
  <c r="AH134" i="26"/>
  <c r="AI134" i="26" s="1"/>
  <c r="AH133" i="26"/>
  <c r="AI133" i="26" s="1"/>
  <c r="AH132" i="26"/>
  <c r="AI132" i="26" s="1"/>
  <c r="AH131" i="26"/>
  <c r="AI131" i="26" s="1"/>
  <c r="AH130" i="26"/>
  <c r="AI130" i="26" s="1"/>
  <c r="AH129" i="26"/>
  <c r="AI129" i="26" s="1"/>
  <c r="AH128" i="26"/>
  <c r="AI128" i="26" s="1"/>
  <c r="AH127" i="26"/>
  <c r="AI127" i="26" s="1"/>
  <c r="AH126" i="26"/>
  <c r="AI126" i="26" s="1"/>
  <c r="AH125" i="26"/>
  <c r="AI125" i="26" s="1"/>
  <c r="AH124" i="26"/>
  <c r="AI124" i="26" s="1"/>
  <c r="AH123" i="26"/>
  <c r="AI123" i="26" s="1"/>
  <c r="AH122" i="26"/>
  <c r="AI122" i="26" s="1"/>
  <c r="AH121" i="26"/>
  <c r="AI121" i="26" s="1"/>
  <c r="AH120" i="26"/>
  <c r="AI120" i="26" s="1"/>
  <c r="AH119" i="26"/>
  <c r="AI119" i="26" s="1"/>
  <c r="AH118" i="26"/>
  <c r="AI118" i="26" s="1"/>
  <c r="AH117" i="26"/>
  <c r="AI117" i="26" s="1"/>
  <c r="AH116" i="26"/>
  <c r="AI116" i="26" s="1"/>
  <c r="AH115" i="26"/>
  <c r="AI115" i="26" s="1"/>
  <c r="AH114" i="26"/>
  <c r="AI114" i="26" s="1"/>
  <c r="AH113" i="26"/>
  <c r="AI113" i="26" s="1"/>
  <c r="AH112" i="26"/>
  <c r="AI112" i="26" s="1"/>
  <c r="AH111" i="26"/>
  <c r="AI111" i="26" s="1"/>
  <c r="AH110" i="26"/>
  <c r="AI110" i="26" s="1"/>
  <c r="AH109" i="26"/>
  <c r="AI109" i="26" s="1"/>
  <c r="AH108" i="26"/>
  <c r="AI108" i="26" s="1"/>
  <c r="AH107" i="26"/>
  <c r="AI107" i="26" s="1"/>
  <c r="AH106" i="26"/>
  <c r="AI106" i="26" s="1"/>
  <c r="AH105" i="26"/>
  <c r="AI105" i="26" s="1"/>
  <c r="AH104" i="26"/>
  <c r="AI104" i="26" s="1"/>
  <c r="AH103" i="26"/>
  <c r="AI103" i="26" s="1"/>
  <c r="AH102" i="26"/>
  <c r="AI102" i="26" s="1"/>
  <c r="AH101" i="26"/>
  <c r="AI101" i="26" s="1"/>
  <c r="AH100" i="26"/>
  <c r="AI100" i="26" s="1"/>
  <c r="AH99" i="26"/>
  <c r="AI99" i="26" s="1"/>
  <c r="AH98" i="26"/>
  <c r="AI98" i="26" s="1"/>
  <c r="AH97" i="26"/>
  <c r="AI97" i="26" s="1"/>
  <c r="AH96" i="26"/>
  <c r="AI96" i="26" s="1"/>
  <c r="AH95" i="26"/>
  <c r="AI95" i="26" s="1"/>
  <c r="AH94" i="26"/>
  <c r="AI94" i="26" s="1"/>
  <c r="AH93" i="26"/>
  <c r="AI93" i="26" s="1"/>
  <c r="AH92" i="26"/>
  <c r="AI92" i="26" s="1"/>
  <c r="AH91" i="26"/>
  <c r="AI91" i="26" s="1"/>
  <c r="AH90" i="26"/>
  <c r="AI90" i="26" s="1"/>
  <c r="AH89" i="26"/>
  <c r="AI89" i="26" s="1"/>
  <c r="AH88" i="26"/>
  <c r="AI88" i="26" s="1"/>
  <c r="AH87" i="26"/>
  <c r="AI87" i="26" s="1"/>
  <c r="AH86" i="26"/>
  <c r="AI86" i="26" s="1"/>
  <c r="AH85" i="26"/>
  <c r="AI85" i="26" s="1"/>
  <c r="AH84" i="26"/>
  <c r="AI84" i="26" s="1"/>
  <c r="AH83" i="26"/>
  <c r="AI83" i="26" s="1"/>
  <c r="AH82" i="26"/>
  <c r="AI82" i="26" s="1"/>
  <c r="AH81" i="26"/>
  <c r="AI81" i="26" s="1"/>
  <c r="AH80" i="26"/>
  <c r="AI80" i="26" s="1"/>
  <c r="AH79" i="26"/>
  <c r="AI79" i="26" s="1"/>
  <c r="AH78" i="26"/>
  <c r="AI78" i="26" s="1"/>
  <c r="AH77" i="26"/>
  <c r="AI77" i="26" s="1"/>
  <c r="AH76" i="26"/>
  <c r="AI76" i="26" s="1"/>
  <c r="AH75" i="26"/>
  <c r="AI75" i="26" s="1"/>
  <c r="AH74" i="26"/>
  <c r="AI74" i="26" s="1"/>
  <c r="AH73" i="26"/>
  <c r="AI73" i="26" s="1"/>
  <c r="AH72" i="26"/>
  <c r="AI72" i="26" s="1"/>
  <c r="AH71" i="26"/>
  <c r="AI71" i="26" s="1"/>
  <c r="AH70" i="26"/>
  <c r="AI70" i="26" s="1"/>
  <c r="AH69" i="26"/>
  <c r="AI69" i="26" s="1"/>
  <c r="AH68" i="26"/>
  <c r="AI68" i="26" s="1"/>
  <c r="AH67" i="26"/>
  <c r="AI67" i="26" s="1"/>
  <c r="AH66" i="26"/>
  <c r="AI66" i="26" s="1"/>
  <c r="AH65" i="26"/>
  <c r="AI65" i="26" s="1"/>
  <c r="AH64" i="26"/>
  <c r="AI64" i="26" s="1"/>
  <c r="AH63" i="26"/>
  <c r="AI63" i="26" s="1"/>
  <c r="AH62" i="26"/>
  <c r="AI62" i="26" s="1"/>
  <c r="AH61" i="26"/>
  <c r="AI61" i="26" s="1"/>
  <c r="AH60" i="26"/>
  <c r="AI60" i="26" s="1"/>
  <c r="AH59" i="26"/>
  <c r="AI59" i="26" s="1"/>
  <c r="AH58" i="26"/>
  <c r="AI58" i="26" s="1"/>
  <c r="AH57" i="26"/>
  <c r="AI57" i="26" s="1"/>
  <c r="AH56" i="26"/>
  <c r="AI56" i="26" s="1"/>
  <c r="AH55" i="26"/>
  <c r="AI55" i="26" s="1"/>
  <c r="AH54" i="26"/>
  <c r="AI54" i="26" s="1"/>
  <c r="AH53" i="26"/>
  <c r="AI53" i="26" s="1"/>
  <c r="AH52" i="26"/>
  <c r="AI52" i="26" s="1"/>
  <c r="AH51" i="26"/>
  <c r="AI51" i="26" s="1"/>
  <c r="AH50" i="26"/>
  <c r="AI50" i="26" s="1"/>
  <c r="AH49" i="26"/>
  <c r="AI49" i="26" s="1"/>
  <c r="AH48" i="26"/>
  <c r="AI48" i="26" s="1"/>
  <c r="AH47" i="26"/>
  <c r="AI47" i="26" s="1"/>
  <c r="AH46" i="26"/>
  <c r="AI46" i="26" s="1"/>
  <c r="AH45" i="26"/>
  <c r="AI45" i="26" s="1"/>
  <c r="AH44" i="26"/>
  <c r="AI44" i="26" s="1"/>
  <c r="AH43" i="26"/>
  <c r="AI43" i="26" s="1"/>
  <c r="AH42" i="26"/>
  <c r="AI42" i="26" s="1"/>
  <c r="AH41" i="26"/>
  <c r="AI41" i="26" s="1"/>
  <c r="AH40" i="26"/>
  <c r="AI40" i="26" s="1"/>
  <c r="AH39" i="26"/>
  <c r="AI39" i="26" s="1"/>
  <c r="AH38" i="26"/>
  <c r="AI38" i="26" s="1"/>
  <c r="AH37" i="26"/>
  <c r="AI37" i="26" s="1"/>
  <c r="AH36" i="26"/>
  <c r="AI36" i="26" s="1"/>
  <c r="AH35" i="26"/>
  <c r="AI35" i="26" s="1"/>
  <c r="AH34" i="26"/>
  <c r="AI34" i="26" s="1"/>
  <c r="AH33" i="26"/>
  <c r="AI33" i="26" s="1"/>
  <c r="AH32" i="26"/>
  <c r="AI32" i="26" s="1"/>
  <c r="AH31" i="26"/>
  <c r="AI31" i="26" s="1"/>
  <c r="AH30" i="26"/>
  <c r="AI30" i="26" s="1"/>
  <c r="AH29" i="26"/>
  <c r="AI29" i="26" s="1"/>
  <c r="AH28" i="26"/>
  <c r="AI28" i="26" s="1"/>
  <c r="AH27" i="26"/>
  <c r="AI27" i="26" s="1"/>
  <c r="AH26" i="26"/>
  <c r="AI26" i="26" s="1"/>
  <c r="AH25" i="26"/>
  <c r="AI25" i="26" s="1"/>
  <c r="AH24" i="26"/>
  <c r="AI24" i="26" s="1"/>
  <c r="AH23" i="26"/>
  <c r="AI23" i="26" s="1"/>
  <c r="AH22" i="26"/>
  <c r="AI22" i="26" s="1"/>
  <c r="AH21" i="26"/>
  <c r="AI21" i="26" s="1"/>
  <c r="AH20" i="26"/>
  <c r="AI20" i="26" s="1"/>
  <c r="AH19" i="26"/>
  <c r="AI19" i="26" s="1"/>
  <c r="AH18" i="26"/>
  <c r="AI18" i="26" s="1"/>
  <c r="AH17" i="26"/>
  <c r="AI17" i="26" s="1"/>
  <c r="AH16" i="26"/>
  <c r="AI16" i="26" s="1"/>
  <c r="AH15" i="26"/>
  <c r="AI15" i="26" s="1"/>
  <c r="AH14" i="26"/>
  <c r="AI14" i="26" s="1"/>
  <c r="AH13" i="26"/>
  <c r="AI13" i="26" s="1"/>
  <c r="AH12" i="26"/>
  <c r="AI12" i="26" s="1"/>
  <c r="AH11" i="26"/>
  <c r="AI11" i="26" s="1"/>
  <c r="AH10" i="26"/>
  <c r="AI10" i="26" s="1"/>
  <c r="AH9" i="26"/>
  <c r="AI9" i="26" s="1"/>
  <c r="AH8" i="26"/>
  <c r="AI8" i="26" s="1"/>
  <c r="AH7" i="26"/>
  <c r="AI7" i="26" s="1"/>
  <c r="AH6" i="26"/>
  <c r="AI6" i="26" s="1"/>
  <c r="AH5" i="26"/>
  <c r="AI5" i="26" s="1"/>
  <c r="AH4" i="26"/>
  <c r="AH198" i="24"/>
  <c r="AI198" i="24" s="1"/>
  <c r="AH197" i="24"/>
  <c r="AI197" i="24" s="1"/>
  <c r="AH196" i="24"/>
  <c r="AI196" i="24" s="1"/>
  <c r="AH195" i="24"/>
  <c r="AI195" i="24" s="1"/>
  <c r="AH194" i="24"/>
  <c r="AI194" i="24" s="1"/>
  <c r="AH193" i="24"/>
  <c r="AI193" i="24" s="1"/>
  <c r="AH192" i="24"/>
  <c r="AI192" i="24" s="1"/>
  <c r="AH191" i="24"/>
  <c r="AI191" i="24" s="1"/>
  <c r="AH190" i="24"/>
  <c r="AI190" i="24" s="1"/>
  <c r="AH189" i="24"/>
  <c r="AI189" i="24" s="1"/>
  <c r="AH188" i="24"/>
  <c r="AI188" i="24" s="1"/>
  <c r="AH187" i="24"/>
  <c r="AI187" i="24" s="1"/>
  <c r="AH186" i="24"/>
  <c r="AI186" i="24" s="1"/>
  <c r="AH185" i="24"/>
  <c r="AI185" i="24" s="1"/>
  <c r="AH184" i="24"/>
  <c r="AI184" i="24" s="1"/>
  <c r="AH183" i="24"/>
  <c r="AI183" i="24" s="1"/>
  <c r="AH182" i="24"/>
  <c r="AI182" i="24" s="1"/>
  <c r="AH181" i="24"/>
  <c r="AI181" i="24" s="1"/>
  <c r="AH180" i="24"/>
  <c r="AI180" i="24" s="1"/>
  <c r="AH179" i="24"/>
  <c r="AI179" i="24" s="1"/>
  <c r="AH178" i="24"/>
  <c r="AI178" i="24" s="1"/>
  <c r="AH177" i="24"/>
  <c r="AI177" i="24" s="1"/>
  <c r="AH176" i="24"/>
  <c r="AI176" i="24" s="1"/>
  <c r="AH175" i="24"/>
  <c r="AI175" i="24" s="1"/>
  <c r="AH174" i="24"/>
  <c r="AI174" i="24" s="1"/>
  <c r="AH173" i="24"/>
  <c r="AI173" i="24" s="1"/>
  <c r="AH172" i="24"/>
  <c r="AI172" i="24" s="1"/>
  <c r="AH171" i="24"/>
  <c r="AI171" i="24" s="1"/>
  <c r="AH170" i="24"/>
  <c r="AI170" i="24" s="1"/>
  <c r="AH169" i="24"/>
  <c r="AI169" i="24" s="1"/>
  <c r="AH168" i="24"/>
  <c r="AI168" i="24" s="1"/>
  <c r="AH167" i="24"/>
  <c r="AI167" i="24" s="1"/>
  <c r="AH166" i="24"/>
  <c r="AI166" i="24" s="1"/>
  <c r="AH165" i="24"/>
  <c r="AI165" i="24" s="1"/>
  <c r="AH164" i="24"/>
  <c r="AI164" i="24" s="1"/>
  <c r="AH163" i="24"/>
  <c r="AI163" i="24" s="1"/>
  <c r="AH162" i="24"/>
  <c r="AI162" i="24" s="1"/>
  <c r="AH161" i="24"/>
  <c r="AI161" i="24" s="1"/>
  <c r="AH160" i="24"/>
  <c r="AI160" i="24" s="1"/>
  <c r="AH159" i="24"/>
  <c r="AI159" i="24" s="1"/>
  <c r="AH158" i="24"/>
  <c r="AI158" i="24" s="1"/>
  <c r="AH157" i="24"/>
  <c r="AI157" i="24" s="1"/>
  <c r="AH156" i="24"/>
  <c r="AI156" i="24" s="1"/>
  <c r="AH155" i="24"/>
  <c r="AI155" i="24" s="1"/>
  <c r="AH154" i="24"/>
  <c r="AI154" i="24" s="1"/>
  <c r="AH153" i="24"/>
  <c r="AI153" i="24" s="1"/>
  <c r="AH152" i="24"/>
  <c r="AI152" i="24" s="1"/>
  <c r="AH151" i="24"/>
  <c r="AI151" i="24" s="1"/>
  <c r="AH150" i="24"/>
  <c r="AI150" i="24" s="1"/>
  <c r="AH149" i="24"/>
  <c r="AI149" i="24" s="1"/>
  <c r="AH148" i="24"/>
  <c r="AI148" i="24" s="1"/>
  <c r="AH147" i="24"/>
  <c r="AI147" i="24" s="1"/>
  <c r="AH146" i="24"/>
  <c r="AI146" i="24" s="1"/>
  <c r="AH145" i="24"/>
  <c r="AI145" i="24" s="1"/>
  <c r="AH144" i="24"/>
  <c r="AI144" i="24" s="1"/>
  <c r="AH143" i="24"/>
  <c r="AI143" i="24" s="1"/>
  <c r="AH142" i="24"/>
  <c r="AI142" i="24" s="1"/>
  <c r="AH141" i="24"/>
  <c r="AI141" i="24" s="1"/>
  <c r="AH140" i="24"/>
  <c r="AI140" i="24" s="1"/>
  <c r="AH139" i="24"/>
  <c r="AI139" i="24" s="1"/>
  <c r="AH138" i="24"/>
  <c r="AI138" i="24" s="1"/>
  <c r="AH137" i="24"/>
  <c r="AI137" i="24" s="1"/>
  <c r="AH136" i="24"/>
  <c r="AI136" i="24" s="1"/>
  <c r="AH135" i="24"/>
  <c r="AI135" i="24" s="1"/>
  <c r="AH134" i="24"/>
  <c r="AI134" i="24" s="1"/>
  <c r="AH133" i="24"/>
  <c r="AI133" i="24" s="1"/>
  <c r="AH132" i="24"/>
  <c r="AI132" i="24" s="1"/>
  <c r="AH131" i="24"/>
  <c r="AI131" i="24" s="1"/>
  <c r="AH130" i="24"/>
  <c r="AI130" i="24" s="1"/>
  <c r="AH129" i="24"/>
  <c r="AI129" i="24" s="1"/>
  <c r="AH128" i="24"/>
  <c r="AI128" i="24" s="1"/>
  <c r="AH127" i="24"/>
  <c r="AI127" i="24" s="1"/>
  <c r="AH126" i="24"/>
  <c r="AI126" i="24" s="1"/>
  <c r="AH125" i="24"/>
  <c r="AI125" i="24" s="1"/>
  <c r="AH124" i="24"/>
  <c r="AI124" i="24" s="1"/>
  <c r="AH123" i="24"/>
  <c r="AI123" i="24" s="1"/>
  <c r="AH122" i="24"/>
  <c r="AI122" i="24" s="1"/>
  <c r="AH121" i="24"/>
  <c r="AI121" i="24" s="1"/>
  <c r="AH120" i="24"/>
  <c r="AI120" i="24" s="1"/>
  <c r="AH119" i="24"/>
  <c r="AI119" i="24" s="1"/>
  <c r="AH118" i="24"/>
  <c r="AI118" i="24" s="1"/>
  <c r="AH117" i="24"/>
  <c r="AI117" i="24" s="1"/>
  <c r="AH116" i="24"/>
  <c r="AI116" i="24" s="1"/>
  <c r="AH115" i="24"/>
  <c r="AI115" i="24" s="1"/>
  <c r="AH114" i="24"/>
  <c r="AI114" i="24" s="1"/>
  <c r="AH113" i="24"/>
  <c r="AI113" i="24" s="1"/>
  <c r="AH112" i="24"/>
  <c r="AI112" i="24" s="1"/>
  <c r="AH111" i="24"/>
  <c r="AI111" i="24" s="1"/>
  <c r="AH110" i="24"/>
  <c r="AI110" i="24" s="1"/>
  <c r="AH109" i="24"/>
  <c r="AI109" i="24" s="1"/>
  <c r="AH108" i="24"/>
  <c r="AI108" i="24" s="1"/>
  <c r="AH107" i="24"/>
  <c r="AI107" i="24" s="1"/>
  <c r="AH106" i="24"/>
  <c r="AI106" i="24" s="1"/>
  <c r="AH105" i="24"/>
  <c r="AI105" i="24" s="1"/>
  <c r="AH104" i="24"/>
  <c r="AI104" i="24" s="1"/>
  <c r="AH103" i="24"/>
  <c r="AI103" i="24" s="1"/>
  <c r="AH102" i="24"/>
  <c r="AI102" i="24" s="1"/>
  <c r="AH101" i="24"/>
  <c r="AI101" i="24" s="1"/>
  <c r="AH100" i="24"/>
  <c r="AI100" i="24" s="1"/>
  <c r="AH99" i="24"/>
  <c r="AI99" i="24" s="1"/>
  <c r="AH98" i="24"/>
  <c r="AI98" i="24" s="1"/>
  <c r="AH97" i="24"/>
  <c r="AI97" i="24" s="1"/>
  <c r="AH96" i="24"/>
  <c r="AI96" i="24" s="1"/>
  <c r="AH95" i="24"/>
  <c r="AI95" i="24" s="1"/>
  <c r="AH94" i="24"/>
  <c r="AI94" i="24" s="1"/>
  <c r="AH93" i="24"/>
  <c r="AI93" i="24" s="1"/>
  <c r="AH92" i="24"/>
  <c r="AI92" i="24" s="1"/>
  <c r="AH91" i="24"/>
  <c r="AI91" i="24" s="1"/>
  <c r="AH90" i="24"/>
  <c r="AI90" i="24" s="1"/>
  <c r="AH89" i="24"/>
  <c r="AI89" i="24" s="1"/>
  <c r="AH88" i="24"/>
  <c r="AI88" i="24" s="1"/>
  <c r="AH87" i="24"/>
  <c r="AI87" i="24" s="1"/>
  <c r="AH86" i="24"/>
  <c r="AI86" i="24" s="1"/>
  <c r="AH85" i="24"/>
  <c r="AI85" i="24" s="1"/>
  <c r="AH84" i="24"/>
  <c r="AI84" i="24" s="1"/>
  <c r="AH83" i="24"/>
  <c r="AI83" i="24" s="1"/>
  <c r="AH82" i="24"/>
  <c r="AI82" i="24" s="1"/>
  <c r="AH81" i="24"/>
  <c r="AI81" i="24" s="1"/>
  <c r="AH80" i="24"/>
  <c r="AI80" i="24" s="1"/>
  <c r="AH79" i="24"/>
  <c r="AI79" i="24" s="1"/>
  <c r="AH78" i="24"/>
  <c r="AI78" i="24" s="1"/>
  <c r="AH77" i="24"/>
  <c r="AI77" i="24" s="1"/>
  <c r="AH76" i="24"/>
  <c r="AI76" i="24" s="1"/>
  <c r="AH75" i="24"/>
  <c r="AI75" i="24" s="1"/>
  <c r="AH74" i="24"/>
  <c r="AI74" i="24" s="1"/>
  <c r="AH73" i="24"/>
  <c r="AI73" i="24" s="1"/>
  <c r="AH72" i="24"/>
  <c r="AI72" i="24" s="1"/>
  <c r="AH71" i="24"/>
  <c r="AI71" i="24" s="1"/>
  <c r="AH70" i="24"/>
  <c r="AI70" i="24" s="1"/>
  <c r="AH69" i="24"/>
  <c r="AI69" i="24" s="1"/>
  <c r="AH68" i="24"/>
  <c r="AI68" i="24" s="1"/>
  <c r="AH67" i="24"/>
  <c r="AI67" i="24" s="1"/>
  <c r="AH66" i="24"/>
  <c r="AI66" i="24" s="1"/>
  <c r="AH65" i="24"/>
  <c r="AI65" i="24" s="1"/>
  <c r="AH64" i="24"/>
  <c r="AI64" i="24" s="1"/>
  <c r="AH63" i="24"/>
  <c r="AI63" i="24" s="1"/>
  <c r="AH62" i="24"/>
  <c r="AI62" i="24" s="1"/>
  <c r="AH61" i="24"/>
  <c r="AI61" i="24" s="1"/>
  <c r="AH60" i="24"/>
  <c r="AI60" i="24" s="1"/>
  <c r="AH59" i="24"/>
  <c r="AI59" i="24" s="1"/>
  <c r="AH58" i="24"/>
  <c r="AI58" i="24" s="1"/>
  <c r="AH57" i="24"/>
  <c r="AI57" i="24" s="1"/>
  <c r="AH56" i="24"/>
  <c r="AI56" i="24" s="1"/>
  <c r="AH55" i="24"/>
  <c r="AI55" i="24" s="1"/>
  <c r="AH54" i="24"/>
  <c r="AI54" i="24" s="1"/>
  <c r="AH53" i="24"/>
  <c r="AI53" i="24" s="1"/>
  <c r="AH52" i="24"/>
  <c r="AI52" i="24" s="1"/>
  <c r="AH51" i="24"/>
  <c r="AI51" i="24" s="1"/>
  <c r="AH50" i="24"/>
  <c r="AI50" i="24" s="1"/>
  <c r="AH49" i="24"/>
  <c r="AI49" i="24" s="1"/>
  <c r="AH48" i="24"/>
  <c r="AI48" i="24" s="1"/>
  <c r="AH47" i="24"/>
  <c r="AI47" i="24" s="1"/>
  <c r="AH46" i="24"/>
  <c r="AI46" i="24" s="1"/>
  <c r="AH45" i="24"/>
  <c r="AI45" i="24" s="1"/>
  <c r="AH44" i="24"/>
  <c r="AI44" i="24" s="1"/>
  <c r="AH43" i="24"/>
  <c r="AI43" i="24" s="1"/>
  <c r="AH42" i="24"/>
  <c r="AI42" i="24" s="1"/>
  <c r="AH41" i="24"/>
  <c r="AI41" i="24" s="1"/>
  <c r="AH40" i="24"/>
  <c r="AI40" i="24" s="1"/>
  <c r="AH39" i="24"/>
  <c r="AI39" i="24" s="1"/>
  <c r="AH38" i="24"/>
  <c r="AI38" i="24" s="1"/>
  <c r="AH37" i="24"/>
  <c r="AI37" i="24" s="1"/>
  <c r="AH36" i="24"/>
  <c r="AI36" i="24" s="1"/>
  <c r="AH35" i="24"/>
  <c r="AI35" i="24" s="1"/>
  <c r="AH34" i="24"/>
  <c r="AI34" i="24" s="1"/>
  <c r="AH33" i="24"/>
  <c r="AI33" i="24" s="1"/>
  <c r="AH32" i="24"/>
  <c r="AI32" i="24" s="1"/>
  <c r="AH31" i="24"/>
  <c r="AI31" i="24" s="1"/>
  <c r="AH30" i="24"/>
  <c r="AI30" i="24" s="1"/>
  <c r="AH29" i="24"/>
  <c r="AI29" i="24" s="1"/>
  <c r="AH28" i="24"/>
  <c r="AI28" i="24" s="1"/>
  <c r="AH27" i="24"/>
  <c r="AI27" i="24" s="1"/>
  <c r="AH26" i="24"/>
  <c r="AI26" i="24" s="1"/>
  <c r="AH25" i="24"/>
  <c r="AI25" i="24" s="1"/>
  <c r="AH24" i="24"/>
  <c r="AI24" i="24" s="1"/>
  <c r="AH23" i="24"/>
  <c r="AI23" i="24" s="1"/>
  <c r="AH22" i="24"/>
  <c r="AI22" i="24" s="1"/>
  <c r="AH21" i="24"/>
  <c r="AI21" i="24" s="1"/>
  <c r="AH20" i="24"/>
  <c r="AI20" i="24" s="1"/>
  <c r="AH19" i="24"/>
  <c r="AI19" i="24" s="1"/>
  <c r="AH18" i="24"/>
  <c r="AI18" i="24" s="1"/>
  <c r="AH17" i="24"/>
  <c r="AI17" i="24" s="1"/>
  <c r="AH16" i="24"/>
  <c r="AI16" i="24" s="1"/>
  <c r="AH15" i="24"/>
  <c r="AI15" i="24" s="1"/>
  <c r="AH14" i="24"/>
  <c r="AI14" i="24" s="1"/>
  <c r="AH13" i="24"/>
  <c r="AI13" i="24" s="1"/>
  <c r="AH12" i="24"/>
  <c r="AI12" i="24" s="1"/>
  <c r="AH11" i="24"/>
  <c r="AI11" i="24" s="1"/>
  <c r="AH10" i="24"/>
  <c r="AI10" i="24" s="1"/>
  <c r="AH9" i="24"/>
  <c r="AI9" i="24" s="1"/>
  <c r="AH8" i="24"/>
  <c r="AI8" i="24" s="1"/>
  <c r="AH7" i="24"/>
  <c r="AI7" i="24" s="1"/>
  <c r="AH6" i="24"/>
  <c r="AI6" i="24" s="1"/>
  <c r="AH5" i="24"/>
  <c r="AI5" i="24" s="1"/>
  <c r="AH4" i="24"/>
  <c r="K2922" i="17"/>
  <c r="J2922" i="17"/>
  <c r="I2922" i="17"/>
  <c r="H2922" i="17"/>
  <c r="P2922" i="17" s="1"/>
  <c r="K2921" i="17"/>
  <c r="J2921" i="17"/>
  <c r="I2921" i="17"/>
  <c r="H2921" i="17"/>
  <c r="P2921" i="17" s="1"/>
  <c r="K2920" i="17"/>
  <c r="J2920" i="17"/>
  <c r="I2920" i="17"/>
  <c r="H2920" i="17"/>
  <c r="P2920" i="17" s="1"/>
  <c r="K2919" i="17"/>
  <c r="J2919" i="17"/>
  <c r="I2919" i="17"/>
  <c r="H2919" i="17"/>
  <c r="P2919" i="17" s="1"/>
  <c r="K2918" i="17"/>
  <c r="J2918" i="17"/>
  <c r="I2918" i="17"/>
  <c r="H2918" i="17"/>
  <c r="P2918" i="17" s="1"/>
  <c r="K2917" i="17"/>
  <c r="J2917" i="17"/>
  <c r="I2917" i="17"/>
  <c r="H2917" i="17"/>
  <c r="P2917" i="17" s="1"/>
  <c r="K2916" i="17"/>
  <c r="J2916" i="17"/>
  <c r="I2916" i="17"/>
  <c r="H2916" i="17"/>
  <c r="P2916" i="17" s="1"/>
  <c r="K2915" i="17"/>
  <c r="J2915" i="17"/>
  <c r="I2915" i="17"/>
  <c r="H2915" i="17"/>
  <c r="P2915" i="17" s="1"/>
  <c r="K2914" i="17"/>
  <c r="J2914" i="17"/>
  <c r="I2914" i="17"/>
  <c r="H2914" i="17"/>
  <c r="P2914" i="17" s="1"/>
  <c r="K2913" i="17"/>
  <c r="J2913" i="17"/>
  <c r="I2913" i="17"/>
  <c r="H2913" i="17"/>
  <c r="P2913" i="17" s="1"/>
  <c r="K2912" i="17"/>
  <c r="J2912" i="17"/>
  <c r="I2912" i="17"/>
  <c r="H2912" i="17"/>
  <c r="P2912" i="17" s="1"/>
  <c r="K2911" i="17"/>
  <c r="J2911" i="17"/>
  <c r="I2911" i="17"/>
  <c r="H2911" i="17"/>
  <c r="P2911" i="17" s="1"/>
  <c r="K2910" i="17"/>
  <c r="J2910" i="17"/>
  <c r="I2910" i="17"/>
  <c r="H2910" i="17"/>
  <c r="P2910" i="17" s="1"/>
  <c r="K2909" i="17"/>
  <c r="J2909" i="17"/>
  <c r="I2909" i="17"/>
  <c r="H2909" i="17"/>
  <c r="P2909" i="17" s="1"/>
  <c r="K2908" i="17"/>
  <c r="J2908" i="17"/>
  <c r="I2908" i="17"/>
  <c r="H2908" i="17"/>
  <c r="P2908" i="17" s="1"/>
  <c r="K2907" i="17"/>
  <c r="J2907" i="17"/>
  <c r="I2907" i="17"/>
  <c r="H2907" i="17"/>
  <c r="P2907" i="17" s="1"/>
  <c r="K2906" i="17"/>
  <c r="J2906" i="17"/>
  <c r="I2906" i="17"/>
  <c r="H2906" i="17"/>
  <c r="P2906" i="17" s="1"/>
  <c r="K2905" i="17"/>
  <c r="J2905" i="17"/>
  <c r="I2905" i="17"/>
  <c r="H2905" i="17"/>
  <c r="P2905" i="17" s="1"/>
  <c r="K2904" i="17"/>
  <c r="J2904" i="17"/>
  <c r="I2904" i="17"/>
  <c r="H2904" i="17"/>
  <c r="P2904" i="17" s="1"/>
  <c r="K2903" i="17"/>
  <c r="J2903" i="17"/>
  <c r="I2903" i="17"/>
  <c r="H2903" i="17"/>
  <c r="P2903" i="17" s="1"/>
  <c r="K2902" i="17"/>
  <c r="J2902" i="17"/>
  <c r="I2902" i="17"/>
  <c r="H2902" i="17"/>
  <c r="P2902" i="17" s="1"/>
  <c r="K2901" i="17"/>
  <c r="J2901" i="17"/>
  <c r="I2901" i="17"/>
  <c r="H2901" i="17"/>
  <c r="P2901" i="17" s="1"/>
  <c r="K2900" i="17"/>
  <c r="J2900" i="17"/>
  <c r="I2900" i="17"/>
  <c r="H2900" i="17"/>
  <c r="P2900" i="17" s="1"/>
  <c r="K2899" i="17"/>
  <c r="J2899" i="17"/>
  <c r="I2899" i="17"/>
  <c r="H2899" i="17"/>
  <c r="P2899" i="17" s="1"/>
  <c r="K2898" i="17"/>
  <c r="J2898" i="17"/>
  <c r="I2898" i="17"/>
  <c r="H2898" i="17"/>
  <c r="P2898" i="17" s="1"/>
  <c r="K2897" i="17"/>
  <c r="J2897" i="17"/>
  <c r="I2897" i="17"/>
  <c r="H2897" i="17"/>
  <c r="P2897" i="17" s="1"/>
  <c r="K2896" i="17"/>
  <c r="J2896" i="17"/>
  <c r="I2896" i="17"/>
  <c r="H2896" i="17"/>
  <c r="P2896" i="17" s="1"/>
  <c r="K2895" i="17"/>
  <c r="J2895" i="17"/>
  <c r="I2895" i="17"/>
  <c r="H2895" i="17"/>
  <c r="P2895" i="17" s="1"/>
  <c r="K2894" i="17"/>
  <c r="J2894" i="17"/>
  <c r="I2894" i="17"/>
  <c r="H2894" i="17"/>
  <c r="P2894" i="17" s="1"/>
  <c r="K2893" i="17"/>
  <c r="J2893" i="17"/>
  <c r="I2893" i="17"/>
  <c r="H2893" i="17"/>
  <c r="P2893" i="17" s="1"/>
  <c r="K2892" i="17"/>
  <c r="J2892" i="17"/>
  <c r="I2892" i="17"/>
  <c r="H2892" i="17"/>
  <c r="P2892" i="17" s="1"/>
  <c r="K2891" i="17"/>
  <c r="J2891" i="17"/>
  <c r="I2891" i="17"/>
  <c r="H2891" i="17"/>
  <c r="P2891" i="17" s="1"/>
  <c r="K2890" i="17"/>
  <c r="J2890" i="17"/>
  <c r="I2890" i="17"/>
  <c r="H2890" i="17"/>
  <c r="P2890" i="17" s="1"/>
  <c r="K2889" i="17"/>
  <c r="J2889" i="17"/>
  <c r="I2889" i="17"/>
  <c r="H2889" i="17"/>
  <c r="P2889" i="17" s="1"/>
  <c r="K2888" i="17"/>
  <c r="J2888" i="17"/>
  <c r="I2888" i="17"/>
  <c r="H2888" i="17"/>
  <c r="P2888" i="17" s="1"/>
  <c r="K2887" i="17"/>
  <c r="J2887" i="17"/>
  <c r="I2887" i="17"/>
  <c r="H2887" i="17"/>
  <c r="P2887" i="17" s="1"/>
  <c r="K2886" i="17"/>
  <c r="J2886" i="17"/>
  <c r="I2886" i="17"/>
  <c r="H2886" i="17"/>
  <c r="P2886" i="17" s="1"/>
  <c r="K2885" i="17"/>
  <c r="J2885" i="17"/>
  <c r="I2885" i="17"/>
  <c r="H2885" i="17"/>
  <c r="P2885" i="17" s="1"/>
  <c r="K2884" i="17"/>
  <c r="J2884" i="17"/>
  <c r="I2884" i="17"/>
  <c r="H2884" i="17"/>
  <c r="P2884" i="17" s="1"/>
  <c r="K2883" i="17"/>
  <c r="J2883" i="17"/>
  <c r="I2883" i="17"/>
  <c r="H2883" i="17"/>
  <c r="P2883" i="17" s="1"/>
  <c r="K2882" i="17"/>
  <c r="J2882" i="17"/>
  <c r="I2882" i="17"/>
  <c r="H2882" i="17"/>
  <c r="P2882" i="17" s="1"/>
  <c r="K2881" i="17"/>
  <c r="J2881" i="17"/>
  <c r="I2881" i="17"/>
  <c r="H2881" i="17"/>
  <c r="P2881" i="17" s="1"/>
  <c r="K2880" i="17"/>
  <c r="J2880" i="17"/>
  <c r="I2880" i="17"/>
  <c r="H2880" i="17"/>
  <c r="P2880" i="17" s="1"/>
  <c r="K2879" i="17"/>
  <c r="J2879" i="17"/>
  <c r="I2879" i="17"/>
  <c r="H2879" i="17"/>
  <c r="P2879" i="17" s="1"/>
  <c r="K2878" i="17"/>
  <c r="J2878" i="17"/>
  <c r="I2878" i="17"/>
  <c r="H2878" i="17"/>
  <c r="P2878" i="17" s="1"/>
  <c r="K2877" i="17"/>
  <c r="J2877" i="17"/>
  <c r="I2877" i="17"/>
  <c r="H2877" i="17"/>
  <c r="P2877" i="17" s="1"/>
  <c r="K2876" i="17"/>
  <c r="J2876" i="17"/>
  <c r="I2876" i="17"/>
  <c r="H2876" i="17"/>
  <c r="P2876" i="17" s="1"/>
  <c r="K2875" i="17"/>
  <c r="J2875" i="17"/>
  <c r="I2875" i="17"/>
  <c r="H2875" i="17"/>
  <c r="P2875" i="17" s="1"/>
  <c r="K2874" i="17"/>
  <c r="J2874" i="17"/>
  <c r="I2874" i="17"/>
  <c r="H2874" i="17"/>
  <c r="P2874" i="17" s="1"/>
  <c r="K2873" i="17"/>
  <c r="J2873" i="17"/>
  <c r="I2873" i="17"/>
  <c r="H2873" i="17"/>
  <c r="P2873" i="17" s="1"/>
  <c r="K2872" i="17"/>
  <c r="J2872" i="17"/>
  <c r="I2872" i="17"/>
  <c r="H2872" i="17"/>
  <c r="P2872" i="17" s="1"/>
  <c r="K2871" i="17"/>
  <c r="J2871" i="17"/>
  <c r="I2871" i="17"/>
  <c r="H2871" i="17"/>
  <c r="P2871" i="17" s="1"/>
  <c r="K2870" i="17"/>
  <c r="J2870" i="17"/>
  <c r="I2870" i="17"/>
  <c r="H2870" i="17"/>
  <c r="P2870" i="17" s="1"/>
  <c r="K2869" i="17"/>
  <c r="J2869" i="17"/>
  <c r="I2869" i="17"/>
  <c r="H2869" i="17"/>
  <c r="P2869" i="17" s="1"/>
  <c r="K2868" i="17"/>
  <c r="J2868" i="17"/>
  <c r="I2868" i="17"/>
  <c r="H2868" i="17"/>
  <c r="P2868" i="17" s="1"/>
  <c r="K2867" i="17"/>
  <c r="J2867" i="17"/>
  <c r="I2867" i="17"/>
  <c r="H2867" i="17"/>
  <c r="P2867" i="17" s="1"/>
  <c r="K2866" i="17"/>
  <c r="J2866" i="17"/>
  <c r="I2866" i="17"/>
  <c r="H2866" i="17"/>
  <c r="P2866" i="17" s="1"/>
  <c r="K2865" i="17"/>
  <c r="J2865" i="17"/>
  <c r="I2865" i="17"/>
  <c r="H2865" i="17"/>
  <c r="P2865" i="17" s="1"/>
  <c r="K2864" i="17"/>
  <c r="J2864" i="17"/>
  <c r="I2864" i="17"/>
  <c r="H2864" i="17"/>
  <c r="P2864" i="17" s="1"/>
  <c r="K2863" i="17"/>
  <c r="J2863" i="17"/>
  <c r="I2863" i="17"/>
  <c r="H2863" i="17"/>
  <c r="P2863" i="17" s="1"/>
  <c r="K2862" i="17"/>
  <c r="J2862" i="17"/>
  <c r="I2862" i="17"/>
  <c r="H2862" i="17"/>
  <c r="P2862" i="17" s="1"/>
  <c r="K2861" i="17"/>
  <c r="J2861" i="17"/>
  <c r="I2861" i="17"/>
  <c r="H2861" i="17"/>
  <c r="P2861" i="17" s="1"/>
  <c r="K2860" i="17"/>
  <c r="J2860" i="17"/>
  <c r="I2860" i="17"/>
  <c r="H2860" i="17"/>
  <c r="P2860" i="17" s="1"/>
  <c r="K2859" i="17"/>
  <c r="J2859" i="17"/>
  <c r="I2859" i="17"/>
  <c r="H2859" i="17"/>
  <c r="P2859" i="17" s="1"/>
  <c r="K2858" i="17"/>
  <c r="J2858" i="17"/>
  <c r="I2858" i="17"/>
  <c r="H2858" i="17"/>
  <c r="P2858" i="17" s="1"/>
  <c r="K2857" i="17"/>
  <c r="J2857" i="17"/>
  <c r="I2857" i="17"/>
  <c r="H2857" i="17"/>
  <c r="P2857" i="17" s="1"/>
  <c r="K2856" i="17"/>
  <c r="J2856" i="17"/>
  <c r="I2856" i="17"/>
  <c r="H2856" i="17"/>
  <c r="P2856" i="17" s="1"/>
  <c r="K2855" i="17"/>
  <c r="J2855" i="17"/>
  <c r="I2855" i="17"/>
  <c r="H2855" i="17"/>
  <c r="P2855" i="17" s="1"/>
  <c r="K2854" i="17"/>
  <c r="J2854" i="17"/>
  <c r="I2854" i="17"/>
  <c r="H2854" i="17"/>
  <c r="P2854" i="17" s="1"/>
  <c r="K2853" i="17"/>
  <c r="J2853" i="17"/>
  <c r="I2853" i="17"/>
  <c r="H2853" i="17"/>
  <c r="P2853" i="17" s="1"/>
  <c r="K2852" i="17"/>
  <c r="J2852" i="17"/>
  <c r="I2852" i="17"/>
  <c r="H2852" i="17"/>
  <c r="P2852" i="17" s="1"/>
  <c r="K2851" i="17"/>
  <c r="J2851" i="17"/>
  <c r="I2851" i="17"/>
  <c r="H2851" i="17"/>
  <c r="P2851" i="17" s="1"/>
  <c r="K2850" i="17"/>
  <c r="J2850" i="17"/>
  <c r="I2850" i="17"/>
  <c r="H2850" i="17"/>
  <c r="P2850" i="17" s="1"/>
  <c r="K2849" i="17"/>
  <c r="J2849" i="17"/>
  <c r="I2849" i="17"/>
  <c r="H2849" i="17"/>
  <c r="P2849" i="17" s="1"/>
  <c r="K2848" i="17"/>
  <c r="J2848" i="17"/>
  <c r="I2848" i="17"/>
  <c r="H2848" i="17"/>
  <c r="P2848" i="17" s="1"/>
  <c r="K2847" i="17"/>
  <c r="J2847" i="17"/>
  <c r="I2847" i="17"/>
  <c r="H2847" i="17"/>
  <c r="P2847" i="17" s="1"/>
  <c r="K2846" i="17"/>
  <c r="J2846" i="17"/>
  <c r="I2846" i="17"/>
  <c r="H2846" i="17"/>
  <c r="P2846" i="17" s="1"/>
  <c r="K2845" i="17"/>
  <c r="J2845" i="17"/>
  <c r="I2845" i="17"/>
  <c r="H2845" i="17"/>
  <c r="P2845" i="17" s="1"/>
  <c r="K2844" i="17"/>
  <c r="J2844" i="17"/>
  <c r="I2844" i="17"/>
  <c r="H2844" i="17"/>
  <c r="P2844" i="17" s="1"/>
  <c r="K2843" i="17"/>
  <c r="J2843" i="17"/>
  <c r="I2843" i="17"/>
  <c r="H2843" i="17"/>
  <c r="P2843" i="17" s="1"/>
  <c r="K2842" i="17"/>
  <c r="J2842" i="17"/>
  <c r="I2842" i="17"/>
  <c r="H2842" i="17"/>
  <c r="P2842" i="17" s="1"/>
  <c r="K2841" i="17"/>
  <c r="J2841" i="17"/>
  <c r="I2841" i="17"/>
  <c r="H2841" i="17"/>
  <c r="P2841" i="17" s="1"/>
  <c r="K2840" i="17"/>
  <c r="J2840" i="17"/>
  <c r="I2840" i="17"/>
  <c r="H2840" i="17"/>
  <c r="P2840" i="17" s="1"/>
  <c r="K2839" i="17"/>
  <c r="J2839" i="17"/>
  <c r="I2839" i="17"/>
  <c r="H2839" i="17"/>
  <c r="P2839" i="17" s="1"/>
  <c r="K2838" i="17"/>
  <c r="J2838" i="17"/>
  <c r="I2838" i="17"/>
  <c r="H2838" i="17"/>
  <c r="P2838" i="17" s="1"/>
  <c r="K2837" i="17"/>
  <c r="J2837" i="17"/>
  <c r="I2837" i="17"/>
  <c r="H2837" i="17"/>
  <c r="P2837" i="17" s="1"/>
  <c r="K2836" i="17"/>
  <c r="J2836" i="17"/>
  <c r="I2836" i="17"/>
  <c r="H2836" i="17"/>
  <c r="P2836" i="17" s="1"/>
  <c r="K2835" i="17"/>
  <c r="J2835" i="17"/>
  <c r="I2835" i="17"/>
  <c r="H2835" i="17"/>
  <c r="P2835" i="17" s="1"/>
  <c r="K2834" i="17"/>
  <c r="J2834" i="17"/>
  <c r="I2834" i="17"/>
  <c r="H2834" i="17"/>
  <c r="P2834" i="17" s="1"/>
  <c r="K2833" i="17"/>
  <c r="J2833" i="17"/>
  <c r="I2833" i="17"/>
  <c r="H2833" i="17"/>
  <c r="P2833" i="17" s="1"/>
  <c r="K2832" i="17"/>
  <c r="J2832" i="17"/>
  <c r="I2832" i="17"/>
  <c r="H2832" i="17"/>
  <c r="P2832" i="17" s="1"/>
  <c r="K2831" i="17"/>
  <c r="J2831" i="17"/>
  <c r="I2831" i="17"/>
  <c r="H2831" i="17"/>
  <c r="P2831" i="17" s="1"/>
  <c r="K2830" i="17"/>
  <c r="J2830" i="17"/>
  <c r="I2830" i="17"/>
  <c r="H2830" i="17"/>
  <c r="P2830" i="17" s="1"/>
  <c r="K2829" i="17"/>
  <c r="J2829" i="17"/>
  <c r="I2829" i="17"/>
  <c r="H2829" i="17"/>
  <c r="P2829" i="17" s="1"/>
  <c r="K2828" i="17"/>
  <c r="J2828" i="17"/>
  <c r="I2828" i="17"/>
  <c r="H2828" i="17"/>
  <c r="P2828" i="17" s="1"/>
  <c r="K2827" i="17"/>
  <c r="J2827" i="17"/>
  <c r="I2827" i="17"/>
  <c r="H2827" i="17"/>
  <c r="P2827" i="17" s="1"/>
  <c r="K2826" i="17"/>
  <c r="J2826" i="17"/>
  <c r="I2826" i="17"/>
  <c r="H2826" i="17"/>
  <c r="P2826" i="17" s="1"/>
  <c r="K2825" i="17"/>
  <c r="J2825" i="17"/>
  <c r="I2825" i="17"/>
  <c r="H2825" i="17"/>
  <c r="P2825" i="17" s="1"/>
  <c r="K2824" i="17"/>
  <c r="J2824" i="17"/>
  <c r="I2824" i="17"/>
  <c r="H2824" i="17"/>
  <c r="P2824" i="17" s="1"/>
  <c r="K2823" i="17"/>
  <c r="J2823" i="17"/>
  <c r="I2823" i="17"/>
  <c r="H2823" i="17"/>
  <c r="P2823" i="17" s="1"/>
  <c r="K2822" i="17"/>
  <c r="J2822" i="17"/>
  <c r="I2822" i="17"/>
  <c r="H2822" i="17"/>
  <c r="P2822" i="17" s="1"/>
  <c r="K2821" i="17"/>
  <c r="J2821" i="17"/>
  <c r="I2821" i="17"/>
  <c r="H2821" i="17"/>
  <c r="P2821" i="17" s="1"/>
  <c r="K2820" i="17"/>
  <c r="J2820" i="17"/>
  <c r="I2820" i="17"/>
  <c r="H2820" i="17"/>
  <c r="P2820" i="17" s="1"/>
  <c r="K2819" i="17"/>
  <c r="J2819" i="17"/>
  <c r="I2819" i="17"/>
  <c r="H2819" i="17"/>
  <c r="P2819" i="17" s="1"/>
  <c r="K2818" i="17"/>
  <c r="J2818" i="17"/>
  <c r="I2818" i="17"/>
  <c r="H2818" i="17"/>
  <c r="P2818" i="17" s="1"/>
  <c r="K2817" i="17"/>
  <c r="J2817" i="17"/>
  <c r="I2817" i="17"/>
  <c r="H2817" i="17"/>
  <c r="P2817" i="17" s="1"/>
  <c r="K2816" i="17"/>
  <c r="J2816" i="17"/>
  <c r="I2816" i="17"/>
  <c r="H2816" i="17"/>
  <c r="P2816" i="17" s="1"/>
  <c r="K2815" i="17"/>
  <c r="J2815" i="17"/>
  <c r="I2815" i="17"/>
  <c r="H2815" i="17"/>
  <c r="P2815" i="17" s="1"/>
  <c r="K2814" i="17"/>
  <c r="J2814" i="17"/>
  <c r="I2814" i="17"/>
  <c r="H2814" i="17"/>
  <c r="P2814" i="17" s="1"/>
  <c r="K2813" i="17"/>
  <c r="J2813" i="17"/>
  <c r="I2813" i="17"/>
  <c r="H2813" i="17"/>
  <c r="P2813" i="17" s="1"/>
  <c r="K2812" i="17"/>
  <c r="J2812" i="17"/>
  <c r="I2812" i="17"/>
  <c r="H2812" i="17"/>
  <c r="P2812" i="17" s="1"/>
  <c r="K2811" i="17"/>
  <c r="J2811" i="17"/>
  <c r="I2811" i="17"/>
  <c r="H2811" i="17"/>
  <c r="P2811" i="17" s="1"/>
  <c r="K2810" i="17"/>
  <c r="J2810" i="17"/>
  <c r="I2810" i="17"/>
  <c r="H2810" i="17"/>
  <c r="P2810" i="17" s="1"/>
  <c r="K2809" i="17"/>
  <c r="J2809" i="17"/>
  <c r="I2809" i="17"/>
  <c r="H2809" i="17"/>
  <c r="P2809" i="17" s="1"/>
  <c r="K2808" i="17"/>
  <c r="J2808" i="17"/>
  <c r="I2808" i="17"/>
  <c r="H2808" i="17"/>
  <c r="P2808" i="17" s="1"/>
  <c r="K2807" i="17"/>
  <c r="J2807" i="17"/>
  <c r="I2807" i="17"/>
  <c r="H2807" i="17"/>
  <c r="P2807" i="17" s="1"/>
  <c r="K2806" i="17"/>
  <c r="J2806" i="17"/>
  <c r="I2806" i="17"/>
  <c r="H2806" i="17"/>
  <c r="P2806" i="17" s="1"/>
  <c r="K2805" i="17"/>
  <c r="J2805" i="17"/>
  <c r="I2805" i="17"/>
  <c r="H2805" i="17"/>
  <c r="P2805" i="17" s="1"/>
  <c r="K2804" i="17"/>
  <c r="J2804" i="17"/>
  <c r="I2804" i="17"/>
  <c r="H2804" i="17"/>
  <c r="P2804" i="17" s="1"/>
  <c r="K2803" i="17"/>
  <c r="J2803" i="17"/>
  <c r="I2803" i="17"/>
  <c r="H2803" i="17"/>
  <c r="P2803" i="17" s="1"/>
  <c r="K2802" i="17"/>
  <c r="J2802" i="17"/>
  <c r="I2802" i="17"/>
  <c r="H2802" i="17"/>
  <c r="P2802" i="17" s="1"/>
  <c r="K2801" i="17"/>
  <c r="J2801" i="17"/>
  <c r="I2801" i="17"/>
  <c r="H2801" i="17"/>
  <c r="P2801" i="17" s="1"/>
  <c r="K2800" i="17"/>
  <c r="J2800" i="17"/>
  <c r="I2800" i="17"/>
  <c r="H2800" i="17"/>
  <c r="P2800" i="17" s="1"/>
  <c r="K2799" i="17"/>
  <c r="J2799" i="17"/>
  <c r="I2799" i="17"/>
  <c r="H2799" i="17"/>
  <c r="P2799" i="17" s="1"/>
  <c r="K2798" i="17"/>
  <c r="J2798" i="17"/>
  <c r="I2798" i="17"/>
  <c r="H2798" i="17"/>
  <c r="P2798" i="17" s="1"/>
  <c r="K2797" i="17"/>
  <c r="J2797" i="17"/>
  <c r="I2797" i="17"/>
  <c r="H2797" i="17"/>
  <c r="P2797" i="17" s="1"/>
  <c r="K2796" i="17"/>
  <c r="J2796" i="17"/>
  <c r="I2796" i="17"/>
  <c r="H2796" i="17"/>
  <c r="P2796" i="17" s="1"/>
  <c r="K2795" i="17"/>
  <c r="J2795" i="17"/>
  <c r="I2795" i="17"/>
  <c r="H2795" i="17"/>
  <c r="P2795" i="17" s="1"/>
  <c r="K2794" i="17"/>
  <c r="J2794" i="17"/>
  <c r="I2794" i="17"/>
  <c r="H2794" i="17"/>
  <c r="P2794" i="17" s="1"/>
  <c r="K2793" i="17"/>
  <c r="J2793" i="17"/>
  <c r="I2793" i="17"/>
  <c r="H2793" i="17"/>
  <c r="P2793" i="17" s="1"/>
  <c r="K2792" i="17"/>
  <c r="J2792" i="17"/>
  <c r="I2792" i="17"/>
  <c r="H2792" i="17"/>
  <c r="P2792" i="17" s="1"/>
  <c r="K2791" i="17"/>
  <c r="J2791" i="17"/>
  <c r="I2791" i="17"/>
  <c r="H2791" i="17"/>
  <c r="P2791" i="17" s="1"/>
  <c r="K2790" i="17"/>
  <c r="J2790" i="17"/>
  <c r="I2790" i="17"/>
  <c r="H2790" i="17"/>
  <c r="P2790" i="17" s="1"/>
  <c r="K2789" i="17"/>
  <c r="J2789" i="17"/>
  <c r="I2789" i="17"/>
  <c r="H2789" i="17"/>
  <c r="P2789" i="17" s="1"/>
  <c r="K2788" i="17"/>
  <c r="J2788" i="17"/>
  <c r="I2788" i="17"/>
  <c r="H2788" i="17"/>
  <c r="P2788" i="17" s="1"/>
  <c r="K2787" i="17"/>
  <c r="J2787" i="17"/>
  <c r="I2787" i="17"/>
  <c r="H2787" i="17"/>
  <c r="P2787" i="17" s="1"/>
  <c r="K2786" i="17"/>
  <c r="J2786" i="17"/>
  <c r="I2786" i="17"/>
  <c r="H2786" i="17"/>
  <c r="P2786" i="17" s="1"/>
  <c r="K2785" i="17"/>
  <c r="J2785" i="17"/>
  <c r="I2785" i="17"/>
  <c r="H2785" i="17"/>
  <c r="P2785" i="17" s="1"/>
  <c r="K2784" i="17"/>
  <c r="J2784" i="17"/>
  <c r="I2784" i="17"/>
  <c r="H2784" i="17"/>
  <c r="P2784" i="17" s="1"/>
  <c r="K2783" i="17"/>
  <c r="J2783" i="17"/>
  <c r="I2783" i="17"/>
  <c r="H2783" i="17"/>
  <c r="P2783" i="17" s="1"/>
  <c r="K2782" i="17"/>
  <c r="J2782" i="17"/>
  <c r="I2782" i="17"/>
  <c r="H2782" i="17"/>
  <c r="P2782" i="17" s="1"/>
  <c r="K2781" i="17"/>
  <c r="J2781" i="17"/>
  <c r="I2781" i="17"/>
  <c r="H2781" i="17"/>
  <c r="P2781" i="17" s="1"/>
  <c r="K2780" i="17"/>
  <c r="J2780" i="17"/>
  <c r="I2780" i="17"/>
  <c r="H2780" i="17"/>
  <c r="P2780" i="17" s="1"/>
  <c r="K2779" i="17"/>
  <c r="J2779" i="17"/>
  <c r="I2779" i="17"/>
  <c r="H2779" i="17"/>
  <c r="P2779" i="17" s="1"/>
  <c r="K2778" i="17"/>
  <c r="J2778" i="17"/>
  <c r="I2778" i="17"/>
  <c r="H2778" i="17"/>
  <c r="P2778" i="17" s="1"/>
  <c r="K2777" i="17"/>
  <c r="J2777" i="17"/>
  <c r="I2777" i="17"/>
  <c r="H2777" i="17"/>
  <c r="P2777" i="17" s="1"/>
  <c r="K2776" i="17"/>
  <c r="J2776" i="17"/>
  <c r="I2776" i="17"/>
  <c r="H2776" i="17"/>
  <c r="P2776" i="17" s="1"/>
  <c r="K2775" i="17"/>
  <c r="J2775" i="17"/>
  <c r="I2775" i="17"/>
  <c r="H2775" i="17"/>
  <c r="P2775" i="17" s="1"/>
  <c r="K2774" i="17"/>
  <c r="J2774" i="17"/>
  <c r="I2774" i="17"/>
  <c r="H2774" i="17"/>
  <c r="P2774" i="17" s="1"/>
  <c r="K2773" i="17"/>
  <c r="J2773" i="17"/>
  <c r="I2773" i="17"/>
  <c r="H2773" i="17"/>
  <c r="P2773" i="17" s="1"/>
  <c r="K2772" i="17"/>
  <c r="J2772" i="17"/>
  <c r="I2772" i="17"/>
  <c r="H2772" i="17"/>
  <c r="P2772" i="17" s="1"/>
  <c r="K2771" i="17"/>
  <c r="J2771" i="17"/>
  <c r="I2771" i="17"/>
  <c r="H2771" i="17"/>
  <c r="P2771" i="17" s="1"/>
  <c r="K2770" i="17"/>
  <c r="J2770" i="17"/>
  <c r="I2770" i="17"/>
  <c r="H2770" i="17"/>
  <c r="P2770" i="17" s="1"/>
  <c r="K2769" i="17"/>
  <c r="J2769" i="17"/>
  <c r="I2769" i="17"/>
  <c r="H2769" i="17"/>
  <c r="P2769" i="17" s="1"/>
  <c r="K2768" i="17"/>
  <c r="J2768" i="17"/>
  <c r="I2768" i="17"/>
  <c r="H2768" i="17"/>
  <c r="P2768" i="17" s="1"/>
  <c r="K2767" i="17"/>
  <c r="J2767" i="17"/>
  <c r="I2767" i="17"/>
  <c r="H2767" i="17"/>
  <c r="P2767" i="17" s="1"/>
  <c r="K2766" i="17"/>
  <c r="J2766" i="17"/>
  <c r="I2766" i="17"/>
  <c r="H2766" i="17"/>
  <c r="P2766" i="17" s="1"/>
  <c r="K2765" i="17"/>
  <c r="J2765" i="17"/>
  <c r="I2765" i="17"/>
  <c r="H2765" i="17"/>
  <c r="P2765" i="17" s="1"/>
  <c r="K2764" i="17"/>
  <c r="J2764" i="17"/>
  <c r="I2764" i="17"/>
  <c r="H2764" i="17"/>
  <c r="P2764" i="17" s="1"/>
  <c r="K2763" i="17"/>
  <c r="J2763" i="17"/>
  <c r="I2763" i="17"/>
  <c r="H2763" i="17"/>
  <c r="P2763" i="17" s="1"/>
  <c r="K2762" i="17"/>
  <c r="J2762" i="17"/>
  <c r="I2762" i="17"/>
  <c r="H2762" i="17"/>
  <c r="P2762" i="17" s="1"/>
  <c r="K2761" i="17"/>
  <c r="J2761" i="17"/>
  <c r="I2761" i="17"/>
  <c r="H2761" i="17"/>
  <c r="P2761" i="17" s="1"/>
  <c r="K2760" i="17"/>
  <c r="J2760" i="17"/>
  <c r="I2760" i="17"/>
  <c r="H2760" i="17"/>
  <c r="P2760" i="17" s="1"/>
  <c r="K2759" i="17"/>
  <c r="J2759" i="17"/>
  <c r="I2759" i="17"/>
  <c r="H2759" i="17"/>
  <c r="P2759" i="17" s="1"/>
  <c r="K2758" i="17"/>
  <c r="J2758" i="17"/>
  <c r="I2758" i="17"/>
  <c r="H2758" i="17"/>
  <c r="P2758" i="17" s="1"/>
  <c r="K2757" i="17"/>
  <c r="J2757" i="17"/>
  <c r="I2757" i="17"/>
  <c r="H2757" i="17"/>
  <c r="P2757" i="17" s="1"/>
  <c r="K2756" i="17"/>
  <c r="J2756" i="17"/>
  <c r="I2756" i="17"/>
  <c r="H2756" i="17"/>
  <c r="P2756" i="17" s="1"/>
  <c r="K2755" i="17"/>
  <c r="J2755" i="17"/>
  <c r="I2755" i="17"/>
  <c r="H2755" i="17"/>
  <c r="P2755" i="17" s="1"/>
  <c r="K2754" i="17"/>
  <c r="J2754" i="17"/>
  <c r="I2754" i="17"/>
  <c r="H2754" i="17"/>
  <c r="P2754" i="17" s="1"/>
  <c r="K2753" i="17"/>
  <c r="J2753" i="17"/>
  <c r="I2753" i="17"/>
  <c r="H2753" i="17"/>
  <c r="P2753" i="17" s="1"/>
  <c r="K2752" i="17"/>
  <c r="J2752" i="17"/>
  <c r="I2752" i="17"/>
  <c r="H2752" i="17"/>
  <c r="P2752" i="17" s="1"/>
  <c r="K2751" i="17"/>
  <c r="J2751" i="17"/>
  <c r="I2751" i="17"/>
  <c r="H2751" i="17"/>
  <c r="P2751" i="17" s="1"/>
  <c r="K2750" i="17"/>
  <c r="J2750" i="17"/>
  <c r="I2750" i="17"/>
  <c r="H2750" i="17"/>
  <c r="P2750" i="17" s="1"/>
  <c r="K2749" i="17"/>
  <c r="J2749" i="17"/>
  <c r="I2749" i="17"/>
  <c r="H2749" i="17"/>
  <c r="P2749" i="17" s="1"/>
  <c r="K2748" i="17"/>
  <c r="J2748" i="17"/>
  <c r="I2748" i="17"/>
  <c r="H2748" i="17"/>
  <c r="P2748" i="17" s="1"/>
  <c r="K2747" i="17"/>
  <c r="J2747" i="17"/>
  <c r="I2747" i="17"/>
  <c r="H2747" i="17"/>
  <c r="P2747" i="17" s="1"/>
  <c r="K2746" i="17"/>
  <c r="J2746" i="17"/>
  <c r="I2746" i="17"/>
  <c r="H2746" i="17"/>
  <c r="P2746" i="17" s="1"/>
  <c r="K2745" i="17"/>
  <c r="J2745" i="17"/>
  <c r="I2745" i="17"/>
  <c r="H2745" i="17"/>
  <c r="P2745" i="17" s="1"/>
  <c r="K2744" i="17"/>
  <c r="J2744" i="17"/>
  <c r="I2744" i="17"/>
  <c r="H2744" i="17"/>
  <c r="P2744" i="17" s="1"/>
  <c r="K2743" i="17"/>
  <c r="J2743" i="17"/>
  <c r="I2743" i="17"/>
  <c r="H2743" i="17"/>
  <c r="P2743" i="17" s="1"/>
  <c r="K2742" i="17"/>
  <c r="J2742" i="17"/>
  <c r="I2742" i="17"/>
  <c r="H2742" i="17"/>
  <c r="P2742" i="17" s="1"/>
  <c r="K2741" i="17"/>
  <c r="J2741" i="17"/>
  <c r="I2741" i="17"/>
  <c r="H2741" i="17"/>
  <c r="P2741" i="17" s="1"/>
  <c r="K2740" i="17"/>
  <c r="J2740" i="17"/>
  <c r="I2740" i="17"/>
  <c r="H2740" i="17"/>
  <c r="P2740" i="17" s="1"/>
  <c r="K2739" i="17"/>
  <c r="J2739" i="17"/>
  <c r="I2739" i="17"/>
  <c r="H2739" i="17"/>
  <c r="P2739" i="17" s="1"/>
  <c r="K2738" i="17"/>
  <c r="J2738" i="17"/>
  <c r="I2738" i="17"/>
  <c r="H2738" i="17"/>
  <c r="P2738" i="17" s="1"/>
  <c r="K2737" i="17"/>
  <c r="J2737" i="17"/>
  <c r="I2737" i="17"/>
  <c r="H2737" i="17"/>
  <c r="P2737" i="17" s="1"/>
  <c r="K2736" i="17"/>
  <c r="J2736" i="17"/>
  <c r="I2736" i="17"/>
  <c r="H2736" i="17"/>
  <c r="P2736" i="17" s="1"/>
  <c r="K2735" i="17"/>
  <c r="J2735" i="17"/>
  <c r="I2735" i="17"/>
  <c r="H2735" i="17"/>
  <c r="P2735" i="17" s="1"/>
  <c r="K2734" i="17"/>
  <c r="J2734" i="17"/>
  <c r="I2734" i="17"/>
  <c r="H2734" i="17"/>
  <c r="P2734" i="17" s="1"/>
  <c r="K2733" i="17"/>
  <c r="J2733" i="17"/>
  <c r="I2733" i="17"/>
  <c r="H2733" i="17"/>
  <c r="P2733" i="17" s="1"/>
  <c r="K2732" i="17"/>
  <c r="J2732" i="17"/>
  <c r="I2732" i="17"/>
  <c r="H2732" i="17"/>
  <c r="P2732" i="17" s="1"/>
  <c r="K2731" i="17"/>
  <c r="J2731" i="17"/>
  <c r="I2731" i="17"/>
  <c r="H2731" i="17"/>
  <c r="P2731" i="17" s="1"/>
  <c r="K2730" i="17"/>
  <c r="J2730" i="17"/>
  <c r="I2730" i="17"/>
  <c r="H2730" i="17"/>
  <c r="P2730" i="17" s="1"/>
  <c r="K2729" i="17"/>
  <c r="J2729" i="17"/>
  <c r="I2729" i="17"/>
  <c r="H2729" i="17"/>
  <c r="P2729" i="17" s="1"/>
  <c r="K2728" i="17"/>
  <c r="J2728" i="17"/>
  <c r="I2728" i="17"/>
  <c r="H2728" i="17"/>
  <c r="P2728" i="17" s="1"/>
  <c r="K2727" i="17"/>
  <c r="J2727" i="17"/>
  <c r="I2727" i="17"/>
  <c r="H2727" i="17"/>
  <c r="P2727" i="17" s="1"/>
  <c r="K2726" i="17"/>
  <c r="J2726" i="17"/>
  <c r="I2726" i="17"/>
  <c r="H2726" i="17"/>
  <c r="P2726" i="17" s="1"/>
  <c r="K2725" i="17"/>
  <c r="J2725" i="17"/>
  <c r="I2725" i="17"/>
  <c r="H2725" i="17"/>
  <c r="P2725" i="17" s="1"/>
  <c r="K2724" i="17"/>
  <c r="J2724" i="17"/>
  <c r="I2724" i="17"/>
  <c r="H2724" i="17"/>
  <c r="P2724" i="17" s="1"/>
  <c r="K2723" i="17"/>
  <c r="J2723" i="17"/>
  <c r="I2723" i="17"/>
  <c r="H2723" i="17"/>
  <c r="P2723" i="17" s="1"/>
  <c r="K2722" i="17"/>
  <c r="J2722" i="17"/>
  <c r="I2722" i="17"/>
  <c r="H2722" i="17"/>
  <c r="P2722" i="17" s="1"/>
  <c r="K2721" i="17"/>
  <c r="J2721" i="17"/>
  <c r="I2721" i="17"/>
  <c r="H2721" i="17"/>
  <c r="P2721" i="17" s="1"/>
  <c r="K2720" i="17"/>
  <c r="J2720" i="17"/>
  <c r="I2720" i="17"/>
  <c r="H2720" i="17"/>
  <c r="P2720" i="17" s="1"/>
  <c r="K2719" i="17"/>
  <c r="J2719" i="17"/>
  <c r="I2719" i="17"/>
  <c r="H2719" i="17"/>
  <c r="P2719" i="17" s="1"/>
  <c r="K2718" i="17"/>
  <c r="J2718" i="17"/>
  <c r="I2718" i="17"/>
  <c r="H2718" i="17"/>
  <c r="P2718" i="17" s="1"/>
  <c r="K2717" i="17"/>
  <c r="J2717" i="17"/>
  <c r="I2717" i="17"/>
  <c r="H2717" i="17"/>
  <c r="P2717" i="17" s="1"/>
  <c r="K2716" i="17"/>
  <c r="J2716" i="17"/>
  <c r="I2716" i="17"/>
  <c r="H2716" i="17"/>
  <c r="P2716" i="17" s="1"/>
  <c r="K2715" i="17"/>
  <c r="J2715" i="17"/>
  <c r="I2715" i="17"/>
  <c r="H2715" i="17"/>
  <c r="P2715" i="17" s="1"/>
  <c r="K2714" i="17"/>
  <c r="J2714" i="17"/>
  <c r="I2714" i="17"/>
  <c r="H2714" i="17"/>
  <c r="P2714" i="17" s="1"/>
  <c r="K2713" i="17"/>
  <c r="J2713" i="17"/>
  <c r="I2713" i="17"/>
  <c r="H2713" i="17"/>
  <c r="P2713" i="17" s="1"/>
  <c r="K2712" i="17"/>
  <c r="J2712" i="17"/>
  <c r="I2712" i="17"/>
  <c r="H2712" i="17"/>
  <c r="P2712" i="17" s="1"/>
  <c r="K2711" i="17"/>
  <c r="J2711" i="17"/>
  <c r="I2711" i="17"/>
  <c r="H2711" i="17"/>
  <c r="P2711" i="17" s="1"/>
  <c r="K2710" i="17"/>
  <c r="J2710" i="17"/>
  <c r="I2710" i="17"/>
  <c r="H2710" i="17"/>
  <c r="P2710" i="17" s="1"/>
  <c r="K2709" i="17"/>
  <c r="J2709" i="17"/>
  <c r="I2709" i="17"/>
  <c r="H2709" i="17"/>
  <c r="P2709" i="17" s="1"/>
  <c r="K2708" i="17"/>
  <c r="J2708" i="17"/>
  <c r="I2708" i="17"/>
  <c r="H2708" i="17"/>
  <c r="P2708" i="17" s="1"/>
  <c r="K2707" i="17"/>
  <c r="J2707" i="17"/>
  <c r="I2707" i="17"/>
  <c r="H2707" i="17"/>
  <c r="P2707" i="17" s="1"/>
  <c r="K2706" i="17"/>
  <c r="J2706" i="17"/>
  <c r="I2706" i="17"/>
  <c r="H2706" i="17"/>
  <c r="P2706" i="17" s="1"/>
  <c r="K2705" i="17"/>
  <c r="J2705" i="17"/>
  <c r="I2705" i="17"/>
  <c r="H2705" i="17"/>
  <c r="P2705" i="17" s="1"/>
  <c r="K2704" i="17"/>
  <c r="J2704" i="17"/>
  <c r="I2704" i="17"/>
  <c r="H2704" i="17"/>
  <c r="P2704" i="17" s="1"/>
  <c r="K2703" i="17"/>
  <c r="J2703" i="17"/>
  <c r="I2703" i="17"/>
  <c r="H2703" i="17"/>
  <c r="P2703" i="17" s="1"/>
  <c r="K2702" i="17"/>
  <c r="J2702" i="17"/>
  <c r="I2702" i="17"/>
  <c r="H2702" i="17"/>
  <c r="P2702" i="17" s="1"/>
  <c r="K2701" i="17"/>
  <c r="J2701" i="17"/>
  <c r="I2701" i="17"/>
  <c r="H2701" i="17"/>
  <c r="P2701" i="17" s="1"/>
  <c r="K2700" i="17"/>
  <c r="J2700" i="17"/>
  <c r="I2700" i="17"/>
  <c r="H2700" i="17"/>
  <c r="P2700" i="17" s="1"/>
  <c r="K2699" i="17"/>
  <c r="J2699" i="17"/>
  <c r="I2699" i="17"/>
  <c r="H2699" i="17"/>
  <c r="P2699" i="17" s="1"/>
  <c r="K2698" i="17"/>
  <c r="J2698" i="17"/>
  <c r="I2698" i="17"/>
  <c r="H2698" i="17"/>
  <c r="P2698" i="17" s="1"/>
  <c r="K2697" i="17"/>
  <c r="J2697" i="17"/>
  <c r="I2697" i="17"/>
  <c r="H2697" i="17"/>
  <c r="P2697" i="17" s="1"/>
  <c r="K2696" i="17"/>
  <c r="J2696" i="17"/>
  <c r="I2696" i="17"/>
  <c r="H2696" i="17"/>
  <c r="P2696" i="17" s="1"/>
  <c r="K2695" i="17"/>
  <c r="J2695" i="17"/>
  <c r="I2695" i="17"/>
  <c r="H2695" i="17"/>
  <c r="P2695" i="17" s="1"/>
  <c r="K2694" i="17"/>
  <c r="J2694" i="17"/>
  <c r="I2694" i="17"/>
  <c r="H2694" i="17"/>
  <c r="P2694" i="17" s="1"/>
  <c r="K2693" i="17"/>
  <c r="J2693" i="17"/>
  <c r="I2693" i="17"/>
  <c r="H2693" i="17"/>
  <c r="P2693" i="17" s="1"/>
  <c r="K2692" i="17"/>
  <c r="J2692" i="17"/>
  <c r="I2692" i="17"/>
  <c r="H2692" i="17"/>
  <c r="P2692" i="17" s="1"/>
  <c r="K2691" i="17"/>
  <c r="J2691" i="17"/>
  <c r="I2691" i="17"/>
  <c r="H2691" i="17"/>
  <c r="P2691" i="17" s="1"/>
  <c r="K2690" i="17"/>
  <c r="J2690" i="17"/>
  <c r="I2690" i="17"/>
  <c r="H2690" i="17"/>
  <c r="P2690" i="17" s="1"/>
  <c r="K2689" i="17"/>
  <c r="J2689" i="17"/>
  <c r="I2689" i="17"/>
  <c r="H2689" i="17"/>
  <c r="P2689" i="17" s="1"/>
  <c r="K2688" i="17"/>
  <c r="J2688" i="17"/>
  <c r="I2688" i="17"/>
  <c r="H2688" i="17"/>
  <c r="P2688" i="17" s="1"/>
  <c r="K2687" i="17"/>
  <c r="J2687" i="17"/>
  <c r="I2687" i="17"/>
  <c r="H2687" i="17"/>
  <c r="P2687" i="17" s="1"/>
  <c r="K2686" i="17"/>
  <c r="J2686" i="17"/>
  <c r="I2686" i="17"/>
  <c r="H2686" i="17"/>
  <c r="P2686" i="17" s="1"/>
  <c r="K2685" i="17"/>
  <c r="J2685" i="17"/>
  <c r="I2685" i="17"/>
  <c r="H2685" i="17"/>
  <c r="P2685" i="17" s="1"/>
  <c r="K2684" i="17"/>
  <c r="J2684" i="17"/>
  <c r="I2684" i="17"/>
  <c r="H2684" i="17"/>
  <c r="P2684" i="17" s="1"/>
  <c r="K2683" i="17"/>
  <c r="J2683" i="17"/>
  <c r="I2683" i="17"/>
  <c r="H2683" i="17"/>
  <c r="P2683" i="17" s="1"/>
  <c r="K2682" i="17"/>
  <c r="J2682" i="17"/>
  <c r="I2682" i="17"/>
  <c r="H2682" i="17"/>
  <c r="P2682" i="17" s="1"/>
  <c r="K2681" i="17"/>
  <c r="J2681" i="17"/>
  <c r="I2681" i="17"/>
  <c r="H2681" i="17"/>
  <c r="P2681" i="17" s="1"/>
  <c r="K2680" i="17"/>
  <c r="J2680" i="17"/>
  <c r="I2680" i="17"/>
  <c r="H2680" i="17"/>
  <c r="P2680" i="17" s="1"/>
  <c r="K2679" i="17"/>
  <c r="J2679" i="17"/>
  <c r="I2679" i="17"/>
  <c r="H2679" i="17"/>
  <c r="P2679" i="17" s="1"/>
  <c r="K2678" i="17"/>
  <c r="J2678" i="17"/>
  <c r="I2678" i="17"/>
  <c r="H2678" i="17"/>
  <c r="P2678" i="17" s="1"/>
  <c r="K2677" i="17"/>
  <c r="J2677" i="17"/>
  <c r="I2677" i="17"/>
  <c r="H2677" i="17"/>
  <c r="P2677" i="17" s="1"/>
  <c r="K2676" i="17"/>
  <c r="J2676" i="17"/>
  <c r="I2676" i="17"/>
  <c r="H2676" i="17"/>
  <c r="P2676" i="17" s="1"/>
  <c r="K2675" i="17"/>
  <c r="J2675" i="17"/>
  <c r="I2675" i="17"/>
  <c r="H2675" i="17"/>
  <c r="P2675" i="17" s="1"/>
  <c r="K2674" i="17"/>
  <c r="J2674" i="17"/>
  <c r="I2674" i="17"/>
  <c r="H2674" i="17"/>
  <c r="P2674" i="17" s="1"/>
  <c r="K2673" i="17"/>
  <c r="J2673" i="17"/>
  <c r="I2673" i="17"/>
  <c r="H2673" i="17"/>
  <c r="P2673" i="17" s="1"/>
  <c r="K2672" i="17"/>
  <c r="J2672" i="17"/>
  <c r="I2672" i="17"/>
  <c r="H2672" i="17"/>
  <c r="P2672" i="17" s="1"/>
  <c r="K2671" i="17"/>
  <c r="J2671" i="17"/>
  <c r="I2671" i="17"/>
  <c r="H2671" i="17"/>
  <c r="P2671" i="17" s="1"/>
  <c r="K2670" i="17"/>
  <c r="J2670" i="17"/>
  <c r="I2670" i="17"/>
  <c r="H2670" i="17"/>
  <c r="P2670" i="17" s="1"/>
  <c r="K2669" i="17"/>
  <c r="J2669" i="17"/>
  <c r="I2669" i="17"/>
  <c r="H2669" i="17"/>
  <c r="P2669" i="17" s="1"/>
  <c r="K2668" i="17"/>
  <c r="J2668" i="17"/>
  <c r="I2668" i="17"/>
  <c r="H2668" i="17"/>
  <c r="P2668" i="17" s="1"/>
  <c r="K2667" i="17"/>
  <c r="J2667" i="17"/>
  <c r="I2667" i="17"/>
  <c r="H2667" i="17"/>
  <c r="P2667" i="17" s="1"/>
  <c r="K2666" i="17"/>
  <c r="J2666" i="17"/>
  <c r="I2666" i="17"/>
  <c r="H2666" i="17"/>
  <c r="P2666" i="17" s="1"/>
  <c r="K2665" i="17"/>
  <c r="J2665" i="17"/>
  <c r="I2665" i="17"/>
  <c r="H2665" i="17"/>
  <c r="P2665" i="17" s="1"/>
  <c r="K2664" i="17"/>
  <c r="J2664" i="17"/>
  <c r="I2664" i="17"/>
  <c r="H2664" i="17"/>
  <c r="P2664" i="17" s="1"/>
  <c r="K2663" i="17"/>
  <c r="J2663" i="17"/>
  <c r="I2663" i="17"/>
  <c r="H2663" i="17"/>
  <c r="P2663" i="17" s="1"/>
  <c r="K2662" i="17"/>
  <c r="J2662" i="17"/>
  <c r="I2662" i="17"/>
  <c r="H2662" i="17"/>
  <c r="P2662" i="17" s="1"/>
  <c r="K2661" i="17"/>
  <c r="J2661" i="17"/>
  <c r="I2661" i="17"/>
  <c r="H2661" i="17"/>
  <c r="P2661" i="17" s="1"/>
  <c r="K2660" i="17"/>
  <c r="J2660" i="17"/>
  <c r="I2660" i="17"/>
  <c r="H2660" i="17"/>
  <c r="P2660" i="17" s="1"/>
  <c r="K2659" i="17"/>
  <c r="J2659" i="17"/>
  <c r="I2659" i="17"/>
  <c r="H2659" i="17"/>
  <c r="P2659" i="17" s="1"/>
  <c r="K2658" i="17"/>
  <c r="J2658" i="17"/>
  <c r="I2658" i="17"/>
  <c r="H2658" i="17"/>
  <c r="P2658" i="17" s="1"/>
  <c r="K2657" i="17"/>
  <c r="J2657" i="17"/>
  <c r="I2657" i="17"/>
  <c r="H2657" i="17"/>
  <c r="P2657" i="17" s="1"/>
  <c r="K2656" i="17"/>
  <c r="J2656" i="17"/>
  <c r="I2656" i="17"/>
  <c r="H2656" i="17"/>
  <c r="P2656" i="17" s="1"/>
  <c r="K2655" i="17"/>
  <c r="J2655" i="17"/>
  <c r="I2655" i="17"/>
  <c r="H2655" i="17"/>
  <c r="P2655" i="17" s="1"/>
  <c r="K2654" i="17"/>
  <c r="J2654" i="17"/>
  <c r="I2654" i="17"/>
  <c r="H2654" i="17"/>
  <c r="P2654" i="17" s="1"/>
  <c r="K2653" i="17"/>
  <c r="J2653" i="17"/>
  <c r="I2653" i="17"/>
  <c r="H2653" i="17"/>
  <c r="P2653" i="17" s="1"/>
  <c r="K2652" i="17"/>
  <c r="J2652" i="17"/>
  <c r="I2652" i="17"/>
  <c r="H2652" i="17"/>
  <c r="P2652" i="17" s="1"/>
  <c r="K2651" i="17"/>
  <c r="J2651" i="17"/>
  <c r="I2651" i="17"/>
  <c r="H2651" i="17"/>
  <c r="P2651" i="17" s="1"/>
  <c r="K2650" i="17"/>
  <c r="J2650" i="17"/>
  <c r="I2650" i="17"/>
  <c r="H2650" i="17"/>
  <c r="P2650" i="17" s="1"/>
  <c r="K2649" i="17"/>
  <c r="J2649" i="17"/>
  <c r="I2649" i="17"/>
  <c r="H2649" i="17"/>
  <c r="P2649" i="17" s="1"/>
  <c r="K2648" i="17"/>
  <c r="J2648" i="17"/>
  <c r="I2648" i="17"/>
  <c r="H2648" i="17"/>
  <c r="P2648" i="17" s="1"/>
  <c r="K2647" i="17"/>
  <c r="J2647" i="17"/>
  <c r="I2647" i="17"/>
  <c r="H2647" i="17"/>
  <c r="P2647" i="17" s="1"/>
  <c r="K2646" i="17"/>
  <c r="J2646" i="17"/>
  <c r="I2646" i="17"/>
  <c r="H2646" i="17"/>
  <c r="P2646" i="17" s="1"/>
  <c r="K2645" i="17"/>
  <c r="J2645" i="17"/>
  <c r="I2645" i="17"/>
  <c r="H2645" i="17"/>
  <c r="P2645" i="17" s="1"/>
  <c r="K2644" i="17"/>
  <c r="J2644" i="17"/>
  <c r="I2644" i="17"/>
  <c r="H2644" i="17"/>
  <c r="P2644" i="17" s="1"/>
  <c r="K2643" i="17"/>
  <c r="J2643" i="17"/>
  <c r="I2643" i="17"/>
  <c r="H2643" i="17"/>
  <c r="P2643" i="17" s="1"/>
  <c r="K2642" i="17"/>
  <c r="J2642" i="17"/>
  <c r="I2642" i="17"/>
  <c r="H2642" i="17"/>
  <c r="P2642" i="17" s="1"/>
  <c r="K2641" i="17"/>
  <c r="J2641" i="17"/>
  <c r="I2641" i="17"/>
  <c r="H2641" i="17"/>
  <c r="P2641" i="17" s="1"/>
  <c r="K2640" i="17"/>
  <c r="J2640" i="17"/>
  <c r="I2640" i="17"/>
  <c r="H2640" i="17"/>
  <c r="P2640" i="17" s="1"/>
  <c r="K2639" i="17"/>
  <c r="J2639" i="17"/>
  <c r="I2639" i="17"/>
  <c r="H2639" i="17"/>
  <c r="P2639" i="17" s="1"/>
  <c r="K2638" i="17"/>
  <c r="J2638" i="17"/>
  <c r="I2638" i="17"/>
  <c r="H2638" i="17"/>
  <c r="P2638" i="17" s="1"/>
  <c r="K2637" i="17"/>
  <c r="J2637" i="17"/>
  <c r="I2637" i="17"/>
  <c r="H2637" i="17"/>
  <c r="P2637" i="17" s="1"/>
  <c r="K2636" i="17"/>
  <c r="J2636" i="17"/>
  <c r="I2636" i="17"/>
  <c r="H2636" i="17"/>
  <c r="P2636" i="17" s="1"/>
  <c r="K2635" i="17"/>
  <c r="J2635" i="17"/>
  <c r="I2635" i="17"/>
  <c r="H2635" i="17"/>
  <c r="P2635" i="17" s="1"/>
  <c r="K2634" i="17"/>
  <c r="J2634" i="17"/>
  <c r="I2634" i="17"/>
  <c r="H2634" i="17"/>
  <c r="P2634" i="17" s="1"/>
  <c r="K2633" i="17"/>
  <c r="J2633" i="17"/>
  <c r="I2633" i="17"/>
  <c r="H2633" i="17"/>
  <c r="P2633" i="17" s="1"/>
  <c r="K2632" i="17"/>
  <c r="J2632" i="17"/>
  <c r="I2632" i="17"/>
  <c r="H2632" i="17"/>
  <c r="P2632" i="17" s="1"/>
  <c r="K2631" i="17"/>
  <c r="J2631" i="17"/>
  <c r="I2631" i="17"/>
  <c r="H2631" i="17"/>
  <c r="P2631" i="17" s="1"/>
  <c r="K2630" i="17"/>
  <c r="J2630" i="17"/>
  <c r="I2630" i="17"/>
  <c r="H2630" i="17"/>
  <c r="P2630" i="17" s="1"/>
  <c r="K2629" i="17"/>
  <c r="J2629" i="17"/>
  <c r="I2629" i="17"/>
  <c r="H2629" i="17"/>
  <c r="P2629" i="17" s="1"/>
  <c r="K2628" i="17"/>
  <c r="J2628" i="17"/>
  <c r="I2628" i="17"/>
  <c r="H2628" i="17"/>
  <c r="P2628" i="17" s="1"/>
  <c r="K2627" i="17"/>
  <c r="J2627" i="17"/>
  <c r="I2627" i="17"/>
  <c r="H2627" i="17"/>
  <c r="P2627" i="17" s="1"/>
  <c r="K2626" i="17"/>
  <c r="J2626" i="17"/>
  <c r="I2626" i="17"/>
  <c r="H2626" i="17"/>
  <c r="P2626" i="17" s="1"/>
  <c r="K2625" i="17"/>
  <c r="J2625" i="17"/>
  <c r="I2625" i="17"/>
  <c r="H2625" i="17"/>
  <c r="P2625" i="17" s="1"/>
  <c r="K2624" i="17"/>
  <c r="J2624" i="17"/>
  <c r="I2624" i="17"/>
  <c r="H2624" i="17"/>
  <c r="P2624" i="17" s="1"/>
  <c r="K2623" i="17"/>
  <c r="J2623" i="17"/>
  <c r="I2623" i="17"/>
  <c r="H2623" i="17"/>
  <c r="P2623" i="17" s="1"/>
  <c r="K2622" i="17"/>
  <c r="J2622" i="17"/>
  <c r="I2622" i="17"/>
  <c r="H2622" i="17"/>
  <c r="P2622" i="17" s="1"/>
  <c r="K2621" i="17"/>
  <c r="J2621" i="17"/>
  <c r="I2621" i="17"/>
  <c r="H2621" i="17"/>
  <c r="P2621" i="17" s="1"/>
  <c r="K2620" i="17"/>
  <c r="J2620" i="17"/>
  <c r="I2620" i="17"/>
  <c r="H2620" i="17"/>
  <c r="P2620" i="17" s="1"/>
  <c r="K2619" i="17"/>
  <c r="J2619" i="17"/>
  <c r="I2619" i="17"/>
  <c r="H2619" i="17"/>
  <c r="P2619" i="17" s="1"/>
  <c r="K2618" i="17"/>
  <c r="J2618" i="17"/>
  <c r="I2618" i="17"/>
  <c r="H2618" i="17"/>
  <c r="P2618" i="17" s="1"/>
  <c r="K2617" i="17"/>
  <c r="J2617" i="17"/>
  <c r="I2617" i="17"/>
  <c r="H2617" i="17"/>
  <c r="P2617" i="17" s="1"/>
  <c r="K2616" i="17"/>
  <c r="J2616" i="17"/>
  <c r="I2616" i="17"/>
  <c r="H2616" i="17"/>
  <c r="P2616" i="17" s="1"/>
  <c r="K2615" i="17"/>
  <c r="J2615" i="17"/>
  <c r="I2615" i="17"/>
  <c r="H2615" i="17"/>
  <c r="P2615" i="17" s="1"/>
  <c r="K2614" i="17"/>
  <c r="J2614" i="17"/>
  <c r="I2614" i="17"/>
  <c r="H2614" i="17"/>
  <c r="P2614" i="17" s="1"/>
  <c r="K2613" i="17"/>
  <c r="J2613" i="17"/>
  <c r="I2613" i="17"/>
  <c r="H2613" i="17"/>
  <c r="P2613" i="17" s="1"/>
  <c r="K2612" i="17"/>
  <c r="J2612" i="17"/>
  <c r="I2612" i="17"/>
  <c r="H2612" i="17"/>
  <c r="P2612" i="17" s="1"/>
  <c r="K2611" i="17"/>
  <c r="J2611" i="17"/>
  <c r="I2611" i="17"/>
  <c r="H2611" i="17"/>
  <c r="P2611" i="17" s="1"/>
  <c r="K2610" i="17"/>
  <c r="J2610" i="17"/>
  <c r="I2610" i="17"/>
  <c r="H2610" i="17"/>
  <c r="P2610" i="17" s="1"/>
  <c r="K2609" i="17"/>
  <c r="J2609" i="17"/>
  <c r="I2609" i="17"/>
  <c r="H2609" i="17"/>
  <c r="P2609" i="17" s="1"/>
  <c r="K2608" i="17"/>
  <c r="J2608" i="17"/>
  <c r="I2608" i="17"/>
  <c r="H2608" i="17"/>
  <c r="P2608" i="17" s="1"/>
  <c r="K2607" i="17"/>
  <c r="J2607" i="17"/>
  <c r="I2607" i="17"/>
  <c r="H2607" i="17"/>
  <c r="P2607" i="17" s="1"/>
  <c r="K2606" i="17"/>
  <c r="J2606" i="17"/>
  <c r="I2606" i="17"/>
  <c r="H2606" i="17"/>
  <c r="P2606" i="17" s="1"/>
  <c r="K2605" i="17"/>
  <c r="J2605" i="17"/>
  <c r="I2605" i="17"/>
  <c r="H2605" i="17"/>
  <c r="P2605" i="17" s="1"/>
  <c r="K2604" i="17"/>
  <c r="J2604" i="17"/>
  <c r="I2604" i="17"/>
  <c r="H2604" i="17"/>
  <c r="P2604" i="17" s="1"/>
  <c r="K2603" i="17"/>
  <c r="J2603" i="17"/>
  <c r="I2603" i="17"/>
  <c r="H2603" i="17"/>
  <c r="P2603" i="17" s="1"/>
  <c r="K2602" i="17"/>
  <c r="J2602" i="17"/>
  <c r="I2602" i="17"/>
  <c r="H2602" i="17"/>
  <c r="P2602" i="17" s="1"/>
  <c r="K2601" i="17"/>
  <c r="J2601" i="17"/>
  <c r="I2601" i="17"/>
  <c r="H2601" i="17"/>
  <c r="P2601" i="17" s="1"/>
  <c r="K2600" i="17"/>
  <c r="J2600" i="17"/>
  <c r="I2600" i="17"/>
  <c r="H2600" i="17"/>
  <c r="P2600" i="17" s="1"/>
  <c r="K2599" i="17"/>
  <c r="J2599" i="17"/>
  <c r="I2599" i="17"/>
  <c r="H2599" i="17"/>
  <c r="P2599" i="17" s="1"/>
  <c r="K2598" i="17"/>
  <c r="J2598" i="17"/>
  <c r="I2598" i="17"/>
  <c r="H2598" i="17"/>
  <c r="P2598" i="17" s="1"/>
  <c r="K2597" i="17"/>
  <c r="J2597" i="17"/>
  <c r="I2597" i="17"/>
  <c r="H2597" i="17"/>
  <c r="P2597" i="17" s="1"/>
  <c r="K2596" i="17"/>
  <c r="J2596" i="17"/>
  <c r="I2596" i="17"/>
  <c r="H2596" i="17"/>
  <c r="P2596" i="17" s="1"/>
  <c r="K2595" i="17"/>
  <c r="J2595" i="17"/>
  <c r="I2595" i="17"/>
  <c r="H2595" i="17"/>
  <c r="P2595" i="17" s="1"/>
  <c r="K2594" i="17"/>
  <c r="J2594" i="17"/>
  <c r="I2594" i="17"/>
  <c r="H2594" i="17"/>
  <c r="P2594" i="17" s="1"/>
  <c r="K2593" i="17"/>
  <c r="J2593" i="17"/>
  <c r="I2593" i="17"/>
  <c r="H2593" i="17"/>
  <c r="P2593" i="17" s="1"/>
  <c r="K2592" i="17"/>
  <c r="J2592" i="17"/>
  <c r="I2592" i="17"/>
  <c r="H2592" i="17"/>
  <c r="P2592" i="17" s="1"/>
  <c r="K2591" i="17"/>
  <c r="J2591" i="17"/>
  <c r="I2591" i="17"/>
  <c r="H2591" i="17"/>
  <c r="P2591" i="17" s="1"/>
  <c r="K2590" i="17"/>
  <c r="J2590" i="17"/>
  <c r="I2590" i="17"/>
  <c r="H2590" i="17"/>
  <c r="P2590" i="17" s="1"/>
  <c r="K2589" i="17"/>
  <c r="J2589" i="17"/>
  <c r="I2589" i="17"/>
  <c r="H2589" i="17"/>
  <c r="P2589" i="17" s="1"/>
  <c r="K2588" i="17"/>
  <c r="J2588" i="17"/>
  <c r="I2588" i="17"/>
  <c r="H2588" i="17"/>
  <c r="P2588" i="17" s="1"/>
  <c r="K2587" i="17"/>
  <c r="J2587" i="17"/>
  <c r="I2587" i="17"/>
  <c r="H2587" i="17"/>
  <c r="P2587" i="17" s="1"/>
  <c r="K2586" i="17"/>
  <c r="J2586" i="17"/>
  <c r="I2586" i="17"/>
  <c r="H2586" i="17"/>
  <c r="P2586" i="17" s="1"/>
  <c r="K2585" i="17"/>
  <c r="J2585" i="17"/>
  <c r="I2585" i="17"/>
  <c r="H2585" i="17"/>
  <c r="P2585" i="17" s="1"/>
  <c r="K2584" i="17"/>
  <c r="J2584" i="17"/>
  <c r="I2584" i="17"/>
  <c r="H2584" i="17"/>
  <c r="P2584" i="17" s="1"/>
  <c r="K2583" i="17"/>
  <c r="J2583" i="17"/>
  <c r="I2583" i="17"/>
  <c r="H2583" i="17"/>
  <c r="P2583" i="17" s="1"/>
  <c r="K2582" i="17"/>
  <c r="J2582" i="17"/>
  <c r="I2582" i="17"/>
  <c r="H2582" i="17"/>
  <c r="P2582" i="17" s="1"/>
  <c r="K2581" i="17"/>
  <c r="J2581" i="17"/>
  <c r="I2581" i="17"/>
  <c r="H2581" i="17"/>
  <c r="P2581" i="17" s="1"/>
  <c r="K2580" i="17"/>
  <c r="J2580" i="17"/>
  <c r="I2580" i="17"/>
  <c r="H2580" i="17"/>
  <c r="P2580" i="17" s="1"/>
  <c r="K2579" i="17"/>
  <c r="J2579" i="17"/>
  <c r="I2579" i="17"/>
  <c r="H2579" i="17"/>
  <c r="P2579" i="17" s="1"/>
  <c r="K2578" i="17"/>
  <c r="J2578" i="17"/>
  <c r="I2578" i="17"/>
  <c r="H2578" i="17"/>
  <c r="P2578" i="17" s="1"/>
  <c r="K2577" i="17"/>
  <c r="J2577" i="17"/>
  <c r="I2577" i="17"/>
  <c r="H2577" i="17"/>
  <c r="P2577" i="17" s="1"/>
  <c r="K2576" i="17"/>
  <c r="J2576" i="17"/>
  <c r="I2576" i="17"/>
  <c r="H2576" i="17"/>
  <c r="P2576" i="17" s="1"/>
  <c r="K2575" i="17"/>
  <c r="J2575" i="17"/>
  <c r="I2575" i="17"/>
  <c r="H2575" i="17"/>
  <c r="P2575" i="17" s="1"/>
  <c r="K2574" i="17"/>
  <c r="J2574" i="17"/>
  <c r="I2574" i="17"/>
  <c r="H2574" i="17"/>
  <c r="P2574" i="17" s="1"/>
  <c r="K2573" i="17"/>
  <c r="J2573" i="17"/>
  <c r="I2573" i="17"/>
  <c r="H2573" i="17"/>
  <c r="P2573" i="17" s="1"/>
  <c r="K2572" i="17"/>
  <c r="J2572" i="17"/>
  <c r="I2572" i="17"/>
  <c r="H2572" i="17"/>
  <c r="P2572" i="17" s="1"/>
  <c r="K2571" i="17"/>
  <c r="J2571" i="17"/>
  <c r="I2571" i="17"/>
  <c r="H2571" i="17"/>
  <c r="P2571" i="17" s="1"/>
  <c r="K2570" i="17"/>
  <c r="J2570" i="17"/>
  <c r="I2570" i="17"/>
  <c r="H2570" i="17"/>
  <c r="P2570" i="17" s="1"/>
  <c r="K2569" i="17"/>
  <c r="J2569" i="17"/>
  <c r="I2569" i="17"/>
  <c r="H2569" i="17"/>
  <c r="P2569" i="17" s="1"/>
  <c r="K2568" i="17"/>
  <c r="J2568" i="17"/>
  <c r="I2568" i="17"/>
  <c r="H2568" i="17"/>
  <c r="P2568" i="17" s="1"/>
  <c r="K2567" i="17"/>
  <c r="J2567" i="17"/>
  <c r="I2567" i="17"/>
  <c r="H2567" i="17"/>
  <c r="P2567" i="17" s="1"/>
  <c r="K2566" i="17"/>
  <c r="J2566" i="17"/>
  <c r="I2566" i="17"/>
  <c r="H2566" i="17"/>
  <c r="P2566" i="17" s="1"/>
  <c r="K2565" i="17"/>
  <c r="J2565" i="17"/>
  <c r="I2565" i="17"/>
  <c r="H2565" i="17"/>
  <c r="P2565" i="17" s="1"/>
  <c r="K2564" i="17"/>
  <c r="J2564" i="17"/>
  <c r="I2564" i="17"/>
  <c r="H2564" i="17"/>
  <c r="P2564" i="17" s="1"/>
  <c r="K2563" i="17"/>
  <c r="J2563" i="17"/>
  <c r="I2563" i="17"/>
  <c r="H2563" i="17"/>
  <c r="P2563" i="17" s="1"/>
  <c r="K2562" i="17"/>
  <c r="J2562" i="17"/>
  <c r="I2562" i="17"/>
  <c r="H2562" i="17"/>
  <c r="P2562" i="17" s="1"/>
  <c r="K2561" i="17"/>
  <c r="J2561" i="17"/>
  <c r="I2561" i="17"/>
  <c r="H2561" i="17"/>
  <c r="P2561" i="17" s="1"/>
  <c r="K2560" i="17"/>
  <c r="J2560" i="17"/>
  <c r="I2560" i="17"/>
  <c r="H2560" i="17"/>
  <c r="P2560" i="17" s="1"/>
  <c r="K2559" i="17"/>
  <c r="J2559" i="17"/>
  <c r="I2559" i="17"/>
  <c r="H2559" i="17"/>
  <c r="P2559" i="17" s="1"/>
  <c r="K2558" i="17"/>
  <c r="J2558" i="17"/>
  <c r="I2558" i="17"/>
  <c r="H2558" i="17"/>
  <c r="P2558" i="17" s="1"/>
  <c r="K2557" i="17"/>
  <c r="J2557" i="17"/>
  <c r="I2557" i="17"/>
  <c r="H2557" i="17"/>
  <c r="P2557" i="17" s="1"/>
  <c r="K2556" i="17"/>
  <c r="J2556" i="17"/>
  <c r="I2556" i="17"/>
  <c r="H2556" i="17"/>
  <c r="P2556" i="17" s="1"/>
  <c r="K2555" i="17"/>
  <c r="J2555" i="17"/>
  <c r="I2555" i="17"/>
  <c r="H2555" i="17"/>
  <c r="P2555" i="17" s="1"/>
  <c r="K2554" i="17"/>
  <c r="J2554" i="17"/>
  <c r="I2554" i="17"/>
  <c r="H2554" i="17"/>
  <c r="P2554" i="17" s="1"/>
  <c r="K2553" i="17"/>
  <c r="J2553" i="17"/>
  <c r="I2553" i="17"/>
  <c r="H2553" i="17"/>
  <c r="P2553" i="17" s="1"/>
  <c r="K2552" i="17"/>
  <c r="J2552" i="17"/>
  <c r="I2552" i="17"/>
  <c r="H2552" i="17"/>
  <c r="P2552" i="17" s="1"/>
  <c r="K2551" i="17"/>
  <c r="J2551" i="17"/>
  <c r="I2551" i="17"/>
  <c r="H2551" i="17"/>
  <c r="P2551" i="17" s="1"/>
  <c r="K2550" i="17"/>
  <c r="J2550" i="17"/>
  <c r="I2550" i="17"/>
  <c r="H2550" i="17"/>
  <c r="P2550" i="17" s="1"/>
  <c r="K2549" i="17"/>
  <c r="J2549" i="17"/>
  <c r="I2549" i="17"/>
  <c r="H2549" i="17"/>
  <c r="P2549" i="17" s="1"/>
  <c r="K2548" i="17"/>
  <c r="J2548" i="17"/>
  <c r="I2548" i="17"/>
  <c r="H2548" i="17"/>
  <c r="P2548" i="17" s="1"/>
  <c r="K2547" i="17"/>
  <c r="J2547" i="17"/>
  <c r="I2547" i="17"/>
  <c r="H2547" i="17"/>
  <c r="P2547" i="17" s="1"/>
  <c r="K2546" i="17"/>
  <c r="J2546" i="17"/>
  <c r="I2546" i="17"/>
  <c r="H2546" i="17"/>
  <c r="P2546" i="17" s="1"/>
  <c r="K2545" i="17"/>
  <c r="J2545" i="17"/>
  <c r="I2545" i="17"/>
  <c r="H2545" i="17"/>
  <c r="P2545" i="17" s="1"/>
  <c r="K2544" i="17"/>
  <c r="J2544" i="17"/>
  <c r="I2544" i="17"/>
  <c r="H2544" i="17"/>
  <c r="P2544" i="17" s="1"/>
  <c r="K2543" i="17"/>
  <c r="J2543" i="17"/>
  <c r="I2543" i="17"/>
  <c r="H2543" i="17"/>
  <c r="P2543" i="17" s="1"/>
  <c r="K2542" i="17"/>
  <c r="J2542" i="17"/>
  <c r="I2542" i="17"/>
  <c r="H2542" i="17"/>
  <c r="P2542" i="17" s="1"/>
  <c r="K2541" i="17"/>
  <c r="J2541" i="17"/>
  <c r="I2541" i="17"/>
  <c r="H2541" i="17"/>
  <c r="P2541" i="17" s="1"/>
  <c r="K2540" i="17"/>
  <c r="J2540" i="17"/>
  <c r="I2540" i="17"/>
  <c r="H2540" i="17"/>
  <c r="P2540" i="17" s="1"/>
  <c r="K2539" i="17"/>
  <c r="J2539" i="17"/>
  <c r="I2539" i="17"/>
  <c r="H2539" i="17"/>
  <c r="P2539" i="17" s="1"/>
  <c r="K2538" i="17"/>
  <c r="J2538" i="17"/>
  <c r="I2538" i="17"/>
  <c r="H2538" i="17"/>
  <c r="P2538" i="17" s="1"/>
  <c r="K2537" i="17"/>
  <c r="J2537" i="17"/>
  <c r="I2537" i="17"/>
  <c r="H2537" i="17"/>
  <c r="P2537" i="17" s="1"/>
  <c r="K2536" i="17"/>
  <c r="J2536" i="17"/>
  <c r="I2536" i="17"/>
  <c r="H2536" i="17"/>
  <c r="P2536" i="17" s="1"/>
  <c r="K2535" i="17"/>
  <c r="J2535" i="17"/>
  <c r="I2535" i="17"/>
  <c r="H2535" i="17"/>
  <c r="P2535" i="17" s="1"/>
  <c r="K2534" i="17"/>
  <c r="J2534" i="17"/>
  <c r="I2534" i="17"/>
  <c r="H2534" i="17"/>
  <c r="P2534" i="17" s="1"/>
  <c r="K2533" i="17"/>
  <c r="J2533" i="17"/>
  <c r="I2533" i="17"/>
  <c r="H2533" i="17"/>
  <c r="P2533" i="17" s="1"/>
  <c r="K2532" i="17"/>
  <c r="J2532" i="17"/>
  <c r="I2532" i="17"/>
  <c r="H2532" i="17"/>
  <c r="P2532" i="17" s="1"/>
  <c r="K2531" i="17"/>
  <c r="J2531" i="17"/>
  <c r="I2531" i="17"/>
  <c r="H2531" i="17"/>
  <c r="P2531" i="17" s="1"/>
  <c r="K2530" i="17"/>
  <c r="J2530" i="17"/>
  <c r="I2530" i="17"/>
  <c r="H2530" i="17"/>
  <c r="P2530" i="17" s="1"/>
  <c r="K2529" i="17"/>
  <c r="J2529" i="17"/>
  <c r="I2529" i="17"/>
  <c r="H2529" i="17"/>
  <c r="P2529" i="17" s="1"/>
  <c r="K2528" i="17"/>
  <c r="J2528" i="17"/>
  <c r="I2528" i="17"/>
  <c r="H2528" i="17"/>
  <c r="P2528" i="17" s="1"/>
  <c r="K2527" i="17"/>
  <c r="J2527" i="17"/>
  <c r="I2527" i="17"/>
  <c r="H2527" i="17"/>
  <c r="P2527" i="17" s="1"/>
  <c r="K2526" i="17"/>
  <c r="J2526" i="17"/>
  <c r="I2526" i="17"/>
  <c r="H2526" i="17"/>
  <c r="P2526" i="17" s="1"/>
  <c r="K2525" i="17"/>
  <c r="J2525" i="17"/>
  <c r="I2525" i="17"/>
  <c r="H2525" i="17"/>
  <c r="P2525" i="17" s="1"/>
  <c r="K2524" i="17"/>
  <c r="J2524" i="17"/>
  <c r="I2524" i="17"/>
  <c r="H2524" i="17"/>
  <c r="P2524" i="17" s="1"/>
  <c r="K2523" i="17"/>
  <c r="J2523" i="17"/>
  <c r="I2523" i="17"/>
  <c r="H2523" i="17"/>
  <c r="P2523" i="17" s="1"/>
  <c r="K2522" i="17"/>
  <c r="J2522" i="17"/>
  <c r="I2522" i="17"/>
  <c r="H2522" i="17"/>
  <c r="P2522" i="17" s="1"/>
  <c r="K2521" i="17"/>
  <c r="J2521" i="17"/>
  <c r="I2521" i="17"/>
  <c r="H2521" i="17"/>
  <c r="P2521" i="17" s="1"/>
  <c r="K2520" i="17"/>
  <c r="J2520" i="17"/>
  <c r="I2520" i="17"/>
  <c r="H2520" i="17"/>
  <c r="P2520" i="17" s="1"/>
  <c r="K2519" i="17"/>
  <c r="J2519" i="17"/>
  <c r="I2519" i="17"/>
  <c r="H2519" i="17"/>
  <c r="P2519" i="17" s="1"/>
  <c r="K2518" i="17"/>
  <c r="J2518" i="17"/>
  <c r="I2518" i="17"/>
  <c r="H2518" i="17"/>
  <c r="P2518" i="17" s="1"/>
  <c r="K2517" i="17"/>
  <c r="J2517" i="17"/>
  <c r="I2517" i="17"/>
  <c r="H2517" i="17"/>
  <c r="P2517" i="17" s="1"/>
  <c r="K2516" i="17"/>
  <c r="J2516" i="17"/>
  <c r="I2516" i="17"/>
  <c r="H2516" i="17"/>
  <c r="P2516" i="17" s="1"/>
  <c r="K2515" i="17"/>
  <c r="J2515" i="17"/>
  <c r="I2515" i="17"/>
  <c r="H2515" i="17"/>
  <c r="P2515" i="17" s="1"/>
  <c r="K2514" i="17"/>
  <c r="J2514" i="17"/>
  <c r="I2514" i="17"/>
  <c r="H2514" i="17"/>
  <c r="P2514" i="17" s="1"/>
  <c r="K2513" i="17"/>
  <c r="J2513" i="17"/>
  <c r="I2513" i="17"/>
  <c r="H2513" i="17"/>
  <c r="P2513" i="17" s="1"/>
  <c r="K2512" i="17"/>
  <c r="J2512" i="17"/>
  <c r="I2512" i="17"/>
  <c r="H2512" i="17"/>
  <c r="P2512" i="17" s="1"/>
  <c r="K2511" i="17"/>
  <c r="J2511" i="17"/>
  <c r="I2511" i="17"/>
  <c r="H2511" i="17"/>
  <c r="P2511" i="17" s="1"/>
  <c r="K2510" i="17"/>
  <c r="J2510" i="17"/>
  <c r="I2510" i="17"/>
  <c r="H2510" i="17"/>
  <c r="P2510" i="17" s="1"/>
  <c r="K2509" i="17"/>
  <c r="J2509" i="17"/>
  <c r="I2509" i="17"/>
  <c r="H2509" i="17"/>
  <c r="P2509" i="17" s="1"/>
  <c r="K2508" i="17"/>
  <c r="J2508" i="17"/>
  <c r="I2508" i="17"/>
  <c r="H2508" i="17"/>
  <c r="P2508" i="17" s="1"/>
  <c r="K2507" i="17"/>
  <c r="J2507" i="17"/>
  <c r="I2507" i="17"/>
  <c r="H2507" i="17"/>
  <c r="P2507" i="17" s="1"/>
  <c r="K2506" i="17"/>
  <c r="J2506" i="17"/>
  <c r="I2506" i="17"/>
  <c r="H2506" i="17"/>
  <c r="P2506" i="17" s="1"/>
  <c r="K2505" i="17"/>
  <c r="J2505" i="17"/>
  <c r="I2505" i="17"/>
  <c r="H2505" i="17"/>
  <c r="P2505" i="17" s="1"/>
  <c r="K2504" i="17"/>
  <c r="J2504" i="17"/>
  <c r="I2504" i="17"/>
  <c r="H2504" i="17"/>
  <c r="P2504" i="17" s="1"/>
  <c r="K2503" i="17"/>
  <c r="J2503" i="17"/>
  <c r="I2503" i="17"/>
  <c r="H2503" i="17"/>
  <c r="P2503" i="17" s="1"/>
  <c r="K2502" i="17"/>
  <c r="J2502" i="17"/>
  <c r="I2502" i="17"/>
  <c r="H2502" i="17"/>
  <c r="P2502" i="17" s="1"/>
  <c r="K2501" i="17"/>
  <c r="J2501" i="17"/>
  <c r="I2501" i="17"/>
  <c r="H2501" i="17"/>
  <c r="P2501" i="17" s="1"/>
  <c r="K2500" i="17"/>
  <c r="J2500" i="17"/>
  <c r="I2500" i="17"/>
  <c r="H2500" i="17"/>
  <c r="P2500" i="17" s="1"/>
  <c r="K2499" i="17"/>
  <c r="J2499" i="17"/>
  <c r="I2499" i="17"/>
  <c r="H2499" i="17"/>
  <c r="P2499" i="17" s="1"/>
  <c r="K2498" i="17"/>
  <c r="J2498" i="17"/>
  <c r="I2498" i="17"/>
  <c r="H2498" i="17"/>
  <c r="P2498" i="17" s="1"/>
  <c r="K2497" i="17"/>
  <c r="J2497" i="17"/>
  <c r="I2497" i="17"/>
  <c r="H2497" i="17"/>
  <c r="P2497" i="17" s="1"/>
  <c r="K2496" i="17"/>
  <c r="J2496" i="17"/>
  <c r="I2496" i="17"/>
  <c r="H2496" i="17"/>
  <c r="P2496" i="17" s="1"/>
  <c r="K2495" i="17"/>
  <c r="J2495" i="17"/>
  <c r="I2495" i="17"/>
  <c r="H2495" i="17"/>
  <c r="P2495" i="17" s="1"/>
  <c r="K2494" i="17"/>
  <c r="J2494" i="17"/>
  <c r="I2494" i="17"/>
  <c r="H2494" i="17"/>
  <c r="P2494" i="17" s="1"/>
  <c r="K2493" i="17"/>
  <c r="J2493" i="17"/>
  <c r="I2493" i="17"/>
  <c r="H2493" i="17"/>
  <c r="P2493" i="17" s="1"/>
  <c r="K2492" i="17"/>
  <c r="J2492" i="17"/>
  <c r="I2492" i="17"/>
  <c r="H2492" i="17"/>
  <c r="P2492" i="17" s="1"/>
  <c r="K2491" i="17"/>
  <c r="J2491" i="17"/>
  <c r="I2491" i="17"/>
  <c r="H2491" i="17"/>
  <c r="P2491" i="17" s="1"/>
  <c r="K2490" i="17"/>
  <c r="J2490" i="17"/>
  <c r="I2490" i="17"/>
  <c r="H2490" i="17"/>
  <c r="P2490" i="17" s="1"/>
  <c r="K2489" i="17"/>
  <c r="J2489" i="17"/>
  <c r="I2489" i="17"/>
  <c r="H2489" i="17"/>
  <c r="P2489" i="17" s="1"/>
  <c r="K2488" i="17"/>
  <c r="J2488" i="17"/>
  <c r="I2488" i="17"/>
  <c r="H2488" i="17"/>
  <c r="P2488" i="17" s="1"/>
  <c r="K2487" i="17"/>
  <c r="J2487" i="17"/>
  <c r="I2487" i="17"/>
  <c r="H2487" i="17"/>
  <c r="P2487" i="17" s="1"/>
  <c r="K2486" i="17"/>
  <c r="J2486" i="17"/>
  <c r="I2486" i="17"/>
  <c r="H2486" i="17"/>
  <c r="P2486" i="17" s="1"/>
  <c r="K2485" i="17"/>
  <c r="J2485" i="17"/>
  <c r="I2485" i="17"/>
  <c r="H2485" i="17"/>
  <c r="P2485" i="17" s="1"/>
  <c r="K2484" i="17"/>
  <c r="J2484" i="17"/>
  <c r="I2484" i="17"/>
  <c r="H2484" i="17"/>
  <c r="P2484" i="17" s="1"/>
  <c r="K2483" i="17"/>
  <c r="J2483" i="17"/>
  <c r="I2483" i="17"/>
  <c r="H2483" i="17"/>
  <c r="P2483" i="17" s="1"/>
  <c r="K2482" i="17"/>
  <c r="J2482" i="17"/>
  <c r="I2482" i="17"/>
  <c r="H2482" i="17"/>
  <c r="P2482" i="17" s="1"/>
  <c r="K2481" i="17"/>
  <c r="J2481" i="17"/>
  <c r="I2481" i="17"/>
  <c r="H2481" i="17"/>
  <c r="P2481" i="17" s="1"/>
  <c r="K2480" i="17"/>
  <c r="J2480" i="17"/>
  <c r="I2480" i="17"/>
  <c r="H2480" i="17"/>
  <c r="P2480" i="17" s="1"/>
  <c r="K2479" i="17"/>
  <c r="J2479" i="17"/>
  <c r="I2479" i="17"/>
  <c r="H2479" i="17"/>
  <c r="P2479" i="17" s="1"/>
  <c r="K2478" i="17"/>
  <c r="J2478" i="17"/>
  <c r="I2478" i="17"/>
  <c r="H2478" i="17"/>
  <c r="P2478" i="17" s="1"/>
  <c r="K2477" i="17"/>
  <c r="J2477" i="17"/>
  <c r="I2477" i="17"/>
  <c r="H2477" i="17"/>
  <c r="P2477" i="17" s="1"/>
  <c r="K2476" i="17"/>
  <c r="J2476" i="17"/>
  <c r="I2476" i="17"/>
  <c r="H2476" i="17"/>
  <c r="P2476" i="17" s="1"/>
  <c r="K2475" i="17"/>
  <c r="J2475" i="17"/>
  <c r="I2475" i="17"/>
  <c r="H2475" i="17"/>
  <c r="P2475" i="17" s="1"/>
  <c r="K2474" i="17"/>
  <c r="J2474" i="17"/>
  <c r="I2474" i="17"/>
  <c r="H2474" i="17"/>
  <c r="P2474" i="17" s="1"/>
  <c r="K2473" i="17"/>
  <c r="J2473" i="17"/>
  <c r="I2473" i="17"/>
  <c r="H2473" i="17"/>
  <c r="P2473" i="17" s="1"/>
  <c r="K2472" i="17"/>
  <c r="J2472" i="17"/>
  <c r="I2472" i="17"/>
  <c r="H2472" i="17"/>
  <c r="P2472" i="17" s="1"/>
  <c r="K2471" i="17"/>
  <c r="J2471" i="17"/>
  <c r="I2471" i="17"/>
  <c r="H2471" i="17"/>
  <c r="P2471" i="17" s="1"/>
  <c r="K2470" i="17"/>
  <c r="J2470" i="17"/>
  <c r="I2470" i="17"/>
  <c r="H2470" i="17"/>
  <c r="P2470" i="17" s="1"/>
  <c r="K2469" i="17"/>
  <c r="J2469" i="17"/>
  <c r="I2469" i="17"/>
  <c r="H2469" i="17"/>
  <c r="P2469" i="17" s="1"/>
  <c r="K2468" i="17"/>
  <c r="J2468" i="17"/>
  <c r="I2468" i="17"/>
  <c r="H2468" i="17"/>
  <c r="P2468" i="17" s="1"/>
  <c r="K2467" i="17"/>
  <c r="J2467" i="17"/>
  <c r="I2467" i="17"/>
  <c r="H2467" i="17"/>
  <c r="P2467" i="17" s="1"/>
  <c r="K2466" i="17"/>
  <c r="J2466" i="17"/>
  <c r="I2466" i="17"/>
  <c r="H2466" i="17"/>
  <c r="P2466" i="17" s="1"/>
  <c r="K2465" i="17"/>
  <c r="J2465" i="17"/>
  <c r="I2465" i="17"/>
  <c r="H2465" i="17"/>
  <c r="P2465" i="17" s="1"/>
  <c r="K2464" i="17"/>
  <c r="J2464" i="17"/>
  <c r="I2464" i="17"/>
  <c r="H2464" i="17"/>
  <c r="P2464" i="17" s="1"/>
  <c r="K2463" i="17"/>
  <c r="J2463" i="17"/>
  <c r="I2463" i="17"/>
  <c r="H2463" i="17"/>
  <c r="P2463" i="17" s="1"/>
  <c r="K2462" i="17"/>
  <c r="J2462" i="17"/>
  <c r="I2462" i="17"/>
  <c r="H2462" i="17"/>
  <c r="P2462" i="17" s="1"/>
  <c r="K2461" i="17"/>
  <c r="J2461" i="17"/>
  <c r="I2461" i="17"/>
  <c r="H2461" i="17"/>
  <c r="P2461" i="17" s="1"/>
  <c r="K2460" i="17"/>
  <c r="J2460" i="17"/>
  <c r="I2460" i="17"/>
  <c r="H2460" i="17"/>
  <c r="P2460" i="17" s="1"/>
  <c r="K2459" i="17"/>
  <c r="J2459" i="17"/>
  <c r="I2459" i="17"/>
  <c r="H2459" i="17"/>
  <c r="P2459" i="17" s="1"/>
  <c r="K2458" i="17"/>
  <c r="J2458" i="17"/>
  <c r="I2458" i="17"/>
  <c r="H2458" i="17"/>
  <c r="P2458" i="17" s="1"/>
  <c r="K2457" i="17"/>
  <c r="J2457" i="17"/>
  <c r="I2457" i="17"/>
  <c r="H2457" i="17"/>
  <c r="P2457" i="17" s="1"/>
  <c r="K2456" i="17"/>
  <c r="J2456" i="17"/>
  <c r="I2456" i="17"/>
  <c r="H2456" i="17"/>
  <c r="P2456" i="17" s="1"/>
  <c r="K2455" i="17"/>
  <c r="J2455" i="17"/>
  <c r="I2455" i="17"/>
  <c r="H2455" i="17"/>
  <c r="P2455" i="17" s="1"/>
  <c r="K2454" i="17"/>
  <c r="J2454" i="17"/>
  <c r="I2454" i="17"/>
  <c r="H2454" i="17"/>
  <c r="P2454" i="17" s="1"/>
  <c r="K2453" i="17"/>
  <c r="J2453" i="17"/>
  <c r="I2453" i="17"/>
  <c r="H2453" i="17"/>
  <c r="P2453" i="17" s="1"/>
  <c r="K2452" i="17"/>
  <c r="J2452" i="17"/>
  <c r="I2452" i="17"/>
  <c r="H2452" i="17"/>
  <c r="P2452" i="17" s="1"/>
  <c r="K2451" i="17"/>
  <c r="J2451" i="17"/>
  <c r="I2451" i="17"/>
  <c r="H2451" i="17"/>
  <c r="P2451" i="17" s="1"/>
  <c r="K2450" i="17"/>
  <c r="J2450" i="17"/>
  <c r="I2450" i="17"/>
  <c r="H2450" i="17"/>
  <c r="P2450" i="17" s="1"/>
  <c r="K2449" i="17"/>
  <c r="J2449" i="17"/>
  <c r="I2449" i="17"/>
  <c r="H2449" i="17"/>
  <c r="P2449" i="17" s="1"/>
  <c r="K2448" i="17"/>
  <c r="J2448" i="17"/>
  <c r="I2448" i="17"/>
  <c r="H2448" i="17"/>
  <c r="P2448" i="17" s="1"/>
  <c r="K2447" i="17"/>
  <c r="J2447" i="17"/>
  <c r="I2447" i="17"/>
  <c r="H2447" i="17"/>
  <c r="P2447" i="17" s="1"/>
  <c r="K2446" i="17"/>
  <c r="J2446" i="17"/>
  <c r="I2446" i="17"/>
  <c r="H2446" i="17"/>
  <c r="P2446" i="17" s="1"/>
  <c r="K2445" i="17"/>
  <c r="J2445" i="17"/>
  <c r="I2445" i="17"/>
  <c r="H2445" i="17"/>
  <c r="P2445" i="17" s="1"/>
  <c r="K2444" i="17"/>
  <c r="J2444" i="17"/>
  <c r="I2444" i="17"/>
  <c r="H2444" i="17"/>
  <c r="P2444" i="17" s="1"/>
  <c r="K2443" i="17"/>
  <c r="J2443" i="17"/>
  <c r="I2443" i="17"/>
  <c r="H2443" i="17"/>
  <c r="P2443" i="17" s="1"/>
  <c r="K2442" i="17"/>
  <c r="J2442" i="17"/>
  <c r="I2442" i="17"/>
  <c r="H2442" i="17"/>
  <c r="P2442" i="17" s="1"/>
  <c r="K2441" i="17"/>
  <c r="J2441" i="17"/>
  <c r="I2441" i="17"/>
  <c r="H2441" i="17"/>
  <c r="P2441" i="17" s="1"/>
  <c r="K2440" i="17"/>
  <c r="J2440" i="17"/>
  <c r="I2440" i="17"/>
  <c r="H2440" i="17"/>
  <c r="P2440" i="17" s="1"/>
  <c r="K2439" i="17"/>
  <c r="J2439" i="17"/>
  <c r="I2439" i="17"/>
  <c r="H2439" i="17"/>
  <c r="P2439" i="17" s="1"/>
  <c r="K2438" i="17"/>
  <c r="J2438" i="17"/>
  <c r="I2438" i="17"/>
  <c r="H2438" i="17"/>
  <c r="P2438" i="17" s="1"/>
  <c r="K2437" i="17"/>
  <c r="J2437" i="17"/>
  <c r="I2437" i="17"/>
  <c r="H2437" i="17"/>
  <c r="P2437" i="17" s="1"/>
  <c r="K2436" i="17"/>
  <c r="J2436" i="17"/>
  <c r="I2436" i="17"/>
  <c r="H2436" i="17"/>
  <c r="P2436" i="17" s="1"/>
  <c r="K2435" i="17"/>
  <c r="J2435" i="17"/>
  <c r="I2435" i="17"/>
  <c r="H2435" i="17"/>
  <c r="P2435" i="17" s="1"/>
  <c r="K2434" i="17"/>
  <c r="J2434" i="17"/>
  <c r="I2434" i="17"/>
  <c r="H2434" i="17"/>
  <c r="P2434" i="17" s="1"/>
  <c r="K2433" i="17"/>
  <c r="J2433" i="17"/>
  <c r="I2433" i="17"/>
  <c r="H2433" i="17"/>
  <c r="P2433" i="17" s="1"/>
  <c r="K2432" i="17"/>
  <c r="J2432" i="17"/>
  <c r="I2432" i="17"/>
  <c r="H2432" i="17"/>
  <c r="P2432" i="17" s="1"/>
  <c r="K2431" i="17"/>
  <c r="J2431" i="17"/>
  <c r="I2431" i="17"/>
  <c r="H2431" i="17"/>
  <c r="P2431" i="17" s="1"/>
  <c r="K2430" i="17"/>
  <c r="J2430" i="17"/>
  <c r="I2430" i="17"/>
  <c r="H2430" i="17"/>
  <c r="P2430" i="17" s="1"/>
  <c r="K2429" i="17"/>
  <c r="J2429" i="17"/>
  <c r="I2429" i="17"/>
  <c r="H2429" i="17"/>
  <c r="P2429" i="17" s="1"/>
  <c r="K2428" i="17"/>
  <c r="J2428" i="17"/>
  <c r="I2428" i="17"/>
  <c r="H2428" i="17"/>
  <c r="P2428" i="17" s="1"/>
  <c r="K2427" i="17"/>
  <c r="J2427" i="17"/>
  <c r="I2427" i="17"/>
  <c r="H2427" i="17"/>
  <c r="P2427" i="17" s="1"/>
  <c r="K2426" i="17"/>
  <c r="J2426" i="17"/>
  <c r="I2426" i="17"/>
  <c r="H2426" i="17"/>
  <c r="P2426" i="17" s="1"/>
  <c r="K2425" i="17"/>
  <c r="J2425" i="17"/>
  <c r="I2425" i="17"/>
  <c r="H2425" i="17"/>
  <c r="P2425" i="17" s="1"/>
  <c r="K2424" i="17"/>
  <c r="J2424" i="17"/>
  <c r="I2424" i="17"/>
  <c r="H2424" i="17"/>
  <c r="P2424" i="17" s="1"/>
  <c r="K2423" i="17"/>
  <c r="J2423" i="17"/>
  <c r="I2423" i="17"/>
  <c r="H2423" i="17"/>
  <c r="P2423" i="17" s="1"/>
  <c r="K2422" i="17"/>
  <c r="J2422" i="17"/>
  <c r="I2422" i="17"/>
  <c r="H2422" i="17"/>
  <c r="P2422" i="17" s="1"/>
  <c r="K2421" i="17"/>
  <c r="J2421" i="17"/>
  <c r="I2421" i="17"/>
  <c r="H2421" i="17"/>
  <c r="P2421" i="17" s="1"/>
  <c r="K2420" i="17"/>
  <c r="J2420" i="17"/>
  <c r="I2420" i="17"/>
  <c r="H2420" i="17"/>
  <c r="P2420" i="17" s="1"/>
  <c r="K2419" i="17"/>
  <c r="J2419" i="17"/>
  <c r="I2419" i="17"/>
  <c r="H2419" i="17"/>
  <c r="P2419" i="17" s="1"/>
  <c r="K2418" i="17"/>
  <c r="J2418" i="17"/>
  <c r="I2418" i="17"/>
  <c r="H2418" i="17"/>
  <c r="P2418" i="17" s="1"/>
  <c r="K2417" i="17"/>
  <c r="J2417" i="17"/>
  <c r="I2417" i="17"/>
  <c r="H2417" i="17"/>
  <c r="P2417" i="17" s="1"/>
  <c r="K2416" i="17"/>
  <c r="J2416" i="17"/>
  <c r="I2416" i="17"/>
  <c r="H2416" i="17"/>
  <c r="P2416" i="17" s="1"/>
  <c r="K2415" i="17"/>
  <c r="J2415" i="17"/>
  <c r="I2415" i="17"/>
  <c r="H2415" i="17"/>
  <c r="P2415" i="17" s="1"/>
  <c r="K2414" i="17"/>
  <c r="J2414" i="17"/>
  <c r="I2414" i="17"/>
  <c r="H2414" i="17"/>
  <c r="P2414" i="17" s="1"/>
  <c r="K2413" i="17"/>
  <c r="J2413" i="17"/>
  <c r="I2413" i="17"/>
  <c r="H2413" i="17"/>
  <c r="P2413" i="17" s="1"/>
  <c r="K2412" i="17"/>
  <c r="J2412" i="17"/>
  <c r="I2412" i="17"/>
  <c r="H2412" i="17"/>
  <c r="P2412" i="17" s="1"/>
  <c r="K2411" i="17"/>
  <c r="J2411" i="17"/>
  <c r="I2411" i="17"/>
  <c r="H2411" i="17"/>
  <c r="P2411" i="17" s="1"/>
  <c r="K2410" i="17"/>
  <c r="J2410" i="17"/>
  <c r="I2410" i="17"/>
  <c r="H2410" i="17"/>
  <c r="P2410" i="17" s="1"/>
  <c r="K2409" i="17"/>
  <c r="J2409" i="17"/>
  <c r="I2409" i="17"/>
  <c r="H2409" i="17"/>
  <c r="P2409" i="17" s="1"/>
  <c r="K2408" i="17"/>
  <c r="J2408" i="17"/>
  <c r="I2408" i="17"/>
  <c r="H2408" i="17"/>
  <c r="P2408" i="17" s="1"/>
  <c r="K2407" i="17"/>
  <c r="J2407" i="17"/>
  <c r="I2407" i="17"/>
  <c r="H2407" i="17"/>
  <c r="P2407" i="17" s="1"/>
  <c r="K2406" i="17"/>
  <c r="J2406" i="17"/>
  <c r="I2406" i="17"/>
  <c r="H2406" i="17"/>
  <c r="P2406" i="17" s="1"/>
  <c r="K2405" i="17"/>
  <c r="J2405" i="17"/>
  <c r="I2405" i="17"/>
  <c r="H2405" i="17"/>
  <c r="P2405" i="17" s="1"/>
  <c r="K2404" i="17"/>
  <c r="J2404" i="17"/>
  <c r="I2404" i="17"/>
  <c r="H2404" i="17"/>
  <c r="P2404" i="17" s="1"/>
  <c r="K2403" i="17"/>
  <c r="J2403" i="17"/>
  <c r="I2403" i="17"/>
  <c r="H2403" i="17"/>
  <c r="P2403" i="17" s="1"/>
  <c r="K2402" i="17"/>
  <c r="J2402" i="17"/>
  <c r="I2402" i="17"/>
  <c r="H2402" i="17"/>
  <c r="P2402" i="17" s="1"/>
  <c r="K2401" i="17"/>
  <c r="J2401" i="17"/>
  <c r="I2401" i="17"/>
  <c r="H2401" i="17"/>
  <c r="P2401" i="17" s="1"/>
  <c r="K2400" i="17"/>
  <c r="J2400" i="17"/>
  <c r="I2400" i="17"/>
  <c r="H2400" i="17"/>
  <c r="P2400" i="17" s="1"/>
  <c r="K2399" i="17"/>
  <c r="J2399" i="17"/>
  <c r="I2399" i="17"/>
  <c r="H2399" i="17"/>
  <c r="P2399" i="17" s="1"/>
  <c r="K2398" i="17"/>
  <c r="J2398" i="17"/>
  <c r="I2398" i="17"/>
  <c r="H2398" i="17"/>
  <c r="P2398" i="17" s="1"/>
  <c r="K2397" i="17"/>
  <c r="J2397" i="17"/>
  <c r="I2397" i="17"/>
  <c r="H2397" i="17"/>
  <c r="P2397" i="17" s="1"/>
  <c r="K2396" i="17"/>
  <c r="J2396" i="17"/>
  <c r="I2396" i="17"/>
  <c r="H2396" i="17"/>
  <c r="P2396" i="17" s="1"/>
  <c r="K2395" i="17"/>
  <c r="J2395" i="17"/>
  <c r="I2395" i="17"/>
  <c r="H2395" i="17"/>
  <c r="P2395" i="17" s="1"/>
  <c r="K2394" i="17"/>
  <c r="J2394" i="17"/>
  <c r="I2394" i="17"/>
  <c r="H2394" i="17"/>
  <c r="P2394" i="17" s="1"/>
  <c r="K2393" i="17"/>
  <c r="J2393" i="17"/>
  <c r="I2393" i="17"/>
  <c r="H2393" i="17"/>
  <c r="P2393" i="17" s="1"/>
  <c r="K2392" i="17"/>
  <c r="J2392" i="17"/>
  <c r="I2392" i="17"/>
  <c r="H2392" i="17"/>
  <c r="P2392" i="17" s="1"/>
  <c r="K2391" i="17"/>
  <c r="J2391" i="17"/>
  <c r="I2391" i="17"/>
  <c r="H2391" i="17"/>
  <c r="P2391" i="17" s="1"/>
  <c r="K2390" i="17"/>
  <c r="J2390" i="17"/>
  <c r="I2390" i="17"/>
  <c r="H2390" i="17"/>
  <c r="P2390" i="17" s="1"/>
  <c r="K2389" i="17"/>
  <c r="J2389" i="17"/>
  <c r="I2389" i="17"/>
  <c r="H2389" i="17"/>
  <c r="P2389" i="17" s="1"/>
  <c r="K2388" i="17"/>
  <c r="J2388" i="17"/>
  <c r="I2388" i="17"/>
  <c r="H2388" i="17"/>
  <c r="P2388" i="17" s="1"/>
  <c r="K2387" i="17"/>
  <c r="J2387" i="17"/>
  <c r="I2387" i="17"/>
  <c r="H2387" i="17"/>
  <c r="P2387" i="17" s="1"/>
  <c r="K2386" i="17"/>
  <c r="J2386" i="17"/>
  <c r="I2386" i="17"/>
  <c r="H2386" i="17"/>
  <c r="P2386" i="17" s="1"/>
  <c r="K2385" i="17"/>
  <c r="J2385" i="17"/>
  <c r="I2385" i="17"/>
  <c r="H2385" i="17"/>
  <c r="P2385" i="17" s="1"/>
  <c r="K2384" i="17"/>
  <c r="J2384" i="17"/>
  <c r="I2384" i="17"/>
  <c r="H2384" i="17"/>
  <c r="P2384" i="17" s="1"/>
  <c r="K2383" i="17"/>
  <c r="J2383" i="17"/>
  <c r="I2383" i="17"/>
  <c r="H2383" i="17"/>
  <c r="P2383" i="17" s="1"/>
  <c r="K2382" i="17"/>
  <c r="J2382" i="17"/>
  <c r="I2382" i="17"/>
  <c r="H2382" i="17"/>
  <c r="P2382" i="17" s="1"/>
  <c r="K2381" i="17"/>
  <c r="J2381" i="17"/>
  <c r="I2381" i="17"/>
  <c r="H2381" i="17"/>
  <c r="P2381" i="17" s="1"/>
  <c r="K2380" i="17"/>
  <c r="J2380" i="17"/>
  <c r="I2380" i="17"/>
  <c r="H2380" i="17"/>
  <c r="P2380" i="17" s="1"/>
  <c r="K2379" i="17"/>
  <c r="J2379" i="17"/>
  <c r="I2379" i="17"/>
  <c r="H2379" i="17"/>
  <c r="P2379" i="17" s="1"/>
  <c r="K2378" i="17"/>
  <c r="J2378" i="17"/>
  <c r="I2378" i="17"/>
  <c r="H2378" i="17"/>
  <c r="P2378" i="17" s="1"/>
  <c r="K2377" i="17"/>
  <c r="J2377" i="17"/>
  <c r="I2377" i="17"/>
  <c r="H2377" i="17"/>
  <c r="P2377" i="17" s="1"/>
  <c r="K2376" i="17"/>
  <c r="J2376" i="17"/>
  <c r="I2376" i="17"/>
  <c r="H2376" i="17"/>
  <c r="P2376" i="17" s="1"/>
  <c r="K2375" i="17"/>
  <c r="J2375" i="17"/>
  <c r="I2375" i="17"/>
  <c r="H2375" i="17"/>
  <c r="P2375" i="17" s="1"/>
  <c r="K2374" i="17"/>
  <c r="J2374" i="17"/>
  <c r="I2374" i="17"/>
  <c r="H2374" i="17"/>
  <c r="P2374" i="17" s="1"/>
  <c r="K2373" i="17"/>
  <c r="J2373" i="17"/>
  <c r="I2373" i="17"/>
  <c r="H2373" i="17"/>
  <c r="P2373" i="17" s="1"/>
  <c r="K2372" i="17"/>
  <c r="J2372" i="17"/>
  <c r="I2372" i="17"/>
  <c r="H2372" i="17"/>
  <c r="P2372" i="17" s="1"/>
  <c r="K2371" i="17"/>
  <c r="J2371" i="17"/>
  <c r="I2371" i="17"/>
  <c r="H2371" i="17"/>
  <c r="P2371" i="17" s="1"/>
  <c r="K2370" i="17"/>
  <c r="J2370" i="17"/>
  <c r="I2370" i="17"/>
  <c r="H2370" i="17"/>
  <c r="P2370" i="17" s="1"/>
  <c r="K2369" i="17"/>
  <c r="J2369" i="17"/>
  <c r="I2369" i="17"/>
  <c r="H2369" i="17"/>
  <c r="P2369" i="17" s="1"/>
  <c r="K2368" i="17"/>
  <c r="J2368" i="17"/>
  <c r="I2368" i="17"/>
  <c r="H2368" i="17"/>
  <c r="P2368" i="17" s="1"/>
  <c r="K2367" i="17"/>
  <c r="J2367" i="17"/>
  <c r="I2367" i="17"/>
  <c r="H2367" i="17"/>
  <c r="P2367" i="17" s="1"/>
  <c r="K2366" i="17"/>
  <c r="J2366" i="17"/>
  <c r="I2366" i="17"/>
  <c r="H2366" i="17"/>
  <c r="P2366" i="17" s="1"/>
  <c r="K2365" i="17"/>
  <c r="J2365" i="17"/>
  <c r="I2365" i="17"/>
  <c r="H2365" i="17"/>
  <c r="P2365" i="17" s="1"/>
  <c r="K2364" i="17"/>
  <c r="J2364" i="17"/>
  <c r="I2364" i="17"/>
  <c r="H2364" i="17"/>
  <c r="P2364" i="17" s="1"/>
  <c r="K2363" i="17"/>
  <c r="J2363" i="17"/>
  <c r="I2363" i="17"/>
  <c r="H2363" i="17"/>
  <c r="P2363" i="17" s="1"/>
  <c r="K2362" i="17"/>
  <c r="J2362" i="17"/>
  <c r="I2362" i="17"/>
  <c r="H2362" i="17"/>
  <c r="P2362" i="17" s="1"/>
  <c r="K2361" i="17"/>
  <c r="J2361" i="17"/>
  <c r="I2361" i="17"/>
  <c r="H2361" i="17"/>
  <c r="P2361" i="17" s="1"/>
  <c r="K2360" i="17"/>
  <c r="J2360" i="17"/>
  <c r="I2360" i="17"/>
  <c r="H2360" i="17"/>
  <c r="P2360" i="17" s="1"/>
  <c r="K2359" i="17"/>
  <c r="J2359" i="17"/>
  <c r="I2359" i="17"/>
  <c r="H2359" i="17"/>
  <c r="P2359" i="17" s="1"/>
  <c r="K2358" i="17"/>
  <c r="J2358" i="17"/>
  <c r="I2358" i="17"/>
  <c r="H2358" i="17"/>
  <c r="P2358" i="17" s="1"/>
  <c r="K2357" i="17"/>
  <c r="J2357" i="17"/>
  <c r="I2357" i="17"/>
  <c r="H2357" i="17"/>
  <c r="P2357" i="17" s="1"/>
  <c r="K2356" i="17"/>
  <c r="J2356" i="17"/>
  <c r="I2356" i="17"/>
  <c r="H2356" i="17"/>
  <c r="P2356" i="17" s="1"/>
  <c r="K2355" i="17"/>
  <c r="J2355" i="17"/>
  <c r="I2355" i="17"/>
  <c r="H2355" i="17"/>
  <c r="P2355" i="17" s="1"/>
  <c r="K2354" i="17"/>
  <c r="J2354" i="17"/>
  <c r="I2354" i="17"/>
  <c r="H2354" i="17"/>
  <c r="P2354" i="17" s="1"/>
  <c r="K2353" i="17"/>
  <c r="J2353" i="17"/>
  <c r="I2353" i="17"/>
  <c r="H2353" i="17"/>
  <c r="P2353" i="17" s="1"/>
  <c r="K2352" i="17"/>
  <c r="J2352" i="17"/>
  <c r="I2352" i="17"/>
  <c r="H2352" i="17"/>
  <c r="P2352" i="17" s="1"/>
  <c r="K2351" i="17"/>
  <c r="J2351" i="17"/>
  <c r="I2351" i="17"/>
  <c r="H2351" i="17"/>
  <c r="P2351" i="17" s="1"/>
  <c r="K2350" i="17"/>
  <c r="J2350" i="17"/>
  <c r="I2350" i="17"/>
  <c r="H2350" i="17"/>
  <c r="P2350" i="17" s="1"/>
  <c r="K2349" i="17"/>
  <c r="J2349" i="17"/>
  <c r="I2349" i="17"/>
  <c r="H2349" i="17"/>
  <c r="P2349" i="17" s="1"/>
  <c r="K2348" i="17"/>
  <c r="J2348" i="17"/>
  <c r="I2348" i="17"/>
  <c r="H2348" i="17"/>
  <c r="P2348" i="17" s="1"/>
  <c r="K2347" i="17"/>
  <c r="J2347" i="17"/>
  <c r="I2347" i="17"/>
  <c r="H2347" i="17"/>
  <c r="P2347" i="17" s="1"/>
  <c r="K2346" i="17"/>
  <c r="J2346" i="17"/>
  <c r="I2346" i="17"/>
  <c r="H2346" i="17"/>
  <c r="P2346" i="17" s="1"/>
  <c r="K2345" i="17"/>
  <c r="J2345" i="17"/>
  <c r="I2345" i="17"/>
  <c r="H2345" i="17"/>
  <c r="P2345" i="17" s="1"/>
  <c r="K2344" i="17"/>
  <c r="J2344" i="17"/>
  <c r="I2344" i="17"/>
  <c r="H2344" i="17"/>
  <c r="P2344" i="17" s="1"/>
  <c r="K2343" i="17"/>
  <c r="J2343" i="17"/>
  <c r="I2343" i="17"/>
  <c r="H2343" i="17"/>
  <c r="P2343" i="17" s="1"/>
  <c r="K2342" i="17"/>
  <c r="J2342" i="17"/>
  <c r="I2342" i="17"/>
  <c r="H2342" i="17"/>
  <c r="P2342" i="17" s="1"/>
  <c r="K2341" i="17"/>
  <c r="J2341" i="17"/>
  <c r="I2341" i="17"/>
  <c r="H2341" i="17"/>
  <c r="P2341" i="17" s="1"/>
  <c r="K2340" i="17"/>
  <c r="J2340" i="17"/>
  <c r="I2340" i="17"/>
  <c r="H2340" i="17"/>
  <c r="P2340" i="17" s="1"/>
  <c r="K2339" i="17"/>
  <c r="J2339" i="17"/>
  <c r="I2339" i="17"/>
  <c r="H2339" i="17"/>
  <c r="P2339" i="17" s="1"/>
  <c r="K2338" i="17"/>
  <c r="J2338" i="17"/>
  <c r="I2338" i="17"/>
  <c r="H2338" i="17"/>
  <c r="P2338" i="17" s="1"/>
  <c r="K2337" i="17"/>
  <c r="J2337" i="17"/>
  <c r="I2337" i="17"/>
  <c r="H2337" i="17"/>
  <c r="P2337" i="17" s="1"/>
  <c r="K2336" i="17"/>
  <c r="J2336" i="17"/>
  <c r="I2336" i="17"/>
  <c r="H2336" i="17"/>
  <c r="P2336" i="17" s="1"/>
  <c r="K2335" i="17"/>
  <c r="J2335" i="17"/>
  <c r="I2335" i="17"/>
  <c r="H2335" i="17"/>
  <c r="P2335" i="17" s="1"/>
  <c r="K2334" i="17"/>
  <c r="J2334" i="17"/>
  <c r="I2334" i="17"/>
  <c r="H2334" i="17"/>
  <c r="P2334" i="17" s="1"/>
  <c r="K2333" i="17"/>
  <c r="J2333" i="17"/>
  <c r="I2333" i="17"/>
  <c r="H2333" i="17"/>
  <c r="P2333" i="17" s="1"/>
  <c r="K2332" i="17"/>
  <c r="J2332" i="17"/>
  <c r="I2332" i="17"/>
  <c r="H2332" i="17"/>
  <c r="P2332" i="17" s="1"/>
  <c r="K2331" i="17"/>
  <c r="J2331" i="17"/>
  <c r="I2331" i="17"/>
  <c r="H2331" i="17"/>
  <c r="P2331" i="17" s="1"/>
  <c r="K2330" i="17"/>
  <c r="J2330" i="17"/>
  <c r="I2330" i="17"/>
  <c r="H2330" i="17"/>
  <c r="P2330" i="17" s="1"/>
  <c r="K2329" i="17"/>
  <c r="J2329" i="17"/>
  <c r="I2329" i="17"/>
  <c r="H2329" i="17"/>
  <c r="P2329" i="17" s="1"/>
  <c r="K2328" i="17"/>
  <c r="J2328" i="17"/>
  <c r="I2328" i="17"/>
  <c r="H2328" i="17"/>
  <c r="P2328" i="17" s="1"/>
  <c r="K2327" i="17"/>
  <c r="J2327" i="17"/>
  <c r="I2327" i="17"/>
  <c r="H2327" i="17"/>
  <c r="P2327" i="17" s="1"/>
  <c r="K2326" i="17"/>
  <c r="J2326" i="17"/>
  <c r="I2326" i="17"/>
  <c r="H2326" i="17"/>
  <c r="P2326" i="17" s="1"/>
  <c r="K2325" i="17"/>
  <c r="J2325" i="17"/>
  <c r="I2325" i="17"/>
  <c r="H2325" i="17"/>
  <c r="P2325" i="17" s="1"/>
  <c r="K2324" i="17"/>
  <c r="J2324" i="17"/>
  <c r="I2324" i="17"/>
  <c r="H2324" i="17"/>
  <c r="P2324" i="17" s="1"/>
  <c r="K2323" i="17"/>
  <c r="J2323" i="17"/>
  <c r="I2323" i="17"/>
  <c r="H2323" i="17"/>
  <c r="P2323" i="17" s="1"/>
  <c r="K2322" i="17"/>
  <c r="J2322" i="17"/>
  <c r="I2322" i="17"/>
  <c r="H2322" i="17"/>
  <c r="P2322" i="17" s="1"/>
  <c r="K2321" i="17"/>
  <c r="J2321" i="17"/>
  <c r="I2321" i="17"/>
  <c r="H2321" i="17"/>
  <c r="P2321" i="17" s="1"/>
  <c r="K2320" i="17"/>
  <c r="J2320" i="17"/>
  <c r="I2320" i="17"/>
  <c r="H2320" i="17"/>
  <c r="P2320" i="17" s="1"/>
  <c r="K2319" i="17"/>
  <c r="J2319" i="17"/>
  <c r="I2319" i="17"/>
  <c r="H2319" i="17"/>
  <c r="P2319" i="17" s="1"/>
  <c r="K2318" i="17"/>
  <c r="J2318" i="17"/>
  <c r="I2318" i="17"/>
  <c r="H2318" i="17"/>
  <c r="P2318" i="17" s="1"/>
  <c r="K2317" i="17"/>
  <c r="J2317" i="17"/>
  <c r="I2317" i="17"/>
  <c r="H2317" i="17"/>
  <c r="P2317" i="17" s="1"/>
  <c r="K2316" i="17"/>
  <c r="J2316" i="17"/>
  <c r="I2316" i="17"/>
  <c r="H2316" i="17"/>
  <c r="P2316" i="17" s="1"/>
  <c r="K2315" i="17"/>
  <c r="J2315" i="17"/>
  <c r="I2315" i="17"/>
  <c r="H2315" i="17"/>
  <c r="P2315" i="17" s="1"/>
  <c r="K2314" i="17"/>
  <c r="J2314" i="17"/>
  <c r="I2314" i="17"/>
  <c r="H2314" i="17"/>
  <c r="P2314" i="17" s="1"/>
  <c r="K2313" i="17"/>
  <c r="J2313" i="17"/>
  <c r="I2313" i="17"/>
  <c r="H2313" i="17"/>
  <c r="P2313" i="17" s="1"/>
  <c r="K2312" i="17"/>
  <c r="J2312" i="17"/>
  <c r="I2312" i="17"/>
  <c r="H2312" i="17"/>
  <c r="P2312" i="17" s="1"/>
  <c r="K2311" i="17"/>
  <c r="J2311" i="17"/>
  <c r="I2311" i="17"/>
  <c r="H2311" i="17"/>
  <c r="P2311" i="17" s="1"/>
  <c r="K2310" i="17"/>
  <c r="J2310" i="17"/>
  <c r="I2310" i="17"/>
  <c r="H2310" i="17"/>
  <c r="P2310" i="17" s="1"/>
  <c r="K2309" i="17"/>
  <c r="J2309" i="17"/>
  <c r="I2309" i="17"/>
  <c r="H2309" i="17"/>
  <c r="P2309" i="17" s="1"/>
  <c r="K2308" i="17"/>
  <c r="J2308" i="17"/>
  <c r="I2308" i="17"/>
  <c r="H2308" i="17"/>
  <c r="P2308" i="17" s="1"/>
  <c r="K2307" i="17"/>
  <c r="J2307" i="17"/>
  <c r="I2307" i="17"/>
  <c r="H2307" i="17"/>
  <c r="P2307" i="17" s="1"/>
  <c r="K2306" i="17"/>
  <c r="J2306" i="17"/>
  <c r="I2306" i="17"/>
  <c r="H2306" i="17"/>
  <c r="P2306" i="17" s="1"/>
  <c r="K2305" i="17"/>
  <c r="J2305" i="17"/>
  <c r="I2305" i="17"/>
  <c r="H2305" i="17"/>
  <c r="P2305" i="17" s="1"/>
  <c r="K2304" i="17"/>
  <c r="J2304" i="17"/>
  <c r="I2304" i="17"/>
  <c r="H2304" i="17"/>
  <c r="P2304" i="17" s="1"/>
  <c r="K2303" i="17"/>
  <c r="J2303" i="17"/>
  <c r="I2303" i="17"/>
  <c r="H2303" i="17"/>
  <c r="P2303" i="17" s="1"/>
  <c r="K2302" i="17"/>
  <c r="J2302" i="17"/>
  <c r="I2302" i="17"/>
  <c r="H2302" i="17"/>
  <c r="P2302" i="17" s="1"/>
  <c r="K2301" i="17"/>
  <c r="J2301" i="17"/>
  <c r="I2301" i="17"/>
  <c r="H2301" i="17"/>
  <c r="P2301" i="17" s="1"/>
  <c r="K2300" i="17"/>
  <c r="J2300" i="17"/>
  <c r="I2300" i="17"/>
  <c r="H2300" i="17"/>
  <c r="P2300" i="17" s="1"/>
  <c r="K2299" i="17"/>
  <c r="J2299" i="17"/>
  <c r="I2299" i="17"/>
  <c r="H2299" i="17"/>
  <c r="P2299" i="17" s="1"/>
  <c r="K2298" i="17"/>
  <c r="J2298" i="17"/>
  <c r="I2298" i="17"/>
  <c r="H2298" i="17"/>
  <c r="P2298" i="17" s="1"/>
  <c r="K2297" i="17"/>
  <c r="J2297" i="17"/>
  <c r="I2297" i="17"/>
  <c r="H2297" i="17"/>
  <c r="P2297" i="17" s="1"/>
  <c r="K2296" i="17"/>
  <c r="J2296" i="17"/>
  <c r="I2296" i="17"/>
  <c r="H2296" i="17"/>
  <c r="P2296" i="17" s="1"/>
  <c r="K2295" i="17"/>
  <c r="J2295" i="17"/>
  <c r="I2295" i="17"/>
  <c r="H2295" i="17"/>
  <c r="P2295" i="17" s="1"/>
  <c r="K2294" i="17"/>
  <c r="J2294" i="17"/>
  <c r="I2294" i="17"/>
  <c r="H2294" i="17"/>
  <c r="P2294" i="17" s="1"/>
  <c r="K2293" i="17"/>
  <c r="J2293" i="17"/>
  <c r="I2293" i="17"/>
  <c r="H2293" i="17"/>
  <c r="P2293" i="17" s="1"/>
  <c r="K2292" i="17"/>
  <c r="J2292" i="17"/>
  <c r="I2292" i="17"/>
  <c r="H2292" i="17"/>
  <c r="P2292" i="17" s="1"/>
  <c r="K2291" i="17"/>
  <c r="J2291" i="17"/>
  <c r="I2291" i="17"/>
  <c r="H2291" i="17"/>
  <c r="P2291" i="17" s="1"/>
  <c r="K2290" i="17"/>
  <c r="J2290" i="17"/>
  <c r="I2290" i="17"/>
  <c r="H2290" i="17"/>
  <c r="P2290" i="17" s="1"/>
  <c r="K2289" i="17"/>
  <c r="J2289" i="17"/>
  <c r="I2289" i="17"/>
  <c r="H2289" i="17"/>
  <c r="P2289" i="17" s="1"/>
  <c r="K2288" i="17"/>
  <c r="J2288" i="17"/>
  <c r="I2288" i="17"/>
  <c r="H2288" i="17"/>
  <c r="P2288" i="17" s="1"/>
  <c r="K2287" i="17"/>
  <c r="J2287" i="17"/>
  <c r="I2287" i="17"/>
  <c r="H2287" i="17"/>
  <c r="P2287" i="17" s="1"/>
  <c r="K2286" i="17"/>
  <c r="J2286" i="17"/>
  <c r="I2286" i="17"/>
  <c r="H2286" i="17"/>
  <c r="P2286" i="17" s="1"/>
  <c r="K2285" i="17"/>
  <c r="J2285" i="17"/>
  <c r="I2285" i="17"/>
  <c r="H2285" i="17"/>
  <c r="P2285" i="17" s="1"/>
  <c r="K2284" i="17"/>
  <c r="J2284" i="17"/>
  <c r="I2284" i="17"/>
  <c r="H2284" i="17"/>
  <c r="P2284" i="17" s="1"/>
  <c r="K2283" i="17"/>
  <c r="J2283" i="17"/>
  <c r="I2283" i="17"/>
  <c r="H2283" i="17"/>
  <c r="P2283" i="17" s="1"/>
  <c r="K2282" i="17"/>
  <c r="J2282" i="17"/>
  <c r="I2282" i="17"/>
  <c r="H2282" i="17"/>
  <c r="P2282" i="17" s="1"/>
  <c r="K2281" i="17"/>
  <c r="J2281" i="17"/>
  <c r="I2281" i="17"/>
  <c r="H2281" i="17"/>
  <c r="P2281" i="17" s="1"/>
  <c r="K2280" i="17"/>
  <c r="J2280" i="17"/>
  <c r="I2280" i="17"/>
  <c r="H2280" i="17"/>
  <c r="P2280" i="17" s="1"/>
  <c r="K2279" i="17"/>
  <c r="J2279" i="17"/>
  <c r="I2279" i="17"/>
  <c r="H2279" i="17"/>
  <c r="P2279" i="17" s="1"/>
  <c r="K2278" i="17"/>
  <c r="J2278" i="17"/>
  <c r="I2278" i="17"/>
  <c r="H2278" i="17"/>
  <c r="P2278" i="17" s="1"/>
  <c r="K2277" i="17"/>
  <c r="J2277" i="17"/>
  <c r="I2277" i="17"/>
  <c r="H2277" i="17"/>
  <c r="P2277" i="17" s="1"/>
  <c r="K2276" i="17"/>
  <c r="J2276" i="17"/>
  <c r="I2276" i="17"/>
  <c r="H2276" i="17"/>
  <c r="P2276" i="17" s="1"/>
  <c r="K2275" i="17"/>
  <c r="J2275" i="17"/>
  <c r="I2275" i="17"/>
  <c r="H2275" i="17"/>
  <c r="P2275" i="17" s="1"/>
  <c r="K2274" i="17"/>
  <c r="J2274" i="17"/>
  <c r="I2274" i="17"/>
  <c r="H2274" i="17"/>
  <c r="P2274" i="17" s="1"/>
  <c r="K2273" i="17"/>
  <c r="J2273" i="17"/>
  <c r="I2273" i="17"/>
  <c r="H2273" i="17"/>
  <c r="P2273" i="17" s="1"/>
  <c r="K2272" i="17"/>
  <c r="J2272" i="17"/>
  <c r="I2272" i="17"/>
  <c r="H2272" i="17"/>
  <c r="P2272" i="17" s="1"/>
  <c r="K2271" i="17"/>
  <c r="J2271" i="17"/>
  <c r="I2271" i="17"/>
  <c r="H2271" i="17"/>
  <c r="P2271" i="17" s="1"/>
  <c r="K2270" i="17"/>
  <c r="J2270" i="17"/>
  <c r="I2270" i="17"/>
  <c r="H2270" i="17"/>
  <c r="P2270" i="17" s="1"/>
  <c r="K2269" i="17"/>
  <c r="J2269" i="17"/>
  <c r="I2269" i="17"/>
  <c r="H2269" i="17"/>
  <c r="P2269" i="17" s="1"/>
  <c r="K2268" i="17"/>
  <c r="J2268" i="17"/>
  <c r="I2268" i="17"/>
  <c r="H2268" i="17"/>
  <c r="P2268" i="17" s="1"/>
  <c r="K2267" i="17"/>
  <c r="J2267" i="17"/>
  <c r="I2267" i="17"/>
  <c r="H2267" i="17"/>
  <c r="P2267" i="17" s="1"/>
  <c r="K2266" i="17"/>
  <c r="J2266" i="17"/>
  <c r="I2266" i="17"/>
  <c r="H2266" i="17"/>
  <c r="P2266" i="17" s="1"/>
  <c r="K2265" i="17"/>
  <c r="J2265" i="17"/>
  <c r="I2265" i="17"/>
  <c r="H2265" i="17"/>
  <c r="P2265" i="17" s="1"/>
  <c r="K2264" i="17"/>
  <c r="J2264" i="17"/>
  <c r="I2264" i="17"/>
  <c r="H2264" i="17"/>
  <c r="P2264" i="17" s="1"/>
  <c r="K2263" i="17"/>
  <c r="J2263" i="17"/>
  <c r="I2263" i="17"/>
  <c r="H2263" i="17"/>
  <c r="P2263" i="17" s="1"/>
  <c r="K2262" i="17"/>
  <c r="J2262" i="17"/>
  <c r="I2262" i="17"/>
  <c r="H2262" i="17"/>
  <c r="P2262" i="17" s="1"/>
  <c r="K2261" i="17"/>
  <c r="J2261" i="17"/>
  <c r="I2261" i="17"/>
  <c r="H2261" i="17"/>
  <c r="P2261" i="17" s="1"/>
  <c r="K2260" i="17"/>
  <c r="J2260" i="17"/>
  <c r="I2260" i="17"/>
  <c r="H2260" i="17"/>
  <c r="P2260" i="17" s="1"/>
  <c r="K2259" i="17"/>
  <c r="J2259" i="17"/>
  <c r="I2259" i="17"/>
  <c r="H2259" i="17"/>
  <c r="P2259" i="17" s="1"/>
  <c r="K2258" i="17"/>
  <c r="J2258" i="17"/>
  <c r="I2258" i="17"/>
  <c r="H2258" i="17"/>
  <c r="P2258" i="17" s="1"/>
  <c r="K2257" i="17"/>
  <c r="J2257" i="17"/>
  <c r="I2257" i="17"/>
  <c r="H2257" i="17"/>
  <c r="P2257" i="17" s="1"/>
  <c r="K2256" i="17"/>
  <c r="J2256" i="17"/>
  <c r="I2256" i="17"/>
  <c r="H2256" i="17"/>
  <c r="P2256" i="17" s="1"/>
  <c r="K2255" i="17"/>
  <c r="J2255" i="17"/>
  <c r="I2255" i="17"/>
  <c r="H2255" i="17"/>
  <c r="P2255" i="17" s="1"/>
  <c r="K2254" i="17"/>
  <c r="J2254" i="17"/>
  <c r="I2254" i="17"/>
  <c r="H2254" i="17"/>
  <c r="P2254" i="17" s="1"/>
  <c r="K2253" i="17"/>
  <c r="J2253" i="17"/>
  <c r="I2253" i="17"/>
  <c r="H2253" i="17"/>
  <c r="P2253" i="17" s="1"/>
  <c r="K2252" i="17"/>
  <c r="J2252" i="17"/>
  <c r="I2252" i="17"/>
  <c r="H2252" i="17"/>
  <c r="P2252" i="17" s="1"/>
  <c r="K2251" i="17"/>
  <c r="J2251" i="17"/>
  <c r="I2251" i="17"/>
  <c r="H2251" i="17"/>
  <c r="P2251" i="17" s="1"/>
  <c r="K2250" i="17"/>
  <c r="J2250" i="17"/>
  <c r="I2250" i="17"/>
  <c r="H2250" i="17"/>
  <c r="P2250" i="17" s="1"/>
  <c r="K2249" i="17"/>
  <c r="J2249" i="17"/>
  <c r="I2249" i="17"/>
  <c r="H2249" i="17"/>
  <c r="P2249" i="17" s="1"/>
  <c r="K2248" i="17"/>
  <c r="J2248" i="17"/>
  <c r="I2248" i="17"/>
  <c r="H2248" i="17"/>
  <c r="P2248" i="17" s="1"/>
  <c r="K2247" i="17"/>
  <c r="J2247" i="17"/>
  <c r="I2247" i="17"/>
  <c r="H2247" i="17"/>
  <c r="P2247" i="17" s="1"/>
  <c r="K2246" i="17"/>
  <c r="J2246" i="17"/>
  <c r="I2246" i="17"/>
  <c r="H2246" i="17"/>
  <c r="P2246" i="17" s="1"/>
  <c r="K2245" i="17"/>
  <c r="J2245" i="17"/>
  <c r="I2245" i="17"/>
  <c r="H2245" i="17"/>
  <c r="P2245" i="17" s="1"/>
  <c r="K2244" i="17"/>
  <c r="J2244" i="17"/>
  <c r="I2244" i="17"/>
  <c r="H2244" i="17"/>
  <c r="P2244" i="17" s="1"/>
  <c r="K2243" i="17"/>
  <c r="J2243" i="17"/>
  <c r="I2243" i="17"/>
  <c r="H2243" i="17"/>
  <c r="P2243" i="17" s="1"/>
  <c r="K2242" i="17"/>
  <c r="J2242" i="17"/>
  <c r="I2242" i="17"/>
  <c r="H2242" i="17"/>
  <c r="P2242" i="17" s="1"/>
  <c r="K2241" i="17"/>
  <c r="J2241" i="17"/>
  <c r="I2241" i="17"/>
  <c r="H2241" i="17"/>
  <c r="P2241" i="17" s="1"/>
  <c r="K2240" i="17"/>
  <c r="J2240" i="17"/>
  <c r="I2240" i="17"/>
  <c r="H2240" i="17"/>
  <c r="P2240" i="17" s="1"/>
  <c r="K2239" i="17"/>
  <c r="J2239" i="17"/>
  <c r="I2239" i="17"/>
  <c r="H2239" i="17"/>
  <c r="P2239" i="17" s="1"/>
  <c r="K2238" i="17"/>
  <c r="J2238" i="17"/>
  <c r="I2238" i="17"/>
  <c r="H2238" i="17"/>
  <c r="P2238" i="17" s="1"/>
  <c r="K2237" i="17"/>
  <c r="J2237" i="17"/>
  <c r="I2237" i="17"/>
  <c r="H2237" i="17"/>
  <c r="P2237" i="17" s="1"/>
  <c r="K2236" i="17"/>
  <c r="J2236" i="17"/>
  <c r="I2236" i="17"/>
  <c r="H2236" i="17"/>
  <c r="P2236" i="17" s="1"/>
  <c r="K2235" i="17"/>
  <c r="J2235" i="17"/>
  <c r="I2235" i="17"/>
  <c r="H2235" i="17"/>
  <c r="P2235" i="17" s="1"/>
  <c r="K2234" i="17"/>
  <c r="J2234" i="17"/>
  <c r="I2234" i="17"/>
  <c r="H2234" i="17"/>
  <c r="P2234" i="17" s="1"/>
  <c r="K2233" i="17"/>
  <c r="J2233" i="17"/>
  <c r="I2233" i="17"/>
  <c r="H2233" i="17"/>
  <c r="P2233" i="17" s="1"/>
  <c r="K2232" i="17"/>
  <c r="J2232" i="17"/>
  <c r="I2232" i="17"/>
  <c r="H2232" i="17"/>
  <c r="P2232" i="17" s="1"/>
  <c r="K2231" i="17"/>
  <c r="J2231" i="17"/>
  <c r="I2231" i="17"/>
  <c r="H2231" i="17"/>
  <c r="P2231" i="17" s="1"/>
  <c r="K2230" i="17"/>
  <c r="J2230" i="17"/>
  <c r="I2230" i="17"/>
  <c r="H2230" i="17"/>
  <c r="P2230" i="17" s="1"/>
  <c r="K2229" i="17"/>
  <c r="J2229" i="17"/>
  <c r="I2229" i="17"/>
  <c r="H2229" i="17"/>
  <c r="P2229" i="17" s="1"/>
  <c r="K2228" i="17"/>
  <c r="J2228" i="17"/>
  <c r="I2228" i="17"/>
  <c r="H2228" i="17"/>
  <c r="P2228" i="17" s="1"/>
  <c r="K2227" i="17"/>
  <c r="J2227" i="17"/>
  <c r="I2227" i="17"/>
  <c r="H2227" i="17"/>
  <c r="P2227" i="17" s="1"/>
  <c r="K2226" i="17"/>
  <c r="J2226" i="17"/>
  <c r="I2226" i="17"/>
  <c r="H2226" i="17"/>
  <c r="P2226" i="17" s="1"/>
  <c r="K2225" i="17"/>
  <c r="J2225" i="17"/>
  <c r="I2225" i="17"/>
  <c r="H2225" i="17"/>
  <c r="P2225" i="17" s="1"/>
  <c r="K2224" i="17"/>
  <c r="J2224" i="17"/>
  <c r="I2224" i="17"/>
  <c r="H2224" i="17"/>
  <c r="P2224" i="17" s="1"/>
  <c r="K2223" i="17"/>
  <c r="J2223" i="17"/>
  <c r="I2223" i="17"/>
  <c r="H2223" i="17"/>
  <c r="P2223" i="17" s="1"/>
  <c r="K2222" i="17"/>
  <c r="J2222" i="17"/>
  <c r="I2222" i="17"/>
  <c r="H2222" i="17"/>
  <c r="P2222" i="17" s="1"/>
  <c r="K2221" i="17"/>
  <c r="J2221" i="17"/>
  <c r="I2221" i="17"/>
  <c r="H2221" i="17"/>
  <c r="P2221" i="17" s="1"/>
  <c r="K2220" i="17"/>
  <c r="J2220" i="17"/>
  <c r="I2220" i="17"/>
  <c r="H2220" i="17"/>
  <c r="P2220" i="17" s="1"/>
  <c r="K2219" i="17"/>
  <c r="J2219" i="17"/>
  <c r="I2219" i="17"/>
  <c r="H2219" i="17"/>
  <c r="P2219" i="17" s="1"/>
  <c r="K2218" i="17"/>
  <c r="J2218" i="17"/>
  <c r="I2218" i="17"/>
  <c r="H2218" i="17"/>
  <c r="P2218" i="17" s="1"/>
  <c r="K2217" i="17"/>
  <c r="J2217" i="17"/>
  <c r="I2217" i="17"/>
  <c r="H2217" i="17"/>
  <c r="P2217" i="17" s="1"/>
  <c r="K2216" i="17"/>
  <c r="J2216" i="17"/>
  <c r="I2216" i="17"/>
  <c r="H2216" i="17"/>
  <c r="P2216" i="17" s="1"/>
  <c r="K2215" i="17"/>
  <c r="J2215" i="17"/>
  <c r="I2215" i="17"/>
  <c r="H2215" i="17"/>
  <c r="P2215" i="17" s="1"/>
  <c r="K2214" i="17"/>
  <c r="J2214" i="17"/>
  <c r="I2214" i="17"/>
  <c r="H2214" i="17"/>
  <c r="P2214" i="17" s="1"/>
  <c r="K2213" i="17"/>
  <c r="J2213" i="17"/>
  <c r="I2213" i="17"/>
  <c r="H2213" i="17"/>
  <c r="P2213" i="17" s="1"/>
  <c r="K2212" i="17"/>
  <c r="J2212" i="17"/>
  <c r="I2212" i="17"/>
  <c r="H2212" i="17"/>
  <c r="P2212" i="17" s="1"/>
  <c r="K2211" i="17"/>
  <c r="J2211" i="17"/>
  <c r="I2211" i="17"/>
  <c r="H2211" i="17"/>
  <c r="P2211" i="17" s="1"/>
  <c r="K2210" i="17"/>
  <c r="J2210" i="17"/>
  <c r="I2210" i="17"/>
  <c r="H2210" i="17"/>
  <c r="P2210" i="17" s="1"/>
  <c r="K2209" i="17"/>
  <c r="J2209" i="17"/>
  <c r="I2209" i="17"/>
  <c r="H2209" i="17"/>
  <c r="P2209" i="17" s="1"/>
  <c r="K2208" i="17"/>
  <c r="J2208" i="17"/>
  <c r="I2208" i="17"/>
  <c r="H2208" i="17"/>
  <c r="P2208" i="17" s="1"/>
  <c r="K2207" i="17"/>
  <c r="J2207" i="17"/>
  <c r="I2207" i="17"/>
  <c r="H2207" i="17"/>
  <c r="P2207" i="17" s="1"/>
  <c r="K2206" i="17"/>
  <c r="J2206" i="17"/>
  <c r="I2206" i="17"/>
  <c r="H2206" i="17"/>
  <c r="P2206" i="17" s="1"/>
  <c r="K2205" i="17"/>
  <c r="J2205" i="17"/>
  <c r="I2205" i="17"/>
  <c r="H2205" i="17"/>
  <c r="P2205" i="17" s="1"/>
  <c r="K2204" i="17"/>
  <c r="J2204" i="17"/>
  <c r="I2204" i="17"/>
  <c r="H2204" i="17"/>
  <c r="P2204" i="17" s="1"/>
  <c r="K2203" i="17"/>
  <c r="J2203" i="17"/>
  <c r="I2203" i="17"/>
  <c r="H2203" i="17"/>
  <c r="P2203" i="17" s="1"/>
  <c r="K2202" i="17"/>
  <c r="J2202" i="17"/>
  <c r="I2202" i="17"/>
  <c r="H2202" i="17"/>
  <c r="P2202" i="17" s="1"/>
  <c r="K2201" i="17"/>
  <c r="J2201" i="17"/>
  <c r="I2201" i="17"/>
  <c r="H2201" i="17"/>
  <c r="P2201" i="17" s="1"/>
  <c r="K2200" i="17"/>
  <c r="J2200" i="17"/>
  <c r="I2200" i="17"/>
  <c r="H2200" i="17"/>
  <c r="P2200" i="17" s="1"/>
  <c r="K2199" i="17"/>
  <c r="J2199" i="17"/>
  <c r="I2199" i="17"/>
  <c r="H2199" i="17"/>
  <c r="P2199" i="17" s="1"/>
  <c r="K2198" i="17"/>
  <c r="J2198" i="17"/>
  <c r="I2198" i="17"/>
  <c r="H2198" i="17"/>
  <c r="P2198" i="17" s="1"/>
  <c r="K2197" i="17"/>
  <c r="J2197" i="17"/>
  <c r="I2197" i="17"/>
  <c r="H2197" i="17"/>
  <c r="P2197" i="17" s="1"/>
  <c r="K2196" i="17"/>
  <c r="J2196" i="17"/>
  <c r="I2196" i="17"/>
  <c r="H2196" i="17"/>
  <c r="P2196" i="17" s="1"/>
  <c r="K2195" i="17"/>
  <c r="J2195" i="17"/>
  <c r="I2195" i="17"/>
  <c r="H2195" i="17"/>
  <c r="P2195" i="17" s="1"/>
  <c r="K2194" i="17"/>
  <c r="J2194" i="17"/>
  <c r="I2194" i="17"/>
  <c r="H2194" i="17"/>
  <c r="P2194" i="17" s="1"/>
  <c r="K2193" i="17"/>
  <c r="J2193" i="17"/>
  <c r="I2193" i="17"/>
  <c r="H2193" i="17"/>
  <c r="P2193" i="17" s="1"/>
  <c r="K2192" i="17"/>
  <c r="J2192" i="17"/>
  <c r="I2192" i="17"/>
  <c r="H2192" i="17"/>
  <c r="P2192" i="17" s="1"/>
  <c r="K2191" i="17"/>
  <c r="J2191" i="17"/>
  <c r="I2191" i="17"/>
  <c r="H2191" i="17"/>
  <c r="P2191" i="17" s="1"/>
  <c r="K2190" i="17"/>
  <c r="J2190" i="17"/>
  <c r="I2190" i="17"/>
  <c r="H2190" i="17"/>
  <c r="P2190" i="17" s="1"/>
  <c r="K2189" i="17"/>
  <c r="J2189" i="17"/>
  <c r="I2189" i="17"/>
  <c r="H2189" i="17"/>
  <c r="P2189" i="17" s="1"/>
  <c r="K2188" i="17"/>
  <c r="J2188" i="17"/>
  <c r="I2188" i="17"/>
  <c r="H2188" i="17"/>
  <c r="P2188" i="17" s="1"/>
  <c r="K2187" i="17"/>
  <c r="J2187" i="17"/>
  <c r="I2187" i="17"/>
  <c r="H2187" i="17"/>
  <c r="P2187" i="17" s="1"/>
  <c r="K2186" i="17"/>
  <c r="J2186" i="17"/>
  <c r="I2186" i="17"/>
  <c r="H2186" i="17"/>
  <c r="P2186" i="17" s="1"/>
  <c r="K2185" i="17"/>
  <c r="J2185" i="17"/>
  <c r="I2185" i="17"/>
  <c r="H2185" i="17"/>
  <c r="P2185" i="17" s="1"/>
  <c r="K2184" i="17"/>
  <c r="J2184" i="17"/>
  <c r="I2184" i="17"/>
  <c r="H2184" i="17"/>
  <c r="P2184" i="17" s="1"/>
  <c r="K2183" i="17"/>
  <c r="J2183" i="17"/>
  <c r="I2183" i="17"/>
  <c r="H2183" i="17"/>
  <c r="P2183" i="17" s="1"/>
  <c r="K2182" i="17"/>
  <c r="J2182" i="17"/>
  <c r="I2182" i="17"/>
  <c r="H2182" i="17"/>
  <c r="P2182" i="17" s="1"/>
  <c r="K2181" i="17"/>
  <c r="J2181" i="17"/>
  <c r="I2181" i="17"/>
  <c r="H2181" i="17"/>
  <c r="P2181" i="17" s="1"/>
  <c r="K2180" i="17"/>
  <c r="J2180" i="17"/>
  <c r="I2180" i="17"/>
  <c r="H2180" i="17"/>
  <c r="P2180" i="17" s="1"/>
  <c r="K2179" i="17"/>
  <c r="J2179" i="17"/>
  <c r="I2179" i="17"/>
  <c r="H2179" i="17"/>
  <c r="P2179" i="17" s="1"/>
  <c r="K2178" i="17"/>
  <c r="J2178" i="17"/>
  <c r="I2178" i="17"/>
  <c r="H2178" i="17"/>
  <c r="P2178" i="17" s="1"/>
  <c r="K2177" i="17"/>
  <c r="J2177" i="17"/>
  <c r="I2177" i="17"/>
  <c r="H2177" i="17"/>
  <c r="P2177" i="17" s="1"/>
  <c r="K2176" i="17"/>
  <c r="J2176" i="17"/>
  <c r="I2176" i="17"/>
  <c r="H2176" i="17"/>
  <c r="P2176" i="17" s="1"/>
  <c r="K2175" i="17"/>
  <c r="J2175" i="17"/>
  <c r="I2175" i="17"/>
  <c r="H2175" i="17"/>
  <c r="P2175" i="17" s="1"/>
  <c r="K2174" i="17"/>
  <c r="J2174" i="17"/>
  <c r="I2174" i="17"/>
  <c r="H2174" i="17"/>
  <c r="P2174" i="17" s="1"/>
  <c r="K2173" i="17"/>
  <c r="J2173" i="17"/>
  <c r="I2173" i="17"/>
  <c r="H2173" i="17"/>
  <c r="P2173" i="17" s="1"/>
  <c r="K2172" i="17"/>
  <c r="J2172" i="17"/>
  <c r="I2172" i="17"/>
  <c r="H2172" i="17"/>
  <c r="P2172" i="17" s="1"/>
  <c r="K2171" i="17"/>
  <c r="J2171" i="17"/>
  <c r="I2171" i="17"/>
  <c r="H2171" i="17"/>
  <c r="P2171" i="17" s="1"/>
  <c r="K2170" i="17"/>
  <c r="J2170" i="17"/>
  <c r="I2170" i="17"/>
  <c r="H2170" i="17"/>
  <c r="P2170" i="17" s="1"/>
  <c r="K2169" i="17"/>
  <c r="J2169" i="17"/>
  <c r="I2169" i="17"/>
  <c r="H2169" i="17"/>
  <c r="P2169" i="17" s="1"/>
  <c r="K2168" i="17"/>
  <c r="J2168" i="17"/>
  <c r="I2168" i="17"/>
  <c r="H2168" i="17"/>
  <c r="P2168" i="17" s="1"/>
  <c r="K2167" i="17"/>
  <c r="J2167" i="17"/>
  <c r="I2167" i="17"/>
  <c r="H2167" i="17"/>
  <c r="P2167" i="17" s="1"/>
  <c r="K2166" i="17"/>
  <c r="J2166" i="17"/>
  <c r="I2166" i="17"/>
  <c r="H2166" i="17"/>
  <c r="P2166" i="17" s="1"/>
  <c r="K2165" i="17"/>
  <c r="J2165" i="17"/>
  <c r="I2165" i="17"/>
  <c r="H2165" i="17"/>
  <c r="P2165" i="17" s="1"/>
  <c r="K2164" i="17"/>
  <c r="J2164" i="17"/>
  <c r="I2164" i="17"/>
  <c r="H2164" i="17"/>
  <c r="P2164" i="17" s="1"/>
  <c r="K2163" i="17"/>
  <c r="J2163" i="17"/>
  <c r="I2163" i="17"/>
  <c r="H2163" i="17"/>
  <c r="P2163" i="17" s="1"/>
  <c r="K2162" i="17"/>
  <c r="J2162" i="17"/>
  <c r="I2162" i="17"/>
  <c r="H2162" i="17"/>
  <c r="P2162" i="17" s="1"/>
  <c r="K2161" i="17"/>
  <c r="J2161" i="17"/>
  <c r="I2161" i="17"/>
  <c r="H2161" i="17"/>
  <c r="P2161" i="17" s="1"/>
  <c r="K2160" i="17"/>
  <c r="J2160" i="17"/>
  <c r="I2160" i="17"/>
  <c r="H2160" i="17"/>
  <c r="P2160" i="17" s="1"/>
  <c r="K2159" i="17"/>
  <c r="J2159" i="17"/>
  <c r="I2159" i="17"/>
  <c r="H2159" i="17"/>
  <c r="P2159" i="17" s="1"/>
  <c r="K2158" i="17"/>
  <c r="J2158" i="17"/>
  <c r="I2158" i="17"/>
  <c r="H2158" i="17"/>
  <c r="P2158" i="17" s="1"/>
  <c r="K2157" i="17"/>
  <c r="J2157" i="17"/>
  <c r="I2157" i="17"/>
  <c r="H2157" i="17"/>
  <c r="P2157" i="17" s="1"/>
  <c r="K2156" i="17"/>
  <c r="J2156" i="17"/>
  <c r="I2156" i="17"/>
  <c r="H2156" i="17"/>
  <c r="P2156" i="17" s="1"/>
  <c r="K2155" i="17"/>
  <c r="J2155" i="17"/>
  <c r="I2155" i="17"/>
  <c r="H2155" i="17"/>
  <c r="P2155" i="17" s="1"/>
  <c r="K2154" i="17"/>
  <c r="J2154" i="17"/>
  <c r="I2154" i="17"/>
  <c r="H2154" i="17"/>
  <c r="P2154" i="17" s="1"/>
  <c r="K2153" i="17"/>
  <c r="J2153" i="17"/>
  <c r="I2153" i="17"/>
  <c r="H2153" i="17"/>
  <c r="P2153" i="17" s="1"/>
  <c r="K2152" i="17"/>
  <c r="J2152" i="17"/>
  <c r="I2152" i="17"/>
  <c r="H2152" i="17"/>
  <c r="P2152" i="17" s="1"/>
  <c r="K2151" i="17"/>
  <c r="J2151" i="17"/>
  <c r="I2151" i="17"/>
  <c r="H2151" i="17"/>
  <c r="P2151" i="17" s="1"/>
  <c r="K2150" i="17"/>
  <c r="J2150" i="17"/>
  <c r="I2150" i="17"/>
  <c r="H2150" i="17"/>
  <c r="P2150" i="17" s="1"/>
  <c r="K2149" i="17"/>
  <c r="J2149" i="17"/>
  <c r="I2149" i="17"/>
  <c r="H2149" i="17"/>
  <c r="P2149" i="17" s="1"/>
  <c r="K2148" i="17"/>
  <c r="J2148" i="17"/>
  <c r="I2148" i="17"/>
  <c r="H2148" i="17"/>
  <c r="P2148" i="17" s="1"/>
  <c r="K2147" i="17"/>
  <c r="J2147" i="17"/>
  <c r="I2147" i="17"/>
  <c r="H2147" i="17"/>
  <c r="P2147" i="17" s="1"/>
  <c r="K2146" i="17"/>
  <c r="J2146" i="17"/>
  <c r="I2146" i="17"/>
  <c r="H2146" i="17"/>
  <c r="P2146" i="17" s="1"/>
  <c r="K2145" i="17"/>
  <c r="J2145" i="17"/>
  <c r="I2145" i="17"/>
  <c r="H2145" i="17"/>
  <c r="P2145" i="17" s="1"/>
  <c r="K2144" i="17"/>
  <c r="J2144" i="17"/>
  <c r="I2144" i="17"/>
  <c r="H2144" i="17"/>
  <c r="P2144" i="17" s="1"/>
  <c r="K2143" i="17"/>
  <c r="J2143" i="17"/>
  <c r="I2143" i="17"/>
  <c r="H2143" i="17"/>
  <c r="P2143" i="17" s="1"/>
  <c r="K2142" i="17"/>
  <c r="J2142" i="17"/>
  <c r="I2142" i="17"/>
  <c r="H2142" i="17"/>
  <c r="P2142" i="17" s="1"/>
  <c r="K2141" i="17"/>
  <c r="J2141" i="17"/>
  <c r="I2141" i="17"/>
  <c r="H2141" i="17"/>
  <c r="P2141" i="17" s="1"/>
  <c r="K2140" i="17"/>
  <c r="J2140" i="17"/>
  <c r="I2140" i="17"/>
  <c r="H2140" i="17"/>
  <c r="P2140" i="17" s="1"/>
  <c r="K2139" i="17"/>
  <c r="J2139" i="17"/>
  <c r="I2139" i="17"/>
  <c r="H2139" i="17"/>
  <c r="P2139" i="17" s="1"/>
  <c r="K2138" i="17"/>
  <c r="J2138" i="17"/>
  <c r="I2138" i="17"/>
  <c r="H2138" i="17"/>
  <c r="P2138" i="17" s="1"/>
  <c r="K2137" i="17"/>
  <c r="J2137" i="17"/>
  <c r="I2137" i="17"/>
  <c r="H2137" i="17"/>
  <c r="P2137" i="17" s="1"/>
  <c r="K2136" i="17"/>
  <c r="J2136" i="17"/>
  <c r="I2136" i="17"/>
  <c r="H2136" i="17"/>
  <c r="P2136" i="17" s="1"/>
  <c r="K2135" i="17"/>
  <c r="J2135" i="17"/>
  <c r="I2135" i="17"/>
  <c r="H2135" i="17"/>
  <c r="P2135" i="17" s="1"/>
  <c r="K2134" i="17"/>
  <c r="J2134" i="17"/>
  <c r="I2134" i="17"/>
  <c r="H2134" i="17"/>
  <c r="P2134" i="17" s="1"/>
  <c r="K2133" i="17"/>
  <c r="J2133" i="17"/>
  <c r="I2133" i="17"/>
  <c r="H2133" i="17"/>
  <c r="P2133" i="17" s="1"/>
  <c r="K2132" i="17"/>
  <c r="J2132" i="17"/>
  <c r="I2132" i="17"/>
  <c r="H2132" i="17"/>
  <c r="P2132" i="17" s="1"/>
  <c r="K2131" i="17"/>
  <c r="J2131" i="17"/>
  <c r="I2131" i="17"/>
  <c r="H2131" i="17"/>
  <c r="P2131" i="17" s="1"/>
  <c r="K2130" i="17"/>
  <c r="J2130" i="17"/>
  <c r="I2130" i="17"/>
  <c r="H2130" i="17"/>
  <c r="P2130" i="17" s="1"/>
  <c r="K2129" i="17"/>
  <c r="J2129" i="17"/>
  <c r="I2129" i="17"/>
  <c r="H2129" i="17"/>
  <c r="P2129" i="17" s="1"/>
  <c r="K2128" i="17"/>
  <c r="J2128" i="17"/>
  <c r="I2128" i="17"/>
  <c r="H2128" i="17"/>
  <c r="P2128" i="17" s="1"/>
  <c r="K2127" i="17"/>
  <c r="J2127" i="17"/>
  <c r="I2127" i="17"/>
  <c r="H2127" i="17"/>
  <c r="P2127" i="17" s="1"/>
  <c r="K2126" i="17"/>
  <c r="J2126" i="17"/>
  <c r="I2126" i="17"/>
  <c r="H2126" i="17"/>
  <c r="P2126" i="17" s="1"/>
  <c r="K2125" i="17"/>
  <c r="J2125" i="17"/>
  <c r="I2125" i="17"/>
  <c r="H2125" i="17"/>
  <c r="P2125" i="17" s="1"/>
  <c r="K2124" i="17"/>
  <c r="J2124" i="17"/>
  <c r="I2124" i="17"/>
  <c r="H2124" i="17"/>
  <c r="P2124" i="17" s="1"/>
  <c r="K2123" i="17"/>
  <c r="J2123" i="17"/>
  <c r="I2123" i="17"/>
  <c r="H2123" i="17"/>
  <c r="P2123" i="17" s="1"/>
  <c r="K2122" i="17"/>
  <c r="J2122" i="17"/>
  <c r="I2122" i="17"/>
  <c r="H2122" i="17"/>
  <c r="P2122" i="17" s="1"/>
  <c r="K2121" i="17"/>
  <c r="J2121" i="17"/>
  <c r="I2121" i="17"/>
  <c r="H2121" i="17"/>
  <c r="P2121" i="17" s="1"/>
  <c r="K2120" i="17"/>
  <c r="J2120" i="17"/>
  <c r="I2120" i="17"/>
  <c r="H2120" i="17"/>
  <c r="P2120" i="17" s="1"/>
  <c r="K2119" i="17"/>
  <c r="J2119" i="17"/>
  <c r="I2119" i="17"/>
  <c r="H2119" i="17"/>
  <c r="P2119" i="17" s="1"/>
  <c r="K2118" i="17"/>
  <c r="J2118" i="17"/>
  <c r="I2118" i="17"/>
  <c r="H2118" i="17"/>
  <c r="P2118" i="17" s="1"/>
  <c r="K2117" i="17"/>
  <c r="J2117" i="17"/>
  <c r="I2117" i="17"/>
  <c r="H2117" i="17"/>
  <c r="P2117" i="17" s="1"/>
  <c r="K2116" i="17"/>
  <c r="J2116" i="17"/>
  <c r="I2116" i="17"/>
  <c r="H2116" i="17"/>
  <c r="P2116" i="17" s="1"/>
  <c r="K2115" i="17"/>
  <c r="J2115" i="17"/>
  <c r="I2115" i="17"/>
  <c r="H2115" i="17"/>
  <c r="P2115" i="17" s="1"/>
  <c r="K2114" i="17"/>
  <c r="J2114" i="17"/>
  <c r="I2114" i="17"/>
  <c r="H2114" i="17"/>
  <c r="P2114" i="17" s="1"/>
  <c r="K2113" i="17"/>
  <c r="J2113" i="17"/>
  <c r="I2113" i="17"/>
  <c r="H2113" i="17"/>
  <c r="P2113" i="17" s="1"/>
  <c r="K2112" i="17"/>
  <c r="J2112" i="17"/>
  <c r="I2112" i="17"/>
  <c r="H2112" i="17"/>
  <c r="P2112" i="17" s="1"/>
  <c r="K2111" i="17"/>
  <c r="J2111" i="17"/>
  <c r="I2111" i="17"/>
  <c r="H2111" i="17"/>
  <c r="P2111" i="17" s="1"/>
  <c r="K2110" i="17"/>
  <c r="J2110" i="17"/>
  <c r="I2110" i="17"/>
  <c r="H2110" i="17"/>
  <c r="P2110" i="17" s="1"/>
  <c r="K2109" i="17"/>
  <c r="J2109" i="17"/>
  <c r="I2109" i="17"/>
  <c r="H2109" i="17"/>
  <c r="P2109" i="17" s="1"/>
  <c r="K2108" i="17"/>
  <c r="J2108" i="17"/>
  <c r="I2108" i="17"/>
  <c r="H2108" i="17"/>
  <c r="P2108" i="17" s="1"/>
  <c r="K2107" i="17"/>
  <c r="J2107" i="17"/>
  <c r="I2107" i="17"/>
  <c r="H2107" i="17"/>
  <c r="P2107" i="17" s="1"/>
  <c r="K2106" i="17"/>
  <c r="J2106" i="17"/>
  <c r="I2106" i="17"/>
  <c r="H2106" i="17"/>
  <c r="P2106" i="17" s="1"/>
  <c r="K2105" i="17"/>
  <c r="J2105" i="17"/>
  <c r="I2105" i="17"/>
  <c r="H2105" i="17"/>
  <c r="P2105" i="17" s="1"/>
  <c r="K2104" i="17"/>
  <c r="J2104" i="17"/>
  <c r="I2104" i="17"/>
  <c r="H2104" i="17"/>
  <c r="P2104" i="17" s="1"/>
  <c r="K2103" i="17"/>
  <c r="J2103" i="17"/>
  <c r="I2103" i="17"/>
  <c r="H2103" i="17"/>
  <c r="P2103" i="17" s="1"/>
  <c r="K2102" i="17"/>
  <c r="J2102" i="17"/>
  <c r="I2102" i="17"/>
  <c r="H2102" i="17"/>
  <c r="P2102" i="17" s="1"/>
  <c r="K2101" i="17"/>
  <c r="J2101" i="17"/>
  <c r="I2101" i="17"/>
  <c r="H2101" i="17"/>
  <c r="P2101" i="17" s="1"/>
  <c r="K2100" i="17"/>
  <c r="J2100" i="17"/>
  <c r="I2100" i="17"/>
  <c r="H2100" i="17"/>
  <c r="P2100" i="17" s="1"/>
  <c r="K2099" i="17"/>
  <c r="J2099" i="17"/>
  <c r="I2099" i="17"/>
  <c r="H2099" i="17"/>
  <c r="P2099" i="17" s="1"/>
  <c r="K2098" i="17"/>
  <c r="J2098" i="17"/>
  <c r="I2098" i="17"/>
  <c r="H2098" i="17"/>
  <c r="P2098" i="17" s="1"/>
  <c r="K2097" i="17"/>
  <c r="J2097" i="17"/>
  <c r="I2097" i="17"/>
  <c r="H2097" i="17"/>
  <c r="P2097" i="17" s="1"/>
  <c r="K2096" i="17"/>
  <c r="J2096" i="17"/>
  <c r="I2096" i="17"/>
  <c r="H2096" i="17"/>
  <c r="P2096" i="17" s="1"/>
  <c r="K2095" i="17"/>
  <c r="J2095" i="17"/>
  <c r="I2095" i="17"/>
  <c r="H2095" i="17"/>
  <c r="P2095" i="17" s="1"/>
  <c r="K2094" i="17"/>
  <c r="J2094" i="17"/>
  <c r="I2094" i="17"/>
  <c r="H2094" i="17"/>
  <c r="P2094" i="17" s="1"/>
  <c r="K2093" i="17"/>
  <c r="J2093" i="17"/>
  <c r="I2093" i="17"/>
  <c r="H2093" i="17"/>
  <c r="P2093" i="17" s="1"/>
  <c r="K2092" i="17"/>
  <c r="J2092" i="17"/>
  <c r="I2092" i="17"/>
  <c r="H2092" i="17"/>
  <c r="P2092" i="17" s="1"/>
  <c r="K2091" i="17"/>
  <c r="J2091" i="17"/>
  <c r="I2091" i="17"/>
  <c r="H2091" i="17"/>
  <c r="P2091" i="17" s="1"/>
  <c r="K2090" i="17"/>
  <c r="J2090" i="17"/>
  <c r="I2090" i="17"/>
  <c r="H2090" i="17"/>
  <c r="P2090" i="17" s="1"/>
  <c r="K2089" i="17"/>
  <c r="J2089" i="17"/>
  <c r="I2089" i="17"/>
  <c r="H2089" i="17"/>
  <c r="P2089" i="17" s="1"/>
  <c r="K2088" i="17"/>
  <c r="J2088" i="17"/>
  <c r="I2088" i="17"/>
  <c r="H2088" i="17"/>
  <c r="P2088" i="17" s="1"/>
  <c r="K2087" i="17"/>
  <c r="J2087" i="17"/>
  <c r="I2087" i="17"/>
  <c r="H2087" i="17"/>
  <c r="P2087" i="17" s="1"/>
  <c r="K2086" i="17"/>
  <c r="J2086" i="17"/>
  <c r="I2086" i="17"/>
  <c r="H2086" i="17"/>
  <c r="P2086" i="17" s="1"/>
  <c r="K2085" i="17"/>
  <c r="J2085" i="17"/>
  <c r="I2085" i="17"/>
  <c r="H2085" i="17"/>
  <c r="P2085" i="17" s="1"/>
  <c r="K2084" i="17"/>
  <c r="J2084" i="17"/>
  <c r="I2084" i="17"/>
  <c r="H2084" i="17"/>
  <c r="P2084" i="17" s="1"/>
  <c r="K2083" i="17"/>
  <c r="J2083" i="17"/>
  <c r="I2083" i="17"/>
  <c r="H2083" i="17"/>
  <c r="P2083" i="17" s="1"/>
  <c r="K2082" i="17"/>
  <c r="J2082" i="17"/>
  <c r="I2082" i="17"/>
  <c r="H2082" i="17"/>
  <c r="P2082" i="17" s="1"/>
  <c r="K2081" i="17"/>
  <c r="J2081" i="17"/>
  <c r="I2081" i="17"/>
  <c r="H2081" i="17"/>
  <c r="P2081" i="17" s="1"/>
  <c r="K2080" i="17"/>
  <c r="J2080" i="17"/>
  <c r="I2080" i="17"/>
  <c r="H2080" i="17"/>
  <c r="P2080" i="17" s="1"/>
  <c r="K2079" i="17"/>
  <c r="J2079" i="17"/>
  <c r="I2079" i="17"/>
  <c r="H2079" i="17"/>
  <c r="P2079" i="17" s="1"/>
  <c r="K2078" i="17"/>
  <c r="J2078" i="17"/>
  <c r="I2078" i="17"/>
  <c r="H2078" i="17"/>
  <c r="P2078" i="17" s="1"/>
  <c r="K2077" i="17"/>
  <c r="J2077" i="17"/>
  <c r="I2077" i="17"/>
  <c r="H2077" i="17"/>
  <c r="P2077" i="17" s="1"/>
  <c r="K2076" i="17"/>
  <c r="J2076" i="17"/>
  <c r="I2076" i="17"/>
  <c r="H2076" i="17"/>
  <c r="P2076" i="17" s="1"/>
  <c r="K2075" i="17"/>
  <c r="J2075" i="17"/>
  <c r="I2075" i="17"/>
  <c r="H2075" i="17"/>
  <c r="P2075" i="17" s="1"/>
  <c r="K2074" i="17"/>
  <c r="J2074" i="17"/>
  <c r="I2074" i="17"/>
  <c r="H2074" i="17"/>
  <c r="P2074" i="17" s="1"/>
  <c r="K2073" i="17"/>
  <c r="J2073" i="17"/>
  <c r="I2073" i="17"/>
  <c r="H2073" i="17"/>
  <c r="P2073" i="17" s="1"/>
  <c r="K2072" i="17"/>
  <c r="J2072" i="17"/>
  <c r="I2072" i="17"/>
  <c r="H2072" i="17"/>
  <c r="P2072" i="17" s="1"/>
  <c r="K2071" i="17"/>
  <c r="J2071" i="17"/>
  <c r="I2071" i="17"/>
  <c r="H2071" i="17"/>
  <c r="P2071" i="17" s="1"/>
  <c r="K2070" i="17"/>
  <c r="J2070" i="17"/>
  <c r="I2070" i="17"/>
  <c r="H2070" i="17"/>
  <c r="P2070" i="17" s="1"/>
  <c r="K2069" i="17"/>
  <c r="J2069" i="17"/>
  <c r="I2069" i="17"/>
  <c r="H2069" i="17"/>
  <c r="P2069" i="17" s="1"/>
  <c r="K2068" i="17"/>
  <c r="J2068" i="17"/>
  <c r="I2068" i="17"/>
  <c r="H2068" i="17"/>
  <c r="P2068" i="17" s="1"/>
  <c r="K2067" i="17"/>
  <c r="J2067" i="17"/>
  <c r="I2067" i="17"/>
  <c r="H2067" i="17"/>
  <c r="P2067" i="17" s="1"/>
  <c r="K2066" i="17"/>
  <c r="J2066" i="17"/>
  <c r="I2066" i="17"/>
  <c r="H2066" i="17"/>
  <c r="P2066" i="17" s="1"/>
  <c r="K2065" i="17"/>
  <c r="J2065" i="17"/>
  <c r="I2065" i="17"/>
  <c r="H2065" i="17"/>
  <c r="P2065" i="17" s="1"/>
  <c r="K2064" i="17"/>
  <c r="J2064" i="17"/>
  <c r="I2064" i="17"/>
  <c r="H2064" i="17"/>
  <c r="P2064" i="17" s="1"/>
  <c r="K2063" i="17"/>
  <c r="J2063" i="17"/>
  <c r="I2063" i="17"/>
  <c r="H2063" i="17"/>
  <c r="P2063" i="17" s="1"/>
  <c r="K2062" i="17"/>
  <c r="J2062" i="17"/>
  <c r="I2062" i="17"/>
  <c r="H2062" i="17"/>
  <c r="P2062" i="17" s="1"/>
  <c r="K2061" i="17"/>
  <c r="J2061" i="17"/>
  <c r="I2061" i="17"/>
  <c r="H2061" i="17"/>
  <c r="P2061" i="17" s="1"/>
  <c r="K2060" i="17"/>
  <c r="J2060" i="17"/>
  <c r="I2060" i="17"/>
  <c r="H2060" i="17"/>
  <c r="P2060" i="17" s="1"/>
  <c r="K2059" i="17"/>
  <c r="J2059" i="17"/>
  <c r="I2059" i="17"/>
  <c r="H2059" i="17"/>
  <c r="P2059" i="17" s="1"/>
  <c r="K2058" i="17"/>
  <c r="J2058" i="17"/>
  <c r="I2058" i="17"/>
  <c r="H2058" i="17"/>
  <c r="P2058" i="17" s="1"/>
  <c r="K2057" i="17"/>
  <c r="J2057" i="17"/>
  <c r="I2057" i="17"/>
  <c r="H2057" i="17"/>
  <c r="P2057" i="17" s="1"/>
  <c r="K2056" i="17"/>
  <c r="J2056" i="17"/>
  <c r="I2056" i="17"/>
  <c r="H2056" i="17"/>
  <c r="P2056" i="17" s="1"/>
  <c r="K2055" i="17"/>
  <c r="J2055" i="17"/>
  <c r="I2055" i="17"/>
  <c r="H2055" i="17"/>
  <c r="P2055" i="17" s="1"/>
  <c r="P2054" i="17"/>
  <c r="K2054" i="17"/>
  <c r="J2054" i="17"/>
  <c r="I2054" i="17"/>
  <c r="H2054" i="17"/>
  <c r="K2053" i="17"/>
  <c r="J2053" i="17"/>
  <c r="I2053" i="17"/>
  <c r="H2053" i="17"/>
  <c r="P2053" i="17" s="1"/>
  <c r="K2052" i="17"/>
  <c r="J2052" i="17"/>
  <c r="I2052" i="17"/>
  <c r="H2052" i="17"/>
  <c r="P2052" i="17" s="1"/>
  <c r="K2051" i="17"/>
  <c r="J2051" i="17"/>
  <c r="I2051" i="17"/>
  <c r="H2051" i="17"/>
  <c r="P2051" i="17" s="1"/>
  <c r="K2050" i="17"/>
  <c r="J2050" i="17"/>
  <c r="I2050" i="17"/>
  <c r="H2050" i="17"/>
  <c r="P2050" i="17" s="1"/>
  <c r="K2049" i="17"/>
  <c r="J2049" i="17"/>
  <c r="I2049" i="17"/>
  <c r="H2049" i="17"/>
  <c r="P2049" i="17" s="1"/>
  <c r="K2048" i="17"/>
  <c r="J2048" i="17"/>
  <c r="I2048" i="17"/>
  <c r="H2048" i="17"/>
  <c r="P2048" i="17" s="1"/>
  <c r="K2047" i="17"/>
  <c r="J2047" i="17"/>
  <c r="I2047" i="17"/>
  <c r="H2047" i="17"/>
  <c r="P2047" i="17" s="1"/>
  <c r="K2046" i="17"/>
  <c r="J2046" i="17"/>
  <c r="I2046" i="17"/>
  <c r="H2046" i="17"/>
  <c r="P2046" i="17" s="1"/>
  <c r="K2045" i="17"/>
  <c r="J2045" i="17"/>
  <c r="I2045" i="17"/>
  <c r="H2045" i="17"/>
  <c r="P2045" i="17" s="1"/>
  <c r="K2044" i="17"/>
  <c r="J2044" i="17"/>
  <c r="I2044" i="17"/>
  <c r="H2044" i="17"/>
  <c r="P2044" i="17" s="1"/>
  <c r="K2043" i="17"/>
  <c r="J2043" i="17"/>
  <c r="I2043" i="17"/>
  <c r="H2043" i="17"/>
  <c r="P2043" i="17" s="1"/>
  <c r="K2042" i="17"/>
  <c r="J2042" i="17"/>
  <c r="I2042" i="17"/>
  <c r="H2042" i="17"/>
  <c r="P2042" i="17" s="1"/>
  <c r="K2041" i="17"/>
  <c r="J2041" i="17"/>
  <c r="I2041" i="17"/>
  <c r="H2041" i="17"/>
  <c r="P2041" i="17" s="1"/>
  <c r="K2040" i="17"/>
  <c r="J2040" i="17"/>
  <c r="I2040" i="17"/>
  <c r="H2040" i="17"/>
  <c r="P2040" i="17" s="1"/>
  <c r="K2039" i="17"/>
  <c r="J2039" i="17"/>
  <c r="I2039" i="17"/>
  <c r="H2039" i="17"/>
  <c r="P2039" i="17" s="1"/>
  <c r="K2038" i="17"/>
  <c r="J2038" i="17"/>
  <c r="I2038" i="17"/>
  <c r="H2038" i="17"/>
  <c r="P2038" i="17" s="1"/>
  <c r="K2037" i="17"/>
  <c r="J2037" i="17"/>
  <c r="I2037" i="17"/>
  <c r="H2037" i="17"/>
  <c r="P2037" i="17" s="1"/>
  <c r="K2036" i="17"/>
  <c r="J2036" i="17"/>
  <c r="I2036" i="17"/>
  <c r="H2036" i="17"/>
  <c r="P2036" i="17" s="1"/>
  <c r="K2035" i="17"/>
  <c r="J2035" i="17"/>
  <c r="I2035" i="17"/>
  <c r="H2035" i="17"/>
  <c r="P2035" i="17" s="1"/>
  <c r="K2034" i="17"/>
  <c r="J2034" i="17"/>
  <c r="I2034" i="17"/>
  <c r="H2034" i="17"/>
  <c r="P2034" i="17" s="1"/>
  <c r="K2033" i="17"/>
  <c r="J2033" i="17"/>
  <c r="I2033" i="17"/>
  <c r="H2033" i="17"/>
  <c r="P2033" i="17" s="1"/>
  <c r="K2032" i="17"/>
  <c r="J2032" i="17"/>
  <c r="I2032" i="17"/>
  <c r="H2032" i="17"/>
  <c r="P2032" i="17" s="1"/>
  <c r="K2031" i="17"/>
  <c r="J2031" i="17"/>
  <c r="I2031" i="17"/>
  <c r="H2031" i="17"/>
  <c r="P2031" i="17" s="1"/>
  <c r="K2030" i="17"/>
  <c r="J2030" i="17"/>
  <c r="I2030" i="17"/>
  <c r="H2030" i="17"/>
  <c r="P2030" i="17" s="1"/>
  <c r="K2029" i="17"/>
  <c r="J2029" i="17"/>
  <c r="I2029" i="17"/>
  <c r="H2029" i="17"/>
  <c r="P2029" i="17" s="1"/>
  <c r="K2028" i="17"/>
  <c r="J2028" i="17"/>
  <c r="I2028" i="17"/>
  <c r="H2028" i="17"/>
  <c r="P2028" i="17" s="1"/>
  <c r="K2027" i="17"/>
  <c r="J2027" i="17"/>
  <c r="I2027" i="17"/>
  <c r="H2027" i="17"/>
  <c r="P2027" i="17" s="1"/>
  <c r="K2026" i="17"/>
  <c r="J2026" i="17"/>
  <c r="I2026" i="17"/>
  <c r="H2026" i="17"/>
  <c r="P2026" i="17" s="1"/>
  <c r="K2025" i="17"/>
  <c r="J2025" i="17"/>
  <c r="I2025" i="17"/>
  <c r="H2025" i="17"/>
  <c r="P2025" i="17" s="1"/>
  <c r="K2024" i="17"/>
  <c r="J2024" i="17"/>
  <c r="I2024" i="17"/>
  <c r="H2024" i="17"/>
  <c r="P2024" i="17" s="1"/>
  <c r="K2023" i="17"/>
  <c r="J2023" i="17"/>
  <c r="I2023" i="17"/>
  <c r="H2023" i="17"/>
  <c r="P2023" i="17" s="1"/>
  <c r="K2022" i="17"/>
  <c r="J2022" i="17"/>
  <c r="I2022" i="17"/>
  <c r="H2022" i="17"/>
  <c r="P2022" i="17" s="1"/>
  <c r="K2021" i="17"/>
  <c r="J2021" i="17"/>
  <c r="I2021" i="17"/>
  <c r="H2021" i="17"/>
  <c r="P2021" i="17" s="1"/>
  <c r="K2020" i="17"/>
  <c r="J2020" i="17"/>
  <c r="I2020" i="17"/>
  <c r="H2020" i="17"/>
  <c r="P2020" i="17" s="1"/>
  <c r="K2019" i="17"/>
  <c r="J2019" i="17"/>
  <c r="I2019" i="17"/>
  <c r="H2019" i="17"/>
  <c r="P2019" i="17" s="1"/>
  <c r="K2018" i="17"/>
  <c r="J2018" i="17"/>
  <c r="I2018" i="17"/>
  <c r="H2018" i="17"/>
  <c r="P2018" i="17" s="1"/>
  <c r="K2017" i="17"/>
  <c r="J2017" i="17"/>
  <c r="I2017" i="17"/>
  <c r="H2017" i="17"/>
  <c r="P2017" i="17" s="1"/>
  <c r="K2016" i="17"/>
  <c r="J2016" i="17"/>
  <c r="I2016" i="17"/>
  <c r="H2016" i="17"/>
  <c r="P2016" i="17" s="1"/>
  <c r="K2015" i="17"/>
  <c r="J2015" i="17"/>
  <c r="I2015" i="17"/>
  <c r="H2015" i="17"/>
  <c r="P2015" i="17" s="1"/>
  <c r="K2014" i="17"/>
  <c r="J2014" i="17"/>
  <c r="I2014" i="17"/>
  <c r="H2014" i="17"/>
  <c r="P2014" i="17" s="1"/>
  <c r="K2013" i="17"/>
  <c r="J2013" i="17"/>
  <c r="I2013" i="17"/>
  <c r="H2013" i="17"/>
  <c r="P2013" i="17" s="1"/>
  <c r="K2012" i="17"/>
  <c r="J2012" i="17"/>
  <c r="I2012" i="17"/>
  <c r="H2012" i="17"/>
  <c r="P2012" i="17" s="1"/>
  <c r="K2011" i="17"/>
  <c r="J2011" i="17"/>
  <c r="I2011" i="17"/>
  <c r="H2011" i="17"/>
  <c r="P2011" i="17" s="1"/>
  <c r="K2010" i="17"/>
  <c r="J2010" i="17"/>
  <c r="I2010" i="17"/>
  <c r="H2010" i="17"/>
  <c r="P2010" i="17" s="1"/>
  <c r="K2009" i="17"/>
  <c r="J2009" i="17"/>
  <c r="I2009" i="17"/>
  <c r="H2009" i="17"/>
  <c r="P2009" i="17" s="1"/>
  <c r="K2008" i="17"/>
  <c r="J2008" i="17"/>
  <c r="I2008" i="17"/>
  <c r="H2008" i="17"/>
  <c r="P2008" i="17" s="1"/>
  <c r="K2007" i="17"/>
  <c r="J2007" i="17"/>
  <c r="I2007" i="17"/>
  <c r="H2007" i="17"/>
  <c r="P2007" i="17" s="1"/>
  <c r="K2006" i="17"/>
  <c r="J2006" i="17"/>
  <c r="I2006" i="17"/>
  <c r="H2006" i="17"/>
  <c r="P2006" i="17" s="1"/>
  <c r="K2005" i="17"/>
  <c r="J2005" i="17"/>
  <c r="I2005" i="17"/>
  <c r="H2005" i="17"/>
  <c r="P2005" i="17" s="1"/>
  <c r="K2004" i="17"/>
  <c r="J2004" i="17"/>
  <c r="I2004" i="17"/>
  <c r="H2004" i="17"/>
  <c r="P2004" i="17" s="1"/>
  <c r="K2003" i="17"/>
  <c r="J2003" i="17"/>
  <c r="I2003" i="17"/>
  <c r="H2003" i="17"/>
  <c r="P2003" i="17" s="1"/>
  <c r="K2002" i="17"/>
  <c r="J2002" i="17"/>
  <c r="I2002" i="17"/>
  <c r="H2002" i="17"/>
  <c r="P2002" i="17" s="1"/>
  <c r="K2001" i="17"/>
  <c r="J2001" i="17"/>
  <c r="I2001" i="17"/>
  <c r="H2001" i="17"/>
  <c r="P2001" i="17" s="1"/>
  <c r="K2000" i="17"/>
  <c r="J2000" i="17"/>
  <c r="I2000" i="17"/>
  <c r="H2000" i="17"/>
  <c r="P2000" i="17" s="1"/>
  <c r="K1999" i="17"/>
  <c r="J1999" i="17"/>
  <c r="I1999" i="17"/>
  <c r="H1999" i="17"/>
  <c r="P1999" i="17" s="1"/>
  <c r="K1998" i="17"/>
  <c r="J1998" i="17"/>
  <c r="I1998" i="17"/>
  <c r="H1998" i="17"/>
  <c r="P1998" i="17" s="1"/>
  <c r="K1997" i="17"/>
  <c r="J1997" i="17"/>
  <c r="I1997" i="17"/>
  <c r="H1997" i="17"/>
  <c r="P1997" i="17" s="1"/>
  <c r="K1996" i="17"/>
  <c r="J1996" i="17"/>
  <c r="I1996" i="17"/>
  <c r="H1996" i="17"/>
  <c r="P1996" i="17" s="1"/>
  <c r="K1995" i="17"/>
  <c r="J1995" i="17"/>
  <c r="I1995" i="17"/>
  <c r="H1995" i="17"/>
  <c r="P1995" i="17" s="1"/>
  <c r="K1994" i="17"/>
  <c r="J1994" i="17"/>
  <c r="I1994" i="17"/>
  <c r="H1994" i="17"/>
  <c r="P1994" i="17" s="1"/>
  <c r="K1993" i="17"/>
  <c r="J1993" i="17"/>
  <c r="I1993" i="17"/>
  <c r="H1993" i="17"/>
  <c r="P1993" i="17" s="1"/>
  <c r="K1992" i="17"/>
  <c r="J1992" i="17"/>
  <c r="I1992" i="17"/>
  <c r="H1992" i="17"/>
  <c r="P1992" i="17" s="1"/>
  <c r="K1991" i="17"/>
  <c r="J1991" i="17"/>
  <c r="I1991" i="17"/>
  <c r="H1991" i="17"/>
  <c r="P1991" i="17" s="1"/>
  <c r="K1990" i="17"/>
  <c r="J1990" i="17"/>
  <c r="I1990" i="17"/>
  <c r="H1990" i="17"/>
  <c r="P1990" i="17" s="1"/>
  <c r="K1989" i="17"/>
  <c r="J1989" i="17"/>
  <c r="I1989" i="17"/>
  <c r="H1989" i="17"/>
  <c r="P1989" i="17" s="1"/>
  <c r="K1988" i="17"/>
  <c r="J1988" i="17"/>
  <c r="I1988" i="17"/>
  <c r="H1988" i="17"/>
  <c r="P1988" i="17" s="1"/>
  <c r="K1987" i="17"/>
  <c r="J1987" i="17"/>
  <c r="I1987" i="17"/>
  <c r="H1987" i="17"/>
  <c r="P1987" i="17" s="1"/>
  <c r="K1986" i="17"/>
  <c r="J1986" i="17"/>
  <c r="I1986" i="17"/>
  <c r="H1986" i="17"/>
  <c r="P1986" i="17" s="1"/>
  <c r="K1985" i="17"/>
  <c r="J1985" i="17"/>
  <c r="I1985" i="17"/>
  <c r="H1985" i="17"/>
  <c r="P1985" i="17" s="1"/>
  <c r="K1984" i="17"/>
  <c r="J1984" i="17"/>
  <c r="I1984" i="17"/>
  <c r="H1984" i="17"/>
  <c r="P1984" i="17" s="1"/>
  <c r="K1983" i="17"/>
  <c r="J1983" i="17"/>
  <c r="I1983" i="17"/>
  <c r="H1983" i="17"/>
  <c r="P1983" i="17" s="1"/>
  <c r="K1982" i="17"/>
  <c r="J1982" i="17"/>
  <c r="I1982" i="17"/>
  <c r="H1982" i="17"/>
  <c r="P1982" i="17" s="1"/>
  <c r="K1981" i="17"/>
  <c r="J1981" i="17"/>
  <c r="I1981" i="17"/>
  <c r="H1981" i="17"/>
  <c r="P1981" i="17" s="1"/>
  <c r="K1980" i="17"/>
  <c r="J1980" i="17"/>
  <c r="I1980" i="17"/>
  <c r="H1980" i="17"/>
  <c r="P1980" i="17" s="1"/>
  <c r="K1979" i="17"/>
  <c r="J1979" i="17"/>
  <c r="I1979" i="17"/>
  <c r="H1979" i="17"/>
  <c r="P1979" i="17" s="1"/>
  <c r="K1978" i="17"/>
  <c r="J1978" i="17"/>
  <c r="I1978" i="17"/>
  <c r="H1978" i="17"/>
  <c r="P1978" i="17" s="1"/>
  <c r="K1977" i="17"/>
  <c r="J1977" i="17"/>
  <c r="I1977" i="17"/>
  <c r="H1977" i="17"/>
  <c r="P1977" i="17" s="1"/>
  <c r="K1976" i="17"/>
  <c r="J1976" i="17"/>
  <c r="I1976" i="17"/>
  <c r="H1976" i="17"/>
  <c r="P1976" i="17" s="1"/>
  <c r="K1975" i="17"/>
  <c r="J1975" i="17"/>
  <c r="I1975" i="17"/>
  <c r="H1975" i="17"/>
  <c r="P1975" i="17" s="1"/>
  <c r="K1974" i="17"/>
  <c r="J1974" i="17"/>
  <c r="I1974" i="17"/>
  <c r="H1974" i="17"/>
  <c r="P1974" i="17" s="1"/>
  <c r="K1973" i="17"/>
  <c r="J1973" i="17"/>
  <c r="I1973" i="17"/>
  <c r="H1973" i="17"/>
  <c r="P1973" i="17" s="1"/>
  <c r="K1972" i="17"/>
  <c r="J1972" i="17"/>
  <c r="I1972" i="17"/>
  <c r="H1972" i="17"/>
  <c r="P1972" i="17" s="1"/>
  <c r="K1971" i="17"/>
  <c r="J1971" i="17"/>
  <c r="I1971" i="17"/>
  <c r="H1971" i="17"/>
  <c r="P1971" i="17" s="1"/>
  <c r="K1970" i="17"/>
  <c r="J1970" i="17"/>
  <c r="I1970" i="17"/>
  <c r="H1970" i="17"/>
  <c r="P1970" i="17" s="1"/>
  <c r="K1969" i="17"/>
  <c r="J1969" i="17"/>
  <c r="I1969" i="17"/>
  <c r="H1969" i="17"/>
  <c r="P1969" i="17" s="1"/>
  <c r="K1968" i="17"/>
  <c r="J1968" i="17"/>
  <c r="I1968" i="17"/>
  <c r="H1968" i="17"/>
  <c r="P1968" i="17" s="1"/>
  <c r="K1967" i="17"/>
  <c r="J1967" i="17"/>
  <c r="I1967" i="17"/>
  <c r="H1967" i="17"/>
  <c r="P1967" i="17" s="1"/>
  <c r="K1966" i="17"/>
  <c r="J1966" i="17"/>
  <c r="I1966" i="17"/>
  <c r="H1966" i="17"/>
  <c r="P1966" i="17" s="1"/>
  <c r="K1965" i="17"/>
  <c r="J1965" i="17"/>
  <c r="I1965" i="17"/>
  <c r="H1965" i="17"/>
  <c r="P1965" i="17" s="1"/>
  <c r="K1964" i="17"/>
  <c r="J1964" i="17"/>
  <c r="I1964" i="17"/>
  <c r="H1964" i="17"/>
  <c r="P1964" i="17" s="1"/>
  <c r="K1963" i="17"/>
  <c r="J1963" i="17"/>
  <c r="I1963" i="17"/>
  <c r="H1963" i="17"/>
  <c r="P1963" i="17" s="1"/>
  <c r="K1962" i="17"/>
  <c r="J1962" i="17"/>
  <c r="I1962" i="17"/>
  <c r="H1962" i="17"/>
  <c r="P1962" i="17" s="1"/>
  <c r="K1961" i="17"/>
  <c r="J1961" i="17"/>
  <c r="I1961" i="17"/>
  <c r="H1961" i="17"/>
  <c r="P1961" i="17" s="1"/>
  <c r="K1960" i="17"/>
  <c r="J1960" i="17"/>
  <c r="I1960" i="17"/>
  <c r="H1960" i="17"/>
  <c r="P1960" i="17" s="1"/>
  <c r="K1959" i="17"/>
  <c r="J1959" i="17"/>
  <c r="I1959" i="17"/>
  <c r="H1959" i="17"/>
  <c r="P1959" i="17" s="1"/>
  <c r="K1958" i="17"/>
  <c r="J1958" i="17"/>
  <c r="I1958" i="17"/>
  <c r="H1958" i="17"/>
  <c r="P1958" i="17" s="1"/>
  <c r="K1957" i="17"/>
  <c r="J1957" i="17"/>
  <c r="I1957" i="17"/>
  <c r="H1957" i="17"/>
  <c r="P1957" i="17" s="1"/>
  <c r="K1956" i="17"/>
  <c r="J1956" i="17"/>
  <c r="I1956" i="17"/>
  <c r="H1956" i="17"/>
  <c r="P1956" i="17" s="1"/>
  <c r="K1955" i="17"/>
  <c r="J1955" i="17"/>
  <c r="I1955" i="17"/>
  <c r="H1955" i="17"/>
  <c r="P1955" i="17" s="1"/>
  <c r="K1954" i="17"/>
  <c r="J1954" i="17"/>
  <c r="I1954" i="17"/>
  <c r="H1954" i="17"/>
  <c r="P1954" i="17" s="1"/>
  <c r="K1953" i="17"/>
  <c r="J1953" i="17"/>
  <c r="I1953" i="17"/>
  <c r="H1953" i="17"/>
  <c r="P1953" i="17" s="1"/>
  <c r="K1952" i="17"/>
  <c r="J1952" i="17"/>
  <c r="I1952" i="17"/>
  <c r="H1952" i="17"/>
  <c r="P1952" i="17" s="1"/>
  <c r="K1951" i="17"/>
  <c r="J1951" i="17"/>
  <c r="I1951" i="17"/>
  <c r="H1951" i="17"/>
  <c r="P1951" i="17" s="1"/>
  <c r="K1950" i="17"/>
  <c r="J1950" i="17"/>
  <c r="I1950" i="17"/>
  <c r="H1950" i="17"/>
  <c r="P1950" i="17" s="1"/>
  <c r="K1949" i="17"/>
  <c r="J1949" i="17"/>
  <c r="I1949" i="17"/>
  <c r="H1949" i="17"/>
  <c r="P1949" i="17" s="1"/>
  <c r="K1948" i="17"/>
  <c r="J1948" i="17"/>
  <c r="I1948" i="17"/>
  <c r="H1948" i="17"/>
  <c r="P1948" i="17" s="1"/>
  <c r="K1947" i="17"/>
  <c r="J1947" i="17"/>
  <c r="I1947" i="17"/>
  <c r="H1947" i="17"/>
  <c r="P1947" i="17" s="1"/>
  <c r="K1946" i="17"/>
  <c r="J1946" i="17"/>
  <c r="I1946" i="17"/>
  <c r="H1946" i="17"/>
  <c r="P1946" i="17" s="1"/>
  <c r="K1945" i="17"/>
  <c r="J1945" i="17"/>
  <c r="I1945" i="17"/>
  <c r="H1945" i="17"/>
  <c r="P1945" i="17" s="1"/>
  <c r="K1944" i="17"/>
  <c r="J1944" i="17"/>
  <c r="I1944" i="17"/>
  <c r="H1944" i="17"/>
  <c r="P1944" i="17" s="1"/>
  <c r="K1943" i="17"/>
  <c r="J1943" i="17"/>
  <c r="I1943" i="17"/>
  <c r="H1943" i="17"/>
  <c r="P1943" i="17" s="1"/>
  <c r="K1942" i="17"/>
  <c r="J1942" i="17"/>
  <c r="I1942" i="17"/>
  <c r="H1942" i="17"/>
  <c r="P1942" i="17" s="1"/>
  <c r="K1941" i="17"/>
  <c r="J1941" i="17"/>
  <c r="I1941" i="17"/>
  <c r="H1941" i="17"/>
  <c r="P1941" i="17" s="1"/>
  <c r="K1940" i="17"/>
  <c r="J1940" i="17"/>
  <c r="I1940" i="17"/>
  <c r="H1940" i="17"/>
  <c r="P1940" i="17" s="1"/>
  <c r="K1939" i="17"/>
  <c r="J1939" i="17"/>
  <c r="I1939" i="17"/>
  <c r="H1939" i="17"/>
  <c r="P1939" i="17" s="1"/>
  <c r="K1938" i="17"/>
  <c r="J1938" i="17"/>
  <c r="I1938" i="17"/>
  <c r="H1938" i="17"/>
  <c r="P1938" i="17" s="1"/>
  <c r="K1937" i="17"/>
  <c r="J1937" i="17"/>
  <c r="I1937" i="17"/>
  <c r="H1937" i="17"/>
  <c r="P1937" i="17" s="1"/>
  <c r="K1936" i="17"/>
  <c r="J1936" i="17"/>
  <c r="I1936" i="17"/>
  <c r="H1936" i="17"/>
  <c r="P1936" i="17" s="1"/>
  <c r="K1935" i="17"/>
  <c r="J1935" i="17"/>
  <c r="I1935" i="17"/>
  <c r="H1935" i="17"/>
  <c r="P1935" i="17" s="1"/>
  <c r="K1934" i="17"/>
  <c r="J1934" i="17"/>
  <c r="I1934" i="17"/>
  <c r="H1934" i="17"/>
  <c r="P1934" i="17" s="1"/>
  <c r="K1933" i="17"/>
  <c r="J1933" i="17"/>
  <c r="I1933" i="17"/>
  <c r="H1933" i="17"/>
  <c r="P1933" i="17" s="1"/>
  <c r="K1932" i="17"/>
  <c r="J1932" i="17"/>
  <c r="I1932" i="17"/>
  <c r="H1932" i="17"/>
  <c r="P1932" i="17" s="1"/>
  <c r="K1931" i="17"/>
  <c r="J1931" i="17"/>
  <c r="I1931" i="17"/>
  <c r="H1931" i="17"/>
  <c r="P1931" i="17" s="1"/>
  <c r="K1930" i="17"/>
  <c r="J1930" i="17"/>
  <c r="I1930" i="17"/>
  <c r="H1930" i="17"/>
  <c r="P1930" i="17" s="1"/>
  <c r="K1929" i="17"/>
  <c r="J1929" i="17"/>
  <c r="I1929" i="17"/>
  <c r="H1929" i="17"/>
  <c r="P1929" i="17" s="1"/>
  <c r="K1928" i="17"/>
  <c r="J1928" i="17"/>
  <c r="I1928" i="17"/>
  <c r="H1928" i="17"/>
  <c r="P1928" i="17" s="1"/>
  <c r="K1927" i="17"/>
  <c r="J1927" i="17"/>
  <c r="I1927" i="17"/>
  <c r="H1927" i="17"/>
  <c r="P1927" i="17" s="1"/>
  <c r="K1926" i="17"/>
  <c r="J1926" i="17"/>
  <c r="I1926" i="17"/>
  <c r="H1926" i="17"/>
  <c r="P1926" i="17" s="1"/>
  <c r="K1925" i="17"/>
  <c r="J1925" i="17"/>
  <c r="I1925" i="17"/>
  <c r="H1925" i="17"/>
  <c r="P1925" i="17" s="1"/>
  <c r="K1924" i="17"/>
  <c r="J1924" i="17"/>
  <c r="I1924" i="17"/>
  <c r="H1924" i="17"/>
  <c r="P1924" i="17" s="1"/>
  <c r="K1923" i="17"/>
  <c r="J1923" i="17"/>
  <c r="I1923" i="17"/>
  <c r="H1923" i="17"/>
  <c r="P1923" i="17" s="1"/>
  <c r="K1922" i="17"/>
  <c r="J1922" i="17"/>
  <c r="I1922" i="17"/>
  <c r="H1922" i="17"/>
  <c r="P1922" i="17" s="1"/>
  <c r="K1921" i="17"/>
  <c r="J1921" i="17"/>
  <c r="I1921" i="17"/>
  <c r="H1921" i="17"/>
  <c r="P1921" i="17" s="1"/>
  <c r="K1920" i="17"/>
  <c r="J1920" i="17"/>
  <c r="I1920" i="17"/>
  <c r="H1920" i="17"/>
  <c r="P1920" i="17" s="1"/>
  <c r="K1919" i="17"/>
  <c r="J1919" i="17"/>
  <c r="I1919" i="17"/>
  <c r="H1919" i="17"/>
  <c r="P1919" i="17" s="1"/>
  <c r="K1918" i="17"/>
  <c r="J1918" i="17"/>
  <c r="I1918" i="17"/>
  <c r="H1918" i="17"/>
  <c r="P1918" i="17" s="1"/>
  <c r="K1917" i="17"/>
  <c r="J1917" i="17"/>
  <c r="I1917" i="17"/>
  <c r="H1917" i="17"/>
  <c r="P1917" i="17" s="1"/>
  <c r="K1916" i="17"/>
  <c r="J1916" i="17"/>
  <c r="I1916" i="17"/>
  <c r="H1916" i="17"/>
  <c r="P1916" i="17" s="1"/>
  <c r="K1915" i="17"/>
  <c r="J1915" i="17"/>
  <c r="I1915" i="17"/>
  <c r="H1915" i="17"/>
  <c r="P1915" i="17" s="1"/>
  <c r="K1914" i="17"/>
  <c r="J1914" i="17"/>
  <c r="I1914" i="17"/>
  <c r="H1914" i="17"/>
  <c r="P1914" i="17" s="1"/>
  <c r="K1913" i="17"/>
  <c r="J1913" i="17"/>
  <c r="I1913" i="17"/>
  <c r="H1913" i="17"/>
  <c r="P1913" i="17" s="1"/>
  <c r="K1912" i="17"/>
  <c r="J1912" i="17"/>
  <c r="I1912" i="17"/>
  <c r="H1912" i="17"/>
  <c r="P1912" i="17" s="1"/>
  <c r="K1911" i="17"/>
  <c r="J1911" i="17"/>
  <c r="I1911" i="17"/>
  <c r="H1911" i="17"/>
  <c r="P1911" i="17" s="1"/>
  <c r="K1910" i="17"/>
  <c r="J1910" i="17"/>
  <c r="I1910" i="17"/>
  <c r="H1910" i="17"/>
  <c r="P1910" i="17" s="1"/>
  <c r="K1909" i="17"/>
  <c r="J1909" i="17"/>
  <c r="I1909" i="17"/>
  <c r="H1909" i="17"/>
  <c r="P1909" i="17" s="1"/>
  <c r="K1908" i="17"/>
  <c r="J1908" i="17"/>
  <c r="I1908" i="17"/>
  <c r="H1908" i="17"/>
  <c r="P1908" i="17" s="1"/>
  <c r="K1907" i="17"/>
  <c r="J1907" i="17"/>
  <c r="I1907" i="17"/>
  <c r="H1907" i="17"/>
  <c r="P1907" i="17" s="1"/>
  <c r="K1906" i="17"/>
  <c r="J1906" i="17"/>
  <c r="I1906" i="17"/>
  <c r="H1906" i="17"/>
  <c r="P1906" i="17" s="1"/>
  <c r="K1905" i="17"/>
  <c r="J1905" i="17"/>
  <c r="I1905" i="17"/>
  <c r="H1905" i="17"/>
  <c r="P1905" i="17" s="1"/>
  <c r="K1904" i="17"/>
  <c r="J1904" i="17"/>
  <c r="I1904" i="17"/>
  <c r="H1904" i="17"/>
  <c r="P1904" i="17" s="1"/>
  <c r="K1903" i="17"/>
  <c r="J1903" i="17"/>
  <c r="I1903" i="17"/>
  <c r="H1903" i="17"/>
  <c r="P1903" i="17" s="1"/>
  <c r="K1902" i="17"/>
  <c r="J1902" i="17"/>
  <c r="I1902" i="17"/>
  <c r="H1902" i="17"/>
  <c r="P1902" i="17" s="1"/>
  <c r="K1901" i="17"/>
  <c r="J1901" i="17"/>
  <c r="I1901" i="17"/>
  <c r="H1901" i="17"/>
  <c r="P1901" i="17" s="1"/>
  <c r="K1900" i="17"/>
  <c r="J1900" i="17"/>
  <c r="I1900" i="17"/>
  <c r="H1900" i="17"/>
  <c r="P1900" i="17" s="1"/>
  <c r="K1899" i="17"/>
  <c r="J1899" i="17"/>
  <c r="I1899" i="17"/>
  <c r="H1899" i="17"/>
  <c r="P1899" i="17" s="1"/>
  <c r="K1898" i="17"/>
  <c r="J1898" i="17"/>
  <c r="I1898" i="17"/>
  <c r="H1898" i="17"/>
  <c r="P1898" i="17" s="1"/>
  <c r="K1897" i="17"/>
  <c r="J1897" i="17"/>
  <c r="I1897" i="17"/>
  <c r="H1897" i="17"/>
  <c r="P1897" i="17" s="1"/>
  <c r="K1896" i="17"/>
  <c r="J1896" i="17"/>
  <c r="I1896" i="17"/>
  <c r="H1896" i="17"/>
  <c r="P1896" i="17" s="1"/>
  <c r="K1895" i="17"/>
  <c r="J1895" i="17"/>
  <c r="I1895" i="17"/>
  <c r="H1895" i="17"/>
  <c r="P1895" i="17" s="1"/>
  <c r="K1894" i="17"/>
  <c r="J1894" i="17"/>
  <c r="I1894" i="17"/>
  <c r="H1894" i="17"/>
  <c r="P1894" i="17" s="1"/>
  <c r="K1893" i="17"/>
  <c r="J1893" i="17"/>
  <c r="I1893" i="17"/>
  <c r="H1893" i="17"/>
  <c r="P1893" i="17" s="1"/>
  <c r="K1892" i="17"/>
  <c r="J1892" i="17"/>
  <c r="I1892" i="17"/>
  <c r="H1892" i="17"/>
  <c r="P1892" i="17" s="1"/>
  <c r="K1891" i="17"/>
  <c r="J1891" i="17"/>
  <c r="I1891" i="17"/>
  <c r="H1891" i="17"/>
  <c r="P1891" i="17" s="1"/>
  <c r="K1890" i="17"/>
  <c r="J1890" i="17"/>
  <c r="I1890" i="17"/>
  <c r="H1890" i="17"/>
  <c r="P1890" i="17" s="1"/>
  <c r="K1889" i="17"/>
  <c r="J1889" i="17"/>
  <c r="I1889" i="17"/>
  <c r="H1889" i="17"/>
  <c r="P1889" i="17" s="1"/>
  <c r="K1888" i="17"/>
  <c r="J1888" i="17"/>
  <c r="I1888" i="17"/>
  <c r="H1888" i="17"/>
  <c r="P1888" i="17" s="1"/>
  <c r="K1887" i="17"/>
  <c r="J1887" i="17"/>
  <c r="I1887" i="17"/>
  <c r="H1887" i="17"/>
  <c r="P1887" i="17" s="1"/>
  <c r="K1886" i="17"/>
  <c r="J1886" i="17"/>
  <c r="I1886" i="17"/>
  <c r="H1886" i="17"/>
  <c r="P1886" i="17" s="1"/>
  <c r="K1885" i="17"/>
  <c r="J1885" i="17"/>
  <c r="I1885" i="17"/>
  <c r="H1885" i="17"/>
  <c r="P1885" i="17" s="1"/>
  <c r="K1884" i="17"/>
  <c r="J1884" i="17"/>
  <c r="I1884" i="17"/>
  <c r="H1884" i="17"/>
  <c r="P1884" i="17" s="1"/>
  <c r="K1883" i="17"/>
  <c r="J1883" i="17"/>
  <c r="I1883" i="17"/>
  <c r="H1883" i="17"/>
  <c r="P1883" i="17" s="1"/>
  <c r="K1882" i="17"/>
  <c r="J1882" i="17"/>
  <c r="I1882" i="17"/>
  <c r="H1882" i="17"/>
  <c r="P1882" i="17" s="1"/>
  <c r="K1881" i="17"/>
  <c r="J1881" i="17"/>
  <c r="I1881" i="17"/>
  <c r="H1881" i="17"/>
  <c r="P1881" i="17" s="1"/>
  <c r="K1880" i="17"/>
  <c r="J1880" i="17"/>
  <c r="I1880" i="17"/>
  <c r="H1880" i="17"/>
  <c r="P1880" i="17" s="1"/>
  <c r="K1879" i="17"/>
  <c r="J1879" i="17"/>
  <c r="I1879" i="17"/>
  <c r="H1879" i="17"/>
  <c r="P1879" i="17" s="1"/>
  <c r="K1878" i="17"/>
  <c r="J1878" i="17"/>
  <c r="I1878" i="17"/>
  <c r="H1878" i="17"/>
  <c r="P1878" i="17" s="1"/>
  <c r="K1877" i="17"/>
  <c r="J1877" i="17"/>
  <c r="I1877" i="17"/>
  <c r="H1877" i="17"/>
  <c r="P1877" i="17" s="1"/>
  <c r="K1876" i="17"/>
  <c r="J1876" i="17"/>
  <c r="I1876" i="17"/>
  <c r="H1876" i="17"/>
  <c r="P1876" i="17" s="1"/>
  <c r="K1875" i="17"/>
  <c r="J1875" i="17"/>
  <c r="I1875" i="17"/>
  <c r="H1875" i="17"/>
  <c r="P1875" i="17" s="1"/>
  <c r="K1874" i="17"/>
  <c r="J1874" i="17"/>
  <c r="I1874" i="17"/>
  <c r="H1874" i="17"/>
  <c r="P1874" i="17" s="1"/>
  <c r="K1873" i="17"/>
  <c r="J1873" i="17"/>
  <c r="I1873" i="17"/>
  <c r="H1873" i="17"/>
  <c r="P1873" i="17" s="1"/>
  <c r="K1872" i="17"/>
  <c r="J1872" i="17"/>
  <c r="I1872" i="17"/>
  <c r="H1872" i="17"/>
  <c r="P1872" i="17" s="1"/>
  <c r="K1871" i="17"/>
  <c r="J1871" i="17"/>
  <c r="I1871" i="17"/>
  <c r="H1871" i="17"/>
  <c r="P1871" i="17" s="1"/>
  <c r="K1870" i="17"/>
  <c r="J1870" i="17"/>
  <c r="I1870" i="17"/>
  <c r="H1870" i="17"/>
  <c r="P1870" i="17" s="1"/>
  <c r="K1869" i="17"/>
  <c r="J1869" i="17"/>
  <c r="I1869" i="17"/>
  <c r="H1869" i="17"/>
  <c r="P1869" i="17" s="1"/>
  <c r="K1868" i="17"/>
  <c r="J1868" i="17"/>
  <c r="I1868" i="17"/>
  <c r="H1868" i="17"/>
  <c r="P1868" i="17" s="1"/>
  <c r="K1867" i="17"/>
  <c r="J1867" i="17"/>
  <c r="I1867" i="17"/>
  <c r="H1867" i="17"/>
  <c r="P1867" i="17" s="1"/>
  <c r="K1866" i="17"/>
  <c r="J1866" i="17"/>
  <c r="I1866" i="17"/>
  <c r="H1866" i="17"/>
  <c r="P1866" i="17" s="1"/>
  <c r="K1865" i="17"/>
  <c r="J1865" i="17"/>
  <c r="I1865" i="17"/>
  <c r="H1865" i="17"/>
  <c r="P1865" i="17" s="1"/>
  <c r="K1864" i="17"/>
  <c r="J1864" i="17"/>
  <c r="I1864" i="17"/>
  <c r="H1864" i="17"/>
  <c r="P1864" i="17" s="1"/>
  <c r="K1863" i="17"/>
  <c r="J1863" i="17"/>
  <c r="I1863" i="17"/>
  <c r="H1863" i="17"/>
  <c r="P1863" i="17" s="1"/>
  <c r="K1862" i="17"/>
  <c r="J1862" i="17"/>
  <c r="I1862" i="17"/>
  <c r="H1862" i="17"/>
  <c r="P1862" i="17" s="1"/>
  <c r="K1861" i="17"/>
  <c r="J1861" i="17"/>
  <c r="I1861" i="17"/>
  <c r="H1861" i="17"/>
  <c r="P1861" i="17" s="1"/>
  <c r="K1860" i="17"/>
  <c r="J1860" i="17"/>
  <c r="I1860" i="17"/>
  <c r="H1860" i="17"/>
  <c r="P1860" i="17" s="1"/>
  <c r="K1859" i="17"/>
  <c r="J1859" i="17"/>
  <c r="I1859" i="17"/>
  <c r="H1859" i="17"/>
  <c r="P1859" i="17" s="1"/>
  <c r="K1858" i="17"/>
  <c r="J1858" i="17"/>
  <c r="I1858" i="17"/>
  <c r="H1858" i="17"/>
  <c r="P1858" i="17" s="1"/>
  <c r="K1857" i="17"/>
  <c r="J1857" i="17"/>
  <c r="I1857" i="17"/>
  <c r="H1857" i="17"/>
  <c r="P1857" i="17" s="1"/>
  <c r="K1856" i="17"/>
  <c r="J1856" i="17"/>
  <c r="I1856" i="17"/>
  <c r="H1856" i="17"/>
  <c r="P1856" i="17" s="1"/>
  <c r="K1855" i="17"/>
  <c r="J1855" i="17"/>
  <c r="I1855" i="17"/>
  <c r="H1855" i="17"/>
  <c r="P1855" i="17" s="1"/>
  <c r="K1854" i="17"/>
  <c r="J1854" i="17"/>
  <c r="I1854" i="17"/>
  <c r="H1854" i="17"/>
  <c r="P1854" i="17" s="1"/>
  <c r="K1853" i="17"/>
  <c r="J1853" i="17"/>
  <c r="I1853" i="17"/>
  <c r="H1853" i="17"/>
  <c r="P1853" i="17" s="1"/>
  <c r="K1852" i="17"/>
  <c r="J1852" i="17"/>
  <c r="I1852" i="17"/>
  <c r="H1852" i="17"/>
  <c r="P1852" i="17" s="1"/>
  <c r="K1851" i="17"/>
  <c r="J1851" i="17"/>
  <c r="I1851" i="17"/>
  <c r="H1851" i="17"/>
  <c r="P1851" i="17" s="1"/>
  <c r="K1850" i="17"/>
  <c r="J1850" i="17"/>
  <c r="I1850" i="17"/>
  <c r="H1850" i="17"/>
  <c r="P1850" i="17" s="1"/>
  <c r="K1849" i="17"/>
  <c r="J1849" i="17"/>
  <c r="I1849" i="17"/>
  <c r="H1849" i="17"/>
  <c r="P1849" i="17" s="1"/>
  <c r="K1848" i="17"/>
  <c r="J1848" i="17"/>
  <c r="I1848" i="17"/>
  <c r="H1848" i="17"/>
  <c r="P1848" i="17" s="1"/>
  <c r="K1847" i="17"/>
  <c r="J1847" i="17"/>
  <c r="I1847" i="17"/>
  <c r="H1847" i="17"/>
  <c r="P1847" i="17" s="1"/>
  <c r="K1846" i="17"/>
  <c r="J1846" i="17"/>
  <c r="I1846" i="17"/>
  <c r="H1846" i="17"/>
  <c r="P1846" i="17" s="1"/>
  <c r="K1845" i="17"/>
  <c r="J1845" i="17"/>
  <c r="I1845" i="17"/>
  <c r="H1845" i="17"/>
  <c r="P1845" i="17" s="1"/>
  <c r="K1844" i="17"/>
  <c r="J1844" i="17"/>
  <c r="I1844" i="17"/>
  <c r="H1844" i="17"/>
  <c r="P1844" i="17" s="1"/>
  <c r="K1843" i="17"/>
  <c r="J1843" i="17"/>
  <c r="I1843" i="17"/>
  <c r="H1843" i="17"/>
  <c r="P1843" i="17" s="1"/>
  <c r="K1842" i="17"/>
  <c r="J1842" i="17"/>
  <c r="I1842" i="17"/>
  <c r="H1842" i="17"/>
  <c r="P1842" i="17" s="1"/>
  <c r="K1841" i="17"/>
  <c r="J1841" i="17"/>
  <c r="I1841" i="17"/>
  <c r="H1841" i="17"/>
  <c r="P1841" i="17" s="1"/>
  <c r="K1840" i="17"/>
  <c r="J1840" i="17"/>
  <c r="I1840" i="17"/>
  <c r="H1840" i="17"/>
  <c r="P1840" i="17" s="1"/>
  <c r="K1839" i="17"/>
  <c r="J1839" i="17"/>
  <c r="I1839" i="17"/>
  <c r="H1839" i="17"/>
  <c r="P1839" i="17" s="1"/>
  <c r="K1838" i="17"/>
  <c r="J1838" i="17"/>
  <c r="I1838" i="17"/>
  <c r="H1838" i="17"/>
  <c r="P1838" i="17" s="1"/>
  <c r="K1837" i="17"/>
  <c r="J1837" i="17"/>
  <c r="I1837" i="17"/>
  <c r="H1837" i="17"/>
  <c r="P1837" i="17" s="1"/>
  <c r="K1836" i="17"/>
  <c r="J1836" i="17"/>
  <c r="I1836" i="17"/>
  <c r="H1836" i="17"/>
  <c r="P1836" i="17" s="1"/>
  <c r="K1835" i="17"/>
  <c r="J1835" i="17"/>
  <c r="I1835" i="17"/>
  <c r="H1835" i="17"/>
  <c r="P1835" i="17" s="1"/>
  <c r="K1834" i="17"/>
  <c r="J1834" i="17"/>
  <c r="I1834" i="17"/>
  <c r="H1834" i="17"/>
  <c r="P1834" i="17" s="1"/>
  <c r="K1833" i="17"/>
  <c r="J1833" i="17"/>
  <c r="I1833" i="17"/>
  <c r="H1833" i="17"/>
  <c r="P1833" i="17" s="1"/>
  <c r="K1832" i="17"/>
  <c r="J1832" i="17"/>
  <c r="I1832" i="17"/>
  <c r="H1832" i="17"/>
  <c r="P1832" i="17" s="1"/>
  <c r="K1831" i="17"/>
  <c r="J1831" i="17"/>
  <c r="I1831" i="17"/>
  <c r="H1831" i="17"/>
  <c r="P1831" i="17" s="1"/>
  <c r="K1830" i="17"/>
  <c r="J1830" i="17"/>
  <c r="I1830" i="17"/>
  <c r="H1830" i="17"/>
  <c r="P1830" i="17" s="1"/>
  <c r="K1829" i="17"/>
  <c r="J1829" i="17"/>
  <c r="I1829" i="17"/>
  <c r="H1829" i="17"/>
  <c r="P1829" i="17" s="1"/>
  <c r="K1828" i="17"/>
  <c r="J1828" i="17"/>
  <c r="I1828" i="17"/>
  <c r="H1828" i="17"/>
  <c r="P1828" i="17" s="1"/>
  <c r="K1827" i="17"/>
  <c r="J1827" i="17"/>
  <c r="I1827" i="17"/>
  <c r="H1827" i="17"/>
  <c r="P1827" i="17" s="1"/>
  <c r="K1826" i="17"/>
  <c r="J1826" i="17"/>
  <c r="I1826" i="17"/>
  <c r="H1826" i="17"/>
  <c r="P1826" i="17" s="1"/>
  <c r="K1825" i="17"/>
  <c r="J1825" i="17"/>
  <c r="I1825" i="17"/>
  <c r="H1825" i="17"/>
  <c r="P1825" i="17" s="1"/>
  <c r="K1824" i="17"/>
  <c r="J1824" i="17"/>
  <c r="I1824" i="17"/>
  <c r="H1824" i="17"/>
  <c r="P1824" i="17" s="1"/>
  <c r="K1823" i="17"/>
  <c r="J1823" i="17"/>
  <c r="I1823" i="17"/>
  <c r="H1823" i="17"/>
  <c r="P1823" i="17" s="1"/>
  <c r="K1822" i="17"/>
  <c r="J1822" i="17"/>
  <c r="I1822" i="17"/>
  <c r="H1822" i="17"/>
  <c r="P1822" i="17" s="1"/>
  <c r="K1821" i="17"/>
  <c r="J1821" i="17"/>
  <c r="I1821" i="17"/>
  <c r="H1821" i="17"/>
  <c r="P1821" i="17" s="1"/>
  <c r="K1820" i="17"/>
  <c r="J1820" i="17"/>
  <c r="I1820" i="17"/>
  <c r="H1820" i="17"/>
  <c r="P1820" i="17" s="1"/>
  <c r="K1819" i="17"/>
  <c r="J1819" i="17"/>
  <c r="I1819" i="17"/>
  <c r="H1819" i="17"/>
  <c r="P1819" i="17" s="1"/>
  <c r="K1818" i="17"/>
  <c r="J1818" i="17"/>
  <c r="I1818" i="17"/>
  <c r="H1818" i="17"/>
  <c r="P1818" i="17" s="1"/>
  <c r="K1817" i="17"/>
  <c r="J1817" i="17"/>
  <c r="I1817" i="17"/>
  <c r="H1817" i="17"/>
  <c r="P1817" i="17" s="1"/>
  <c r="K1816" i="17"/>
  <c r="J1816" i="17"/>
  <c r="I1816" i="17"/>
  <c r="H1816" i="17"/>
  <c r="P1816" i="17" s="1"/>
  <c r="K1815" i="17"/>
  <c r="J1815" i="17"/>
  <c r="I1815" i="17"/>
  <c r="H1815" i="17"/>
  <c r="P1815" i="17" s="1"/>
  <c r="K1814" i="17"/>
  <c r="J1814" i="17"/>
  <c r="I1814" i="17"/>
  <c r="H1814" i="17"/>
  <c r="P1814" i="17" s="1"/>
  <c r="K1813" i="17"/>
  <c r="J1813" i="17"/>
  <c r="I1813" i="17"/>
  <c r="H1813" i="17"/>
  <c r="P1813" i="17" s="1"/>
  <c r="K1812" i="17"/>
  <c r="J1812" i="17"/>
  <c r="I1812" i="17"/>
  <c r="H1812" i="17"/>
  <c r="P1812" i="17" s="1"/>
  <c r="K1811" i="17"/>
  <c r="J1811" i="17"/>
  <c r="I1811" i="17"/>
  <c r="H1811" i="17"/>
  <c r="P1811" i="17" s="1"/>
  <c r="K1810" i="17"/>
  <c r="J1810" i="17"/>
  <c r="I1810" i="17"/>
  <c r="H1810" i="17"/>
  <c r="P1810" i="17" s="1"/>
  <c r="K1809" i="17"/>
  <c r="J1809" i="17"/>
  <c r="I1809" i="17"/>
  <c r="H1809" i="17"/>
  <c r="P1809" i="17" s="1"/>
  <c r="K1808" i="17"/>
  <c r="J1808" i="17"/>
  <c r="I1808" i="17"/>
  <c r="H1808" i="17"/>
  <c r="P1808" i="17" s="1"/>
  <c r="K1807" i="17"/>
  <c r="J1807" i="17"/>
  <c r="I1807" i="17"/>
  <c r="H1807" i="17"/>
  <c r="P1807" i="17" s="1"/>
  <c r="K1806" i="17"/>
  <c r="J1806" i="17"/>
  <c r="I1806" i="17"/>
  <c r="H1806" i="17"/>
  <c r="P1806" i="17" s="1"/>
  <c r="K1805" i="17"/>
  <c r="J1805" i="17"/>
  <c r="I1805" i="17"/>
  <c r="H1805" i="17"/>
  <c r="P1805" i="17" s="1"/>
  <c r="K1804" i="17"/>
  <c r="J1804" i="17"/>
  <c r="I1804" i="17"/>
  <c r="H1804" i="17"/>
  <c r="P1804" i="17" s="1"/>
  <c r="K1803" i="17"/>
  <c r="J1803" i="17"/>
  <c r="I1803" i="17"/>
  <c r="H1803" i="17"/>
  <c r="P1803" i="17" s="1"/>
  <c r="K1802" i="17"/>
  <c r="J1802" i="17"/>
  <c r="I1802" i="17"/>
  <c r="H1802" i="17"/>
  <c r="P1802" i="17" s="1"/>
  <c r="K1801" i="17"/>
  <c r="J1801" i="17"/>
  <c r="I1801" i="17"/>
  <c r="H1801" i="17"/>
  <c r="P1801" i="17" s="1"/>
  <c r="K1800" i="17"/>
  <c r="J1800" i="17"/>
  <c r="I1800" i="17"/>
  <c r="H1800" i="17"/>
  <c r="P1800" i="17" s="1"/>
  <c r="K1799" i="17"/>
  <c r="J1799" i="17"/>
  <c r="I1799" i="17"/>
  <c r="H1799" i="17"/>
  <c r="P1799" i="17" s="1"/>
  <c r="K1798" i="17"/>
  <c r="J1798" i="17"/>
  <c r="I1798" i="17"/>
  <c r="H1798" i="17"/>
  <c r="P1798" i="17" s="1"/>
  <c r="K1797" i="17"/>
  <c r="J1797" i="17"/>
  <c r="I1797" i="17"/>
  <c r="H1797" i="17"/>
  <c r="P1797" i="17" s="1"/>
  <c r="K1796" i="17"/>
  <c r="J1796" i="17"/>
  <c r="I1796" i="17"/>
  <c r="H1796" i="17"/>
  <c r="P1796" i="17" s="1"/>
  <c r="K1795" i="17"/>
  <c r="J1795" i="17"/>
  <c r="I1795" i="17"/>
  <c r="H1795" i="17"/>
  <c r="P1795" i="17" s="1"/>
  <c r="K1794" i="17"/>
  <c r="J1794" i="17"/>
  <c r="I1794" i="17"/>
  <c r="H1794" i="17"/>
  <c r="P1794" i="17" s="1"/>
  <c r="K1793" i="17"/>
  <c r="J1793" i="17"/>
  <c r="I1793" i="17"/>
  <c r="H1793" i="17"/>
  <c r="P1793" i="17" s="1"/>
  <c r="K1792" i="17"/>
  <c r="J1792" i="17"/>
  <c r="I1792" i="17"/>
  <c r="H1792" i="17"/>
  <c r="P1792" i="17" s="1"/>
  <c r="K1791" i="17"/>
  <c r="J1791" i="17"/>
  <c r="I1791" i="17"/>
  <c r="H1791" i="17"/>
  <c r="P1791" i="17" s="1"/>
  <c r="K1790" i="17"/>
  <c r="J1790" i="17"/>
  <c r="I1790" i="17"/>
  <c r="H1790" i="17"/>
  <c r="P1790" i="17" s="1"/>
  <c r="K1789" i="17"/>
  <c r="J1789" i="17"/>
  <c r="I1789" i="17"/>
  <c r="H1789" i="17"/>
  <c r="P1789" i="17" s="1"/>
  <c r="K1788" i="17"/>
  <c r="J1788" i="17"/>
  <c r="I1788" i="17"/>
  <c r="H1788" i="17"/>
  <c r="P1788" i="17" s="1"/>
  <c r="K1787" i="17"/>
  <c r="J1787" i="17"/>
  <c r="I1787" i="17"/>
  <c r="H1787" i="17"/>
  <c r="P1787" i="17" s="1"/>
  <c r="K1786" i="17"/>
  <c r="J1786" i="17"/>
  <c r="I1786" i="17"/>
  <c r="H1786" i="17"/>
  <c r="P1786" i="17" s="1"/>
  <c r="K1785" i="17"/>
  <c r="J1785" i="17"/>
  <c r="I1785" i="17"/>
  <c r="H1785" i="17"/>
  <c r="P1785" i="17" s="1"/>
  <c r="K1784" i="17"/>
  <c r="J1784" i="17"/>
  <c r="I1784" i="17"/>
  <c r="H1784" i="17"/>
  <c r="P1784" i="17" s="1"/>
  <c r="K1783" i="17"/>
  <c r="J1783" i="17"/>
  <c r="I1783" i="17"/>
  <c r="H1783" i="17"/>
  <c r="P1783" i="17" s="1"/>
  <c r="K1782" i="17"/>
  <c r="J1782" i="17"/>
  <c r="I1782" i="17"/>
  <c r="H1782" i="17"/>
  <c r="P1782" i="17" s="1"/>
  <c r="K1781" i="17"/>
  <c r="J1781" i="17"/>
  <c r="I1781" i="17"/>
  <c r="H1781" i="17"/>
  <c r="P1781" i="17" s="1"/>
  <c r="K1780" i="17"/>
  <c r="J1780" i="17"/>
  <c r="I1780" i="17"/>
  <c r="H1780" i="17"/>
  <c r="P1780" i="17" s="1"/>
  <c r="K1779" i="17"/>
  <c r="J1779" i="17"/>
  <c r="I1779" i="17"/>
  <c r="H1779" i="17"/>
  <c r="P1779" i="17" s="1"/>
  <c r="K1778" i="17"/>
  <c r="J1778" i="17"/>
  <c r="I1778" i="17"/>
  <c r="H1778" i="17"/>
  <c r="P1778" i="17" s="1"/>
  <c r="K1777" i="17"/>
  <c r="J1777" i="17"/>
  <c r="I1777" i="17"/>
  <c r="H1777" i="17"/>
  <c r="P1777" i="17" s="1"/>
  <c r="K1776" i="17"/>
  <c r="J1776" i="17"/>
  <c r="I1776" i="17"/>
  <c r="H1776" i="17"/>
  <c r="P1776" i="17" s="1"/>
  <c r="K1775" i="17"/>
  <c r="J1775" i="17"/>
  <c r="I1775" i="17"/>
  <c r="H1775" i="17"/>
  <c r="P1775" i="17" s="1"/>
  <c r="K1774" i="17"/>
  <c r="J1774" i="17"/>
  <c r="I1774" i="17"/>
  <c r="H1774" i="17"/>
  <c r="P1774" i="17" s="1"/>
  <c r="K1773" i="17"/>
  <c r="J1773" i="17"/>
  <c r="I1773" i="17"/>
  <c r="H1773" i="17"/>
  <c r="P1773" i="17" s="1"/>
  <c r="K1772" i="17"/>
  <c r="J1772" i="17"/>
  <c r="I1772" i="17"/>
  <c r="H1772" i="17"/>
  <c r="P1772" i="17" s="1"/>
  <c r="K1771" i="17"/>
  <c r="J1771" i="17"/>
  <c r="I1771" i="17"/>
  <c r="H1771" i="17"/>
  <c r="P1771" i="17" s="1"/>
  <c r="K1770" i="17"/>
  <c r="J1770" i="17"/>
  <c r="I1770" i="17"/>
  <c r="H1770" i="17"/>
  <c r="P1770" i="17" s="1"/>
  <c r="K1769" i="17"/>
  <c r="J1769" i="17"/>
  <c r="I1769" i="17"/>
  <c r="H1769" i="17"/>
  <c r="P1769" i="17" s="1"/>
  <c r="K1768" i="17"/>
  <c r="J1768" i="17"/>
  <c r="I1768" i="17"/>
  <c r="H1768" i="17"/>
  <c r="P1768" i="17" s="1"/>
  <c r="K1767" i="17"/>
  <c r="J1767" i="17"/>
  <c r="I1767" i="17"/>
  <c r="H1767" i="17"/>
  <c r="P1767" i="17" s="1"/>
  <c r="K1766" i="17"/>
  <c r="J1766" i="17"/>
  <c r="I1766" i="17"/>
  <c r="H1766" i="17"/>
  <c r="P1766" i="17" s="1"/>
  <c r="K1765" i="17"/>
  <c r="J1765" i="17"/>
  <c r="I1765" i="17"/>
  <c r="H1765" i="17"/>
  <c r="P1765" i="17" s="1"/>
  <c r="K1764" i="17"/>
  <c r="J1764" i="17"/>
  <c r="I1764" i="17"/>
  <c r="H1764" i="17"/>
  <c r="P1764" i="17" s="1"/>
  <c r="K1763" i="17"/>
  <c r="J1763" i="17"/>
  <c r="I1763" i="17"/>
  <c r="H1763" i="17"/>
  <c r="P1763" i="17" s="1"/>
  <c r="K1762" i="17"/>
  <c r="J1762" i="17"/>
  <c r="I1762" i="17"/>
  <c r="H1762" i="17"/>
  <c r="P1762" i="17" s="1"/>
  <c r="K1761" i="17"/>
  <c r="J1761" i="17"/>
  <c r="I1761" i="17"/>
  <c r="H1761" i="17"/>
  <c r="P1761" i="17" s="1"/>
  <c r="K1760" i="17"/>
  <c r="J1760" i="17"/>
  <c r="I1760" i="17"/>
  <c r="H1760" i="17"/>
  <c r="P1760" i="17" s="1"/>
  <c r="K1759" i="17"/>
  <c r="J1759" i="17"/>
  <c r="I1759" i="17"/>
  <c r="H1759" i="17"/>
  <c r="P1759" i="17" s="1"/>
  <c r="K1758" i="17"/>
  <c r="J1758" i="17"/>
  <c r="I1758" i="17"/>
  <c r="H1758" i="17"/>
  <c r="P1758" i="17" s="1"/>
  <c r="K1757" i="17"/>
  <c r="J1757" i="17"/>
  <c r="I1757" i="17"/>
  <c r="H1757" i="17"/>
  <c r="P1757" i="17" s="1"/>
  <c r="K1756" i="17"/>
  <c r="J1756" i="17"/>
  <c r="I1756" i="17"/>
  <c r="H1756" i="17"/>
  <c r="P1756" i="17" s="1"/>
  <c r="K1755" i="17"/>
  <c r="J1755" i="17"/>
  <c r="I1755" i="17"/>
  <c r="H1755" i="17"/>
  <c r="P1755" i="17" s="1"/>
  <c r="K1754" i="17"/>
  <c r="J1754" i="17"/>
  <c r="I1754" i="17"/>
  <c r="H1754" i="17"/>
  <c r="P1754" i="17" s="1"/>
  <c r="K1753" i="17"/>
  <c r="J1753" i="17"/>
  <c r="I1753" i="17"/>
  <c r="H1753" i="17"/>
  <c r="P1753" i="17" s="1"/>
  <c r="K1752" i="17"/>
  <c r="J1752" i="17"/>
  <c r="I1752" i="17"/>
  <c r="H1752" i="17"/>
  <c r="P1752" i="17" s="1"/>
  <c r="K1751" i="17"/>
  <c r="J1751" i="17"/>
  <c r="I1751" i="17"/>
  <c r="H1751" i="17"/>
  <c r="P1751" i="17" s="1"/>
  <c r="K1750" i="17"/>
  <c r="J1750" i="17"/>
  <c r="I1750" i="17"/>
  <c r="H1750" i="17"/>
  <c r="P1750" i="17" s="1"/>
  <c r="K1749" i="17"/>
  <c r="J1749" i="17"/>
  <c r="I1749" i="17"/>
  <c r="H1749" i="17"/>
  <c r="P1749" i="17" s="1"/>
  <c r="K1748" i="17"/>
  <c r="J1748" i="17"/>
  <c r="I1748" i="17"/>
  <c r="H1748" i="17"/>
  <c r="P1748" i="17" s="1"/>
  <c r="K1747" i="17"/>
  <c r="J1747" i="17"/>
  <c r="I1747" i="17"/>
  <c r="H1747" i="17"/>
  <c r="P1747" i="17" s="1"/>
  <c r="K1746" i="17"/>
  <c r="J1746" i="17"/>
  <c r="I1746" i="17"/>
  <c r="H1746" i="17"/>
  <c r="P1746" i="17" s="1"/>
  <c r="K1745" i="17"/>
  <c r="J1745" i="17"/>
  <c r="I1745" i="17"/>
  <c r="H1745" i="17"/>
  <c r="P1745" i="17" s="1"/>
  <c r="K1744" i="17"/>
  <c r="J1744" i="17"/>
  <c r="I1744" i="17"/>
  <c r="H1744" i="17"/>
  <c r="P1744" i="17" s="1"/>
  <c r="K1743" i="17"/>
  <c r="J1743" i="17"/>
  <c r="I1743" i="17"/>
  <c r="H1743" i="17"/>
  <c r="P1743" i="17" s="1"/>
  <c r="K1742" i="17"/>
  <c r="J1742" i="17"/>
  <c r="I1742" i="17"/>
  <c r="H1742" i="17"/>
  <c r="P1742" i="17" s="1"/>
  <c r="K1741" i="17"/>
  <c r="J1741" i="17"/>
  <c r="I1741" i="17"/>
  <c r="H1741" i="17"/>
  <c r="P1741" i="17" s="1"/>
  <c r="K1740" i="17"/>
  <c r="J1740" i="17"/>
  <c r="I1740" i="17"/>
  <c r="H1740" i="17"/>
  <c r="P1740" i="17" s="1"/>
  <c r="K1739" i="17"/>
  <c r="J1739" i="17"/>
  <c r="I1739" i="17"/>
  <c r="H1739" i="17"/>
  <c r="P1739" i="17" s="1"/>
  <c r="K1738" i="17"/>
  <c r="J1738" i="17"/>
  <c r="I1738" i="17"/>
  <c r="H1738" i="17"/>
  <c r="P1738" i="17" s="1"/>
  <c r="K1737" i="17"/>
  <c r="J1737" i="17"/>
  <c r="I1737" i="17"/>
  <c r="H1737" i="17"/>
  <c r="P1737" i="17" s="1"/>
  <c r="K1736" i="17"/>
  <c r="J1736" i="17"/>
  <c r="I1736" i="17"/>
  <c r="H1736" i="17"/>
  <c r="P1736" i="17" s="1"/>
  <c r="K1735" i="17"/>
  <c r="J1735" i="17"/>
  <c r="I1735" i="17"/>
  <c r="H1735" i="17"/>
  <c r="P1735" i="17" s="1"/>
  <c r="K1734" i="17"/>
  <c r="J1734" i="17"/>
  <c r="I1734" i="17"/>
  <c r="H1734" i="17"/>
  <c r="P1734" i="17" s="1"/>
  <c r="K1733" i="17"/>
  <c r="J1733" i="17"/>
  <c r="I1733" i="17"/>
  <c r="H1733" i="17"/>
  <c r="P1733" i="17" s="1"/>
  <c r="K1732" i="17"/>
  <c r="J1732" i="17"/>
  <c r="I1732" i="17"/>
  <c r="H1732" i="17"/>
  <c r="P1732" i="17" s="1"/>
  <c r="K1731" i="17"/>
  <c r="J1731" i="17"/>
  <c r="I1731" i="17"/>
  <c r="H1731" i="17"/>
  <c r="P1731" i="17" s="1"/>
  <c r="K1730" i="17"/>
  <c r="J1730" i="17"/>
  <c r="I1730" i="17"/>
  <c r="H1730" i="17"/>
  <c r="P1730" i="17" s="1"/>
  <c r="K1729" i="17"/>
  <c r="J1729" i="17"/>
  <c r="I1729" i="17"/>
  <c r="H1729" i="17"/>
  <c r="P1729" i="17" s="1"/>
  <c r="K1728" i="17"/>
  <c r="J1728" i="17"/>
  <c r="I1728" i="17"/>
  <c r="H1728" i="17"/>
  <c r="P1728" i="17" s="1"/>
  <c r="K1727" i="17"/>
  <c r="J1727" i="17"/>
  <c r="I1727" i="17"/>
  <c r="H1727" i="17"/>
  <c r="P1727" i="17" s="1"/>
  <c r="K1726" i="17"/>
  <c r="J1726" i="17"/>
  <c r="I1726" i="17"/>
  <c r="H1726" i="17"/>
  <c r="P1726" i="17" s="1"/>
  <c r="K1725" i="17"/>
  <c r="J1725" i="17"/>
  <c r="I1725" i="17"/>
  <c r="H1725" i="17"/>
  <c r="P1725" i="17" s="1"/>
  <c r="K1724" i="17"/>
  <c r="J1724" i="17"/>
  <c r="I1724" i="17"/>
  <c r="H1724" i="17"/>
  <c r="P1724" i="17" s="1"/>
  <c r="K1723" i="17"/>
  <c r="J1723" i="17"/>
  <c r="I1723" i="17"/>
  <c r="H1723" i="17"/>
  <c r="P1723" i="17" s="1"/>
  <c r="K1722" i="17"/>
  <c r="J1722" i="17"/>
  <c r="I1722" i="17"/>
  <c r="H1722" i="17"/>
  <c r="P1722" i="17" s="1"/>
  <c r="K1721" i="17"/>
  <c r="J1721" i="17"/>
  <c r="I1721" i="17"/>
  <c r="H1721" i="17"/>
  <c r="P1721" i="17" s="1"/>
  <c r="K1720" i="17"/>
  <c r="J1720" i="17"/>
  <c r="I1720" i="17"/>
  <c r="H1720" i="17"/>
  <c r="P1720" i="17" s="1"/>
  <c r="K1719" i="17"/>
  <c r="J1719" i="17"/>
  <c r="I1719" i="17"/>
  <c r="H1719" i="17"/>
  <c r="P1719" i="17" s="1"/>
  <c r="K1718" i="17"/>
  <c r="J1718" i="17"/>
  <c r="I1718" i="17"/>
  <c r="H1718" i="17"/>
  <c r="P1718" i="17" s="1"/>
  <c r="K1717" i="17"/>
  <c r="J1717" i="17"/>
  <c r="I1717" i="17"/>
  <c r="H1717" i="17"/>
  <c r="P1717" i="17" s="1"/>
  <c r="K1716" i="17"/>
  <c r="J1716" i="17"/>
  <c r="I1716" i="17"/>
  <c r="H1716" i="17"/>
  <c r="P1716" i="17" s="1"/>
  <c r="K1715" i="17"/>
  <c r="J1715" i="17"/>
  <c r="I1715" i="17"/>
  <c r="H1715" i="17"/>
  <c r="P1715" i="17" s="1"/>
  <c r="K1714" i="17"/>
  <c r="J1714" i="17"/>
  <c r="I1714" i="17"/>
  <c r="H1714" i="17"/>
  <c r="P1714" i="17" s="1"/>
  <c r="K1713" i="17"/>
  <c r="J1713" i="17"/>
  <c r="I1713" i="17"/>
  <c r="H1713" i="17"/>
  <c r="P1713" i="17" s="1"/>
  <c r="K1712" i="17"/>
  <c r="J1712" i="17"/>
  <c r="I1712" i="17"/>
  <c r="H1712" i="17"/>
  <c r="P1712" i="17" s="1"/>
  <c r="K1711" i="17"/>
  <c r="J1711" i="17"/>
  <c r="I1711" i="17"/>
  <c r="H1711" i="17"/>
  <c r="P1711" i="17" s="1"/>
  <c r="K1710" i="17"/>
  <c r="J1710" i="17"/>
  <c r="I1710" i="17"/>
  <c r="H1710" i="17"/>
  <c r="P1710" i="17" s="1"/>
  <c r="K1709" i="17"/>
  <c r="J1709" i="17"/>
  <c r="I1709" i="17"/>
  <c r="H1709" i="17"/>
  <c r="P1709" i="17" s="1"/>
  <c r="K1708" i="17"/>
  <c r="J1708" i="17"/>
  <c r="I1708" i="17"/>
  <c r="H1708" i="17"/>
  <c r="P1708" i="17" s="1"/>
  <c r="K1707" i="17"/>
  <c r="J1707" i="17"/>
  <c r="I1707" i="17"/>
  <c r="H1707" i="17"/>
  <c r="P1707" i="17" s="1"/>
  <c r="K1706" i="17"/>
  <c r="J1706" i="17"/>
  <c r="I1706" i="17"/>
  <c r="H1706" i="17"/>
  <c r="P1706" i="17" s="1"/>
  <c r="K1705" i="17"/>
  <c r="J1705" i="17"/>
  <c r="I1705" i="17"/>
  <c r="H1705" i="17"/>
  <c r="P1705" i="17" s="1"/>
  <c r="K1704" i="17"/>
  <c r="J1704" i="17"/>
  <c r="I1704" i="17"/>
  <c r="H1704" i="17"/>
  <c r="P1704" i="17" s="1"/>
  <c r="K1703" i="17"/>
  <c r="J1703" i="17"/>
  <c r="I1703" i="17"/>
  <c r="H1703" i="17"/>
  <c r="P1703" i="17" s="1"/>
  <c r="K1702" i="17"/>
  <c r="J1702" i="17"/>
  <c r="I1702" i="17"/>
  <c r="H1702" i="17"/>
  <c r="P1702" i="17" s="1"/>
  <c r="K1701" i="17"/>
  <c r="J1701" i="17"/>
  <c r="I1701" i="17"/>
  <c r="H1701" i="17"/>
  <c r="P1701" i="17" s="1"/>
  <c r="K1700" i="17"/>
  <c r="J1700" i="17"/>
  <c r="I1700" i="17"/>
  <c r="H1700" i="17"/>
  <c r="P1700" i="17" s="1"/>
  <c r="K1699" i="17"/>
  <c r="J1699" i="17"/>
  <c r="I1699" i="17"/>
  <c r="H1699" i="17"/>
  <c r="P1699" i="17" s="1"/>
  <c r="K1698" i="17"/>
  <c r="J1698" i="17"/>
  <c r="I1698" i="17"/>
  <c r="H1698" i="17"/>
  <c r="P1698" i="17" s="1"/>
  <c r="K1697" i="17"/>
  <c r="J1697" i="17"/>
  <c r="I1697" i="17"/>
  <c r="H1697" i="17"/>
  <c r="P1697" i="17" s="1"/>
  <c r="K1696" i="17"/>
  <c r="J1696" i="17"/>
  <c r="I1696" i="17"/>
  <c r="H1696" i="17"/>
  <c r="P1696" i="17" s="1"/>
  <c r="K1695" i="17"/>
  <c r="J1695" i="17"/>
  <c r="I1695" i="17"/>
  <c r="H1695" i="17"/>
  <c r="P1695" i="17" s="1"/>
  <c r="K1694" i="17"/>
  <c r="J1694" i="17"/>
  <c r="I1694" i="17"/>
  <c r="H1694" i="17"/>
  <c r="P1694" i="17" s="1"/>
  <c r="K1693" i="17"/>
  <c r="J1693" i="17"/>
  <c r="I1693" i="17"/>
  <c r="H1693" i="17"/>
  <c r="P1693" i="17" s="1"/>
  <c r="K1692" i="17"/>
  <c r="J1692" i="17"/>
  <c r="I1692" i="17"/>
  <c r="H1692" i="17"/>
  <c r="P1692" i="17" s="1"/>
  <c r="K1691" i="17"/>
  <c r="J1691" i="17"/>
  <c r="I1691" i="17"/>
  <c r="H1691" i="17"/>
  <c r="P1691" i="17" s="1"/>
  <c r="K1690" i="17"/>
  <c r="J1690" i="17"/>
  <c r="I1690" i="17"/>
  <c r="H1690" i="17"/>
  <c r="P1690" i="17" s="1"/>
  <c r="K1689" i="17"/>
  <c r="J1689" i="17"/>
  <c r="I1689" i="17"/>
  <c r="H1689" i="17"/>
  <c r="P1689" i="17" s="1"/>
  <c r="K1688" i="17"/>
  <c r="J1688" i="17"/>
  <c r="I1688" i="17"/>
  <c r="H1688" i="17"/>
  <c r="P1688" i="17" s="1"/>
  <c r="K1687" i="17"/>
  <c r="J1687" i="17"/>
  <c r="I1687" i="17"/>
  <c r="H1687" i="17"/>
  <c r="P1687" i="17" s="1"/>
  <c r="K1686" i="17"/>
  <c r="J1686" i="17"/>
  <c r="I1686" i="17"/>
  <c r="H1686" i="17"/>
  <c r="P1686" i="17" s="1"/>
  <c r="K1685" i="17"/>
  <c r="J1685" i="17"/>
  <c r="I1685" i="17"/>
  <c r="H1685" i="17"/>
  <c r="P1685" i="17" s="1"/>
  <c r="K1684" i="17"/>
  <c r="J1684" i="17"/>
  <c r="I1684" i="17"/>
  <c r="H1684" i="17"/>
  <c r="P1684" i="17" s="1"/>
  <c r="K1683" i="17"/>
  <c r="J1683" i="17"/>
  <c r="I1683" i="17"/>
  <c r="H1683" i="17"/>
  <c r="P1683" i="17" s="1"/>
  <c r="K1682" i="17"/>
  <c r="J1682" i="17"/>
  <c r="I1682" i="17"/>
  <c r="H1682" i="17"/>
  <c r="P1682" i="17" s="1"/>
  <c r="K1681" i="17"/>
  <c r="J1681" i="17"/>
  <c r="I1681" i="17"/>
  <c r="H1681" i="17"/>
  <c r="P1681" i="17" s="1"/>
  <c r="K1680" i="17"/>
  <c r="J1680" i="17"/>
  <c r="I1680" i="17"/>
  <c r="H1680" i="17"/>
  <c r="P1680" i="17" s="1"/>
  <c r="K1679" i="17"/>
  <c r="J1679" i="17"/>
  <c r="I1679" i="17"/>
  <c r="H1679" i="17"/>
  <c r="P1679" i="17" s="1"/>
  <c r="K1678" i="17"/>
  <c r="J1678" i="17"/>
  <c r="I1678" i="17"/>
  <c r="H1678" i="17"/>
  <c r="P1678" i="17" s="1"/>
  <c r="K1677" i="17"/>
  <c r="J1677" i="17"/>
  <c r="I1677" i="17"/>
  <c r="H1677" i="17"/>
  <c r="P1677" i="17" s="1"/>
  <c r="K1676" i="17"/>
  <c r="J1676" i="17"/>
  <c r="I1676" i="17"/>
  <c r="H1676" i="17"/>
  <c r="P1676" i="17" s="1"/>
  <c r="K1675" i="17"/>
  <c r="J1675" i="17"/>
  <c r="I1675" i="17"/>
  <c r="H1675" i="17"/>
  <c r="P1675" i="17" s="1"/>
  <c r="K1674" i="17"/>
  <c r="J1674" i="17"/>
  <c r="I1674" i="17"/>
  <c r="H1674" i="17"/>
  <c r="P1674" i="17" s="1"/>
  <c r="K1673" i="17"/>
  <c r="J1673" i="17"/>
  <c r="I1673" i="17"/>
  <c r="H1673" i="17"/>
  <c r="P1673" i="17" s="1"/>
  <c r="K1672" i="17"/>
  <c r="J1672" i="17"/>
  <c r="I1672" i="17"/>
  <c r="H1672" i="17"/>
  <c r="P1672" i="17" s="1"/>
  <c r="K1671" i="17"/>
  <c r="J1671" i="17"/>
  <c r="I1671" i="17"/>
  <c r="H1671" i="17"/>
  <c r="P1671" i="17" s="1"/>
  <c r="K1670" i="17"/>
  <c r="J1670" i="17"/>
  <c r="I1670" i="17"/>
  <c r="H1670" i="17"/>
  <c r="P1670" i="17" s="1"/>
  <c r="K1669" i="17"/>
  <c r="J1669" i="17"/>
  <c r="I1669" i="17"/>
  <c r="H1669" i="17"/>
  <c r="P1669" i="17" s="1"/>
  <c r="K1668" i="17"/>
  <c r="J1668" i="17"/>
  <c r="I1668" i="17"/>
  <c r="H1668" i="17"/>
  <c r="P1668" i="17" s="1"/>
  <c r="K1667" i="17"/>
  <c r="J1667" i="17"/>
  <c r="I1667" i="17"/>
  <c r="H1667" i="17"/>
  <c r="P1667" i="17" s="1"/>
  <c r="K1666" i="17"/>
  <c r="J1666" i="17"/>
  <c r="I1666" i="17"/>
  <c r="H1666" i="17"/>
  <c r="P1666" i="17" s="1"/>
  <c r="K1665" i="17"/>
  <c r="J1665" i="17"/>
  <c r="I1665" i="17"/>
  <c r="H1665" i="17"/>
  <c r="P1665" i="17" s="1"/>
  <c r="K1664" i="17"/>
  <c r="J1664" i="17"/>
  <c r="I1664" i="17"/>
  <c r="H1664" i="17"/>
  <c r="P1664" i="17" s="1"/>
  <c r="K1663" i="17"/>
  <c r="J1663" i="17"/>
  <c r="I1663" i="17"/>
  <c r="H1663" i="17"/>
  <c r="P1663" i="17" s="1"/>
  <c r="K1662" i="17"/>
  <c r="J1662" i="17"/>
  <c r="I1662" i="17"/>
  <c r="H1662" i="17"/>
  <c r="P1662" i="17" s="1"/>
  <c r="K1661" i="17"/>
  <c r="J1661" i="17"/>
  <c r="I1661" i="17"/>
  <c r="H1661" i="17"/>
  <c r="P1661" i="17" s="1"/>
  <c r="K1660" i="17"/>
  <c r="J1660" i="17"/>
  <c r="I1660" i="17"/>
  <c r="H1660" i="17"/>
  <c r="P1660" i="17" s="1"/>
  <c r="K1659" i="17"/>
  <c r="J1659" i="17"/>
  <c r="I1659" i="17"/>
  <c r="H1659" i="17"/>
  <c r="P1659" i="17" s="1"/>
  <c r="K1658" i="17"/>
  <c r="J1658" i="17"/>
  <c r="I1658" i="17"/>
  <c r="H1658" i="17"/>
  <c r="P1658" i="17" s="1"/>
  <c r="K1657" i="17"/>
  <c r="J1657" i="17"/>
  <c r="I1657" i="17"/>
  <c r="H1657" i="17"/>
  <c r="P1657" i="17" s="1"/>
  <c r="K1656" i="17"/>
  <c r="J1656" i="17"/>
  <c r="I1656" i="17"/>
  <c r="H1656" i="17"/>
  <c r="P1656" i="17" s="1"/>
  <c r="K1655" i="17"/>
  <c r="J1655" i="17"/>
  <c r="I1655" i="17"/>
  <c r="H1655" i="17"/>
  <c r="P1655" i="17" s="1"/>
  <c r="K1654" i="17"/>
  <c r="J1654" i="17"/>
  <c r="I1654" i="17"/>
  <c r="H1654" i="17"/>
  <c r="P1654" i="17" s="1"/>
  <c r="K1653" i="17"/>
  <c r="J1653" i="17"/>
  <c r="I1653" i="17"/>
  <c r="H1653" i="17"/>
  <c r="P1653" i="17" s="1"/>
  <c r="K1652" i="17"/>
  <c r="J1652" i="17"/>
  <c r="I1652" i="17"/>
  <c r="H1652" i="17"/>
  <c r="P1652" i="17" s="1"/>
  <c r="K1651" i="17"/>
  <c r="J1651" i="17"/>
  <c r="I1651" i="17"/>
  <c r="H1651" i="17"/>
  <c r="P1651" i="17" s="1"/>
  <c r="K1650" i="17"/>
  <c r="J1650" i="17"/>
  <c r="I1650" i="17"/>
  <c r="H1650" i="17"/>
  <c r="P1650" i="17" s="1"/>
  <c r="K1649" i="17"/>
  <c r="J1649" i="17"/>
  <c r="I1649" i="17"/>
  <c r="H1649" i="17"/>
  <c r="P1649" i="17" s="1"/>
  <c r="K1648" i="17"/>
  <c r="J1648" i="17"/>
  <c r="I1648" i="17"/>
  <c r="H1648" i="17"/>
  <c r="P1648" i="17" s="1"/>
  <c r="K1647" i="17"/>
  <c r="J1647" i="17"/>
  <c r="I1647" i="17"/>
  <c r="H1647" i="17"/>
  <c r="P1647" i="17" s="1"/>
  <c r="K1646" i="17"/>
  <c r="J1646" i="17"/>
  <c r="I1646" i="17"/>
  <c r="H1646" i="17"/>
  <c r="P1646" i="17" s="1"/>
  <c r="K1645" i="17"/>
  <c r="J1645" i="17"/>
  <c r="I1645" i="17"/>
  <c r="H1645" i="17"/>
  <c r="P1645" i="17" s="1"/>
  <c r="K1644" i="17"/>
  <c r="J1644" i="17"/>
  <c r="I1644" i="17"/>
  <c r="H1644" i="17"/>
  <c r="P1644" i="17" s="1"/>
  <c r="K1643" i="17"/>
  <c r="J1643" i="17"/>
  <c r="I1643" i="17"/>
  <c r="H1643" i="17"/>
  <c r="P1643" i="17" s="1"/>
  <c r="K1642" i="17"/>
  <c r="J1642" i="17"/>
  <c r="I1642" i="17"/>
  <c r="H1642" i="17"/>
  <c r="P1642" i="17" s="1"/>
  <c r="K1641" i="17"/>
  <c r="J1641" i="17"/>
  <c r="I1641" i="17"/>
  <c r="H1641" i="17"/>
  <c r="P1641" i="17" s="1"/>
  <c r="K1640" i="17"/>
  <c r="J1640" i="17"/>
  <c r="I1640" i="17"/>
  <c r="H1640" i="17"/>
  <c r="P1640" i="17" s="1"/>
  <c r="K1639" i="17"/>
  <c r="J1639" i="17"/>
  <c r="I1639" i="17"/>
  <c r="H1639" i="17"/>
  <c r="P1639" i="17" s="1"/>
  <c r="K1638" i="17"/>
  <c r="J1638" i="17"/>
  <c r="I1638" i="17"/>
  <c r="H1638" i="17"/>
  <c r="P1638" i="17" s="1"/>
  <c r="K1637" i="17"/>
  <c r="J1637" i="17"/>
  <c r="I1637" i="17"/>
  <c r="H1637" i="17"/>
  <c r="P1637" i="17" s="1"/>
  <c r="K1636" i="17"/>
  <c r="J1636" i="17"/>
  <c r="I1636" i="17"/>
  <c r="H1636" i="17"/>
  <c r="P1636" i="17" s="1"/>
  <c r="K1635" i="17"/>
  <c r="J1635" i="17"/>
  <c r="I1635" i="17"/>
  <c r="H1635" i="17"/>
  <c r="P1635" i="17" s="1"/>
  <c r="K1634" i="17"/>
  <c r="J1634" i="17"/>
  <c r="I1634" i="17"/>
  <c r="H1634" i="17"/>
  <c r="P1634" i="17" s="1"/>
  <c r="K1633" i="17"/>
  <c r="J1633" i="17"/>
  <c r="I1633" i="17"/>
  <c r="H1633" i="17"/>
  <c r="P1633" i="17" s="1"/>
  <c r="K1632" i="17"/>
  <c r="J1632" i="17"/>
  <c r="I1632" i="17"/>
  <c r="H1632" i="17"/>
  <c r="P1632" i="17" s="1"/>
  <c r="K1631" i="17"/>
  <c r="J1631" i="17"/>
  <c r="I1631" i="17"/>
  <c r="H1631" i="17"/>
  <c r="P1631" i="17" s="1"/>
  <c r="K1630" i="17"/>
  <c r="J1630" i="17"/>
  <c r="I1630" i="17"/>
  <c r="H1630" i="17"/>
  <c r="P1630" i="17" s="1"/>
  <c r="K1629" i="17"/>
  <c r="J1629" i="17"/>
  <c r="I1629" i="17"/>
  <c r="H1629" i="17"/>
  <c r="P1629" i="17" s="1"/>
  <c r="K1628" i="17"/>
  <c r="J1628" i="17"/>
  <c r="I1628" i="17"/>
  <c r="H1628" i="17"/>
  <c r="P1628" i="17" s="1"/>
  <c r="K1627" i="17"/>
  <c r="J1627" i="17"/>
  <c r="I1627" i="17"/>
  <c r="H1627" i="17"/>
  <c r="P1627" i="17" s="1"/>
  <c r="K1626" i="17"/>
  <c r="J1626" i="17"/>
  <c r="I1626" i="17"/>
  <c r="H1626" i="17"/>
  <c r="P1626" i="17" s="1"/>
  <c r="K1625" i="17"/>
  <c r="J1625" i="17"/>
  <c r="I1625" i="17"/>
  <c r="H1625" i="17"/>
  <c r="P1625" i="17" s="1"/>
  <c r="K1624" i="17"/>
  <c r="J1624" i="17"/>
  <c r="I1624" i="17"/>
  <c r="H1624" i="17"/>
  <c r="P1624" i="17" s="1"/>
  <c r="K1623" i="17"/>
  <c r="J1623" i="17"/>
  <c r="I1623" i="17"/>
  <c r="H1623" i="17"/>
  <c r="P1623" i="17" s="1"/>
  <c r="K1622" i="17"/>
  <c r="J1622" i="17"/>
  <c r="I1622" i="17"/>
  <c r="H1622" i="17"/>
  <c r="P1622" i="17" s="1"/>
  <c r="K1621" i="17"/>
  <c r="J1621" i="17"/>
  <c r="I1621" i="17"/>
  <c r="H1621" i="17"/>
  <c r="P1621" i="17" s="1"/>
  <c r="K1620" i="17"/>
  <c r="J1620" i="17"/>
  <c r="I1620" i="17"/>
  <c r="H1620" i="17"/>
  <c r="P1620" i="17" s="1"/>
  <c r="K1619" i="17"/>
  <c r="J1619" i="17"/>
  <c r="I1619" i="17"/>
  <c r="H1619" i="17"/>
  <c r="P1619" i="17" s="1"/>
  <c r="K1618" i="17"/>
  <c r="J1618" i="17"/>
  <c r="I1618" i="17"/>
  <c r="H1618" i="17"/>
  <c r="P1618" i="17" s="1"/>
  <c r="K1617" i="17"/>
  <c r="J1617" i="17"/>
  <c r="I1617" i="17"/>
  <c r="H1617" i="17"/>
  <c r="P1617" i="17" s="1"/>
  <c r="K1616" i="17"/>
  <c r="J1616" i="17"/>
  <c r="I1616" i="17"/>
  <c r="H1616" i="17"/>
  <c r="P1616" i="17" s="1"/>
  <c r="K1615" i="17"/>
  <c r="J1615" i="17"/>
  <c r="I1615" i="17"/>
  <c r="H1615" i="17"/>
  <c r="P1615" i="17" s="1"/>
  <c r="K1614" i="17"/>
  <c r="J1614" i="17"/>
  <c r="I1614" i="17"/>
  <c r="H1614" i="17"/>
  <c r="P1614" i="17" s="1"/>
  <c r="K1613" i="17"/>
  <c r="J1613" i="17"/>
  <c r="I1613" i="17"/>
  <c r="H1613" i="17"/>
  <c r="P1613" i="17" s="1"/>
  <c r="K1612" i="17"/>
  <c r="J1612" i="17"/>
  <c r="I1612" i="17"/>
  <c r="H1612" i="17"/>
  <c r="P1612" i="17" s="1"/>
  <c r="K1611" i="17"/>
  <c r="J1611" i="17"/>
  <c r="I1611" i="17"/>
  <c r="H1611" i="17"/>
  <c r="P1611" i="17" s="1"/>
  <c r="K1610" i="17"/>
  <c r="J1610" i="17"/>
  <c r="I1610" i="17"/>
  <c r="H1610" i="17"/>
  <c r="P1610" i="17" s="1"/>
  <c r="K1609" i="17"/>
  <c r="J1609" i="17"/>
  <c r="I1609" i="17"/>
  <c r="H1609" i="17"/>
  <c r="P1609" i="17" s="1"/>
  <c r="K1608" i="17"/>
  <c r="J1608" i="17"/>
  <c r="I1608" i="17"/>
  <c r="H1608" i="17"/>
  <c r="P1608" i="17" s="1"/>
  <c r="K1607" i="17"/>
  <c r="J1607" i="17"/>
  <c r="I1607" i="17"/>
  <c r="H1607" i="17"/>
  <c r="P1607" i="17" s="1"/>
  <c r="K1606" i="17"/>
  <c r="J1606" i="17"/>
  <c r="I1606" i="17"/>
  <c r="H1606" i="17"/>
  <c r="P1606" i="17" s="1"/>
  <c r="K1605" i="17"/>
  <c r="J1605" i="17"/>
  <c r="I1605" i="17"/>
  <c r="H1605" i="17"/>
  <c r="P1605" i="17" s="1"/>
  <c r="K1604" i="17"/>
  <c r="J1604" i="17"/>
  <c r="I1604" i="17"/>
  <c r="H1604" i="17"/>
  <c r="P1604" i="17" s="1"/>
  <c r="K1603" i="17"/>
  <c r="J1603" i="17"/>
  <c r="I1603" i="17"/>
  <c r="H1603" i="17"/>
  <c r="P1603" i="17" s="1"/>
  <c r="K1602" i="17"/>
  <c r="J1602" i="17"/>
  <c r="I1602" i="17"/>
  <c r="H1602" i="17"/>
  <c r="P1602" i="17" s="1"/>
  <c r="K1601" i="17"/>
  <c r="J1601" i="17"/>
  <c r="I1601" i="17"/>
  <c r="H1601" i="17"/>
  <c r="P1601" i="17" s="1"/>
  <c r="K1600" i="17"/>
  <c r="J1600" i="17"/>
  <c r="I1600" i="17"/>
  <c r="H1600" i="17"/>
  <c r="P1600" i="17" s="1"/>
  <c r="K1599" i="17"/>
  <c r="J1599" i="17"/>
  <c r="I1599" i="17"/>
  <c r="H1599" i="17"/>
  <c r="P1599" i="17" s="1"/>
  <c r="K1598" i="17"/>
  <c r="J1598" i="17"/>
  <c r="I1598" i="17"/>
  <c r="H1598" i="17"/>
  <c r="P1598" i="17" s="1"/>
  <c r="K1597" i="17"/>
  <c r="J1597" i="17"/>
  <c r="I1597" i="17"/>
  <c r="H1597" i="17"/>
  <c r="P1597" i="17" s="1"/>
  <c r="K1596" i="17"/>
  <c r="J1596" i="17"/>
  <c r="I1596" i="17"/>
  <c r="H1596" i="17"/>
  <c r="P1596" i="17" s="1"/>
  <c r="K1595" i="17"/>
  <c r="J1595" i="17"/>
  <c r="I1595" i="17"/>
  <c r="H1595" i="17"/>
  <c r="P1595" i="17" s="1"/>
  <c r="K1594" i="17"/>
  <c r="J1594" i="17"/>
  <c r="I1594" i="17"/>
  <c r="H1594" i="17"/>
  <c r="P1594" i="17" s="1"/>
  <c r="K1593" i="17"/>
  <c r="J1593" i="17"/>
  <c r="I1593" i="17"/>
  <c r="H1593" i="17"/>
  <c r="P1593" i="17" s="1"/>
  <c r="K1592" i="17"/>
  <c r="J1592" i="17"/>
  <c r="I1592" i="17"/>
  <c r="H1592" i="17"/>
  <c r="P1592" i="17" s="1"/>
  <c r="K1591" i="17"/>
  <c r="J1591" i="17"/>
  <c r="I1591" i="17"/>
  <c r="H1591" i="17"/>
  <c r="P1591" i="17" s="1"/>
  <c r="K1590" i="17"/>
  <c r="J1590" i="17"/>
  <c r="I1590" i="17"/>
  <c r="H1590" i="17"/>
  <c r="P1590" i="17" s="1"/>
  <c r="K1589" i="17"/>
  <c r="J1589" i="17"/>
  <c r="I1589" i="17"/>
  <c r="H1589" i="17"/>
  <c r="P1589" i="17" s="1"/>
  <c r="K1588" i="17"/>
  <c r="J1588" i="17"/>
  <c r="I1588" i="17"/>
  <c r="H1588" i="17"/>
  <c r="P1588" i="17" s="1"/>
  <c r="K1587" i="17"/>
  <c r="J1587" i="17"/>
  <c r="I1587" i="17"/>
  <c r="H1587" i="17"/>
  <c r="P1587" i="17" s="1"/>
  <c r="K1586" i="17"/>
  <c r="J1586" i="17"/>
  <c r="I1586" i="17"/>
  <c r="H1586" i="17"/>
  <c r="P1586" i="17" s="1"/>
  <c r="K1585" i="17"/>
  <c r="J1585" i="17"/>
  <c r="I1585" i="17"/>
  <c r="H1585" i="17"/>
  <c r="P1585" i="17" s="1"/>
  <c r="K1584" i="17"/>
  <c r="J1584" i="17"/>
  <c r="I1584" i="17"/>
  <c r="H1584" i="17"/>
  <c r="P1584" i="17" s="1"/>
  <c r="K1583" i="17"/>
  <c r="J1583" i="17"/>
  <c r="I1583" i="17"/>
  <c r="H1583" i="17"/>
  <c r="P1583" i="17" s="1"/>
  <c r="K1582" i="17"/>
  <c r="J1582" i="17"/>
  <c r="I1582" i="17"/>
  <c r="H1582" i="17"/>
  <c r="P1582" i="17" s="1"/>
  <c r="K1581" i="17"/>
  <c r="J1581" i="17"/>
  <c r="I1581" i="17"/>
  <c r="H1581" i="17"/>
  <c r="P1581" i="17" s="1"/>
  <c r="K1580" i="17"/>
  <c r="J1580" i="17"/>
  <c r="I1580" i="17"/>
  <c r="H1580" i="17"/>
  <c r="P1580" i="17" s="1"/>
  <c r="K1579" i="17"/>
  <c r="J1579" i="17"/>
  <c r="I1579" i="17"/>
  <c r="H1579" i="17"/>
  <c r="P1579" i="17" s="1"/>
  <c r="K1578" i="17"/>
  <c r="J1578" i="17"/>
  <c r="I1578" i="17"/>
  <c r="H1578" i="17"/>
  <c r="P1578" i="17" s="1"/>
  <c r="K1577" i="17"/>
  <c r="J1577" i="17"/>
  <c r="I1577" i="17"/>
  <c r="H1577" i="17"/>
  <c r="P1577" i="17" s="1"/>
  <c r="K1576" i="17"/>
  <c r="J1576" i="17"/>
  <c r="I1576" i="17"/>
  <c r="H1576" i="17"/>
  <c r="P1576" i="17" s="1"/>
  <c r="K1575" i="17"/>
  <c r="J1575" i="17"/>
  <c r="I1575" i="17"/>
  <c r="H1575" i="17"/>
  <c r="P1575" i="17" s="1"/>
  <c r="K1574" i="17"/>
  <c r="J1574" i="17"/>
  <c r="I1574" i="17"/>
  <c r="H1574" i="17"/>
  <c r="P1574" i="17" s="1"/>
  <c r="K1573" i="17"/>
  <c r="J1573" i="17"/>
  <c r="I1573" i="17"/>
  <c r="H1573" i="17"/>
  <c r="P1573" i="17" s="1"/>
  <c r="K1572" i="17"/>
  <c r="J1572" i="17"/>
  <c r="I1572" i="17"/>
  <c r="H1572" i="17"/>
  <c r="P1572" i="17" s="1"/>
  <c r="K1571" i="17"/>
  <c r="J1571" i="17"/>
  <c r="I1571" i="17"/>
  <c r="H1571" i="17"/>
  <c r="P1571" i="17" s="1"/>
  <c r="K1570" i="17"/>
  <c r="J1570" i="17"/>
  <c r="I1570" i="17"/>
  <c r="H1570" i="17"/>
  <c r="P1570" i="17" s="1"/>
  <c r="K1569" i="17"/>
  <c r="J1569" i="17"/>
  <c r="I1569" i="17"/>
  <c r="H1569" i="17"/>
  <c r="P1569" i="17" s="1"/>
  <c r="K1568" i="17"/>
  <c r="J1568" i="17"/>
  <c r="I1568" i="17"/>
  <c r="H1568" i="17"/>
  <c r="P1568" i="17" s="1"/>
  <c r="K1567" i="17"/>
  <c r="J1567" i="17"/>
  <c r="I1567" i="17"/>
  <c r="H1567" i="17"/>
  <c r="P1567" i="17" s="1"/>
  <c r="K1566" i="17"/>
  <c r="J1566" i="17"/>
  <c r="I1566" i="17"/>
  <c r="H1566" i="17"/>
  <c r="P1566" i="17" s="1"/>
  <c r="K1565" i="17"/>
  <c r="J1565" i="17"/>
  <c r="I1565" i="17"/>
  <c r="H1565" i="17"/>
  <c r="P1565" i="17" s="1"/>
  <c r="K1564" i="17"/>
  <c r="J1564" i="17"/>
  <c r="I1564" i="17"/>
  <c r="H1564" i="17"/>
  <c r="P1564" i="17" s="1"/>
  <c r="K1563" i="17"/>
  <c r="J1563" i="17"/>
  <c r="I1563" i="17"/>
  <c r="H1563" i="17"/>
  <c r="P1563" i="17" s="1"/>
  <c r="K1562" i="17"/>
  <c r="J1562" i="17"/>
  <c r="I1562" i="17"/>
  <c r="H1562" i="17"/>
  <c r="P1562" i="17" s="1"/>
  <c r="K1561" i="17"/>
  <c r="J1561" i="17"/>
  <c r="I1561" i="17"/>
  <c r="H1561" i="17"/>
  <c r="P1561" i="17" s="1"/>
  <c r="K1560" i="17"/>
  <c r="J1560" i="17"/>
  <c r="I1560" i="17"/>
  <c r="H1560" i="17"/>
  <c r="P1560" i="17" s="1"/>
  <c r="K1559" i="17"/>
  <c r="J1559" i="17"/>
  <c r="I1559" i="17"/>
  <c r="H1559" i="17"/>
  <c r="P1559" i="17" s="1"/>
  <c r="K1558" i="17"/>
  <c r="J1558" i="17"/>
  <c r="I1558" i="17"/>
  <c r="H1558" i="17"/>
  <c r="P1558" i="17" s="1"/>
  <c r="K1557" i="17"/>
  <c r="J1557" i="17"/>
  <c r="I1557" i="17"/>
  <c r="H1557" i="17"/>
  <c r="P1557" i="17" s="1"/>
  <c r="K1556" i="17"/>
  <c r="J1556" i="17"/>
  <c r="I1556" i="17"/>
  <c r="H1556" i="17"/>
  <c r="P1556" i="17" s="1"/>
  <c r="K1555" i="17"/>
  <c r="J1555" i="17"/>
  <c r="I1555" i="17"/>
  <c r="H1555" i="17"/>
  <c r="P1555" i="17" s="1"/>
  <c r="K1554" i="17"/>
  <c r="J1554" i="17"/>
  <c r="I1554" i="17"/>
  <c r="H1554" i="17"/>
  <c r="P1554" i="17" s="1"/>
  <c r="K1553" i="17"/>
  <c r="J1553" i="17"/>
  <c r="I1553" i="17"/>
  <c r="H1553" i="17"/>
  <c r="P1553" i="17" s="1"/>
  <c r="K1552" i="17"/>
  <c r="J1552" i="17"/>
  <c r="I1552" i="17"/>
  <c r="H1552" i="17"/>
  <c r="P1552" i="17" s="1"/>
  <c r="K1551" i="17"/>
  <c r="J1551" i="17"/>
  <c r="I1551" i="17"/>
  <c r="H1551" i="17"/>
  <c r="P1551" i="17" s="1"/>
  <c r="K1550" i="17"/>
  <c r="J1550" i="17"/>
  <c r="I1550" i="17"/>
  <c r="H1550" i="17"/>
  <c r="P1550" i="17" s="1"/>
  <c r="K1549" i="17"/>
  <c r="J1549" i="17"/>
  <c r="I1549" i="17"/>
  <c r="H1549" i="17"/>
  <c r="P1549" i="17" s="1"/>
  <c r="K1548" i="17"/>
  <c r="J1548" i="17"/>
  <c r="I1548" i="17"/>
  <c r="H1548" i="17"/>
  <c r="P1548" i="17" s="1"/>
  <c r="K1547" i="17"/>
  <c r="J1547" i="17"/>
  <c r="I1547" i="17"/>
  <c r="H1547" i="17"/>
  <c r="P1547" i="17" s="1"/>
  <c r="K1546" i="17"/>
  <c r="J1546" i="17"/>
  <c r="I1546" i="17"/>
  <c r="H1546" i="17"/>
  <c r="P1546" i="17" s="1"/>
  <c r="K1545" i="17"/>
  <c r="J1545" i="17"/>
  <c r="I1545" i="17"/>
  <c r="H1545" i="17"/>
  <c r="P1545" i="17" s="1"/>
  <c r="K1544" i="17"/>
  <c r="J1544" i="17"/>
  <c r="I1544" i="17"/>
  <c r="H1544" i="17"/>
  <c r="P1544" i="17" s="1"/>
  <c r="K1543" i="17"/>
  <c r="J1543" i="17"/>
  <c r="I1543" i="17"/>
  <c r="H1543" i="17"/>
  <c r="P1543" i="17" s="1"/>
  <c r="K1542" i="17"/>
  <c r="J1542" i="17"/>
  <c r="I1542" i="17"/>
  <c r="H1542" i="17"/>
  <c r="P1542" i="17" s="1"/>
  <c r="K1541" i="17"/>
  <c r="J1541" i="17"/>
  <c r="I1541" i="17"/>
  <c r="H1541" i="17"/>
  <c r="P1541" i="17" s="1"/>
  <c r="K1540" i="17"/>
  <c r="J1540" i="17"/>
  <c r="I1540" i="17"/>
  <c r="H1540" i="17"/>
  <c r="P1540" i="17" s="1"/>
  <c r="K1539" i="17"/>
  <c r="J1539" i="17"/>
  <c r="I1539" i="17"/>
  <c r="H1539" i="17"/>
  <c r="P1539" i="17" s="1"/>
  <c r="K1538" i="17"/>
  <c r="J1538" i="17"/>
  <c r="I1538" i="17"/>
  <c r="H1538" i="17"/>
  <c r="P1538" i="17" s="1"/>
  <c r="K1537" i="17"/>
  <c r="J1537" i="17"/>
  <c r="I1537" i="17"/>
  <c r="H1537" i="17"/>
  <c r="P1537" i="17" s="1"/>
  <c r="K1536" i="17"/>
  <c r="J1536" i="17"/>
  <c r="I1536" i="17"/>
  <c r="H1536" i="17"/>
  <c r="P1536" i="17" s="1"/>
  <c r="K1535" i="17"/>
  <c r="J1535" i="17"/>
  <c r="I1535" i="17"/>
  <c r="H1535" i="17"/>
  <c r="P1535" i="17" s="1"/>
  <c r="K1534" i="17"/>
  <c r="J1534" i="17"/>
  <c r="I1534" i="17"/>
  <c r="H1534" i="17"/>
  <c r="P1534" i="17" s="1"/>
  <c r="K1533" i="17"/>
  <c r="J1533" i="17"/>
  <c r="I1533" i="17"/>
  <c r="H1533" i="17"/>
  <c r="P1533" i="17" s="1"/>
  <c r="K1532" i="17"/>
  <c r="J1532" i="17"/>
  <c r="I1532" i="17"/>
  <c r="H1532" i="17"/>
  <c r="P1532" i="17" s="1"/>
  <c r="K1531" i="17"/>
  <c r="J1531" i="17"/>
  <c r="I1531" i="17"/>
  <c r="H1531" i="17"/>
  <c r="P1531" i="17" s="1"/>
  <c r="K1530" i="17"/>
  <c r="J1530" i="17"/>
  <c r="I1530" i="17"/>
  <c r="H1530" i="17"/>
  <c r="P1530" i="17" s="1"/>
  <c r="K1529" i="17"/>
  <c r="J1529" i="17"/>
  <c r="I1529" i="17"/>
  <c r="H1529" i="17"/>
  <c r="P1529" i="17" s="1"/>
  <c r="K1528" i="17"/>
  <c r="J1528" i="17"/>
  <c r="I1528" i="17"/>
  <c r="H1528" i="17"/>
  <c r="P1528" i="17" s="1"/>
  <c r="K1527" i="17"/>
  <c r="J1527" i="17"/>
  <c r="I1527" i="17"/>
  <c r="H1527" i="17"/>
  <c r="P1527" i="17" s="1"/>
  <c r="K1526" i="17"/>
  <c r="J1526" i="17"/>
  <c r="I1526" i="17"/>
  <c r="H1526" i="17"/>
  <c r="P1526" i="17" s="1"/>
  <c r="K1525" i="17"/>
  <c r="J1525" i="17"/>
  <c r="I1525" i="17"/>
  <c r="H1525" i="17"/>
  <c r="P1525" i="17" s="1"/>
  <c r="K1524" i="17"/>
  <c r="J1524" i="17"/>
  <c r="I1524" i="17"/>
  <c r="H1524" i="17"/>
  <c r="P1524" i="17" s="1"/>
  <c r="K1523" i="17"/>
  <c r="J1523" i="17"/>
  <c r="I1523" i="17"/>
  <c r="H1523" i="17"/>
  <c r="P1523" i="17" s="1"/>
  <c r="K1522" i="17"/>
  <c r="J1522" i="17"/>
  <c r="I1522" i="17"/>
  <c r="H1522" i="17"/>
  <c r="P1522" i="17" s="1"/>
  <c r="K1521" i="17"/>
  <c r="J1521" i="17"/>
  <c r="I1521" i="17"/>
  <c r="H1521" i="17"/>
  <c r="P1521" i="17" s="1"/>
  <c r="K1520" i="17"/>
  <c r="J1520" i="17"/>
  <c r="I1520" i="17"/>
  <c r="H1520" i="17"/>
  <c r="P1520" i="17" s="1"/>
  <c r="K1519" i="17"/>
  <c r="J1519" i="17"/>
  <c r="I1519" i="17"/>
  <c r="H1519" i="17"/>
  <c r="P1519" i="17" s="1"/>
  <c r="K1518" i="17"/>
  <c r="J1518" i="17"/>
  <c r="I1518" i="17"/>
  <c r="H1518" i="17"/>
  <c r="P1518" i="17" s="1"/>
  <c r="K1517" i="17"/>
  <c r="J1517" i="17"/>
  <c r="I1517" i="17"/>
  <c r="H1517" i="17"/>
  <c r="P1517" i="17" s="1"/>
  <c r="K1516" i="17"/>
  <c r="J1516" i="17"/>
  <c r="I1516" i="17"/>
  <c r="H1516" i="17"/>
  <c r="P1516" i="17" s="1"/>
  <c r="K1515" i="17"/>
  <c r="J1515" i="17"/>
  <c r="I1515" i="17"/>
  <c r="H1515" i="17"/>
  <c r="P1515" i="17" s="1"/>
  <c r="K1514" i="17"/>
  <c r="J1514" i="17"/>
  <c r="I1514" i="17"/>
  <c r="H1514" i="17"/>
  <c r="P1514" i="17" s="1"/>
  <c r="K1513" i="17"/>
  <c r="J1513" i="17"/>
  <c r="I1513" i="17"/>
  <c r="H1513" i="17"/>
  <c r="P1513" i="17" s="1"/>
  <c r="K1512" i="17"/>
  <c r="J1512" i="17"/>
  <c r="I1512" i="17"/>
  <c r="H1512" i="17"/>
  <c r="P1512" i="17" s="1"/>
  <c r="K1511" i="17"/>
  <c r="J1511" i="17"/>
  <c r="I1511" i="17"/>
  <c r="H1511" i="17"/>
  <c r="P1511" i="17" s="1"/>
  <c r="K1510" i="17"/>
  <c r="J1510" i="17"/>
  <c r="I1510" i="17"/>
  <c r="H1510" i="17"/>
  <c r="P1510" i="17" s="1"/>
  <c r="K1509" i="17"/>
  <c r="J1509" i="17"/>
  <c r="I1509" i="17"/>
  <c r="H1509" i="17"/>
  <c r="P1509" i="17" s="1"/>
  <c r="K1508" i="17"/>
  <c r="J1508" i="17"/>
  <c r="I1508" i="17"/>
  <c r="H1508" i="17"/>
  <c r="P1508" i="17" s="1"/>
  <c r="K1507" i="17"/>
  <c r="J1507" i="17"/>
  <c r="I1507" i="17"/>
  <c r="H1507" i="17"/>
  <c r="P1507" i="17" s="1"/>
  <c r="K1506" i="17"/>
  <c r="J1506" i="17"/>
  <c r="I1506" i="17"/>
  <c r="H1506" i="17"/>
  <c r="P1506" i="17" s="1"/>
  <c r="K1505" i="17"/>
  <c r="J1505" i="17"/>
  <c r="I1505" i="17"/>
  <c r="H1505" i="17"/>
  <c r="P1505" i="17" s="1"/>
  <c r="K1504" i="17"/>
  <c r="J1504" i="17"/>
  <c r="I1504" i="17"/>
  <c r="H1504" i="17"/>
  <c r="P1504" i="17" s="1"/>
  <c r="K1503" i="17"/>
  <c r="J1503" i="17"/>
  <c r="I1503" i="17"/>
  <c r="H1503" i="17"/>
  <c r="P1503" i="17" s="1"/>
  <c r="K1502" i="17"/>
  <c r="J1502" i="17"/>
  <c r="I1502" i="17"/>
  <c r="H1502" i="17"/>
  <c r="P1502" i="17" s="1"/>
  <c r="K1501" i="17"/>
  <c r="J1501" i="17"/>
  <c r="I1501" i="17"/>
  <c r="H1501" i="17"/>
  <c r="P1501" i="17" s="1"/>
  <c r="K1500" i="17"/>
  <c r="J1500" i="17"/>
  <c r="I1500" i="17"/>
  <c r="H1500" i="17"/>
  <c r="P1500" i="17" s="1"/>
  <c r="K1499" i="17"/>
  <c r="J1499" i="17"/>
  <c r="I1499" i="17"/>
  <c r="H1499" i="17"/>
  <c r="P1499" i="17" s="1"/>
  <c r="K1498" i="17"/>
  <c r="J1498" i="17"/>
  <c r="I1498" i="17"/>
  <c r="H1498" i="17"/>
  <c r="P1498" i="17" s="1"/>
  <c r="K1497" i="17"/>
  <c r="J1497" i="17"/>
  <c r="I1497" i="17"/>
  <c r="H1497" i="17"/>
  <c r="P1497" i="17" s="1"/>
  <c r="K1496" i="17"/>
  <c r="J1496" i="17"/>
  <c r="I1496" i="17"/>
  <c r="H1496" i="17"/>
  <c r="P1496" i="17" s="1"/>
  <c r="K1495" i="17"/>
  <c r="J1495" i="17"/>
  <c r="I1495" i="17"/>
  <c r="H1495" i="17"/>
  <c r="P1495" i="17" s="1"/>
  <c r="K1494" i="17"/>
  <c r="J1494" i="17"/>
  <c r="I1494" i="17"/>
  <c r="H1494" i="17"/>
  <c r="P1494" i="17" s="1"/>
  <c r="K1493" i="17"/>
  <c r="J1493" i="17"/>
  <c r="I1493" i="17"/>
  <c r="H1493" i="17"/>
  <c r="P1493" i="17" s="1"/>
  <c r="K1492" i="17"/>
  <c r="J1492" i="17"/>
  <c r="I1492" i="17"/>
  <c r="H1492" i="17"/>
  <c r="P1492" i="17" s="1"/>
  <c r="K1491" i="17"/>
  <c r="J1491" i="17"/>
  <c r="I1491" i="17"/>
  <c r="H1491" i="17"/>
  <c r="P1491" i="17" s="1"/>
  <c r="K1490" i="17"/>
  <c r="J1490" i="17"/>
  <c r="I1490" i="17"/>
  <c r="H1490" i="17"/>
  <c r="P1490" i="17" s="1"/>
  <c r="K1489" i="17"/>
  <c r="J1489" i="17"/>
  <c r="I1489" i="17"/>
  <c r="H1489" i="17"/>
  <c r="P1489" i="17" s="1"/>
  <c r="K1488" i="17"/>
  <c r="J1488" i="17"/>
  <c r="I1488" i="17"/>
  <c r="H1488" i="17"/>
  <c r="P1488" i="17" s="1"/>
  <c r="K1487" i="17"/>
  <c r="J1487" i="17"/>
  <c r="I1487" i="17"/>
  <c r="H1487" i="17"/>
  <c r="P1487" i="17" s="1"/>
  <c r="K1486" i="17"/>
  <c r="J1486" i="17"/>
  <c r="I1486" i="17"/>
  <c r="H1486" i="17"/>
  <c r="P1486" i="17" s="1"/>
  <c r="K1485" i="17"/>
  <c r="J1485" i="17"/>
  <c r="I1485" i="17"/>
  <c r="H1485" i="17"/>
  <c r="P1485" i="17" s="1"/>
  <c r="K1484" i="17"/>
  <c r="J1484" i="17"/>
  <c r="I1484" i="17"/>
  <c r="H1484" i="17"/>
  <c r="P1484" i="17" s="1"/>
  <c r="K1483" i="17"/>
  <c r="J1483" i="17"/>
  <c r="I1483" i="17"/>
  <c r="H1483" i="17"/>
  <c r="P1483" i="17" s="1"/>
  <c r="K1482" i="17"/>
  <c r="J1482" i="17"/>
  <c r="I1482" i="17"/>
  <c r="H1482" i="17"/>
  <c r="P1482" i="17" s="1"/>
  <c r="K1481" i="17"/>
  <c r="J1481" i="17"/>
  <c r="I1481" i="17"/>
  <c r="H1481" i="17"/>
  <c r="P1481" i="17" s="1"/>
  <c r="K1480" i="17"/>
  <c r="J1480" i="17"/>
  <c r="I1480" i="17"/>
  <c r="H1480" i="17"/>
  <c r="P1480" i="17" s="1"/>
  <c r="K1479" i="17"/>
  <c r="J1479" i="17"/>
  <c r="I1479" i="17"/>
  <c r="H1479" i="17"/>
  <c r="P1479" i="17" s="1"/>
  <c r="K1478" i="17"/>
  <c r="J1478" i="17"/>
  <c r="I1478" i="17"/>
  <c r="H1478" i="17"/>
  <c r="P1478" i="17" s="1"/>
  <c r="K1477" i="17"/>
  <c r="J1477" i="17"/>
  <c r="I1477" i="17"/>
  <c r="H1477" i="17"/>
  <c r="P1477" i="17" s="1"/>
  <c r="K1476" i="17"/>
  <c r="J1476" i="17"/>
  <c r="I1476" i="17"/>
  <c r="H1476" i="17"/>
  <c r="P1476" i="17" s="1"/>
  <c r="K1475" i="17"/>
  <c r="J1475" i="17"/>
  <c r="I1475" i="17"/>
  <c r="H1475" i="17"/>
  <c r="P1475" i="17" s="1"/>
  <c r="K1474" i="17"/>
  <c r="J1474" i="17"/>
  <c r="I1474" i="17"/>
  <c r="H1474" i="17"/>
  <c r="P1474" i="17" s="1"/>
  <c r="K1473" i="17"/>
  <c r="J1473" i="17"/>
  <c r="I1473" i="17"/>
  <c r="H1473" i="17"/>
  <c r="P1473" i="17" s="1"/>
  <c r="K1472" i="17"/>
  <c r="J1472" i="17"/>
  <c r="I1472" i="17"/>
  <c r="H1472" i="17"/>
  <c r="P1472" i="17" s="1"/>
  <c r="K1471" i="17"/>
  <c r="J1471" i="17"/>
  <c r="I1471" i="17"/>
  <c r="H1471" i="17"/>
  <c r="P1471" i="17" s="1"/>
  <c r="K1470" i="17"/>
  <c r="J1470" i="17"/>
  <c r="I1470" i="17"/>
  <c r="H1470" i="17"/>
  <c r="P1470" i="17" s="1"/>
  <c r="K1469" i="17"/>
  <c r="J1469" i="17"/>
  <c r="I1469" i="17"/>
  <c r="H1469" i="17"/>
  <c r="P1469" i="17" s="1"/>
  <c r="K1468" i="17"/>
  <c r="J1468" i="17"/>
  <c r="I1468" i="17"/>
  <c r="H1468" i="17"/>
  <c r="P1468" i="17" s="1"/>
  <c r="K1467" i="17"/>
  <c r="J1467" i="17"/>
  <c r="I1467" i="17"/>
  <c r="H1467" i="17"/>
  <c r="P1467" i="17" s="1"/>
  <c r="K1466" i="17"/>
  <c r="J1466" i="17"/>
  <c r="I1466" i="17"/>
  <c r="H1466" i="17"/>
  <c r="P1466" i="17" s="1"/>
  <c r="K1465" i="17"/>
  <c r="J1465" i="17"/>
  <c r="I1465" i="17"/>
  <c r="H1465" i="17"/>
  <c r="P1465" i="17" s="1"/>
  <c r="K1464" i="17"/>
  <c r="J1464" i="17"/>
  <c r="I1464" i="17"/>
  <c r="H1464" i="17"/>
  <c r="P1464" i="17" s="1"/>
  <c r="K1463" i="17"/>
  <c r="J1463" i="17"/>
  <c r="I1463" i="17"/>
  <c r="H1463" i="17"/>
  <c r="P1463" i="17" s="1"/>
  <c r="K1462" i="17"/>
  <c r="J1462" i="17"/>
  <c r="I1462" i="17"/>
  <c r="H1462" i="17"/>
  <c r="P1462" i="17" s="1"/>
  <c r="K1461" i="17"/>
  <c r="J1461" i="17"/>
  <c r="I1461" i="17"/>
  <c r="H1461" i="17"/>
  <c r="P1461" i="17" s="1"/>
  <c r="K1460" i="17"/>
  <c r="J1460" i="17"/>
  <c r="I1460" i="17"/>
  <c r="H1460" i="17"/>
  <c r="P1460" i="17" s="1"/>
  <c r="K1459" i="17"/>
  <c r="J1459" i="17"/>
  <c r="I1459" i="17"/>
  <c r="H1459" i="17"/>
  <c r="P1459" i="17" s="1"/>
  <c r="K1458" i="17"/>
  <c r="J1458" i="17"/>
  <c r="I1458" i="17"/>
  <c r="H1458" i="17"/>
  <c r="P1458" i="17" s="1"/>
  <c r="K1457" i="17"/>
  <c r="J1457" i="17"/>
  <c r="I1457" i="17"/>
  <c r="H1457" i="17"/>
  <c r="P1457" i="17" s="1"/>
  <c r="K1456" i="17"/>
  <c r="J1456" i="17"/>
  <c r="I1456" i="17"/>
  <c r="H1456" i="17"/>
  <c r="P1456" i="17" s="1"/>
  <c r="K1455" i="17"/>
  <c r="J1455" i="17"/>
  <c r="I1455" i="17"/>
  <c r="H1455" i="17"/>
  <c r="P1455" i="17" s="1"/>
  <c r="K1454" i="17"/>
  <c r="J1454" i="17"/>
  <c r="I1454" i="17"/>
  <c r="H1454" i="17"/>
  <c r="P1454" i="17" s="1"/>
  <c r="K1453" i="17"/>
  <c r="J1453" i="17"/>
  <c r="I1453" i="17"/>
  <c r="H1453" i="17"/>
  <c r="P1453" i="17" s="1"/>
  <c r="K1452" i="17"/>
  <c r="J1452" i="17"/>
  <c r="I1452" i="17"/>
  <c r="H1452" i="17"/>
  <c r="P1452" i="17" s="1"/>
  <c r="K1451" i="17"/>
  <c r="J1451" i="17"/>
  <c r="I1451" i="17"/>
  <c r="H1451" i="17"/>
  <c r="P1451" i="17" s="1"/>
  <c r="K1450" i="17"/>
  <c r="J1450" i="17"/>
  <c r="I1450" i="17"/>
  <c r="H1450" i="17"/>
  <c r="P1450" i="17" s="1"/>
  <c r="K1449" i="17"/>
  <c r="J1449" i="17"/>
  <c r="I1449" i="17"/>
  <c r="H1449" i="17"/>
  <c r="P1449" i="17" s="1"/>
  <c r="K1448" i="17"/>
  <c r="J1448" i="17"/>
  <c r="I1448" i="17"/>
  <c r="H1448" i="17"/>
  <c r="P1448" i="17" s="1"/>
  <c r="K1447" i="17"/>
  <c r="J1447" i="17"/>
  <c r="I1447" i="17"/>
  <c r="H1447" i="17"/>
  <c r="P1447" i="17" s="1"/>
  <c r="K1446" i="17"/>
  <c r="J1446" i="17"/>
  <c r="I1446" i="17"/>
  <c r="H1446" i="17"/>
  <c r="P1446" i="17" s="1"/>
  <c r="K1445" i="17"/>
  <c r="J1445" i="17"/>
  <c r="I1445" i="17"/>
  <c r="H1445" i="17"/>
  <c r="P1445" i="17" s="1"/>
  <c r="K1444" i="17"/>
  <c r="J1444" i="17"/>
  <c r="I1444" i="17"/>
  <c r="H1444" i="17"/>
  <c r="P1444" i="17" s="1"/>
  <c r="K1443" i="17"/>
  <c r="J1443" i="17"/>
  <c r="I1443" i="17"/>
  <c r="H1443" i="17"/>
  <c r="P1443" i="17" s="1"/>
  <c r="K1442" i="17"/>
  <c r="J1442" i="17"/>
  <c r="I1442" i="17"/>
  <c r="H1442" i="17"/>
  <c r="P1442" i="17" s="1"/>
  <c r="K1441" i="17"/>
  <c r="J1441" i="17"/>
  <c r="I1441" i="17"/>
  <c r="H1441" i="17"/>
  <c r="P1441" i="17" s="1"/>
  <c r="K1440" i="17"/>
  <c r="J1440" i="17"/>
  <c r="I1440" i="17"/>
  <c r="H1440" i="17"/>
  <c r="P1440" i="17" s="1"/>
  <c r="K1439" i="17"/>
  <c r="J1439" i="17"/>
  <c r="I1439" i="17"/>
  <c r="H1439" i="17"/>
  <c r="P1439" i="17" s="1"/>
  <c r="K1438" i="17"/>
  <c r="J1438" i="17"/>
  <c r="I1438" i="17"/>
  <c r="H1438" i="17"/>
  <c r="P1438" i="17" s="1"/>
  <c r="K1437" i="17"/>
  <c r="J1437" i="17"/>
  <c r="I1437" i="17"/>
  <c r="H1437" i="17"/>
  <c r="P1437" i="17" s="1"/>
  <c r="K1436" i="17"/>
  <c r="J1436" i="17"/>
  <c r="I1436" i="17"/>
  <c r="H1436" i="17"/>
  <c r="P1436" i="17" s="1"/>
  <c r="K1435" i="17"/>
  <c r="J1435" i="17"/>
  <c r="I1435" i="17"/>
  <c r="H1435" i="17"/>
  <c r="P1435" i="17" s="1"/>
  <c r="K1434" i="17"/>
  <c r="J1434" i="17"/>
  <c r="I1434" i="17"/>
  <c r="H1434" i="17"/>
  <c r="P1434" i="17" s="1"/>
  <c r="K1433" i="17"/>
  <c r="J1433" i="17"/>
  <c r="I1433" i="17"/>
  <c r="H1433" i="17"/>
  <c r="P1433" i="17" s="1"/>
  <c r="K1432" i="17"/>
  <c r="J1432" i="17"/>
  <c r="I1432" i="17"/>
  <c r="H1432" i="17"/>
  <c r="P1432" i="17" s="1"/>
  <c r="K1431" i="17"/>
  <c r="J1431" i="17"/>
  <c r="I1431" i="17"/>
  <c r="H1431" i="17"/>
  <c r="P1431" i="17" s="1"/>
  <c r="K1430" i="17"/>
  <c r="J1430" i="17"/>
  <c r="I1430" i="17"/>
  <c r="H1430" i="17"/>
  <c r="P1430" i="17" s="1"/>
  <c r="K1429" i="17"/>
  <c r="J1429" i="17"/>
  <c r="I1429" i="17"/>
  <c r="H1429" i="17"/>
  <c r="P1429" i="17" s="1"/>
  <c r="K1428" i="17"/>
  <c r="J1428" i="17"/>
  <c r="I1428" i="17"/>
  <c r="H1428" i="17"/>
  <c r="P1428" i="17" s="1"/>
  <c r="K1427" i="17"/>
  <c r="J1427" i="17"/>
  <c r="I1427" i="17"/>
  <c r="H1427" i="17"/>
  <c r="P1427" i="17" s="1"/>
  <c r="K1426" i="17"/>
  <c r="J1426" i="17"/>
  <c r="I1426" i="17"/>
  <c r="H1426" i="17"/>
  <c r="P1426" i="17" s="1"/>
  <c r="K1425" i="17"/>
  <c r="J1425" i="17"/>
  <c r="I1425" i="17"/>
  <c r="H1425" i="17"/>
  <c r="P1425" i="17" s="1"/>
  <c r="K1424" i="17"/>
  <c r="J1424" i="17"/>
  <c r="I1424" i="17"/>
  <c r="H1424" i="17"/>
  <c r="P1424" i="17" s="1"/>
  <c r="K1423" i="17"/>
  <c r="J1423" i="17"/>
  <c r="I1423" i="17"/>
  <c r="H1423" i="17"/>
  <c r="P1423" i="17" s="1"/>
  <c r="K1422" i="17"/>
  <c r="J1422" i="17"/>
  <c r="I1422" i="17"/>
  <c r="H1422" i="17"/>
  <c r="P1422" i="17" s="1"/>
  <c r="K1421" i="17"/>
  <c r="J1421" i="17"/>
  <c r="I1421" i="17"/>
  <c r="H1421" i="17"/>
  <c r="P1421" i="17" s="1"/>
  <c r="K1420" i="17"/>
  <c r="J1420" i="17"/>
  <c r="I1420" i="17"/>
  <c r="H1420" i="17"/>
  <c r="P1420" i="17" s="1"/>
  <c r="K1419" i="17"/>
  <c r="J1419" i="17"/>
  <c r="I1419" i="17"/>
  <c r="H1419" i="17"/>
  <c r="P1419" i="17" s="1"/>
  <c r="K1418" i="17"/>
  <c r="J1418" i="17"/>
  <c r="I1418" i="17"/>
  <c r="H1418" i="17"/>
  <c r="P1418" i="17" s="1"/>
  <c r="K1417" i="17"/>
  <c r="J1417" i="17"/>
  <c r="I1417" i="17"/>
  <c r="H1417" i="17"/>
  <c r="P1417" i="17" s="1"/>
  <c r="K1416" i="17"/>
  <c r="J1416" i="17"/>
  <c r="I1416" i="17"/>
  <c r="H1416" i="17"/>
  <c r="P1416" i="17" s="1"/>
  <c r="K1415" i="17"/>
  <c r="J1415" i="17"/>
  <c r="I1415" i="17"/>
  <c r="H1415" i="17"/>
  <c r="P1415" i="17" s="1"/>
  <c r="K1414" i="17"/>
  <c r="J1414" i="17"/>
  <c r="I1414" i="17"/>
  <c r="H1414" i="17"/>
  <c r="P1414" i="17" s="1"/>
  <c r="K1413" i="17"/>
  <c r="J1413" i="17"/>
  <c r="I1413" i="17"/>
  <c r="H1413" i="17"/>
  <c r="P1413" i="17" s="1"/>
  <c r="K1412" i="17"/>
  <c r="J1412" i="17"/>
  <c r="I1412" i="17"/>
  <c r="H1412" i="17"/>
  <c r="P1412" i="17" s="1"/>
  <c r="K1411" i="17"/>
  <c r="J1411" i="17"/>
  <c r="I1411" i="17"/>
  <c r="H1411" i="17"/>
  <c r="P1411" i="17" s="1"/>
  <c r="K1410" i="17"/>
  <c r="J1410" i="17"/>
  <c r="I1410" i="17"/>
  <c r="H1410" i="17"/>
  <c r="P1410" i="17" s="1"/>
  <c r="K1409" i="17"/>
  <c r="J1409" i="17"/>
  <c r="I1409" i="17"/>
  <c r="H1409" i="17"/>
  <c r="P1409" i="17" s="1"/>
  <c r="K1408" i="17"/>
  <c r="J1408" i="17"/>
  <c r="I1408" i="17"/>
  <c r="H1408" i="17"/>
  <c r="P1408" i="17" s="1"/>
  <c r="K1407" i="17"/>
  <c r="J1407" i="17"/>
  <c r="I1407" i="17"/>
  <c r="H1407" i="17"/>
  <c r="P1407" i="17" s="1"/>
  <c r="K1406" i="17"/>
  <c r="J1406" i="17"/>
  <c r="I1406" i="17"/>
  <c r="H1406" i="17"/>
  <c r="P1406" i="17" s="1"/>
  <c r="K1405" i="17"/>
  <c r="J1405" i="17"/>
  <c r="I1405" i="17"/>
  <c r="H1405" i="17"/>
  <c r="P1405" i="17" s="1"/>
  <c r="K1404" i="17"/>
  <c r="J1404" i="17"/>
  <c r="I1404" i="17"/>
  <c r="H1404" i="17"/>
  <c r="P1404" i="17" s="1"/>
  <c r="K1403" i="17"/>
  <c r="J1403" i="17"/>
  <c r="I1403" i="17"/>
  <c r="H1403" i="17"/>
  <c r="P1403" i="17" s="1"/>
  <c r="K1402" i="17"/>
  <c r="J1402" i="17"/>
  <c r="I1402" i="17"/>
  <c r="H1402" i="17"/>
  <c r="P1402" i="17" s="1"/>
  <c r="K1401" i="17"/>
  <c r="J1401" i="17"/>
  <c r="I1401" i="17"/>
  <c r="H1401" i="17"/>
  <c r="P1401" i="17" s="1"/>
  <c r="K1400" i="17"/>
  <c r="J1400" i="17"/>
  <c r="I1400" i="17"/>
  <c r="H1400" i="17"/>
  <c r="P1400" i="17" s="1"/>
  <c r="K1399" i="17"/>
  <c r="J1399" i="17"/>
  <c r="I1399" i="17"/>
  <c r="H1399" i="17"/>
  <c r="P1399" i="17" s="1"/>
  <c r="K1398" i="17"/>
  <c r="J1398" i="17"/>
  <c r="I1398" i="17"/>
  <c r="H1398" i="17"/>
  <c r="P1398" i="17" s="1"/>
  <c r="K1397" i="17"/>
  <c r="J1397" i="17"/>
  <c r="I1397" i="17"/>
  <c r="H1397" i="17"/>
  <c r="P1397" i="17" s="1"/>
  <c r="K1396" i="17"/>
  <c r="J1396" i="17"/>
  <c r="I1396" i="17"/>
  <c r="H1396" i="17"/>
  <c r="P1396" i="17" s="1"/>
  <c r="K1395" i="17"/>
  <c r="J1395" i="17"/>
  <c r="I1395" i="17"/>
  <c r="H1395" i="17"/>
  <c r="P1395" i="17" s="1"/>
  <c r="K1394" i="17"/>
  <c r="J1394" i="17"/>
  <c r="I1394" i="17"/>
  <c r="H1394" i="17"/>
  <c r="P1394" i="17" s="1"/>
  <c r="K1393" i="17"/>
  <c r="J1393" i="17"/>
  <c r="I1393" i="17"/>
  <c r="H1393" i="17"/>
  <c r="P1393" i="17" s="1"/>
  <c r="K1392" i="17"/>
  <c r="J1392" i="17"/>
  <c r="I1392" i="17"/>
  <c r="H1392" i="17"/>
  <c r="P1392" i="17" s="1"/>
  <c r="K1391" i="17"/>
  <c r="J1391" i="17"/>
  <c r="I1391" i="17"/>
  <c r="H1391" i="17"/>
  <c r="P1391" i="17" s="1"/>
  <c r="K1390" i="17"/>
  <c r="J1390" i="17"/>
  <c r="I1390" i="17"/>
  <c r="H1390" i="17"/>
  <c r="P1390" i="17" s="1"/>
  <c r="K1389" i="17"/>
  <c r="J1389" i="17"/>
  <c r="I1389" i="17"/>
  <c r="H1389" i="17"/>
  <c r="P1389" i="17" s="1"/>
  <c r="K1388" i="17"/>
  <c r="J1388" i="17"/>
  <c r="I1388" i="17"/>
  <c r="H1388" i="17"/>
  <c r="P1388" i="17" s="1"/>
  <c r="K1387" i="17"/>
  <c r="J1387" i="17"/>
  <c r="I1387" i="17"/>
  <c r="H1387" i="17"/>
  <c r="P1387" i="17" s="1"/>
  <c r="K1386" i="17"/>
  <c r="J1386" i="17"/>
  <c r="I1386" i="17"/>
  <c r="H1386" i="17"/>
  <c r="P1386" i="17" s="1"/>
  <c r="K1385" i="17"/>
  <c r="J1385" i="17"/>
  <c r="I1385" i="17"/>
  <c r="H1385" i="17"/>
  <c r="P1385" i="17" s="1"/>
  <c r="K1384" i="17"/>
  <c r="J1384" i="17"/>
  <c r="I1384" i="17"/>
  <c r="H1384" i="17"/>
  <c r="P1384" i="17" s="1"/>
  <c r="K1383" i="17"/>
  <c r="J1383" i="17"/>
  <c r="I1383" i="17"/>
  <c r="H1383" i="17"/>
  <c r="P1383" i="17" s="1"/>
  <c r="K1382" i="17"/>
  <c r="J1382" i="17"/>
  <c r="I1382" i="17"/>
  <c r="H1382" i="17"/>
  <c r="P1382" i="17" s="1"/>
  <c r="K1381" i="17"/>
  <c r="J1381" i="17"/>
  <c r="I1381" i="17"/>
  <c r="H1381" i="17"/>
  <c r="P1381" i="17" s="1"/>
  <c r="K1380" i="17"/>
  <c r="J1380" i="17"/>
  <c r="I1380" i="17"/>
  <c r="H1380" i="17"/>
  <c r="P1380" i="17" s="1"/>
  <c r="K1379" i="17"/>
  <c r="J1379" i="17"/>
  <c r="I1379" i="17"/>
  <c r="H1379" i="17"/>
  <c r="P1379" i="17" s="1"/>
  <c r="K1378" i="17"/>
  <c r="J1378" i="17"/>
  <c r="I1378" i="17"/>
  <c r="H1378" i="17"/>
  <c r="P1378" i="17" s="1"/>
  <c r="K1377" i="17"/>
  <c r="J1377" i="17"/>
  <c r="I1377" i="17"/>
  <c r="H1377" i="17"/>
  <c r="P1377" i="17" s="1"/>
  <c r="K1376" i="17"/>
  <c r="J1376" i="17"/>
  <c r="I1376" i="17"/>
  <c r="H1376" i="17"/>
  <c r="P1376" i="17" s="1"/>
  <c r="K1375" i="17"/>
  <c r="J1375" i="17"/>
  <c r="I1375" i="17"/>
  <c r="H1375" i="17"/>
  <c r="P1375" i="17" s="1"/>
  <c r="K1374" i="17"/>
  <c r="J1374" i="17"/>
  <c r="I1374" i="17"/>
  <c r="H1374" i="17"/>
  <c r="P1374" i="17" s="1"/>
  <c r="K1373" i="17"/>
  <c r="J1373" i="17"/>
  <c r="I1373" i="17"/>
  <c r="H1373" i="17"/>
  <c r="P1373" i="17" s="1"/>
  <c r="K1372" i="17"/>
  <c r="J1372" i="17"/>
  <c r="I1372" i="17"/>
  <c r="H1372" i="17"/>
  <c r="P1372" i="17" s="1"/>
  <c r="K1371" i="17"/>
  <c r="J1371" i="17"/>
  <c r="I1371" i="17"/>
  <c r="H1371" i="17"/>
  <c r="P1371" i="17" s="1"/>
  <c r="K1370" i="17"/>
  <c r="J1370" i="17"/>
  <c r="I1370" i="17"/>
  <c r="H1370" i="17"/>
  <c r="P1370" i="17" s="1"/>
  <c r="K1369" i="17"/>
  <c r="J1369" i="17"/>
  <c r="I1369" i="17"/>
  <c r="H1369" i="17"/>
  <c r="P1369" i="17" s="1"/>
  <c r="K1368" i="17"/>
  <c r="J1368" i="17"/>
  <c r="I1368" i="17"/>
  <c r="H1368" i="17"/>
  <c r="P1368" i="17" s="1"/>
  <c r="K1367" i="17"/>
  <c r="J1367" i="17"/>
  <c r="I1367" i="17"/>
  <c r="H1367" i="17"/>
  <c r="P1367" i="17" s="1"/>
  <c r="K1366" i="17"/>
  <c r="J1366" i="17"/>
  <c r="I1366" i="17"/>
  <c r="H1366" i="17"/>
  <c r="P1366" i="17" s="1"/>
  <c r="K1365" i="17"/>
  <c r="J1365" i="17"/>
  <c r="I1365" i="17"/>
  <c r="H1365" i="17"/>
  <c r="P1365" i="17" s="1"/>
  <c r="K1364" i="17"/>
  <c r="J1364" i="17"/>
  <c r="I1364" i="17"/>
  <c r="H1364" i="17"/>
  <c r="P1364" i="17" s="1"/>
  <c r="K1363" i="17"/>
  <c r="J1363" i="17"/>
  <c r="I1363" i="17"/>
  <c r="H1363" i="17"/>
  <c r="P1363" i="17" s="1"/>
  <c r="K1362" i="17"/>
  <c r="J1362" i="17"/>
  <c r="I1362" i="17"/>
  <c r="H1362" i="17"/>
  <c r="P1362" i="17" s="1"/>
  <c r="K1361" i="17"/>
  <c r="J1361" i="17"/>
  <c r="I1361" i="17"/>
  <c r="H1361" i="17"/>
  <c r="P1361" i="17" s="1"/>
  <c r="K1360" i="17"/>
  <c r="J1360" i="17"/>
  <c r="I1360" i="17"/>
  <c r="H1360" i="17"/>
  <c r="P1360" i="17" s="1"/>
  <c r="K1359" i="17"/>
  <c r="J1359" i="17"/>
  <c r="I1359" i="17"/>
  <c r="H1359" i="17"/>
  <c r="P1359" i="17" s="1"/>
  <c r="K1358" i="17"/>
  <c r="J1358" i="17"/>
  <c r="I1358" i="17"/>
  <c r="H1358" i="17"/>
  <c r="P1358" i="17" s="1"/>
  <c r="K1357" i="17"/>
  <c r="J1357" i="17"/>
  <c r="I1357" i="17"/>
  <c r="H1357" i="17"/>
  <c r="P1357" i="17" s="1"/>
  <c r="K1356" i="17"/>
  <c r="J1356" i="17"/>
  <c r="I1356" i="17"/>
  <c r="H1356" i="17"/>
  <c r="P1356" i="17" s="1"/>
  <c r="K1355" i="17"/>
  <c r="J1355" i="17"/>
  <c r="I1355" i="17"/>
  <c r="H1355" i="17"/>
  <c r="P1355" i="17" s="1"/>
  <c r="K1354" i="17"/>
  <c r="J1354" i="17"/>
  <c r="I1354" i="17"/>
  <c r="H1354" i="17"/>
  <c r="P1354" i="17" s="1"/>
  <c r="K1353" i="17"/>
  <c r="J1353" i="17"/>
  <c r="I1353" i="17"/>
  <c r="H1353" i="17"/>
  <c r="P1353" i="17" s="1"/>
  <c r="K1352" i="17"/>
  <c r="J1352" i="17"/>
  <c r="I1352" i="17"/>
  <c r="H1352" i="17"/>
  <c r="P1352" i="17" s="1"/>
  <c r="K1351" i="17"/>
  <c r="J1351" i="17"/>
  <c r="I1351" i="17"/>
  <c r="H1351" i="17"/>
  <c r="P1351" i="17" s="1"/>
  <c r="K1350" i="17"/>
  <c r="J1350" i="17"/>
  <c r="I1350" i="17"/>
  <c r="H1350" i="17"/>
  <c r="P1350" i="17" s="1"/>
  <c r="K1349" i="17"/>
  <c r="J1349" i="17"/>
  <c r="I1349" i="17"/>
  <c r="H1349" i="17"/>
  <c r="P1349" i="17" s="1"/>
  <c r="K1348" i="17"/>
  <c r="J1348" i="17"/>
  <c r="I1348" i="17"/>
  <c r="H1348" i="17"/>
  <c r="P1348" i="17" s="1"/>
  <c r="K1347" i="17"/>
  <c r="J1347" i="17"/>
  <c r="I1347" i="17"/>
  <c r="H1347" i="17"/>
  <c r="P1347" i="17" s="1"/>
  <c r="K1346" i="17"/>
  <c r="J1346" i="17"/>
  <c r="I1346" i="17"/>
  <c r="H1346" i="17"/>
  <c r="P1346" i="17" s="1"/>
  <c r="K1345" i="17"/>
  <c r="J1345" i="17"/>
  <c r="I1345" i="17"/>
  <c r="H1345" i="17"/>
  <c r="P1345" i="17" s="1"/>
  <c r="K1344" i="17"/>
  <c r="J1344" i="17"/>
  <c r="I1344" i="17"/>
  <c r="H1344" i="17"/>
  <c r="P1344" i="17" s="1"/>
  <c r="K1343" i="17"/>
  <c r="J1343" i="17"/>
  <c r="I1343" i="17"/>
  <c r="H1343" i="17"/>
  <c r="P1343" i="17" s="1"/>
  <c r="K1342" i="17"/>
  <c r="J1342" i="17"/>
  <c r="I1342" i="17"/>
  <c r="H1342" i="17"/>
  <c r="P1342" i="17" s="1"/>
  <c r="K1341" i="17"/>
  <c r="J1341" i="17"/>
  <c r="I1341" i="17"/>
  <c r="H1341" i="17"/>
  <c r="P1341" i="17" s="1"/>
  <c r="K1340" i="17"/>
  <c r="J1340" i="17"/>
  <c r="I1340" i="17"/>
  <c r="H1340" i="17"/>
  <c r="P1340" i="17" s="1"/>
  <c r="K1339" i="17"/>
  <c r="J1339" i="17"/>
  <c r="I1339" i="17"/>
  <c r="H1339" i="17"/>
  <c r="P1339" i="17" s="1"/>
  <c r="K1338" i="17"/>
  <c r="J1338" i="17"/>
  <c r="I1338" i="17"/>
  <c r="H1338" i="17"/>
  <c r="P1338" i="17" s="1"/>
  <c r="K1337" i="17"/>
  <c r="J1337" i="17"/>
  <c r="I1337" i="17"/>
  <c r="H1337" i="17"/>
  <c r="P1337" i="17" s="1"/>
  <c r="K1336" i="17"/>
  <c r="J1336" i="17"/>
  <c r="I1336" i="17"/>
  <c r="H1336" i="17"/>
  <c r="P1336" i="17" s="1"/>
  <c r="K1335" i="17"/>
  <c r="J1335" i="17"/>
  <c r="I1335" i="17"/>
  <c r="H1335" i="17"/>
  <c r="P1335" i="17" s="1"/>
  <c r="K1334" i="17"/>
  <c r="J1334" i="17"/>
  <c r="I1334" i="17"/>
  <c r="H1334" i="17"/>
  <c r="P1334" i="17" s="1"/>
  <c r="K1333" i="17"/>
  <c r="J1333" i="17"/>
  <c r="I1333" i="17"/>
  <c r="H1333" i="17"/>
  <c r="P1333" i="17" s="1"/>
  <c r="K1332" i="17"/>
  <c r="J1332" i="17"/>
  <c r="I1332" i="17"/>
  <c r="H1332" i="17"/>
  <c r="P1332" i="17" s="1"/>
  <c r="K1331" i="17"/>
  <c r="J1331" i="17"/>
  <c r="I1331" i="17"/>
  <c r="H1331" i="17"/>
  <c r="P1331" i="17" s="1"/>
  <c r="K1330" i="17"/>
  <c r="J1330" i="17"/>
  <c r="I1330" i="17"/>
  <c r="H1330" i="17"/>
  <c r="P1330" i="17" s="1"/>
  <c r="K1329" i="17"/>
  <c r="J1329" i="17"/>
  <c r="I1329" i="17"/>
  <c r="H1329" i="17"/>
  <c r="P1329" i="17" s="1"/>
  <c r="K1328" i="17"/>
  <c r="J1328" i="17"/>
  <c r="I1328" i="17"/>
  <c r="H1328" i="17"/>
  <c r="P1328" i="17" s="1"/>
  <c r="K1327" i="17"/>
  <c r="J1327" i="17"/>
  <c r="I1327" i="17"/>
  <c r="H1327" i="17"/>
  <c r="P1327" i="17" s="1"/>
  <c r="K1326" i="17"/>
  <c r="J1326" i="17"/>
  <c r="I1326" i="17"/>
  <c r="H1326" i="17"/>
  <c r="P1326" i="17" s="1"/>
  <c r="K1325" i="17"/>
  <c r="J1325" i="17"/>
  <c r="I1325" i="17"/>
  <c r="H1325" i="17"/>
  <c r="P1325" i="17" s="1"/>
  <c r="K1324" i="17"/>
  <c r="J1324" i="17"/>
  <c r="I1324" i="17"/>
  <c r="H1324" i="17"/>
  <c r="P1324" i="17" s="1"/>
  <c r="K1323" i="17"/>
  <c r="J1323" i="17"/>
  <c r="I1323" i="17"/>
  <c r="H1323" i="17"/>
  <c r="P1323" i="17" s="1"/>
  <c r="K1322" i="17"/>
  <c r="J1322" i="17"/>
  <c r="I1322" i="17"/>
  <c r="H1322" i="17"/>
  <c r="P1322" i="17" s="1"/>
  <c r="K1321" i="17"/>
  <c r="J1321" i="17"/>
  <c r="I1321" i="17"/>
  <c r="H1321" i="17"/>
  <c r="P1321" i="17" s="1"/>
  <c r="K1320" i="17"/>
  <c r="J1320" i="17"/>
  <c r="I1320" i="17"/>
  <c r="H1320" i="17"/>
  <c r="P1320" i="17" s="1"/>
  <c r="K1319" i="17"/>
  <c r="J1319" i="17"/>
  <c r="I1319" i="17"/>
  <c r="H1319" i="17"/>
  <c r="P1319" i="17" s="1"/>
  <c r="K1318" i="17"/>
  <c r="J1318" i="17"/>
  <c r="I1318" i="17"/>
  <c r="H1318" i="17"/>
  <c r="P1318" i="17" s="1"/>
  <c r="K1317" i="17"/>
  <c r="J1317" i="17"/>
  <c r="I1317" i="17"/>
  <c r="H1317" i="17"/>
  <c r="P1317" i="17" s="1"/>
  <c r="K1316" i="17"/>
  <c r="J1316" i="17"/>
  <c r="I1316" i="17"/>
  <c r="H1316" i="17"/>
  <c r="P1316" i="17" s="1"/>
  <c r="K1315" i="17"/>
  <c r="J1315" i="17"/>
  <c r="I1315" i="17"/>
  <c r="H1315" i="17"/>
  <c r="P1315" i="17" s="1"/>
  <c r="K1314" i="17"/>
  <c r="J1314" i="17"/>
  <c r="I1314" i="17"/>
  <c r="H1314" i="17"/>
  <c r="P1314" i="17" s="1"/>
  <c r="K1313" i="17"/>
  <c r="J1313" i="17"/>
  <c r="I1313" i="17"/>
  <c r="H1313" i="17"/>
  <c r="P1313" i="17" s="1"/>
  <c r="K1312" i="17"/>
  <c r="J1312" i="17"/>
  <c r="I1312" i="17"/>
  <c r="H1312" i="17"/>
  <c r="P1312" i="17" s="1"/>
  <c r="K1311" i="17"/>
  <c r="J1311" i="17"/>
  <c r="I1311" i="17"/>
  <c r="H1311" i="17"/>
  <c r="P1311" i="17" s="1"/>
  <c r="K1310" i="17"/>
  <c r="J1310" i="17"/>
  <c r="I1310" i="17"/>
  <c r="H1310" i="17"/>
  <c r="P1310" i="17" s="1"/>
  <c r="K1309" i="17"/>
  <c r="J1309" i="17"/>
  <c r="I1309" i="17"/>
  <c r="H1309" i="17"/>
  <c r="P1309" i="17" s="1"/>
  <c r="K1308" i="17"/>
  <c r="J1308" i="17"/>
  <c r="I1308" i="17"/>
  <c r="H1308" i="17"/>
  <c r="P1308" i="17" s="1"/>
  <c r="K1307" i="17"/>
  <c r="J1307" i="17"/>
  <c r="I1307" i="17"/>
  <c r="H1307" i="17"/>
  <c r="P1307" i="17" s="1"/>
  <c r="K1306" i="17"/>
  <c r="J1306" i="17"/>
  <c r="I1306" i="17"/>
  <c r="H1306" i="17"/>
  <c r="P1306" i="17" s="1"/>
  <c r="K1305" i="17"/>
  <c r="J1305" i="17"/>
  <c r="I1305" i="17"/>
  <c r="H1305" i="17"/>
  <c r="P1305" i="17" s="1"/>
  <c r="K1304" i="17"/>
  <c r="J1304" i="17"/>
  <c r="I1304" i="17"/>
  <c r="H1304" i="17"/>
  <c r="P1304" i="17" s="1"/>
  <c r="K1303" i="17"/>
  <c r="J1303" i="17"/>
  <c r="I1303" i="17"/>
  <c r="H1303" i="17"/>
  <c r="P1303" i="17" s="1"/>
  <c r="K1302" i="17"/>
  <c r="J1302" i="17"/>
  <c r="I1302" i="17"/>
  <c r="H1302" i="17"/>
  <c r="P1302" i="17" s="1"/>
  <c r="K1301" i="17"/>
  <c r="J1301" i="17"/>
  <c r="I1301" i="17"/>
  <c r="H1301" i="17"/>
  <c r="P1301" i="17" s="1"/>
  <c r="K1300" i="17"/>
  <c r="J1300" i="17"/>
  <c r="I1300" i="17"/>
  <c r="H1300" i="17"/>
  <c r="P1300" i="17" s="1"/>
  <c r="K1299" i="17"/>
  <c r="J1299" i="17"/>
  <c r="I1299" i="17"/>
  <c r="H1299" i="17"/>
  <c r="P1299" i="17" s="1"/>
  <c r="K1298" i="17"/>
  <c r="J1298" i="17"/>
  <c r="I1298" i="17"/>
  <c r="H1298" i="17"/>
  <c r="P1298" i="17" s="1"/>
  <c r="K1297" i="17"/>
  <c r="J1297" i="17"/>
  <c r="I1297" i="17"/>
  <c r="H1297" i="17"/>
  <c r="P1297" i="17" s="1"/>
  <c r="K1296" i="17"/>
  <c r="J1296" i="17"/>
  <c r="I1296" i="17"/>
  <c r="H1296" i="17"/>
  <c r="P1296" i="17" s="1"/>
  <c r="K1295" i="17"/>
  <c r="J1295" i="17"/>
  <c r="I1295" i="17"/>
  <c r="H1295" i="17"/>
  <c r="P1295" i="17" s="1"/>
  <c r="K1294" i="17"/>
  <c r="J1294" i="17"/>
  <c r="I1294" i="17"/>
  <c r="H1294" i="17"/>
  <c r="P1294" i="17" s="1"/>
  <c r="K1293" i="17"/>
  <c r="J1293" i="17"/>
  <c r="I1293" i="17"/>
  <c r="H1293" i="17"/>
  <c r="P1293" i="17" s="1"/>
  <c r="K1292" i="17"/>
  <c r="J1292" i="17"/>
  <c r="I1292" i="17"/>
  <c r="H1292" i="17"/>
  <c r="P1292" i="17" s="1"/>
  <c r="K1291" i="17"/>
  <c r="J1291" i="17"/>
  <c r="I1291" i="17"/>
  <c r="H1291" i="17"/>
  <c r="P1291" i="17" s="1"/>
  <c r="K1290" i="17"/>
  <c r="J1290" i="17"/>
  <c r="I1290" i="17"/>
  <c r="H1290" i="17"/>
  <c r="P1290" i="17" s="1"/>
  <c r="K1289" i="17"/>
  <c r="J1289" i="17"/>
  <c r="I1289" i="17"/>
  <c r="H1289" i="17"/>
  <c r="P1289" i="17" s="1"/>
  <c r="K1288" i="17"/>
  <c r="J1288" i="17"/>
  <c r="I1288" i="17"/>
  <c r="H1288" i="17"/>
  <c r="P1288" i="17" s="1"/>
  <c r="K1287" i="17"/>
  <c r="J1287" i="17"/>
  <c r="I1287" i="17"/>
  <c r="H1287" i="17"/>
  <c r="P1287" i="17" s="1"/>
  <c r="K1286" i="17"/>
  <c r="J1286" i="17"/>
  <c r="I1286" i="17"/>
  <c r="H1286" i="17"/>
  <c r="P1286" i="17" s="1"/>
  <c r="K1285" i="17"/>
  <c r="J1285" i="17"/>
  <c r="I1285" i="17"/>
  <c r="H1285" i="17"/>
  <c r="P1285" i="17" s="1"/>
  <c r="K1284" i="17"/>
  <c r="J1284" i="17"/>
  <c r="I1284" i="17"/>
  <c r="H1284" i="17"/>
  <c r="P1284" i="17" s="1"/>
  <c r="K1283" i="17"/>
  <c r="J1283" i="17"/>
  <c r="I1283" i="17"/>
  <c r="H1283" i="17"/>
  <c r="P1283" i="17" s="1"/>
  <c r="K1282" i="17"/>
  <c r="J1282" i="17"/>
  <c r="I1282" i="17"/>
  <c r="H1282" i="17"/>
  <c r="P1282" i="17" s="1"/>
  <c r="K1281" i="17"/>
  <c r="J1281" i="17"/>
  <c r="I1281" i="17"/>
  <c r="H1281" i="17"/>
  <c r="P1281" i="17" s="1"/>
  <c r="K1280" i="17"/>
  <c r="J1280" i="17"/>
  <c r="I1280" i="17"/>
  <c r="H1280" i="17"/>
  <c r="P1280" i="17" s="1"/>
  <c r="K1279" i="17"/>
  <c r="J1279" i="17"/>
  <c r="I1279" i="17"/>
  <c r="H1279" i="17"/>
  <c r="P1279" i="17" s="1"/>
  <c r="K1278" i="17"/>
  <c r="J1278" i="17"/>
  <c r="I1278" i="17"/>
  <c r="H1278" i="17"/>
  <c r="P1278" i="17" s="1"/>
  <c r="K1277" i="17"/>
  <c r="J1277" i="17"/>
  <c r="I1277" i="17"/>
  <c r="H1277" i="17"/>
  <c r="P1277" i="17" s="1"/>
  <c r="K1276" i="17"/>
  <c r="J1276" i="17"/>
  <c r="I1276" i="17"/>
  <c r="H1276" i="17"/>
  <c r="P1276" i="17" s="1"/>
  <c r="K1275" i="17"/>
  <c r="J1275" i="17"/>
  <c r="I1275" i="17"/>
  <c r="H1275" i="17"/>
  <c r="P1275" i="17" s="1"/>
  <c r="K1274" i="17"/>
  <c r="J1274" i="17"/>
  <c r="I1274" i="17"/>
  <c r="H1274" i="17"/>
  <c r="P1274" i="17" s="1"/>
  <c r="K1273" i="17"/>
  <c r="J1273" i="17"/>
  <c r="I1273" i="17"/>
  <c r="H1273" i="17"/>
  <c r="P1273" i="17" s="1"/>
  <c r="K1272" i="17"/>
  <c r="J1272" i="17"/>
  <c r="I1272" i="17"/>
  <c r="H1272" i="17"/>
  <c r="P1272" i="17" s="1"/>
  <c r="K1271" i="17"/>
  <c r="J1271" i="17"/>
  <c r="I1271" i="17"/>
  <c r="H1271" i="17"/>
  <c r="P1271" i="17" s="1"/>
  <c r="K1270" i="17"/>
  <c r="J1270" i="17"/>
  <c r="I1270" i="17"/>
  <c r="H1270" i="17"/>
  <c r="P1270" i="17" s="1"/>
  <c r="K1269" i="17"/>
  <c r="J1269" i="17"/>
  <c r="I1269" i="17"/>
  <c r="H1269" i="17"/>
  <c r="P1269" i="17" s="1"/>
  <c r="K1268" i="17"/>
  <c r="J1268" i="17"/>
  <c r="I1268" i="17"/>
  <c r="H1268" i="17"/>
  <c r="P1268" i="17" s="1"/>
  <c r="K1267" i="17"/>
  <c r="J1267" i="17"/>
  <c r="I1267" i="17"/>
  <c r="H1267" i="17"/>
  <c r="P1267" i="17" s="1"/>
  <c r="K1266" i="17"/>
  <c r="J1266" i="17"/>
  <c r="I1266" i="17"/>
  <c r="H1266" i="17"/>
  <c r="P1266" i="17" s="1"/>
  <c r="K1265" i="17"/>
  <c r="J1265" i="17"/>
  <c r="I1265" i="17"/>
  <c r="H1265" i="17"/>
  <c r="P1265" i="17" s="1"/>
  <c r="K1264" i="17"/>
  <c r="J1264" i="17"/>
  <c r="I1264" i="17"/>
  <c r="H1264" i="17"/>
  <c r="P1264" i="17" s="1"/>
  <c r="K1263" i="17"/>
  <c r="J1263" i="17"/>
  <c r="I1263" i="17"/>
  <c r="H1263" i="17"/>
  <c r="P1263" i="17" s="1"/>
  <c r="K1262" i="17"/>
  <c r="J1262" i="17"/>
  <c r="I1262" i="17"/>
  <c r="H1262" i="17"/>
  <c r="P1262" i="17" s="1"/>
  <c r="K1261" i="17"/>
  <c r="J1261" i="17"/>
  <c r="I1261" i="17"/>
  <c r="H1261" i="17"/>
  <c r="P1261" i="17" s="1"/>
  <c r="K1260" i="17"/>
  <c r="J1260" i="17"/>
  <c r="I1260" i="17"/>
  <c r="H1260" i="17"/>
  <c r="P1260" i="17" s="1"/>
  <c r="K1259" i="17"/>
  <c r="J1259" i="17"/>
  <c r="I1259" i="17"/>
  <c r="H1259" i="17"/>
  <c r="P1259" i="17" s="1"/>
  <c r="K1258" i="17"/>
  <c r="J1258" i="17"/>
  <c r="I1258" i="17"/>
  <c r="H1258" i="17"/>
  <c r="P1258" i="17" s="1"/>
  <c r="K1257" i="17"/>
  <c r="J1257" i="17"/>
  <c r="I1257" i="17"/>
  <c r="H1257" i="17"/>
  <c r="P1257" i="17" s="1"/>
  <c r="K1256" i="17"/>
  <c r="J1256" i="17"/>
  <c r="I1256" i="17"/>
  <c r="H1256" i="17"/>
  <c r="P1256" i="17" s="1"/>
  <c r="K1255" i="17"/>
  <c r="J1255" i="17"/>
  <c r="I1255" i="17"/>
  <c r="H1255" i="17"/>
  <c r="P1255" i="17" s="1"/>
  <c r="K1254" i="17"/>
  <c r="J1254" i="17"/>
  <c r="I1254" i="17"/>
  <c r="H1254" i="17"/>
  <c r="P1254" i="17" s="1"/>
  <c r="K1253" i="17"/>
  <c r="J1253" i="17"/>
  <c r="I1253" i="17"/>
  <c r="H1253" i="17"/>
  <c r="P1253" i="17" s="1"/>
  <c r="K1252" i="17"/>
  <c r="J1252" i="17"/>
  <c r="I1252" i="17"/>
  <c r="H1252" i="17"/>
  <c r="P1252" i="17" s="1"/>
  <c r="K1251" i="17"/>
  <c r="J1251" i="17"/>
  <c r="I1251" i="17"/>
  <c r="H1251" i="17"/>
  <c r="P1251" i="17" s="1"/>
  <c r="K1250" i="17"/>
  <c r="J1250" i="17"/>
  <c r="I1250" i="17"/>
  <c r="H1250" i="17"/>
  <c r="P1250" i="17" s="1"/>
  <c r="K1249" i="17"/>
  <c r="J1249" i="17"/>
  <c r="I1249" i="17"/>
  <c r="H1249" i="17"/>
  <c r="P1249" i="17" s="1"/>
  <c r="K1248" i="17"/>
  <c r="J1248" i="17"/>
  <c r="I1248" i="17"/>
  <c r="H1248" i="17"/>
  <c r="P1248" i="17" s="1"/>
  <c r="K1247" i="17"/>
  <c r="J1247" i="17"/>
  <c r="I1247" i="17"/>
  <c r="H1247" i="17"/>
  <c r="P1247" i="17" s="1"/>
  <c r="K1246" i="17"/>
  <c r="J1246" i="17"/>
  <c r="I1246" i="17"/>
  <c r="H1246" i="17"/>
  <c r="P1246" i="17" s="1"/>
  <c r="K1245" i="17"/>
  <c r="J1245" i="17"/>
  <c r="I1245" i="17"/>
  <c r="H1245" i="17"/>
  <c r="P1245" i="17" s="1"/>
  <c r="K1244" i="17"/>
  <c r="J1244" i="17"/>
  <c r="I1244" i="17"/>
  <c r="H1244" i="17"/>
  <c r="P1244" i="17" s="1"/>
  <c r="K1243" i="17"/>
  <c r="J1243" i="17"/>
  <c r="I1243" i="17"/>
  <c r="H1243" i="17"/>
  <c r="P1243" i="17" s="1"/>
  <c r="K1242" i="17"/>
  <c r="J1242" i="17"/>
  <c r="I1242" i="17"/>
  <c r="H1242" i="17"/>
  <c r="P1242" i="17" s="1"/>
  <c r="K1241" i="17"/>
  <c r="J1241" i="17"/>
  <c r="I1241" i="17"/>
  <c r="H1241" i="17"/>
  <c r="P1241" i="17" s="1"/>
  <c r="K1240" i="17"/>
  <c r="J1240" i="17"/>
  <c r="I1240" i="17"/>
  <c r="H1240" i="17"/>
  <c r="P1240" i="17" s="1"/>
  <c r="K1239" i="17"/>
  <c r="J1239" i="17"/>
  <c r="I1239" i="17"/>
  <c r="H1239" i="17"/>
  <c r="P1239" i="17" s="1"/>
  <c r="K1238" i="17"/>
  <c r="J1238" i="17"/>
  <c r="I1238" i="17"/>
  <c r="H1238" i="17"/>
  <c r="P1238" i="17" s="1"/>
  <c r="K1237" i="17"/>
  <c r="J1237" i="17"/>
  <c r="I1237" i="17"/>
  <c r="H1237" i="17"/>
  <c r="P1237" i="17" s="1"/>
  <c r="K1236" i="17"/>
  <c r="J1236" i="17"/>
  <c r="I1236" i="17"/>
  <c r="H1236" i="17"/>
  <c r="P1236" i="17" s="1"/>
  <c r="K1235" i="17"/>
  <c r="J1235" i="17"/>
  <c r="I1235" i="17"/>
  <c r="H1235" i="17"/>
  <c r="P1235" i="17" s="1"/>
  <c r="K1234" i="17"/>
  <c r="J1234" i="17"/>
  <c r="I1234" i="17"/>
  <c r="H1234" i="17"/>
  <c r="P1234" i="17" s="1"/>
  <c r="K1233" i="17"/>
  <c r="J1233" i="17"/>
  <c r="I1233" i="17"/>
  <c r="H1233" i="17"/>
  <c r="P1233" i="17" s="1"/>
  <c r="K1232" i="17"/>
  <c r="J1232" i="17"/>
  <c r="I1232" i="17"/>
  <c r="H1232" i="17"/>
  <c r="P1232" i="17" s="1"/>
  <c r="K1231" i="17"/>
  <c r="J1231" i="17"/>
  <c r="I1231" i="17"/>
  <c r="H1231" i="17"/>
  <c r="P1231" i="17" s="1"/>
  <c r="K1230" i="17"/>
  <c r="J1230" i="17"/>
  <c r="I1230" i="17"/>
  <c r="H1230" i="17"/>
  <c r="P1230" i="17" s="1"/>
  <c r="K1229" i="17"/>
  <c r="J1229" i="17"/>
  <c r="I1229" i="17"/>
  <c r="H1229" i="17"/>
  <c r="P1229" i="17" s="1"/>
  <c r="K1228" i="17"/>
  <c r="J1228" i="17"/>
  <c r="I1228" i="17"/>
  <c r="H1228" i="17"/>
  <c r="P1228" i="17" s="1"/>
  <c r="K1227" i="17"/>
  <c r="J1227" i="17"/>
  <c r="I1227" i="17"/>
  <c r="H1227" i="17"/>
  <c r="P1227" i="17" s="1"/>
  <c r="K1226" i="17"/>
  <c r="J1226" i="17"/>
  <c r="I1226" i="17"/>
  <c r="H1226" i="17"/>
  <c r="P1226" i="17" s="1"/>
  <c r="K1225" i="17"/>
  <c r="J1225" i="17"/>
  <c r="I1225" i="17"/>
  <c r="H1225" i="17"/>
  <c r="P1225" i="17" s="1"/>
  <c r="K1224" i="17"/>
  <c r="J1224" i="17"/>
  <c r="I1224" i="17"/>
  <c r="H1224" i="17"/>
  <c r="P1224" i="17" s="1"/>
  <c r="K1223" i="17"/>
  <c r="J1223" i="17"/>
  <c r="I1223" i="17"/>
  <c r="H1223" i="17"/>
  <c r="P1223" i="17" s="1"/>
  <c r="K1222" i="17"/>
  <c r="J1222" i="17"/>
  <c r="I1222" i="17"/>
  <c r="H1222" i="17"/>
  <c r="P1222" i="17" s="1"/>
  <c r="K1221" i="17"/>
  <c r="J1221" i="17"/>
  <c r="I1221" i="17"/>
  <c r="H1221" i="17"/>
  <c r="P1221" i="17" s="1"/>
  <c r="K1220" i="17"/>
  <c r="J1220" i="17"/>
  <c r="I1220" i="17"/>
  <c r="H1220" i="17"/>
  <c r="P1220" i="17" s="1"/>
  <c r="K1219" i="17"/>
  <c r="J1219" i="17"/>
  <c r="I1219" i="17"/>
  <c r="H1219" i="17"/>
  <c r="P1219" i="17" s="1"/>
  <c r="K1218" i="17"/>
  <c r="J1218" i="17"/>
  <c r="I1218" i="17"/>
  <c r="H1218" i="17"/>
  <c r="P1218" i="17" s="1"/>
  <c r="K1217" i="17"/>
  <c r="J1217" i="17"/>
  <c r="I1217" i="17"/>
  <c r="H1217" i="17"/>
  <c r="P1217" i="17" s="1"/>
  <c r="K1216" i="17"/>
  <c r="J1216" i="17"/>
  <c r="I1216" i="17"/>
  <c r="H1216" i="17"/>
  <c r="P1216" i="17" s="1"/>
  <c r="K1215" i="17"/>
  <c r="J1215" i="17"/>
  <c r="I1215" i="17"/>
  <c r="H1215" i="17"/>
  <c r="P1215" i="17" s="1"/>
  <c r="K1214" i="17"/>
  <c r="J1214" i="17"/>
  <c r="I1214" i="17"/>
  <c r="H1214" i="17"/>
  <c r="P1214" i="17" s="1"/>
  <c r="K1213" i="17"/>
  <c r="J1213" i="17"/>
  <c r="I1213" i="17"/>
  <c r="H1213" i="17"/>
  <c r="P1213" i="17" s="1"/>
  <c r="K1212" i="17"/>
  <c r="J1212" i="17"/>
  <c r="I1212" i="17"/>
  <c r="H1212" i="17"/>
  <c r="P1212" i="17" s="1"/>
  <c r="K1211" i="17"/>
  <c r="J1211" i="17"/>
  <c r="I1211" i="17"/>
  <c r="H1211" i="17"/>
  <c r="P1211" i="17" s="1"/>
  <c r="K1210" i="17"/>
  <c r="J1210" i="17"/>
  <c r="I1210" i="17"/>
  <c r="H1210" i="17"/>
  <c r="P1210" i="17" s="1"/>
  <c r="K1209" i="17"/>
  <c r="J1209" i="17"/>
  <c r="I1209" i="17"/>
  <c r="H1209" i="17"/>
  <c r="P1209" i="17" s="1"/>
  <c r="K1208" i="17"/>
  <c r="J1208" i="17"/>
  <c r="I1208" i="17"/>
  <c r="H1208" i="17"/>
  <c r="P1208" i="17" s="1"/>
  <c r="K1207" i="17"/>
  <c r="J1207" i="17"/>
  <c r="I1207" i="17"/>
  <c r="H1207" i="17"/>
  <c r="P1207" i="17" s="1"/>
  <c r="K1206" i="17"/>
  <c r="J1206" i="17"/>
  <c r="I1206" i="17"/>
  <c r="H1206" i="17"/>
  <c r="P1206" i="17" s="1"/>
  <c r="K1205" i="17"/>
  <c r="J1205" i="17"/>
  <c r="I1205" i="17"/>
  <c r="H1205" i="17"/>
  <c r="P1205" i="17" s="1"/>
  <c r="K1204" i="17"/>
  <c r="J1204" i="17"/>
  <c r="I1204" i="17"/>
  <c r="H1204" i="17"/>
  <c r="P1204" i="17" s="1"/>
  <c r="K1203" i="17"/>
  <c r="J1203" i="17"/>
  <c r="I1203" i="17"/>
  <c r="H1203" i="17"/>
  <c r="P1203" i="17" s="1"/>
  <c r="K1202" i="17"/>
  <c r="J1202" i="17"/>
  <c r="I1202" i="17"/>
  <c r="H1202" i="17"/>
  <c r="P1202" i="17" s="1"/>
  <c r="K1201" i="17"/>
  <c r="J1201" i="17"/>
  <c r="I1201" i="17"/>
  <c r="H1201" i="17"/>
  <c r="P1201" i="17" s="1"/>
  <c r="K1200" i="17"/>
  <c r="J1200" i="17"/>
  <c r="I1200" i="17"/>
  <c r="H1200" i="17"/>
  <c r="P1200" i="17" s="1"/>
  <c r="K1199" i="17"/>
  <c r="J1199" i="17"/>
  <c r="I1199" i="17"/>
  <c r="H1199" i="17"/>
  <c r="P1199" i="17" s="1"/>
  <c r="K1198" i="17"/>
  <c r="J1198" i="17"/>
  <c r="I1198" i="17"/>
  <c r="H1198" i="17"/>
  <c r="P1198" i="17" s="1"/>
  <c r="K1197" i="17"/>
  <c r="J1197" i="17"/>
  <c r="I1197" i="17"/>
  <c r="H1197" i="17"/>
  <c r="P1197" i="17" s="1"/>
  <c r="K1196" i="17"/>
  <c r="J1196" i="17"/>
  <c r="I1196" i="17"/>
  <c r="H1196" i="17"/>
  <c r="P1196" i="17" s="1"/>
  <c r="K1195" i="17"/>
  <c r="J1195" i="17"/>
  <c r="I1195" i="17"/>
  <c r="H1195" i="17"/>
  <c r="P1195" i="17" s="1"/>
  <c r="K1194" i="17"/>
  <c r="J1194" i="17"/>
  <c r="I1194" i="17"/>
  <c r="H1194" i="17"/>
  <c r="P1194" i="17" s="1"/>
  <c r="K1193" i="17"/>
  <c r="J1193" i="17"/>
  <c r="I1193" i="17"/>
  <c r="H1193" i="17"/>
  <c r="P1193" i="17" s="1"/>
  <c r="K1192" i="17"/>
  <c r="J1192" i="17"/>
  <c r="I1192" i="17"/>
  <c r="H1192" i="17"/>
  <c r="P1192" i="17" s="1"/>
  <c r="K1191" i="17"/>
  <c r="J1191" i="17"/>
  <c r="I1191" i="17"/>
  <c r="H1191" i="17"/>
  <c r="P1191" i="17" s="1"/>
  <c r="K1190" i="17"/>
  <c r="J1190" i="17"/>
  <c r="I1190" i="17"/>
  <c r="H1190" i="17"/>
  <c r="P1190" i="17" s="1"/>
  <c r="K1189" i="17"/>
  <c r="J1189" i="17"/>
  <c r="I1189" i="17"/>
  <c r="H1189" i="17"/>
  <c r="P1189" i="17" s="1"/>
  <c r="K1188" i="17"/>
  <c r="J1188" i="17"/>
  <c r="I1188" i="17"/>
  <c r="H1188" i="17"/>
  <c r="P1188" i="17" s="1"/>
  <c r="K1187" i="17"/>
  <c r="J1187" i="17"/>
  <c r="I1187" i="17"/>
  <c r="H1187" i="17"/>
  <c r="P1187" i="17" s="1"/>
  <c r="K1186" i="17"/>
  <c r="J1186" i="17"/>
  <c r="I1186" i="17"/>
  <c r="H1186" i="17"/>
  <c r="P1186" i="17" s="1"/>
  <c r="K1185" i="17"/>
  <c r="J1185" i="17"/>
  <c r="I1185" i="17"/>
  <c r="H1185" i="17"/>
  <c r="P1185" i="17" s="1"/>
  <c r="K1184" i="17"/>
  <c r="J1184" i="17"/>
  <c r="I1184" i="17"/>
  <c r="H1184" i="17"/>
  <c r="P1184" i="17" s="1"/>
  <c r="K1183" i="17"/>
  <c r="J1183" i="17"/>
  <c r="I1183" i="17"/>
  <c r="H1183" i="17"/>
  <c r="P1183" i="17" s="1"/>
  <c r="K1182" i="17"/>
  <c r="J1182" i="17"/>
  <c r="I1182" i="17"/>
  <c r="H1182" i="17"/>
  <c r="P1182" i="17" s="1"/>
  <c r="K1181" i="17"/>
  <c r="J1181" i="17"/>
  <c r="I1181" i="17"/>
  <c r="H1181" i="17"/>
  <c r="P1181" i="17" s="1"/>
  <c r="K1180" i="17"/>
  <c r="J1180" i="17"/>
  <c r="I1180" i="17"/>
  <c r="H1180" i="17"/>
  <c r="P1180" i="17" s="1"/>
  <c r="K1179" i="17"/>
  <c r="J1179" i="17"/>
  <c r="I1179" i="17"/>
  <c r="H1179" i="17"/>
  <c r="P1179" i="17" s="1"/>
  <c r="K1178" i="17"/>
  <c r="J1178" i="17"/>
  <c r="I1178" i="17"/>
  <c r="H1178" i="17"/>
  <c r="P1178" i="17" s="1"/>
  <c r="K1177" i="17"/>
  <c r="J1177" i="17"/>
  <c r="I1177" i="17"/>
  <c r="H1177" i="17"/>
  <c r="P1177" i="17" s="1"/>
  <c r="K1176" i="17"/>
  <c r="J1176" i="17"/>
  <c r="I1176" i="17"/>
  <c r="H1176" i="17"/>
  <c r="P1176" i="17" s="1"/>
  <c r="K1175" i="17"/>
  <c r="J1175" i="17"/>
  <c r="I1175" i="17"/>
  <c r="H1175" i="17"/>
  <c r="P1175" i="17" s="1"/>
  <c r="K1174" i="17"/>
  <c r="J1174" i="17"/>
  <c r="I1174" i="17"/>
  <c r="H1174" i="17"/>
  <c r="P1174" i="17" s="1"/>
  <c r="K1173" i="17"/>
  <c r="J1173" i="17"/>
  <c r="I1173" i="17"/>
  <c r="H1173" i="17"/>
  <c r="P1173" i="17" s="1"/>
  <c r="K1172" i="17"/>
  <c r="J1172" i="17"/>
  <c r="I1172" i="17"/>
  <c r="H1172" i="17"/>
  <c r="P1172" i="17" s="1"/>
  <c r="K1171" i="17"/>
  <c r="J1171" i="17"/>
  <c r="I1171" i="17"/>
  <c r="H1171" i="17"/>
  <c r="P1171" i="17" s="1"/>
  <c r="K1170" i="17"/>
  <c r="J1170" i="17"/>
  <c r="I1170" i="17"/>
  <c r="H1170" i="17"/>
  <c r="P1170" i="17" s="1"/>
  <c r="K1169" i="17"/>
  <c r="J1169" i="17"/>
  <c r="I1169" i="17"/>
  <c r="H1169" i="17"/>
  <c r="P1169" i="17" s="1"/>
  <c r="K1168" i="17"/>
  <c r="J1168" i="17"/>
  <c r="I1168" i="17"/>
  <c r="H1168" i="17"/>
  <c r="P1168" i="17" s="1"/>
  <c r="K1167" i="17"/>
  <c r="J1167" i="17"/>
  <c r="I1167" i="17"/>
  <c r="H1167" i="17"/>
  <c r="P1167" i="17" s="1"/>
  <c r="K1166" i="17"/>
  <c r="J1166" i="17"/>
  <c r="I1166" i="17"/>
  <c r="H1166" i="17"/>
  <c r="P1166" i="17" s="1"/>
  <c r="K1165" i="17"/>
  <c r="J1165" i="17"/>
  <c r="I1165" i="17"/>
  <c r="H1165" i="17"/>
  <c r="P1165" i="17" s="1"/>
  <c r="K1164" i="17"/>
  <c r="J1164" i="17"/>
  <c r="I1164" i="17"/>
  <c r="H1164" i="17"/>
  <c r="P1164" i="17" s="1"/>
  <c r="K1163" i="17"/>
  <c r="J1163" i="17"/>
  <c r="I1163" i="17"/>
  <c r="H1163" i="17"/>
  <c r="P1163" i="17" s="1"/>
  <c r="K1162" i="17"/>
  <c r="J1162" i="17"/>
  <c r="I1162" i="17"/>
  <c r="H1162" i="17"/>
  <c r="P1162" i="17" s="1"/>
  <c r="K1161" i="17"/>
  <c r="J1161" i="17"/>
  <c r="I1161" i="17"/>
  <c r="H1161" i="17"/>
  <c r="P1161" i="17" s="1"/>
  <c r="K1160" i="17"/>
  <c r="J1160" i="17"/>
  <c r="I1160" i="17"/>
  <c r="H1160" i="17"/>
  <c r="P1160" i="17" s="1"/>
  <c r="K1159" i="17"/>
  <c r="J1159" i="17"/>
  <c r="I1159" i="17"/>
  <c r="H1159" i="17"/>
  <c r="P1159" i="17" s="1"/>
  <c r="K1158" i="17"/>
  <c r="J1158" i="17"/>
  <c r="I1158" i="17"/>
  <c r="H1158" i="17"/>
  <c r="P1158" i="17" s="1"/>
  <c r="K1157" i="17"/>
  <c r="J1157" i="17"/>
  <c r="I1157" i="17"/>
  <c r="H1157" i="17"/>
  <c r="P1157" i="17" s="1"/>
  <c r="K1156" i="17"/>
  <c r="J1156" i="17"/>
  <c r="I1156" i="17"/>
  <c r="H1156" i="17"/>
  <c r="P1156" i="17" s="1"/>
  <c r="K1155" i="17"/>
  <c r="J1155" i="17"/>
  <c r="I1155" i="17"/>
  <c r="H1155" i="17"/>
  <c r="P1155" i="17" s="1"/>
  <c r="K1154" i="17"/>
  <c r="J1154" i="17"/>
  <c r="I1154" i="17"/>
  <c r="H1154" i="17"/>
  <c r="P1154" i="17" s="1"/>
  <c r="K1153" i="17"/>
  <c r="J1153" i="17"/>
  <c r="I1153" i="17"/>
  <c r="H1153" i="17"/>
  <c r="P1153" i="17" s="1"/>
  <c r="K1152" i="17"/>
  <c r="J1152" i="17"/>
  <c r="I1152" i="17"/>
  <c r="H1152" i="17"/>
  <c r="P1152" i="17" s="1"/>
  <c r="K1151" i="17"/>
  <c r="J1151" i="17"/>
  <c r="I1151" i="17"/>
  <c r="H1151" i="17"/>
  <c r="P1151" i="17" s="1"/>
  <c r="K1150" i="17"/>
  <c r="J1150" i="17"/>
  <c r="I1150" i="17"/>
  <c r="H1150" i="17"/>
  <c r="P1150" i="17" s="1"/>
  <c r="K1149" i="17"/>
  <c r="J1149" i="17"/>
  <c r="I1149" i="17"/>
  <c r="H1149" i="17"/>
  <c r="P1149" i="17" s="1"/>
  <c r="K1148" i="17"/>
  <c r="J1148" i="17"/>
  <c r="I1148" i="17"/>
  <c r="H1148" i="17"/>
  <c r="P1148" i="17" s="1"/>
  <c r="K1147" i="17"/>
  <c r="J1147" i="17"/>
  <c r="I1147" i="17"/>
  <c r="H1147" i="17"/>
  <c r="P1147" i="17" s="1"/>
  <c r="K1146" i="17"/>
  <c r="J1146" i="17"/>
  <c r="I1146" i="17"/>
  <c r="H1146" i="17"/>
  <c r="P1146" i="17" s="1"/>
  <c r="K1145" i="17"/>
  <c r="J1145" i="17"/>
  <c r="I1145" i="17"/>
  <c r="H1145" i="17"/>
  <c r="P1145" i="17" s="1"/>
  <c r="K1144" i="17"/>
  <c r="J1144" i="17"/>
  <c r="I1144" i="17"/>
  <c r="H1144" i="17"/>
  <c r="P1144" i="17" s="1"/>
  <c r="K1143" i="17"/>
  <c r="J1143" i="17"/>
  <c r="I1143" i="17"/>
  <c r="H1143" i="17"/>
  <c r="P1143" i="17" s="1"/>
  <c r="K1142" i="17"/>
  <c r="J1142" i="17"/>
  <c r="I1142" i="17"/>
  <c r="H1142" i="17"/>
  <c r="P1142" i="17" s="1"/>
  <c r="K1141" i="17"/>
  <c r="J1141" i="17"/>
  <c r="I1141" i="17"/>
  <c r="H1141" i="17"/>
  <c r="P1141" i="17" s="1"/>
  <c r="K1140" i="17"/>
  <c r="J1140" i="17"/>
  <c r="I1140" i="17"/>
  <c r="H1140" i="17"/>
  <c r="P1140" i="17" s="1"/>
  <c r="K1139" i="17"/>
  <c r="J1139" i="17"/>
  <c r="I1139" i="17"/>
  <c r="H1139" i="17"/>
  <c r="P1139" i="17" s="1"/>
  <c r="K1138" i="17"/>
  <c r="J1138" i="17"/>
  <c r="I1138" i="17"/>
  <c r="H1138" i="17"/>
  <c r="P1138" i="17" s="1"/>
  <c r="K1137" i="17"/>
  <c r="J1137" i="17"/>
  <c r="I1137" i="17"/>
  <c r="H1137" i="17"/>
  <c r="P1137" i="17" s="1"/>
  <c r="K1136" i="17"/>
  <c r="J1136" i="17"/>
  <c r="I1136" i="17"/>
  <c r="H1136" i="17"/>
  <c r="P1136" i="17" s="1"/>
  <c r="K1135" i="17"/>
  <c r="J1135" i="17"/>
  <c r="I1135" i="17"/>
  <c r="H1135" i="17"/>
  <c r="P1135" i="17" s="1"/>
  <c r="K1134" i="17"/>
  <c r="J1134" i="17"/>
  <c r="I1134" i="17"/>
  <c r="H1134" i="17"/>
  <c r="P1134" i="17" s="1"/>
  <c r="K1133" i="17"/>
  <c r="J1133" i="17"/>
  <c r="I1133" i="17"/>
  <c r="H1133" i="17"/>
  <c r="P1133" i="17" s="1"/>
  <c r="K1132" i="17"/>
  <c r="J1132" i="17"/>
  <c r="I1132" i="17"/>
  <c r="H1132" i="17"/>
  <c r="P1132" i="17" s="1"/>
  <c r="K1131" i="17"/>
  <c r="J1131" i="17"/>
  <c r="I1131" i="17"/>
  <c r="H1131" i="17"/>
  <c r="P1131" i="17" s="1"/>
  <c r="K1130" i="17"/>
  <c r="J1130" i="17"/>
  <c r="I1130" i="17"/>
  <c r="H1130" i="17"/>
  <c r="P1130" i="17" s="1"/>
  <c r="K1129" i="17"/>
  <c r="J1129" i="17"/>
  <c r="I1129" i="17"/>
  <c r="H1129" i="17"/>
  <c r="P1129" i="17" s="1"/>
  <c r="K1128" i="17"/>
  <c r="J1128" i="17"/>
  <c r="I1128" i="17"/>
  <c r="H1128" i="17"/>
  <c r="P1128" i="17" s="1"/>
  <c r="K1127" i="17"/>
  <c r="J1127" i="17"/>
  <c r="I1127" i="17"/>
  <c r="H1127" i="17"/>
  <c r="P1127" i="17" s="1"/>
  <c r="K1126" i="17"/>
  <c r="J1126" i="17"/>
  <c r="I1126" i="17"/>
  <c r="H1126" i="17"/>
  <c r="P1126" i="17" s="1"/>
  <c r="K1125" i="17"/>
  <c r="J1125" i="17"/>
  <c r="I1125" i="17"/>
  <c r="H1125" i="17"/>
  <c r="P1125" i="17" s="1"/>
  <c r="K1124" i="17"/>
  <c r="J1124" i="17"/>
  <c r="I1124" i="17"/>
  <c r="H1124" i="17"/>
  <c r="P1124" i="17" s="1"/>
  <c r="K1123" i="17"/>
  <c r="J1123" i="17"/>
  <c r="I1123" i="17"/>
  <c r="H1123" i="17"/>
  <c r="P1123" i="17" s="1"/>
  <c r="K1122" i="17"/>
  <c r="J1122" i="17"/>
  <c r="I1122" i="17"/>
  <c r="H1122" i="17"/>
  <c r="P1122" i="17" s="1"/>
  <c r="K1121" i="17"/>
  <c r="J1121" i="17"/>
  <c r="I1121" i="17"/>
  <c r="H1121" i="17"/>
  <c r="P1121" i="17" s="1"/>
  <c r="K1120" i="17"/>
  <c r="J1120" i="17"/>
  <c r="I1120" i="17"/>
  <c r="H1120" i="17"/>
  <c r="P1120" i="17" s="1"/>
  <c r="K1119" i="17"/>
  <c r="J1119" i="17"/>
  <c r="I1119" i="17"/>
  <c r="H1119" i="17"/>
  <c r="P1119" i="17" s="1"/>
  <c r="K1118" i="17"/>
  <c r="J1118" i="17"/>
  <c r="I1118" i="17"/>
  <c r="H1118" i="17"/>
  <c r="P1118" i="17" s="1"/>
  <c r="K1117" i="17"/>
  <c r="J1117" i="17"/>
  <c r="I1117" i="17"/>
  <c r="H1117" i="17"/>
  <c r="P1117" i="17" s="1"/>
  <c r="K1116" i="17"/>
  <c r="J1116" i="17"/>
  <c r="I1116" i="17"/>
  <c r="H1116" i="17"/>
  <c r="P1116" i="17" s="1"/>
  <c r="K1115" i="17"/>
  <c r="J1115" i="17"/>
  <c r="I1115" i="17"/>
  <c r="H1115" i="17"/>
  <c r="P1115" i="17" s="1"/>
  <c r="K1114" i="17"/>
  <c r="J1114" i="17"/>
  <c r="I1114" i="17"/>
  <c r="H1114" i="17"/>
  <c r="P1114" i="17" s="1"/>
  <c r="K1113" i="17"/>
  <c r="J1113" i="17"/>
  <c r="I1113" i="17"/>
  <c r="H1113" i="17"/>
  <c r="P1113" i="17" s="1"/>
  <c r="K1112" i="17"/>
  <c r="J1112" i="17"/>
  <c r="I1112" i="17"/>
  <c r="H1112" i="17"/>
  <c r="P1112" i="17" s="1"/>
  <c r="K1111" i="17"/>
  <c r="J1111" i="17"/>
  <c r="I1111" i="17"/>
  <c r="H1111" i="17"/>
  <c r="P1111" i="17" s="1"/>
  <c r="K1110" i="17"/>
  <c r="J1110" i="17"/>
  <c r="I1110" i="17"/>
  <c r="H1110" i="17"/>
  <c r="P1110" i="17" s="1"/>
  <c r="K1109" i="17"/>
  <c r="J1109" i="17"/>
  <c r="I1109" i="17"/>
  <c r="H1109" i="17"/>
  <c r="P1109" i="17" s="1"/>
  <c r="K1108" i="17"/>
  <c r="J1108" i="17"/>
  <c r="I1108" i="17"/>
  <c r="H1108" i="17"/>
  <c r="P1108" i="17" s="1"/>
  <c r="K1107" i="17"/>
  <c r="J1107" i="17"/>
  <c r="I1107" i="17"/>
  <c r="H1107" i="17"/>
  <c r="P1107" i="17" s="1"/>
  <c r="K1106" i="17"/>
  <c r="J1106" i="17"/>
  <c r="I1106" i="17"/>
  <c r="H1106" i="17"/>
  <c r="P1106" i="17" s="1"/>
  <c r="K1105" i="17"/>
  <c r="J1105" i="17"/>
  <c r="I1105" i="17"/>
  <c r="H1105" i="17"/>
  <c r="P1105" i="17" s="1"/>
  <c r="K1104" i="17"/>
  <c r="J1104" i="17"/>
  <c r="I1104" i="17"/>
  <c r="H1104" i="17"/>
  <c r="P1104" i="17" s="1"/>
  <c r="K1103" i="17"/>
  <c r="J1103" i="17"/>
  <c r="I1103" i="17"/>
  <c r="H1103" i="17"/>
  <c r="P1103" i="17" s="1"/>
  <c r="K1102" i="17"/>
  <c r="J1102" i="17"/>
  <c r="I1102" i="17"/>
  <c r="H1102" i="17"/>
  <c r="P1102" i="17" s="1"/>
  <c r="K1101" i="17"/>
  <c r="J1101" i="17"/>
  <c r="I1101" i="17"/>
  <c r="H1101" i="17"/>
  <c r="P1101" i="17" s="1"/>
  <c r="K1100" i="17"/>
  <c r="J1100" i="17"/>
  <c r="I1100" i="17"/>
  <c r="H1100" i="17"/>
  <c r="P1100" i="17" s="1"/>
  <c r="K1099" i="17"/>
  <c r="J1099" i="17"/>
  <c r="I1099" i="17"/>
  <c r="H1099" i="17"/>
  <c r="P1099" i="17" s="1"/>
  <c r="K1098" i="17"/>
  <c r="J1098" i="17"/>
  <c r="I1098" i="17"/>
  <c r="H1098" i="17"/>
  <c r="P1098" i="17" s="1"/>
  <c r="K1097" i="17"/>
  <c r="J1097" i="17"/>
  <c r="I1097" i="17"/>
  <c r="H1097" i="17"/>
  <c r="P1097" i="17" s="1"/>
  <c r="K1096" i="17"/>
  <c r="J1096" i="17"/>
  <c r="I1096" i="17"/>
  <c r="H1096" i="17"/>
  <c r="P1096" i="17" s="1"/>
  <c r="K1095" i="17"/>
  <c r="J1095" i="17"/>
  <c r="I1095" i="17"/>
  <c r="H1095" i="17"/>
  <c r="P1095" i="17" s="1"/>
  <c r="K1094" i="17"/>
  <c r="J1094" i="17"/>
  <c r="I1094" i="17"/>
  <c r="H1094" i="17"/>
  <c r="P1094" i="17" s="1"/>
  <c r="K1093" i="17"/>
  <c r="J1093" i="17"/>
  <c r="I1093" i="17"/>
  <c r="H1093" i="17"/>
  <c r="P1093" i="17" s="1"/>
  <c r="K1092" i="17"/>
  <c r="J1092" i="17"/>
  <c r="I1092" i="17"/>
  <c r="H1092" i="17"/>
  <c r="P1092" i="17" s="1"/>
  <c r="K1091" i="17"/>
  <c r="J1091" i="17"/>
  <c r="I1091" i="17"/>
  <c r="H1091" i="17"/>
  <c r="P1091" i="17" s="1"/>
  <c r="K1090" i="17"/>
  <c r="J1090" i="17"/>
  <c r="I1090" i="17"/>
  <c r="H1090" i="17"/>
  <c r="P1090" i="17" s="1"/>
  <c r="K1089" i="17"/>
  <c r="J1089" i="17"/>
  <c r="I1089" i="17"/>
  <c r="H1089" i="17"/>
  <c r="P1089" i="17" s="1"/>
  <c r="K1088" i="17"/>
  <c r="J1088" i="17"/>
  <c r="I1088" i="17"/>
  <c r="H1088" i="17"/>
  <c r="P1088" i="17" s="1"/>
  <c r="K1087" i="17"/>
  <c r="J1087" i="17"/>
  <c r="I1087" i="17"/>
  <c r="H1087" i="17"/>
  <c r="P1087" i="17" s="1"/>
  <c r="K1086" i="17"/>
  <c r="J1086" i="17"/>
  <c r="I1086" i="17"/>
  <c r="H1086" i="17"/>
  <c r="P1086" i="17" s="1"/>
  <c r="K1085" i="17"/>
  <c r="J1085" i="17"/>
  <c r="I1085" i="17"/>
  <c r="H1085" i="17"/>
  <c r="P1085" i="17" s="1"/>
  <c r="K1084" i="17"/>
  <c r="J1084" i="17"/>
  <c r="I1084" i="17"/>
  <c r="H1084" i="17"/>
  <c r="P1084" i="17" s="1"/>
  <c r="K1083" i="17"/>
  <c r="J1083" i="17"/>
  <c r="I1083" i="17"/>
  <c r="H1083" i="17"/>
  <c r="P1083" i="17" s="1"/>
  <c r="K1082" i="17"/>
  <c r="J1082" i="17"/>
  <c r="I1082" i="17"/>
  <c r="H1082" i="17"/>
  <c r="P1082" i="17" s="1"/>
  <c r="K1081" i="17"/>
  <c r="J1081" i="17"/>
  <c r="I1081" i="17"/>
  <c r="H1081" i="17"/>
  <c r="P1081" i="17" s="1"/>
  <c r="K1080" i="17"/>
  <c r="J1080" i="17"/>
  <c r="I1080" i="17"/>
  <c r="H1080" i="17"/>
  <c r="P1080" i="17" s="1"/>
  <c r="K1079" i="17"/>
  <c r="J1079" i="17"/>
  <c r="I1079" i="17"/>
  <c r="H1079" i="17"/>
  <c r="P1079" i="17" s="1"/>
  <c r="K1078" i="17"/>
  <c r="J1078" i="17"/>
  <c r="I1078" i="17"/>
  <c r="H1078" i="17"/>
  <c r="P1078" i="17" s="1"/>
  <c r="K1077" i="17"/>
  <c r="J1077" i="17"/>
  <c r="I1077" i="17"/>
  <c r="H1077" i="17"/>
  <c r="P1077" i="17" s="1"/>
  <c r="K1076" i="17"/>
  <c r="J1076" i="17"/>
  <c r="I1076" i="17"/>
  <c r="H1076" i="17"/>
  <c r="P1076" i="17" s="1"/>
  <c r="K1075" i="17"/>
  <c r="J1075" i="17"/>
  <c r="I1075" i="17"/>
  <c r="H1075" i="17"/>
  <c r="P1075" i="17" s="1"/>
  <c r="K1074" i="17"/>
  <c r="J1074" i="17"/>
  <c r="I1074" i="17"/>
  <c r="H1074" i="17"/>
  <c r="P1074" i="17" s="1"/>
  <c r="K1073" i="17"/>
  <c r="J1073" i="17"/>
  <c r="I1073" i="17"/>
  <c r="H1073" i="17"/>
  <c r="P1073" i="17" s="1"/>
  <c r="K1072" i="17"/>
  <c r="J1072" i="17"/>
  <c r="I1072" i="17"/>
  <c r="H1072" i="17"/>
  <c r="P1072" i="17" s="1"/>
  <c r="K1071" i="17"/>
  <c r="J1071" i="17"/>
  <c r="I1071" i="17"/>
  <c r="H1071" i="17"/>
  <c r="P1071" i="17" s="1"/>
  <c r="K1070" i="17"/>
  <c r="J1070" i="17"/>
  <c r="I1070" i="17"/>
  <c r="H1070" i="17"/>
  <c r="P1070" i="17" s="1"/>
  <c r="K1069" i="17"/>
  <c r="J1069" i="17"/>
  <c r="I1069" i="17"/>
  <c r="H1069" i="17"/>
  <c r="P1069" i="17" s="1"/>
  <c r="K1068" i="17"/>
  <c r="J1068" i="17"/>
  <c r="I1068" i="17"/>
  <c r="H1068" i="17"/>
  <c r="P1068" i="17" s="1"/>
  <c r="K1067" i="17"/>
  <c r="J1067" i="17"/>
  <c r="I1067" i="17"/>
  <c r="H1067" i="17"/>
  <c r="P1067" i="17" s="1"/>
  <c r="K1066" i="17"/>
  <c r="J1066" i="17"/>
  <c r="I1066" i="17"/>
  <c r="H1066" i="17"/>
  <c r="P1066" i="17" s="1"/>
  <c r="K1065" i="17"/>
  <c r="J1065" i="17"/>
  <c r="I1065" i="17"/>
  <c r="H1065" i="17"/>
  <c r="P1065" i="17" s="1"/>
  <c r="K1064" i="17"/>
  <c r="J1064" i="17"/>
  <c r="I1064" i="17"/>
  <c r="H1064" i="17"/>
  <c r="P1064" i="17" s="1"/>
  <c r="K1063" i="17"/>
  <c r="J1063" i="17"/>
  <c r="I1063" i="17"/>
  <c r="H1063" i="17"/>
  <c r="P1063" i="17" s="1"/>
  <c r="K1062" i="17"/>
  <c r="J1062" i="17"/>
  <c r="I1062" i="17"/>
  <c r="H1062" i="17"/>
  <c r="P1062" i="17" s="1"/>
  <c r="K1061" i="17"/>
  <c r="J1061" i="17"/>
  <c r="I1061" i="17"/>
  <c r="H1061" i="17"/>
  <c r="P1061" i="17" s="1"/>
  <c r="K1060" i="17"/>
  <c r="J1060" i="17"/>
  <c r="I1060" i="17"/>
  <c r="H1060" i="17"/>
  <c r="P1060" i="17" s="1"/>
  <c r="K1059" i="17"/>
  <c r="J1059" i="17"/>
  <c r="I1059" i="17"/>
  <c r="H1059" i="17"/>
  <c r="P1059" i="17" s="1"/>
  <c r="K1058" i="17"/>
  <c r="J1058" i="17"/>
  <c r="I1058" i="17"/>
  <c r="H1058" i="17"/>
  <c r="P1058" i="17" s="1"/>
  <c r="K1057" i="17"/>
  <c r="J1057" i="17"/>
  <c r="I1057" i="17"/>
  <c r="H1057" i="17"/>
  <c r="P1057" i="17" s="1"/>
  <c r="K1056" i="17"/>
  <c r="J1056" i="17"/>
  <c r="I1056" i="17"/>
  <c r="H1056" i="17"/>
  <c r="P1056" i="17" s="1"/>
  <c r="K1055" i="17"/>
  <c r="J1055" i="17"/>
  <c r="I1055" i="17"/>
  <c r="H1055" i="17"/>
  <c r="P1055" i="17" s="1"/>
  <c r="K1054" i="17"/>
  <c r="J1054" i="17"/>
  <c r="I1054" i="17"/>
  <c r="H1054" i="17"/>
  <c r="P1054" i="17" s="1"/>
  <c r="K1053" i="17"/>
  <c r="J1053" i="17"/>
  <c r="I1053" i="17"/>
  <c r="H1053" i="17"/>
  <c r="P1053" i="17" s="1"/>
  <c r="K1052" i="17"/>
  <c r="J1052" i="17"/>
  <c r="I1052" i="17"/>
  <c r="H1052" i="17"/>
  <c r="P1052" i="17" s="1"/>
  <c r="K1051" i="17"/>
  <c r="J1051" i="17"/>
  <c r="I1051" i="17"/>
  <c r="H1051" i="17"/>
  <c r="P1051" i="17" s="1"/>
  <c r="K1050" i="17"/>
  <c r="J1050" i="17"/>
  <c r="I1050" i="17"/>
  <c r="H1050" i="17"/>
  <c r="P1050" i="17" s="1"/>
  <c r="K1049" i="17"/>
  <c r="J1049" i="17"/>
  <c r="I1049" i="17"/>
  <c r="H1049" i="17"/>
  <c r="P1049" i="17" s="1"/>
  <c r="K1048" i="17"/>
  <c r="J1048" i="17"/>
  <c r="I1048" i="17"/>
  <c r="H1048" i="17"/>
  <c r="P1048" i="17" s="1"/>
  <c r="K1047" i="17"/>
  <c r="J1047" i="17"/>
  <c r="I1047" i="17"/>
  <c r="H1047" i="17"/>
  <c r="P1047" i="17" s="1"/>
  <c r="K1046" i="17"/>
  <c r="J1046" i="17"/>
  <c r="I1046" i="17"/>
  <c r="H1046" i="17"/>
  <c r="P1046" i="17" s="1"/>
  <c r="K1045" i="17"/>
  <c r="J1045" i="17"/>
  <c r="I1045" i="17"/>
  <c r="H1045" i="17"/>
  <c r="P1045" i="17" s="1"/>
  <c r="K1044" i="17"/>
  <c r="J1044" i="17"/>
  <c r="I1044" i="17"/>
  <c r="H1044" i="17"/>
  <c r="P1044" i="17" s="1"/>
  <c r="K1043" i="17"/>
  <c r="J1043" i="17"/>
  <c r="I1043" i="17"/>
  <c r="H1043" i="17"/>
  <c r="P1043" i="17" s="1"/>
  <c r="K1042" i="17"/>
  <c r="J1042" i="17"/>
  <c r="I1042" i="17"/>
  <c r="H1042" i="17"/>
  <c r="P1042" i="17" s="1"/>
  <c r="K1041" i="17"/>
  <c r="J1041" i="17"/>
  <c r="I1041" i="17"/>
  <c r="H1041" i="17"/>
  <c r="P1041" i="17" s="1"/>
  <c r="K1040" i="17"/>
  <c r="J1040" i="17"/>
  <c r="I1040" i="17"/>
  <c r="H1040" i="17"/>
  <c r="P1040" i="17" s="1"/>
  <c r="K1039" i="17"/>
  <c r="J1039" i="17"/>
  <c r="I1039" i="17"/>
  <c r="H1039" i="17"/>
  <c r="P1039" i="17" s="1"/>
  <c r="K1038" i="17"/>
  <c r="J1038" i="17"/>
  <c r="I1038" i="17"/>
  <c r="H1038" i="17"/>
  <c r="P1038" i="17" s="1"/>
  <c r="K1037" i="17"/>
  <c r="J1037" i="17"/>
  <c r="I1037" i="17"/>
  <c r="H1037" i="17"/>
  <c r="P1037" i="17" s="1"/>
  <c r="K1036" i="17"/>
  <c r="J1036" i="17"/>
  <c r="I1036" i="17"/>
  <c r="H1036" i="17"/>
  <c r="P1036" i="17" s="1"/>
  <c r="K1035" i="17"/>
  <c r="J1035" i="17"/>
  <c r="I1035" i="17"/>
  <c r="H1035" i="17"/>
  <c r="P1035" i="17" s="1"/>
  <c r="K1034" i="17"/>
  <c r="J1034" i="17"/>
  <c r="I1034" i="17"/>
  <c r="H1034" i="17"/>
  <c r="P1034" i="17" s="1"/>
  <c r="K1033" i="17"/>
  <c r="J1033" i="17"/>
  <c r="I1033" i="17"/>
  <c r="H1033" i="17"/>
  <c r="P1033" i="17" s="1"/>
  <c r="K1032" i="17"/>
  <c r="J1032" i="17"/>
  <c r="I1032" i="17"/>
  <c r="H1032" i="17"/>
  <c r="P1032" i="17" s="1"/>
  <c r="K1031" i="17"/>
  <c r="J1031" i="17"/>
  <c r="I1031" i="17"/>
  <c r="H1031" i="17"/>
  <c r="P1031" i="17" s="1"/>
  <c r="K1030" i="17"/>
  <c r="J1030" i="17"/>
  <c r="I1030" i="17"/>
  <c r="H1030" i="17"/>
  <c r="P1030" i="17" s="1"/>
  <c r="K1029" i="17"/>
  <c r="J1029" i="17"/>
  <c r="I1029" i="17"/>
  <c r="H1029" i="17"/>
  <c r="P1029" i="17" s="1"/>
  <c r="K1028" i="17"/>
  <c r="J1028" i="17"/>
  <c r="I1028" i="17"/>
  <c r="H1028" i="17"/>
  <c r="P1028" i="17" s="1"/>
  <c r="K1027" i="17"/>
  <c r="J1027" i="17"/>
  <c r="I1027" i="17"/>
  <c r="H1027" i="17"/>
  <c r="P1027" i="17" s="1"/>
  <c r="K1026" i="17"/>
  <c r="J1026" i="17"/>
  <c r="I1026" i="17"/>
  <c r="H1026" i="17"/>
  <c r="P1026" i="17" s="1"/>
  <c r="K1025" i="17"/>
  <c r="J1025" i="17"/>
  <c r="I1025" i="17"/>
  <c r="H1025" i="17"/>
  <c r="P1025" i="17" s="1"/>
  <c r="K1024" i="17"/>
  <c r="J1024" i="17"/>
  <c r="I1024" i="17"/>
  <c r="H1024" i="17"/>
  <c r="P1024" i="17" s="1"/>
  <c r="K1023" i="17"/>
  <c r="J1023" i="17"/>
  <c r="I1023" i="17"/>
  <c r="H1023" i="17"/>
  <c r="P1023" i="17" s="1"/>
  <c r="K1022" i="17"/>
  <c r="J1022" i="17"/>
  <c r="I1022" i="17"/>
  <c r="H1022" i="17"/>
  <c r="P1022" i="17" s="1"/>
  <c r="K1021" i="17"/>
  <c r="J1021" i="17"/>
  <c r="I1021" i="17"/>
  <c r="H1021" i="17"/>
  <c r="P1021" i="17" s="1"/>
  <c r="K1020" i="17"/>
  <c r="J1020" i="17"/>
  <c r="I1020" i="17"/>
  <c r="H1020" i="17"/>
  <c r="P1020" i="17" s="1"/>
  <c r="K1019" i="17"/>
  <c r="J1019" i="17"/>
  <c r="I1019" i="17"/>
  <c r="H1019" i="17"/>
  <c r="P1019" i="17" s="1"/>
  <c r="K1018" i="17"/>
  <c r="J1018" i="17"/>
  <c r="I1018" i="17"/>
  <c r="H1018" i="17"/>
  <c r="P1018" i="17" s="1"/>
  <c r="K1017" i="17"/>
  <c r="J1017" i="17"/>
  <c r="I1017" i="17"/>
  <c r="H1017" i="17"/>
  <c r="P1017" i="17" s="1"/>
  <c r="K1016" i="17"/>
  <c r="J1016" i="17"/>
  <c r="I1016" i="17"/>
  <c r="H1016" i="17"/>
  <c r="P1016" i="17" s="1"/>
  <c r="K1015" i="17"/>
  <c r="J1015" i="17"/>
  <c r="I1015" i="17"/>
  <c r="H1015" i="17"/>
  <c r="P1015" i="17" s="1"/>
  <c r="K1014" i="17"/>
  <c r="J1014" i="17"/>
  <c r="I1014" i="17"/>
  <c r="H1014" i="17"/>
  <c r="P1014" i="17" s="1"/>
  <c r="K1013" i="17"/>
  <c r="J1013" i="17"/>
  <c r="I1013" i="17"/>
  <c r="H1013" i="17"/>
  <c r="P1013" i="17" s="1"/>
  <c r="K1012" i="17"/>
  <c r="J1012" i="17"/>
  <c r="I1012" i="17"/>
  <c r="H1012" i="17"/>
  <c r="P1012" i="17" s="1"/>
  <c r="P1011" i="17"/>
  <c r="K1011" i="17"/>
  <c r="J1011" i="17"/>
  <c r="I1011" i="17"/>
  <c r="H1011" i="17"/>
  <c r="K1010" i="17"/>
  <c r="J1010" i="17"/>
  <c r="I1010" i="17"/>
  <c r="H1010" i="17"/>
  <c r="P1010" i="17" s="1"/>
  <c r="K1009" i="17"/>
  <c r="J1009" i="17"/>
  <c r="I1009" i="17"/>
  <c r="H1009" i="17"/>
  <c r="P1009" i="17" s="1"/>
  <c r="K1008" i="17"/>
  <c r="J1008" i="17"/>
  <c r="I1008" i="17"/>
  <c r="H1008" i="17"/>
  <c r="P1008" i="17" s="1"/>
  <c r="K1007" i="17"/>
  <c r="J1007" i="17"/>
  <c r="I1007" i="17"/>
  <c r="H1007" i="17"/>
  <c r="P1007" i="17" s="1"/>
  <c r="K1006" i="17"/>
  <c r="J1006" i="17"/>
  <c r="I1006" i="17"/>
  <c r="H1006" i="17"/>
  <c r="P1006" i="17" s="1"/>
  <c r="K1005" i="17"/>
  <c r="J1005" i="17"/>
  <c r="I1005" i="17"/>
  <c r="H1005" i="17"/>
  <c r="P1005" i="17" s="1"/>
  <c r="K1004" i="17"/>
  <c r="J1004" i="17"/>
  <c r="I1004" i="17"/>
  <c r="H1004" i="17"/>
  <c r="P1004" i="17" s="1"/>
  <c r="K1003" i="17"/>
  <c r="J1003" i="17"/>
  <c r="I1003" i="17"/>
  <c r="H1003" i="17"/>
  <c r="P1003" i="17" s="1"/>
  <c r="K1002" i="17"/>
  <c r="J1002" i="17"/>
  <c r="I1002" i="17"/>
  <c r="H1002" i="17"/>
  <c r="P1002" i="17" s="1"/>
  <c r="K1001" i="17"/>
  <c r="J1001" i="17"/>
  <c r="I1001" i="17"/>
  <c r="H1001" i="17"/>
  <c r="P1001" i="17" s="1"/>
  <c r="K1000" i="17"/>
  <c r="J1000" i="17"/>
  <c r="I1000" i="17"/>
  <c r="H1000" i="17"/>
  <c r="P1000" i="17" s="1"/>
  <c r="K999" i="17"/>
  <c r="J999" i="17"/>
  <c r="I999" i="17"/>
  <c r="H999" i="17"/>
  <c r="P999" i="17" s="1"/>
  <c r="K998" i="17"/>
  <c r="J998" i="17"/>
  <c r="I998" i="17"/>
  <c r="H998" i="17"/>
  <c r="P998" i="17" s="1"/>
  <c r="K997" i="17"/>
  <c r="J997" i="17"/>
  <c r="I997" i="17"/>
  <c r="H997" i="17"/>
  <c r="P997" i="17" s="1"/>
  <c r="K996" i="17"/>
  <c r="J996" i="17"/>
  <c r="I996" i="17"/>
  <c r="H996" i="17"/>
  <c r="P996" i="17" s="1"/>
  <c r="K995" i="17"/>
  <c r="J995" i="17"/>
  <c r="I995" i="17"/>
  <c r="H995" i="17"/>
  <c r="P995" i="17" s="1"/>
  <c r="K994" i="17"/>
  <c r="J994" i="17"/>
  <c r="I994" i="17"/>
  <c r="H994" i="17"/>
  <c r="P994" i="17" s="1"/>
  <c r="K993" i="17"/>
  <c r="J993" i="17"/>
  <c r="I993" i="17"/>
  <c r="H993" i="17"/>
  <c r="P993" i="17" s="1"/>
  <c r="K992" i="17"/>
  <c r="J992" i="17"/>
  <c r="I992" i="17"/>
  <c r="H992" i="17"/>
  <c r="P992" i="17" s="1"/>
  <c r="K991" i="17"/>
  <c r="J991" i="17"/>
  <c r="I991" i="17"/>
  <c r="H991" i="17"/>
  <c r="P991" i="17" s="1"/>
  <c r="K990" i="17"/>
  <c r="J990" i="17"/>
  <c r="I990" i="17"/>
  <c r="H990" i="17"/>
  <c r="P990" i="17" s="1"/>
  <c r="K989" i="17"/>
  <c r="J989" i="17"/>
  <c r="I989" i="17"/>
  <c r="H989" i="17"/>
  <c r="P989" i="17" s="1"/>
  <c r="K988" i="17"/>
  <c r="J988" i="17"/>
  <c r="I988" i="17"/>
  <c r="H988" i="17"/>
  <c r="P988" i="17" s="1"/>
  <c r="K987" i="17"/>
  <c r="J987" i="17"/>
  <c r="I987" i="17"/>
  <c r="H987" i="17"/>
  <c r="P987" i="17" s="1"/>
  <c r="K986" i="17"/>
  <c r="J986" i="17"/>
  <c r="I986" i="17"/>
  <c r="H986" i="17"/>
  <c r="P986" i="17" s="1"/>
  <c r="K985" i="17"/>
  <c r="J985" i="17"/>
  <c r="I985" i="17"/>
  <c r="H985" i="17"/>
  <c r="P985" i="17" s="1"/>
  <c r="K984" i="17"/>
  <c r="J984" i="17"/>
  <c r="I984" i="17"/>
  <c r="H984" i="17"/>
  <c r="P984" i="17" s="1"/>
  <c r="K983" i="17"/>
  <c r="J983" i="17"/>
  <c r="I983" i="17"/>
  <c r="H983" i="17"/>
  <c r="P983" i="17" s="1"/>
  <c r="K982" i="17"/>
  <c r="J982" i="17"/>
  <c r="I982" i="17"/>
  <c r="H982" i="17"/>
  <c r="P982" i="17" s="1"/>
  <c r="K981" i="17"/>
  <c r="J981" i="17"/>
  <c r="I981" i="17"/>
  <c r="H981" i="17"/>
  <c r="P981" i="17" s="1"/>
  <c r="K980" i="17"/>
  <c r="J980" i="17"/>
  <c r="I980" i="17"/>
  <c r="H980" i="17"/>
  <c r="P980" i="17" s="1"/>
  <c r="K979" i="17"/>
  <c r="J979" i="17"/>
  <c r="I979" i="17"/>
  <c r="H979" i="17"/>
  <c r="P979" i="17" s="1"/>
  <c r="K978" i="17"/>
  <c r="J978" i="17"/>
  <c r="I978" i="17"/>
  <c r="H978" i="17"/>
  <c r="P978" i="17" s="1"/>
  <c r="K977" i="17"/>
  <c r="J977" i="17"/>
  <c r="I977" i="17"/>
  <c r="H977" i="17"/>
  <c r="P977" i="17" s="1"/>
  <c r="K976" i="17"/>
  <c r="J976" i="17"/>
  <c r="I976" i="17"/>
  <c r="H976" i="17"/>
  <c r="P976" i="17" s="1"/>
  <c r="K975" i="17"/>
  <c r="J975" i="17"/>
  <c r="I975" i="17"/>
  <c r="H975" i="17"/>
  <c r="P975" i="17" s="1"/>
  <c r="K974" i="17"/>
  <c r="J974" i="17"/>
  <c r="I974" i="17"/>
  <c r="H974" i="17"/>
  <c r="P974" i="17" s="1"/>
  <c r="K973" i="17"/>
  <c r="J973" i="17"/>
  <c r="I973" i="17"/>
  <c r="H973" i="17"/>
  <c r="P973" i="17" s="1"/>
  <c r="K972" i="17"/>
  <c r="J972" i="17"/>
  <c r="I972" i="17"/>
  <c r="H972" i="17"/>
  <c r="P972" i="17" s="1"/>
  <c r="K971" i="17"/>
  <c r="J971" i="17"/>
  <c r="I971" i="17"/>
  <c r="H971" i="17"/>
  <c r="P971" i="17" s="1"/>
  <c r="K970" i="17"/>
  <c r="J970" i="17"/>
  <c r="I970" i="17"/>
  <c r="H970" i="17"/>
  <c r="P970" i="17" s="1"/>
  <c r="K969" i="17"/>
  <c r="J969" i="17"/>
  <c r="I969" i="17"/>
  <c r="H969" i="17"/>
  <c r="P969" i="17" s="1"/>
  <c r="K968" i="17"/>
  <c r="J968" i="17"/>
  <c r="I968" i="17"/>
  <c r="H968" i="17"/>
  <c r="P968" i="17" s="1"/>
  <c r="K967" i="17"/>
  <c r="J967" i="17"/>
  <c r="I967" i="17"/>
  <c r="H967" i="17"/>
  <c r="P967" i="17" s="1"/>
  <c r="K966" i="17"/>
  <c r="J966" i="17"/>
  <c r="I966" i="17"/>
  <c r="H966" i="17"/>
  <c r="P966" i="17" s="1"/>
  <c r="K965" i="17"/>
  <c r="J965" i="17"/>
  <c r="I965" i="17"/>
  <c r="H965" i="17"/>
  <c r="P965" i="17" s="1"/>
  <c r="K964" i="17"/>
  <c r="J964" i="17"/>
  <c r="I964" i="17"/>
  <c r="H964" i="17"/>
  <c r="P964" i="17" s="1"/>
  <c r="K963" i="17"/>
  <c r="J963" i="17"/>
  <c r="I963" i="17"/>
  <c r="H963" i="17"/>
  <c r="P963" i="17" s="1"/>
  <c r="K962" i="17"/>
  <c r="J962" i="17"/>
  <c r="I962" i="17"/>
  <c r="H962" i="17"/>
  <c r="P962" i="17" s="1"/>
  <c r="K961" i="17"/>
  <c r="J961" i="17"/>
  <c r="I961" i="17"/>
  <c r="H961" i="17"/>
  <c r="P961" i="17" s="1"/>
  <c r="K960" i="17"/>
  <c r="J960" i="17"/>
  <c r="I960" i="17"/>
  <c r="H960" i="17"/>
  <c r="P960" i="17" s="1"/>
  <c r="K959" i="17"/>
  <c r="J959" i="17"/>
  <c r="I959" i="17"/>
  <c r="H959" i="17"/>
  <c r="P959" i="17" s="1"/>
  <c r="K958" i="17"/>
  <c r="J958" i="17"/>
  <c r="I958" i="17"/>
  <c r="H958" i="17"/>
  <c r="P958" i="17" s="1"/>
  <c r="K957" i="17"/>
  <c r="J957" i="17"/>
  <c r="I957" i="17"/>
  <c r="H957" i="17"/>
  <c r="P957" i="17" s="1"/>
  <c r="K956" i="17"/>
  <c r="J956" i="17"/>
  <c r="I956" i="17"/>
  <c r="H956" i="17"/>
  <c r="P956" i="17" s="1"/>
  <c r="K955" i="17"/>
  <c r="J955" i="17"/>
  <c r="I955" i="17"/>
  <c r="H955" i="17"/>
  <c r="P955" i="17" s="1"/>
  <c r="K954" i="17"/>
  <c r="J954" i="17"/>
  <c r="I954" i="17"/>
  <c r="H954" i="17"/>
  <c r="P954" i="17" s="1"/>
  <c r="K953" i="17"/>
  <c r="J953" i="17"/>
  <c r="I953" i="17"/>
  <c r="H953" i="17"/>
  <c r="P953" i="17" s="1"/>
  <c r="K952" i="17"/>
  <c r="J952" i="17"/>
  <c r="I952" i="17"/>
  <c r="H952" i="17"/>
  <c r="P952" i="17" s="1"/>
  <c r="K951" i="17"/>
  <c r="J951" i="17"/>
  <c r="I951" i="17"/>
  <c r="H951" i="17"/>
  <c r="P951" i="17" s="1"/>
  <c r="K950" i="17"/>
  <c r="J950" i="17"/>
  <c r="I950" i="17"/>
  <c r="H950" i="17"/>
  <c r="P950" i="17" s="1"/>
  <c r="K949" i="17"/>
  <c r="J949" i="17"/>
  <c r="I949" i="17"/>
  <c r="H949" i="17"/>
  <c r="P949" i="17" s="1"/>
  <c r="K948" i="17"/>
  <c r="J948" i="17"/>
  <c r="I948" i="17"/>
  <c r="H948" i="17"/>
  <c r="P948" i="17" s="1"/>
  <c r="K947" i="17"/>
  <c r="J947" i="17"/>
  <c r="I947" i="17"/>
  <c r="H947" i="17"/>
  <c r="P947" i="17" s="1"/>
  <c r="K946" i="17"/>
  <c r="J946" i="17"/>
  <c r="I946" i="17"/>
  <c r="H946" i="17"/>
  <c r="P946" i="17" s="1"/>
  <c r="K945" i="17"/>
  <c r="J945" i="17"/>
  <c r="I945" i="17"/>
  <c r="H945" i="17"/>
  <c r="P945" i="17" s="1"/>
  <c r="K944" i="17"/>
  <c r="J944" i="17"/>
  <c r="I944" i="17"/>
  <c r="H944" i="17"/>
  <c r="P944" i="17" s="1"/>
  <c r="K943" i="17"/>
  <c r="J943" i="17"/>
  <c r="I943" i="17"/>
  <c r="H943" i="17"/>
  <c r="P943" i="17" s="1"/>
  <c r="K942" i="17"/>
  <c r="J942" i="17"/>
  <c r="I942" i="17"/>
  <c r="H942" i="17"/>
  <c r="P942" i="17" s="1"/>
  <c r="K941" i="17"/>
  <c r="J941" i="17"/>
  <c r="I941" i="17"/>
  <c r="H941" i="17"/>
  <c r="P941" i="17" s="1"/>
  <c r="K940" i="17"/>
  <c r="J940" i="17"/>
  <c r="I940" i="17"/>
  <c r="H940" i="17"/>
  <c r="P940" i="17" s="1"/>
  <c r="K939" i="17"/>
  <c r="J939" i="17"/>
  <c r="I939" i="17"/>
  <c r="H939" i="17"/>
  <c r="P939" i="17" s="1"/>
  <c r="K938" i="17"/>
  <c r="J938" i="17"/>
  <c r="I938" i="17"/>
  <c r="H938" i="17"/>
  <c r="P938" i="17" s="1"/>
  <c r="K937" i="17"/>
  <c r="J937" i="17"/>
  <c r="I937" i="17"/>
  <c r="H937" i="17"/>
  <c r="P937" i="17" s="1"/>
  <c r="K936" i="17"/>
  <c r="J936" i="17"/>
  <c r="I936" i="17"/>
  <c r="H936" i="17"/>
  <c r="P936" i="17" s="1"/>
  <c r="K935" i="17"/>
  <c r="J935" i="17"/>
  <c r="I935" i="17"/>
  <c r="H935" i="17"/>
  <c r="P935" i="17" s="1"/>
  <c r="K934" i="17"/>
  <c r="J934" i="17"/>
  <c r="I934" i="17"/>
  <c r="H934" i="17"/>
  <c r="P934" i="17" s="1"/>
  <c r="K933" i="17"/>
  <c r="J933" i="17"/>
  <c r="I933" i="17"/>
  <c r="H933" i="17"/>
  <c r="P933" i="17" s="1"/>
  <c r="K932" i="17"/>
  <c r="J932" i="17"/>
  <c r="I932" i="17"/>
  <c r="H932" i="17"/>
  <c r="P932" i="17" s="1"/>
  <c r="K931" i="17"/>
  <c r="J931" i="17"/>
  <c r="I931" i="17"/>
  <c r="H931" i="17"/>
  <c r="P931" i="17" s="1"/>
  <c r="K930" i="17"/>
  <c r="J930" i="17"/>
  <c r="I930" i="17"/>
  <c r="H930" i="17"/>
  <c r="P930" i="17" s="1"/>
  <c r="K929" i="17"/>
  <c r="J929" i="17"/>
  <c r="I929" i="17"/>
  <c r="H929" i="17"/>
  <c r="P929" i="17" s="1"/>
  <c r="K928" i="17"/>
  <c r="J928" i="17"/>
  <c r="I928" i="17"/>
  <c r="H928" i="17"/>
  <c r="P928" i="17" s="1"/>
  <c r="K927" i="17"/>
  <c r="J927" i="17"/>
  <c r="I927" i="17"/>
  <c r="H927" i="17"/>
  <c r="P927" i="17" s="1"/>
  <c r="K926" i="17"/>
  <c r="J926" i="17"/>
  <c r="I926" i="17"/>
  <c r="H926" i="17"/>
  <c r="P926" i="17" s="1"/>
  <c r="K925" i="17"/>
  <c r="J925" i="17"/>
  <c r="I925" i="17"/>
  <c r="H925" i="17"/>
  <c r="P925" i="17" s="1"/>
  <c r="K924" i="17"/>
  <c r="J924" i="17"/>
  <c r="I924" i="17"/>
  <c r="H924" i="17"/>
  <c r="P924" i="17" s="1"/>
  <c r="K923" i="17"/>
  <c r="J923" i="17"/>
  <c r="I923" i="17"/>
  <c r="H923" i="17"/>
  <c r="P923" i="17" s="1"/>
  <c r="K922" i="17"/>
  <c r="J922" i="17"/>
  <c r="I922" i="17"/>
  <c r="H922" i="17"/>
  <c r="P922" i="17" s="1"/>
  <c r="K921" i="17"/>
  <c r="J921" i="17"/>
  <c r="I921" i="17"/>
  <c r="H921" i="17"/>
  <c r="P921" i="17" s="1"/>
  <c r="K920" i="17"/>
  <c r="J920" i="17"/>
  <c r="I920" i="17"/>
  <c r="H920" i="17"/>
  <c r="P920" i="17" s="1"/>
  <c r="K919" i="17"/>
  <c r="J919" i="17"/>
  <c r="I919" i="17"/>
  <c r="H919" i="17"/>
  <c r="P919" i="17" s="1"/>
  <c r="K918" i="17"/>
  <c r="J918" i="17"/>
  <c r="I918" i="17"/>
  <c r="H918" i="17"/>
  <c r="P918" i="17" s="1"/>
  <c r="K917" i="17"/>
  <c r="J917" i="17"/>
  <c r="I917" i="17"/>
  <c r="H917" i="17"/>
  <c r="P917" i="17" s="1"/>
  <c r="K916" i="17"/>
  <c r="J916" i="17"/>
  <c r="I916" i="17"/>
  <c r="H916" i="17"/>
  <c r="P916" i="17" s="1"/>
  <c r="K915" i="17"/>
  <c r="J915" i="17"/>
  <c r="I915" i="17"/>
  <c r="H915" i="17"/>
  <c r="P915" i="17" s="1"/>
  <c r="K914" i="17"/>
  <c r="J914" i="17"/>
  <c r="I914" i="17"/>
  <c r="H914" i="17"/>
  <c r="P914" i="17" s="1"/>
  <c r="K913" i="17"/>
  <c r="J913" i="17"/>
  <c r="I913" i="17"/>
  <c r="H913" i="17"/>
  <c r="P913" i="17" s="1"/>
  <c r="K912" i="17"/>
  <c r="J912" i="17"/>
  <c r="I912" i="17"/>
  <c r="H912" i="17"/>
  <c r="P912" i="17" s="1"/>
  <c r="K911" i="17"/>
  <c r="J911" i="17"/>
  <c r="I911" i="17"/>
  <c r="H911" i="17"/>
  <c r="P911" i="17" s="1"/>
  <c r="K910" i="17"/>
  <c r="J910" i="17"/>
  <c r="I910" i="17"/>
  <c r="H910" i="17"/>
  <c r="P910" i="17" s="1"/>
  <c r="K909" i="17"/>
  <c r="J909" i="17"/>
  <c r="I909" i="17"/>
  <c r="H909" i="17"/>
  <c r="P909" i="17" s="1"/>
  <c r="K908" i="17"/>
  <c r="J908" i="17"/>
  <c r="I908" i="17"/>
  <c r="H908" i="17"/>
  <c r="P908" i="17" s="1"/>
  <c r="K907" i="17"/>
  <c r="J907" i="17"/>
  <c r="I907" i="17"/>
  <c r="H907" i="17"/>
  <c r="P907" i="17" s="1"/>
  <c r="K906" i="17"/>
  <c r="J906" i="17"/>
  <c r="I906" i="17"/>
  <c r="H906" i="17"/>
  <c r="P906" i="17" s="1"/>
  <c r="K905" i="17"/>
  <c r="J905" i="17"/>
  <c r="I905" i="17"/>
  <c r="H905" i="17"/>
  <c r="P905" i="17" s="1"/>
  <c r="K904" i="17"/>
  <c r="J904" i="17"/>
  <c r="I904" i="17"/>
  <c r="H904" i="17"/>
  <c r="P904" i="17" s="1"/>
  <c r="K903" i="17"/>
  <c r="J903" i="17"/>
  <c r="I903" i="17"/>
  <c r="H903" i="17"/>
  <c r="P903" i="17" s="1"/>
  <c r="K902" i="17"/>
  <c r="J902" i="17"/>
  <c r="I902" i="17"/>
  <c r="H902" i="17"/>
  <c r="P902" i="17" s="1"/>
  <c r="K901" i="17"/>
  <c r="J901" i="17"/>
  <c r="I901" i="17"/>
  <c r="H901" i="17"/>
  <c r="P901" i="17" s="1"/>
  <c r="K900" i="17"/>
  <c r="J900" i="17"/>
  <c r="I900" i="17"/>
  <c r="H900" i="17"/>
  <c r="P900" i="17" s="1"/>
  <c r="K899" i="17"/>
  <c r="J899" i="17"/>
  <c r="I899" i="17"/>
  <c r="H899" i="17"/>
  <c r="P899" i="17" s="1"/>
  <c r="K898" i="17"/>
  <c r="J898" i="17"/>
  <c r="I898" i="17"/>
  <c r="H898" i="17"/>
  <c r="P898" i="17" s="1"/>
  <c r="K897" i="17"/>
  <c r="J897" i="17"/>
  <c r="I897" i="17"/>
  <c r="H897" i="17"/>
  <c r="P897" i="17" s="1"/>
  <c r="K896" i="17"/>
  <c r="J896" i="17"/>
  <c r="I896" i="17"/>
  <c r="H896" i="17"/>
  <c r="P896" i="17" s="1"/>
  <c r="K895" i="17"/>
  <c r="J895" i="17"/>
  <c r="I895" i="17"/>
  <c r="H895" i="17"/>
  <c r="P895" i="17" s="1"/>
  <c r="K894" i="17"/>
  <c r="J894" i="17"/>
  <c r="I894" i="17"/>
  <c r="H894" i="17"/>
  <c r="P894" i="17" s="1"/>
  <c r="K893" i="17"/>
  <c r="J893" i="17"/>
  <c r="I893" i="17"/>
  <c r="H893" i="17"/>
  <c r="P893" i="17" s="1"/>
  <c r="K892" i="17"/>
  <c r="J892" i="17"/>
  <c r="I892" i="17"/>
  <c r="H892" i="17"/>
  <c r="P892" i="17" s="1"/>
  <c r="K891" i="17"/>
  <c r="J891" i="17"/>
  <c r="I891" i="17"/>
  <c r="H891" i="17"/>
  <c r="P891" i="17" s="1"/>
  <c r="K890" i="17"/>
  <c r="J890" i="17"/>
  <c r="I890" i="17"/>
  <c r="H890" i="17"/>
  <c r="P890" i="17" s="1"/>
  <c r="K889" i="17"/>
  <c r="J889" i="17"/>
  <c r="I889" i="17"/>
  <c r="H889" i="17"/>
  <c r="P889" i="17" s="1"/>
  <c r="K888" i="17"/>
  <c r="J888" i="17"/>
  <c r="I888" i="17"/>
  <c r="H888" i="17"/>
  <c r="P888" i="17" s="1"/>
  <c r="K887" i="17"/>
  <c r="J887" i="17"/>
  <c r="I887" i="17"/>
  <c r="H887" i="17"/>
  <c r="P887" i="17" s="1"/>
  <c r="K886" i="17"/>
  <c r="J886" i="17"/>
  <c r="I886" i="17"/>
  <c r="H886" i="17"/>
  <c r="P886" i="17" s="1"/>
  <c r="K885" i="17"/>
  <c r="J885" i="17"/>
  <c r="I885" i="17"/>
  <c r="H885" i="17"/>
  <c r="P885" i="17" s="1"/>
  <c r="K884" i="17"/>
  <c r="J884" i="17"/>
  <c r="I884" i="17"/>
  <c r="H884" i="17"/>
  <c r="P884" i="17" s="1"/>
  <c r="K883" i="17"/>
  <c r="J883" i="17"/>
  <c r="I883" i="17"/>
  <c r="H883" i="17"/>
  <c r="P883" i="17" s="1"/>
  <c r="K882" i="17"/>
  <c r="J882" i="17"/>
  <c r="I882" i="17"/>
  <c r="H882" i="17"/>
  <c r="P882" i="17" s="1"/>
  <c r="K881" i="17"/>
  <c r="J881" i="17"/>
  <c r="I881" i="17"/>
  <c r="H881" i="17"/>
  <c r="P881" i="17" s="1"/>
  <c r="K880" i="17"/>
  <c r="J880" i="17"/>
  <c r="I880" i="17"/>
  <c r="H880" i="17"/>
  <c r="P880" i="17" s="1"/>
  <c r="K879" i="17"/>
  <c r="J879" i="17"/>
  <c r="I879" i="17"/>
  <c r="H879" i="17"/>
  <c r="P879" i="17" s="1"/>
  <c r="K878" i="17"/>
  <c r="J878" i="17"/>
  <c r="I878" i="17"/>
  <c r="H878" i="17"/>
  <c r="P878" i="17" s="1"/>
  <c r="K877" i="17"/>
  <c r="J877" i="17"/>
  <c r="I877" i="17"/>
  <c r="H877" i="17"/>
  <c r="P877" i="17" s="1"/>
  <c r="K876" i="17"/>
  <c r="J876" i="17"/>
  <c r="I876" i="17"/>
  <c r="H876" i="17"/>
  <c r="P876" i="17" s="1"/>
  <c r="K875" i="17"/>
  <c r="J875" i="17"/>
  <c r="I875" i="17"/>
  <c r="H875" i="17"/>
  <c r="P875" i="17" s="1"/>
  <c r="K874" i="17"/>
  <c r="J874" i="17"/>
  <c r="I874" i="17"/>
  <c r="H874" i="17"/>
  <c r="P874" i="17" s="1"/>
  <c r="K873" i="17"/>
  <c r="J873" i="17"/>
  <c r="I873" i="17"/>
  <c r="H873" i="17"/>
  <c r="P873" i="17" s="1"/>
  <c r="K872" i="17"/>
  <c r="J872" i="17"/>
  <c r="I872" i="17"/>
  <c r="H872" i="17"/>
  <c r="P872" i="17" s="1"/>
  <c r="K871" i="17"/>
  <c r="J871" i="17"/>
  <c r="I871" i="17"/>
  <c r="H871" i="17"/>
  <c r="P871" i="17" s="1"/>
  <c r="K870" i="17"/>
  <c r="J870" i="17"/>
  <c r="I870" i="17"/>
  <c r="H870" i="17"/>
  <c r="P870" i="17" s="1"/>
  <c r="K869" i="17"/>
  <c r="J869" i="17"/>
  <c r="I869" i="17"/>
  <c r="H869" i="17"/>
  <c r="P869" i="17" s="1"/>
  <c r="K868" i="17"/>
  <c r="J868" i="17"/>
  <c r="I868" i="17"/>
  <c r="H868" i="17"/>
  <c r="P868" i="17" s="1"/>
  <c r="K867" i="17"/>
  <c r="J867" i="17"/>
  <c r="I867" i="17"/>
  <c r="H867" i="17"/>
  <c r="P867" i="17" s="1"/>
  <c r="K866" i="17"/>
  <c r="J866" i="17"/>
  <c r="I866" i="17"/>
  <c r="H866" i="17"/>
  <c r="P866" i="17" s="1"/>
  <c r="K865" i="17"/>
  <c r="J865" i="17"/>
  <c r="I865" i="17"/>
  <c r="H865" i="17"/>
  <c r="P865" i="17" s="1"/>
  <c r="K864" i="17"/>
  <c r="J864" i="17"/>
  <c r="I864" i="17"/>
  <c r="H864" i="17"/>
  <c r="P864" i="17" s="1"/>
  <c r="K863" i="17"/>
  <c r="J863" i="17"/>
  <c r="I863" i="17"/>
  <c r="H863" i="17"/>
  <c r="P863" i="17" s="1"/>
  <c r="K862" i="17"/>
  <c r="J862" i="17"/>
  <c r="I862" i="17"/>
  <c r="H862" i="17"/>
  <c r="P862" i="17" s="1"/>
  <c r="K861" i="17"/>
  <c r="J861" i="17"/>
  <c r="I861" i="17"/>
  <c r="H861" i="17"/>
  <c r="P861" i="17" s="1"/>
  <c r="K860" i="17"/>
  <c r="J860" i="17"/>
  <c r="I860" i="17"/>
  <c r="H860" i="17"/>
  <c r="P860" i="17" s="1"/>
  <c r="K859" i="17"/>
  <c r="J859" i="17"/>
  <c r="I859" i="17"/>
  <c r="H859" i="17"/>
  <c r="P859" i="17" s="1"/>
  <c r="K858" i="17"/>
  <c r="J858" i="17"/>
  <c r="I858" i="17"/>
  <c r="H858" i="17"/>
  <c r="P858" i="17" s="1"/>
  <c r="K857" i="17"/>
  <c r="J857" i="17"/>
  <c r="I857" i="17"/>
  <c r="H857" i="17"/>
  <c r="P857" i="17" s="1"/>
  <c r="K856" i="17"/>
  <c r="J856" i="17"/>
  <c r="I856" i="17"/>
  <c r="H856" i="17"/>
  <c r="P856" i="17" s="1"/>
  <c r="K855" i="17"/>
  <c r="J855" i="17"/>
  <c r="I855" i="17"/>
  <c r="H855" i="17"/>
  <c r="P855" i="17" s="1"/>
  <c r="K854" i="17"/>
  <c r="J854" i="17"/>
  <c r="I854" i="17"/>
  <c r="H854" i="17"/>
  <c r="P854" i="17" s="1"/>
  <c r="K853" i="17"/>
  <c r="J853" i="17"/>
  <c r="I853" i="17"/>
  <c r="H853" i="17"/>
  <c r="P853" i="17" s="1"/>
  <c r="K852" i="17"/>
  <c r="J852" i="17"/>
  <c r="I852" i="17"/>
  <c r="H852" i="17"/>
  <c r="P852" i="17" s="1"/>
  <c r="K851" i="17"/>
  <c r="J851" i="17"/>
  <c r="I851" i="17"/>
  <c r="H851" i="17"/>
  <c r="P851" i="17" s="1"/>
  <c r="K850" i="17"/>
  <c r="J850" i="17"/>
  <c r="I850" i="17"/>
  <c r="H850" i="17"/>
  <c r="P850" i="17" s="1"/>
  <c r="K849" i="17"/>
  <c r="J849" i="17"/>
  <c r="I849" i="17"/>
  <c r="H849" i="17"/>
  <c r="P849" i="17" s="1"/>
  <c r="K848" i="17"/>
  <c r="J848" i="17"/>
  <c r="I848" i="17"/>
  <c r="H848" i="17"/>
  <c r="P848" i="17" s="1"/>
  <c r="K847" i="17"/>
  <c r="J847" i="17"/>
  <c r="I847" i="17"/>
  <c r="H847" i="17"/>
  <c r="P847" i="17" s="1"/>
  <c r="K846" i="17"/>
  <c r="J846" i="17"/>
  <c r="I846" i="17"/>
  <c r="H846" i="17"/>
  <c r="P846" i="17" s="1"/>
  <c r="K845" i="17"/>
  <c r="J845" i="17"/>
  <c r="I845" i="17"/>
  <c r="H845" i="17"/>
  <c r="P845" i="17" s="1"/>
  <c r="K844" i="17"/>
  <c r="J844" i="17"/>
  <c r="I844" i="17"/>
  <c r="H844" i="17"/>
  <c r="P844" i="17" s="1"/>
  <c r="K843" i="17"/>
  <c r="J843" i="17"/>
  <c r="I843" i="17"/>
  <c r="H843" i="17"/>
  <c r="P843" i="17" s="1"/>
  <c r="K842" i="17"/>
  <c r="J842" i="17"/>
  <c r="I842" i="17"/>
  <c r="H842" i="17"/>
  <c r="P842" i="17" s="1"/>
  <c r="K841" i="17"/>
  <c r="J841" i="17"/>
  <c r="I841" i="17"/>
  <c r="H841" i="17"/>
  <c r="P841" i="17" s="1"/>
  <c r="K840" i="17"/>
  <c r="J840" i="17"/>
  <c r="I840" i="17"/>
  <c r="H840" i="17"/>
  <c r="P840" i="17" s="1"/>
  <c r="K839" i="17"/>
  <c r="J839" i="17"/>
  <c r="I839" i="17"/>
  <c r="H839" i="17"/>
  <c r="P839" i="17" s="1"/>
  <c r="K838" i="17"/>
  <c r="J838" i="17"/>
  <c r="I838" i="17"/>
  <c r="H838" i="17"/>
  <c r="P838" i="17" s="1"/>
  <c r="K837" i="17"/>
  <c r="J837" i="17"/>
  <c r="I837" i="17"/>
  <c r="H837" i="17"/>
  <c r="P837" i="17" s="1"/>
  <c r="K836" i="17"/>
  <c r="J836" i="17"/>
  <c r="I836" i="17"/>
  <c r="H836" i="17"/>
  <c r="P836" i="17" s="1"/>
  <c r="K835" i="17"/>
  <c r="J835" i="17"/>
  <c r="I835" i="17"/>
  <c r="H835" i="17"/>
  <c r="P835" i="17" s="1"/>
  <c r="K834" i="17"/>
  <c r="J834" i="17"/>
  <c r="I834" i="17"/>
  <c r="H834" i="17"/>
  <c r="P834" i="17" s="1"/>
  <c r="K833" i="17"/>
  <c r="J833" i="17"/>
  <c r="I833" i="17"/>
  <c r="H833" i="17"/>
  <c r="P833" i="17" s="1"/>
  <c r="K832" i="17"/>
  <c r="J832" i="17"/>
  <c r="I832" i="17"/>
  <c r="H832" i="17"/>
  <c r="P832" i="17" s="1"/>
  <c r="K831" i="17"/>
  <c r="J831" i="17"/>
  <c r="I831" i="17"/>
  <c r="H831" i="17"/>
  <c r="P831" i="17" s="1"/>
  <c r="K830" i="17"/>
  <c r="J830" i="17"/>
  <c r="I830" i="17"/>
  <c r="H830" i="17"/>
  <c r="P830" i="17" s="1"/>
  <c r="K829" i="17"/>
  <c r="J829" i="17"/>
  <c r="I829" i="17"/>
  <c r="H829" i="17"/>
  <c r="P829" i="17" s="1"/>
  <c r="K828" i="17"/>
  <c r="J828" i="17"/>
  <c r="I828" i="17"/>
  <c r="H828" i="17"/>
  <c r="P828" i="17" s="1"/>
  <c r="K827" i="17"/>
  <c r="J827" i="17"/>
  <c r="I827" i="17"/>
  <c r="H827" i="17"/>
  <c r="P827" i="17" s="1"/>
  <c r="K826" i="17"/>
  <c r="J826" i="17"/>
  <c r="I826" i="17"/>
  <c r="H826" i="17"/>
  <c r="P826" i="17" s="1"/>
  <c r="K825" i="17"/>
  <c r="J825" i="17"/>
  <c r="I825" i="17"/>
  <c r="H825" i="17"/>
  <c r="P825" i="17" s="1"/>
  <c r="K824" i="17"/>
  <c r="J824" i="17"/>
  <c r="I824" i="17"/>
  <c r="H824" i="17"/>
  <c r="P824" i="17" s="1"/>
  <c r="K823" i="17"/>
  <c r="J823" i="17"/>
  <c r="I823" i="17"/>
  <c r="H823" i="17"/>
  <c r="P823" i="17" s="1"/>
  <c r="K822" i="17"/>
  <c r="J822" i="17"/>
  <c r="I822" i="17"/>
  <c r="H822" i="17"/>
  <c r="P822" i="17" s="1"/>
  <c r="K821" i="17"/>
  <c r="J821" i="17"/>
  <c r="I821" i="17"/>
  <c r="H821" i="17"/>
  <c r="P821" i="17" s="1"/>
  <c r="K820" i="17"/>
  <c r="J820" i="17"/>
  <c r="I820" i="17"/>
  <c r="H820" i="17"/>
  <c r="P820" i="17" s="1"/>
  <c r="K819" i="17"/>
  <c r="J819" i="17"/>
  <c r="I819" i="17"/>
  <c r="H819" i="17"/>
  <c r="P819" i="17" s="1"/>
  <c r="K818" i="17"/>
  <c r="J818" i="17"/>
  <c r="I818" i="17"/>
  <c r="H818" i="17"/>
  <c r="P818" i="17" s="1"/>
  <c r="K817" i="17"/>
  <c r="J817" i="17"/>
  <c r="I817" i="17"/>
  <c r="H817" i="17"/>
  <c r="P817" i="17" s="1"/>
  <c r="K816" i="17"/>
  <c r="J816" i="17"/>
  <c r="I816" i="17"/>
  <c r="H816" i="17"/>
  <c r="P816" i="17" s="1"/>
  <c r="K815" i="17"/>
  <c r="J815" i="17"/>
  <c r="I815" i="17"/>
  <c r="H815" i="17"/>
  <c r="P815" i="17" s="1"/>
  <c r="K814" i="17"/>
  <c r="J814" i="17"/>
  <c r="I814" i="17"/>
  <c r="H814" i="17"/>
  <c r="P814" i="17" s="1"/>
  <c r="K813" i="17"/>
  <c r="J813" i="17"/>
  <c r="I813" i="17"/>
  <c r="H813" i="17"/>
  <c r="P813" i="17" s="1"/>
  <c r="K812" i="17"/>
  <c r="J812" i="17"/>
  <c r="I812" i="17"/>
  <c r="H812" i="17"/>
  <c r="P812" i="17" s="1"/>
  <c r="K811" i="17"/>
  <c r="J811" i="17"/>
  <c r="I811" i="17"/>
  <c r="H811" i="17"/>
  <c r="P811" i="17" s="1"/>
  <c r="K810" i="17"/>
  <c r="J810" i="17"/>
  <c r="I810" i="17"/>
  <c r="H810" i="17"/>
  <c r="P810" i="17" s="1"/>
  <c r="K809" i="17"/>
  <c r="J809" i="17"/>
  <c r="I809" i="17"/>
  <c r="H809" i="17"/>
  <c r="P809" i="17" s="1"/>
  <c r="K808" i="17"/>
  <c r="J808" i="17"/>
  <c r="I808" i="17"/>
  <c r="H808" i="17"/>
  <c r="P808" i="17" s="1"/>
  <c r="K807" i="17"/>
  <c r="J807" i="17"/>
  <c r="I807" i="17"/>
  <c r="H807" i="17"/>
  <c r="P807" i="17" s="1"/>
  <c r="K806" i="17"/>
  <c r="J806" i="17"/>
  <c r="I806" i="17"/>
  <c r="H806" i="17"/>
  <c r="P806" i="17" s="1"/>
  <c r="K805" i="17"/>
  <c r="J805" i="17"/>
  <c r="I805" i="17"/>
  <c r="H805" i="17"/>
  <c r="P805" i="17" s="1"/>
  <c r="K804" i="17"/>
  <c r="J804" i="17"/>
  <c r="I804" i="17"/>
  <c r="H804" i="17"/>
  <c r="P804" i="17" s="1"/>
  <c r="K803" i="17"/>
  <c r="J803" i="17"/>
  <c r="I803" i="17"/>
  <c r="H803" i="17"/>
  <c r="P803" i="17" s="1"/>
  <c r="K802" i="17"/>
  <c r="J802" i="17"/>
  <c r="I802" i="17"/>
  <c r="H802" i="17"/>
  <c r="P802" i="17" s="1"/>
  <c r="K801" i="17"/>
  <c r="J801" i="17"/>
  <c r="I801" i="17"/>
  <c r="H801" i="17"/>
  <c r="P801" i="17" s="1"/>
  <c r="K800" i="17"/>
  <c r="J800" i="17"/>
  <c r="I800" i="17"/>
  <c r="H800" i="17"/>
  <c r="P800" i="17" s="1"/>
  <c r="K799" i="17"/>
  <c r="J799" i="17"/>
  <c r="I799" i="17"/>
  <c r="H799" i="17"/>
  <c r="P799" i="17" s="1"/>
  <c r="K798" i="17"/>
  <c r="J798" i="17"/>
  <c r="I798" i="17"/>
  <c r="H798" i="17"/>
  <c r="P798" i="17" s="1"/>
  <c r="K797" i="17"/>
  <c r="J797" i="17"/>
  <c r="I797" i="17"/>
  <c r="H797" i="17"/>
  <c r="P797" i="17" s="1"/>
  <c r="K796" i="17"/>
  <c r="J796" i="17"/>
  <c r="I796" i="17"/>
  <c r="H796" i="17"/>
  <c r="P796" i="17" s="1"/>
  <c r="K795" i="17"/>
  <c r="J795" i="17"/>
  <c r="I795" i="17"/>
  <c r="H795" i="17"/>
  <c r="P795" i="17" s="1"/>
  <c r="K794" i="17"/>
  <c r="J794" i="17"/>
  <c r="I794" i="17"/>
  <c r="H794" i="17"/>
  <c r="P794" i="17" s="1"/>
  <c r="K793" i="17"/>
  <c r="J793" i="17"/>
  <c r="I793" i="17"/>
  <c r="H793" i="17"/>
  <c r="P793" i="17" s="1"/>
  <c r="K792" i="17"/>
  <c r="J792" i="17"/>
  <c r="I792" i="17"/>
  <c r="H792" i="17"/>
  <c r="P792" i="17" s="1"/>
  <c r="K791" i="17"/>
  <c r="J791" i="17"/>
  <c r="I791" i="17"/>
  <c r="H791" i="17"/>
  <c r="P791" i="17" s="1"/>
  <c r="K790" i="17"/>
  <c r="J790" i="17"/>
  <c r="I790" i="17"/>
  <c r="H790" i="17"/>
  <c r="P790" i="17" s="1"/>
  <c r="K789" i="17"/>
  <c r="J789" i="17"/>
  <c r="I789" i="17"/>
  <c r="H789" i="17"/>
  <c r="P789" i="17" s="1"/>
  <c r="K788" i="17"/>
  <c r="J788" i="17"/>
  <c r="I788" i="17"/>
  <c r="H788" i="17"/>
  <c r="P788" i="17" s="1"/>
  <c r="K787" i="17"/>
  <c r="J787" i="17"/>
  <c r="I787" i="17"/>
  <c r="H787" i="17"/>
  <c r="P787" i="17" s="1"/>
  <c r="K786" i="17"/>
  <c r="J786" i="17"/>
  <c r="I786" i="17"/>
  <c r="H786" i="17"/>
  <c r="P786" i="17" s="1"/>
  <c r="K785" i="17"/>
  <c r="J785" i="17"/>
  <c r="I785" i="17"/>
  <c r="H785" i="17"/>
  <c r="P785" i="17" s="1"/>
  <c r="K784" i="17"/>
  <c r="J784" i="17"/>
  <c r="I784" i="17"/>
  <c r="H784" i="17"/>
  <c r="P784" i="17" s="1"/>
  <c r="K783" i="17"/>
  <c r="J783" i="17"/>
  <c r="I783" i="17"/>
  <c r="H783" i="17"/>
  <c r="P783" i="17" s="1"/>
  <c r="K782" i="17"/>
  <c r="J782" i="17"/>
  <c r="I782" i="17"/>
  <c r="H782" i="17"/>
  <c r="P782" i="17" s="1"/>
  <c r="K781" i="17"/>
  <c r="J781" i="17"/>
  <c r="I781" i="17"/>
  <c r="H781" i="17"/>
  <c r="P781" i="17" s="1"/>
  <c r="K780" i="17"/>
  <c r="J780" i="17"/>
  <c r="I780" i="17"/>
  <c r="H780" i="17"/>
  <c r="P780" i="17" s="1"/>
  <c r="K779" i="17"/>
  <c r="J779" i="17"/>
  <c r="I779" i="17"/>
  <c r="H779" i="17"/>
  <c r="P779" i="17" s="1"/>
  <c r="K778" i="17"/>
  <c r="J778" i="17"/>
  <c r="I778" i="17"/>
  <c r="H778" i="17"/>
  <c r="P778" i="17" s="1"/>
  <c r="K777" i="17"/>
  <c r="J777" i="17"/>
  <c r="I777" i="17"/>
  <c r="H777" i="17"/>
  <c r="P777" i="17" s="1"/>
  <c r="K776" i="17"/>
  <c r="J776" i="17"/>
  <c r="I776" i="17"/>
  <c r="H776" i="17"/>
  <c r="P776" i="17" s="1"/>
  <c r="K775" i="17"/>
  <c r="J775" i="17"/>
  <c r="I775" i="17"/>
  <c r="H775" i="17"/>
  <c r="P775" i="17" s="1"/>
  <c r="K774" i="17"/>
  <c r="J774" i="17"/>
  <c r="I774" i="17"/>
  <c r="H774" i="17"/>
  <c r="P774" i="17" s="1"/>
  <c r="K773" i="17"/>
  <c r="J773" i="17"/>
  <c r="I773" i="17"/>
  <c r="H773" i="17"/>
  <c r="P773" i="17" s="1"/>
  <c r="K772" i="17"/>
  <c r="J772" i="17"/>
  <c r="I772" i="17"/>
  <c r="H772" i="17"/>
  <c r="P772" i="17" s="1"/>
  <c r="K771" i="17"/>
  <c r="J771" i="17"/>
  <c r="I771" i="17"/>
  <c r="H771" i="17"/>
  <c r="P771" i="17" s="1"/>
  <c r="K770" i="17"/>
  <c r="J770" i="17"/>
  <c r="I770" i="17"/>
  <c r="H770" i="17"/>
  <c r="P770" i="17" s="1"/>
  <c r="K769" i="17"/>
  <c r="J769" i="17"/>
  <c r="I769" i="17"/>
  <c r="H769" i="17"/>
  <c r="P769" i="17" s="1"/>
  <c r="K768" i="17"/>
  <c r="J768" i="17"/>
  <c r="I768" i="17"/>
  <c r="H768" i="17"/>
  <c r="P768" i="17" s="1"/>
  <c r="K767" i="17"/>
  <c r="J767" i="17"/>
  <c r="I767" i="17"/>
  <c r="H767" i="17"/>
  <c r="P767" i="17" s="1"/>
  <c r="K766" i="17"/>
  <c r="J766" i="17"/>
  <c r="I766" i="17"/>
  <c r="H766" i="17"/>
  <c r="P766" i="17" s="1"/>
  <c r="K765" i="17"/>
  <c r="J765" i="17"/>
  <c r="I765" i="17"/>
  <c r="H765" i="17"/>
  <c r="P765" i="17" s="1"/>
  <c r="K764" i="17"/>
  <c r="J764" i="17"/>
  <c r="I764" i="17"/>
  <c r="H764" i="17"/>
  <c r="P764" i="17" s="1"/>
  <c r="K763" i="17"/>
  <c r="J763" i="17"/>
  <c r="I763" i="17"/>
  <c r="H763" i="17"/>
  <c r="P763" i="17" s="1"/>
  <c r="K762" i="17"/>
  <c r="J762" i="17"/>
  <c r="I762" i="17"/>
  <c r="H762" i="17"/>
  <c r="P762" i="17" s="1"/>
  <c r="K761" i="17"/>
  <c r="J761" i="17"/>
  <c r="I761" i="17"/>
  <c r="H761" i="17"/>
  <c r="P761" i="17" s="1"/>
  <c r="K760" i="17"/>
  <c r="J760" i="17"/>
  <c r="I760" i="17"/>
  <c r="H760" i="17"/>
  <c r="P760" i="17" s="1"/>
  <c r="K759" i="17"/>
  <c r="J759" i="17"/>
  <c r="I759" i="17"/>
  <c r="H759" i="17"/>
  <c r="P759" i="17" s="1"/>
  <c r="K758" i="17"/>
  <c r="J758" i="17"/>
  <c r="I758" i="17"/>
  <c r="H758" i="17"/>
  <c r="P758" i="17" s="1"/>
  <c r="K757" i="17"/>
  <c r="J757" i="17"/>
  <c r="I757" i="17"/>
  <c r="H757" i="17"/>
  <c r="P757" i="17" s="1"/>
  <c r="K756" i="17"/>
  <c r="J756" i="17"/>
  <c r="I756" i="17"/>
  <c r="H756" i="17"/>
  <c r="P756" i="17" s="1"/>
  <c r="K755" i="17"/>
  <c r="J755" i="17"/>
  <c r="I755" i="17"/>
  <c r="H755" i="17"/>
  <c r="P755" i="17" s="1"/>
  <c r="K754" i="17"/>
  <c r="J754" i="17"/>
  <c r="I754" i="17"/>
  <c r="H754" i="17"/>
  <c r="P754" i="17" s="1"/>
  <c r="K753" i="17"/>
  <c r="J753" i="17"/>
  <c r="I753" i="17"/>
  <c r="H753" i="17"/>
  <c r="P753" i="17" s="1"/>
  <c r="K752" i="17"/>
  <c r="J752" i="17"/>
  <c r="I752" i="17"/>
  <c r="H752" i="17"/>
  <c r="P752" i="17" s="1"/>
  <c r="K751" i="17"/>
  <c r="J751" i="17"/>
  <c r="I751" i="17"/>
  <c r="H751" i="17"/>
  <c r="P751" i="17" s="1"/>
  <c r="K750" i="17"/>
  <c r="J750" i="17"/>
  <c r="I750" i="17"/>
  <c r="H750" i="17"/>
  <c r="P750" i="17" s="1"/>
  <c r="K749" i="17"/>
  <c r="J749" i="17"/>
  <c r="I749" i="17"/>
  <c r="H749" i="17"/>
  <c r="P749" i="17" s="1"/>
  <c r="K748" i="17"/>
  <c r="J748" i="17"/>
  <c r="I748" i="17"/>
  <c r="H748" i="17"/>
  <c r="P748" i="17" s="1"/>
  <c r="K747" i="17"/>
  <c r="J747" i="17"/>
  <c r="I747" i="17"/>
  <c r="H747" i="17"/>
  <c r="P747" i="17" s="1"/>
  <c r="K746" i="17"/>
  <c r="J746" i="17"/>
  <c r="I746" i="17"/>
  <c r="H746" i="17"/>
  <c r="P746" i="17" s="1"/>
  <c r="K745" i="17"/>
  <c r="J745" i="17"/>
  <c r="I745" i="17"/>
  <c r="H745" i="17"/>
  <c r="P745" i="17" s="1"/>
  <c r="K744" i="17"/>
  <c r="J744" i="17"/>
  <c r="I744" i="17"/>
  <c r="H744" i="17"/>
  <c r="P744" i="17" s="1"/>
  <c r="K743" i="17"/>
  <c r="J743" i="17"/>
  <c r="I743" i="17"/>
  <c r="H743" i="17"/>
  <c r="P743" i="17" s="1"/>
  <c r="K742" i="17"/>
  <c r="J742" i="17"/>
  <c r="I742" i="17"/>
  <c r="H742" i="17"/>
  <c r="P742" i="17" s="1"/>
  <c r="K741" i="17"/>
  <c r="J741" i="17"/>
  <c r="I741" i="17"/>
  <c r="H741" i="17"/>
  <c r="P741" i="17" s="1"/>
  <c r="K740" i="17"/>
  <c r="J740" i="17"/>
  <c r="I740" i="17"/>
  <c r="H740" i="17"/>
  <c r="P740" i="17" s="1"/>
  <c r="K739" i="17"/>
  <c r="J739" i="17"/>
  <c r="I739" i="17"/>
  <c r="H739" i="17"/>
  <c r="P739" i="17" s="1"/>
  <c r="K738" i="17"/>
  <c r="J738" i="17"/>
  <c r="I738" i="17"/>
  <c r="H738" i="17"/>
  <c r="P738" i="17" s="1"/>
  <c r="K737" i="17"/>
  <c r="J737" i="17"/>
  <c r="I737" i="17"/>
  <c r="H737" i="17"/>
  <c r="P737" i="17" s="1"/>
  <c r="K736" i="17"/>
  <c r="J736" i="17"/>
  <c r="I736" i="17"/>
  <c r="H736" i="17"/>
  <c r="P736" i="17" s="1"/>
  <c r="K735" i="17"/>
  <c r="J735" i="17"/>
  <c r="I735" i="17"/>
  <c r="H735" i="17"/>
  <c r="P735" i="17" s="1"/>
  <c r="K734" i="17"/>
  <c r="J734" i="17"/>
  <c r="I734" i="17"/>
  <c r="H734" i="17"/>
  <c r="P734" i="17" s="1"/>
  <c r="K733" i="17"/>
  <c r="J733" i="17"/>
  <c r="I733" i="17"/>
  <c r="H733" i="17"/>
  <c r="P733" i="17" s="1"/>
  <c r="K732" i="17"/>
  <c r="J732" i="17"/>
  <c r="I732" i="17"/>
  <c r="H732" i="17"/>
  <c r="P732" i="17" s="1"/>
  <c r="K731" i="17"/>
  <c r="J731" i="17"/>
  <c r="I731" i="17"/>
  <c r="H731" i="17"/>
  <c r="P731" i="17" s="1"/>
  <c r="K730" i="17"/>
  <c r="J730" i="17"/>
  <c r="I730" i="17"/>
  <c r="H730" i="17"/>
  <c r="P730" i="17" s="1"/>
  <c r="K729" i="17"/>
  <c r="J729" i="17"/>
  <c r="I729" i="17"/>
  <c r="H729" i="17"/>
  <c r="P729" i="17" s="1"/>
  <c r="K728" i="17"/>
  <c r="J728" i="17"/>
  <c r="I728" i="17"/>
  <c r="H728" i="17"/>
  <c r="P728" i="17" s="1"/>
  <c r="K727" i="17"/>
  <c r="J727" i="17"/>
  <c r="I727" i="17"/>
  <c r="H727" i="17"/>
  <c r="P727" i="17" s="1"/>
  <c r="K726" i="17"/>
  <c r="J726" i="17"/>
  <c r="I726" i="17"/>
  <c r="H726" i="17"/>
  <c r="P726" i="17" s="1"/>
  <c r="K725" i="17"/>
  <c r="J725" i="17"/>
  <c r="I725" i="17"/>
  <c r="H725" i="17"/>
  <c r="P725" i="17" s="1"/>
  <c r="K724" i="17"/>
  <c r="J724" i="17"/>
  <c r="I724" i="17"/>
  <c r="H724" i="17"/>
  <c r="P724" i="17" s="1"/>
  <c r="K723" i="17"/>
  <c r="J723" i="17"/>
  <c r="I723" i="17"/>
  <c r="H723" i="17"/>
  <c r="P723" i="17" s="1"/>
  <c r="K722" i="17"/>
  <c r="J722" i="17"/>
  <c r="I722" i="17"/>
  <c r="H722" i="17"/>
  <c r="P722" i="17" s="1"/>
  <c r="K721" i="17"/>
  <c r="J721" i="17"/>
  <c r="I721" i="17"/>
  <c r="H721" i="17"/>
  <c r="P721" i="17" s="1"/>
  <c r="K720" i="17"/>
  <c r="J720" i="17"/>
  <c r="I720" i="17"/>
  <c r="H720" i="17"/>
  <c r="P720" i="17" s="1"/>
  <c r="K719" i="17"/>
  <c r="J719" i="17"/>
  <c r="I719" i="17"/>
  <c r="H719" i="17"/>
  <c r="P719" i="17" s="1"/>
  <c r="K718" i="17"/>
  <c r="J718" i="17"/>
  <c r="I718" i="17"/>
  <c r="H718" i="17"/>
  <c r="P718" i="17" s="1"/>
  <c r="K717" i="17"/>
  <c r="J717" i="17"/>
  <c r="I717" i="17"/>
  <c r="H717" i="17"/>
  <c r="P717" i="17" s="1"/>
  <c r="K716" i="17"/>
  <c r="J716" i="17"/>
  <c r="I716" i="17"/>
  <c r="H716" i="17"/>
  <c r="P716" i="17" s="1"/>
  <c r="K715" i="17"/>
  <c r="J715" i="17"/>
  <c r="I715" i="17"/>
  <c r="H715" i="17"/>
  <c r="P715" i="17" s="1"/>
  <c r="K714" i="17"/>
  <c r="J714" i="17"/>
  <c r="I714" i="17"/>
  <c r="H714" i="17"/>
  <c r="P714" i="17" s="1"/>
  <c r="K713" i="17"/>
  <c r="J713" i="17"/>
  <c r="I713" i="17"/>
  <c r="H713" i="17"/>
  <c r="P713" i="17" s="1"/>
  <c r="K712" i="17"/>
  <c r="J712" i="17"/>
  <c r="I712" i="17"/>
  <c r="H712" i="17"/>
  <c r="P712" i="17" s="1"/>
  <c r="K711" i="17"/>
  <c r="J711" i="17"/>
  <c r="I711" i="17"/>
  <c r="H711" i="17"/>
  <c r="P711" i="17" s="1"/>
  <c r="K710" i="17"/>
  <c r="J710" i="17"/>
  <c r="I710" i="17"/>
  <c r="H710" i="17"/>
  <c r="P710" i="17" s="1"/>
  <c r="K709" i="17"/>
  <c r="J709" i="17"/>
  <c r="I709" i="17"/>
  <c r="H709" i="17"/>
  <c r="P709" i="17" s="1"/>
  <c r="K708" i="17"/>
  <c r="J708" i="17"/>
  <c r="I708" i="17"/>
  <c r="H708" i="17"/>
  <c r="P708" i="17" s="1"/>
  <c r="K707" i="17"/>
  <c r="J707" i="17"/>
  <c r="I707" i="17"/>
  <c r="H707" i="17"/>
  <c r="P707" i="17" s="1"/>
  <c r="K706" i="17"/>
  <c r="J706" i="17"/>
  <c r="I706" i="17"/>
  <c r="H706" i="17"/>
  <c r="P706" i="17" s="1"/>
  <c r="K705" i="17"/>
  <c r="J705" i="17"/>
  <c r="I705" i="17"/>
  <c r="H705" i="17"/>
  <c r="P705" i="17" s="1"/>
  <c r="K704" i="17"/>
  <c r="J704" i="17"/>
  <c r="I704" i="17"/>
  <c r="H704" i="17"/>
  <c r="P704" i="17" s="1"/>
  <c r="K703" i="17"/>
  <c r="J703" i="17"/>
  <c r="I703" i="17"/>
  <c r="H703" i="17"/>
  <c r="P703" i="17" s="1"/>
  <c r="K702" i="17"/>
  <c r="J702" i="17"/>
  <c r="I702" i="17"/>
  <c r="H702" i="17"/>
  <c r="P702" i="17" s="1"/>
  <c r="K701" i="17"/>
  <c r="J701" i="17"/>
  <c r="I701" i="17"/>
  <c r="H701" i="17"/>
  <c r="P701" i="17" s="1"/>
  <c r="K700" i="17"/>
  <c r="J700" i="17"/>
  <c r="I700" i="17"/>
  <c r="H700" i="17"/>
  <c r="P700" i="17" s="1"/>
  <c r="K699" i="17"/>
  <c r="J699" i="17"/>
  <c r="I699" i="17"/>
  <c r="H699" i="17"/>
  <c r="P699" i="17" s="1"/>
  <c r="K698" i="17"/>
  <c r="J698" i="17"/>
  <c r="I698" i="17"/>
  <c r="H698" i="17"/>
  <c r="P698" i="17" s="1"/>
  <c r="K697" i="17"/>
  <c r="J697" i="17"/>
  <c r="I697" i="17"/>
  <c r="H697" i="17"/>
  <c r="P697" i="17" s="1"/>
  <c r="K696" i="17"/>
  <c r="J696" i="17"/>
  <c r="I696" i="17"/>
  <c r="H696" i="17"/>
  <c r="P696" i="17" s="1"/>
  <c r="K695" i="17"/>
  <c r="J695" i="17"/>
  <c r="I695" i="17"/>
  <c r="H695" i="17"/>
  <c r="P695" i="17" s="1"/>
  <c r="K694" i="17"/>
  <c r="J694" i="17"/>
  <c r="I694" i="17"/>
  <c r="H694" i="17"/>
  <c r="P694" i="17" s="1"/>
  <c r="K693" i="17"/>
  <c r="J693" i="17"/>
  <c r="I693" i="17"/>
  <c r="H693" i="17"/>
  <c r="P693" i="17" s="1"/>
  <c r="K692" i="17"/>
  <c r="J692" i="17"/>
  <c r="I692" i="17"/>
  <c r="H692" i="17"/>
  <c r="P692" i="17" s="1"/>
  <c r="K691" i="17"/>
  <c r="J691" i="17"/>
  <c r="I691" i="17"/>
  <c r="H691" i="17"/>
  <c r="P691" i="17" s="1"/>
  <c r="K690" i="17"/>
  <c r="J690" i="17"/>
  <c r="I690" i="17"/>
  <c r="H690" i="17"/>
  <c r="P690" i="17" s="1"/>
  <c r="K689" i="17"/>
  <c r="J689" i="17"/>
  <c r="I689" i="17"/>
  <c r="H689" i="17"/>
  <c r="P689" i="17" s="1"/>
  <c r="K688" i="17"/>
  <c r="J688" i="17"/>
  <c r="I688" i="17"/>
  <c r="H688" i="17"/>
  <c r="P688" i="17" s="1"/>
  <c r="K687" i="17"/>
  <c r="J687" i="17"/>
  <c r="I687" i="17"/>
  <c r="H687" i="17"/>
  <c r="P687" i="17" s="1"/>
  <c r="K686" i="17"/>
  <c r="J686" i="17"/>
  <c r="I686" i="17"/>
  <c r="H686" i="17"/>
  <c r="P686" i="17" s="1"/>
  <c r="K685" i="17"/>
  <c r="J685" i="17"/>
  <c r="I685" i="17"/>
  <c r="H685" i="17"/>
  <c r="P685" i="17" s="1"/>
  <c r="K684" i="17"/>
  <c r="J684" i="17"/>
  <c r="I684" i="17"/>
  <c r="H684" i="17"/>
  <c r="P684" i="17" s="1"/>
  <c r="K683" i="17"/>
  <c r="J683" i="17"/>
  <c r="I683" i="17"/>
  <c r="H683" i="17"/>
  <c r="P683" i="17" s="1"/>
  <c r="K682" i="17"/>
  <c r="J682" i="17"/>
  <c r="I682" i="17"/>
  <c r="H682" i="17"/>
  <c r="P682" i="17" s="1"/>
  <c r="K681" i="17"/>
  <c r="J681" i="17"/>
  <c r="I681" i="17"/>
  <c r="H681" i="17"/>
  <c r="P681" i="17" s="1"/>
  <c r="K680" i="17"/>
  <c r="J680" i="17"/>
  <c r="I680" i="17"/>
  <c r="H680" i="17"/>
  <c r="P680" i="17" s="1"/>
  <c r="K679" i="17"/>
  <c r="J679" i="17"/>
  <c r="I679" i="17"/>
  <c r="H679" i="17"/>
  <c r="P679" i="17" s="1"/>
  <c r="K678" i="17"/>
  <c r="J678" i="17"/>
  <c r="I678" i="17"/>
  <c r="H678" i="17"/>
  <c r="P678" i="17" s="1"/>
  <c r="K677" i="17"/>
  <c r="J677" i="17"/>
  <c r="I677" i="17"/>
  <c r="H677" i="17"/>
  <c r="P677" i="17" s="1"/>
  <c r="K676" i="17"/>
  <c r="J676" i="17"/>
  <c r="I676" i="17"/>
  <c r="H676" i="17"/>
  <c r="P676" i="17" s="1"/>
  <c r="K675" i="17"/>
  <c r="J675" i="17"/>
  <c r="I675" i="17"/>
  <c r="H675" i="17"/>
  <c r="P675" i="17" s="1"/>
  <c r="K674" i="17"/>
  <c r="J674" i="17"/>
  <c r="I674" i="17"/>
  <c r="H674" i="17"/>
  <c r="P674" i="17" s="1"/>
  <c r="K673" i="17"/>
  <c r="J673" i="17"/>
  <c r="I673" i="17"/>
  <c r="H673" i="17"/>
  <c r="P673" i="17" s="1"/>
  <c r="K672" i="17"/>
  <c r="J672" i="17"/>
  <c r="I672" i="17"/>
  <c r="H672" i="17"/>
  <c r="P672" i="17" s="1"/>
  <c r="K671" i="17"/>
  <c r="J671" i="17"/>
  <c r="I671" i="17"/>
  <c r="H671" i="17"/>
  <c r="P671" i="17" s="1"/>
  <c r="K670" i="17"/>
  <c r="J670" i="17"/>
  <c r="I670" i="17"/>
  <c r="H670" i="17"/>
  <c r="P670" i="17" s="1"/>
  <c r="K669" i="17"/>
  <c r="J669" i="17"/>
  <c r="I669" i="17"/>
  <c r="H669" i="17"/>
  <c r="P669" i="17" s="1"/>
  <c r="K668" i="17"/>
  <c r="J668" i="17"/>
  <c r="I668" i="17"/>
  <c r="H668" i="17"/>
  <c r="P668" i="17" s="1"/>
  <c r="K667" i="17"/>
  <c r="J667" i="17"/>
  <c r="I667" i="17"/>
  <c r="H667" i="17"/>
  <c r="P667" i="17" s="1"/>
  <c r="K666" i="17"/>
  <c r="J666" i="17"/>
  <c r="I666" i="17"/>
  <c r="H666" i="17"/>
  <c r="P666" i="17" s="1"/>
  <c r="K665" i="17"/>
  <c r="J665" i="17"/>
  <c r="I665" i="17"/>
  <c r="H665" i="17"/>
  <c r="P665" i="17" s="1"/>
  <c r="K664" i="17"/>
  <c r="J664" i="17"/>
  <c r="I664" i="17"/>
  <c r="H664" i="17"/>
  <c r="P664" i="17" s="1"/>
  <c r="K663" i="17"/>
  <c r="J663" i="17"/>
  <c r="I663" i="17"/>
  <c r="H663" i="17"/>
  <c r="P663" i="17" s="1"/>
  <c r="K662" i="17"/>
  <c r="J662" i="17"/>
  <c r="I662" i="17"/>
  <c r="H662" i="17"/>
  <c r="P662" i="17" s="1"/>
  <c r="K661" i="17"/>
  <c r="J661" i="17"/>
  <c r="I661" i="17"/>
  <c r="H661" i="17"/>
  <c r="P661" i="17" s="1"/>
  <c r="K660" i="17"/>
  <c r="J660" i="17"/>
  <c r="I660" i="17"/>
  <c r="H660" i="17"/>
  <c r="P660" i="17" s="1"/>
  <c r="K659" i="17"/>
  <c r="J659" i="17"/>
  <c r="I659" i="17"/>
  <c r="H659" i="17"/>
  <c r="P659" i="17" s="1"/>
  <c r="K658" i="17"/>
  <c r="J658" i="17"/>
  <c r="I658" i="17"/>
  <c r="H658" i="17"/>
  <c r="P658" i="17" s="1"/>
  <c r="K657" i="17"/>
  <c r="J657" i="17"/>
  <c r="I657" i="17"/>
  <c r="H657" i="17"/>
  <c r="P657" i="17" s="1"/>
  <c r="K656" i="17"/>
  <c r="J656" i="17"/>
  <c r="I656" i="17"/>
  <c r="H656" i="17"/>
  <c r="P656" i="17" s="1"/>
  <c r="K655" i="17"/>
  <c r="J655" i="17"/>
  <c r="I655" i="17"/>
  <c r="H655" i="17"/>
  <c r="P655" i="17" s="1"/>
  <c r="K654" i="17"/>
  <c r="J654" i="17"/>
  <c r="I654" i="17"/>
  <c r="H654" i="17"/>
  <c r="P654" i="17" s="1"/>
  <c r="K653" i="17"/>
  <c r="J653" i="17"/>
  <c r="I653" i="17"/>
  <c r="H653" i="17"/>
  <c r="P653" i="17" s="1"/>
  <c r="K652" i="17"/>
  <c r="J652" i="17"/>
  <c r="I652" i="17"/>
  <c r="H652" i="17"/>
  <c r="P652" i="17" s="1"/>
  <c r="K651" i="17"/>
  <c r="J651" i="17"/>
  <c r="I651" i="17"/>
  <c r="H651" i="17"/>
  <c r="P651" i="17" s="1"/>
  <c r="K650" i="17"/>
  <c r="J650" i="17"/>
  <c r="I650" i="17"/>
  <c r="H650" i="17"/>
  <c r="P650" i="17" s="1"/>
  <c r="K649" i="17"/>
  <c r="J649" i="17"/>
  <c r="I649" i="17"/>
  <c r="H649" i="17"/>
  <c r="P649" i="17" s="1"/>
  <c r="K648" i="17"/>
  <c r="J648" i="17"/>
  <c r="I648" i="17"/>
  <c r="H648" i="17"/>
  <c r="P648" i="17" s="1"/>
  <c r="K647" i="17"/>
  <c r="J647" i="17"/>
  <c r="I647" i="17"/>
  <c r="H647" i="17"/>
  <c r="P647" i="17" s="1"/>
  <c r="K646" i="17"/>
  <c r="J646" i="17"/>
  <c r="I646" i="17"/>
  <c r="H646" i="17"/>
  <c r="P646" i="17" s="1"/>
  <c r="K645" i="17"/>
  <c r="J645" i="17"/>
  <c r="I645" i="17"/>
  <c r="H645" i="17"/>
  <c r="P645" i="17" s="1"/>
  <c r="K644" i="17"/>
  <c r="J644" i="17"/>
  <c r="I644" i="17"/>
  <c r="H644" i="17"/>
  <c r="P644" i="17" s="1"/>
  <c r="K643" i="17"/>
  <c r="J643" i="17"/>
  <c r="I643" i="17"/>
  <c r="H643" i="17"/>
  <c r="P643" i="17" s="1"/>
  <c r="K642" i="17"/>
  <c r="J642" i="17"/>
  <c r="I642" i="17"/>
  <c r="H642" i="17"/>
  <c r="P642" i="17" s="1"/>
  <c r="K641" i="17"/>
  <c r="J641" i="17"/>
  <c r="I641" i="17"/>
  <c r="H641" i="17"/>
  <c r="P641" i="17" s="1"/>
  <c r="K640" i="17"/>
  <c r="J640" i="17"/>
  <c r="I640" i="17"/>
  <c r="H640" i="17"/>
  <c r="P640" i="17" s="1"/>
  <c r="K639" i="17"/>
  <c r="J639" i="17"/>
  <c r="I639" i="17"/>
  <c r="H639" i="17"/>
  <c r="P639" i="17" s="1"/>
  <c r="K638" i="17"/>
  <c r="J638" i="17"/>
  <c r="I638" i="17"/>
  <c r="H638" i="17"/>
  <c r="P638" i="17" s="1"/>
  <c r="K637" i="17"/>
  <c r="J637" i="17"/>
  <c r="I637" i="17"/>
  <c r="H637" i="17"/>
  <c r="P637" i="17" s="1"/>
  <c r="K636" i="17"/>
  <c r="J636" i="17"/>
  <c r="I636" i="17"/>
  <c r="H636" i="17"/>
  <c r="P636" i="17" s="1"/>
  <c r="K635" i="17"/>
  <c r="J635" i="17"/>
  <c r="I635" i="17"/>
  <c r="H635" i="17"/>
  <c r="P635" i="17" s="1"/>
  <c r="K634" i="17"/>
  <c r="J634" i="17"/>
  <c r="I634" i="17"/>
  <c r="H634" i="17"/>
  <c r="P634" i="17" s="1"/>
  <c r="K633" i="17"/>
  <c r="J633" i="17"/>
  <c r="I633" i="17"/>
  <c r="H633" i="17"/>
  <c r="P633" i="17" s="1"/>
  <c r="K632" i="17"/>
  <c r="J632" i="17"/>
  <c r="I632" i="17"/>
  <c r="H632" i="17"/>
  <c r="P632" i="17" s="1"/>
  <c r="K631" i="17"/>
  <c r="J631" i="17"/>
  <c r="I631" i="17"/>
  <c r="H631" i="17"/>
  <c r="P631" i="17" s="1"/>
  <c r="K630" i="17"/>
  <c r="J630" i="17"/>
  <c r="I630" i="17"/>
  <c r="H630" i="17"/>
  <c r="P630" i="17" s="1"/>
  <c r="K629" i="17"/>
  <c r="J629" i="17"/>
  <c r="I629" i="17"/>
  <c r="H629" i="17"/>
  <c r="P629" i="17" s="1"/>
  <c r="K628" i="17"/>
  <c r="J628" i="17"/>
  <c r="I628" i="17"/>
  <c r="H628" i="17"/>
  <c r="P628" i="17" s="1"/>
  <c r="K627" i="17"/>
  <c r="J627" i="17"/>
  <c r="I627" i="17"/>
  <c r="H627" i="17"/>
  <c r="P627" i="17" s="1"/>
  <c r="K626" i="17"/>
  <c r="J626" i="17"/>
  <c r="I626" i="17"/>
  <c r="H626" i="17"/>
  <c r="P626" i="17" s="1"/>
  <c r="K625" i="17"/>
  <c r="J625" i="17"/>
  <c r="I625" i="17"/>
  <c r="H625" i="17"/>
  <c r="P625" i="17" s="1"/>
  <c r="K624" i="17"/>
  <c r="J624" i="17"/>
  <c r="I624" i="17"/>
  <c r="H624" i="17"/>
  <c r="P624" i="17" s="1"/>
  <c r="K623" i="17"/>
  <c r="J623" i="17"/>
  <c r="I623" i="17"/>
  <c r="H623" i="17"/>
  <c r="P623" i="17" s="1"/>
  <c r="K622" i="17"/>
  <c r="J622" i="17"/>
  <c r="I622" i="17"/>
  <c r="H622" i="17"/>
  <c r="P622" i="17" s="1"/>
  <c r="K621" i="17"/>
  <c r="J621" i="17"/>
  <c r="I621" i="17"/>
  <c r="H621" i="17"/>
  <c r="P621" i="17" s="1"/>
  <c r="K620" i="17"/>
  <c r="J620" i="17"/>
  <c r="I620" i="17"/>
  <c r="H620" i="17"/>
  <c r="P620" i="17" s="1"/>
  <c r="K619" i="17"/>
  <c r="J619" i="17"/>
  <c r="I619" i="17"/>
  <c r="H619" i="17"/>
  <c r="P619" i="17" s="1"/>
  <c r="K618" i="17"/>
  <c r="J618" i="17"/>
  <c r="I618" i="17"/>
  <c r="H618" i="17"/>
  <c r="P618" i="17" s="1"/>
  <c r="K617" i="17"/>
  <c r="J617" i="17"/>
  <c r="I617" i="17"/>
  <c r="H617" i="17"/>
  <c r="P617" i="17" s="1"/>
  <c r="K616" i="17"/>
  <c r="J616" i="17"/>
  <c r="I616" i="17"/>
  <c r="H616" i="17"/>
  <c r="P616" i="17" s="1"/>
  <c r="K615" i="17"/>
  <c r="J615" i="17"/>
  <c r="I615" i="17"/>
  <c r="H615" i="17"/>
  <c r="P615" i="17" s="1"/>
  <c r="K614" i="17"/>
  <c r="J614" i="17"/>
  <c r="I614" i="17"/>
  <c r="H614" i="17"/>
  <c r="P614" i="17" s="1"/>
  <c r="K613" i="17"/>
  <c r="J613" i="17"/>
  <c r="I613" i="17"/>
  <c r="H613" i="17"/>
  <c r="P613" i="17" s="1"/>
  <c r="K612" i="17"/>
  <c r="J612" i="17"/>
  <c r="I612" i="17"/>
  <c r="H612" i="17"/>
  <c r="P612" i="17" s="1"/>
  <c r="K611" i="17"/>
  <c r="J611" i="17"/>
  <c r="I611" i="17"/>
  <c r="H611" i="17"/>
  <c r="P611" i="17" s="1"/>
  <c r="K610" i="17"/>
  <c r="J610" i="17"/>
  <c r="I610" i="17"/>
  <c r="H610" i="17"/>
  <c r="P610" i="17" s="1"/>
  <c r="K609" i="17"/>
  <c r="J609" i="17"/>
  <c r="I609" i="17"/>
  <c r="H609" i="17"/>
  <c r="P609" i="17" s="1"/>
  <c r="K608" i="17"/>
  <c r="J608" i="17"/>
  <c r="I608" i="17"/>
  <c r="H608" i="17"/>
  <c r="P608" i="17" s="1"/>
  <c r="K607" i="17"/>
  <c r="J607" i="17"/>
  <c r="I607" i="17"/>
  <c r="H607" i="17"/>
  <c r="P607" i="17" s="1"/>
  <c r="K606" i="17"/>
  <c r="J606" i="17"/>
  <c r="I606" i="17"/>
  <c r="H606" i="17"/>
  <c r="P606" i="17" s="1"/>
  <c r="K605" i="17"/>
  <c r="J605" i="17"/>
  <c r="I605" i="17"/>
  <c r="H605" i="17"/>
  <c r="P605" i="17" s="1"/>
  <c r="K604" i="17"/>
  <c r="J604" i="17"/>
  <c r="I604" i="17"/>
  <c r="H604" i="17"/>
  <c r="P604" i="17" s="1"/>
  <c r="K603" i="17"/>
  <c r="J603" i="17"/>
  <c r="I603" i="17"/>
  <c r="H603" i="17"/>
  <c r="P603" i="17" s="1"/>
  <c r="K602" i="17"/>
  <c r="J602" i="17"/>
  <c r="I602" i="17"/>
  <c r="H602" i="17"/>
  <c r="P602" i="17" s="1"/>
  <c r="K601" i="17"/>
  <c r="J601" i="17"/>
  <c r="I601" i="17"/>
  <c r="H601" i="17"/>
  <c r="P601" i="17" s="1"/>
  <c r="K600" i="17"/>
  <c r="J600" i="17"/>
  <c r="I600" i="17"/>
  <c r="H600" i="17"/>
  <c r="P600" i="17" s="1"/>
  <c r="K599" i="17"/>
  <c r="J599" i="17"/>
  <c r="I599" i="17"/>
  <c r="H599" i="17"/>
  <c r="P599" i="17" s="1"/>
  <c r="K598" i="17"/>
  <c r="J598" i="17"/>
  <c r="I598" i="17"/>
  <c r="H598" i="17"/>
  <c r="P598" i="17" s="1"/>
  <c r="K597" i="17"/>
  <c r="J597" i="17"/>
  <c r="I597" i="17"/>
  <c r="H597" i="17"/>
  <c r="P597" i="17" s="1"/>
  <c r="K596" i="17"/>
  <c r="J596" i="17"/>
  <c r="I596" i="17"/>
  <c r="H596" i="17"/>
  <c r="P596" i="17" s="1"/>
  <c r="K595" i="17"/>
  <c r="J595" i="17"/>
  <c r="I595" i="17"/>
  <c r="H595" i="17"/>
  <c r="P595" i="17" s="1"/>
  <c r="K594" i="17"/>
  <c r="J594" i="17"/>
  <c r="I594" i="17"/>
  <c r="H594" i="17"/>
  <c r="P594" i="17" s="1"/>
  <c r="K593" i="17"/>
  <c r="J593" i="17"/>
  <c r="I593" i="17"/>
  <c r="H593" i="17"/>
  <c r="P593" i="17" s="1"/>
  <c r="K592" i="17"/>
  <c r="J592" i="17"/>
  <c r="I592" i="17"/>
  <c r="H592" i="17"/>
  <c r="P592" i="17" s="1"/>
  <c r="K591" i="17"/>
  <c r="J591" i="17"/>
  <c r="I591" i="17"/>
  <c r="H591" i="17"/>
  <c r="P591" i="17" s="1"/>
  <c r="K590" i="17"/>
  <c r="J590" i="17"/>
  <c r="I590" i="17"/>
  <c r="H590" i="17"/>
  <c r="P590" i="17" s="1"/>
  <c r="K589" i="17"/>
  <c r="J589" i="17"/>
  <c r="I589" i="17"/>
  <c r="H589" i="17"/>
  <c r="P589" i="17" s="1"/>
  <c r="K588" i="17"/>
  <c r="J588" i="17"/>
  <c r="I588" i="17"/>
  <c r="H588" i="17"/>
  <c r="P588" i="17" s="1"/>
  <c r="K587" i="17"/>
  <c r="J587" i="17"/>
  <c r="I587" i="17"/>
  <c r="H587" i="17"/>
  <c r="P587" i="17" s="1"/>
  <c r="K586" i="17"/>
  <c r="J586" i="17"/>
  <c r="I586" i="17"/>
  <c r="H586" i="17"/>
  <c r="P586" i="17" s="1"/>
  <c r="K585" i="17"/>
  <c r="J585" i="17"/>
  <c r="I585" i="17"/>
  <c r="H585" i="17"/>
  <c r="P585" i="17" s="1"/>
  <c r="K584" i="17"/>
  <c r="J584" i="17"/>
  <c r="I584" i="17"/>
  <c r="H584" i="17"/>
  <c r="P584" i="17" s="1"/>
  <c r="K583" i="17"/>
  <c r="J583" i="17"/>
  <c r="I583" i="17"/>
  <c r="H583" i="17"/>
  <c r="P583" i="17" s="1"/>
  <c r="K582" i="17"/>
  <c r="J582" i="17"/>
  <c r="I582" i="17"/>
  <c r="H582" i="17"/>
  <c r="P582" i="17" s="1"/>
  <c r="K581" i="17"/>
  <c r="J581" i="17"/>
  <c r="I581" i="17"/>
  <c r="H581" i="17"/>
  <c r="P581" i="17" s="1"/>
  <c r="K580" i="17"/>
  <c r="J580" i="17"/>
  <c r="I580" i="17"/>
  <c r="H580" i="17"/>
  <c r="P580" i="17" s="1"/>
  <c r="K579" i="17"/>
  <c r="J579" i="17"/>
  <c r="I579" i="17"/>
  <c r="H579" i="17"/>
  <c r="P579" i="17" s="1"/>
  <c r="K578" i="17"/>
  <c r="J578" i="17"/>
  <c r="I578" i="17"/>
  <c r="H578" i="17"/>
  <c r="P578" i="17" s="1"/>
  <c r="K577" i="17"/>
  <c r="J577" i="17"/>
  <c r="I577" i="17"/>
  <c r="H577" i="17"/>
  <c r="P577" i="17" s="1"/>
  <c r="K576" i="17"/>
  <c r="J576" i="17"/>
  <c r="I576" i="17"/>
  <c r="H576" i="17"/>
  <c r="P576" i="17" s="1"/>
  <c r="K575" i="17"/>
  <c r="J575" i="17"/>
  <c r="I575" i="17"/>
  <c r="H575" i="17"/>
  <c r="P575" i="17" s="1"/>
  <c r="K574" i="17"/>
  <c r="J574" i="17"/>
  <c r="I574" i="17"/>
  <c r="H574" i="17"/>
  <c r="P574" i="17" s="1"/>
  <c r="K573" i="17"/>
  <c r="J573" i="17"/>
  <c r="I573" i="17"/>
  <c r="H573" i="17"/>
  <c r="P573" i="17" s="1"/>
  <c r="K572" i="17"/>
  <c r="J572" i="17"/>
  <c r="I572" i="17"/>
  <c r="H572" i="17"/>
  <c r="P572" i="17" s="1"/>
  <c r="K571" i="17"/>
  <c r="J571" i="17"/>
  <c r="I571" i="17"/>
  <c r="H571" i="17"/>
  <c r="P571" i="17" s="1"/>
  <c r="K570" i="17"/>
  <c r="J570" i="17"/>
  <c r="I570" i="17"/>
  <c r="H570" i="17"/>
  <c r="P570" i="17" s="1"/>
  <c r="K569" i="17"/>
  <c r="J569" i="17"/>
  <c r="I569" i="17"/>
  <c r="H569" i="17"/>
  <c r="P569" i="17" s="1"/>
  <c r="K568" i="17"/>
  <c r="J568" i="17"/>
  <c r="I568" i="17"/>
  <c r="H568" i="17"/>
  <c r="P568" i="17" s="1"/>
  <c r="K567" i="17"/>
  <c r="J567" i="17"/>
  <c r="I567" i="17"/>
  <c r="H567" i="17"/>
  <c r="P567" i="17" s="1"/>
  <c r="K566" i="17"/>
  <c r="J566" i="17"/>
  <c r="I566" i="17"/>
  <c r="H566" i="17"/>
  <c r="P566" i="17" s="1"/>
  <c r="K565" i="17"/>
  <c r="J565" i="17"/>
  <c r="I565" i="17"/>
  <c r="H565" i="17"/>
  <c r="P565" i="17" s="1"/>
  <c r="K564" i="17"/>
  <c r="J564" i="17"/>
  <c r="I564" i="17"/>
  <c r="H564" i="17"/>
  <c r="P564" i="17" s="1"/>
  <c r="K563" i="17"/>
  <c r="J563" i="17"/>
  <c r="I563" i="17"/>
  <c r="H563" i="17"/>
  <c r="P563" i="17" s="1"/>
  <c r="K562" i="17"/>
  <c r="J562" i="17"/>
  <c r="I562" i="17"/>
  <c r="H562" i="17"/>
  <c r="P562" i="17" s="1"/>
  <c r="K561" i="17"/>
  <c r="J561" i="17"/>
  <c r="I561" i="17"/>
  <c r="H561" i="17"/>
  <c r="P561" i="17" s="1"/>
  <c r="K560" i="17"/>
  <c r="J560" i="17"/>
  <c r="I560" i="17"/>
  <c r="H560" i="17"/>
  <c r="P560" i="17" s="1"/>
  <c r="K559" i="17"/>
  <c r="J559" i="17"/>
  <c r="I559" i="17"/>
  <c r="H559" i="17"/>
  <c r="P559" i="17" s="1"/>
  <c r="K558" i="17"/>
  <c r="J558" i="17"/>
  <c r="I558" i="17"/>
  <c r="H558" i="17"/>
  <c r="P558" i="17" s="1"/>
  <c r="K557" i="17"/>
  <c r="J557" i="17"/>
  <c r="I557" i="17"/>
  <c r="H557" i="17"/>
  <c r="P557" i="17" s="1"/>
  <c r="K556" i="17"/>
  <c r="J556" i="17"/>
  <c r="I556" i="17"/>
  <c r="H556" i="17"/>
  <c r="P556" i="17" s="1"/>
  <c r="K555" i="17"/>
  <c r="J555" i="17"/>
  <c r="I555" i="17"/>
  <c r="H555" i="17"/>
  <c r="P555" i="17" s="1"/>
  <c r="K554" i="17"/>
  <c r="J554" i="17"/>
  <c r="I554" i="17"/>
  <c r="H554" i="17"/>
  <c r="P554" i="17" s="1"/>
  <c r="K553" i="17"/>
  <c r="J553" i="17"/>
  <c r="I553" i="17"/>
  <c r="H553" i="17"/>
  <c r="P553" i="17" s="1"/>
  <c r="K552" i="17"/>
  <c r="J552" i="17"/>
  <c r="I552" i="17"/>
  <c r="H552" i="17"/>
  <c r="P552" i="17" s="1"/>
  <c r="K551" i="17"/>
  <c r="J551" i="17"/>
  <c r="I551" i="17"/>
  <c r="H551" i="17"/>
  <c r="P551" i="17" s="1"/>
  <c r="K550" i="17"/>
  <c r="J550" i="17"/>
  <c r="I550" i="17"/>
  <c r="H550" i="17"/>
  <c r="P550" i="17" s="1"/>
  <c r="K549" i="17"/>
  <c r="J549" i="17"/>
  <c r="I549" i="17"/>
  <c r="H549" i="17"/>
  <c r="P549" i="17" s="1"/>
  <c r="K548" i="17"/>
  <c r="J548" i="17"/>
  <c r="I548" i="17"/>
  <c r="H548" i="17"/>
  <c r="P548" i="17" s="1"/>
  <c r="K547" i="17"/>
  <c r="J547" i="17"/>
  <c r="I547" i="17"/>
  <c r="H547" i="17"/>
  <c r="P547" i="17" s="1"/>
  <c r="K546" i="17"/>
  <c r="J546" i="17"/>
  <c r="I546" i="17"/>
  <c r="H546" i="17"/>
  <c r="P546" i="17" s="1"/>
  <c r="K545" i="17"/>
  <c r="J545" i="17"/>
  <c r="I545" i="17"/>
  <c r="H545" i="17"/>
  <c r="P545" i="17" s="1"/>
  <c r="K544" i="17"/>
  <c r="J544" i="17"/>
  <c r="I544" i="17"/>
  <c r="H544" i="17"/>
  <c r="P544" i="17" s="1"/>
  <c r="K543" i="17"/>
  <c r="J543" i="17"/>
  <c r="I543" i="17"/>
  <c r="H543" i="17"/>
  <c r="P543" i="17" s="1"/>
  <c r="K542" i="17"/>
  <c r="J542" i="17"/>
  <c r="I542" i="17"/>
  <c r="H542" i="17"/>
  <c r="P542" i="17" s="1"/>
  <c r="K541" i="17"/>
  <c r="J541" i="17"/>
  <c r="I541" i="17"/>
  <c r="H541" i="17"/>
  <c r="P541" i="17" s="1"/>
  <c r="K540" i="17"/>
  <c r="J540" i="17"/>
  <c r="I540" i="17"/>
  <c r="H540" i="17"/>
  <c r="P540" i="17" s="1"/>
  <c r="K539" i="17"/>
  <c r="J539" i="17"/>
  <c r="I539" i="17"/>
  <c r="H539" i="17"/>
  <c r="P539" i="17" s="1"/>
  <c r="K538" i="17"/>
  <c r="J538" i="17"/>
  <c r="I538" i="17"/>
  <c r="H538" i="17"/>
  <c r="P538" i="17" s="1"/>
  <c r="K537" i="17"/>
  <c r="J537" i="17"/>
  <c r="I537" i="17"/>
  <c r="H537" i="17"/>
  <c r="P537" i="17" s="1"/>
  <c r="K536" i="17"/>
  <c r="J536" i="17"/>
  <c r="I536" i="17"/>
  <c r="H536" i="17"/>
  <c r="P536" i="17" s="1"/>
  <c r="K535" i="17"/>
  <c r="J535" i="17"/>
  <c r="I535" i="17"/>
  <c r="H535" i="17"/>
  <c r="P535" i="17" s="1"/>
  <c r="K534" i="17"/>
  <c r="J534" i="17"/>
  <c r="I534" i="17"/>
  <c r="H534" i="17"/>
  <c r="P534" i="17" s="1"/>
  <c r="K533" i="17"/>
  <c r="J533" i="17"/>
  <c r="I533" i="17"/>
  <c r="H533" i="17"/>
  <c r="P533" i="17" s="1"/>
  <c r="K532" i="17"/>
  <c r="J532" i="17"/>
  <c r="I532" i="17"/>
  <c r="H532" i="17"/>
  <c r="P532" i="17" s="1"/>
  <c r="K531" i="17"/>
  <c r="J531" i="17"/>
  <c r="I531" i="17"/>
  <c r="H531" i="17"/>
  <c r="P531" i="17" s="1"/>
  <c r="K530" i="17"/>
  <c r="J530" i="17"/>
  <c r="I530" i="17"/>
  <c r="H530" i="17"/>
  <c r="P530" i="17" s="1"/>
  <c r="K529" i="17"/>
  <c r="J529" i="17"/>
  <c r="I529" i="17"/>
  <c r="H529" i="17"/>
  <c r="P529" i="17" s="1"/>
  <c r="K528" i="17"/>
  <c r="J528" i="17"/>
  <c r="I528" i="17"/>
  <c r="H528" i="17"/>
  <c r="P528" i="17" s="1"/>
  <c r="K527" i="17"/>
  <c r="J527" i="17"/>
  <c r="I527" i="17"/>
  <c r="H527" i="17"/>
  <c r="P527" i="17" s="1"/>
  <c r="K526" i="17"/>
  <c r="J526" i="17"/>
  <c r="I526" i="17"/>
  <c r="H526" i="17"/>
  <c r="P526" i="17" s="1"/>
  <c r="K525" i="17"/>
  <c r="J525" i="17"/>
  <c r="I525" i="17"/>
  <c r="H525" i="17"/>
  <c r="P525" i="17" s="1"/>
  <c r="K524" i="17"/>
  <c r="J524" i="17"/>
  <c r="I524" i="17"/>
  <c r="H524" i="17"/>
  <c r="P524" i="17" s="1"/>
  <c r="K523" i="17"/>
  <c r="J523" i="17"/>
  <c r="I523" i="17"/>
  <c r="H523" i="17"/>
  <c r="P523" i="17" s="1"/>
  <c r="K522" i="17"/>
  <c r="J522" i="17"/>
  <c r="I522" i="17"/>
  <c r="H522" i="17"/>
  <c r="P522" i="17" s="1"/>
  <c r="K521" i="17"/>
  <c r="J521" i="17"/>
  <c r="I521" i="17"/>
  <c r="H521" i="17"/>
  <c r="P521" i="17" s="1"/>
  <c r="K520" i="17"/>
  <c r="J520" i="17"/>
  <c r="I520" i="17"/>
  <c r="H520" i="17"/>
  <c r="P520" i="17" s="1"/>
  <c r="K519" i="17"/>
  <c r="J519" i="17"/>
  <c r="I519" i="17"/>
  <c r="H519" i="17"/>
  <c r="P519" i="17" s="1"/>
  <c r="K518" i="17"/>
  <c r="J518" i="17"/>
  <c r="I518" i="17"/>
  <c r="H518" i="17"/>
  <c r="P518" i="17" s="1"/>
  <c r="K517" i="17"/>
  <c r="J517" i="17"/>
  <c r="I517" i="17"/>
  <c r="H517" i="17"/>
  <c r="P517" i="17" s="1"/>
  <c r="K516" i="17"/>
  <c r="J516" i="17"/>
  <c r="I516" i="17"/>
  <c r="H516" i="17"/>
  <c r="P516" i="17" s="1"/>
  <c r="K515" i="17"/>
  <c r="J515" i="17"/>
  <c r="I515" i="17"/>
  <c r="H515" i="17"/>
  <c r="P515" i="17" s="1"/>
  <c r="K514" i="17"/>
  <c r="J514" i="17"/>
  <c r="I514" i="17"/>
  <c r="H514" i="17"/>
  <c r="P514" i="17" s="1"/>
  <c r="K513" i="17"/>
  <c r="J513" i="17"/>
  <c r="I513" i="17"/>
  <c r="H513" i="17"/>
  <c r="P513" i="17" s="1"/>
  <c r="K512" i="17"/>
  <c r="J512" i="17"/>
  <c r="I512" i="17"/>
  <c r="H512" i="17"/>
  <c r="P512" i="17" s="1"/>
  <c r="K511" i="17"/>
  <c r="J511" i="17"/>
  <c r="I511" i="17"/>
  <c r="H511" i="17"/>
  <c r="P511" i="17" s="1"/>
  <c r="K510" i="17"/>
  <c r="J510" i="17"/>
  <c r="I510" i="17"/>
  <c r="H510" i="17"/>
  <c r="P510" i="17" s="1"/>
  <c r="K509" i="17"/>
  <c r="J509" i="17"/>
  <c r="I509" i="17"/>
  <c r="H509" i="17"/>
  <c r="P509" i="17" s="1"/>
  <c r="K508" i="17"/>
  <c r="J508" i="17"/>
  <c r="I508" i="17"/>
  <c r="H508" i="17"/>
  <c r="P508" i="17" s="1"/>
  <c r="K507" i="17"/>
  <c r="J507" i="17"/>
  <c r="I507" i="17"/>
  <c r="H507" i="17"/>
  <c r="P507" i="17" s="1"/>
  <c r="K506" i="17"/>
  <c r="J506" i="17"/>
  <c r="I506" i="17"/>
  <c r="H506" i="17"/>
  <c r="P506" i="17" s="1"/>
  <c r="K505" i="17"/>
  <c r="J505" i="17"/>
  <c r="I505" i="17"/>
  <c r="H505" i="17"/>
  <c r="P505" i="17" s="1"/>
  <c r="K504" i="17"/>
  <c r="J504" i="17"/>
  <c r="I504" i="17"/>
  <c r="H504" i="17"/>
  <c r="P504" i="17" s="1"/>
  <c r="K503" i="17"/>
  <c r="J503" i="17"/>
  <c r="I503" i="17"/>
  <c r="H503" i="17"/>
  <c r="P503" i="17" s="1"/>
  <c r="K502" i="17"/>
  <c r="J502" i="17"/>
  <c r="I502" i="17"/>
  <c r="H502" i="17"/>
  <c r="P502" i="17" s="1"/>
  <c r="K501" i="17"/>
  <c r="J501" i="17"/>
  <c r="I501" i="17"/>
  <c r="H501" i="17"/>
  <c r="P501" i="17" s="1"/>
  <c r="K500" i="17"/>
  <c r="J500" i="17"/>
  <c r="I500" i="17"/>
  <c r="H500" i="17"/>
  <c r="P500" i="17" s="1"/>
  <c r="K499" i="17"/>
  <c r="J499" i="17"/>
  <c r="I499" i="17"/>
  <c r="H499" i="17"/>
  <c r="P499" i="17" s="1"/>
  <c r="K498" i="17"/>
  <c r="J498" i="17"/>
  <c r="I498" i="17"/>
  <c r="H498" i="17"/>
  <c r="P498" i="17" s="1"/>
  <c r="K497" i="17"/>
  <c r="J497" i="17"/>
  <c r="I497" i="17"/>
  <c r="H497" i="17"/>
  <c r="P497" i="17" s="1"/>
  <c r="K496" i="17"/>
  <c r="J496" i="17"/>
  <c r="I496" i="17"/>
  <c r="H496" i="17"/>
  <c r="P496" i="17" s="1"/>
  <c r="K495" i="17"/>
  <c r="J495" i="17"/>
  <c r="I495" i="17"/>
  <c r="H495" i="17"/>
  <c r="P495" i="17" s="1"/>
  <c r="K494" i="17"/>
  <c r="J494" i="17"/>
  <c r="I494" i="17"/>
  <c r="H494" i="17"/>
  <c r="P494" i="17" s="1"/>
  <c r="K493" i="17"/>
  <c r="J493" i="17"/>
  <c r="I493" i="17"/>
  <c r="H493" i="17"/>
  <c r="P493" i="17" s="1"/>
  <c r="K492" i="17"/>
  <c r="J492" i="17"/>
  <c r="I492" i="17"/>
  <c r="H492" i="17"/>
  <c r="P492" i="17" s="1"/>
  <c r="K491" i="17"/>
  <c r="J491" i="17"/>
  <c r="I491" i="17"/>
  <c r="H491" i="17"/>
  <c r="P491" i="17" s="1"/>
  <c r="K490" i="17"/>
  <c r="J490" i="17"/>
  <c r="I490" i="17"/>
  <c r="H490" i="17"/>
  <c r="P490" i="17" s="1"/>
  <c r="K489" i="17"/>
  <c r="J489" i="17"/>
  <c r="I489" i="17"/>
  <c r="H489" i="17"/>
  <c r="P489" i="17" s="1"/>
  <c r="K488" i="17"/>
  <c r="J488" i="17"/>
  <c r="I488" i="17"/>
  <c r="H488" i="17"/>
  <c r="P488" i="17" s="1"/>
  <c r="K487" i="17"/>
  <c r="J487" i="17"/>
  <c r="I487" i="17"/>
  <c r="H487" i="17"/>
  <c r="P487" i="17" s="1"/>
  <c r="K486" i="17"/>
  <c r="J486" i="17"/>
  <c r="I486" i="17"/>
  <c r="H486" i="17"/>
  <c r="P486" i="17" s="1"/>
  <c r="K485" i="17"/>
  <c r="J485" i="17"/>
  <c r="I485" i="17"/>
  <c r="H485" i="17"/>
  <c r="P485" i="17" s="1"/>
  <c r="K484" i="17"/>
  <c r="J484" i="17"/>
  <c r="I484" i="17"/>
  <c r="H484" i="17"/>
  <c r="P484" i="17" s="1"/>
  <c r="K483" i="17"/>
  <c r="J483" i="17"/>
  <c r="I483" i="17"/>
  <c r="H483" i="17"/>
  <c r="P483" i="17" s="1"/>
  <c r="K482" i="17"/>
  <c r="J482" i="17"/>
  <c r="I482" i="17"/>
  <c r="H482" i="17"/>
  <c r="P482" i="17" s="1"/>
  <c r="K481" i="17"/>
  <c r="J481" i="17"/>
  <c r="I481" i="17"/>
  <c r="H481" i="17"/>
  <c r="P481" i="17" s="1"/>
  <c r="K480" i="17"/>
  <c r="J480" i="17"/>
  <c r="I480" i="17"/>
  <c r="H480" i="17"/>
  <c r="P480" i="17" s="1"/>
  <c r="K479" i="17"/>
  <c r="J479" i="17"/>
  <c r="I479" i="17"/>
  <c r="H479" i="17"/>
  <c r="P479" i="17" s="1"/>
  <c r="K478" i="17"/>
  <c r="J478" i="17"/>
  <c r="I478" i="17"/>
  <c r="H478" i="17"/>
  <c r="P478" i="17" s="1"/>
  <c r="K477" i="17"/>
  <c r="J477" i="17"/>
  <c r="I477" i="17"/>
  <c r="H477" i="17"/>
  <c r="P477" i="17" s="1"/>
  <c r="K476" i="17"/>
  <c r="J476" i="17"/>
  <c r="I476" i="17"/>
  <c r="H476" i="17"/>
  <c r="P476" i="17" s="1"/>
  <c r="K475" i="17"/>
  <c r="J475" i="17"/>
  <c r="I475" i="17"/>
  <c r="H475" i="17"/>
  <c r="P475" i="17" s="1"/>
  <c r="K474" i="17"/>
  <c r="J474" i="17"/>
  <c r="I474" i="17"/>
  <c r="H474" i="17"/>
  <c r="P474" i="17" s="1"/>
  <c r="K473" i="17"/>
  <c r="J473" i="17"/>
  <c r="I473" i="17"/>
  <c r="H473" i="17"/>
  <c r="P473" i="17" s="1"/>
  <c r="K472" i="17"/>
  <c r="J472" i="17"/>
  <c r="I472" i="17"/>
  <c r="H472" i="17"/>
  <c r="P472" i="17" s="1"/>
  <c r="K471" i="17"/>
  <c r="J471" i="17"/>
  <c r="I471" i="17"/>
  <c r="H471" i="17"/>
  <c r="P471" i="17" s="1"/>
  <c r="K470" i="17"/>
  <c r="J470" i="17"/>
  <c r="I470" i="17"/>
  <c r="H470" i="17"/>
  <c r="P470" i="17" s="1"/>
  <c r="K469" i="17"/>
  <c r="J469" i="17"/>
  <c r="I469" i="17"/>
  <c r="H469" i="17"/>
  <c r="P469" i="17" s="1"/>
  <c r="K468" i="17"/>
  <c r="J468" i="17"/>
  <c r="I468" i="17"/>
  <c r="H468" i="17"/>
  <c r="P468" i="17" s="1"/>
  <c r="K467" i="17"/>
  <c r="J467" i="17"/>
  <c r="I467" i="17"/>
  <c r="H467" i="17"/>
  <c r="P467" i="17" s="1"/>
  <c r="K466" i="17"/>
  <c r="J466" i="17"/>
  <c r="I466" i="17"/>
  <c r="H466" i="17"/>
  <c r="P466" i="17" s="1"/>
  <c r="K465" i="17"/>
  <c r="J465" i="17"/>
  <c r="I465" i="17"/>
  <c r="H465" i="17"/>
  <c r="P465" i="17" s="1"/>
  <c r="K464" i="17"/>
  <c r="J464" i="17"/>
  <c r="I464" i="17"/>
  <c r="H464" i="17"/>
  <c r="P464" i="17" s="1"/>
  <c r="K463" i="17"/>
  <c r="J463" i="17"/>
  <c r="I463" i="17"/>
  <c r="H463" i="17"/>
  <c r="P463" i="17" s="1"/>
  <c r="K462" i="17"/>
  <c r="J462" i="17"/>
  <c r="I462" i="17"/>
  <c r="H462" i="17"/>
  <c r="P462" i="17" s="1"/>
  <c r="K461" i="17"/>
  <c r="J461" i="17"/>
  <c r="I461" i="17"/>
  <c r="H461" i="17"/>
  <c r="P461" i="17" s="1"/>
  <c r="K460" i="17"/>
  <c r="J460" i="17"/>
  <c r="I460" i="17"/>
  <c r="H460" i="17"/>
  <c r="P460" i="17" s="1"/>
  <c r="K459" i="17"/>
  <c r="J459" i="17"/>
  <c r="I459" i="17"/>
  <c r="H459" i="17"/>
  <c r="P459" i="17" s="1"/>
  <c r="K458" i="17"/>
  <c r="J458" i="17"/>
  <c r="I458" i="17"/>
  <c r="H458" i="17"/>
  <c r="P458" i="17" s="1"/>
  <c r="K457" i="17"/>
  <c r="J457" i="17"/>
  <c r="I457" i="17"/>
  <c r="H457" i="17"/>
  <c r="P457" i="17" s="1"/>
  <c r="K456" i="17"/>
  <c r="J456" i="17"/>
  <c r="I456" i="17"/>
  <c r="H456" i="17"/>
  <c r="P456" i="17" s="1"/>
  <c r="K455" i="17"/>
  <c r="J455" i="17"/>
  <c r="I455" i="17"/>
  <c r="H455" i="17"/>
  <c r="P455" i="17" s="1"/>
  <c r="K454" i="17"/>
  <c r="J454" i="17"/>
  <c r="I454" i="17"/>
  <c r="H454" i="17"/>
  <c r="P454" i="17" s="1"/>
  <c r="K453" i="17"/>
  <c r="J453" i="17"/>
  <c r="I453" i="17"/>
  <c r="H453" i="17"/>
  <c r="P453" i="17" s="1"/>
  <c r="K452" i="17"/>
  <c r="J452" i="17"/>
  <c r="I452" i="17"/>
  <c r="H452" i="17"/>
  <c r="P452" i="17" s="1"/>
  <c r="K451" i="17"/>
  <c r="J451" i="17"/>
  <c r="I451" i="17"/>
  <c r="H451" i="17"/>
  <c r="P451" i="17" s="1"/>
  <c r="K450" i="17"/>
  <c r="J450" i="17"/>
  <c r="I450" i="17"/>
  <c r="H450" i="17"/>
  <c r="P450" i="17" s="1"/>
  <c r="K449" i="17"/>
  <c r="J449" i="17"/>
  <c r="I449" i="17"/>
  <c r="H449" i="17"/>
  <c r="P449" i="17" s="1"/>
  <c r="K448" i="17"/>
  <c r="J448" i="17"/>
  <c r="I448" i="17"/>
  <c r="H448" i="17"/>
  <c r="P448" i="17" s="1"/>
  <c r="K447" i="17"/>
  <c r="J447" i="17"/>
  <c r="I447" i="17"/>
  <c r="H447" i="17"/>
  <c r="P447" i="17" s="1"/>
  <c r="K446" i="17"/>
  <c r="J446" i="17"/>
  <c r="I446" i="17"/>
  <c r="H446" i="17"/>
  <c r="P446" i="17" s="1"/>
  <c r="K445" i="17"/>
  <c r="J445" i="17"/>
  <c r="I445" i="17"/>
  <c r="H445" i="17"/>
  <c r="P445" i="17" s="1"/>
  <c r="K444" i="17"/>
  <c r="J444" i="17"/>
  <c r="I444" i="17"/>
  <c r="H444" i="17"/>
  <c r="P444" i="17" s="1"/>
  <c r="K443" i="17"/>
  <c r="J443" i="17"/>
  <c r="I443" i="17"/>
  <c r="H443" i="17"/>
  <c r="P443" i="17" s="1"/>
  <c r="K442" i="17"/>
  <c r="J442" i="17"/>
  <c r="I442" i="17"/>
  <c r="H442" i="17"/>
  <c r="P442" i="17" s="1"/>
  <c r="K441" i="17"/>
  <c r="J441" i="17"/>
  <c r="I441" i="17"/>
  <c r="H441" i="17"/>
  <c r="P441" i="17" s="1"/>
  <c r="K440" i="17"/>
  <c r="J440" i="17"/>
  <c r="I440" i="17"/>
  <c r="H440" i="17"/>
  <c r="P440" i="17" s="1"/>
  <c r="K439" i="17"/>
  <c r="J439" i="17"/>
  <c r="I439" i="17"/>
  <c r="H439" i="17"/>
  <c r="P439" i="17" s="1"/>
  <c r="K438" i="17"/>
  <c r="J438" i="17"/>
  <c r="I438" i="17"/>
  <c r="H438" i="17"/>
  <c r="P438" i="17" s="1"/>
  <c r="K437" i="17"/>
  <c r="J437" i="17"/>
  <c r="I437" i="17"/>
  <c r="H437" i="17"/>
  <c r="P437" i="17" s="1"/>
  <c r="K436" i="17"/>
  <c r="J436" i="17"/>
  <c r="I436" i="17"/>
  <c r="H436" i="17"/>
  <c r="P436" i="17" s="1"/>
  <c r="K435" i="17"/>
  <c r="J435" i="17"/>
  <c r="I435" i="17"/>
  <c r="H435" i="17"/>
  <c r="P435" i="17" s="1"/>
  <c r="K434" i="17"/>
  <c r="J434" i="17"/>
  <c r="I434" i="17"/>
  <c r="H434" i="17"/>
  <c r="P434" i="17" s="1"/>
  <c r="K433" i="17"/>
  <c r="J433" i="17"/>
  <c r="I433" i="17"/>
  <c r="H433" i="17"/>
  <c r="P433" i="17" s="1"/>
  <c r="K432" i="17"/>
  <c r="J432" i="17"/>
  <c r="I432" i="17"/>
  <c r="H432" i="17"/>
  <c r="P432" i="17" s="1"/>
  <c r="K431" i="17"/>
  <c r="J431" i="17"/>
  <c r="I431" i="17"/>
  <c r="H431" i="17"/>
  <c r="P431" i="17" s="1"/>
  <c r="K430" i="17"/>
  <c r="J430" i="17"/>
  <c r="I430" i="17"/>
  <c r="H430" i="17"/>
  <c r="P430" i="17" s="1"/>
  <c r="K429" i="17"/>
  <c r="J429" i="17"/>
  <c r="I429" i="17"/>
  <c r="H429" i="17"/>
  <c r="P429" i="17" s="1"/>
  <c r="K428" i="17"/>
  <c r="J428" i="17"/>
  <c r="I428" i="17"/>
  <c r="H428" i="17"/>
  <c r="P428" i="17" s="1"/>
  <c r="K427" i="17"/>
  <c r="J427" i="17"/>
  <c r="I427" i="17"/>
  <c r="H427" i="17"/>
  <c r="P427" i="17" s="1"/>
  <c r="K426" i="17"/>
  <c r="J426" i="17"/>
  <c r="I426" i="17"/>
  <c r="H426" i="17"/>
  <c r="P426" i="17" s="1"/>
  <c r="K425" i="17"/>
  <c r="J425" i="17"/>
  <c r="I425" i="17"/>
  <c r="H425" i="17"/>
  <c r="P425" i="17" s="1"/>
  <c r="K424" i="17"/>
  <c r="J424" i="17"/>
  <c r="I424" i="17"/>
  <c r="H424" i="17"/>
  <c r="P424" i="17" s="1"/>
  <c r="K423" i="17"/>
  <c r="J423" i="17"/>
  <c r="I423" i="17"/>
  <c r="H423" i="17"/>
  <c r="P423" i="17" s="1"/>
  <c r="K422" i="17"/>
  <c r="J422" i="17"/>
  <c r="I422" i="17"/>
  <c r="H422" i="17"/>
  <c r="P422" i="17" s="1"/>
  <c r="K421" i="17"/>
  <c r="J421" i="17"/>
  <c r="I421" i="17"/>
  <c r="H421" i="17"/>
  <c r="P421" i="17" s="1"/>
  <c r="K420" i="17"/>
  <c r="J420" i="17"/>
  <c r="I420" i="17"/>
  <c r="H420" i="17"/>
  <c r="P420" i="17" s="1"/>
  <c r="K419" i="17"/>
  <c r="J419" i="17"/>
  <c r="I419" i="17"/>
  <c r="H419" i="17"/>
  <c r="P419" i="17" s="1"/>
  <c r="K418" i="17"/>
  <c r="J418" i="17"/>
  <c r="I418" i="17"/>
  <c r="H418" i="17"/>
  <c r="P418" i="17" s="1"/>
  <c r="K417" i="17"/>
  <c r="J417" i="17"/>
  <c r="I417" i="17"/>
  <c r="H417" i="17"/>
  <c r="P417" i="17" s="1"/>
  <c r="K416" i="17"/>
  <c r="J416" i="17"/>
  <c r="I416" i="17"/>
  <c r="H416" i="17"/>
  <c r="P416" i="17" s="1"/>
  <c r="M415" i="17"/>
  <c r="K415" i="17"/>
  <c r="L415" i="17" s="1"/>
  <c r="J415" i="17"/>
  <c r="I415" i="17"/>
  <c r="H415" i="17"/>
  <c r="P415" i="17" s="1"/>
  <c r="K414" i="17"/>
  <c r="J414" i="17"/>
  <c r="I414" i="17"/>
  <c r="H414" i="17"/>
  <c r="P414" i="17" s="1"/>
  <c r="K413" i="17"/>
  <c r="J413" i="17"/>
  <c r="I413" i="17"/>
  <c r="H413" i="17"/>
  <c r="P413" i="17" s="1"/>
  <c r="K412" i="17"/>
  <c r="J412" i="17"/>
  <c r="I412" i="17"/>
  <c r="H412" i="17"/>
  <c r="P412" i="17" s="1"/>
  <c r="K411" i="17"/>
  <c r="J411" i="17"/>
  <c r="I411" i="17"/>
  <c r="H411" i="17"/>
  <c r="P411" i="17" s="1"/>
  <c r="K410" i="17"/>
  <c r="J410" i="17"/>
  <c r="I410" i="17"/>
  <c r="H410" i="17"/>
  <c r="P410" i="17" s="1"/>
  <c r="K409" i="17"/>
  <c r="J409" i="17"/>
  <c r="I409" i="17"/>
  <c r="H409" i="17"/>
  <c r="P409" i="17" s="1"/>
  <c r="K408" i="17"/>
  <c r="J408" i="17"/>
  <c r="I408" i="17"/>
  <c r="H408" i="17"/>
  <c r="P408" i="17" s="1"/>
  <c r="K407" i="17"/>
  <c r="J407" i="17"/>
  <c r="I407" i="17"/>
  <c r="H407" i="17"/>
  <c r="P407" i="17" s="1"/>
  <c r="K406" i="17"/>
  <c r="J406" i="17"/>
  <c r="I406" i="17"/>
  <c r="H406" i="17"/>
  <c r="P406" i="17" s="1"/>
  <c r="K405" i="17"/>
  <c r="J405" i="17"/>
  <c r="I405" i="17"/>
  <c r="H405" i="17"/>
  <c r="P405" i="17" s="1"/>
  <c r="K404" i="17"/>
  <c r="J404" i="17"/>
  <c r="I404" i="17"/>
  <c r="H404" i="17"/>
  <c r="P404" i="17" s="1"/>
  <c r="K403" i="17"/>
  <c r="J403" i="17"/>
  <c r="I403" i="17"/>
  <c r="H403" i="17"/>
  <c r="P403" i="17" s="1"/>
  <c r="K402" i="17"/>
  <c r="J402" i="17"/>
  <c r="I402" i="17"/>
  <c r="H402" i="17"/>
  <c r="P402" i="17" s="1"/>
  <c r="K401" i="17"/>
  <c r="J401" i="17"/>
  <c r="I401" i="17"/>
  <c r="H401" i="17"/>
  <c r="P401" i="17" s="1"/>
  <c r="K400" i="17"/>
  <c r="J400" i="17"/>
  <c r="I400" i="17"/>
  <c r="H400" i="17"/>
  <c r="P400" i="17" s="1"/>
  <c r="K399" i="17"/>
  <c r="J399" i="17"/>
  <c r="I399" i="17"/>
  <c r="H399" i="17"/>
  <c r="P399" i="17" s="1"/>
  <c r="K398" i="17"/>
  <c r="J398" i="17"/>
  <c r="I398" i="17"/>
  <c r="H398" i="17"/>
  <c r="P398" i="17" s="1"/>
  <c r="K397" i="17"/>
  <c r="J397" i="17"/>
  <c r="I397" i="17"/>
  <c r="H397" i="17"/>
  <c r="P397" i="17" s="1"/>
  <c r="K396" i="17"/>
  <c r="J396" i="17"/>
  <c r="I396" i="17"/>
  <c r="H396" i="17"/>
  <c r="P396" i="17" s="1"/>
  <c r="K395" i="17"/>
  <c r="J395" i="17"/>
  <c r="I395" i="17"/>
  <c r="H395" i="17"/>
  <c r="P395" i="17" s="1"/>
  <c r="K394" i="17"/>
  <c r="J394" i="17"/>
  <c r="I394" i="17"/>
  <c r="H394" i="17"/>
  <c r="P394" i="17" s="1"/>
  <c r="K393" i="17"/>
  <c r="J393" i="17"/>
  <c r="I393" i="17"/>
  <c r="H393" i="17"/>
  <c r="P393" i="17" s="1"/>
  <c r="K392" i="17"/>
  <c r="J392" i="17"/>
  <c r="I392" i="17"/>
  <c r="H392" i="17"/>
  <c r="P392" i="17" s="1"/>
  <c r="K391" i="17"/>
  <c r="J391" i="17"/>
  <c r="I391" i="17"/>
  <c r="H391" i="17"/>
  <c r="P391" i="17" s="1"/>
  <c r="K390" i="17"/>
  <c r="J390" i="17"/>
  <c r="I390" i="17"/>
  <c r="H390" i="17"/>
  <c r="P390" i="17" s="1"/>
  <c r="K389" i="17"/>
  <c r="J389" i="17"/>
  <c r="I389" i="17"/>
  <c r="H389" i="17"/>
  <c r="P389" i="17" s="1"/>
  <c r="K388" i="17"/>
  <c r="J388" i="17"/>
  <c r="I388" i="17"/>
  <c r="H388" i="17"/>
  <c r="P388" i="17" s="1"/>
  <c r="K387" i="17"/>
  <c r="J387" i="17"/>
  <c r="I387" i="17"/>
  <c r="H387" i="17"/>
  <c r="P387" i="17" s="1"/>
  <c r="K386" i="17"/>
  <c r="J386" i="17"/>
  <c r="I386" i="17"/>
  <c r="H386" i="17"/>
  <c r="P386" i="17" s="1"/>
  <c r="K385" i="17"/>
  <c r="J385" i="17"/>
  <c r="I385" i="17"/>
  <c r="H385" i="17"/>
  <c r="P385" i="17" s="1"/>
  <c r="K384" i="17"/>
  <c r="J384" i="17"/>
  <c r="I384" i="17"/>
  <c r="H384" i="17"/>
  <c r="P384" i="17" s="1"/>
  <c r="K383" i="17"/>
  <c r="J383" i="17"/>
  <c r="I383" i="17"/>
  <c r="H383" i="17"/>
  <c r="P383" i="17" s="1"/>
  <c r="K382" i="17"/>
  <c r="J382" i="17"/>
  <c r="I382" i="17"/>
  <c r="H382" i="17"/>
  <c r="P382" i="17" s="1"/>
  <c r="K381" i="17"/>
  <c r="J381" i="17"/>
  <c r="I381" i="17"/>
  <c r="H381" i="17"/>
  <c r="P381" i="17" s="1"/>
  <c r="K380" i="17"/>
  <c r="J380" i="17"/>
  <c r="I380" i="17"/>
  <c r="H380" i="17"/>
  <c r="P380" i="17" s="1"/>
  <c r="K379" i="17"/>
  <c r="J379" i="17"/>
  <c r="I379" i="17"/>
  <c r="H379" i="17"/>
  <c r="P379" i="17" s="1"/>
  <c r="K378" i="17"/>
  <c r="J378" i="17"/>
  <c r="I378" i="17"/>
  <c r="H378" i="17"/>
  <c r="P378" i="17" s="1"/>
  <c r="K377" i="17"/>
  <c r="J377" i="17"/>
  <c r="I377" i="17"/>
  <c r="H377" i="17"/>
  <c r="P377" i="17" s="1"/>
  <c r="K376" i="17"/>
  <c r="J376" i="17"/>
  <c r="I376" i="17"/>
  <c r="H376" i="17"/>
  <c r="P376" i="17" s="1"/>
  <c r="K375" i="17"/>
  <c r="J375" i="17"/>
  <c r="I375" i="17"/>
  <c r="H375" i="17"/>
  <c r="P375" i="17" s="1"/>
  <c r="K374" i="17"/>
  <c r="J374" i="17"/>
  <c r="I374" i="17"/>
  <c r="H374" i="17"/>
  <c r="P374" i="17" s="1"/>
  <c r="K373" i="17"/>
  <c r="J373" i="17"/>
  <c r="I373" i="17"/>
  <c r="H373" i="17"/>
  <c r="P373" i="17" s="1"/>
  <c r="K372" i="17"/>
  <c r="J372" i="17"/>
  <c r="I372" i="17"/>
  <c r="H372" i="17"/>
  <c r="P372" i="17" s="1"/>
  <c r="K371" i="17"/>
  <c r="J371" i="17"/>
  <c r="I371" i="17"/>
  <c r="H371" i="17"/>
  <c r="P371" i="17" s="1"/>
  <c r="K370" i="17"/>
  <c r="J370" i="17"/>
  <c r="I370" i="17"/>
  <c r="H370" i="17"/>
  <c r="P370" i="17" s="1"/>
  <c r="K369" i="17"/>
  <c r="J369" i="17"/>
  <c r="I369" i="17"/>
  <c r="H369" i="17"/>
  <c r="P369" i="17" s="1"/>
  <c r="K368" i="17"/>
  <c r="J368" i="17"/>
  <c r="I368" i="17"/>
  <c r="H368" i="17"/>
  <c r="P368" i="17" s="1"/>
  <c r="K367" i="17"/>
  <c r="J367" i="17"/>
  <c r="I367" i="17"/>
  <c r="H367" i="17"/>
  <c r="P367" i="17" s="1"/>
  <c r="K366" i="17"/>
  <c r="J366" i="17"/>
  <c r="I366" i="17"/>
  <c r="H366" i="17"/>
  <c r="P366" i="17" s="1"/>
  <c r="K365" i="17"/>
  <c r="J365" i="17"/>
  <c r="I365" i="17"/>
  <c r="H365" i="17"/>
  <c r="P365" i="17" s="1"/>
  <c r="K364" i="17"/>
  <c r="J364" i="17"/>
  <c r="I364" i="17"/>
  <c r="H364" i="17"/>
  <c r="P364" i="17" s="1"/>
  <c r="K363" i="17"/>
  <c r="J363" i="17"/>
  <c r="I363" i="17"/>
  <c r="H363" i="17"/>
  <c r="P363" i="17" s="1"/>
  <c r="K362" i="17"/>
  <c r="J362" i="17"/>
  <c r="I362" i="17"/>
  <c r="H362" i="17"/>
  <c r="P362" i="17" s="1"/>
  <c r="K361" i="17"/>
  <c r="J361" i="17"/>
  <c r="I361" i="17"/>
  <c r="H361" i="17"/>
  <c r="P361" i="17" s="1"/>
  <c r="K360" i="17"/>
  <c r="J360" i="17"/>
  <c r="I360" i="17"/>
  <c r="H360" i="17"/>
  <c r="P360" i="17" s="1"/>
  <c r="K359" i="17"/>
  <c r="J359" i="17"/>
  <c r="I359" i="17"/>
  <c r="H359" i="17"/>
  <c r="P359" i="17" s="1"/>
  <c r="K358" i="17"/>
  <c r="J358" i="17"/>
  <c r="I358" i="17"/>
  <c r="H358" i="17"/>
  <c r="P358" i="17" s="1"/>
  <c r="K357" i="17"/>
  <c r="J357" i="17"/>
  <c r="I357" i="17"/>
  <c r="H357" i="17"/>
  <c r="P357" i="17" s="1"/>
  <c r="K356" i="17"/>
  <c r="J356" i="17"/>
  <c r="I356" i="17"/>
  <c r="H356" i="17"/>
  <c r="P356" i="17" s="1"/>
  <c r="K355" i="17"/>
  <c r="J355" i="17"/>
  <c r="I355" i="17"/>
  <c r="H355" i="17"/>
  <c r="P355" i="17" s="1"/>
  <c r="K354" i="17"/>
  <c r="J354" i="17"/>
  <c r="I354" i="17"/>
  <c r="H354" i="17"/>
  <c r="P354" i="17" s="1"/>
  <c r="K353" i="17"/>
  <c r="J353" i="17"/>
  <c r="I353" i="17"/>
  <c r="H353" i="17"/>
  <c r="P353" i="17" s="1"/>
  <c r="K352" i="17"/>
  <c r="J352" i="17"/>
  <c r="I352" i="17"/>
  <c r="H352" i="17"/>
  <c r="P352" i="17" s="1"/>
  <c r="K351" i="17"/>
  <c r="J351" i="17"/>
  <c r="I351" i="17"/>
  <c r="H351" i="17"/>
  <c r="P351" i="17" s="1"/>
  <c r="K350" i="17"/>
  <c r="J350" i="17"/>
  <c r="I350" i="17"/>
  <c r="H350" i="17"/>
  <c r="P350" i="17" s="1"/>
  <c r="K349" i="17"/>
  <c r="J349" i="17"/>
  <c r="I349" i="17"/>
  <c r="H349" i="17"/>
  <c r="P349" i="17" s="1"/>
  <c r="K348" i="17"/>
  <c r="J348" i="17"/>
  <c r="I348" i="17"/>
  <c r="H348" i="17"/>
  <c r="P348" i="17" s="1"/>
  <c r="K347" i="17"/>
  <c r="J347" i="17"/>
  <c r="I347" i="17"/>
  <c r="H347" i="17"/>
  <c r="P347" i="17" s="1"/>
  <c r="K346" i="17"/>
  <c r="J346" i="17"/>
  <c r="I346" i="17"/>
  <c r="H346" i="17"/>
  <c r="P346" i="17" s="1"/>
  <c r="K345" i="17"/>
  <c r="J345" i="17"/>
  <c r="I345" i="17"/>
  <c r="H345" i="17"/>
  <c r="P345" i="17" s="1"/>
  <c r="K344" i="17"/>
  <c r="J344" i="17"/>
  <c r="I344" i="17"/>
  <c r="H344" i="17"/>
  <c r="P344" i="17" s="1"/>
  <c r="K343" i="17"/>
  <c r="J343" i="17"/>
  <c r="I343" i="17"/>
  <c r="H343" i="17"/>
  <c r="P343" i="17" s="1"/>
  <c r="K342" i="17"/>
  <c r="J342" i="17"/>
  <c r="I342" i="17"/>
  <c r="H342" i="17"/>
  <c r="P342" i="17" s="1"/>
  <c r="K341" i="17"/>
  <c r="J341" i="17"/>
  <c r="I341" i="17"/>
  <c r="H341" i="17"/>
  <c r="P341" i="17" s="1"/>
  <c r="K340" i="17"/>
  <c r="J340" i="17"/>
  <c r="I340" i="17"/>
  <c r="H340" i="17"/>
  <c r="P340" i="17" s="1"/>
  <c r="K339" i="17"/>
  <c r="J339" i="17"/>
  <c r="I339" i="17"/>
  <c r="H339" i="17"/>
  <c r="P339" i="17" s="1"/>
  <c r="K338" i="17"/>
  <c r="J338" i="17"/>
  <c r="I338" i="17"/>
  <c r="H338" i="17"/>
  <c r="P338" i="17" s="1"/>
  <c r="K337" i="17"/>
  <c r="J337" i="17"/>
  <c r="I337" i="17"/>
  <c r="H337" i="17"/>
  <c r="P337" i="17" s="1"/>
  <c r="K336" i="17"/>
  <c r="J336" i="17"/>
  <c r="I336" i="17"/>
  <c r="H336" i="17"/>
  <c r="P336" i="17" s="1"/>
  <c r="K335" i="17"/>
  <c r="J335" i="17"/>
  <c r="I335" i="17"/>
  <c r="H335" i="17"/>
  <c r="P335" i="17" s="1"/>
  <c r="K334" i="17"/>
  <c r="J334" i="17"/>
  <c r="I334" i="17"/>
  <c r="H334" i="17"/>
  <c r="P334" i="17" s="1"/>
  <c r="K333" i="17"/>
  <c r="J333" i="17"/>
  <c r="I333" i="17"/>
  <c r="H333" i="17"/>
  <c r="P333" i="17" s="1"/>
  <c r="K332" i="17"/>
  <c r="J332" i="17"/>
  <c r="I332" i="17"/>
  <c r="H332" i="17"/>
  <c r="P332" i="17" s="1"/>
  <c r="K331" i="17"/>
  <c r="J331" i="17"/>
  <c r="I331" i="17"/>
  <c r="H331" i="17"/>
  <c r="P331" i="17" s="1"/>
  <c r="K330" i="17"/>
  <c r="J330" i="17"/>
  <c r="I330" i="17"/>
  <c r="H330" i="17"/>
  <c r="P330" i="17" s="1"/>
  <c r="K329" i="17"/>
  <c r="J329" i="17"/>
  <c r="I329" i="17"/>
  <c r="H329" i="17"/>
  <c r="P329" i="17" s="1"/>
  <c r="K328" i="17"/>
  <c r="J328" i="17"/>
  <c r="I328" i="17"/>
  <c r="H328" i="17"/>
  <c r="P328" i="17" s="1"/>
  <c r="K327" i="17"/>
  <c r="J327" i="17"/>
  <c r="I327" i="17"/>
  <c r="H327" i="17"/>
  <c r="P327" i="17" s="1"/>
  <c r="K326" i="17"/>
  <c r="J326" i="17"/>
  <c r="I326" i="17"/>
  <c r="H326" i="17"/>
  <c r="P326" i="17" s="1"/>
  <c r="K325" i="17"/>
  <c r="J325" i="17"/>
  <c r="I325" i="17"/>
  <c r="H325" i="17"/>
  <c r="P325" i="17" s="1"/>
  <c r="K324" i="17"/>
  <c r="J324" i="17"/>
  <c r="I324" i="17"/>
  <c r="H324" i="17"/>
  <c r="P324" i="17" s="1"/>
  <c r="K323" i="17"/>
  <c r="J323" i="17"/>
  <c r="I323" i="17"/>
  <c r="H323" i="17"/>
  <c r="P323" i="17" s="1"/>
  <c r="K322" i="17"/>
  <c r="J322" i="17"/>
  <c r="I322" i="17"/>
  <c r="H322" i="17"/>
  <c r="P322" i="17" s="1"/>
  <c r="K321" i="17"/>
  <c r="J321" i="17"/>
  <c r="I321" i="17"/>
  <c r="H321" i="17"/>
  <c r="P321" i="17" s="1"/>
  <c r="K320" i="17"/>
  <c r="J320" i="17"/>
  <c r="I320" i="17"/>
  <c r="H320" i="17"/>
  <c r="P320" i="17" s="1"/>
  <c r="K319" i="17"/>
  <c r="J319" i="17"/>
  <c r="I319" i="17"/>
  <c r="H319" i="17"/>
  <c r="P319" i="17" s="1"/>
  <c r="K318" i="17"/>
  <c r="J318" i="17"/>
  <c r="I318" i="17"/>
  <c r="H318" i="17"/>
  <c r="P318" i="17" s="1"/>
  <c r="K317" i="17"/>
  <c r="J317" i="17"/>
  <c r="I317" i="17"/>
  <c r="H317" i="17"/>
  <c r="P317" i="17" s="1"/>
  <c r="K316" i="17"/>
  <c r="J316" i="17"/>
  <c r="I316" i="17"/>
  <c r="H316" i="17"/>
  <c r="P316" i="17" s="1"/>
  <c r="K315" i="17"/>
  <c r="J315" i="17"/>
  <c r="I315" i="17"/>
  <c r="H315" i="17"/>
  <c r="P315" i="17" s="1"/>
  <c r="K314" i="17"/>
  <c r="J314" i="17"/>
  <c r="I314" i="17"/>
  <c r="H314" i="17"/>
  <c r="P314" i="17" s="1"/>
  <c r="K313" i="17"/>
  <c r="J313" i="17"/>
  <c r="I313" i="17"/>
  <c r="H313" i="17"/>
  <c r="P313" i="17" s="1"/>
  <c r="K312" i="17"/>
  <c r="J312" i="17"/>
  <c r="I312" i="17"/>
  <c r="H312" i="17"/>
  <c r="P312" i="17" s="1"/>
  <c r="K311" i="17"/>
  <c r="J311" i="17"/>
  <c r="I311" i="17"/>
  <c r="H311" i="17"/>
  <c r="P311" i="17" s="1"/>
  <c r="K310" i="17"/>
  <c r="J310" i="17"/>
  <c r="I310" i="17"/>
  <c r="H310" i="17"/>
  <c r="P310" i="17" s="1"/>
  <c r="K309" i="17"/>
  <c r="J309" i="17"/>
  <c r="I309" i="17"/>
  <c r="H309" i="17"/>
  <c r="P309" i="17" s="1"/>
  <c r="K308" i="17"/>
  <c r="J308" i="17"/>
  <c r="I308" i="17"/>
  <c r="H308" i="17"/>
  <c r="P308" i="17" s="1"/>
  <c r="K307" i="17"/>
  <c r="J307" i="17"/>
  <c r="I307" i="17"/>
  <c r="H307" i="17"/>
  <c r="P307" i="17" s="1"/>
  <c r="K306" i="17"/>
  <c r="J306" i="17"/>
  <c r="I306" i="17"/>
  <c r="H306" i="17"/>
  <c r="P306" i="17" s="1"/>
  <c r="K305" i="17"/>
  <c r="J305" i="17"/>
  <c r="I305" i="17"/>
  <c r="H305" i="17"/>
  <c r="P305" i="17" s="1"/>
  <c r="K304" i="17"/>
  <c r="J304" i="17"/>
  <c r="I304" i="17"/>
  <c r="H304" i="17"/>
  <c r="P304" i="17" s="1"/>
  <c r="K303" i="17"/>
  <c r="J303" i="17"/>
  <c r="I303" i="17"/>
  <c r="H303" i="17"/>
  <c r="P303" i="17" s="1"/>
  <c r="K302" i="17"/>
  <c r="J302" i="17"/>
  <c r="I302" i="17"/>
  <c r="H302" i="17"/>
  <c r="P302" i="17" s="1"/>
  <c r="K301" i="17"/>
  <c r="J301" i="17"/>
  <c r="I301" i="17"/>
  <c r="H301" i="17"/>
  <c r="P301" i="17" s="1"/>
  <c r="K300" i="17"/>
  <c r="J300" i="17"/>
  <c r="I300" i="17"/>
  <c r="H300" i="17"/>
  <c r="P300" i="17" s="1"/>
  <c r="K299" i="17"/>
  <c r="J299" i="17"/>
  <c r="I299" i="17"/>
  <c r="H299" i="17"/>
  <c r="P299" i="17" s="1"/>
  <c r="K298" i="17"/>
  <c r="J298" i="17"/>
  <c r="I298" i="17"/>
  <c r="H298" i="17"/>
  <c r="P298" i="17" s="1"/>
  <c r="K297" i="17"/>
  <c r="J297" i="17"/>
  <c r="I297" i="17"/>
  <c r="H297" i="17"/>
  <c r="P297" i="17" s="1"/>
  <c r="K296" i="17"/>
  <c r="J296" i="17"/>
  <c r="I296" i="17"/>
  <c r="H296" i="17"/>
  <c r="P296" i="17" s="1"/>
  <c r="K295" i="17"/>
  <c r="J295" i="17"/>
  <c r="I295" i="17"/>
  <c r="H295" i="17"/>
  <c r="P295" i="17" s="1"/>
  <c r="K294" i="17"/>
  <c r="J294" i="17"/>
  <c r="I294" i="17"/>
  <c r="H294" i="17"/>
  <c r="P294" i="17" s="1"/>
  <c r="K293" i="17"/>
  <c r="J293" i="17"/>
  <c r="I293" i="17"/>
  <c r="H293" i="17"/>
  <c r="P293" i="17" s="1"/>
  <c r="K292" i="17"/>
  <c r="J292" i="17"/>
  <c r="I292" i="17"/>
  <c r="H292" i="17"/>
  <c r="P292" i="17" s="1"/>
  <c r="K291" i="17"/>
  <c r="J291" i="17"/>
  <c r="I291" i="17"/>
  <c r="H291" i="17"/>
  <c r="P291" i="17" s="1"/>
  <c r="K290" i="17"/>
  <c r="J290" i="17"/>
  <c r="I290" i="17"/>
  <c r="H290" i="17"/>
  <c r="P290" i="17" s="1"/>
  <c r="K289" i="17"/>
  <c r="J289" i="17"/>
  <c r="I289" i="17"/>
  <c r="H289" i="17"/>
  <c r="P289" i="17" s="1"/>
  <c r="K288" i="17"/>
  <c r="J288" i="17"/>
  <c r="I288" i="17"/>
  <c r="H288" i="17"/>
  <c r="P288" i="17" s="1"/>
  <c r="K287" i="17"/>
  <c r="J287" i="17"/>
  <c r="I287" i="17"/>
  <c r="H287" i="17"/>
  <c r="P287" i="17" s="1"/>
  <c r="K286" i="17"/>
  <c r="J286" i="17"/>
  <c r="I286" i="17"/>
  <c r="H286" i="17"/>
  <c r="P286" i="17" s="1"/>
  <c r="K285" i="17"/>
  <c r="J285" i="17"/>
  <c r="I285" i="17"/>
  <c r="H285" i="17"/>
  <c r="P285" i="17" s="1"/>
  <c r="K284" i="17"/>
  <c r="J284" i="17"/>
  <c r="I284" i="17"/>
  <c r="H284" i="17"/>
  <c r="P284" i="17" s="1"/>
  <c r="K283" i="17"/>
  <c r="J283" i="17"/>
  <c r="I283" i="17"/>
  <c r="H283" i="17"/>
  <c r="P283" i="17" s="1"/>
  <c r="K282" i="17"/>
  <c r="J282" i="17"/>
  <c r="I282" i="17"/>
  <c r="H282" i="17"/>
  <c r="P282" i="17" s="1"/>
  <c r="K281" i="17"/>
  <c r="J281" i="17"/>
  <c r="I281" i="17"/>
  <c r="H281" i="17"/>
  <c r="P281" i="17" s="1"/>
  <c r="K280" i="17"/>
  <c r="J280" i="17"/>
  <c r="I280" i="17"/>
  <c r="H280" i="17"/>
  <c r="P280" i="17" s="1"/>
  <c r="K279" i="17"/>
  <c r="J279" i="17"/>
  <c r="I279" i="17"/>
  <c r="H279" i="17"/>
  <c r="P279" i="17" s="1"/>
  <c r="K278" i="17"/>
  <c r="J278" i="17"/>
  <c r="I278" i="17"/>
  <c r="H278" i="17"/>
  <c r="P278" i="17" s="1"/>
  <c r="K277" i="17"/>
  <c r="J277" i="17"/>
  <c r="I277" i="17"/>
  <c r="H277" i="17"/>
  <c r="P277" i="17" s="1"/>
  <c r="K276" i="17"/>
  <c r="J276" i="17"/>
  <c r="I276" i="17"/>
  <c r="H276" i="17"/>
  <c r="P276" i="17" s="1"/>
  <c r="K275" i="17"/>
  <c r="J275" i="17"/>
  <c r="I275" i="17"/>
  <c r="H275" i="17"/>
  <c r="P275" i="17" s="1"/>
  <c r="K274" i="17"/>
  <c r="J274" i="17"/>
  <c r="I274" i="17"/>
  <c r="H274" i="17"/>
  <c r="P274" i="17" s="1"/>
  <c r="K273" i="17"/>
  <c r="J273" i="17"/>
  <c r="I273" i="17"/>
  <c r="H273" i="17"/>
  <c r="P273" i="17" s="1"/>
  <c r="K272" i="17"/>
  <c r="J272" i="17"/>
  <c r="I272" i="17"/>
  <c r="H272" i="17"/>
  <c r="P272" i="17" s="1"/>
  <c r="K271" i="17"/>
  <c r="J271" i="17"/>
  <c r="I271" i="17"/>
  <c r="H271" i="17"/>
  <c r="P271" i="17" s="1"/>
  <c r="K270" i="17"/>
  <c r="J270" i="17"/>
  <c r="I270" i="17"/>
  <c r="H270" i="17"/>
  <c r="P270" i="17" s="1"/>
  <c r="K269" i="17"/>
  <c r="J269" i="17"/>
  <c r="I269" i="17"/>
  <c r="H269" i="17"/>
  <c r="P269" i="17" s="1"/>
  <c r="K268" i="17"/>
  <c r="J268" i="17"/>
  <c r="I268" i="17"/>
  <c r="H268" i="17"/>
  <c r="P268" i="17" s="1"/>
  <c r="K267" i="17"/>
  <c r="J267" i="17"/>
  <c r="I267" i="17"/>
  <c r="H267" i="17"/>
  <c r="P267" i="17" s="1"/>
  <c r="K266" i="17"/>
  <c r="J266" i="17"/>
  <c r="I266" i="17"/>
  <c r="H266" i="17"/>
  <c r="P266" i="17" s="1"/>
  <c r="K265" i="17"/>
  <c r="J265" i="17"/>
  <c r="I265" i="17"/>
  <c r="H265" i="17"/>
  <c r="P265" i="17" s="1"/>
  <c r="K264" i="17"/>
  <c r="J264" i="17"/>
  <c r="I264" i="17"/>
  <c r="H264" i="17"/>
  <c r="P264" i="17" s="1"/>
  <c r="K263" i="17"/>
  <c r="J263" i="17"/>
  <c r="I263" i="17"/>
  <c r="H263" i="17"/>
  <c r="P263" i="17" s="1"/>
  <c r="K262" i="17"/>
  <c r="J262" i="17"/>
  <c r="I262" i="17"/>
  <c r="H262" i="17"/>
  <c r="P262" i="17" s="1"/>
  <c r="K261" i="17"/>
  <c r="J261" i="17"/>
  <c r="I261" i="17"/>
  <c r="H261" i="17"/>
  <c r="P261" i="17" s="1"/>
  <c r="K260" i="17"/>
  <c r="J260" i="17"/>
  <c r="I260" i="17"/>
  <c r="H260" i="17"/>
  <c r="P260" i="17" s="1"/>
  <c r="K259" i="17"/>
  <c r="J259" i="17"/>
  <c r="I259" i="17"/>
  <c r="H259" i="17"/>
  <c r="P259" i="17" s="1"/>
  <c r="K258" i="17"/>
  <c r="J258" i="17"/>
  <c r="I258" i="17"/>
  <c r="H258" i="17"/>
  <c r="P258" i="17" s="1"/>
  <c r="K257" i="17"/>
  <c r="J257" i="17"/>
  <c r="I257" i="17"/>
  <c r="H257" i="17"/>
  <c r="P257" i="17" s="1"/>
  <c r="K256" i="17"/>
  <c r="J256" i="17"/>
  <c r="I256" i="17"/>
  <c r="H256" i="17"/>
  <c r="P256" i="17" s="1"/>
  <c r="K255" i="17"/>
  <c r="J255" i="17"/>
  <c r="I255" i="17"/>
  <c r="H255" i="17"/>
  <c r="P255" i="17" s="1"/>
  <c r="K254" i="17"/>
  <c r="J254" i="17"/>
  <c r="I254" i="17"/>
  <c r="H254" i="17"/>
  <c r="P254" i="17" s="1"/>
  <c r="K253" i="17"/>
  <c r="J253" i="17"/>
  <c r="I253" i="17"/>
  <c r="H253" i="17"/>
  <c r="P253" i="17" s="1"/>
  <c r="K252" i="17"/>
  <c r="J252" i="17"/>
  <c r="I252" i="17"/>
  <c r="H252" i="17"/>
  <c r="P252" i="17" s="1"/>
  <c r="K251" i="17"/>
  <c r="J251" i="17"/>
  <c r="I251" i="17"/>
  <c r="H251" i="17"/>
  <c r="P251" i="17" s="1"/>
  <c r="K250" i="17"/>
  <c r="J250" i="17"/>
  <c r="I250" i="17"/>
  <c r="H250" i="17"/>
  <c r="P250" i="17" s="1"/>
  <c r="K249" i="17"/>
  <c r="J249" i="17"/>
  <c r="I249" i="17"/>
  <c r="H249" i="17"/>
  <c r="P249" i="17" s="1"/>
  <c r="K248" i="17"/>
  <c r="J248" i="17"/>
  <c r="I248" i="17"/>
  <c r="H248" i="17"/>
  <c r="P248" i="17" s="1"/>
  <c r="K247" i="17"/>
  <c r="J247" i="17"/>
  <c r="I247" i="17"/>
  <c r="H247" i="17"/>
  <c r="P247" i="17" s="1"/>
  <c r="K246" i="17"/>
  <c r="J246" i="17"/>
  <c r="I246" i="17"/>
  <c r="H246" i="17"/>
  <c r="P246" i="17" s="1"/>
  <c r="K245" i="17"/>
  <c r="J245" i="17"/>
  <c r="I245" i="17"/>
  <c r="H245" i="17"/>
  <c r="P245" i="17" s="1"/>
  <c r="K244" i="17"/>
  <c r="J244" i="17"/>
  <c r="I244" i="17"/>
  <c r="H244" i="17"/>
  <c r="P244" i="17" s="1"/>
  <c r="K243" i="17"/>
  <c r="J243" i="17"/>
  <c r="I243" i="17"/>
  <c r="H243" i="17"/>
  <c r="P243" i="17" s="1"/>
  <c r="K242" i="17"/>
  <c r="J242" i="17"/>
  <c r="I242" i="17"/>
  <c r="H242" i="17"/>
  <c r="P242" i="17" s="1"/>
  <c r="K241" i="17"/>
  <c r="J241" i="17"/>
  <c r="I241" i="17"/>
  <c r="H241" i="17"/>
  <c r="P241" i="17" s="1"/>
  <c r="K240" i="17"/>
  <c r="J240" i="17"/>
  <c r="I240" i="17"/>
  <c r="H240" i="17"/>
  <c r="P240" i="17" s="1"/>
  <c r="K239" i="17"/>
  <c r="J239" i="17"/>
  <c r="I239" i="17"/>
  <c r="H239" i="17"/>
  <c r="P239" i="17" s="1"/>
  <c r="K238" i="17"/>
  <c r="J238" i="17"/>
  <c r="I238" i="17"/>
  <c r="H238" i="17"/>
  <c r="P238" i="17" s="1"/>
  <c r="K237" i="17"/>
  <c r="J237" i="17"/>
  <c r="I237" i="17"/>
  <c r="H237" i="17"/>
  <c r="P237" i="17" s="1"/>
  <c r="K236" i="17"/>
  <c r="J236" i="17"/>
  <c r="I236" i="17"/>
  <c r="H236" i="17"/>
  <c r="P236" i="17" s="1"/>
  <c r="K235" i="17"/>
  <c r="J235" i="17"/>
  <c r="I235" i="17"/>
  <c r="H235" i="17"/>
  <c r="P235" i="17" s="1"/>
  <c r="K234" i="17"/>
  <c r="J234" i="17"/>
  <c r="I234" i="17"/>
  <c r="H234" i="17"/>
  <c r="P234" i="17" s="1"/>
  <c r="K233" i="17"/>
  <c r="J233" i="17"/>
  <c r="I233" i="17"/>
  <c r="H233" i="17"/>
  <c r="P233" i="17" s="1"/>
  <c r="K232" i="17"/>
  <c r="J232" i="17"/>
  <c r="I232" i="17"/>
  <c r="H232" i="17"/>
  <c r="P232" i="17" s="1"/>
  <c r="K231" i="17"/>
  <c r="J231" i="17"/>
  <c r="I231" i="17"/>
  <c r="H231" i="17"/>
  <c r="P231" i="17" s="1"/>
  <c r="K230" i="17"/>
  <c r="J230" i="17"/>
  <c r="I230" i="17"/>
  <c r="H230" i="17"/>
  <c r="P230" i="17" s="1"/>
  <c r="K229" i="17"/>
  <c r="J229" i="17"/>
  <c r="I229" i="17"/>
  <c r="H229" i="17"/>
  <c r="P229" i="17" s="1"/>
  <c r="K228" i="17"/>
  <c r="J228" i="17"/>
  <c r="I228" i="17"/>
  <c r="H228" i="17"/>
  <c r="P228" i="17" s="1"/>
  <c r="K227" i="17"/>
  <c r="J227" i="17"/>
  <c r="I227" i="17"/>
  <c r="H227" i="17"/>
  <c r="P227" i="17" s="1"/>
  <c r="K226" i="17"/>
  <c r="J226" i="17"/>
  <c r="I226" i="17"/>
  <c r="H226" i="17"/>
  <c r="P226" i="17" s="1"/>
  <c r="K225" i="17"/>
  <c r="J225" i="17"/>
  <c r="I225" i="17"/>
  <c r="H225" i="17"/>
  <c r="P225" i="17" s="1"/>
  <c r="K224" i="17"/>
  <c r="J224" i="17"/>
  <c r="I224" i="17"/>
  <c r="H224" i="17"/>
  <c r="P224" i="17" s="1"/>
  <c r="K223" i="17"/>
  <c r="J223" i="17"/>
  <c r="I223" i="17"/>
  <c r="H223" i="17"/>
  <c r="P223" i="17" s="1"/>
  <c r="K222" i="17"/>
  <c r="J222" i="17"/>
  <c r="I222" i="17"/>
  <c r="H222" i="17"/>
  <c r="P222" i="17" s="1"/>
  <c r="K221" i="17"/>
  <c r="J221" i="17"/>
  <c r="I221" i="17"/>
  <c r="H221" i="17"/>
  <c r="P221" i="17" s="1"/>
  <c r="K220" i="17"/>
  <c r="J220" i="17"/>
  <c r="I220" i="17"/>
  <c r="H220" i="17"/>
  <c r="P220" i="17" s="1"/>
  <c r="K219" i="17"/>
  <c r="J219" i="17"/>
  <c r="I219" i="17"/>
  <c r="H219" i="17"/>
  <c r="P219" i="17" s="1"/>
  <c r="K218" i="17"/>
  <c r="J218" i="17"/>
  <c r="I218" i="17"/>
  <c r="H218" i="17"/>
  <c r="P218" i="17" s="1"/>
  <c r="K217" i="17"/>
  <c r="J217" i="17"/>
  <c r="I217" i="17"/>
  <c r="H217" i="17"/>
  <c r="P217" i="17" s="1"/>
  <c r="K216" i="17"/>
  <c r="J216" i="17"/>
  <c r="I216" i="17"/>
  <c r="H216" i="17"/>
  <c r="P216" i="17" s="1"/>
  <c r="K215" i="17"/>
  <c r="J215" i="17"/>
  <c r="I215" i="17"/>
  <c r="H215" i="17"/>
  <c r="P215" i="17" s="1"/>
  <c r="K214" i="17"/>
  <c r="J214" i="17"/>
  <c r="I214" i="17"/>
  <c r="H214" i="17"/>
  <c r="P214" i="17" s="1"/>
  <c r="K213" i="17"/>
  <c r="J213" i="17"/>
  <c r="I213" i="17"/>
  <c r="H213" i="17"/>
  <c r="P213" i="17" s="1"/>
  <c r="K212" i="17"/>
  <c r="J212" i="17"/>
  <c r="I212" i="17"/>
  <c r="H212" i="17"/>
  <c r="P212" i="17" s="1"/>
  <c r="K211" i="17"/>
  <c r="J211" i="17"/>
  <c r="I211" i="17"/>
  <c r="H211" i="17"/>
  <c r="P211" i="17" s="1"/>
  <c r="K210" i="17"/>
  <c r="J210" i="17"/>
  <c r="I210" i="17"/>
  <c r="H210" i="17"/>
  <c r="P210" i="17" s="1"/>
  <c r="K209" i="17"/>
  <c r="J209" i="17"/>
  <c r="I209" i="17"/>
  <c r="H209" i="17"/>
  <c r="P209" i="17" s="1"/>
  <c r="K208" i="17"/>
  <c r="J208" i="17"/>
  <c r="I208" i="17"/>
  <c r="H208" i="17"/>
  <c r="P208" i="17" s="1"/>
  <c r="K207" i="17"/>
  <c r="J207" i="17"/>
  <c r="I207" i="17"/>
  <c r="H207" i="17"/>
  <c r="P207" i="17" s="1"/>
  <c r="K206" i="17"/>
  <c r="J206" i="17"/>
  <c r="I206" i="17"/>
  <c r="H206" i="17"/>
  <c r="P206" i="17" s="1"/>
  <c r="K205" i="17"/>
  <c r="J205" i="17"/>
  <c r="I205" i="17"/>
  <c r="H205" i="17"/>
  <c r="P205" i="17" s="1"/>
  <c r="K204" i="17"/>
  <c r="J204" i="17"/>
  <c r="I204" i="17"/>
  <c r="H204" i="17"/>
  <c r="P204" i="17" s="1"/>
  <c r="K203" i="17"/>
  <c r="J203" i="17"/>
  <c r="I203" i="17"/>
  <c r="H203" i="17"/>
  <c r="P203" i="17" s="1"/>
  <c r="K202" i="17"/>
  <c r="J202" i="17"/>
  <c r="I202" i="17"/>
  <c r="H202" i="17"/>
  <c r="P202" i="17" s="1"/>
  <c r="K201" i="17"/>
  <c r="J201" i="17"/>
  <c r="I201" i="17"/>
  <c r="H201" i="17"/>
  <c r="P201" i="17" s="1"/>
  <c r="K200" i="17"/>
  <c r="J200" i="17"/>
  <c r="I200" i="17"/>
  <c r="H200" i="17"/>
  <c r="P200" i="17" s="1"/>
  <c r="K199" i="17"/>
  <c r="J199" i="17"/>
  <c r="I199" i="17"/>
  <c r="H199" i="17"/>
  <c r="P199" i="17" s="1"/>
  <c r="K198" i="17"/>
  <c r="J198" i="17"/>
  <c r="I198" i="17"/>
  <c r="H198" i="17"/>
  <c r="P198" i="17" s="1"/>
  <c r="K197" i="17"/>
  <c r="J197" i="17"/>
  <c r="I197" i="17"/>
  <c r="H197" i="17"/>
  <c r="P197" i="17" s="1"/>
  <c r="K196" i="17"/>
  <c r="J196" i="17"/>
  <c r="I196" i="17"/>
  <c r="H196" i="17"/>
  <c r="P196" i="17" s="1"/>
  <c r="K195" i="17"/>
  <c r="J195" i="17"/>
  <c r="I195" i="17"/>
  <c r="H195" i="17"/>
  <c r="P195" i="17" s="1"/>
  <c r="K194" i="17"/>
  <c r="J194" i="17"/>
  <c r="I194" i="17"/>
  <c r="H194" i="17"/>
  <c r="P194" i="17" s="1"/>
  <c r="K193" i="17"/>
  <c r="J193" i="17"/>
  <c r="I193" i="17"/>
  <c r="H193" i="17"/>
  <c r="P193" i="17" s="1"/>
  <c r="K192" i="17"/>
  <c r="J192" i="17"/>
  <c r="I192" i="17"/>
  <c r="H192" i="17"/>
  <c r="P192" i="17" s="1"/>
  <c r="K191" i="17"/>
  <c r="J191" i="17"/>
  <c r="I191" i="17"/>
  <c r="H191" i="17"/>
  <c r="P191" i="17" s="1"/>
  <c r="K190" i="17"/>
  <c r="J190" i="17"/>
  <c r="I190" i="17"/>
  <c r="H190" i="17"/>
  <c r="P190" i="17" s="1"/>
  <c r="K189" i="17"/>
  <c r="J189" i="17"/>
  <c r="I189" i="17"/>
  <c r="H189" i="17"/>
  <c r="P189" i="17" s="1"/>
  <c r="K188" i="17"/>
  <c r="J188" i="17"/>
  <c r="I188" i="17"/>
  <c r="H188" i="17"/>
  <c r="P188" i="17" s="1"/>
  <c r="K187" i="17"/>
  <c r="J187" i="17"/>
  <c r="I187" i="17"/>
  <c r="H187" i="17"/>
  <c r="P187" i="17" s="1"/>
  <c r="K186" i="17"/>
  <c r="J186" i="17"/>
  <c r="I186" i="17"/>
  <c r="H186" i="17"/>
  <c r="P186" i="17" s="1"/>
  <c r="K185" i="17"/>
  <c r="J185" i="17"/>
  <c r="I185" i="17"/>
  <c r="H185" i="17"/>
  <c r="P185" i="17" s="1"/>
  <c r="K184" i="17"/>
  <c r="J184" i="17"/>
  <c r="I184" i="17"/>
  <c r="H184" i="17"/>
  <c r="P184" i="17" s="1"/>
  <c r="K183" i="17"/>
  <c r="J183" i="17"/>
  <c r="I183" i="17"/>
  <c r="H183" i="17"/>
  <c r="P183" i="17" s="1"/>
  <c r="K182" i="17"/>
  <c r="J182" i="17"/>
  <c r="I182" i="17"/>
  <c r="H182" i="17"/>
  <c r="P182" i="17" s="1"/>
  <c r="K181" i="17"/>
  <c r="J181" i="17"/>
  <c r="I181" i="17"/>
  <c r="H181" i="17"/>
  <c r="P181" i="17" s="1"/>
  <c r="K180" i="17"/>
  <c r="J180" i="17"/>
  <c r="I180" i="17"/>
  <c r="H180" i="17"/>
  <c r="P180" i="17" s="1"/>
  <c r="K179" i="17"/>
  <c r="J179" i="17"/>
  <c r="I179" i="17"/>
  <c r="H179" i="17"/>
  <c r="P179" i="17" s="1"/>
  <c r="K178" i="17"/>
  <c r="J178" i="17"/>
  <c r="I178" i="17"/>
  <c r="H178" i="17"/>
  <c r="P178" i="17" s="1"/>
  <c r="K177" i="17"/>
  <c r="J177" i="17"/>
  <c r="I177" i="17"/>
  <c r="H177" i="17"/>
  <c r="P177" i="17" s="1"/>
  <c r="K176" i="17"/>
  <c r="J176" i="17"/>
  <c r="I176" i="17"/>
  <c r="H176" i="17"/>
  <c r="P176" i="17" s="1"/>
  <c r="K175" i="17"/>
  <c r="J175" i="17"/>
  <c r="I175" i="17"/>
  <c r="H175" i="17"/>
  <c r="P175" i="17" s="1"/>
  <c r="K174" i="17"/>
  <c r="J174" i="17"/>
  <c r="I174" i="17"/>
  <c r="H174" i="17"/>
  <c r="P174" i="17" s="1"/>
  <c r="K173" i="17"/>
  <c r="J173" i="17"/>
  <c r="I173" i="17"/>
  <c r="H173" i="17"/>
  <c r="P173" i="17" s="1"/>
  <c r="K172" i="17"/>
  <c r="J172" i="17"/>
  <c r="I172" i="17"/>
  <c r="H172" i="17"/>
  <c r="P172" i="17" s="1"/>
  <c r="K171" i="17"/>
  <c r="J171" i="17"/>
  <c r="I171" i="17"/>
  <c r="H171" i="17"/>
  <c r="P171" i="17" s="1"/>
  <c r="K170" i="17"/>
  <c r="J170" i="17"/>
  <c r="I170" i="17"/>
  <c r="H170" i="17"/>
  <c r="P170" i="17" s="1"/>
  <c r="K169" i="17"/>
  <c r="J169" i="17"/>
  <c r="I169" i="17"/>
  <c r="H169" i="17"/>
  <c r="P169" i="17" s="1"/>
  <c r="K168" i="17"/>
  <c r="J168" i="17"/>
  <c r="I168" i="17"/>
  <c r="H168" i="17"/>
  <c r="P168" i="17" s="1"/>
  <c r="K167" i="17"/>
  <c r="J167" i="17"/>
  <c r="I167" i="17"/>
  <c r="H167" i="17"/>
  <c r="P167" i="17" s="1"/>
  <c r="K166" i="17"/>
  <c r="J166" i="17"/>
  <c r="I166" i="17"/>
  <c r="H166" i="17"/>
  <c r="P166" i="17" s="1"/>
  <c r="K165" i="17"/>
  <c r="J165" i="17"/>
  <c r="I165" i="17"/>
  <c r="H165" i="17"/>
  <c r="P165" i="17" s="1"/>
  <c r="K164" i="17"/>
  <c r="J164" i="17"/>
  <c r="I164" i="17"/>
  <c r="H164" i="17"/>
  <c r="P164" i="17" s="1"/>
  <c r="K163" i="17"/>
  <c r="J163" i="17"/>
  <c r="I163" i="17"/>
  <c r="H163" i="17"/>
  <c r="P163" i="17" s="1"/>
  <c r="K162" i="17"/>
  <c r="J162" i="17"/>
  <c r="I162" i="17"/>
  <c r="H162" i="17"/>
  <c r="P162" i="17" s="1"/>
  <c r="K161" i="17"/>
  <c r="J161" i="17"/>
  <c r="I161" i="17"/>
  <c r="H161" i="17"/>
  <c r="P161" i="17" s="1"/>
  <c r="K160" i="17"/>
  <c r="J160" i="17"/>
  <c r="I160" i="17"/>
  <c r="H160" i="17"/>
  <c r="P160" i="17" s="1"/>
  <c r="K159" i="17"/>
  <c r="J159" i="17"/>
  <c r="I159" i="17"/>
  <c r="H159" i="17"/>
  <c r="P159" i="17" s="1"/>
  <c r="K158" i="17"/>
  <c r="J158" i="17"/>
  <c r="I158" i="17"/>
  <c r="H158" i="17"/>
  <c r="P158" i="17" s="1"/>
  <c r="K157" i="17"/>
  <c r="J157" i="17"/>
  <c r="I157" i="17"/>
  <c r="H157" i="17"/>
  <c r="P157" i="17" s="1"/>
  <c r="K156" i="17"/>
  <c r="J156" i="17"/>
  <c r="I156" i="17"/>
  <c r="H156" i="17"/>
  <c r="P156" i="17" s="1"/>
  <c r="K155" i="17"/>
  <c r="J155" i="17"/>
  <c r="I155" i="17"/>
  <c r="H155" i="17"/>
  <c r="P155" i="17" s="1"/>
  <c r="K154" i="17"/>
  <c r="J154" i="17"/>
  <c r="I154" i="17"/>
  <c r="H154" i="17"/>
  <c r="P154" i="17" s="1"/>
  <c r="K153" i="17"/>
  <c r="J153" i="17"/>
  <c r="I153" i="17"/>
  <c r="H153" i="17"/>
  <c r="P153" i="17" s="1"/>
  <c r="K152" i="17"/>
  <c r="J152" i="17"/>
  <c r="I152" i="17"/>
  <c r="H152" i="17"/>
  <c r="P152" i="17" s="1"/>
  <c r="K151" i="17"/>
  <c r="J151" i="17"/>
  <c r="I151" i="17"/>
  <c r="H151" i="17"/>
  <c r="P151" i="17" s="1"/>
  <c r="K150" i="17"/>
  <c r="J150" i="17"/>
  <c r="I150" i="17"/>
  <c r="H150" i="17"/>
  <c r="P150" i="17" s="1"/>
  <c r="K149" i="17"/>
  <c r="J149" i="17"/>
  <c r="I149" i="17"/>
  <c r="H149" i="17"/>
  <c r="P149" i="17" s="1"/>
  <c r="L148" i="17"/>
  <c r="K148" i="17"/>
  <c r="M148" i="17" s="1"/>
  <c r="J148" i="17"/>
  <c r="I148" i="17"/>
  <c r="H148" i="17"/>
  <c r="P148" i="17" s="1"/>
  <c r="K147" i="17"/>
  <c r="J147" i="17"/>
  <c r="I147" i="17"/>
  <c r="H147" i="17"/>
  <c r="P147" i="17" s="1"/>
  <c r="K146" i="17"/>
  <c r="J146" i="17"/>
  <c r="I146" i="17"/>
  <c r="H146" i="17"/>
  <c r="P146" i="17" s="1"/>
  <c r="K145" i="17"/>
  <c r="J145" i="17"/>
  <c r="I145" i="17"/>
  <c r="H145" i="17"/>
  <c r="P145" i="17" s="1"/>
  <c r="K144" i="17"/>
  <c r="J144" i="17"/>
  <c r="I144" i="17"/>
  <c r="H144" i="17"/>
  <c r="P144" i="17" s="1"/>
  <c r="K143" i="17"/>
  <c r="J143" i="17"/>
  <c r="I143" i="17"/>
  <c r="H143" i="17"/>
  <c r="P143" i="17" s="1"/>
  <c r="K142" i="17"/>
  <c r="J142" i="17"/>
  <c r="I142" i="17"/>
  <c r="H142" i="17"/>
  <c r="P142" i="17" s="1"/>
  <c r="K141" i="17"/>
  <c r="J141" i="17"/>
  <c r="I141" i="17"/>
  <c r="H141" i="17"/>
  <c r="P141" i="17" s="1"/>
  <c r="K140" i="17"/>
  <c r="J140" i="17"/>
  <c r="I140" i="17"/>
  <c r="H140" i="17"/>
  <c r="P140" i="17" s="1"/>
  <c r="K139" i="17"/>
  <c r="J139" i="17"/>
  <c r="I139" i="17"/>
  <c r="H139" i="17"/>
  <c r="P139" i="17" s="1"/>
  <c r="K138" i="17"/>
  <c r="J138" i="17"/>
  <c r="I138" i="17"/>
  <c r="H138" i="17"/>
  <c r="P138" i="17" s="1"/>
  <c r="K137" i="17"/>
  <c r="J137" i="17"/>
  <c r="I137" i="17"/>
  <c r="H137" i="17"/>
  <c r="P137" i="17" s="1"/>
  <c r="K136" i="17"/>
  <c r="J136" i="17"/>
  <c r="I136" i="17"/>
  <c r="H136" i="17"/>
  <c r="P136" i="17" s="1"/>
  <c r="K135" i="17"/>
  <c r="J135" i="17"/>
  <c r="I135" i="17"/>
  <c r="H135" i="17"/>
  <c r="P135" i="17" s="1"/>
  <c r="K134" i="17"/>
  <c r="J134" i="17"/>
  <c r="I134" i="17"/>
  <c r="H134" i="17"/>
  <c r="P134" i="17" s="1"/>
  <c r="K133" i="17"/>
  <c r="J133" i="17"/>
  <c r="I133" i="17"/>
  <c r="H133" i="17"/>
  <c r="P133" i="17" s="1"/>
  <c r="K132" i="17"/>
  <c r="J132" i="17"/>
  <c r="I132" i="17"/>
  <c r="H132" i="17"/>
  <c r="P132" i="17" s="1"/>
  <c r="K131" i="17"/>
  <c r="J131" i="17"/>
  <c r="I131" i="17"/>
  <c r="H131" i="17"/>
  <c r="P131" i="17" s="1"/>
  <c r="K130" i="17"/>
  <c r="J130" i="17"/>
  <c r="I130" i="17"/>
  <c r="H130" i="17"/>
  <c r="P130" i="17" s="1"/>
  <c r="K129" i="17"/>
  <c r="J129" i="17"/>
  <c r="I129" i="17"/>
  <c r="H129" i="17"/>
  <c r="P129" i="17" s="1"/>
  <c r="K128" i="17"/>
  <c r="J128" i="17"/>
  <c r="I128" i="17"/>
  <c r="H128" i="17"/>
  <c r="P128" i="17" s="1"/>
  <c r="K127" i="17"/>
  <c r="J127" i="17"/>
  <c r="I127" i="17"/>
  <c r="H127" i="17"/>
  <c r="P127" i="17" s="1"/>
  <c r="K126" i="17"/>
  <c r="J126" i="17"/>
  <c r="I126" i="17"/>
  <c r="H126" i="17"/>
  <c r="P126" i="17" s="1"/>
  <c r="K125" i="17"/>
  <c r="J125" i="17"/>
  <c r="I125" i="17"/>
  <c r="H125" i="17"/>
  <c r="P125" i="17" s="1"/>
  <c r="K124" i="17"/>
  <c r="J124" i="17"/>
  <c r="I124" i="17"/>
  <c r="H124" i="17"/>
  <c r="P124" i="17" s="1"/>
  <c r="K123" i="17"/>
  <c r="J123" i="17"/>
  <c r="I123" i="17"/>
  <c r="H123" i="17"/>
  <c r="P123" i="17" s="1"/>
  <c r="K122" i="17"/>
  <c r="J122" i="17"/>
  <c r="I122" i="17"/>
  <c r="H122" i="17"/>
  <c r="P122" i="17" s="1"/>
  <c r="K121" i="17"/>
  <c r="J121" i="17"/>
  <c r="I121" i="17"/>
  <c r="H121" i="17"/>
  <c r="P121" i="17" s="1"/>
  <c r="K120" i="17"/>
  <c r="J120" i="17"/>
  <c r="I120" i="17"/>
  <c r="H120" i="17"/>
  <c r="P120" i="17" s="1"/>
  <c r="K119" i="17"/>
  <c r="J119" i="17"/>
  <c r="I119" i="17"/>
  <c r="H119" i="17"/>
  <c r="P119" i="17" s="1"/>
  <c r="K118" i="17"/>
  <c r="J118" i="17"/>
  <c r="I118" i="17"/>
  <c r="H118" i="17"/>
  <c r="P118" i="17" s="1"/>
  <c r="K117" i="17"/>
  <c r="J117" i="17"/>
  <c r="I117" i="17"/>
  <c r="H117" i="17"/>
  <c r="P117" i="17" s="1"/>
  <c r="K116" i="17"/>
  <c r="J116" i="17"/>
  <c r="I116" i="17"/>
  <c r="H116" i="17"/>
  <c r="P116" i="17" s="1"/>
  <c r="K115" i="17"/>
  <c r="J115" i="17"/>
  <c r="I115" i="17"/>
  <c r="H115" i="17"/>
  <c r="P115" i="17" s="1"/>
  <c r="K114" i="17"/>
  <c r="J114" i="17"/>
  <c r="I114" i="17"/>
  <c r="H114" i="17"/>
  <c r="P114" i="17" s="1"/>
  <c r="K113" i="17"/>
  <c r="J113" i="17"/>
  <c r="I113" i="17"/>
  <c r="H113" i="17"/>
  <c r="P113" i="17" s="1"/>
  <c r="K112" i="17"/>
  <c r="J112" i="17"/>
  <c r="I112" i="17"/>
  <c r="H112" i="17"/>
  <c r="P112" i="17" s="1"/>
  <c r="K111" i="17"/>
  <c r="J111" i="17"/>
  <c r="I111" i="17"/>
  <c r="H111" i="17"/>
  <c r="P111" i="17" s="1"/>
  <c r="K110" i="17"/>
  <c r="J110" i="17"/>
  <c r="I110" i="17"/>
  <c r="H110" i="17"/>
  <c r="P110" i="17" s="1"/>
  <c r="K109" i="17"/>
  <c r="J109" i="17"/>
  <c r="I109" i="17"/>
  <c r="H109" i="17"/>
  <c r="P109" i="17" s="1"/>
  <c r="K108" i="17"/>
  <c r="J108" i="17"/>
  <c r="I108" i="17"/>
  <c r="H108" i="17"/>
  <c r="P108" i="17" s="1"/>
  <c r="K107" i="17"/>
  <c r="J107" i="17"/>
  <c r="I107" i="17"/>
  <c r="H107" i="17"/>
  <c r="P107" i="17" s="1"/>
  <c r="K106" i="17"/>
  <c r="J106" i="17"/>
  <c r="I106" i="17"/>
  <c r="H106" i="17"/>
  <c r="P106" i="17" s="1"/>
  <c r="K105" i="17"/>
  <c r="J105" i="17"/>
  <c r="I105" i="17"/>
  <c r="H105" i="17"/>
  <c r="P105" i="17" s="1"/>
  <c r="K104" i="17"/>
  <c r="J104" i="17"/>
  <c r="I104" i="17"/>
  <c r="H104" i="17"/>
  <c r="P104" i="17" s="1"/>
  <c r="K103" i="17"/>
  <c r="J103" i="17"/>
  <c r="I103" i="17"/>
  <c r="H103" i="17"/>
  <c r="P103" i="17" s="1"/>
  <c r="K102" i="17"/>
  <c r="J102" i="17"/>
  <c r="I102" i="17"/>
  <c r="H102" i="17"/>
  <c r="P102" i="17" s="1"/>
  <c r="K101" i="17"/>
  <c r="J101" i="17"/>
  <c r="I101" i="17"/>
  <c r="H101" i="17"/>
  <c r="P101" i="17" s="1"/>
  <c r="K100" i="17"/>
  <c r="J100" i="17"/>
  <c r="I100" i="17"/>
  <c r="H100" i="17"/>
  <c r="P100" i="17" s="1"/>
  <c r="K99" i="17"/>
  <c r="J99" i="17"/>
  <c r="I99" i="17"/>
  <c r="H99" i="17"/>
  <c r="P99" i="17" s="1"/>
  <c r="K98" i="17"/>
  <c r="J98" i="17"/>
  <c r="I98" i="17"/>
  <c r="H98" i="17"/>
  <c r="P98" i="17" s="1"/>
  <c r="K97" i="17"/>
  <c r="J97" i="17"/>
  <c r="I97" i="17"/>
  <c r="H97" i="17"/>
  <c r="P97" i="17" s="1"/>
  <c r="K96" i="17"/>
  <c r="J96" i="17"/>
  <c r="I96" i="17"/>
  <c r="H96" i="17"/>
  <c r="P96" i="17" s="1"/>
  <c r="K95" i="17"/>
  <c r="J95" i="17"/>
  <c r="I95" i="17"/>
  <c r="H95" i="17"/>
  <c r="P95" i="17" s="1"/>
  <c r="K94" i="17"/>
  <c r="J94" i="17"/>
  <c r="I94" i="17"/>
  <c r="H94" i="17"/>
  <c r="P94" i="17" s="1"/>
  <c r="K93" i="17"/>
  <c r="J93" i="17"/>
  <c r="I93" i="17"/>
  <c r="H93" i="17"/>
  <c r="P93" i="17" s="1"/>
  <c r="K92" i="17"/>
  <c r="J92" i="17"/>
  <c r="I92" i="17"/>
  <c r="H92" i="17"/>
  <c r="P92" i="17" s="1"/>
  <c r="K91" i="17"/>
  <c r="J91" i="17"/>
  <c r="I91" i="17"/>
  <c r="H91" i="17"/>
  <c r="P91" i="17" s="1"/>
  <c r="K90" i="17"/>
  <c r="J90" i="17"/>
  <c r="I90" i="17"/>
  <c r="H90" i="17"/>
  <c r="P90" i="17" s="1"/>
  <c r="K89" i="17"/>
  <c r="J89" i="17"/>
  <c r="I89" i="17"/>
  <c r="H89" i="17"/>
  <c r="P89" i="17" s="1"/>
  <c r="K88" i="17"/>
  <c r="J88" i="17"/>
  <c r="I88" i="17"/>
  <c r="H88" i="17"/>
  <c r="P88" i="17" s="1"/>
  <c r="K87" i="17"/>
  <c r="J87" i="17"/>
  <c r="I87" i="17"/>
  <c r="H87" i="17"/>
  <c r="P87" i="17" s="1"/>
  <c r="K86" i="17"/>
  <c r="J86" i="17"/>
  <c r="I86" i="17"/>
  <c r="H86" i="17"/>
  <c r="P86" i="17" s="1"/>
  <c r="K85" i="17"/>
  <c r="J85" i="17"/>
  <c r="I85" i="17"/>
  <c r="H85" i="17"/>
  <c r="P85" i="17" s="1"/>
  <c r="K84" i="17"/>
  <c r="J84" i="17"/>
  <c r="I84" i="17"/>
  <c r="H84" i="17"/>
  <c r="P84" i="17" s="1"/>
  <c r="K83" i="17"/>
  <c r="J83" i="17"/>
  <c r="I83" i="17"/>
  <c r="H83" i="17"/>
  <c r="P83" i="17" s="1"/>
  <c r="K82" i="17"/>
  <c r="J82" i="17"/>
  <c r="I82" i="17"/>
  <c r="H82" i="17"/>
  <c r="P82" i="17" s="1"/>
  <c r="K81" i="17"/>
  <c r="J81" i="17"/>
  <c r="I81" i="17"/>
  <c r="H81" i="17"/>
  <c r="P81" i="17" s="1"/>
  <c r="K80" i="17"/>
  <c r="J80" i="17"/>
  <c r="I80" i="17"/>
  <c r="H80" i="17"/>
  <c r="P80" i="17" s="1"/>
  <c r="K79" i="17"/>
  <c r="J79" i="17"/>
  <c r="I79" i="17"/>
  <c r="H79" i="17"/>
  <c r="P79" i="17" s="1"/>
  <c r="K78" i="17"/>
  <c r="J78" i="17"/>
  <c r="I78" i="17"/>
  <c r="H78" i="17"/>
  <c r="P78" i="17" s="1"/>
  <c r="K77" i="17"/>
  <c r="J77" i="17"/>
  <c r="I77" i="17"/>
  <c r="H77" i="17"/>
  <c r="P77" i="17" s="1"/>
  <c r="K76" i="17"/>
  <c r="J76" i="17"/>
  <c r="I76" i="17"/>
  <c r="H76" i="17"/>
  <c r="P76" i="17" s="1"/>
  <c r="K75" i="17"/>
  <c r="J75" i="17"/>
  <c r="I75" i="17"/>
  <c r="H75" i="17"/>
  <c r="P75" i="17" s="1"/>
  <c r="K74" i="17"/>
  <c r="J74" i="17"/>
  <c r="I74" i="17"/>
  <c r="H74" i="17"/>
  <c r="P74" i="17" s="1"/>
  <c r="K73" i="17"/>
  <c r="J73" i="17"/>
  <c r="I73" i="17"/>
  <c r="H73" i="17"/>
  <c r="P73" i="17" s="1"/>
  <c r="K72" i="17"/>
  <c r="J72" i="17"/>
  <c r="I72" i="17"/>
  <c r="H72" i="17"/>
  <c r="P72" i="17" s="1"/>
  <c r="K71" i="17"/>
  <c r="J71" i="17"/>
  <c r="I71" i="17"/>
  <c r="H71" i="17"/>
  <c r="P71" i="17" s="1"/>
  <c r="K70" i="17"/>
  <c r="J70" i="17"/>
  <c r="I70" i="17"/>
  <c r="H70" i="17"/>
  <c r="P70" i="17" s="1"/>
  <c r="K69" i="17"/>
  <c r="J69" i="17"/>
  <c r="I69" i="17"/>
  <c r="H69" i="17"/>
  <c r="P69" i="17" s="1"/>
  <c r="K68" i="17"/>
  <c r="J68" i="17"/>
  <c r="I68" i="17"/>
  <c r="H68" i="17"/>
  <c r="P68" i="17" s="1"/>
  <c r="K67" i="17"/>
  <c r="J67" i="17"/>
  <c r="I67" i="17"/>
  <c r="H67" i="17"/>
  <c r="P67" i="17" s="1"/>
  <c r="K66" i="17"/>
  <c r="J66" i="17"/>
  <c r="I66" i="17"/>
  <c r="H66" i="17"/>
  <c r="P66" i="17" s="1"/>
  <c r="K65" i="17"/>
  <c r="J65" i="17"/>
  <c r="I65" i="17"/>
  <c r="H65" i="17"/>
  <c r="P65" i="17" s="1"/>
  <c r="K64" i="17"/>
  <c r="J64" i="17"/>
  <c r="I64" i="17"/>
  <c r="H64" i="17"/>
  <c r="P64" i="17" s="1"/>
  <c r="K63" i="17"/>
  <c r="J63" i="17"/>
  <c r="I63" i="17"/>
  <c r="H63" i="17"/>
  <c r="P63" i="17" s="1"/>
  <c r="K62" i="17"/>
  <c r="J62" i="17"/>
  <c r="I62" i="17"/>
  <c r="H62" i="17"/>
  <c r="P62" i="17" s="1"/>
  <c r="K61" i="17"/>
  <c r="J61" i="17"/>
  <c r="I61" i="17"/>
  <c r="H61" i="17"/>
  <c r="P61" i="17" s="1"/>
  <c r="K60" i="17"/>
  <c r="J60" i="17"/>
  <c r="I60" i="17"/>
  <c r="H60" i="17"/>
  <c r="P60" i="17" s="1"/>
  <c r="K59" i="17"/>
  <c r="J59" i="17"/>
  <c r="I59" i="17"/>
  <c r="H59" i="17"/>
  <c r="P59" i="17" s="1"/>
  <c r="K58" i="17"/>
  <c r="J58" i="17"/>
  <c r="I58" i="17"/>
  <c r="H58" i="17"/>
  <c r="P58" i="17" s="1"/>
  <c r="K57" i="17"/>
  <c r="J57" i="17"/>
  <c r="I57" i="17"/>
  <c r="H57" i="17"/>
  <c r="P57" i="17" s="1"/>
  <c r="K56" i="17"/>
  <c r="J56" i="17"/>
  <c r="I56" i="17"/>
  <c r="H56" i="17"/>
  <c r="P56" i="17" s="1"/>
  <c r="K55" i="17"/>
  <c r="J55" i="17"/>
  <c r="I55" i="17"/>
  <c r="H55" i="17"/>
  <c r="P55" i="17" s="1"/>
  <c r="K54" i="17"/>
  <c r="J54" i="17"/>
  <c r="I54" i="17"/>
  <c r="H54" i="17"/>
  <c r="P54" i="17" s="1"/>
  <c r="K53" i="17"/>
  <c r="J53" i="17"/>
  <c r="I53" i="17"/>
  <c r="H53" i="17"/>
  <c r="P53" i="17" s="1"/>
  <c r="K52" i="17"/>
  <c r="J52" i="17"/>
  <c r="I52" i="17"/>
  <c r="H52" i="17"/>
  <c r="P52" i="17" s="1"/>
  <c r="K51" i="17"/>
  <c r="J51" i="17"/>
  <c r="I51" i="17"/>
  <c r="H51" i="17"/>
  <c r="P51" i="17" s="1"/>
  <c r="K50" i="17"/>
  <c r="J50" i="17"/>
  <c r="I50" i="17"/>
  <c r="H50" i="17"/>
  <c r="P50" i="17" s="1"/>
  <c r="K49" i="17"/>
  <c r="J49" i="17"/>
  <c r="I49" i="17"/>
  <c r="H49" i="17"/>
  <c r="P49" i="17" s="1"/>
  <c r="K48" i="17"/>
  <c r="J48" i="17"/>
  <c r="I48" i="17"/>
  <c r="H48" i="17"/>
  <c r="P48" i="17" s="1"/>
  <c r="K47" i="17"/>
  <c r="J47" i="17"/>
  <c r="I47" i="17"/>
  <c r="H47" i="17"/>
  <c r="P47" i="17" s="1"/>
  <c r="K46" i="17"/>
  <c r="J46" i="17"/>
  <c r="I46" i="17"/>
  <c r="H46" i="17"/>
  <c r="P46" i="17" s="1"/>
  <c r="K45" i="17"/>
  <c r="J45" i="17"/>
  <c r="I45" i="17"/>
  <c r="H45" i="17"/>
  <c r="P45" i="17" s="1"/>
  <c r="K44" i="17"/>
  <c r="J44" i="17"/>
  <c r="I44" i="17"/>
  <c r="H44" i="17"/>
  <c r="P44" i="17" s="1"/>
  <c r="K43" i="17"/>
  <c r="J43" i="17"/>
  <c r="I43" i="17"/>
  <c r="H43" i="17"/>
  <c r="P43" i="17" s="1"/>
  <c r="K42" i="17"/>
  <c r="J42" i="17"/>
  <c r="I42" i="17"/>
  <c r="H42" i="17"/>
  <c r="P42" i="17" s="1"/>
  <c r="K41" i="17"/>
  <c r="J41" i="17"/>
  <c r="I41" i="17"/>
  <c r="H41" i="17"/>
  <c r="P41" i="17" s="1"/>
  <c r="K40" i="17"/>
  <c r="J40" i="17"/>
  <c r="I40" i="17"/>
  <c r="H40" i="17"/>
  <c r="P40" i="17" s="1"/>
  <c r="K39" i="17"/>
  <c r="J39" i="17"/>
  <c r="I39" i="17"/>
  <c r="H39" i="17"/>
  <c r="P39" i="17" s="1"/>
  <c r="K38" i="17"/>
  <c r="J38" i="17"/>
  <c r="I38" i="17"/>
  <c r="H38" i="17"/>
  <c r="P38" i="17" s="1"/>
  <c r="K37" i="17"/>
  <c r="J37" i="17"/>
  <c r="I37" i="17"/>
  <c r="H37" i="17"/>
  <c r="P37" i="17" s="1"/>
  <c r="K36" i="17"/>
  <c r="J36" i="17"/>
  <c r="I36" i="17"/>
  <c r="H36" i="17"/>
  <c r="P36" i="17" s="1"/>
  <c r="K35" i="17"/>
  <c r="J35" i="17"/>
  <c r="I35" i="17"/>
  <c r="H35" i="17"/>
  <c r="P35" i="17" s="1"/>
  <c r="K34" i="17"/>
  <c r="J34" i="17"/>
  <c r="I34" i="17"/>
  <c r="H34" i="17"/>
  <c r="P34" i="17" s="1"/>
  <c r="K33" i="17"/>
  <c r="J33" i="17"/>
  <c r="I33" i="17"/>
  <c r="H33" i="17"/>
  <c r="P33" i="17" s="1"/>
  <c r="K32" i="17"/>
  <c r="J32" i="17"/>
  <c r="I32" i="17"/>
  <c r="H32" i="17"/>
  <c r="P32" i="17" s="1"/>
  <c r="K31" i="17"/>
  <c r="J31" i="17"/>
  <c r="I31" i="17"/>
  <c r="H31" i="17"/>
  <c r="P31" i="17" s="1"/>
  <c r="K30" i="17"/>
  <c r="J30" i="17"/>
  <c r="I30" i="17"/>
  <c r="H30" i="17"/>
  <c r="P30" i="17" s="1"/>
  <c r="K29" i="17"/>
  <c r="J29" i="17"/>
  <c r="I29" i="17"/>
  <c r="H29" i="17"/>
  <c r="P29" i="17" s="1"/>
  <c r="K28" i="17"/>
  <c r="J28" i="17"/>
  <c r="I28" i="17"/>
  <c r="H28" i="17"/>
  <c r="P28" i="17" s="1"/>
  <c r="K27" i="17"/>
  <c r="J27" i="17"/>
  <c r="I27" i="17"/>
  <c r="H27" i="17"/>
  <c r="P27" i="17" s="1"/>
  <c r="K26" i="17"/>
  <c r="J26" i="17"/>
  <c r="I26" i="17"/>
  <c r="H26" i="17"/>
  <c r="P26" i="17" s="1"/>
  <c r="K25" i="17"/>
  <c r="J25" i="17"/>
  <c r="I25" i="17"/>
  <c r="H25" i="17"/>
  <c r="P25" i="17" s="1"/>
  <c r="K24" i="17"/>
  <c r="J24" i="17"/>
  <c r="I24" i="17"/>
  <c r="H24" i="17"/>
  <c r="P24" i="17" s="1"/>
  <c r="K23" i="17"/>
  <c r="J23" i="17"/>
  <c r="I23" i="17"/>
  <c r="H23" i="17"/>
  <c r="P23" i="17" s="1"/>
  <c r="K22" i="17"/>
  <c r="J22" i="17"/>
  <c r="I22" i="17"/>
  <c r="H22" i="17"/>
  <c r="P22" i="17" s="1"/>
  <c r="K21" i="17"/>
  <c r="J21" i="17"/>
  <c r="I21" i="17"/>
  <c r="H21" i="17"/>
  <c r="P21" i="17" s="1"/>
  <c r="K20" i="17"/>
  <c r="J20" i="17"/>
  <c r="I20" i="17"/>
  <c r="H20" i="17"/>
  <c r="P20" i="17" s="1"/>
  <c r="K19" i="17"/>
  <c r="J19" i="17"/>
  <c r="I19" i="17"/>
  <c r="H19" i="17"/>
  <c r="P19" i="17" s="1"/>
  <c r="K18" i="17"/>
  <c r="J18" i="17"/>
  <c r="I18" i="17"/>
  <c r="H18" i="17"/>
  <c r="P18" i="17" s="1"/>
  <c r="K17" i="17"/>
  <c r="J17" i="17"/>
  <c r="I17" i="17"/>
  <c r="H17" i="17"/>
  <c r="P17" i="17" s="1"/>
  <c r="K16" i="17"/>
  <c r="J16" i="17"/>
  <c r="I16" i="17"/>
  <c r="H16" i="17"/>
  <c r="P16" i="17" s="1"/>
  <c r="K15" i="17"/>
  <c r="J15" i="17"/>
  <c r="I15" i="17"/>
  <c r="H15" i="17"/>
  <c r="P15" i="17" s="1"/>
  <c r="K14" i="17"/>
  <c r="J14" i="17"/>
  <c r="I14" i="17"/>
  <c r="H14" i="17"/>
  <c r="P14" i="17" s="1"/>
  <c r="K13" i="17"/>
  <c r="J13" i="17"/>
  <c r="I13" i="17"/>
  <c r="H13" i="17"/>
  <c r="P13" i="17" s="1"/>
  <c r="K12" i="17"/>
  <c r="J12" i="17"/>
  <c r="I12" i="17"/>
  <c r="H12" i="17"/>
  <c r="P12" i="17" s="1"/>
  <c r="K11" i="17"/>
  <c r="J11" i="17"/>
  <c r="I11" i="17"/>
  <c r="H11" i="17"/>
  <c r="P11" i="17" s="1"/>
  <c r="K10" i="17"/>
  <c r="J10" i="17"/>
  <c r="I10" i="17"/>
  <c r="H10" i="17"/>
  <c r="P10" i="17" s="1"/>
  <c r="K9" i="17"/>
  <c r="J9" i="17"/>
  <c r="I9" i="17"/>
  <c r="H9" i="17"/>
  <c r="P9" i="17" s="1"/>
  <c r="K8" i="17"/>
  <c r="J8" i="17"/>
  <c r="I8" i="17"/>
  <c r="H8" i="17"/>
  <c r="P8" i="17" s="1"/>
  <c r="K7" i="17"/>
  <c r="J7" i="17"/>
  <c r="I7" i="17"/>
  <c r="H7" i="17"/>
  <c r="P7" i="17" s="1"/>
  <c r="K6" i="17"/>
  <c r="J6" i="17"/>
  <c r="I6" i="17"/>
  <c r="H6" i="17"/>
  <c r="P6" i="17" s="1"/>
  <c r="K5" i="17"/>
  <c r="J5" i="17"/>
  <c r="I5" i="17"/>
  <c r="H5" i="17"/>
  <c r="P5" i="17" s="1"/>
  <c r="K4" i="17"/>
  <c r="J4" i="17"/>
  <c r="I4" i="17"/>
  <c r="H4" i="17"/>
  <c r="P4" i="17" s="1"/>
  <c r="K3" i="17"/>
  <c r="J3" i="17"/>
  <c r="I3" i="17"/>
  <c r="H3" i="17"/>
  <c r="P3" i="17" s="1"/>
  <c r="K2" i="17"/>
  <c r="J2" i="17"/>
  <c r="I2" i="17"/>
  <c r="H2" i="17"/>
  <c r="P2" i="17" s="1"/>
  <c r="M196" i="16"/>
  <c r="M193" i="16"/>
  <c r="M190" i="16"/>
  <c r="M189" i="16"/>
  <c r="M188" i="16"/>
  <c r="M186" i="16"/>
  <c r="M184" i="16"/>
  <c r="M180" i="16"/>
  <c r="M176" i="16"/>
  <c r="M172" i="16"/>
  <c r="M168" i="16"/>
  <c r="M164" i="16"/>
  <c r="M163" i="16"/>
  <c r="M159" i="16"/>
  <c r="M155" i="16"/>
  <c r="M151" i="16"/>
  <c r="M147" i="16"/>
  <c r="M143" i="16"/>
  <c r="M139" i="16"/>
  <c r="M135" i="16"/>
  <c r="M131" i="16"/>
  <c r="M127" i="16"/>
  <c r="M123" i="16"/>
  <c r="M122" i="16"/>
  <c r="M121" i="16"/>
  <c r="M117" i="16"/>
  <c r="M113" i="16"/>
  <c r="M109" i="16"/>
  <c r="M105" i="16"/>
  <c r="M101" i="16"/>
  <c r="M97" i="16"/>
  <c r="M93" i="16"/>
  <c r="M89" i="16"/>
  <c r="M85" i="16"/>
  <c r="M81" i="16"/>
  <c r="M76" i="16"/>
  <c r="M71" i="16"/>
  <c r="M66" i="16"/>
  <c r="M62" i="16"/>
  <c r="M58" i="16"/>
  <c r="M54" i="16"/>
  <c r="M49" i="16"/>
  <c r="M45" i="16"/>
  <c r="M41" i="16"/>
  <c r="M37" i="16"/>
  <c r="M33" i="16"/>
  <c r="M29" i="16"/>
  <c r="M25" i="16"/>
  <c r="M21" i="16"/>
  <c r="M17" i="16"/>
  <c r="M13" i="16"/>
  <c r="M9" i="16"/>
  <c r="M5" i="16"/>
  <c r="D17" i="11"/>
  <c r="E10" i="11"/>
  <c r="E9" i="11"/>
  <c r="E8" i="11"/>
  <c r="E7" i="11"/>
  <c r="E6" i="11"/>
  <c r="E5" i="11"/>
  <c r="A2" i="10"/>
  <c r="P92" i="9"/>
  <c r="Q92" i="9" s="1"/>
  <c r="P91" i="9"/>
  <c r="Q91" i="9" s="1"/>
  <c r="P90" i="9"/>
  <c r="Q90" i="9" s="1"/>
  <c r="P89" i="9"/>
  <c r="Q89" i="9" s="1"/>
  <c r="P88" i="9"/>
  <c r="Q88" i="9" s="1"/>
  <c r="P87" i="9"/>
  <c r="Q87" i="9" s="1"/>
  <c r="P86" i="9"/>
  <c r="Q86" i="9" s="1"/>
  <c r="P85" i="9"/>
  <c r="Q85" i="9" s="1"/>
  <c r="P84" i="9"/>
  <c r="Q84" i="9" s="1"/>
  <c r="P83" i="9"/>
  <c r="Q83" i="9" s="1"/>
  <c r="P82" i="9"/>
  <c r="Q82" i="9" s="1"/>
  <c r="P81" i="9"/>
  <c r="Q81" i="9" s="1"/>
  <c r="P80" i="9"/>
  <c r="Q80" i="9" s="1"/>
  <c r="P79" i="9"/>
  <c r="Q79" i="9" s="1"/>
  <c r="P78" i="9"/>
  <c r="Q78" i="9" s="1"/>
  <c r="P75" i="9"/>
  <c r="Q75" i="9" s="1"/>
  <c r="P74" i="9"/>
  <c r="Q74" i="9" s="1"/>
  <c r="P73" i="9"/>
  <c r="Q73" i="9" s="1"/>
  <c r="P72" i="9"/>
  <c r="Q72" i="9" s="1"/>
  <c r="P71" i="9"/>
  <c r="Q71" i="9" s="1"/>
  <c r="P70" i="9"/>
  <c r="Q70" i="9" s="1"/>
  <c r="P69" i="9"/>
  <c r="Q69" i="9" s="1"/>
  <c r="P68" i="9"/>
  <c r="Q68" i="9" s="1"/>
  <c r="P67" i="9"/>
  <c r="Q67" i="9" s="1"/>
  <c r="P66" i="9"/>
  <c r="Q66" i="9" s="1"/>
  <c r="P65" i="9"/>
  <c r="Q65" i="9" s="1"/>
  <c r="P64" i="9"/>
  <c r="Q64" i="9" s="1"/>
  <c r="P63" i="9"/>
  <c r="Q63" i="9" s="1"/>
  <c r="P62" i="9"/>
  <c r="Q62" i="9" s="1"/>
  <c r="P61" i="9"/>
  <c r="Q61" i="9" s="1"/>
  <c r="P60" i="9"/>
  <c r="Q60" i="9" s="1"/>
  <c r="P59" i="9"/>
  <c r="Q59" i="9" s="1"/>
  <c r="P58" i="9"/>
  <c r="M54" i="9"/>
  <c r="N54" i="9" s="1"/>
  <c r="M53" i="9"/>
  <c r="N53" i="9" s="1"/>
  <c r="M52" i="9"/>
  <c r="N52" i="9" s="1"/>
  <c r="M51" i="9"/>
  <c r="N51" i="9" s="1"/>
  <c r="M50" i="9"/>
  <c r="N50" i="9" s="1"/>
  <c r="M49" i="9"/>
  <c r="N49" i="9" s="1"/>
  <c r="M48" i="9"/>
  <c r="N48" i="9" s="1"/>
  <c r="M47" i="9"/>
  <c r="O43" i="9"/>
  <c r="P43" i="9" s="1"/>
  <c r="O42" i="9"/>
  <c r="P42" i="9" s="1"/>
  <c r="O41" i="9"/>
  <c r="P41" i="9" s="1"/>
  <c r="O40" i="9"/>
  <c r="P40" i="9" s="1"/>
  <c r="O39" i="9"/>
  <c r="P39" i="9" s="1"/>
  <c r="O38" i="9"/>
  <c r="P38" i="9" s="1"/>
  <c r="O37" i="9"/>
  <c r="P37" i="9" s="1"/>
  <c r="O36" i="9"/>
  <c r="P36" i="9" s="1"/>
  <c r="O35" i="9"/>
  <c r="P35" i="9" s="1"/>
  <c r="O34" i="9"/>
  <c r="O30" i="9"/>
  <c r="P30" i="9" s="1"/>
  <c r="O29" i="9"/>
  <c r="P29" i="9" s="1"/>
  <c r="O28" i="9"/>
  <c r="P28" i="9" s="1"/>
  <c r="O27" i="9"/>
  <c r="P27" i="9" s="1"/>
  <c r="O26" i="9"/>
  <c r="P26" i="9" s="1"/>
  <c r="O25" i="9"/>
  <c r="P25" i="9" s="1"/>
  <c r="O24" i="9"/>
  <c r="P24" i="9" s="1"/>
  <c r="O23" i="9"/>
  <c r="P23" i="9" s="1"/>
  <c r="O22" i="9"/>
  <c r="P22" i="9" s="1"/>
  <c r="O21" i="9"/>
  <c r="P21" i="9" s="1"/>
  <c r="O20" i="9"/>
  <c r="P20" i="9" s="1"/>
  <c r="O19" i="9"/>
  <c r="P19" i="9" s="1"/>
  <c r="O18" i="9"/>
  <c r="P18" i="9" s="1"/>
  <c r="O17" i="9"/>
  <c r="P17" i="9" s="1"/>
  <c r="O16" i="9"/>
  <c r="P16" i="9" s="1"/>
  <c r="O15" i="9"/>
  <c r="P15" i="9" s="1"/>
  <c r="O14" i="9"/>
  <c r="P14" i="9" s="1"/>
  <c r="O13" i="9"/>
  <c r="P13" i="9" s="1"/>
  <c r="O12" i="9"/>
  <c r="P12" i="9" s="1"/>
  <c r="O11" i="9"/>
  <c r="P11" i="9" s="1"/>
  <c r="O10" i="9"/>
  <c r="P10" i="9" s="1"/>
  <c r="O9" i="9"/>
  <c r="P9" i="9" s="1"/>
  <c r="O8" i="9"/>
  <c r="P8" i="9" s="1"/>
  <c r="O7" i="9"/>
  <c r="P7" i="9" s="1"/>
  <c r="O6" i="9"/>
  <c r="AB174" i="7"/>
  <c r="AC174" i="7" s="1"/>
  <c r="AB173" i="7"/>
  <c r="AC173" i="7" s="1"/>
  <c r="AB172" i="7"/>
  <c r="AC172" i="7" s="1"/>
  <c r="AB171" i="7"/>
  <c r="AC171" i="7" s="1"/>
  <c r="AB170" i="7"/>
  <c r="AC170" i="7" s="1"/>
  <c r="AB169" i="7"/>
  <c r="AC169" i="7" s="1"/>
  <c r="AB168" i="7"/>
  <c r="AC168" i="7" s="1"/>
  <c r="AB167" i="7"/>
  <c r="AC167" i="7" s="1"/>
  <c r="AB166" i="7"/>
  <c r="AC166" i="7" s="1"/>
  <c r="AB165" i="7"/>
  <c r="AC165" i="7" s="1"/>
  <c r="AB164" i="7"/>
  <c r="AC164" i="7" s="1"/>
  <c r="AB163" i="7"/>
  <c r="AC163" i="7" s="1"/>
  <c r="AB162" i="7"/>
  <c r="AC162" i="7" s="1"/>
  <c r="AB161" i="7"/>
  <c r="AC161" i="7" s="1"/>
  <c r="AB160" i="7"/>
  <c r="AC160" i="7" s="1"/>
  <c r="AB159" i="7"/>
  <c r="AC159" i="7" s="1"/>
  <c r="AB158" i="7"/>
  <c r="AC158" i="7" s="1"/>
  <c r="AB157" i="7"/>
  <c r="AC157" i="7" s="1"/>
  <c r="AB156" i="7"/>
  <c r="AC156" i="7" s="1"/>
  <c r="AB155" i="7"/>
  <c r="AC155" i="7" s="1"/>
  <c r="AB154" i="7"/>
  <c r="AC154" i="7" s="1"/>
  <c r="AB153" i="7"/>
  <c r="AC153" i="7" s="1"/>
  <c r="AB152" i="7"/>
  <c r="AC152" i="7" s="1"/>
  <c r="AB151" i="7"/>
  <c r="AC151" i="7" s="1"/>
  <c r="AB150" i="7"/>
  <c r="AC150" i="7" s="1"/>
  <c r="AB149" i="7"/>
  <c r="AC149" i="7" s="1"/>
  <c r="AB148" i="7"/>
  <c r="AC148" i="7" s="1"/>
  <c r="AB147" i="7"/>
  <c r="AC147" i="7" s="1"/>
  <c r="AB146" i="7"/>
  <c r="AC146" i="7" s="1"/>
  <c r="AB145" i="7"/>
  <c r="AC145" i="7" s="1"/>
  <c r="AB144" i="7"/>
  <c r="AC144" i="7" s="1"/>
  <c r="AB143" i="7"/>
  <c r="AC143" i="7" s="1"/>
  <c r="AB142" i="7"/>
  <c r="AC142" i="7" s="1"/>
  <c r="AB141" i="7"/>
  <c r="AC141" i="7" s="1"/>
  <c r="AB140" i="7"/>
  <c r="AC140" i="7" s="1"/>
  <c r="AB139" i="7"/>
  <c r="AC139" i="7" s="1"/>
  <c r="AB138" i="7"/>
  <c r="AC138" i="7" s="1"/>
  <c r="AB137" i="7"/>
  <c r="AC137" i="7" s="1"/>
  <c r="AB136" i="7"/>
  <c r="AC136" i="7" s="1"/>
  <c r="AB135" i="7"/>
  <c r="AC135" i="7" s="1"/>
  <c r="AB134" i="7"/>
  <c r="AC134" i="7" s="1"/>
  <c r="AB133" i="7"/>
  <c r="AC133" i="7" s="1"/>
  <c r="AB132" i="7"/>
  <c r="AC132" i="7" s="1"/>
  <c r="AB131" i="7"/>
  <c r="AC131" i="7" s="1"/>
  <c r="AB130" i="7"/>
  <c r="AC130" i="7" s="1"/>
  <c r="AB129" i="7"/>
  <c r="AC129" i="7" s="1"/>
  <c r="AB128" i="7"/>
  <c r="AC128" i="7" s="1"/>
  <c r="AB127" i="7"/>
  <c r="AC127" i="7" s="1"/>
  <c r="AB126" i="7"/>
  <c r="AC126" i="7" s="1"/>
  <c r="AB125" i="7"/>
  <c r="AC125" i="7" s="1"/>
  <c r="AB124" i="7"/>
  <c r="AC124" i="7" s="1"/>
  <c r="AB123" i="7"/>
  <c r="AC123" i="7" s="1"/>
  <c r="AB122" i="7"/>
  <c r="AC122" i="7" s="1"/>
  <c r="AB121" i="7"/>
  <c r="AC121" i="7" s="1"/>
  <c r="AB120" i="7"/>
  <c r="AC120" i="7" s="1"/>
  <c r="AB119" i="7"/>
  <c r="AC119" i="7" s="1"/>
  <c r="AB118" i="7"/>
  <c r="AC118" i="7" s="1"/>
  <c r="AB117" i="7"/>
  <c r="AC117" i="7" s="1"/>
  <c r="AB116" i="7"/>
  <c r="AC116" i="7" s="1"/>
  <c r="AB115" i="7"/>
  <c r="AC115" i="7" s="1"/>
  <c r="AB114" i="7"/>
  <c r="AC114" i="7" s="1"/>
  <c r="AB113" i="7"/>
  <c r="AC113" i="7" s="1"/>
  <c r="AB112" i="7"/>
  <c r="AC112" i="7" s="1"/>
  <c r="AB111" i="7"/>
  <c r="AC111" i="7" s="1"/>
  <c r="AB110" i="7"/>
  <c r="AC110" i="7" s="1"/>
  <c r="AB109" i="7"/>
  <c r="AC109" i="7" s="1"/>
  <c r="AB108" i="7"/>
  <c r="AC108" i="7" s="1"/>
  <c r="AB107" i="7"/>
  <c r="AC107" i="7" s="1"/>
  <c r="AB106" i="7"/>
  <c r="AC106" i="7" s="1"/>
  <c r="AB105" i="7"/>
  <c r="AC105" i="7" s="1"/>
  <c r="AB104" i="7"/>
  <c r="AC104" i="7" s="1"/>
  <c r="AB103" i="7"/>
  <c r="AC103" i="7" s="1"/>
  <c r="AB102" i="7"/>
  <c r="AC102" i="7" s="1"/>
  <c r="AB101" i="7"/>
  <c r="AC101" i="7" s="1"/>
  <c r="AB100" i="7"/>
  <c r="AC100" i="7" s="1"/>
  <c r="AB99" i="7"/>
  <c r="AC99" i="7" s="1"/>
  <c r="AB98" i="7"/>
  <c r="AC98" i="7" s="1"/>
  <c r="AB97" i="7"/>
  <c r="AC97" i="7" s="1"/>
  <c r="AB96" i="7"/>
  <c r="AC96" i="7" s="1"/>
  <c r="AB95" i="7"/>
  <c r="AC95" i="7" s="1"/>
  <c r="AB94" i="7"/>
  <c r="AC94" i="7" s="1"/>
  <c r="AB93" i="7"/>
  <c r="AC93" i="7" s="1"/>
  <c r="AB92" i="7"/>
  <c r="AC92" i="7" s="1"/>
  <c r="AB91" i="7"/>
  <c r="AC91" i="7" s="1"/>
  <c r="AB90" i="7"/>
  <c r="AC90" i="7" s="1"/>
  <c r="AB89" i="7"/>
  <c r="AC89" i="7" s="1"/>
  <c r="AB88" i="7"/>
  <c r="AC88" i="7" s="1"/>
  <c r="AB87" i="7"/>
  <c r="AC87" i="7" s="1"/>
  <c r="AB86" i="7"/>
  <c r="AC86" i="7" s="1"/>
  <c r="AB85" i="7"/>
  <c r="AC85" i="7" s="1"/>
  <c r="AB84" i="7"/>
  <c r="AC84" i="7" s="1"/>
  <c r="AB83" i="7"/>
  <c r="AC83" i="7" s="1"/>
  <c r="AB82" i="7"/>
  <c r="AC82" i="7" s="1"/>
  <c r="AB81" i="7"/>
  <c r="AC81" i="7" s="1"/>
  <c r="AB80" i="7"/>
  <c r="AC80" i="7" s="1"/>
  <c r="AB79" i="7"/>
  <c r="AC79" i="7" s="1"/>
  <c r="AB78" i="7"/>
  <c r="AC78" i="7" s="1"/>
  <c r="AB77" i="7"/>
  <c r="AC77" i="7" s="1"/>
  <c r="AB76" i="7"/>
  <c r="AC76" i="7" s="1"/>
  <c r="AB75" i="7"/>
  <c r="AC75" i="7" s="1"/>
  <c r="AB74" i="7"/>
  <c r="AC74" i="7" s="1"/>
  <c r="AB73" i="7"/>
  <c r="AC73" i="7" s="1"/>
  <c r="AB72" i="7"/>
  <c r="AC72" i="7" s="1"/>
  <c r="AB71" i="7"/>
  <c r="AC71" i="7" s="1"/>
  <c r="AB70" i="7"/>
  <c r="AC70" i="7" s="1"/>
  <c r="AB69" i="7"/>
  <c r="AC69" i="7" s="1"/>
  <c r="AB68" i="7"/>
  <c r="AC68" i="7" s="1"/>
  <c r="AB67" i="7"/>
  <c r="AC67" i="7" s="1"/>
  <c r="AB66" i="7"/>
  <c r="AC66" i="7" s="1"/>
  <c r="AB65" i="7"/>
  <c r="AC65" i="7" s="1"/>
  <c r="AB64" i="7"/>
  <c r="AC64" i="7" s="1"/>
  <c r="AB63" i="7"/>
  <c r="AC63" i="7" s="1"/>
  <c r="AB62" i="7"/>
  <c r="AC62" i="7" s="1"/>
  <c r="AB61" i="7"/>
  <c r="AC61" i="7" s="1"/>
  <c r="AB60" i="7"/>
  <c r="AC60" i="7" s="1"/>
  <c r="AB59" i="7"/>
  <c r="AC59" i="7" s="1"/>
  <c r="AB58" i="7"/>
  <c r="AC58" i="7" s="1"/>
  <c r="AB57" i="7"/>
  <c r="AC57" i="7" s="1"/>
  <c r="AB56" i="7"/>
  <c r="AC56" i="7" s="1"/>
  <c r="AB55" i="7"/>
  <c r="AC55" i="7" s="1"/>
  <c r="AB54" i="7"/>
  <c r="AC54" i="7" s="1"/>
  <c r="AB53" i="7"/>
  <c r="AC53" i="7" s="1"/>
  <c r="AB52" i="7"/>
  <c r="AC52" i="7" s="1"/>
  <c r="AB51" i="7"/>
  <c r="AC51" i="7" s="1"/>
  <c r="AB50" i="7"/>
  <c r="AC50" i="7" s="1"/>
  <c r="AB49" i="7"/>
  <c r="AC49" i="7" s="1"/>
  <c r="AB48" i="7"/>
  <c r="AC48" i="7" s="1"/>
  <c r="AB47" i="7"/>
  <c r="AC47" i="7" s="1"/>
  <c r="AB46" i="7"/>
  <c r="AC46" i="7" s="1"/>
  <c r="AB45" i="7"/>
  <c r="AC45" i="7" s="1"/>
  <c r="AB44" i="7"/>
  <c r="AC44" i="7" s="1"/>
  <c r="AB43" i="7"/>
  <c r="AC43" i="7" s="1"/>
  <c r="AB42" i="7"/>
  <c r="AC42" i="7" s="1"/>
  <c r="AB41" i="7"/>
  <c r="AC41" i="7" s="1"/>
  <c r="AB40" i="7"/>
  <c r="AC40" i="7" s="1"/>
  <c r="AB39" i="7"/>
  <c r="AC39" i="7" s="1"/>
  <c r="AB38" i="7"/>
  <c r="AC38" i="7" s="1"/>
  <c r="AB37" i="7"/>
  <c r="AC37" i="7" s="1"/>
  <c r="AB36" i="7"/>
  <c r="AC36" i="7" s="1"/>
  <c r="AB35" i="7"/>
  <c r="AC35" i="7" s="1"/>
  <c r="AB34" i="7"/>
  <c r="AC34" i="7" s="1"/>
  <c r="AB33" i="7"/>
  <c r="AC33" i="7" s="1"/>
  <c r="AB32" i="7"/>
  <c r="AC32" i="7" s="1"/>
  <c r="AB31" i="7"/>
  <c r="AC31" i="7" s="1"/>
  <c r="AB30" i="7"/>
  <c r="AC30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23" i="7"/>
  <c r="AC23" i="7" s="1"/>
  <c r="AB22" i="7"/>
  <c r="AC22" i="7" s="1"/>
  <c r="AB21" i="7"/>
  <c r="AC21" i="7" s="1"/>
  <c r="AB20" i="7"/>
  <c r="AC20" i="7" s="1"/>
  <c r="AB19" i="7"/>
  <c r="AC19" i="7" s="1"/>
  <c r="AB18" i="7"/>
  <c r="AC18" i="7" s="1"/>
  <c r="AB17" i="7"/>
  <c r="AC17" i="7" s="1"/>
  <c r="AB16" i="7"/>
  <c r="AC16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AB7" i="7"/>
  <c r="AC7" i="7" s="1"/>
  <c r="AB6" i="7"/>
  <c r="AC6" i="7" s="1"/>
  <c r="AB5" i="7"/>
  <c r="AC5" i="7" s="1"/>
  <c r="AB4" i="7"/>
  <c r="E17" i="11" l="1"/>
  <c r="S11" i="12" s="1"/>
  <c r="AI4" i="26"/>
  <c r="AI202" i="26" s="1"/>
  <c r="AH202" i="26"/>
  <c r="AI4" i="24"/>
  <c r="AI199" i="24" s="1"/>
  <c r="AH199" i="24"/>
  <c r="M2922" i="17"/>
  <c r="L2922" i="17"/>
  <c r="L2921" i="17"/>
  <c r="M2921" i="17"/>
  <c r="M2920" i="17"/>
  <c r="L2920" i="17"/>
  <c r="M2919" i="17"/>
  <c r="L2919" i="17"/>
  <c r="M2918" i="17"/>
  <c r="L2918" i="17"/>
  <c r="M2917" i="17"/>
  <c r="L2917" i="17"/>
  <c r="M2916" i="17"/>
  <c r="L2916" i="17"/>
  <c r="M2915" i="17"/>
  <c r="L2915" i="17"/>
  <c r="M2914" i="17"/>
  <c r="L2914" i="17"/>
  <c r="M2913" i="17"/>
  <c r="L2913" i="17"/>
  <c r="M2912" i="17"/>
  <c r="L2912" i="17"/>
  <c r="M2911" i="17"/>
  <c r="L2911" i="17"/>
  <c r="M2910" i="17"/>
  <c r="L2910" i="17"/>
  <c r="L2909" i="17"/>
  <c r="M2909" i="17"/>
  <c r="M2908" i="17"/>
  <c r="L2908" i="17"/>
  <c r="M2907" i="17"/>
  <c r="L2907" i="17"/>
  <c r="M2906" i="17"/>
  <c r="L2906" i="17"/>
  <c r="M2905" i="17"/>
  <c r="L2905" i="17"/>
  <c r="M2904" i="17"/>
  <c r="L2904" i="17"/>
  <c r="L2903" i="17"/>
  <c r="M2903" i="17"/>
  <c r="M2902" i="17"/>
  <c r="L2902" i="17"/>
  <c r="M2901" i="17"/>
  <c r="L2901" i="17"/>
  <c r="M2900" i="17"/>
  <c r="L2900" i="17"/>
  <c r="M2899" i="17"/>
  <c r="L2899" i="17"/>
  <c r="M2898" i="17"/>
  <c r="L2898" i="17"/>
  <c r="L2897" i="17"/>
  <c r="M2897" i="17"/>
  <c r="M2896" i="17"/>
  <c r="L2896" i="17"/>
  <c r="M2895" i="17"/>
  <c r="L2895" i="17"/>
  <c r="M2894" i="17"/>
  <c r="L2894" i="17"/>
  <c r="M2893" i="17"/>
  <c r="L2893" i="17"/>
  <c r="M2892" i="17"/>
  <c r="L2892" i="17"/>
  <c r="L2891" i="17"/>
  <c r="M2891" i="17"/>
  <c r="M2890" i="17"/>
  <c r="L2890" i="17"/>
  <c r="M2889" i="17"/>
  <c r="L2889" i="17"/>
  <c r="M2888" i="17"/>
  <c r="L2888" i="17"/>
  <c r="M2887" i="17"/>
  <c r="L2887" i="17"/>
  <c r="M2886" i="17"/>
  <c r="L2886" i="17"/>
  <c r="M2885" i="17"/>
  <c r="L2885" i="17"/>
  <c r="L2884" i="17"/>
  <c r="M2884" i="17"/>
  <c r="M2883" i="17"/>
  <c r="L2883" i="17"/>
  <c r="M2882" i="17"/>
  <c r="L2882" i="17"/>
  <c r="M2881" i="17"/>
  <c r="L2881" i="17"/>
  <c r="M2880" i="17"/>
  <c r="L2880" i="17"/>
  <c r="M2879" i="17"/>
  <c r="L2879" i="17"/>
  <c r="M2878" i="17"/>
  <c r="L2878" i="17"/>
  <c r="M2877" i="17"/>
  <c r="L2877" i="17"/>
  <c r="M2876" i="17"/>
  <c r="L2876" i="17"/>
  <c r="M2875" i="17"/>
  <c r="L2875" i="17"/>
  <c r="M2874" i="17"/>
  <c r="L2874" i="17"/>
  <c r="M2873" i="17"/>
  <c r="L2873" i="17"/>
  <c r="L2872" i="17"/>
  <c r="M2872" i="17"/>
  <c r="M2871" i="17"/>
  <c r="L2871" i="17"/>
  <c r="M2870" i="17"/>
  <c r="L2870" i="17"/>
  <c r="M2869" i="17"/>
  <c r="L2869" i="17"/>
  <c r="M2868" i="17"/>
  <c r="L2868" i="17"/>
  <c r="M2867" i="17"/>
  <c r="L2867" i="17"/>
  <c r="M2866" i="17"/>
  <c r="L2866" i="17"/>
  <c r="M2865" i="17"/>
  <c r="L2865" i="17"/>
  <c r="M2864" i="17"/>
  <c r="L2864" i="17"/>
  <c r="M2863" i="17"/>
  <c r="L2863" i="17"/>
  <c r="M2862" i="17"/>
  <c r="L2862" i="17"/>
  <c r="M2861" i="17"/>
  <c r="L2861" i="17"/>
  <c r="L2860" i="17"/>
  <c r="M2860" i="17"/>
  <c r="M2859" i="17"/>
  <c r="L2859" i="17"/>
  <c r="M2858" i="17"/>
  <c r="L2858" i="17"/>
  <c r="M2857" i="17"/>
  <c r="L2857" i="17"/>
  <c r="M2856" i="17"/>
  <c r="L2856" i="17"/>
  <c r="M2855" i="17"/>
  <c r="L2855" i="17"/>
  <c r="L2854" i="17"/>
  <c r="M2854" i="17"/>
  <c r="M2853" i="17"/>
  <c r="L2853" i="17"/>
  <c r="M2852" i="17"/>
  <c r="L2852" i="17"/>
  <c r="M2851" i="17"/>
  <c r="L2851" i="17"/>
  <c r="M2850" i="17"/>
  <c r="L2850" i="17"/>
  <c r="M2849" i="17"/>
  <c r="L2849" i="17"/>
  <c r="L2848" i="17"/>
  <c r="M2848" i="17"/>
  <c r="M2847" i="17"/>
  <c r="L2847" i="17"/>
  <c r="M2846" i="17"/>
  <c r="L2846" i="17"/>
  <c r="M2845" i="17"/>
  <c r="L2845" i="17"/>
  <c r="M2844" i="17"/>
  <c r="L2844" i="17"/>
  <c r="M2843" i="17"/>
  <c r="L2843" i="17"/>
  <c r="L2842" i="17"/>
  <c r="M2842" i="17"/>
  <c r="M2841" i="17"/>
  <c r="L2841" i="17"/>
  <c r="M2840" i="17"/>
  <c r="L2840" i="17"/>
  <c r="M2839" i="17"/>
  <c r="L2839" i="17"/>
  <c r="M2838" i="17"/>
  <c r="L2838" i="17"/>
  <c r="M2837" i="17"/>
  <c r="L2837" i="17"/>
  <c r="M2836" i="17"/>
  <c r="L2836" i="17"/>
  <c r="L2835" i="17"/>
  <c r="M2835" i="17"/>
  <c r="M2834" i="17"/>
  <c r="L2834" i="17"/>
  <c r="M2833" i="17"/>
  <c r="L2833" i="17"/>
  <c r="M2832" i="17"/>
  <c r="L2832" i="17"/>
  <c r="M2831" i="17"/>
  <c r="L2831" i="17"/>
  <c r="M2830" i="17"/>
  <c r="L2830" i="17"/>
  <c r="L2829" i="17"/>
  <c r="M2829" i="17"/>
  <c r="M2828" i="17"/>
  <c r="L2828" i="17"/>
  <c r="M2827" i="17"/>
  <c r="L2827" i="17"/>
  <c r="M2826" i="17"/>
  <c r="L2826" i="17"/>
  <c r="M2825" i="17"/>
  <c r="L2825" i="17"/>
  <c r="M2824" i="17"/>
  <c r="L2824" i="17"/>
  <c r="L2823" i="17"/>
  <c r="M2823" i="17"/>
  <c r="M2822" i="17"/>
  <c r="L2822" i="17"/>
  <c r="M2821" i="17"/>
  <c r="L2821" i="17"/>
  <c r="M2820" i="17"/>
  <c r="L2820" i="17"/>
  <c r="M2819" i="17"/>
  <c r="L2819" i="17"/>
  <c r="M2818" i="17"/>
  <c r="L2818" i="17"/>
  <c r="L2817" i="17"/>
  <c r="M2817" i="17"/>
  <c r="M2816" i="17"/>
  <c r="L2816" i="17"/>
  <c r="M2815" i="17"/>
  <c r="L2815" i="17"/>
  <c r="M2814" i="17"/>
  <c r="L2814" i="17"/>
  <c r="M2813" i="17"/>
  <c r="L2813" i="17"/>
  <c r="M2812" i="17"/>
  <c r="L2812" i="17"/>
  <c r="M2811" i="17"/>
  <c r="L2811" i="17"/>
  <c r="M2810" i="17"/>
  <c r="L2810" i="17"/>
  <c r="M2809" i="17"/>
  <c r="L2809" i="17"/>
  <c r="M2808" i="17"/>
  <c r="L2808" i="17"/>
  <c r="M2807" i="17"/>
  <c r="L2807" i="17"/>
  <c r="M2806" i="17"/>
  <c r="L2806" i="17"/>
  <c r="M2805" i="17"/>
  <c r="L2805" i="17"/>
  <c r="L2804" i="17"/>
  <c r="M2804" i="17"/>
  <c r="M2803" i="17"/>
  <c r="L2803" i="17"/>
  <c r="M2802" i="17"/>
  <c r="L2802" i="17"/>
  <c r="M2801" i="17"/>
  <c r="L2801" i="17"/>
  <c r="M2800" i="17"/>
  <c r="L2800" i="17"/>
  <c r="M2799" i="17"/>
  <c r="L2799" i="17"/>
  <c r="L2798" i="17"/>
  <c r="M2798" i="17"/>
  <c r="M2797" i="17"/>
  <c r="L2797" i="17"/>
  <c r="M2796" i="17"/>
  <c r="L2796" i="17"/>
  <c r="M2795" i="17"/>
  <c r="L2795" i="17"/>
  <c r="M2794" i="17"/>
  <c r="L2794" i="17"/>
  <c r="M2793" i="17"/>
  <c r="L2793" i="17"/>
  <c r="L2792" i="17"/>
  <c r="M2792" i="17"/>
  <c r="M2791" i="17"/>
  <c r="L2791" i="17"/>
  <c r="M2790" i="17"/>
  <c r="L2790" i="17"/>
  <c r="M2789" i="17"/>
  <c r="L2789" i="17"/>
  <c r="M2788" i="17"/>
  <c r="L2788" i="17"/>
  <c r="M2787" i="17"/>
  <c r="L2787" i="17"/>
  <c r="M2786" i="17"/>
  <c r="L2786" i="17"/>
  <c r="L2785" i="17"/>
  <c r="M2785" i="17"/>
  <c r="M2784" i="17"/>
  <c r="L2784" i="17"/>
  <c r="M2783" i="17"/>
  <c r="L2783" i="17"/>
  <c r="M2782" i="17"/>
  <c r="L2782" i="17"/>
  <c r="M2781" i="17"/>
  <c r="L2781" i="17"/>
  <c r="M2780" i="17"/>
  <c r="L2780" i="17"/>
  <c r="M2779" i="17"/>
  <c r="L2779" i="17"/>
  <c r="M2778" i="17"/>
  <c r="L2778" i="17"/>
  <c r="M2777" i="17"/>
  <c r="L2777" i="17"/>
  <c r="M2776" i="17"/>
  <c r="L2776" i="17"/>
  <c r="M2775" i="17"/>
  <c r="L2775" i="17"/>
  <c r="M2774" i="17"/>
  <c r="L2774" i="17"/>
  <c r="L2773" i="17"/>
  <c r="M2773" i="17"/>
  <c r="M2772" i="17"/>
  <c r="L2772" i="17"/>
  <c r="M2771" i="17"/>
  <c r="L2771" i="17"/>
  <c r="M2770" i="17"/>
  <c r="L2770" i="17"/>
  <c r="M2769" i="17"/>
  <c r="L2769" i="17"/>
  <c r="M2768" i="17"/>
  <c r="L2768" i="17"/>
  <c r="M2767" i="17"/>
  <c r="L2767" i="17"/>
  <c r="M2766" i="17"/>
  <c r="L2766" i="17"/>
  <c r="M2765" i="17"/>
  <c r="L2765" i="17"/>
  <c r="M2764" i="17"/>
  <c r="L2764" i="17"/>
  <c r="M2763" i="17"/>
  <c r="L2763" i="17"/>
  <c r="M2762" i="17"/>
  <c r="L2762" i="17"/>
  <c r="L2761" i="17"/>
  <c r="M2761" i="17"/>
  <c r="M2760" i="17"/>
  <c r="L2760" i="17"/>
  <c r="M2759" i="17"/>
  <c r="L2759" i="17"/>
  <c r="M2758" i="17"/>
  <c r="L2758" i="17"/>
  <c r="M2757" i="17"/>
  <c r="L2757" i="17"/>
  <c r="M2756" i="17"/>
  <c r="L2756" i="17"/>
  <c r="L2755" i="17"/>
  <c r="M2755" i="17"/>
  <c r="M2754" i="17"/>
  <c r="L2754" i="17"/>
  <c r="M2753" i="17"/>
  <c r="L2753" i="17"/>
  <c r="M2752" i="17"/>
  <c r="L2752" i="17"/>
  <c r="M2751" i="17"/>
  <c r="L2751" i="17"/>
  <c r="M2750" i="17"/>
  <c r="L2750" i="17"/>
  <c r="L2749" i="17"/>
  <c r="M2749" i="17"/>
  <c r="M2748" i="17"/>
  <c r="L2748" i="17"/>
  <c r="M2747" i="17"/>
  <c r="L2747" i="17"/>
  <c r="M2746" i="17"/>
  <c r="L2746" i="17"/>
  <c r="M2745" i="17"/>
  <c r="L2745" i="17"/>
  <c r="M2744" i="17"/>
  <c r="L2744" i="17"/>
  <c r="L2743" i="17"/>
  <c r="M2743" i="17"/>
  <c r="M2742" i="17"/>
  <c r="L2742" i="17"/>
  <c r="M2741" i="17"/>
  <c r="L2741" i="17"/>
  <c r="M2740" i="17"/>
  <c r="L2740" i="17"/>
  <c r="M2739" i="17"/>
  <c r="L2739" i="17"/>
  <c r="M2738" i="17"/>
  <c r="L2738" i="17"/>
  <c r="M2737" i="17"/>
  <c r="L2737" i="17"/>
  <c r="M2736" i="17"/>
  <c r="L2736" i="17"/>
  <c r="M2735" i="17"/>
  <c r="L2735" i="17"/>
  <c r="M2734" i="17"/>
  <c r="L2734" i="17"/>
  <c r="M2733" i="17"/>
  <c r="L2733" i="17"/>
  <c r="M2732" i="17"/>
  <c r="L2732" i="17"/>
  <c r="M2731" i="17"/>
  <c r="L2731" i="17"/>
  <c r="M2730" i="17"/>
  <c r="L2730" i="17"/>
  <c r="M2729" i="17"/>
  <c r="L2729" i="17"/>
  <c r="M2728" i="17"/>
  <c r="L2728" i="17"/>
  <c r="M2727" i="17"/>
  <c r="L2727" i="17"/>
  <c r="M2726" i="17"/>
  <c r="L2726" i="17"/>
  <c r="M2725" i="17"/>
  <c r="L2725" i="17"/>
  <c r="L2724" i="17"/>
  <c r="M2724" i="17"/>
  <c r="M2723" i="17"/>
  <c r="L2723" i="17"/>
  <c r="M2722" i="17"/>
  <c r="L2722" i="17"/>
  <c r="M2721" i="17"/>
  <c r="L2721" i="17"/>
  <c r="M2720" i="17"/>
  <c r="L2720" i="17"/>
  <c r="M2719" i="17"/>
  <c r="L2719" i="17"/>
  <c r="M2718" i="17"/>
  <c r="L2718" i="17"/>
  <c r="M2717" i="17"/>
  <c r="L2717" i="17"/>
  <c r="M2716" i="17"/>
  <c r="L2716" i="17"/>
  <c r="M2715" i="17"/>
  <c r="L2715" i="17"/>
  <c r="M2714" i="17"/>
  <c r="L2714" i="17"/>
  <c r="M2713" i="17"/>
  <c r="L2713" i="17"/>
  <c r="L2712" i="17"/>
  <c r="M2712" i="17"/>
  <c r="M2711" i="17"/>
  <c r="L2711" i="17"/>
  <c r="M2710" i="17"/>
  <c r="L2710" i="17"/>
  <c r="M2709" i="17"/>
  <c r="L2709" i="17"/>
  <c r="M2708" i="17"/>
  <c r="L2708" i="17"/>
  <c r="M2707" i="17"/>
  <c r="L2707" i="17"/>
  <c r="L2706" i="17"/>
  <c r="M2706" i="17"/>
  <c r="M2705" i="17"/>
  <c r="L2705" i="17"/>
  <c r="M2704" i="17"/>
  <c r="L2704" i="17"/>
  <c r="M2703" i="17"/>
  <c r="L2703" i="17"/>
  <c r="M2702" i="17"/>
  <c r="L2702" i="17"/>
  <c r="M2701" i="17"/>
  <c r="L2701" i="17"/>
  <c r="L2700" i="17"/>
  <c r="M2700" i="17"/>
  <c r="M2699" i="17"/>
  <c r="L2699" i="17"/>
  <c r="M2698" i="17"/>
  <c r="L2698" i="17"/>
  <c r="M2697" i="17"/>
  <c r="L2697" i="17"/>
  <c r="M2696" i="17"/>
  <c r="L2696" i="17"/>
  <c r="M2695" i="17"/>
  <c r="L2695" i="17"/>
  <c r="L2694" i="17"/>
  <c r="M2694" i="17"/>
  <c r="M2693" i="17"/>
  <c r="L2693" i="17"/>
  <c r="M2692" i="17"/>
  <c r="L2692" i="17"/>
  <c r="M2691" i="17"/>
  <c r="L2691" i="17"/>
  <c r="M2690" i="17"/>
  <c r="L2690" i="17"/>
  <c r="M2689" i="17"/>
  <c r="L2689" i="17"/>
  <c r="M2688" i="17"/>
  <c r="L2688" i="17"/>
  <c r="L2687" i="17"/>
  <c r="M2687" i="17"/>
  <c r="M2686" i="17"/>
  <c r="L2686" i="17"/>
  <c r="M2685" i="17"/>
  <c r="L2685" i="17"/>
  <c r="M2684" i="17"/>
  <c r="L2684" i="17"/>
  <c r="M2683" i="17"/>
  <c r="L2683" i="17"/>
  <c r="M2682" i="17"/>
  <c r="L2682" i="17"/>
  <c r="M2681" i="17"/>
  <c r="L2681" i="17"/>
  <c r="M2680" i="17"/>
  <c r="L2680" i="17"/>
  <c r="M2679" i="17"/>
  <c r="L2679" i="17"/>
  <c r="M2678" i="17"/>
  <c r="L2678" i="17"/>
  <c r="M2677" i="17"/>
  <c r="L2677" i="17"/>
  <c r="M2676" i="17"/>
  <c r="L2676" i="17"/>
  <c r="L2675" i="17"/>
  <c r="M2675" i="17"/>
  <c r="M2674" i="17"/>
  <c r="L2674" i="17"/>
  <c r="M2673" i="17"/>
  <c r="L2673" i="17"/>
  <c r="M2672" i="17"/>
  <c r="L2672" i="17"/>
  <c r="M2671" i="17"/>
  <c r="L2671" i="17"/>
  <c r="M2670" i="17"/>
  <c r="L2670" i="17"/>
  <c r="M2669" i="17"/>
  <c r="L2669" i="17"/>
  <c r="M2668" i="17"/>
  <c r="L2668" i="17"/>
  <c r="M2667" i="17"/>
  <c r="L2667" i="17"/>
  <c r="M2666" i="17"/>
  <c r="L2666" i="17"/>
  <c r="M2665" i="17"/>
  <c r="L2665" i="17"/>
  <c r="M2664" i="17"/>
  <c r="L2664" i="17"/>
  <c r="L2663" i="17"/>
  <c r="M2663" i="17"/>
  <c r="M2662" i="17"/>
  <c r="L2662" i="17"/>
  <c r="M2661" i="17"/>
  <c r="L2661" i="17"/>
  <c r="M2660" i="17"/>
  <c r="L2660" i="17"/>
  <c r="M2659" i="17"/>
  <c r="L2659" i="17"/>
  <c r="M2658" i="17"/>
  <c r="L2658" i="17"/>
  <c r="L2657" i="17"/>
  <c r="M2657" i="17"/>
  <c r="M2656" i="17"/>
  <c r="L2656" i="17"/>
  <c r="M2655" i="17"/>
  <c r="L2655" i="17"/>
  <c r="M2654" i="17"/>
  <c r="L2654" i="17"/>
  <c r="M2653" i="17"/>
  <c r="L2653" i="17"/>
  <c r="M2652" i="17"/>
  <c r="L2652" i="17"/>
  <c r="L2651" i="17"/>
  <c r="M2651" i="17"/>
  <c r="M2650" i="17"/>
  <c r="L2650" i="17"/>
  <c r="M2649" i="17"/>
  <c r="L2649" i="17"/>
  <c r="M2648" i="17"/>
  <c r="L2648" i="17"/>
  <c r="M2647" i="17"/>
  <c r="L2647" i="17"/>
  <c r="M2646" i="17"/>
  <c r="L2646" i="17"/>
  <c r="L2645" i="17"/>
  <c r="M2645" i="17"/>
  <c r="M2644" i="17"/>
  <c r="L2644" i="17"/>
  <c r="M2643" i="17"/>
  <c r="L2643" i="17"/>
  <c r="M2642" i="17"/>
  <c r="L2642" i="17"/>
  <c r="M2641" i="17"/>
  <c r="L2641" i="17"/>
  <c r="M2640" i="17"/>
  <c r="L2640" i="17"/>
  <c r="M2639" i="17"/>
  <c r="L2639" i="17"/>
  <c r="L2638" i="17"/>
  <c r="M2638" i="17"/>
  <c r="M2637" i="17"/>
  <c r="L2637" i="17"/>
  <c r="M2636" i="17"/>
  <c r="L2636" i="17"/>
  <c r="M2635" i="17"/>
  <c r="L2635" i="17"/>
  <c r="M2634" i="17"/>
  <c r="L2634" i="17"/>
  <c r="M2633" i="17"/>
  <c r="L2633" i="17"/>
  <c r="L2632" i="17"/>
  <c r="M2632" i="17"/>
  <c r="M2631" i="17"/>
  <c r="L2631" i="17"/>
  <c r="M2630" i="17"/>
  <c r="L2630" i="17"/>
  <c r="M2629" i="17"/>
  <c r="L2629" i="17"/>
  <c r="M2628" i="17"/>
  <c r="L2628" i="17"/>
  <c r="M2627" i="17"/>
  <c r="L2627" i="17"/>
  <c r="L2626" i="17"/>
  <c r="M2626" i="17"/>
  <c r="M2625" i="17"/>
  <c r="L2625" i="17"/>
  <c r="M2624" i="17"/>
  <c r="L2624" i="17"/>
  <c r="M2623" i="17"/>
  <c r="L2623" i="17"/>
  <c r="M2622" i="17"/>
  <c r="L2622" i="17"/>
  <c r="M2621" i="17"/>
  <c r="L2621" i="17"/>
  <c r="L2620" i="17"/>
  <c r="M2620" i="17"/>
  <c r="M2619" i="17"/>
  <c r="L2619" i="17"/>
  <c r="M2618" i="17"/>
  <c r="L2618" i="17"/>
  <c r="M2617" i="17"/>
  <c r="L2617" i="17"/>
  <c r="M2616" i="17"/>
  <c r="L2616" i="17"/>
  <c r="M2615" i="17"/>
  <c r="L2615" i="17"/>
  <c r="M2614" i="17"/>
  <c r="L2614" i="17"/>
  <c r="M2613" i="17"/>
  <c r="L2613" i="17"/>
  <c r="M2612" i="17"/>
  <c r="L2612" i="17"/>
  <c r="M2611" i="17"/>
  <c r="L2611" i="17"/>
  <c r="M2610" i="17"/>
  <c r="L2610" i="17"/>
  <c r="M2609" i="17"/>
  <c r="L2609" i="17"/>
  <c r="M2608" i="17"/>
  <c r="L2608" i="17"/>
  <c r="L2607" i="17"/>
  <c r="M2607" i="17"/>
  <c r="M2606" i="17"/>
  <c r="L2606" i="17"/>
  <c r="M2605" i="17"/>
  <c r="L2605" i="17"/>
  <c r="M2604" i="17"/>
  <c r="L2604" i="17"/>
  <c r="M2603" i="17"/>
  <c r="L2603" i="17"/>
  <c r="M2602" i="17"/>
  <c r="L2602" i="17"/>
  <c r="L2601" i="17"/>
  <c r="M2601" i="17"/>
  <c r="M2600" i="17"/>
  <c r="L2600" i="17"/>
  <c r="M2599" i="17"/>
  <c r="L2599" i="17"/>
  <c r="M2598" i="17"/>
  <c r="L2598" i="17"/>
  <c r="M2597" i="17"/>
  <c r="L2597" i="17"/>
  <c r="M2596" i="17"/>
  <c r="L2596" i="17"/>
  <c r="L2595" i="17"/>
  <c r="M2595" i="17"/>
  <c r="M2594" i="17"/>
  <c r="L2594" i="17"/>
  <c r="M2593" i="17"/>
  <c r="L2593" i="17"/>
  <c r="M2592" i="17"/>
  <c r="L2592" i="17"/>
  <c r="M2591" i="17"/>
  <c r="L2591" i="17"/>
  <c r="M2590" i="17"/>
  <c r="L2590" i="17"/>
  <c r="M2589" i="17"/>
  <c r="L2589" i="17"/>
  <c r="L2588" i="17"/>
  <c r="M2588" i="17"/>
  <c r="M2587" i="17"/>
  <c r="L2587" i="17"/>
  <c r="M2586" i="17"/>
  <c r="L2586" i="17"/>
  <c r="M2585" i="17"/>
  <c r="L2585" i="17"/>
  <c r="M2584" i="17"/>
  <c r="L2584" i="17"/>
  <c r="M2583" i="17"/>
  <c r="L2583" i="17"/>
  <c r="M2582" i="17"/>
  <c r="L2582" i="17"/>
  <c r="M2581" i="17"/>
  <c r="L2581" i="17"/>
  <c r="M2580" i="17"/>
  <c r="L2580" i="17"/>
  <c r="M2579" i="17"/>
  <c r="L2579" i="17"/>
  <c r="M2578" i="17"/>
  <c r="L2578" i="17"/>
  <c r="M2577" i="17"/>
  <c r="L2577" i="17"/>
  <c r="L2576" i="17"/>
  <c r="M2576" i="17"/>
  <c r="M2575" i="17"/>
  <c r="L2575" i="17"/>
  <c r="M2574" i="17"/>
  <c r="L2574" i="17"/>
  <c r="M2573" i="17"/>
  <c r="L2573" i="17"/>
  <c r="M2572" i="17"/>
  <c r="L2572" i="17"/>
  <c r="M2571" i="17"/>
  <c r="L2571" i="17"/>
  <c r="M2570" i="17"/>
  <c r="L2570" i="17"/>
  <c r="M2569" i="17"/>
  <c r="L2569" i="17"/>
  <c r="M2568" i="17"/>
  <c r="L2568" i="17"/>
  <c r="M2567" i="17"/>
  <c r="L2567" i="17"/>
  <c r="M2566" i="17"/>
  <c r="L2566" i="17"/>
  <c r="M2565" i="17"/>
  <c r="L2565" i="17"/>
  <c r="L2564" i="17"/>
  <c r="M2564" i="17"/>
  <c r="M2563" i="17"/>
  <c r="L2563" i="17"/>
  <c r="M2562" i="17"/>
  <c r="L2562" i="17"/>
  <c r="M2561" i="17"/>
  <c r="L2561" i="17"/>
  <c r="M2560" i="17"/>
  <c r="L2560" i="17"/>
  <c r="M2559" i="17"/>
  <c r="L2559" i="17"/>
  <c r="L2558" i="17"/>
  <c r="M2558" i="17"/>
  <c r="M2557" i="17"/>
  <c r="L2557" i="17"/>
  <c r="M2556" i="17"/>
  <c r="L2556" i="17"/>
  <c r="M2555" i="17"/>
  <c r="L2555" i="17"/>
  <c r="M2554" i="17"/>
  <c r="L2554" i="17"/>
  <c r="M2553" i="17"/>
  <c r="L2553" i="17"/>
  <c r="L2552" i="17"/>
  <c r="M2552" i="17"/>
  <c r="M2551" i="17"/>
  <c r="L2551" i="17"/>
  <c r="M2550" i="17"/>
  <c r="L2550" i="17"/>
  <c r="M2549" i="17"/>
  <c r="L2549" i="17"/>
  <c r="M2548" i="17"/>
  <c r="L2548" i="17"/>
  <c r="M2547" i="17"/>
  <c r="L2547" i="17"/>
  <c r="L2546" i="17"/>
  <c r="M2546" i="17"/>
  <c r="M2545" i="17"/>
  <c r="L2545" i="17"/>
  <c r="M2544" i="17"/>
  <c r="L2544" i="17"/>
  <c r="M2543" i="17"/>
  <c r="L2543" i="17"/>
  <c r="M2542" i="17"/>
  <c r="L2542" i="17"/>
  <c r="M2541" i="17"/>
  <c r="L2541" i="17"/>
  <c r="M2540" i="17"/>
  <c r="L2540" i="17"/>
  <c r="L2539" i="17"/>
  <c r="M2539" i="17"/>
  <c r="M2538" i="17"/>
  <c r="L2538" i="17"/>
  <c r="M2537" i="17"/>
  <c r="L2537" i="17"/>
  <c r="M2536" i="17"/>
  <c r="L2536" i="17"/>
  <c r="M2535" i="17"/>
  <c r="L2535" i="17"/>
  <c r="M2534" i="17"/>
  <c r="L2534" i="17"/>
  <c r="L2533" i="17"/>
  <c r="M2533" i="17"/>
  <c r="M2532" i="17"/>
  <c r="L2532" i="17"/>
  <c r="M2531" i="17"/>
  <c r="L2531" i="17"/>
  <c r="M2530" i="17"/>
  <c r="L2530" i="17"/>
  <c r="M2529" i="17"/>
  <c r="L2529" i="17"/>
  <c r="M2528" i="17"/>
  <c r="L2528" i="17"/>
  <c r="L2527" i="17"/>
  <c r="M2527" i="17"/>
  <c r="M2526" i="17"/>
  <c r="L2526" i="17"/>
  <c r="M2525" i="17"/>
  <c r="L2525" i="17"/>
  <c r="M2524" i="17"/>
  <c r="L2524" i="17"/>
  <c r="M2523" i="17"/>
  <c r="L2523" i="17"/>
  <c r="M2522" i="17"/>
  <c r="L2522" i="17"/>
  <c r="L2521" i="17"/>
  <c r="M2521" i="17"/>
  <c r="M2520" i="17"/>
  <c r="L2520" i="17"/>
  <c r="M2519" i="17"/>
  <c r="L2519" i="17"/>
  <c r="M2518" i="17"/>
  <c r="L2518" i="17"/>
  <c r="M2517" i="17"/>
  <c r="L2517" i="17"/>
  <c r="M2516" i="17"/>
  <c r="L2516" i="17"/>
  <c r="M2515" i="17"/>
  <c r="L2515" i="17"/>
  <c r="M2514" i="17"/>
  <c r="L2514" i="17"/>
  <c r="M2513" i="17"/>
  <c r="L2513" i="17"/>
  <c r="M2512" i="17"/>
  <c r="L2512" i="17"/>
  <c r="M2511" i="17"/>
  <c r="L2511" i="17"/>
  <c r="M2510" i="17"/>
  <c r="L2510" i="17"/>
  <c r="M2509" i="17"/>
  <c r="L2509" i="17"/>
  <c r="L2508" i="17"/>
  <c r="M2508" i="17"/>
  <c r="M2507" i="17"/>
  <c r="L2507" i="17"/>
  <c r="M2506" i="17"/>
  <c r="L2506" i="17"/>
  <c r="M2505" i="17"/>
  <c r="L2505" i="17"/>
  <c r="M2504" i="17"/>
  <c r="L2504" i="17"/>
  <c r="M2503" i="17"/>
  <c r="L2503" i="17"/>
  <c r="L2502" i="17"/>
  <c r="M2502" i="17"/>
  <c r="M2501" i="17"/>
  <c r="L2501" i="17"/>
  <c r="M2500" i="17"/>
  <c r="L2500" i="17"/>
  <c r="M2499" i="17"/>
  <c r="L2499" i="17"/>
  <c r="M2498" i="17"/>
  <c r="L2498" i="17"/>
  <c r="M2497" i="17"/>
  <c r="L2497" i="17"/>
  <c r="L2496" i="17"/>
  <c r="M2496" i="17"/>
  <c r="M2495" i="17"/>
  <c r="L2495" i="17"/>
  <c r="M2494" i="17"/>
  <c r="L2494" i="17"/>
  <c r="M2493" i="17"/>
  <c r="L2493" i="17"/>
  <c r="M2492" i="17"/>
  <c r="L2492" i="17"/>
  <c r="M2491" i="17"/>
  <c r="L2491" i="17"/>
  <c r="M2490" i="17"/>
  <c r="L2490" i="17"/>
  <c r="M2489" i="17"/>
  <c r="L2489" i="17"/>
  <c r="M2488" i="17"/>
  <c r="L2488" i="17"/>
  <c r="M2487" i="17"/>
  <c r="L2487" i="17"/>
  <c r="M2486" i="17"/>
  <c r="L2486" i="17"/>
  <c r="M2485" i="17"/>
  <c r="L2485" i="17"/>
  <c r="M2484" i="17"/>
  <c r="L2484" i="17"/>
  <c r="M2483" i="17"/>
  <c r="L2483" i="17"/>
  <c r="M2482" i="17"/>
  <c r="L2482" i="17"/>
  <c r="M2481" i="17"/>
  <c r="L2481" i="17"/>
  <c r="M2480" i="17"/>
  <c r="L2480" i="17"/>
  <c r="M2479" i="17"/>
  <c r="L2479" i="17"/>
  <c r="M2478" i="17"/>
  <c r="L2478" i="17"/>
  <c r="L2477" i="17"/>
  <c r="M2477" i="17"/>
  <c r="M2476" i="17"/>
  <c r="L2476" i="17"/>
  <c r="M2475" i="17"/>
  <c r="L2475" i="17"/>
  <c r="M2474" i="17"/>
  <c r="L2474" i="17"/>
  <c r="M2473" i="17"/>
  <c r="L2473" i="17"/>
  <c r="M2472" i="17"/>
  <c r="L2472" i="17"/>
  <c r="M2471" i="17"/>
  <c r="L2471" i="17"/>
  <c r="M2470" i="17"/>
  <c r="L2470" i="17"/>
  <c r="M2469" i="17"/>
  <c r="L2469" i="17"/>
  <c r="M2468" i="17"/>
  <c r="L2468" i="17"/>
  <c r="M2467" i="17"/>
  <c r="L2467" i="17"/>
  <c r="M2466" i="17"/>
  <c r="L2466" i="17"/>
  <c r="L2465" i="17"/>
  <c r="M2465" i="17"/>
  <c r="M2464" i="17"/>
  <c r="L2464" i="17"/>
  <c r="M2463" i="17"/>
  <c r="L2463" i="17"/>
  <c r="M2462" i="17"/>
  <c r="L2462" i="17"/>
  <c r="M2461" i="17"/>
  <c r="L2461" i="17"/>
  <c r="M2460" i="17"/>
  <c r="L2460" i="17"/>
  <c r="L2459" i="17"/>
  <c r="M2459" i="17"/>
  <c r="M2458" i="17"/>
  <c r="L2458" i="17"/>
  <c r="M2457" i="17"/>
  <c r="L2457" i="17"/>
  <c r="M2456" i="17"/>
  <c r="L2456" i="17"/>
  <c r="M2455" i="17"/>
  <c r="L2455" i="17"/>
  <c r="M2454" i="17"/>
  <c r="L2454" i="17"/>
  <c r="L2453" i="17"/>
  <c r="M2453" i="17"/>
  <c r="M2452" i="17"/>
  <c r="L2452" i="17"/>
  <c r="M2451" i="17"/>
  <c r="L2451" i="17"/>
  <c r="M2450" i="17"/>
  <c r="L2450" i="17"/>
  <c r="M2449" i="17"/>
  <c r="L2449" i="17"/>
  <c r="M2448" i="17"/>
  <c r="L2448" i="17"/>
  <c r="L2447" i="17"/>
  <c r="M2447" i="17"/>
  <c r="M2446" i="17"/>
  <c r="L2446" i="17"/>
  <c r="M2445" i="17"/>
  <c r="L2445" i="17"/>
  <c r="M2444" i="17"/>
  <c r="L2444" i="17"/>
  <c r="M2443" i="17"/>
  <c r="L2443" i="17"/>
  <c r="M2442" i="17"/>
  <c r="L2442" i="17"/>
  <c r="M2441" i="17"/>
  <c r="L2441" i="17"/>
  <c r="L2440" i="17"/>
  <c r="M2440" i="17"/>
  <c r="M2439" i="17"/>
  <c r="L2439" i="17"/>
  <c r="M2438" i="17"/>
  <c r="L2438" i="17"/>
  <c r="M2437" i="17"/>
  <c r="L2437" i="17"/>
  <c r="M2436" i="17"/>
  <c r="L2436" i="17"/>
  <c r="M2435" i="17"/>
  <c r="L2435" i="17"/>
  <c r="L2434" i="17"/>
  <c r="M2434" i="17"/>
  <c r="M2433" i="17"/>
  <c r="L2433" i="17"/>
  <c r="M2432" i="17"/>
  <c r="L2432" i="17"/>
  <c r="M2431" i="17"/>
  <c r="L2431" i="17"/>
  <c r="M2430" i="17"/>
  <c r="L2430" i="17"/>
  <c r="M2429" i="17"/>
  <c r="L2429" i="17"/>
  <c r="L2428" i="17"/>
  <c r="M2428" i="17"/>
  <c r="M2427" i="17"/>
  <c r="L2427" i="17"/>
  <c r="M2426" i="17"/>
  <c r="L2426" i="17"/>
  <c r="M2425" i="17"/>
  <c r="L2425" i="17"/>
  <c r="M2424" i="17"/>
  <c r="L2424" i="17"/>
  <c r="M2423" i="17"/>
  <c r="L2423" i="17"/>
  <c r="L2422" i="17"/>
  <c r="M2422" i="17"/>
  <c r="M2421" i="17"/>
  <c r="L2421" i="17"/>
  <c r="M2420" i="17"/>
  <c r="L2420" i="17"/>
  <c r="M2419" i="17"/>
  <c r="L2419" i="17"/>
  <c r="M2418" i="17"/>
  <c r="L2418" i="17"/>
  <c r="M2417" i="17"/>
  <c r="L2417" i="17"/>
  <c r="M2416" i="17"/>
  <c r="L2416" i="17"/>
  <c r="M2415" i="17"/>
  <c r="L2415" i="17"/>
  <c r="M2414" i="17"/>
  <c r="L2414" i="17"/>
  <c r="M2413" i="17"/>
  <c r="L2413" i="17"/>
  <c r="M2412" i="17"/>
  <c r="L2412" i="17"/>
  <c r="M2411" i="17"/>
  <c r="L2411" i="17"/>
  <c r="M2410" i="17"/>
  <c r="L2410" i="17"/>
  <c r="L2409" i="17"/>
  <c r="M2409" i="17"/>
  <c r="M2408" i="17"/>
  <c r="L2408" i="17"/>
  <c r="M2407" i="17"/>
  <c r="L2407" i="17"/>
  <c r="M2406" i="17"/>
  <c r="L2406" i="17"/>
  <c r="M2405" i="17"/>
  <c r="L2405" i="17"/>
  <c r="M2404" i="17"/>
  <c r="L2404" i="17"/>
  <c r="L2403" i="17"/>
  <c r="M2403" i="17"/>
  <c r="M2402" i="17"/>
  <c r="L2402" i="17"/>
  <c r="M2401" i="17"/>
  <c r="L2401" i="17"/>
  <c r="M2400" i="17"/>
  <c r="L2400" i="17"/>
  <c r="M2399" i="17"/>
  <c r="L2399" i="17"/>
  <c r="M2398" i="17"/>
  <c r="L2398" i="17"/>
  <c r="L2397" i="17"/>
  <c r="M2397" i="17"/>
  <c r="M2396" i="17"/>
  <c r="L2396" i="17"/>
  <c r="M2395" i="17"/>
  <c r="L2395" i="17"/>
  <c r="M2394" i="17"/>
  <c r="L2394" i="17"/>
  <c r="M2393" i="17"/>
  <c r="L2393" i="17"/>
  <c r="M2392" i="17"/>
  <c r="L2392" i="17"/>
  <c r="M2391" i="17"/>
  <c r="L2391" i="17"/>
  <c r="M2390" i="17"/>
  <c r="L2390" i="17"/>
  <c r="M2389" i="17"/>
  <c r="L2389" i="17"/>
  <c r="M2388" i="17"/>
  <c r="L2388" i="17"/>
  <c r="M2387" i="17"/>
  <c r="L2387" i="17"/>
  <c r="M2386" i="17"/>
  <c r="L2386" i="17"/>
  <c r="L2385" i="17"/>
  <c r="M2385" i="17"/>
  <c r="M2384" i="17"/>
  <c r="L2384" i="17"/>
  <c r="M2383" i="17"/>
  <c r="L2383" i="17"/>
  <c r="M2382" i="17"/>
  <c r="L2382" i="17"/>
  <c r="M2381" i="17"/>
  <c r="L2381" i="17"/>
  <c r="M2380" i="17"/>
  <c r="L2380" i="17"/>
  <c r="M2379" i="17"/>
  <c r="L2379" i="17"/>
  <c r="M2378" i="17"/>
  <c r="L2378" i="17"/>
  <c r="M2377" i="17"/>
  <c r="L2377" i="17"/>
  <c r="M2376" i="17"/>
  <c r="L2376" i="17"/>
  <c r="M2375" i="17"/>
  <c r="L2375" i="17"/>
  <c r="M2374" i="17"/>
  <c r="L2374" i="17"/>
  <c r="M2373" i="17"/>
  <c r="L2373" i="17"/>
  <c r="M2372" i="17"/>
  <c r="L2372" i="17"/>
  <c r="M2371" i="17"/>
  <c r="L2371" i="17"/>
  <c r="L2370" i="17"/>
  <c r="M2370" i="17"/>
  <c r="M2369" i="17"/>
  <c r="L2369" i="17"/>
  <c r="M2368" i="17"/>
  <c r="L2368" i="17"/>
  <c r="M2367" i="17"/>
  <c r="L2367" i="17"/>
  <c r="M2366" i="17"/>
  <c r="L2366" i="17"/>
  <c r="L2365" i="17"/>
  <c r="M2365" i="17"/>
  <c r="M2364" i="17"/>
  <c r="L2364" i="17"/>
  <c r="M2363" i="17"/>
  <c r="L2363" i="17"/>
  <c r="M2362" i="17"/>
  <c r="L2362" i="17"/>
  <c r="M2361" i="17"/>
  <c r="L2361" i="17"/>
  <c r="M2360" i="17"/>
  <c r="L2360" i="17"/>
  <c r="M2359" i="17"/>
  <c r="L2359" i="17"/>
  <c r="M2358" i="17"/>
  <c r="L2358" i="17"/>
  <c r="M2357" i="17"/>
  <c r="L2357" i="17"/>
  <c r="M2356" i="17"/>
  <c r="L2356" i="17"/>
  <c r="L2355" i="17"/>
  <c r="M2355" i="17"/>
  <c r="M2354" i="17"/>
  <c r="L2354" i="17"/>
  <c r="M2353" i="17"/>
  <c r="L2353" i="17"/>
  <c r="M2352" i="17"/>
  <c r="L2352" i="17"/>
  <c r="M2351" i="17"/>
  <c r="L2351" i="17"/>
  <c r="L2350" i="17"/>
  <c r="M2350" i="17"/>
  <c r="M2349" i="17"/>
  <c r="L2349" i="17"/>
  <c r="M2348" i="17"/>
  <c r="L2348" i="17"/>
  <c r="M2347" i="17"/>
  <c r="L2347" i="17"/>
  <c r="M2346" i="17"/>
  <c r="L2346" i="17"/>
  <c r="M2345" i="17"/>
  <c r="L2345" i="17"/>
  <c r="M2344" i="17"/>
  <c r="L2344" i="17"/>
  <c r="M2343" i="17"/>
  <c r="L2343" i="17"/>
  <c r="M2342" i="17"/>
  <c r="L2342" i="17"/>
  <c r="M2341" i="17"/>
  <c r="L2341" i="17"/>
  <c r="L2340" i="17"/>
  <c r="M2340" i="17"/>
  <c r="M2339" i="17"/>
  <c r="L2339" i="17"/>
  <c r="M2338" i="17"/>
  <c r="L2338" i="17"/>
  <c r="M2337" i="17"/>
  <c r="L2337" i="17"/>
  <c r="M2336" i="17"/>
  <c r="L2336" i="17"/>
  <c r="L2335" i="17"/>
  <c r="M2335" i="17"/>
  <c r="M2334" i="17"/>
  <c r="L2334" i="17"/>
  <c r="M2333" i="17"/>
  <c r="L2333" i="17"/>
  <c r="M2332" i="17"/>
  <c r="L2332" i="17"/>
  <c r="M2331" i="17"/>
  <c r="L2331" i="17"/>
  <c r="L2330" i="17"/>
  <c r="M2330" i="17"/>
  <c r="M2329" i="17"/>
  <c r="L2329" i="17"/>
  <c r="M2328" i="17"/>
  <c r="L2328" i="17"/>
  <c r="M2327" i="17"/>
  <c r="L2327" i="17"/>
  <c r="M2326" i="17"/>
  <c r="L2326" i="17"/>
  <c r="L2325" i="17"/>
  <c r="M2325" i="17"/>
  <c r="M2324" i="17"/>
  <c r="L2324" i="17"/>
  <c r="M2323" i="17"/>
  <c r="L2323" i="17"/>
  <c r="M2322" i="17"/>
  <c r="L2322" i="17"/>
  <c r="M2321" i="17"/>
  <c r="L2321" i="17"/>
  <c r="L2320" i="17"/>
  <c r="M2320" i="17"/>
  <c r="M2319" i="17"/>
  <c r="L2319" i="17"/>
  <c r="M2318" i="17"/>
  <c r="L2318" i="17"/>
  <c r="M2317" i="17"/>
  <c r="L2317" i="17"/>
  <c r="M2316" i="17"/>
  <c r="L2316" i="17"/>
  <c r="L2315" i="17"/>
  <c r="M2315" i="17"/>
  <c r="M2314" i="17"/>
  <c r="L2314" i="17"/>
  <c r="M2313" i="17"/>
  <c r="L2313" i="17"/>
  <c r="M2312" i="17"/>
  <c r="L2312" i="17"/>
  <c r="M2311" i="17"/>
  <c r="L2311" i="17"/>
  <c r="M2310" i="17"/>
  <c r="L2310" i="17"/>
  <c r="L2309" i="17"/>
  <c r="M2309" i="17"/>
  <c r="M2308" i="17"/>
  <c r="L2308" i="17"/>
  <c r="M2307" i="17"/>
  <c r="L2307" i="17"/>
  <c r="M2306" i="17"/>
  <c r="L2306" i="17"/>
  <c r="M2305" i="17"/>
  <c r="L2305" i="17"/>
  <c r="M2304" i="17"/>
  <c r="L2304" i="17"/>
  <c r="M2303" i="17"/>
  <c r="L2303" i="17"/>
  <c r="M2302" i="17"/>
  <c r="L2302" i="17"/>
  <c r="M2301" i="17"/>
  <c r="L2301" i="17"/>
  <c r="M2300" i="17"/>
  <c r="L2300" i="17"/>
  <c r="L2299" i="17"/>
  <c r="M2299" i="17"/>
  <c r="M2298" i="17"/>
  <c r="L2298" i="17"/>
  <c r="M2297" i="17"/>
  <c r="L2297" i="17"/>
  <c r="M2296" i="17"/>
  <c r="L2296" i="17"/>
  <c r="M2295" i="17"/>
  <c r="L2295" i="17"/>
  <c r="L2294" i="17"/>
  <c r="M2294" i="17"/>
  <c r="M2293" i="17"/>
  <c r="L2293" i="17"/>
  <c r="M2292" i="17"/>
  <c r="L2292" i="17"/>
  <c r="M2291" i="17"/>
  <c r="L2291" i="17"/>
  <c r="M2290" i="17"/>
  <c r="L2290" i="17"/>
  <c r="L2289" i="17"/>
  <c r="M2289" i="17"/>
  <c r="M2288" i="17"/>
  <c r="L2288" i="17"/>
  <c r="M2287" i="17"/>
  <c r="L2287" i="17"/>
  <c r="M2286" i="17"/>
  <c r="L2286" i="17"/>
  <c r="M2285" i="17"/>
  <c r="L2285" i="17"/>
  <c r="L2284" i="17"/>
  <c r="M2284" i="17"/>
  <c r="M2283" i="17"/>
  <c r="L2283" i="17"/>
  <c r="M2282" i="17"/>
  <c r="L2282" i="17"/>
  <c r="M2281" i="17"/>
  <c r="L2281" i="17"/>
  <c r="M2280" i="17"/>
  <c r="L2280" i="17"/>
  <c r="L2279" i="17"/>
  <c r="M2279" i="17"/>
  <c r="M2278" i="17"/>
  <c r="L2278" i="17"/>
  <c r="M2277" i="17"/>
  <c r="L2277" i="17"/>
  <c r="M2276" i="17"/>
  <c r="L2276" i="17"/>
  <c r="M2275" i="17"/>
  <c r="L2275" i="17"/>
  <c r="L2274" i="17"/>
  <c r="M2274" i="17"/>
  <c r="M2273" i="17"/>
  <c r="L2273" i="17"/>
  <c r="M2272" i="17"/>
  <c r="L2272" i="17"/>
  <c r="M2271" i="17"/>
  <c r="L2271" i="17"/>
  <c r="M2270" i="17"/>
  <c r="L2270" i="17"/>
  <c r="M2269" i="17"/>
  <c r="L2269" i="17"/>
  <c r="M2268" i="17"/>
  <c r="L2268" i="17"/>
  <c r="M2267" i="17"/>
  <c r="L2267" i="17"/>
  <c r="M2266" i="17"/>
  <c r="L2266" i="17"/>
  <c r="M2265" i="17"/>
  <c r="L2265" i="17"/>
  <c r="M2264" i="17"/>
  <c r="L2264" i="17"/>
  <c r="M2263" i="17"/>
  <c r="L2263" i="17"/>
  <c r="M2262" i="17"/>
  <c r="L2262" i="17"/>
  <c r="M2261" i="17"/>
  <c r="L2261" i="17"/>
  <c r="M2260" i="17"/>
  <c r="L2260" i="17"/>
  <c r="M2259" i="17"/>
  <c r="L2259" i="17"/>
  <c r="L2258" i="17"/>
  <c r="M2258" i="17"/>
  <c r="M2257" i="17"/>
  <c r="L2257" i="17"/>
  <c r="M2256" i="17"/>
  <c r="L2256" i="17"/>
  <c r="M2255" i="17"/>
  <c r="L2255" i="17"/>
  <c r="M2254" i="17"/>
  <c r="L2254" i="17"/>
  <c r="L2253" i="17"/>
  <c r="M2253" i="17"/>
  <c r="M2252" i="17"/>
  <c r="L2252" i="17"/>
  <c r="M2251" i="17"/>
  <c r="L2251" i="17"/>
  <c r="M2250" i="17"/>
  <c r="L2250" i="17"/>
  <c r="M2249" i="17"/>
  <c r="L2249" i="17"/>
  <c r="L2248" i="17"/>
  <c r="M2248" i="17"/>
  <c r="M2247" i="17"/>
  <c r="L2247" i="17"/>
  <c r="M2246" i="17"/>
  <c r="L2246" i="17"/>
  <c r="M2245" i="17"/>
  <c r="L2245" i="17"/>
  <c r="M2244" i="17"/>
  <c r="L2244" i="17"/>
  <c r="L2243" i="17"/>
  <c r="M2243" i="17"/>
  <c r="M2242" i="17"/>
  <c r="L2242" i="17"/>
  <c r="M2241" i="17"/>
  <c r="L2241" i="17"/>
  <c r="M2240" i="17"/>
  <c r="L2240" i="17"/>
  <c r="M2239" i="17"/>
  <c r="L2239" i="17"/>
  <c r="L2238" i="17"/>
  <c r="M2238" i="17"/>
  <c r="M2237" i="17"/>
  <c r="L2237" i="17"/>
  <c r="M2236" i="17"/>
  <c r="L2236" i="17"/>
  <c r="M2235" i="17"/>
  <c r="L2235" i="17"/>
  <c r="M2234" i="17"/>
  <c r="L2234" i="17"/>
  <c r="L2233" i="17"/>
  <c r="M2233" i="17"/>
  <c r="M2232" i="17"/>
  <c r="L2232" i="17"/>
  <c r="M2231" i="17"/>
  <c r="L2231" i="17"/>
  <c r="M2230" i="17"/>
  <c r="L2230" i="17"/>
  <c r="M2229" i="17"/>
  <c r="L2229" i="17"/>
  <c r="M2228" i="17"/>
  <c r="L2228" i="17"/>
  <c r="L2227" i="17"/>
  <c r="M2227" i="17"/>
  <c r="M2226" i="17"/>
  <c r="L2226" i="17"/>
  <c r="M2225" i="17"/>
  <c r="L2225" i="17"/>
  <c r="M2224" i="17"/>
  <c r="L2224" i="17"/>
  <c r="M2223" i="17"/>
  <c r="L2223" i="17"/>
  <c r="L2222" i="17"/>
  <c r="M2222" i="17"/>
  <c r="M2221" i="17"/>
  <c r="L2221" i="17"/>
  <c r="M2220" i="17"/>
  <c r="L2220" i="17"/>
  <c r="M2219" i="17"/>
  <c r="L2219" i="17"/>
  <c r="M2218" i="17"/>
  <c r="L2218" i="17"/>
  <c r="L2217" i="17"/>
  <c r="M2217" i="17"/>
  <c r="M2216" i="17"/>
  <c r="L2216" i="17"/>
  <c r="M2215" i="17"/>
  <c r="L2215" i="17"/>
  <c r="M2214" i="17"/>
  <c r="L2214" i="17"/>
  <c r="M2213" i="17"/>
  <c r="L2213" i="17"/>
  <c r="L2212" i="17"/>
  <c r="M2212" i="17"/>
  <c r="M2211" i="17"/>
  <c r="L2211" i="17"/>
  <c r="M2210" i="17"/>
  <c r="L2210" i="17"/>
  <c r="M2209" i="17"/>
  <c r="L2209" i="17"/>
  <c r="M2208" i="17"/>
  <c r="L2208" i="17"/>
  <c r="L2207" i="17"/>
  <c r="M2207" i="17"/>
  <c r="M2206" i="17"/>
  <c r="L2206" i="17"/>
  <c r="M2205" i="17"/>
  <c r="L2205" i="17"/>
  <c r="M2204" i="17"/>
  <c r="L2204" i="17"/>
  <c r="M2203" i="17"/>
  <c r="L2203" i="17"/>
  <c r="L2202" i="17"/>
  <c r="M2202" i="17"/>
  <c r="M2201" i="17"/>
  <c r="L2201" i="17"/>
  <c r="M2200" i="17"/>
  <c r="L2200" i="17"/>
  <c r="M2199" i="17"/>
  <c r="L2199" i="17"/>
  <c r="M2198" i="17"/>
  <c r="L2198" i="17"/>
  <c r="L2197" i="17"/>
  <c r="M2197" i="17"/>
  <c r="M2196" i="17"/>
  <c r="L2196" i="17"/>
  <c r="M2195" i="17"/>
  <c r="L2195" i="17"/>
  <c r="M2194" i="17"/>
  <c r="L2194" i="17"/>
  <c r="M2193" i="17"/>
  <c r="L2193" i="17"/>
  <c r="L2192" i="17"/>
  <c r="M2192" i="17"/>
  <c r="M2191" i="17"/>
  <c r="L2191" i="17"/>
  <c r="M2190" i="17"/>
  <c r="L2190" i="17"/>
  <c r="M2189" i="17"/>
  <c r="L2189" i="17"/>
  <c r="M2188" i="17"/>
  <c r="L2188" i="17"/>
  <c r="M2187" i="17"/>
  <c r="L2187" i="17"/>
  <c r="M2186" i="17"/>
  <c r="L2186" i="17"/>
  <c r="M2185" i="17"/>
  <c r="L2185" i="17"/>
  <c r="M2184" i="17"/>
  <c r="L2184" i="17"/>
  <c r="M2183" i="17"/>
  <c r="L2183" i="17"/>
  <c r="M2182" i="17"/>
  <c r="L2182" i="17"/>
  <c r="M2181" i="17"/>
  <c r="L2181" i="17"/>
  <c r="M2180" i="17"/>
  <c r="L2180" i="17"/>
  <c r="M2179" i="17"/>
  <c r="L2179" i="17"/>
  <c r="M2178" i="17"/>
  <c r="L2178" i="17"/>
  <c r="M2177" i="17"/>
  <c r="L2177" i="17"/>
  <c r="L2176" i="17"/>
  <c r="M2176" i="17"/>
  <c r="M2175" i="17"/>
  <c r="L2175" i="17"/>
  <c r="M2174" i="17"/>
  <c r="L2174" i="17"/>
  <c r="M2173" i="17"/>
  <c r="L2173" i="17"/>
  <c r="M2172" i="17"/>
  <c r="L2172" i="17"/>
  <c r="L2171" i="17"/>
  <c r="M2171" i="17"/>
  <c r="M2170" i="17"/>
  <c r="L2170" i="17"/>
  <c r="M2169" i="17"/>
  <c r="L2169" i="17"/>
  <c r="M2168" i="17"/>
  <c r="L2168" i="17"/>
  <c r="M2167" i="17"/>
  <c r="L2167" i="17"/>
  <c r="L2166" i="17"/>
  <c r="M2166" i="17"/>
  <c r="M2165" i="17"/>
  <c r="L2165" i="17"/>
  <c r="M2164" i="17"/>
  <c r="L2164" i="17"/>
  <c r="M2163" i="17"/>
  <c r="L2163" i="17"/>
  <c r="M2162" i="17"/>
  <c r="L2162" i="17"/>
  <c r="L2161" i="17"/>
  <c r="M2161" i="17"/>
  <c r="M2160" i="17"/>
  <c r="L2160" i="17"/>
  <c r="M2159" i="17"/>
  <c r="L2159" i="17"/>
  <c r="M2158" i="17"/>
  <c r="L2158" i="17"/>
  <c r="M2157" i="17"/>
  <c r="L2157" i="17"/>
  <c r="L2156" i="17"/>
  <c r="M2156" i="17"/>
  <c r="M2155" i="17"/>
  <c r="L2155" i="17"/>
  <c r="M2154" i="17"/>
  <c r="L2154" i="17"/>
  <c r="M2153" i="17"/>
  <c r="L2153" i="17"/>
  <c r="M2152" i="17"/>
  <c r="L2152" i="17"/>
  <c r="L2151" i="17"/>
  <c r="M2151" i="17"/>
  <c r="M2150" i="17"/>
  <c r="L2150" i="17"/>
  <c r="M2149" i="17"/>
  <c r="L2149" i="17"/>
  <c r="M2148" i="17"/>
  <c r="L2148" i="17"/>
  <c r="M2147" i="17"/>
  <c r="L2147" i="17"/>
  <c r="M2146" i="17"/>
  <c r="L2146" i="17"/>
  <c r="M2145" i="17"/>
  <c r="L2145" i="17"/>
  <c r="M2144" i="17"/>
  <c r="L2144" i="17"/>
  <c r="M2143" i="17"/>
  <c r="L2143" i="17"/>
  <c r="M2142" i="17"/>
  <c r="L2142" i="17"/>
  <c r="M2141" i="17"/>
  <c r="L2141" i="17"/>
  <c r="L2140" i="17"/>
  <c r="M2140" i="17"/>
  <c r="M2139" i="17"/>
  <c r="L2139" i="17"/>
  <c r="M2138" i="17"/>
  <c r="L2138" i="17"/>
  <c r="M2137" i="17"/>
  <c r="L2137" i="17"/>
  <c r="M2136" i="17"/>
  <c r="L2136" i="17"/>
  <c r="L2135" i="17"/>
  <c r="M2135" i="17"/>
  <c r="M2134" i="17"/>
  <c r="L2134" i="17"/>
  <c r="M2133" i="17"/>
  <c r="L2133" i="17"/>
  <c r="M2132" i="17"/>
  <c r="L2132" i="17"/>
  <c r="M2131" i="17"/>
  <c r="L2131" i="17"/>
  <c r="L2130" i="17"/>
  <c r="M2130" i="17"/>
  <c r="M2129" i="17"/>
  <c r="L2129" i="17"/>
  <c r="M2128" i="17"/>
  <c r="L2128" i="17"/>
  <c r="M2127" i="17"/>
  <c r="L2127" i="17"/>
  <c r="M2126" i="17"/>
  <c r="L2126" i="17"/>
  <c r="L2125" i="17"/>
  <c r="M2125" i="17"/>
  <c r="M2124" i="17"/>
  <c r="L2124" i="17"/>
  <c r="M2123" i="17"/>
  <c r="L2123" i="17"/>
  <c r="M2122" i="17"/>
  <c r="L2122" i="17"/>
  <c r="M2121" i="17"/>
  <c r="L2121" i="17"/>
  <c r="L2120" i="17"/>
  <c r="M2120" i="17"/>
  <c r="M2119" i="17"/>
  <c r="L2119" i="17"/>
  <c r="M2118" i="17"/>
  <c r="L2118" i="17"/>
  <c r="M2117" i="17"/>
  <c r="L2117" i="17"/>
  <c r="M2116" i="17"/>
  <c r="L2116" i="17"/>
  <c r="L2115" i="17"/>
  <c r="M2115" i="17"/>
  <c r="M2114" i="17"/>
  <c r="L2114" i="17"/>
  <c r="M2113" i="17"/>
  <c r="L2113" i="17"/>
  <c r="M2112" i="17"/>
  <c r="L2112" i="17"/>
  <c r="M2111" i="17"/>
  <c r="L2111" i="17"/>
  <c r="L2110" i="17"/>
  <c r="M2110" i="17"/>
  <c r="M2109" i="17"/>
  <c r="L2109" i="17"/>
  <c r="M2108" i="17"/>
  <c r="L2108" i="17"/>
  <c r="M2107" i="17"/>
  <c r="L2107" i="17"/>
  <c r="M2106" i="17"/>
  <c r="L2106" i="17"/>
  <c r="M2105" i="17"/>
  <c r="L2105" i="17"/>
  <c r="M2104" i="17"/>
  <c r="L2104" i="17"/>
  <c r="M2103" i="17"/>
  <c r="L2103" i="17"/>
  <c r="M2102" i="17"/>
  <c r="L2102" i="17"/>
  <c r="M2101" i="17"/>
  <c r="L2101" i="17"/>
  <c r="M2100" i="17"/>
  <c r="L2100" i="17"/>
  <c r="M2099" i="17"/>
  <c r="L2099" i="17"/>
  <c r="M2098" i="17"/>
  <c r="L2098" i="17"/>
  <c r="M2097" i="17"/>
  <c r="L2097" i="17"/>
  <c r="M2096" i="17"/>
  <c r="L2096" i="17"/>
  <c r="M2095" i="17"/>
  <c r="L2095" i="17"/>
  <c r="L2094" i="17"/>
  <c r="M2094" i="17"/>
  <c r="M2093" i="17"/>
  <c r="L2093" i="17"/>
  <c r="M2092" i="17"/>
  <c r="L2092" i="17"/>
  <c r="M2091" i="17"/>
  <c r="L2091" i="17"/>
  <c r="M2090" i="17"/>
  <c r="L2090" i="17"/>
  <c r="L2089" i="17"/>
  <c r="M2089" i="17"/>
  <c r="M2088" i="17"/>
  <c r="L2088" i="17"/>
  <c r="M2087" i="17"/>
  <c r="L2087" i="17"/>
  <c r="M2086" i="17"/>
  <c r="L2086" i="17"/>
  <c r="M2085" i="17"/>
  <c r="L2085" i="17"/>
  <c r="M2084" i="17"/>
  <c r="L2084" i="17"/>
  <c r="M2083" i="17"/>
  <c r="L2083" i="17"/>
  <c r="M2082" i="17"/>
  <c r="L2082" i="17"/>
  <c r="M2081" i="17"/>
  <c r="L2081" i="17"/>
  <c r="M2080" i="17"/>
  <c r="L2080" i="17"/>
  <c r="L2079" i="17"/>
  <c r="M2079" i="17"/>
  <c r="M2078" i="17"/>
  <c r="L2078" i="17"/>
  <c r="M2077" i="17"/>
  <c r="L2077" i="17"/>
  <c r="M2076" i="17"/>
  <c r="L2076" i="17"/>
  <c r="M2075" i="17"/>
  <c r="L2075" i="17"/>
  <c r="M2074" i="17"/>
  <c r="L2074" i="17"/>
  <c r="M2073" i="17"/>
  <c r="L2073" i="17"/>
  <c r="M2072" i="17"/>
  <c r="L2072" i="17"/>
  <c r="M2071" i="17"/>
  <c r="L2071" i="17"/>
  <c r="M2070" i="17"/>
  <c r="L2070" i="17"/>
  <c r="M2069" i="17"/>
  <c r="L2069" i="17"/>
  <c r="M2068" i="17"/>
  <c r="L2068" i="17"/>
  <c r="M2067" i="17"/>
  <c r="L2067" i="17"/>
  <c r="M2066" i="17"/>
  <c r="L2066" i="17"/>
  <c r="M2065" i="17"/>
  <c r="L2065" i="17"/>
  <c r="L2064" i="17"/>
  <c r="M2064" i="17"/>
  <c r="M2063" i="17"/>
  <c r="L2063" i="17"/>
  <c r="M2062" i="17"/>
  <c r="L2062" i="17"/>
  <c r="M2061" i="17"/>
  <c r="L2061" i="17"/>
  <c r="M2060" i="17"/>
  <c r="L2060" i="17"/>
  <c r="M2059" i="17"/>
  <c r="L2059" i="17"/>
  <c r="M2058" i="17"/>
  <c r="L2058" i="17"/>
  <c r="M2057" i="17"/>
  <c r="L2057" i="17"/>
  <c r="M2056" i="17"/>
  <c r="L2056" i="17"/>
  <c r="M2055" i="17"/>
  <c r="L2055" i="17"/>
  <c r="M2054" i="17"/>
  <c r="L2054" i="17"/>
  <c r="M2053" i="17"/>
  <c r="L2053" i="17"/>
  <c r="M2052" i="17"/>
  <c r="L2052" i="17"/>
  <c r="L2051" i="17"/>
  <c r="M2051" i="17"/>
  <c r="L2050" i="17"/>
  <c r="M2050" i="17"/>
  <c r="M2049" i="17"/>
  <c r="L2049" i="17"/>
  <c r="M2048" i="17"/>
  <c r="L2048" i="17"/>
  <c r="M2047" i="17"/>
  <c r="L2047" i="17"/>
  <c r="M2046" i="17"/>
  <c r="L2046" i="17"/>
  <c r="M2045" i="17"/>
  <c r="L2045" i="17"/>
  <c r="L2044" i="17"/>
  <c r="M2044" i="17"/>
  <c r="L2043" i="17"/>
  <c r="M2043" i="17"/>
  <c r="M2042" i="17"/>
  <c r="L2042" i="17"/>
  <c r="M2041" i="17"/>
  <c r="L2041" i="17"/>
  <c r="M2040" i="17"/>
  <c r="L2040" i="17"/>
  <c r="M2039" i="17"/>
  <c r="L2039" i="17"/>
  <c r="M2038" i="17"/>
  <c r="L2038" i="17"/>
  <c r="M2037" i="17"/>
  <c r="L2037" i="17"/>
  <c r="M2036" i="17"/>
  <c r="L2036" i="17"/>
  <c r="L2035" i="17"/>
  <c r="M2035" i="17"/>
  <c r="L2034" i="17"/>
  <c r="M2034" i="17"/>
  <c r="M2033" i="17"/>
  <c r="L2033" i="17"/>
  <c r="M2032" i="17"/>
  <c r="L2032" i="17"/>
  <c r="M2031" i="17"/>
  <c r="L2031" i="17"/>
  <c r="M2030" i="17"/>
  <c r="L2030" i="17"/>
  <c r="M2029" i="17"/>
  <c r="L2029" i="17"/>
  <c r="M2028" i="17"/>
  <c r="L2028" i="17"/>
  <c r="M2027" i="17"/>
  <c r="L2027" i="17"/>
  <c r="M2026" i="17"/>
  <c r="L2026" i="17"/>
  <c r="M2025" i="17"/>
  <c r="L2025" i="17"/>
  <c r="L2024" i="17"/>
  <c r="M2024" i="17"/>
  <c r="L2023" i="17"/>
  <c r="M2023" i="17"/>
  <c r="L2022" i="17"/>
  <c r="M2022" i="17"/>
  <c r="L2021" i="17"/>
  <c r="M2021" i="17"/>
  <c r="L2020" i="17"/>
  <c r="M2020" i="17"/>
  <c r="M2019" i="17"/>
  <c r="L2019" i="17"/>
  <c r="M2018" i="17"/>
  <c r="L2018" i="17"/>
  <c r="M2017" i="17"/>
  <c r="L2017" i="17"/>
  <c r="M2016" i="17"/>
  <c r="L2016" i="17"/>
  <c r="L2015" i="17"/>
  <c r="M2015" i="17"/>
  <c r="M2014" i="17"/>
  <c r="L2014" i="17"/>
  <c r="M2013" i="17"/>
  <c r="L2013" i="17"/>
  <c r="M2012" i="17"/>
  <c r="L2012" i="17"/>
  <c r="M2011" i="17"/>
  <c r="L2011" i="17"/>
  <c r="M2010" i="17"/>
  <c r="L2010" i="17"/>
  <c r="M2009" i="17"/>
  <c r="L2009" i="17"/>
  <c r="M2008" i="17"/>
  <c r="L2008" i="17"/>
  <c r="M2007" i="17"/>
  <c r="L2007" i="17"/>
  <c r="M2006" i="17"/>
  <c r="L2006" i="17"/>
  <c r="M2005" i="17"/>
  <c r="L2005" i="17"/>
  <c r="M2004" i="17"/>
  <c r="L2004" i="17"/>
  <c r="M2003" i="17"/>
  <c r="L2003" i="17"/>
  <c r="M2002" i="17"/>
  <c r="L2002" i="17"/>
  <c r="M2001" i="17"/>
  <c r="L2001" i="17"/>
  <c r="M2000" i="17"/>
  <c r="L2000" i="17"/>
  <c r="M1999" i="17"/>
  <c r="L1999" i="17"/>
  <c r="M1998" i="17"/>
  <c r="L1998" i="17"/>
  <c r="M1997" i="17"/>
  <c r="L1997" i="17"/>
  <c r="M1996" i="17"/>
  <c r="L1996" i="17"/>
  <c r="L1995" i="17"/>
  <c r="M1995" i="17"/>
  <c r="M1994" i="17"/>
  <c r="L1994" i="17"/>
  <c r="M1993" i="17"/>
  <c r="L1993" i="17"/>
  <c r="M1992" i="17"/>
  <c r="L1992" i="17"/>
  <c r="M1991" i="17"/>
  <c r="L1991" i="17"/>
  <c r="M1990" i="17"/>
  <c r="L1990" i="17"/>
  <c r="M1989" i="17"/>
  <c r="L1989" i="17"/>
  <c r="M1988" i="17"/>
  <c r="L1988" i="17"/>
  <c r="M1987" i="17"/>
  <c r="L1987" i="17"/>
  <c r="M1986" i="17"/>
  <c r="L1986" i="17"/>
  <c r="M1985" i="17"/>
  <c r="L1985" i="17"/>
  <c r="M1984" i="17"/>
  <c r="L1984" i="17"/>
  <c r="M1983" i="17"/>
  <c r="L1983" i="17"/>
  <c r="M1982" i="17"/>
  <c r="L1982" i="17"/>
  <c r="M1981" i="17"/>
  <c r="L1981" i="17"/>
  <c r="M1980" i="17"/>
  <c r="L1980" i="17"/>
  <c r="M1979" i="17"/>
  <c r="L1979" i="17"/>
  <c r="M1978" i="17"/>
  <c r="L1978" i="17"/>
  <c r="M1977" i="17"/>
  <c r="L1977" i="17"/>
  <c r="M1976" i="17"/>
  <c r="L1976" i="17"/>
  <c r="L1975" i="17"/>
  <c r="M1975" i="17"/>
  <c r="M1974" i="17"/>
  <c r="L1974" i="17"/>
  <c r="M1973" i="17"/>
  <c r="L1973" i="17"/>
  <c r="M1972" i="17"/>
  <c r="L1972" i="17"/>
  <c r="M1971" i="17"/>
  <c r="L1971" i="17"/>
  <c r="M1970" i="17"/>
  <c r="L1970" i="17"/>
  <c r="M1969" i="17"/>
  <c r="L1969" i="17"/>
  <c r="L1968" i="17"/>
  <c r="M1968" i="17"/>
  <c r="L1967" i="17"/>
  <c r="M1967" i="17"/>
  <c r="M1966" i="17"/>
  <c r="L1966" i="17"/>
  <c r="M1965" i="17"/>
  <c r="L1965" i="17"/>
  <c r="M1964" i="17"/>
  <c r="L1964" i="17"/>
  <c r="M1963" i="17"/>
  <c r="L1963" i="17"/>
  <c r="M1962" i="17"/>
  <c r="L1962" i="17"/>
  <c r="M1961" i="17"/>
  <c r="L1961" i="17"/>
  <c r="M1960" i="17"/>
  <c r="L1960" i="17"/>
  <c r="M1959" i="17"/>
  <c r="L1959" i="17"/>
  <c r="M1958" i="17"/>
  <c r="L1958" i="17"/>
  <c r="M1957" i="17"/>
  <c r="L1957" i="17"/>
  <c r="M1956" i="17"/>
  <c r="L1956" i="17"/>
  <c r="M1955" i="17"/>
  <c r="L1955" i="17"/>
  <c r="M1954" i="17"/>
  <c r="L1954" i="17"/>
  <c r="M1953" i="17"/>
  <c r="L1953" i="17"/>
  <c r="M1952" i="17"/>
  <c r="L1952" i="17"/>
  <c r="M1951" i="17"/>
  <c r="L1951" i="17"/>
  <c r="M1950" i="17"/>
  <c r="L1950" i="17"/>
  <c r="M1949" i="17"/>
  <c r="L1949" i="17"/>
  <c r="M1948" i="17"/>
  <c r="L1948" i="17"/>
  <c r="M1947" i="17"/>
  <c r="L1947" i="17"/>
  <c r="M1946" i="17"/>
  <c r="L1946" i="17"/>
  <c r="M1945" i="17"/>
  <c r="L1945" i="17"/>
  <c r="M1944" i="17"/>
  <c r="L1944" i="17"/>
  <c r="L1943" i="17"/>
  <c r="M1943" i="17"/>
  <c r="M1942" i="17"/>
  <c r="L1942" i="17"/>
  <c r="M1941" i="17"/>
  <c r="L1941" i="17"/>
  <c r="M1940" i="17"/>
  <c r="L1940" i="17"/>
  <c r="M1939" i="17"/>
  <c r="L1939" i="17"/>
  <c r="M1938" i="17"/>
  <c r="L1938" i="17"/>
  <c r="M1937" i="17"/>
  <c r="L1937" i="17"/>
  <c r="M1936" i="17"/>
  <c r="L1936" i="17"/>
  <c r="M1935" i="17"/>
  <c r="L1935" i="17"/>
  <c r="M1934" i="17"/>
  <c r="L1934" i="17"/>
  <c r="L1933" i="17"/>
  <c r="M1933" i="17"/>
  <c r="M1932" i="17"/>
  <c r="L1932" i="17"/>
  <c r="M1931" i="17"/>
  <c r="L1931" i="17"/>
  <c r="M1930" i="17"/>
  <c r="L1930" i="17"/>
  <c r="M1929" i="17"/>
  <c r="L1929" i="17"/>
  <c r="L1928" i="17"/>
  <c r="M1928" i="17"/>
  <c r="M1927" i="17"/>
  <c r="L1927" i="17"/>
  <c r="M1926" i="17"/>
  <c r="L1926" i="17"/>
  <c r="M1925" i="17"/>
  <c r="L1925" i="17"/>
  <c r="M1924" i="17"/>
  <c r="L1924" i="17"/>
  <c r="M1923" i="17"/>
  <c r="L1923" i="17"/>
  <c r="M1922" i="17"/>
  <c r="L1922" i="17"/>
  <c r="M1921" i="17"/>
  <c r="L1921" i="17"/>
  <c r="M1920" i="17"/>
  <c r="L1920" i="17"/>
  <c r="M1919" i="17"/>
  <c r="L1919" i="17"/>
  <c r="L1918" i="17"/>
  <c r="M1918" i="17"/>
  <c r="M1917" i="17"/>
  <c r="L1917" i="17"/>
  <c r="M1916" i="17"/>
  <c r="L1916" i="17"/>
  <c r="M1915" i="17"/>
  <c r="L1915" i="17"/>
  <c r="M1914" i="17"/>
  <c r="L1914" i="17"/>
  <c r="M1913" i="17"/>
  <c r="L1913" i="17"/>
  <c r="M1912" i="17"/>
  <c r="L1912" i="17"/>
  <c r="M1911" i="17"/>
  <c r="L1911" i="17"/>
  <c r="M1910" i="17"/>
  <c r="L1910" i="17"/>
  <c r="M1909" i="17"/>
  <c r="L1909" i="17"/>
  <c r="M1908" i="17"/>
  <c r="L1908" i="17"/>
  <c r="M1907" i="17"/>
  <c r="L1907" i="17"/>
  <c r="L1906" i="17"/>
  <c r="M1906" i="17"/>
  <c r="M1905" i="17"/>
  <c r="L1905" i="17"/>
  <c r="M1904" i="17"/>
  <c r="L1904" i="17"/>
  <c r="M1903" i="17"/>
  <c r="L1903" i="17"/>
  <c r="M1902" i="17"/>
  <c r="L1902" i="17"/>
  <c r="M1901" i="17"/>
  <c r="L1901" i="17"/>
  <c r="L1900" i="17"/>
  <c r="M1900" i="17"/>
  <c r="L1899" i="17"/>
  <c r="M1899" i="17"/>
  <c r="L1898" i="17"/>
  <c r="M1898" i="17"/>
  <c r="M1897" i="17"/>
  <c r="L1897" i="17"/>
  <c r="L1896" i="17"/>
  <c r="M1896" i="17"/>
  <c r="M1895" i="17"/>
  <c r="L1895" i="17"/>
  <c r="M1894" i="17"/>
  <c r="L1894" i="17"/>
  <c r="L1893" i="17"/>
  <c r="M1893" i="17"/>
  <c r="M1892" i="17"/>
  <c r="L1892" i="17"/>
  <c r="M1891" i="17"/>
  <c r="L1891" i="17"/>
  <c r="M1890" i="17"/>
  <c r="L1890" i="17"/>
  <c r="L1889" i="17"/>
  <c r="M1889" i="17"/>
  <c r="M1888" i="17"/>
  <c r="L1888" i="17"/>
  <c r="M1887" i="17"/>
  <c r="L1887" i="17"/>
  <c r="M1886" i="17"/>
  <c r="L1886" i="17"/>
  <c r="L1885" i="17"/>
  <c r="M1885" i="17"/>
  <c r="L1884" i="17"/>
  <c r="M1884" i="17"/>
  <c r="M1883" i="17"/>
  <c r="L1883" i="17"/>
  <c r="M1882" i="17"/>
  <c r="L1882" i="17"/>
  <c r="L1881" i="17"/>
  <c r="M1881" i="17"/>
  <c r="L1880" i="17"/>
  <c r="M1880" i="17"/>
  <c r="M1879" i="17"/>
  <c r="L1879" i="17"/>
  <c r="L1878" i="17"/>
  <c r="M1878" i="17"/>
  <c r="M1877" i="17"/>
  <c r="L1877" i="17"/>
  <c r="M1876" i="17"/>
  <c r="L1876" i="17"/>
  <c r="M1875" i="17"/>
  <c r="L1875" i="17"/>
  <c r="M1874" i="17"/>
  <c r="L1874" i="17"/>
  <c r="M1873" i="17"/>
  <c r="L1873" i="17"/>
  <c r="L1872" i="17"/>
  <c r="M1872" i="17"/>
  <c r="L1871" i="17"/>
  <c r="M1871" i="17"/>
  <c r="L1870" i="17"/>
  <c r="M1870" i="17"/>
  <c r="L1869" i="17"/>
  <c r="M1869" i="17"/>
  <c r="L1868" i="17"/>
  <c r="M1868" i="17"/>
  <c r="L1867" i="17"/>
  <c r="M1867" i="17"/>
  <c r="M1866" i="17"/>
  <c r="L1866" i="17"/>
  <c r="L1865" i="17"/>
  <c r="M1865" i="17"/>
  <c r="L1864" i="17"/>
  <c r="M1864" i="17"/>
  <c r="L1863" i="17"/>
  <c r="M1863" i="17"/>
  <c r="L1862" i="17"/>
  <c r="M1862" i="17"/>
  <c r="L1861" i="17"/>
  <c r="M1861" i="17"/>
  <c r="L1860" i="17"/>
  <c r="M1860" i="17"/>
  <c r="L1859" i="17"/>
  <c r="M1859" i="17"/>
  <c r="M1858" i="17"/>
  <c r="L1858" i="17"/>
  <c r="M1857" i="17"/>
  <c r="L1857" i="17"/>
  <c r="M1856" i="17"/>
  <c r="L1856" i="17"/>
  <c r="M1855" i="17"/>
  <c r="L1855" i="17"/>
  <c r="L1854" i="17"/>
  <c r="M1854" i="17"/>
  <c r="L1853" i="17"/>
  <c r="M1853" i="17"/>
  <c r="M1852" i="17"/>
  <c r="L1852" i="17"/>
  <c r="M1851" i="17"/>
  <c r="L1851" i="17"/>
  <c r="M1850" i="17"/>
  <c r="L1850" i="17"/>
  <c r="L1849" i="17"/>
  <c r="M1849" i="17"/>
  <c r="M1848" i="17"/>
  <c r="L1848" i="17"/>
  <c r="L1847" i="17"/>
  <c r="M1847" i="17"/>
  <c r="M1846" i="17"/>
  <c r="L1846" i="17"/>
  <c r="M1845" i="17"/>
  <c r="L1845" i="17"/>
  <c r="M1844" i="17"/>
  <c r="L1844" i="17"/>
  <c r="M1843" i="17"/>
  <c r="L1843" i="17"/>
  <c r="M1842" i="17"/>
  <c r="L1842" i="17"/>
  <c r="M1841" i="17"/>
  <c r="L1841" i="17"/>
  <c r="L1840" i="17"/>
  <c r="M1840" i="17"/>
  <c r="L1839" i="17"/>
  <c r="M1839" i="17"/>
  <c r="L1838" i="17"/>
  <c r="M1838" i="17"/>
  <c r="L1837" i="17"/>
  <c r="M1837" i="17"/>
  <c r="M1836" i="17"/>
  <c r="L1836" i="17"/>
  <c r="M1835" i="17"/>
  <c r="L1835" i="17"/>
  <c r="M1834" i="17"/>
  <c r="L1834" i="17"/>
  <c r="M1833" i="17"/>
  <c r="L1833" i="17"/>
  <c r="M1832" i="17"/>
  <c r="L1832" i="17"/>
  <c r="M1831" i="17"/>
  <c r="L1831" i="17"/>
  <c r="L1830" i="17"/>
  <c r="M1830" i="17"/>
  <c r="M1829" i="17"/>
  <c r="L1829" i="17"/>
  <c r="M1828" i="17"/>
  <c r="L1828" i="17"/>
  <c r="M1827" i="17"/>
  <c r="L1827" i="17"/>
  <c r="M1826" i="17"/>
  <c r="L1826" i="17"/>
  <c r="M1825" i="17"/>
  <c r="L1825" i="17"/>
  <c r="M1824" i="17"/>
  <c r="L1824" i="17"/>
  <c r="L1823" i="17"/>
  <c r="M1823" i="17"/>
  <c r="L1822" i="17"/>
  <c r="M1822" i="17"/>
  <c r="L1821" i="17"/>
  <c r="M1821" i="17"/>
  <c r="L1820" i="17"/>
  <c r="M1820" i="17"/>
  <c r="L1819" i="17"/>
  <c r="M1819" i="17"/>
  <c r="L1818" i="17"/>
  <c r="M1818" i="17"/>
  <c r="L1817" i="17"/>
  <c r="M1817" i="17"/>
  <c r="L1816" i="17"/>
  <c r="M1816" i="17"/>
  <c r="M1815" i="17"/>
  <c r="L1815" i="17"/>
  <c r="M1814" i="17"/>
  <c r="L1814" i="17"/>
  <c r="L1813" i="17"/>
  <c r="M1813" i="17"/>
  <c r="L1812" i="17"/>
  <c r="M1812" i="17"/>
  <c r="L1811" i="17"/>
  <c r="M1811" i="17"/>
  <c r="L1810" i="17"/>
  <c r="M1810" i="17"/>
  <c r="L1809" i="17"/>
  <c r="M1809" i="17"/>
  <c r="M1808" i="17"/>
  <c r="L1808" i="17"/>
  <c r="M1807" i="17"/>
  <c r="L1807" i="17"/>
  <c r="M1806" i="17"/>
  <c r="L1806" i="17"/>
  <c r="M1805" i="17"/>
  <c r="L1805" i="17"/>
  <c r="L1804" i="17"/>
  <c r="M1804" i="17"/>
  <c r="M1803" i="17"/>
  <c r="L1803" i="17"/>
  <c r="M1802" i="17"/>
  <c r="L1802" i="17"/>
  <c r="M1801" i="17"/>
  <c r="L1801" i="17"/>
  <c r="M1800" i="17"/>
  <c r="L1800" i="17"/>
  <c r="M1799" i="17"/>
  <c r="L1799" i="17"/>
  <c r="M1798" i="17"/>
  <c r="L1798" i="17"/>
  <c r="L1797" i="17"/>
  <c r="M1797" i="17"/>
  <c r="L1796" i="17"/>
  <c r="M1796" i="17"/>
  <c r="L1795" i="17"/>
  <c r="M1795" i="17"/>
  <c r="L1794" i="17"/>
  <c r="M1794" i="17"/>
  <c r="L1793" i="17"/>
  <c r="M1793" i="17"/>
  <c r="L1792" i="17"/>
  <c r="M1792" i="17"/>
  <c r="M1791" i="17"/>
  <c r="L1791" i="17"/>
  <c r="M1790" i="17"/>
  <c r="L1790" i="17"/>
  <c r="M1789" i="17"/>
  <c r="L1789" i="17"/>
  <c r="M1788" i="17"/>
  <c r="L1788" i="17"/>
  <c r="L1787" i="17"/>
  <c r="M1787" i="17"/>
  <c r="L1786" i="17"/>
  <c r="M1786" i="17"/>
  <c r="M1785" i="17"/>
  <c r="L1785" i="17"/>
  <c r="M1784" i="17"/>
  <c r="L1784" i="17"/>
  <c r="M1783" i="17"/>
  <c r="L1783" i="17"/>
  <c r="M1782" i="17"/>
  <c r="L1782" i="17"/>
  <c r="L1781" i="17"/>
  <c r="M1781" i="17"/>
  <c r="M1780" i="17"/>
  <c r="L1780" i="17"/>
  <c r="M1779" i="17"/>
  <c r="L1779" i="17"/>
  <c r="M1778" i="17"/>
  <c r="L1778" i="17"/>
  <c r="M1777" i="17"/>
  <c r="L1777" i="17"/>
  <c r="M1776" i="17"/>
  <c r="L1776" i="17"/>
  <c r="M1775" i="17"/>
  <c r="L1775" i="17"/>
  <c r="M1774" i="17"/>
  <c r="L1774" i="17"/>
  <c r="L1773" i="17"/>
  <c r="M1773" i="17"/>
  <c r="M1772" i="17"/>
  <c r="L1772" i="17"/>
  <c r="M1771" i="17"/>
  <c r="L1771" i="17"/>
  <c r="M1770" i="17"/>
  <c r="L1770" i="17"/>
  <c r="L1769" i="17"/>
  <c r="M1769" i="17"/>
  <c r="M1768" i="17"/>
  <c r="L1768" i="17"/>
  <c r="M1767" i="17"/>
  <c r="L1767" i="17"/>
  <c r="M1766" i="17"/>
  <c r="L1766" i="17"/>
  <c r="L1765" i="17"/>
  <c r="M1765" i="17"/>
  <c r="M1764" i="17"/>
  <c r="L1764" i="17"/>
  <c r="M1763" i="17"/>
  <c r="L1763" i="17"/>
  <c r="M1762" i="17"/>
  <c r="L1762" i="17"/>
  <c r="L1761" i="17"/>
  <c r="M1761" i="17"/>
  <c r="M1760" i="17"/>
  <c r="L1760" i="17"/>
  <c r="M1759" i="17"/>
  <c r="L1759" i="17"/>
  <c r="M1758" i="17"/>
  <c r="L1758" i="17"/>
  <c r="M1757" i="17"/>
  <c r="L1757" i="17"/>
  <c r="L1756" i="17"/>
  <c r="M1756" i="17"/>
  <c r="M1755" i="17"/>
  <c r="L1755" i="17"/>
  <c r="M1754" i="17"/>
  <c r="L1754" i="17"/>
  <c r="M1753" i="17"/>
  <c r="L1753" i="17"/>
  <c r="M1752" i="17"/>
  <c r="L1752" i="17"/>
  <c r="M1751" i="17"/>
  <c r="L1751" i="17"/>
  <c r="M1750" i="17"/>
  <c r="L1750" i="17"/>
  <c r="M1749" i="17"/>
  <c r="L1749" i="17"/>
  <c r="M1748" i="17"/>
  <c r="L1748" i="17"/>
  <c r="M1747" i="17"/>
  <c r="L1747" i="17"/>
  <c r="M1746" i="17"/>
  <c r="L1746" i="17"/>
  <c r="M1745" i="17"/>
  <c r="L1745" i="17"/>
  <c r="M1744" i="17"/>
  <c r="L1744" i="17"/>
  <c r="M1743" i="17"/>
  <c r="L1743" i="17"/>
  <c r="M1742" i="17"/>
  <c r="L1742" i="17"/>
  <c r="M1741" i="17"/>
  <c r="L1741" i="17"/>
  <c r="L1740" i="17"/>
  <c r="M1740" i="17"/>
  <c r="L1739" i="17"/>
  <c r="M1739" i="17"/>
  <c r="L1738" i="17"/>
  <c r="M1738" i="17"/>
  <c r="M1737" i="17"/>
  <c r="L1737" i="17"/>
  <c r="L1736" i="17"/>
  <c r="M1736" i="17"/>
  <c r="M1735" i="17"/>
  <c r="L1735" i="17"/>
  <c r="L1734" i="17"/>
  <c r="M1734" i="17"/>
  <c r="L1733" i="17"/>
  <c r="M1733" i="17"/>
  <c r="M1732" i="17"/>
  <c r="L1732" i="17"/>
  <c r="L1731" i="17"/>
  <c r="M1731" i="17"/>
  <c r="M1730" i="17"/>
  <c r="L1730" i="17"/>
  <c r="M1729" i="17"/>
  <c r="L1729" i="17"/>
  <c r="M1728" i="17"/>
  <c r="L1728" i="17"/>
  <c r="M1727" i="17"/>
  <c r="L1727" i="17"/>
  <c r="L1726" i="17"/>
  <c r="M1726" i="17"/>
  <c r="M1725" i="17"/>
  <c r="L1725" i="17"/>
  <c r="M1724" i="17"/>
  <c r="L1724" i="17"/>
  <c r="L1723" i="17"/>
  <c r="M1723" i="17"/>
  <c r="M1722" i="17"/>
  <c r="L1722" i="17"/>
  <c r="M1721" i="17"/>
  <c r="L1721" i="17"/>
  <c r="M1720" i="17"/>
  <c r="L1720" i="17"/>
  <c r="M1719" i="17"/>
  <c r="L1719" i="17"/>
  <c r="M1718" i="17"/>
  <c r="L1718" i="17"/>
  <c r="M1717" i="17"/>
  <c r="L1717" i="17"/>
  <c r="L1716" i="17"/>
  <c r="M1716" i="17"/>
  <c r="M1715" i="17"/>
  <c r="L1715" i="17"/>
  <c r="M1714" i="17"/>
  <c r="L1714" i="17"/>
  <c r="M1713" i="17"/>
  <c r="L1713" i="17"/>
  <c r="M1712" i="17"/>
  <c r="L1712" i="17"/>
  <c r="M1711" i="17"/>
  <c r="L1711" i="17"/>
  <c r="M1710" i="17"/>
  <c r="L1710" i="17"/>
  <c r="M1709" i="17"/>
  <c r="L1709" i="17"/>
  <c r="M1708" i="17"/>
  <c r="L1708" i="17"/>
  <c r="L1707" i="17"/>
  <c r="M1707" i="17"/>
  <c r="M1706" i="17"/>
  <c r="L1706" i="17"/>
  <c r="M1705" i="17"/>
  <c r="L1705" i="17"/>
  <c r="M1704" i="17"/>
  <c r="L1704" i="17"/>
  <c r="M1703" i="17"/>
  <c r="L1703" i="17"/>
  <c r="M1702" i="17"/>
  <c r="L1702" i="17"/>
  <c r="M1701" i="17"/>
  <c r="L1701" i="17"/>
  <c r="L1700" i="17"/>
  <c r="M1700" i="17"/>
  <c r="M1699" i="17"/>
  <c r="L1699" i="17"/>
  <c r="L1698" i="17"/>
  <c r="M1698" i="17"/>
  <c r="L1697" i="17"/>
  <c r="M1697" i="17"/>
  <c r="M1696" i="17"/>
  <c r="L1696" i="17"/>
  <c r="M1695" i="17"/>
  <c r="L1695" i="17"/>
  <c r="M1694" i="17"/>
  <c r="L1694" i="17"/>
  <c r="M1693" i="17"/>
  <c r="L1693" i="17"/>
  <c r="M1692" i="17"/>
  <c r="L1692" i="17"/>
  <c r="M1691" i="17"/>
  <c r="L1691" i="17"/>
  <c r="M1690" i="17"/>
  <c r="L1690" i="17"/>
  <c r="L1689" i="17"/>
  <c r="M1689" i="17"/>
  <c r="M1688" i="17"/>
  <c r="L1688" i="17"/>
  <c r="M1687" i="17"/>
  <c r="L1687" i="17"/>
  <c r="M1686" i="17"/>
  <c r="L1686" i="17"/>
  <c r="M1685" i="17"/>
  <c r="L1685" i="17"/>
  <c r="M1684" i="17"/>
  <c r="L1684" i="17"/>
  <c r="L1683" i="17"/>
  <c r="M1683" i="17"/>
  <c r="L1682" i="17"/>
  <c r="M1682" i="17"/>
  <c r="M1681" i="17"/>
  <c r="L1681" i="17"/>
  <c r="M1680" i="17"/>
  <c r="L1680" i="17"/>
  <c r="M1679" i="17"/>
  <c r="L1679" i="17"/>
  <c r="M1678" i="17"/>
  <c r="L1678" i="17"/>
  <c r="M1677" i="17"/>
  <c r="L1677" i="17"/>
  <c r="M1676" i="17"/>
  <c r="L1676" i="17"/>
  <c r="M1675" i="17"/>
  <c r="L1675" i="17"/>
  <c r="M1674" i="17"/>
  <c r="L1674" i="17"/>
  <c r="L1673" i="17"/>
  <c r="M1673" i="17"/>
  <c r="M1672" i="17"/>
  <c r="L1672" i="17"/>
  <c r="M1671" i="17"/>
  <c r="L1671" i="17"/>
  <c r="M1670" i="17"/>
  <c r="L1670" i="17"/>
  <c r="M1669" i="17"/>
  <c r="L1669" i="17"/>
  <c r="L1668" i="17"/>
  <c r="M1668" i="17"/>
  <c r="L1667" i="17"/>
  <c r="M1667" i="17"/>
  <c r="L1666" i="17"/>
  <c r="M1666" i="17"/>
  <c r="M1665" i="17"/>
  <c r="L1665" i="17"/>
  <c r="M1664" i="17"/>
  <c r="L1664" i="17"/>
  <c r="M1663" i="17"/>
  <c r="L1663" i="17"/>
  <c r="M1662" i="17"/>
  <c r="L1662" i="17"/>
  <c r="M1661" i="17"/>
  <c r="L1661" i="17"/>
  <c r="M1660" i="17"/>
  <c r="L1660" i="17"/>
  <c r="M1659" i="17"/>
  <c r="L1659" i="17"/>
  <c r="M1658" i="17"/>
  <c r="L1658" i="17"/>
  <c r="M1657" i="17"/>
  <c r="L1657" i="17"/>
  <c r="M1656" i="17"/>
  <c r="L1656" i="17"/>
  <c r="M1655" i="17"/>
  <c r="L1655" i="17"/>
  <c r="M1654" i="17"/>
  <c r="L1654" i="17"/>
  <c r="M1653" i="17"/>
  <c r="L1653" i="17"/>
  <c r="M1652" i="17"/>
  <c r="L1652" i="17"/>
  <c r="M1651" i="17"/>
  <c r="L1651" i="17"/>
  <c r="L1650" i="17"/>
  <c r="M1650" i="17"/>
  <c r="M1649" i="17"/>
  <c r="L1649" i="17"/>
  <c r="M1648" i="17"/>
  <c r="L1648" i="17"/>
  <c r="M1647" i="17"/>
  <c r="L1647" i="17"/>
  <c r="M1646" i="17"/>
  <c r="L1646" i="17"/>
  <c r="M1645" i="17"/>
  <c r="L1645" i="17"/>
  <c r="M1644" i="17"/>
  <c r="L1644" i="17"/>
  <c r="M1643" i="17"/>
  <c r="L1643" i="17"/>
  <c r="M1642" i="17"/>
  <c r="L1642" i="17"/>
  <c r="M1641" i="17"/>
  <c r="L1641" i="17"/>
  <c r="M1640" i="17"/>
  <c r="L1640" i="17"/>
  <c r="M1639" i="17"/>
  <c r="L1639" i="17"/>
  <c r="M1638" i="17"/>
  <c r="L1638" i="17"/>
  <c r="L1637" i="17"/>
  <c r="M1637" i="17"/>
  <c r="M1636" i="17"/>
  <c r="L1636" i="17"/>
  <c r="M1635" i="17"/>
  <c r="L1635" i="17"/>
  <c r="M1634" i="17"/>
  <c r="L1634" i="17"/>
  <c r="M1633" i="17"/>
  <c r="L1633" i="17"/>
  <c r="L1632" i="17"/>
  <c r="M1632" i="17"/>
  <c r="M1631" i="17"/>
  <c r="L1631" i="17"/>
  <c r="M1630" i="17"/>
  <c r="L1630" i="17"/>
  <c r="M1629" i="17"/>
  <c r="L1629" i="17"/>
  <c r="L1628" i="17"/>
  <c r="M1628" i="17"/>
  <c r="L1627" i="17"/>
  <c r="M1627" i="17"/>
  <c r="L1626" i="17"/>
  <c r="M1626" i="17"/>
  <c r="M1625" i="17"/>
  <c r="L1625" i="17"/>
  <c r="M1624" i="17"/>
  <c r="L1624" i="17"/>
  <c r="M1623" i="17"/>
  <c r="L1623" i="17"/>
  <c r="M1622" i="17"/>
  <c r="L1622" i="17"/>
  <c r="L1621" i="17"/>
  <c r="M1621" i="17"/>
  <c r="L1620" i="17"/>
  <c r="M1620" i="17"/>
  <c r="M1619" i="17"/>
  <c r="L1619" i="17"/>
  <c r="M1618" i="17"/>
  <c r="L1618" i="17"/>
  <c r="M1617" i="17"/>
  <c r="L1617" i="17"/>
  <c r="M1616" i="17"/>
  <c r="L1616" i="17"/>
  <c r="L1615" i="17"/>
  <c r="M1615" i="17"/>
  <c r="M1614" i="17"/>
  <c r="L1614" i="17"/>
  <c r="M1613" i="17"/>
  <c r="L1613" i="17"/>
  <c r="M1612" i="17"/>
  <c r="L1612" i="17"/>
  <c r="M1611" i="17"/>
  <c r="L1611" i="17"/>
  <c r="M1610" i="17"/>
  <c r="L1610" i="17"/>
  <c r="M1609" i="17"/>
  <c r="L1609" i="17"/>
  <c r="M1608" i="17"/>
  <c r="L1608" i="17"/>
  <c r="M1607" i="17"/>
  <c r="L1607" i="17"/>
  <c r="L1606" i="17"/>
  <c r="M1606" i="17"/>
  <c r="M1605" i="17"/>
  <c r="L1605" i="17"/>
  <c r="M1604" i="17"/>
  <c r="L1604" i="17"/>
  <c r="M1603" i="17"/>
  <c r="L1603" i="17"/>
  <c r="M1602" i="17"/>
  <c r="L1602" i="17"/>
  <c r="L1601" i="17"/>
  <c r="M1601" i="17"/>
  <c r="M1600" i="17"/>
  <c r="L1600" i="17"/>
  <c r="M1599" i="17"/>
  <c r="L1599" i="17"/>
  <c r="M1598" i="17"/>
  <c r="L1598" i="17"/>
  <c r="M1597" i="17"/>
  <c r="L1597" i="17"/>
  <c r="M1596" i="17"/>
  <c r="L1596" i="17"/>
  <c r="M1595" i="17"/>
  <c r="L1595" i="17"/>
  <c r="M1594" i="17"/>
  <c r="L1594" i="17"/>
  <c r="M1593" i="17"/>
  <c r="L1593" i="17"/>
  <c r="M1592" i="17"/>
  <c r="L1592" i="17"/>
  <c r="M1591" i="17"/>
  <c r="L1591" i="17"/>
  <c r="M1590" i="17"/>
  <c r="L1590" i="17"/>
  <c r="M1589" i="17"/>
  <c r="L1589" i="17"/>
  <c r="M1588" i="17"/>
  <c r="L1588" i="17"/>
  <c r="M1587" i="17"/>
  <c r="L1587" i="17"/>
  <c r="M1586" i="17"/>
  <c r="L1586" i="17"/>
  <c r="M1585" i="17"/>
  <c r="L1585" i="17"/>
  <c r="M1584" i="17"/>
  <c r="L1584" i="17"/>
  <c r="M1583" i="17"/>
  <c r="L1583" i="17"/>
  <c r="M1582" i="17"/>
  <c r="L1582" i="17"/>
  <c r="M1581" i="17"/>
  <c r="L1581" i="17"/>
  <c r="L1580" i="17"/>
  <c r="M1580" i="17"/>
  <c r="L1579" i="17"/>
  <c r="M1579" i="17"/>
  <c r="M1578" i="17"/>
  <c r="L1578" i="17"/>
  <c r="M1577" i="17"/>
  <c r="L1577" i="17"/>
  <c r="M1576" i="17"/>
  <c r="L1576" i="17"/>
  <c r="M1575" i="17"/>
  <c r="L1575" i="17"/>
  <c r="M1574" i="17"/>
  <c r="L1574" i="17"/>
  <c r="M1573" i="17"/>
  <c r="L1573" i="17"/>
  <c r="M1572" i="17"/>
  <c r="L1572" i="17"/>
  <c r="M1571" i="17"/>
  <c r="L1571" i="17"/>
  <c r="M1570" i="17"/>
  <c r="L1570" i="17"/>
  <c r="M1569" i="17"/>
  <c r="L1569" i="17"/>
  <c r="M1568" i="17"/>
  <c r="L1568" i="17"/>
  <c r="M1567" i="17"/>
  <c r="L1567" i="17"/>
  <c r="M1566" i="17"/>
  <c r="L1566" i="17"/>
  <c r="M1565" i="17"/>
  <c r="L1565" i="17"/>
  <c r="M1564" i="17"/>
  <c r="L1564" i="17"/>
  <c r="L1563" i="17"/>
  <c r="M1563" i="17"/>
  <c r="M1562" i="17"/>
  <c r="L1562" i="17"/>
  <c r="M1561" i="17"/>
  <c r="L1561" i="17"/>
  <c r="M1560" i="17"/>
  <c r="L1560" i="17"/>
  <c r="M1559" i="17"/>
  <c r="L1559" i="17"/>
  <c r="M1558" i="17"/>
  <c r="L1558" i="17"/>
  <c r="L1557" i="17"/>
  <c r="M1557" i="17"/>
  <c r="L1556" i="17"/>
  <c r="M1556" i="17"/>
  <c r="M1555" i="17"/>
  <c r="L1555" i="17"/>
  <c r="M1554" i="17"/>
  <c r="L1554" i="17"/>
  <c r="M1553" i="17"/>
  <c r="L1553" i="17"/>
  <c r="M1552" i="17"/>
  <c r="L1552" i="17"/>
  <c r="M1551" i="17"/>
  <c r="L1551" i="17"/>
  <c r="M1550" i="17"/>
  <c r="L1550" i="17"/>
  <c r="M1549" i="17"/>
  <c r="L1549" i="17"/>
  <c r="M1548" i="17"/>
  <c r="L1548" i="17"/>
  <c r="M1547" i="17"/>
  <c r="L1547" i="17"/>
  <c r="L1546" i="17"/>
  <c r="M1546" i="17"/>
  <c r="M1545" i="17"/>
  <c r="L1545" i="17"/>
  <c r="M1544" i="17"/>
  <c r="L1544" i="17"/>
  <c r="M1543" i="17"/>
  <c r="L1543" i="17"/>
  <c r="M1542" i="17"/>
  <c r="L1542" i="17"/>
  <c r="M1541" i="17"/>
  <c r="L1541" i="17"/>
  <c r="M1540" i="17"/>
  <c r="L1540" i="17"/>
  <c r="M1539" i="17"/>
  <c r="L1539" i="17"/>
  <c r="M1538" i="17"/>
  <c r="L1538" i="17"/>
  <c r="M1537" i="17"/>
  <c r="L1537" i="17"/>
  <c r="M1536" i="17"/>
  <c r="L1536" i="17"/>
  <c r="L1535" i="17"/>
  <c r="M1535" i="17"/>
  <c r="L1534" i="17"/>
  <c r="M1534" i="17"/>
  <c r="M1533" i="17"/>
  <c r="L1533" i="17"/>
  <c r="M1532" i="17"/>
  <c r="L1532" i="17"/>
  <c r="M1531" i="17"/>
  <c r="L1531" i="17"/>
  <c r="M1530" i="17"/>
  <c r="L1530" i="17"/>
  <c r="L1529" i="17"/>
  <c r="M1529" i="17"/>
  <c r="M1528" i="17"/>
  <c r="L1528" i="17"/>
  <c r="M1527" i="17"/>
  <c r="L1527" i="17"/>
  <c r="M1526" i="17"/>
  <c r="L1526" i="17"/>
  <c r="M1525" i="17"/>
  <c r="L1525" i="17"/>
  <c r="L1524" i="17"/>
  <c r="M1524" i="17"/>
  <c r="M1523" i="17"/>
  <c r="L1523" i="17"/>
  <c r="M1522" i="17"/>
  <c r="L1522" i="17"/>
  <c r="M1521" i="17"/>
  <c r="L1521" i="17"/>
  <c r="M1520" i="17"/>
  <c r="L1520" i="17"/>
  <c r="M1519" i="17"/>
  <c r="L1519" i="17"/>
  <c r="M1518" i="17"/>
  <c r="L1518" i="17"/>
  <c r="M1517" i="17"/>
  <c r="L1517" i="17"/>
  <c r="M1516" i="17"/>
  <c r="L1516" i="17"/>
  <c r="M1515" i="17"/>
  <c r="L1515" i="17"/>
  <c r="M1514" i="17"/>
  <c r="L1514" i="17"/>
  <c r="L1513" i="17"/>
  <c r="M1513" i="17"/>
  <c r="L1512" i="17"/>
  <c r="M1512" i="17"/>
  <c r="M1511" i="17"/>
  <c r="L1511" i="17"/>
  <c r="M1510" i="17"/>
  <c r="L1510" i="17"/>
  <c r="M1509" i="17"/>
  <c r="L1509" i="17"/>
  <c r="M1508" i="17"/>
  <c r="L1508" i="17"/>
  <c r="L1507" i="17"/>
  <c r="M1507" i="17"/>
  <c r="M1506" i="17"/>
  <c r="L1506" i="17"/>
  <c r="M1505" i="17"/>
  <c r="L1505" i="17"/>
  <c r="M1504" i="17"/>
  <c r="L1504" i="17"/>
  <c r="M1503" i="17"/>
  <c r="L1503" i="17"/>
  <c r="M1502" i="17"/>
  <c r="L1502" i="17"/>
  <c r="M1501" i="17"/>
  <c r="L1501" i="17"/>
  <c r="M1500" i="17"/>
  <c r="L1500" i="17"/>
  <c r="M1499" i="17"/>
  <c r="L1499" i="17"/>
  <c r="M1498" i="17"/>
  <c r="L1498" i="17"/>
  <c r="M1497" i="17"/>
  <c r="L1497" i="17"/>
  <c r="M1496" i="17"/>
  <c r="L1496" i="17"/>
  <c r="M1495" i="17"/>
  <c r="L1495" i="17"/>
  <c r="M1494" i="17"/>
  <c r="L1494" i="17"/>
  <c r="L1493" i="17"/>
  <c r="M1493" i="17"/>
  <c r="L1492" i="17"/>
  <c r="M1492" i="17"/>
  <c r="M1491" i="17"/>
  <c r="L1491" i="17"/>
  <c r="M1490" i="17"/>
  <c r="L1490" i="17"/>
  <c r="M1489" i="17"/>
  <c r="L1489" i="17"/>
  <c r="M1488" i="17"/>
  <c r="L1488" i="17"/>
  <c r="M1487" i="17"/>
  <c r="L1487" i="17"/>
  <c r="L1486" i="17"/>
  <c r="M1486" i="17"/>
  <c r="M1485" i="17"/>
  <c r="L1485" i="17"/>
  <c r="M1484" i="17"/>
  <c r="L1484" i="17"/>
  <c r="M1483" i="17"/>
  <c r="L1483" i="17"/>
  <c r="M1482" i="17"/>
  <c r="L1482" i="17"/>
  <c r="M1481" i="17"/>
  <c r="L1481" i="17"/>
  <c r="L1480" i="17"/>
  <c r="M1480" i="17"/>
  <c r="M1479" i="17"/>
  <c r="L1479" i="17"/>
  <c r="M1478" i="17"/>
  <c r="L1478" i="17"/>
  <c r="M1477" i="17"/>
  <c r="L1477" i="17"/>
  <c r="M1476" i="17"/>
  <c r="L1476" i="17"/>
  <c r="M1475" i="17"/>
  <c r="L1475" i="17"/>
  <c r="L1474" i="17"/>
  <c r="M1474" i="17"/>
  <c r="M1473" i="17"/>
  <c r="L1473" i="17"/>
  <c r="M1472" i="17"/>
  <c r="L1472" i="17"/>
  <c r="M1471" i="17"/>
  <c r="L1471" i="17"/>
  <c r="M1470" i="17"/>
  <c r="L1470" i="17"/>
  <c r="M1469" i="17"/>
  <c r="L1469" i="17"/>
  <c r="M1468" i="17"/>
  <c r="L1468" i="17"/>
  <c r="M1467" i="17"/>
  <c r="L1467" i="17"/>
  <c r="M1466" i="17"/>
  <c r="L1466" i="17"/>
  <c r="M1465" i="17"/>
  <c r="L1465" i="17"/>
  <c r="M1464" i="17"/>
  <c r="L1464" i="17"/>
  <c r="M1463" i="17"/>
  <c r="L1463" i="17"/>
  <c r="M1462" i="17"/>
  <c r="L1462" i="17"/>
  <c r="M1461" i="17"/>
  <c r="L1461" i="17"/>
  <c r="M1460" i="17"/>
  <c r="L1460" i="17"/>
  <c r="M1459" i="17"/>
  <c r="L1459" i="17"/>
  <c r="L1458" i="17"/>
  <c r="M1458" i="17"/>
  <c r="M1457" i="17"/>
  <c r="L1457" i="17"/>
  <c r="L1456" i="17"/>
  <c r="M1456" i="17"/>
  <c r="M1455" i="17"/>
  <c r="L1455" i="17"/>
  <c r="M1454" i="17"/>
  <c r="L1454" i="17"/>
  <c r="L1453" i="17"/>
  <c r="M1453" i="17"/>
  <c r="M1452" i="17"/>
  <c r="L1452" i="17"/>
  <c r="M1451" i="17"/>
  <c r="L1451" i="17"/>
  <c r="M1450" i="17"/>
  <c r="L1450" i="17"/>
  <c r="M1449" i="17"/>
  <c r="L1449" i="17"/>
  <c r="L1448" i="17"/>
  <c r="M1448" i="17"/>
  <c r="M1447" i="17"/>
  <c r="L1447" i="17"/>
  <c r="M1446" i="17"/>
  <c r="L1446" i="17"/>
  <c r="M1445" i="17"/>
  <c r="L1445" i="17"/>
  <c r="M1444" i="17"/>
  <c r="L1444" i="17"/>
  <c r="L1443" i="17"/>
  <c r="M1443" i="17"/>
  <c r="M1442" i="17"/>
  <c r="L1442" i="17"/>
  <c r="M1441" i="17"/>
  <c r="L1441" i="17"/>
  <c r="M1440" i="17"/>
  <c r="L1440" i="17"/>
  <c r="M1439" i="17"/>
  <c r="L1439" i="17"/>
  <c r="L1438" i="17"/>
  <c r="M1438" i="17"/>
  <c r="M1437" i="17"/>
  <c r="L1437" i="17"/>
  <c r="M1436" i="17"/>
  <c r="L1436" i="17"/>
  <c r="M1435" i="17"/>
  <c r="L1435" i="17"/>
  <c r="M1434" i="17"/>
  <c r="L1434" i="17"/>
  <c r="M1433" i="17"/>
  <c r="L1433" i="17"/>
  <c r="M1432" i="17"/>
  <c r="L1432" i="17"/>
  <c r="M1431" i="17"/>
  <c r="L1431" i="17"/>
  <c r="M1430" i="17"/>
  <c r="L1430" i="17"/>
  <c r="M1429" i="17"/>
  <c r="L1429" i="17"/>
  <c r="L1428" i="17"/>
  <c r="M1428" i="17"/>
  <c r="M1427" i="17"/>
  <c r="L1427" i="17"/>
  <c r="M1426" i="17"/>
  <c r="L1426" i="17"/>
  <c r="L1425" i="17"/>
  <c r="M1425" i="17"/>
  <c r="M1424" i="17"/>
  <c r="L1424" i="17"/>
  <c r="M1423" i="17"/>
  <c r="L1423" i="17"/>
  <c r="L1422" i="17"/>
  <c r="M1422" i="17"/>
  <c r="M1421" i="17"/>
  <c r="L1421" i="17"/>
  <c r="M1420" i="17"/>
  <c r="L1420" i="17"/>
  <c r="M1419" i="17"/>
  <c r="L1419" i="17"/>
  <c r="M1418" i="17"/>
  <c r="L1418" i="17"/>
  <c r="M1417" i="17"/>
  <c r="L1417" i="17"/>
  <c r="M1416" i="17"/>
  <c r="L1416" i="17"/>
  <c r="M1415" i="17"/>
  <c r="L1415" i="17"/>
  <c r="L1414" i="17"/>
  <c r="M1414" i="17"/>
  <c r="M1413" i="17"/>
  <c r="L1413" i="17"/>
  <c r="M1412" i="17"/>
  <c r="L1412" i="17"/>
  <c r="M1411" i="17"/>
  <c r="L1411" i="17"/>
  <c r="M1410" i="17"/>
  <c r="L1410" i="17"/>
  <c r="M1409" i="17"/>
  <c r="L1409" i="17"/>
  <c r="M1408" i="17"/>
  <c r="L1408" i="17"/>
  <c r="L1407" i="17"/>
  <c r="M1407" i="17"/>
  <c r="L1406" i="17"/>
  <c r="M1406" i="17"/>
  <c r="M1405" i="17"/>
  <c r="L1405" i="17"/>
  <c r="M1404" i="17"/>
  <c r="L1404" i="17"/>
  <c r="M1403" i="17"/>
  <c r="L1403" i="17"/>
  <c r="M1402" i="17"/>
  <c r="L1402" i="17"/>
  <c r="M1401" i="17"/>
  <c r="L1401" i="17"/>
  <c r="M1400" i="17"/>
  <c r="L1400" i="17"/>
  <c r="M1399" i="17"/>
  <c r="L1399" i="17"/>
  <c r="M1398" i="17"/>
  <c r="L1398" i="17"/>
  <c r="M1397" i="17"/>
  <c r="L1397" i="17"/>
  <c r="M1396" i="17"/>
  <c r="L1396" i="17"/>
  <c r="M1395" i="17"/>
  <c r="L1395" i="17"/>
  <c r="M1394" i="17"/>
  <c r="L1394" i="17"/>
  <c r="M1393" i="17"/>
  <c r="L1393" i="17"/>
  <c r="M1392" i="17"/>
  <c r="L1392" i="17"/>
  <c r="M1391" i="17"/>
  <c r="L1391" i="17"/>
  <c r="M1390" i="17"/>
  <c r="L1390" i="17"/>
  <c r="M1389" i="17"/>
  <c r="L1389" i="17"/>
  <c r="M1388" i="17"/>
  <c r="L1388" i="17"/>
  <c r="M1387" i="17"/>
  <c r="L1387" i="17"/>
  <c r="M1386" i="17"/>
  <c r="L1386" i="17"/>
  <c r="M1385" i="17"/>
  <c r="L1385" i="17"/>
  <c r="M1384" i="17"/>
  <c r="L1384" i="17"/>
  <c r="M1383" i="17"/>
  <c r="L1383" i="17"/>
  <c r="M1382" i="17"/>
  <c r="L1382" i="17"/>
  <c r="M1381" i="17"/>
  <c r="L1381" i="17"/>
  <c r="L1380" i="17"/>
  <c r="M1380" i="17"/>
  <c r="M1379" i="17"/>
  <c r="L1379" i="17"/>
  <c r="M1378" i="17"/>
  <c r="L1378" i="17"/>
  <c r="M1377" i="17"/>
  <c r="L1377" i="17"/>
  <c r="M1376" i="17"/>
  <c r="L1376" i="17"/>
  <c r="M1375" i="17"/>
  <c r="L1375" i="17"/>
  <c r="L1374" i="17"/>
  <c r="M1374" i="17"/>
  <c r="M1373" i="17"/>
  <c r="L1373" i="17"/>
  <c r="M1372" i="17"/>
  <c r="L1372" i="17"/>
  <c r="M1371" i="17"/>
  <c r="L1371" i="17"/>
  <c r="M1370" i="17"/>
  <c r="L1370" i="17"/>
  <c r="M1369" i="17"/>
  <c r="L1369" i="17"/>
  <c r="L1368" i="17"/>
  <c r="M1368" i="17"/>
  <c r="M1367" i="17"/>
  <c r="L1367" i="17"/>
  <c r="M1366" i="17"/>
  <c r="L1366" i="17"/>
  <c r="M1365" i="17"/>
  <c r="L1365" i="17"/>
  <c r="M1364" i="17"/>
  <c r="L1364" i="17"/>
  <c r="M1363" i="17"/>
  <c r="L1363" i="17"/>
  <c r="M1362" i="17"/>
  <c r="L1362" i="17"/>
  <c r="M1361" i="17"/>
  <c r="L1361" i="17"/>
  <c r="M1360" i="17"/>
  <c r="L1360" i="17"/>
  <c r="M1359" i="17"/>
  <c r="L1359" i="17"/>
  <c r="M1358" i="17"/>
  <c r="L1358" i="17"/>
  <c r="M1357" i="17"/>
  <c r="L1357" i="17"/>
  <c r="M1356" i="17"/>
  <c r="L1356" i="17"/>
  <c r="M1355" i="17"/>
  <c r="L1355" i="17"/>
  <c r="L1354" i="17"/>
  <c r="M1354" i="17"/>
  <c r="M1353" i="17"/>
  <c r="L1353" i="17"/>
  <c r="M1352" i="17"/>
  <c r="L1352" i="17"/>
  <c r="M1351" i="17"/>
  <c r="L1351" i="17"/>
  <c r="M1350" i="17"/>
  <c r="L1350" i="17"/>
  <c r="M1349" i="17"/>
  <c r="L1349" i="17"/>
  <c r="M1348" i="17"/>
  <c r="L1348" i="17"/>
  <c r="M1347" i="17"/>
  <c r="L1347" i="17"/>
  <c r="M1346" i="17"/>
  <c r="L1346" i="17"/>
  <c r="M1345" i="17"/>
  <c r="L1345" i="17"/>
  <c r="M1344" i="17"/>
  <c r="L1344" i="17"/>
  <c r="M1343" i="17"/>
  <c r="L1343" i="17"/>
  <c r="L1342" i="17"/>
  <c r="M1342" i="17"/>
  <c r="M1341" i="17"/>
  <c r="L1341" i="17"/>
  <c r="M1340" i="17"/>
  <c r="L1340" i="17"/>
  <c r="M1339" i="17"/>
  <c r="L1339" i="17"/>
  <c r="M1338" i="17"/>
  <c r="L1338" i="17"/>
  <c r="M1337" i="17"/>
  <c r="L1337" i="17"/>
  <c r="M1336" i="17"/>
  <c r="L1336" i="17"/>
  <c r="M1335" i="17"/>
  <c r="L1335" i="17"/>
  <c r="M1334" i="17"/>
  <c r="L1334" i="17"/>
  <c r="M1333" i="17"/>
  <c r="L1333" i="17"/>
  <c r="M1332" i="17"/>
  <c r="L1332" i="17"/>
  <c r="M1331" i="17"/>
  <c r="L1331" i="17"/>
  <c r="L1330" i="17"/>
  <c r="M1330" i="17"/>
  <c r="M1329" i="17"/>
  <c r="L1329" i="17"/>
  <c r="M1328" i="17"/>
  <c r="L1328" i="17"/>
  <c r="M1327" i="17"/>
  <c r="L1327" i="17"/>
  <c r="M1326" i="17"/>
  <c r="L1326" i="17"/>
  <c r="M1325" i="17"/>
  <c r="L1325" i="17"/>
  <c r="M1324" i="17"/>
  <c r="L1324" i="17"/>
  <c r="M1323" i="17"/>
  <c r="L1323" i="17"/>
  <c r="M1322" i="17"/>
  <c r="L1322" i="17"/>
  <c r="M1321" i="17"/>
  <c r="L1321" i="17"/>
  <c r="L1320" i="17"/>
  <c r="M1320" i="17"/>
  <c r="M1319" i="17"/>
  <c r="L1319" i="17"/>
  <c r="M1318" i="17"/>
  <c r="L1318" i="17"/>
  <c r="M1317" i="17"/>
  <c r="L1317" i="17"/>
  <c r="M1316" i="17"/>
  <c r="L1316" i="17"/>
  <c r="L1315" i="17"/>
  <c r="M1315" i="17"/>
  <c r="M1314" i="17"/>
  <c r="L1314" i="17"/>
  <c r="M1313" i="17"/>
  <c r="L1313" i="17"/>
  <c r="M1312" i="17"/>
  <c r="L1312" i="17"/>
  <c r="M1311" i="17"/>
  <c r="L1311" i="17"/>
  <c r="M1310" i="17"/>
  <c r="L1310" i="17"/>
  <c r="L1309" i="17"/>
  <c r="M1309" i="17"/>
  <c r="M1308" i="17"/>
  <c r="L1308" i="17"/>
  <c r="M1307" i="17"/>
  <c r="L1307" i="17"/>
  <c r="M1306" i="17"/>
  <c r="L1306" i="17"/>
  <c r="M1305" i="17"/>
  <c r="L1305" i="17"/>
  <c r="L1304" i="17"/>
  <c r="M1304" i="17"/>
  <c r="L1303" i="17"/>
  <c r="M1303" i="17"/>
  <c r="M1302" i="17"/>
  <c r="L1302" i="17"/>
  <c r="M1301" i="17"/>
  <c r="L1301" i="17"/>
  <c r="M1300" i="17"/>
  <c r="L1300" i="17"/>
  <c r="M1299" i="17"/>
  <c r="L1299" i="17"/>
  <c r="L1298" i="17"/>
  <c r="M1298" i="17"/>
  <c r="M1297" i="17"/>
  <c r="L1297" i="17"/>
  <c r="M1296" i="17"/>
  <c r="L1296" i="17"/>
  <c r="M1295" i="17"/>
  <c r="L1295" i="17"/>
  <c r="M1294" i="17"/>
  <c r="L1294" i="17"/>
  <c r="M1293" i="17"/>
  <c r="L1293" i="17"/>
  <c r="M1292" i="17"/>
  <c r="L1292" i="17"/>
  <c r="M1291" i="17"/>
  <c r="L1291" i="17"/>
  <c r="M1290" i="17"/>
  <c r="L1290" i="17"/>
  <c r="M1289" i="17"/>
  <c r="L1289" i="17"/>
  <c r="L1288" i="17"/>
  <c r="M1288" i="17"/>
  <c r="M1287" i="17"/>
  <c r="L1287" i="17"/>
  <c r="L1286" i="17"/>
  <c r="M1286" i="17"/>
  <c r="M1285" i="17"/>
  <c r="L1285" i="17"/>
  <c r="L1284" i="17"/>
  <c r="M1284" i="17"/>
  <c r="L1283" i="17"/>
  <c r="M1283" i="17"/>
  <c r="M1282" i="17"/>
  <c r="L1282" i="17"/>
  <c r="L1281" i="17"/>
  <c r="M1281" i="17"/>
  <c r="M1280" i="17"/>
  <c r="L1280" i="17"/>
  <c r="M1279" i="17"/>
  <c r="L1279" i="17"/>
  <c r="M1278" i="17"/>
  <c r="L1278" i="17"/>
  <c r="M1277" i="17"/>
  <c r="L1277" i="17"/>
  <c r="L1276" i="17"/>
  <c r="M1276" i="17"/>
  <c r="L1275" i="17"/>
  <c r="M1275" i="17"/>
  <c r="M1274" i="17"/>
  <c r="L1274" i="17"/>
  <c r="M1273" i="17"/>
  <c r="L1273" i="17"/>
  <c r="M1272" i="17"/>
  <c r="L1272" i="17"/>
  <c r="M1271" i="17"/>
  <c r="L1271" i="17"/>
  <c r="L1270" i="17"/>
  <c r="M1270" i="17"/>
  <c r="L1269" i="17"/>
  <c r="M1269" i="17"/>
  <c r="M1268" i="17"/>
  <c r="L1268" i="17"/>
  <c r="M1267" i="17"/>
  <c r="L1267" i="17"/>
  <c r="M1266" i="17"/>
  <c r="L1266" i="17"/>
  <c r="M1265" i="17"/>
  <c r="L1265" i="17"/>
  <c r="M1264" i="17"/>
  <c r="L1264" i="17"/>
  <c r="M1263" i="17"/>
  <c r="L1263" i="17"/>
  <c r="M1262" i="17"/>
  <c r="L1262" i="17"/>
  <c r="M1261" i="17"/>
  <c r="L1261" i="17"/>
  <c r="M1260" i="17"/>
  <c r="L1260" i="17"/>
  <c r="M1259" i="17"/>
  <c r="L1259" i="17"/>
  <c r="L1258" i="17"/>
  <c r="M1258" i="17"/>
  <c r="L1257" i="17"/>
  <c r="M1257" i="17"/>
  <c r="L1256" i="17"/>
  <c r="M1256" i="17"/>
  <c r="M1255" i="17"/>
  <c r="L1255" i="17"/>
  <c r="M1254" i="17"/>
  <c r="L1254" i="17"/>
  <c r="M1253" i="17"/>
  <c r="L1253" i="17"/>
  <c r="M1252" i="17"/>
  <c r="L1252" i="17"/>
  <c r="M1251" i="17"/>
  <c r="L1251" i="17"/>
  <c r="M1250" i="17"/>
  <c r="L1250" i="17"/>
  <c r="L1249" i="17"/>
  <c r="M1249" i="17"/>
  <c r="M1248" i="17"/>
  <c r="L1248" i="17"/>
  <c r="M1247" i="17"/>
  <c r="L1247" i="17"/>
  <c r="M1246" i="17"/>
  <c r="L1246" i="17"/>
  <c r="M1245" i="17"/>
  <c r="L1245" i="17"/>
  <c r="M1244" i="17"/>
  <c r="L1244" i="17"/>
  <c r="M1243" i="17"/>
  <c r="L1243" i="17"/>
  <c r="M1242" i="17"/>
  <c r="L1242" i="17"/>
  <c r="M1241" i="17"/>
  <c r="L1241" i="17"/>
  <c r="M1240" i="17"/>
  <c r="L1240" i="17"/>
  <c r="M1239" i="17"/>
  <c r="L1239" i="17"/>
  <c r="M1238" i="17"/>
  <c r="L1238" i="17"/>
  <c r="M1237" i="17"/>
  <c r="L1237" i="17"/>
  <c r="M1236" i="17"/>
  <c r="L1236" i="17"/>
  <c r="M1235" i="17"/>
  <c r="L1235" i="17"/>
  <c r="M1234" i="17"/>
  <c r="L1234" i="17"/>
  <c r="M1233" i="17"/>
  <c r="L1233" i="17"/>
  <c r="M1232" i="17"/>
  <c r="L1232" i="17"/>
  <c r="M1231" i="17"/>
  <c r="L1231" i="17"/>
  <c r="M1230" i="17"/>
  <c r="L1230" i="17"/>
  <c r="M1229" i="17"/>
  <c r="L1229" i="17"/>
  <c r="M1228" i="17"/>
  <c r="L1228" i="17"/>
  <c r="M1227" i="17"/>
  <c r="L1227" i="17"/>
  <c r="M1226" i="17"/>
  <c r="L1226" i="17"/>
  <c r="M1225" i="17"/>
  <c r="L1225" i="17"/>
  <c r="M1224" i="17"/>
  <c r="L1224" i="17"/>
  <c r="M1223" i="17"/>
  <c r="L1223" i="17"/>
  <c r="M1222" i="17"/>
  <c r="L1222" i="17"/>
  <c r="M1221" i="17"/>
  <c r="L1221" i="17"/>
  <c r="L1220" i="17"/>
  <c r="M1220" i="17"/>
  <c r="L1219" i="17"/>
  <c r="M1219" i="17"/>
  <c r="M1218" i="17"/>
  <c r="L1218" i="17"/>
  <c r="M1217" i="17"/>
  <c r="L1217" i="17"/>
  <c r="M1216" i="17"/>
  <c r="L1216" i="17"/>
  <c r="L1215" i="17"/>
  <c r="M1215" i="17"/>
  <c r="M1214" i="17"/>
  <c r="L1214" i="17"/>
  <c r="L1213" i="17"/>
  <c r="M1213" i="17"/>
  <c r="L1212" i="17"/>
  <c r="M1212" i="17"/>
  <c r="M1211" i="17"/>
  <c r="L1211" i="17"/>
  <c r="L1210" i="17"/>
  <c r="M1210" i="17"/>
  <c r="L1209" i="17"/>
  <c r="M1209" i="17"/>
  <c r="M1208" i="17"/>
  <c r="L1208" i="17"/>
  <c r="M1207" i="17"/>
  <c r="L1207" i="17"/>
  <c r="M1206" i="17"/>
  <c r="L1206" i="17"/>
  <c r="L1205" i="17"/>
  <c r="M1205" i="17"/>
  <c r="L1204" i="17"/>
  <c r="M1204" i="17"/>
  <c r="M1203" i="17"/>
  <c r="L1203" i="17"/>
  <c r="M1202" i="17"/>
  <c r="L1202" i="17"/>
  <c r="M1201" i="17"/>
  <c r="L1201" i="17"/>
  <c r="L1200" i="17"/>
  <c r="M1200" i="17"/>
  <c r="L1199" i="17"/>
  <c r="M1199" i="17"/>
  <c r="L1198" i="17"/>
  <c r="M1198" i="17"/>
  <c r="L1197" i="17"/>
  <c r="M1197" i="17"/>
  <c r="M1196" i="17"/>
  <c r="L1196" i="17"/>
  <c r="L1195" i="17"/>
  <c r="M1195" i="17"/>
  <c r="M1194" i="17"/>
  <c r="L1194" i="17"/>
  <c r="M1193" i="17"/>
  <c r="L1193" i="17"/>
  <c r="M1192" i="17"/>
  <c r="L1192" i="17"/>
  <c r="M1191" i="17"/>
  <c r="L1191" i="17"/>
  <c r="M1190" i="17"/>
  <c r="L1190" i="17"/>
  <c r="M1189" i="17"/>
  <c r="L1189" i="17"/>
  <c r="M1188" i="17"/>
  <c r="L1188" i="17"/>
  <c r="M1187" i="17"/>
  <c r="L1187" i="17"/>
  <c r="M1186" i="17"/>
  <c r="L1186" i="17"/>
  <c r="L1185" i="17"/>
  <c r="M1185" i="17"/>
  <c r="M1184" i="17"/>
  <c r="L1184" i="17"/>
  <c r="M1183" i="17"/>
  <c r="L1183" i="17"/>
  <c r="L1182" i="17"/>
  <c r="M1182" i="17"/>
  <c r="M1181" i="17"/>
  <c r="L1181" i="17"/>
  <c r="M1180" i="17"/>
  <c r="L1180" i="17"/>
  <c r="M1179" i="17"/>
  <c r="L1179" i="17"/>
  <c r="M1178" i="17"/>
  <c r="L1178" i="17"/>
  <c r="M1177" i="17"/>
  <c r="L1177" i="17"/>
  <c r="M1176" i="17"/>
  <c r="L1176" i="17"/>
  <c r="M1175" i="17"/>
  <c r="L1175" i="17"/>
  <c r="M1174" i="17"/>
  <c r="L1174" i="17"/>
  <c r="M1173" i="17"/>
  <c r="L1173" i="17"/>
  <c r="M1172" i="17"/>
  <c r="L1172" i="17"/>
  <c r="M1171" i="17"/>
  <c r="L1171" i="17"/>
  <c r="M1170" i="17"/>
  <c r="L1170" i="17"/>
  <c r="M1169" i="17"/>
  <c r="L1169" i="17"/>
  <c r="M1168" i="17"/>
  <c r="L1168" i="17"/>
  <c r="M1167" i="17"/>
  <c r="L1167" i="17"/>
  <c r="M1166" i="17"/>
  <c r="L1166" i="17"/>
  <c r="M1165" i="17"/>
  <c r="L1165" i="17"/>
  <c r="M1164" i="17"/>
  <c r="L1164" i="17"/>
  <c r="M1163" i="17"/>
  <c r="L1163" i="17"/>
  <c r="M1162" i="17"/>
  <c r="L1162" i="17"/>
  <c r="M1161" i="17"/>
  <c r="L1161" i="17"/>
  <c r="M1160" i="17"/>
  <c r="L1160" i="17"/>
  <c r="M1159" i="17"/>
  <c r="L1159" i="17"/>
  <c r="M1158" i="17"/>
  <c r="L1158" i="17"/>
  <c r="M1157" i="17"/>
  <c r="L1157" i="17"/>
  <c r="M1156" i="17"/>
  <c r="L1156" i="17"/>
  <c r="M1155" i="17"/>
  <c r="L1155" i="17"/>
  <c r="M1154" i="17"/>
  <c r="L1154" i="17"/>
  <c r="M1153" i="17"/>
  <c r="L1153" i="17"/>
  <c r="M1152" i="17"/>
  <c r="L1152" i="17"/>
  <c r="M1151" i="17"/>
  <c r="L1151" i="17"/>
  <c r="M1150" i="17"/>
  <c r="L1150" i="17"/>
  <c r="M1149" i="17"/>
  <c r="L1149" i="17"/>
  <c r="M1148" i="17"/>
  <c r="L1148" i="17"/>
  <c r="M1147" i="17"/>
  <c r="L1147" i="17"/>
  <c r="M1146" i="17"/>
  <c r="L1146" i="17"/>
  <c r="M1145" i="17"/>
  <c r="L1145" i="17"/>
  <c r="M1144" i="17"/>
  <c r="L1144" i="17"/>
  <c r="L1143" i="17"/>
  <c r="M1143" i="17"/>
  <c r="L1142" i="17"/>
  <c r="M1142" i="17"/>
  <c r="M1141" i="17"/>
  <c r="L1141" i="17"/>
  <c r="L1140" i="17"/>
  <c r="M1140" i="17"/>
  <c r="M1139" i="17"/>
  <c r="L1139" i="17"/>
  <c r="M1138" i="17"/>
  <c r="L1138" i="17"/>
  <c r="L1137" i="17"/>
  <c r="M1137" i="17"/>
  <c r="M1136" i="17"/>
  <c r="L1136" i="17"/>
  <c r="M1135" i="17"/>
  <c r="L1135" i="17"/>
  <c r="L1134" i="17"/>
  <c r="M1134" i="17"/>
  <c r="M1133" i="17"/>
  <c r="L1133" i="17"/>
  <c r="M1132" i="17"/>
  <c r="L1132" i="17"/>
  <c r="L1131" i="17"/>
  <c r="M1131" i="17"/>
  <c r="M1130" i="17"/>
  <c r="L1130" i="17"/>
  <c r="M1129" i="17"/>
  <c r="L1129" i="17"/>
  <c r="L1128" i="17"/>
  <c r="M1128" i="17"/>
  <c r="M1127" i="17"/>
  <c r="L1127" i="17"/>
  <c r="M1126" i="17"/>
  <c r="L1126" i="17"/>
  <c r="L1125" i="17"/>
  <c r="M1125" i="17"/>
  <c r="M1124" i="17"/>
  <c r="L1124" i="17"/>
  <c r="M1123" i="17"/>
  <c r="L1123" i="17"/>
  <c r="L1122" i="17"/>
  <c r="M1122" i="17"/>
  <c r="M1121" i="17"/>
  <c r="L1121" i="17"/>
  <c r="M1120" i="17"/>
  <c r="L1120" i="17"/>
  <c r="L1119" i="17"/>
  <c r="M1119" i="17"/>
  <c r="M1118" i="17"/>
  <c r="L1118" i="17"/>
  <c r="M1117" i="17"/>
  <c r="L1117" i="17"/>
  <c r="L1116" i="17"/>
  <c r="M1116" i="17"/>
  <c r="L1115" i="17"/>
  <c r="M1115" i="17"/>
  <c r="L1114" i="17"/>
  <c r="M1114" i="17"/>
  <c r="L1113" i="17"/>
  <c r="M1113" i="17"/>
  <c r="L1112" i="17"/>
  <c r="M1112" i="17"/>
  <c r="M1111" i="17"/>
  <c r="L1111" i="17"/>
  <c r="M1110" i="17"/>
  <c r="L1110" i="17"/>
  <c r="L1109" i="17"/>
  <c r="M1109" i="17"/>
  <c r="L1108" i="17"/>
  <c r="M1108" i="17"/>
  <c r="M1107" i="17"/>
  <c r="L1107" i="17"/>
  <c r="M1106" i="17"/>
  <c r="L1106" i="17"/>
  <c r="M1105" i="17"/>
  <c r="L1105" i="17"/>
  <c r="M1104" i="17"/>
  <c r="L1104" i="17"/>
  <c r="M1103" i="17"/>
  <c r="L1103" i="17"/>
  <c r="M1102" i="17"/>
  <c r="L1102" i="17"/>
  <c r="L1101" i="17"/>
  <c r="M1101" i="17"/>
  <c r="M1100" i="17"/>
  <c r="L1100" i="17"/>
  <c r="M1099" i="17"/>
  <c r="L1099" i="17"/>
  <c r="M1098" i="17"/>
  <c r="L1098" i="17"/>
  <c r="M1097" i="17"/>
  <c r="L1097" i="17"/>
  <c r="M1096" i="17"/>
  <c r="L1096" i="17"/>
  <c r="M1095" i="17"/>
  <c r="L1095" i="17"/>
  <c r="L1094" i="17"/>
  <c r="M1094" i="17"/>
  <c r="M1093" i="17"/>
  <c r="L1093" i="17"/>
  <c r="L1092" i="17"/>
  <c r="M1092" i="17"/>
  <c r="M1091" i="17"/>
  <c r="L1091" i="17"/>
  <c r="M1090" i="17"/>
  <c r="L1090" i="17"/>
  <c r="M1089" i="17"/>
  <c r="L1089" i="17"/>
  <c r="M1088" i="17"/>
  <c r="L1088" i="17"/>
  <c r="M1087" i="17"/>
  <c r="L1087" i="17"/>
  <c r="M1086" i="17"/>
  <c r="L1086" i="17"/>
  <c r="M1085" i="17"/>
  <c r="L1085" i="17"/>
  <c r="M1084" i="17"/>
  <c r="L1084" i="17"/>
  <c r="M1083" i="17"/>
  <c r="L1083" i="17"/>
  <c r="M1082" i="17"/>
  <c r="L1082" i="17"/>
  <c r="M1081" i="17"/>
  <c r="L1081" i="17"/>
  <c r="M1080" i="17"/>
  <c r="L1080" i="17"/>
  <c r="L1079" i="17"/>
  <c r="M1079" i="17"/>
  <c r="L1078" i="17"/>
  <c r="M1078" i="17"/>
  <c r="M1077" i="17"/>
  <c r="L1077" i="17"/>
  <c r="L1076" i="17"/>
  <c r="M1076" i="17"/>
  <c r="M1075" i="17"/>
  <c r="L1075" i="17"/>
  <c r="M1074" i="17"/>
  <c r="L1074" i="17"/>
  <c r="M1073" i="17"/>
  <c r="L1073" i="17"/>
  <c r="M1072" i="17"/>
  <c r="L1072" i="17"/>
  <c r="M1071" i="17"/>
  <c r="L1071" i="17"/>
  <c r="M1070" i="17"/>
  <c r="L1070" i="17"/>
  <c r="M1069" i="17"/>
  <c r="L1069" i="17"/>
  <c r="M1068" i="17"/>
  <c r="L1068" i="17"/>
  <c r="M1067" i="17"/>
  <c r="L1067" i="17"/>
  <c r="M1066" i="17"/>
  <c r="L1066" i="17"/>
  <c r="M1065" i="17"/>
  <c r="L1065" i="17"/>
  <c r="M1064" i="17"/>
  <c r="L1064" i="17"/>
  <c r="M1063" i="17"/>
  <c r="L1063" i="17"/>
  <c r="M1062" i="17"/>
  <c r="L1062" i="17"/>
  <c r="M1061" i="17"/>
  <c r="L1061" i="17"/>
  <c r="M1060" i="17"/>
  <c r="L1060" i="17"/>
  <c r="M1059" i="17"/>
  <c r="L1059" i="17"/>
  <c r="M1058" i="17"/>
  <c r="L1058" i="17"/>
  <c r="M1057" i="17"/>
  <c r="L1057" i="17"/>
  <c r="M1056" i="17"/>
  <c r="L1056" i="17"/>
  <c r="M1055" i="17"/>
  <c r="L1055" i="17"/>
  <c r="L1054" i="17"/>
  <c r="M1054" i="17"/>
  <c r="M1053" i="17"/>
  <c r="L1053" i="17"/>
  <c r="M1052" i="17"/>
  <c r="L1052" i="17"/>
  <c r="M1051" i="17"/>
  <c r="L1051" i="17"/>
  <c r="M1050" i="17"/>
  <c r="L1050" i="17"/>
  <c r="M1049" i="17"/>
  <c r="L1049" i="17"/>
  <c r="M1048" i="17"/>
  <c r="L1048" i="17"/>
  <c r="M1047" i="17"/>
  <c r="L1047" i="17"/>
  <c r="L1046" i="17"/>
  <c r="M1046" i="17"/>
  <c r="L1045" i="17"/>
  <c r="M1045" i="17"/>
  <c r="M1044" i="17"/>
  <c r="L1044" i="17"/>
  <c r="M1043" i="17"/>
  <c r="L1043" i="17"/>
  <c r="L1042" i="17"/>
  <c r="M1042" i="17"/>
  <c r="M1041" i="17"/>
  <c r="L1041" i="17"/>
  <c r="M1040" i="17"/>
  <c r="L1040" i="17"/>
  <c r="M1039" i="17"/>
  <c r="L1039" i="17"/>
  <c r="M1038" i="17"/>
  <c r="L1038" i="17"/>
  <c r="M1037" i="17"/>
  <c r="L1037" i="17"/>
  <c r="M1036" i="17"/>
  <c r="L1036" i="17"/>
  <c r="M1035" i="17"/>
  <c r="L1035" i="17"/>
  <c r="M1034" i="17"/>
  <c r="L1034" i="17"/>
  <c r="M1033" i="17"/>
  <c r="L1033" i="17"/>
  <c r="M1032" i="17"/>
  <c r="L1032" i="17"/>
  <c r="M1031" i="17"/>
  <c r="L1031" i="17"/>
  <c r="M1030" i="17"/>
  <c r="L1030" i="17"/>
  <c r="M1029" i="17"/>
  <c r="L1029" i="17"/>
  <c r="M1028" i="17"/>
  <c r="L1028" i="17"/>
  <c r="M1027" i="17"/>
  <c r="L1027" i="17"/>
  <c r="M1026" i="17"/>
  <c r="L1026" i="17"/>
  <c r="M1025" i="17"/>
  <c r="L1025" i="17"/>
  <c r="M1024" i="17"/>
  <c r="L1024" i="17"/>
  <c r="M1023" i="17"/>
  <c r="L1023" i="17"/>
  <c r="M1022" i="17"/>
  <c r="L1022" i="17"/>
  <c r="M1021" i="17"/>
  <c r="L1021" i="17"/>
  <c r="L1020" i="17"/>
  <c r="M1020" i="17"/>
  <c r="M1019" i="17"/>
  <c r="L1019" i="17"/>
  <c r="M1018" i="17"/>
  <c r="L1018" i="17"/>
  <c r="M1017" i="17"/>
  <c r="L1017" i="17"/>
  <c r="M1016" i="17"/>
  <c r="L1016" i="17"/>
  <c r="M1015" i="17"/>
  <c r="L1015" i="17"/>
  <c r="M1014" i="17"/>
  <c r="L1014" i="17"/>
  <c r="M1013" i="17"/>
  <c r="L1013" i="17"/>
  <c r="L1012" i="17"/>
  <c r="M1012" i="17"/>
  <c r="M1011" i="17"/>
  <c r="L1011" i="17"/>
  <c r="M1010" i="17"/>
  <c r="L1010" i="17"/>
  <c r="L1009" i="17"/>
  <c r="M1009" i="17"/>
  <c r="M1008" i="17"/>
  <c r="L1008" i="17"/>
  <c r="M1007" i="17"/>
  <c r="L1007" i="17"/>
  <c r="M1006" i="17"/>
  <c r="L1006" i="17"/>
  <c r="M1005" i="17"/>
  <c r="L1005" i="17"/>
  <c r="M1004" i="17"/>
  <c r="L1004" i="17"/>
  <c r="M1003" i="17"/>
  <c r="L1003" i="17"/>
  <c r="L1002" i="17"/>
  <c r="M1002" i="17"/>
  <c r="M1001" i="17"/>
  <c r="L1001" i="17"/>
  <c r="M1000" i="17"/>
  <c r="L1000" i="17"/>
  <c r="M999" i="17"/>
  <c r="L999" i="17"/>
  <c r="M998" i="17"/>
  <c r="L998" i="17"/>
  <c r="M997" i="17"/>
  <c r="L997" i="17"/>
  <c r="M996" i="17"/>
  <c r="L996" i="17"/>
  <c r="L995" i="17"/>
  <c r="M995" i="17"/>
  <c r="M994" i="17"/>
  <c r="L994" i="17"/>
  <c r="M993" i="17"/>
  <c r="L993" i="17"/>
  <c r="M992" i="17"/>
  <c r="L992" i="17"/>
  <c r="M991" i="17"/>
  <c r="L991" i="17"/>
  <c r="M990" i="17"/>
  <c r="L990" i="17"/>
  <c r="M989" i="17"/>
  <c r="L989" i="17"/>
  <c r="M988" i="17"/>
  <c r="L988" i="17"/>
  <c r="M987" i="17"/>
  <c r="L987" i="17"/>
  <c r="M986" i="17"/>
  <c r="L986" i="17"/>
  <c r="L985" i="17"/>
  <c r="M985" i="17"/>
  <c r="M984" i="17"/>
  <c r="L984" i="17"/>
  <c r="M983" i="17"/>
  <c r="L983" i="17"/>
  <c r="M982" i="17"/>
  <c r="L982" i="17"/>
  <c r="M981" i="17"/>
  <c r="L981" i="17"/>
  <c r="M980" i="17"/>
  <c r="L980" i="17"/>
  <c r="M979" i="17"/>
  <c r="L979" i="17"/>
  <c r="M978" i="17"/>
  <c r="L978" i="17"/>
  <c r="M977" i="17"/>
  <c r="L977" i="17"/>
  <c r="M976" i="17"/>
  <c r="L976" i="17"/>
  <c r="M975" i="17"/>
  <c r="L975" i="17"/>
  <c r="L974" i="17"/>
  <c r="M974" i="17"/>
  <c r="M973" i="17"/>
  <c r="L973" i="17"/>
  <c r="M972" i="17"/>
  <c r="L972" i="17"/>
  <c r="M971" i="17"/>
  <c r="L971" i="17"/>
  <c r="L970" i="17"/>
  <c r="M970" i="17"/>
  <c r="M969" i="17"/>
  <c r="L969" i="17"/>
  <c r="M968" i="17"/>
  <c r="L968" i="17"/>
  <c r="M967" i="17"/>
  <c r="L967" i="17"/>
  <c r="M966" i="17"/>
  <c r="L966" i="17"/>
  <c r="M965" i="17"/>
  <c r="L965" i="17"/>
  <c r="L964" i="17"/>
  <c r="M964" i="17"/>
  <c r="M963" i="17"/>
  <c r="L963" i="17"/>
  <c r="M962" i="17"/>
  <c r="L962" i="17"/>
  <c r="M961" i="17"/>
  <c r="L961" i="17"/>
  <c r="M960" i="17"/>
  <c r="L960" i="17"/>
  <c r="M959" i="17"/>
  <c r="L959" i="17"/>
  <c r="M958" i="17"/>
  <c r="L958" i="17"/>
  <c r="M957" i="17"/>
  <c r="L957" i="17"/>
  <c r="M956" i="17"/>
  <c r="L956" i="17"/>
  <c r="L955" i="17"/>
  <c r="M955" i="17"/>
  <c r="M954" i="17"/>
  <c r="L954" i="17"/>
  <c r="M953" i="17"/>
  <c r="L953" i="17"/>
  <c r="M952" i="17"/>
  <c r="L952" i="17"/>
  <c r="M951" i="17"/>
  <c r="L951" i="17"/>
  <c r="M950" i="17"/>
  <c r="L950" i="17"/>
  <c r="M949" i="17"/>
  <c r="L949" i="17"/>
  <c r="M948" i="17"/>
  <c r="L948" i="17"/>
  <c r="M947" i="17"/>
  <c r="L947" i="17"/>
  <c r="M946" i="17"/>
  <c r="L946" i="17"/>
  <c r="M945" i="17"/>
  <c r="L945" i="17"/>
  <c r="M944" i="17"/>
  <c r="L944" i="17"/>
  <c r="M943" i="17"/>
  <c r="L943" i="17"/>
  <c r="L942" i="17"/>
  <c r="M942" i="17"/>
  <c r="L941" i="17"/>
  <c r="M941" i="17"/>
  <c r="M940" i="17"/>
  <c r="L940" i="17"/>
  <c r="M939" i="17"/>
  <c r="L939" i="17"/>
  <c r="M938" i="17"/>
  <c r="L938" i="17"/>
  <c r="M937" i="17"/>
  <c r="L937" i="17"/>
  <c r="M936" i="17"/>
  <c r="L936" i="17"/>
  <c r="M935" i="17"/>
  <c r="L935" i="17"/>
  <c r="M934" i="17"/>
  <c r="L934" i="17"/>
  <c r="M933" i="17"/>
  <c r="L933" i="17"/>
  <c r="M932" i="17"/>
  <c r="L932" i="17"/>
  <c r="M931" i="17"/>
  <c r="L931" i="17"/>
  <c r="M930" i="17"/>
  <c r="L930" i="17"/>
  <c r="M929" i="17"/>
  <c r="L929" i="17"/>
  <c r="M928" i="17"/>
  <c r="L928" i="17"/>
  <c r="L927" i="17"/>
  <c r="M927" i="17"/>
  <c r="M926" i="17"/>
  <c r="L926" i="17"/>
  <c r="M925" i="17"/>
  <c r="L925" i="17"/>
  <c r="M924" i="17"/>
  <c r="L924" i="17"/>
  <c r="L923" i="17"/>
  <c r="M923" i="17"/>
  <c r="M922" i="17"/>
  <c r="L922" i="17"/>
  <c r="M921" i="17"/>
  <c r="L921" i="17"/>
  <c r="L920" i="17"/>
  <c r="M920" i="17"/>
  <c r="L919" i="17"/>
  <c r="M919" i="17"/>
  <c r="L918" i="17"/>
  <c r="M918" i="17"/>
  <c r="L917" i="17"/>
  <c r="M917" i="17"/>
  <c r="L916" i="17"/>
  <c r="M916" i="17"/>
  <c r="L915" i="17"/>
  <c r="M915" i="17"/>
  <c r="L914" i="17"/>
  <c r="M914" i="17"/>
  <c r="M913" i="17"/>
  <c r="L913" i="17"/>
  <c r="L912" i="17"/>
  <c r="M912" i="17"/>
  <c r="L911" i="17"/>
  <c r="M911" i="17"/>
  <c r="M910" i="17"/>
  <c r="L910" i="17"/>
  <c r="M909" i="17"/>
  <c r="L909" i="17"/>
  <c r="M908" i="17"/>
  <c r="L908" i="17"/>
  <c r="M907" i="17"/>
  <c r="L907" i="17"/>
  <c r="M906" i="17"/>
  <c r="L906" i="17"/>
  <c r="M905" i="17"/>
  <c r="L905" i="17"/>
  <c r="M904" i="17"/>
  <c r="L904" i="17"/>
  <c r="M903" i="17"/>
  <c r="L903" i="17"/>
  <c r="M902" i="17"/>
  <c r="L902" i="17"/>
  <c r="M901" i="17"/>
  <c r="L901" i="17"/>
  <c r="M900" i="17"/>
  <c r="L900" i="17"/>
  <c r="M899" i="17"/>
  <c r="L899" i="17"/>
  <c r="M898" i="17"/>
  <c r="L898" i="17"/>
  <c r="M897" i="17"/>
  <c r="L897" i="17"/>
  <c r="M896" i="17"/>
  <c r="L896" i="17"/>
  <c r="L895" i="17"/>
  <c r="M895" i="17"/>
  <c r="M894" i="17"/>
  <c r="L894" i="17"/>
  <c r="M893" i="17"/>
  <c r="L893" i="17"/>
  <c r="M892" i="17"/>
  <c r="L892" i="17"/>
  <c r="M891" i="17"/>
  <c r="L891" i="17"/>
  <c r="M890" i="17"/>
  <c r="L890" i="17"/>
  <c r="M889" i="17"/>
  <c r="L889" i="17"/>
  <c r="L888" i="17"/>
  <c r="M888" i="17"/>
  <c r="L887" i="17"/>
  <c r="M887" i="17"/>
  <c r="M886" i="17"/>
  <c r="L886" i="17"/>
  <c r="M885" i="17"/>
  <c r="L885" i="17"/>
  <c r="M884" i="17"/>
  <c r="L884" i="17"/>
  <c r="M883" i="17"/>
  <c r="L883" i="17"/>
  <c r="M882" i="17"/>
  <c r="L882" i="17"/>
  <c r="M881" i="17"/>
  <c r="L881" i="17"/>
  <c r="M880" i="17"/>
  <c r="L880" i="17"/>
  <c r="M879" i="17"/>
  <c r="L879" i="17"/>
  <c r="M878" i="17"/>
  <c r="L878" i="17"/>
  <c r="M877" i="17"/>
  <c r="L877" i="17"/>
  <c r="M876" i="17"/>
  <c r="L876" i="17"/>
  <c r="M875" i="17"/>
  <c r="L875" i="17"/>
  <c r="L874" i="17"/>
  <c r="M874" i="17"/>
  <c r="M873" i="17"/>
  <c r="L873" i="17"/>
  <c r="M872" i="17"/>
  <c r="L872" i="17"/>
  <c r="M871" i="17"/>
  <c r="L871" i="17"/>
  <c r="M870" i="17"/>
  <c r="L870" i="17"/>
  <c r="M869" i="17"/>
  <c r="L869" i="17"/>
  <c r="M868" i="17"/>
  <c r="L868" i="17"/>
  <c r="M867" i="17"/>
  <c r="L867" i="17"/>
  <c r="M866" i="17"/>
  <c r="L866" i="17"/>
  <c r="M865" i="17"/>
  <c r="L865" i="17"/>
  <c r="M864" i="17"/>
  <c r="L864" i="17"/>
  <c r="M863" i="17"/>
  <c r="L863" i="17"/>
  <c r="M862" i="17"/>
  <c r="L862" i="17"/>
  <c r="M861" i="17"/>
  <c r="L861" i="17"/>
  <c r="M860" i="17"/>
  <c r="L860" i="17"/>
  <c r="L859" i="17"/>
  <c r="M859" i="17"/>
  <c r="L858" i="17"/>
  <c r="M858" i="17"/>
  <c r="M857" i="17"/>
  <c r="L857" i="17"/>
  <c r="M856" i="17"/>
  <c r="L856" i="17"/>
  <c r="L855" i="17"/>
  <c r="M855" i="17"/>
  <c r="L854" i="17"/>
  <c r="M854" i="17"/>
  <c r="L853" i="17"/>
  <c r="M853" i="17"/>
  <c r="L852" i="17"/>
  <c r="M852" i="17"/>
  <c r="L851" i="17"/>
  <c r="M851" i="17"/>
  <c r="L850" i="17"/>
  <c r="M850" i="17"/>
  <c r="L849" i="17"/>
  <c r="M849" i="17"/>
  <c r="M848" i="17"/>
  <c r="L848" i="17"/>
  <c r="L847" i="17"/>
  <c r="M847" i="17"/>
  <c r="L846" i="17"/>
  <c r="M846" i="17"/>
  <c r="M845" i="17"/>
  <c r="L845" i="17"/>
  <c r="M844" i="17"/>
  <c r="L844" i="17"/>
  <c r="M843" i="17"/>
  <c r="L843" i="17"/>
  <c r="M842" i="17"/>
  <c r="L842" i="17"/>
  <c r="M841" i="17"/>
  <c r="L841" i="17"/>
  <c r="M840" i="17"/>
  <c r="L840" i="17"/>
  <c r="M839" i="17"/>
  <c r="L839" i="17"/>
  <c r="M838" i="17"/>
  <c r="L838" i="17"/>
  <c r="M837" i="17"/>
  <c r="L837" i="17"/>
  <c r="M836" i="17"/>
  <c r="L836" i="17"/>
  <c r="M835" i="17"/>
  <c r="L835" i="17"/>
  <c r="M834" i="17"/>
  <c r="L834" i="17"/>
  <c r="M833" i="17"/>
  <c r="L833" i="17"/>
  <c r="M832" i="17"/>
  <c r="L832" i="17"/>
  <c r="M831" i="17"/>
  <c r="L831" i="17"/>
  <c r="M830" i="17"/>
  <c r="L830" i="17"/>
  <c r="L829" i="17"/>
  <c r="M829" i="17"/>
  <c r="L828" i="17"/>
  <c r="M828" i="17"/>
  <c r="L827" i="17"/>
  <c r="M827" i="17"/>
  <c r="M826" i="17"/>
  <c r="L826" i="17"/>
  <c r="M825" i="17"/>
  <c r="L825" i="17"/>
  <c r="M824" i="17"/>
  <c r="L824" i="17"/>
  <c r="M823" i="17"/>
  <c r="L823" i="17"/>
  <c r="L822" i="17"/>
  <c r="M822" i="17"/>
  <c r="M821" i="17"/>
  <c r="L821" i="17"/>
  <c r="M820" i="17"/>
  <c r="L820" i="17"/>
  <c r="M819" i="17"/>
  <c r="L819" i="17"/>
  <c r="M818" i="17"/>
  <c r="L818" i="17"/>
  <c r="M817" i="17"/>
  <c r="L817" i="17"/>
  <c r="L816" i="17"/>
  <c r="M816" i="17"/>
  <c r="M815" i="17"/>
  <c r="L815" i="17"/>
  <c r="M814" i="17"/>
  <c r="L814" i="17"/>
  <c r="M813" i="17"/>
  <c r="L813" i="17"/>
  <c r="L812" i="17"/>
  <c r="M812" i="17"/>
  <c r="M811" i="17"/>
  <c r="L811" i="17"/>
  <c r="M810" i="17"/>
  <c r="L810" i="17"/>
  <c r="M809" i="17"/>
  <c r="L809" i="17"/>
  <c r="M808" i="17"/>
  <c r="L808" i="17"/>
  <c r="M807" i="17"/>
  <c r="L807" i="17"/>
  <c r="M806" i="17"/>
  <c r="L806" i="17"/>
  <c r="M805" i="17"/>
  <c r="L805" i="17"/>
  <c r="M804" i="17"/>
  <c r="L804" i="17"/>
  <c r="M803" i="17"/>
  <c r="L803" i="17"/>
  <c r="M802" i="17"/>
  <c r="L802" i="17"/>
  <c r="M801" i="17"/>
  <c r="L801" i="17"/>
  <c r="M800" i="17"/>
  <c r="L800" i="17"/>
  <c r="M799" i="17"/>
  <c r="L799" i="17"/>
  <c r="M798" i="17"/>
  <c r="L798" i="17"/>
  <c r="M797" i="17"/>
  <c r="L797" i="17"/>
  <c r="M796" i="17"/>
  <c r="L796" i="17"/>
  <c r="M795" i="17"/>
  <c r="L795" i="17"/>
  <c r="M794" i="17"/>
  <c r="L794" i="17"/>
  <c r="M793" i="17"/>
  <c r="L793" i="17"/>
  <c r="M792" i="17"/>
  <c r="L792" i="17"/>
  <c r="M791" i="17"/>
  <c r="L791" i="17"/>
  <c r="M790" i="17"/>
  <c r="L790" i="17"/>
  <c r="M789" i="17"/>
  <c r="L789" i="17"/>
  <c r="M788" i="17"/>
  <c r="L788" i="17"/>
  <c r="M787" i="17"/>
  <c r="L787" i="17"/>
  <c r="M786" i="17"/>
  <c r="L786" i="17"/>
  <c r="M785" i="17"/>
  <c r="L785" i="17"/>
  <c r="L784" i="17"/>
  <c r="M784" i="17"/>
  <c r="L783" i="17"/>
  <c r="M783" i="17"/>
  <c r="M782" i="17"/>
  <c r="L782" i="17"/>
  <c r="M781" i="17"/>
  <c r="L781" i="17"/>
  <c r="M780" i="17"/>
  <c r="L780" i="17"/>
  <c r="L779" i="17"/>
  <c r="M779" i="17"/>
  <c r="L778" i="17"/>
  <c r="M778" i="17"/>
  <c r="L777" i="17"/>
  <c r="M777" i="17"/>
  <c r="L776" i="17"/>
  <c r="M776" i="17"/>
  <c r="M775" i="17"/>
  <c r="L775" i="17"/>
  <c r="L774" i="17"/>
  <c r="M774" i="17"/>
  <c r="L773" i="17"/>
  <c r="M773" i="17"/>
  <c r="L772" i="17"/>
  <c r="M772" i="17"/>
  <c r="L771" i="17"/>
  <c r="M771" i="17"/>
  <c r="L770" i="17"/>
  <c r="M770" i="17"/>
  <c r="L769" i="17"/>
  <c r="M769" i="17"/>
  <c r="L768" i="17"/>
  <c r="M768" i="17"/>
  <c r="L767" i="17"/>
  <c r="M767" i="17"/>
  <c r="L766" i="17"/>
  <c r="M766" i="17"/>
  <c r="L765" i="17"/>
  <c r="M765" i="17"/>
  <c r="L764" i="17"/>
  <c r="M764" i="17"/>
  <c r="M763" i="17"/>
  <c r="L763" i="17"/>
  <c r="M762" i="17"/>
  <c r="L762" i="17"/>
  <c r="M761" i="17"/>
  <c r="L761" i="17"/>
  <c r="M760" i="17"/>
  <c r="L760" i="17"/>
  <c r="M759" i="17"/>
  <c r="L759" i="17"/>
  <c r="M758" i="17"/>
  <c r="L758" i="17"/>
  <c r="M757" i="17"/>
  <c r="L757" i="17"/>
  <c r="M756" i="17"/>
  <c r="L756" i="17"/>
  <c r="M755" i="17"/>
  <c r="L755" i="17"/>
  <c r="M754" i="17"/>
  <c r="L754" i="17"/>
  <c r="M753" i="17"/>
  <c r="L753" i="17"/>
  <c r="M752" i="17"/>
  <c r="L752" i="17"/>
  <c r="M751" i="17"/>
  <c r="L751" i="17"/>
  <c r="M750" i="17"/>
  <c r="L750" i="17"/>
  <c r="M749" i="17"/>
  <c r="L749" i="17"/>
  <c r="L748" i="17"/>
  <c r="M748" i="17"/>
  <c r="M747" i="17"/>
  <c r="L747" i="17"/>
  <c r="M746" i="17"/>
  <c r="L746" i="17"/>
  <c r="M745" i="17"/>
  <c r="L745" i="17"/>
  <c r="M744" i="17"/>
  <c r="L744" i="17"/>
  <c r="M743" i="17"/>
  <c r="L743" i="17"/>
  <c r="M742" i="17"/>
  <c r="L742" i="17"/>
  <c r="M741" i="17"/>
  <c r="L741" i="17"/>
  <c r="M740" i="17"/>
  <c r="L740" i="17"/>
  <c r="M739" i="17"/>
  <c r="L739" i="17"/>
  <c r="L738" i="17"/>
  <c r="M738" i="17"/>
  <c r="L737" i="17"/>
  <c r="M737" i="17"/>
  <c r="L736" i="17"/>
  <c r="M736" i="17"/>
  <c r="L735" i="17"/>
  <c r="M735" i="17"/>
  <c r="M734" i="17"/>
  <c r="L734" i="17"/>
  <c r="L733" i="17"/>
  <c r="M733" i="17"/>
  <c r="L732" i="17"/>
  <c r="M732" i="17"/>
  <c r="L731" i="17"/>
  <c r="M731" i="17"/>
  <c r="L730" i="17"/>
  <c r="M730" i="17"/>
  <c r="L729" i="17"/>
  <c r="M729" i="17"/>
  <c r="L728" i="17"/>
  <c r="M728" i="17"/>
  <c r="L727" i="17"/>
  <c r="M727" i="17"/>
  <c r="L726" i="17"/>
  <c r="M726" i="17"/>
  <c r="L725" i="17"/>
  <c r="M725" i="17"/>
  <c r="M724" i="17"/>
  <c r="L724" i="17"/>
  <c r="M723" i="17"/>
  <c r="L723" i="17"/>
  <c r="M722" i="17"/>
  <c r="L722" i="17"/>
  <c r="M721" i="17"/>
  <c r="L721" i="17"/>
  <c r="M720" i="17"/>
  <c r="L720" i="17"/>
  <c r="M719" i="17"/>
  <c r="L719" i="17"/>
  <c r="M718" i="17"/>
  <c r="L718" i="17"/>
  <c r="M717" i="17"/>
  <c r="L717" i="17"/>
  <c r="M716" i="17"/>
  <c r="L716" i="17"/>
  <c r="M715" i="17"/>
  <c r="L715" i="17"/>
  <c r="M714" i="17"/>
  <c r="L714" i="17"/>
  <c r="M713" i="17"/>
  <c r="L713" i="17"/>
  <c r="M712" i="17"/>
  <c r="L712" i="17"/>
  <c r="M711" i="17"/>
  <c r="L711" i="17"/>
  <c r="M710" i="17"/>
  <c r="L710" i="17"/>
  <c r="L709" i="17"/>
  <c r="M709" i="17"/>
  <c r="M708" i="17"/>
  <c r="L708" i="17"/>
  <c r="M707" i="17"/>
  <c r="L707" i="17"/>
  <c r="M706" i="17"/>
  <c r="L706" i="17"/>
  <c r="L705" i="17"/>
  <c r="M705" i="17"/>
  <c r="L704" i="17"/>
  <c r="M704" i="17"/>
  <c r="L703" i="17"/>
  <c r="M703" i="17"/>
  <c r="M702" i="17"/>
  <c r="L702" i="17"/>
  <c r="L701" i="17"/>
  <c r="M701" i="17"/>
  <c r="L700" i="17"/>
  <c r="M700" i="17"/>
  <c r="L699" i="17"/>
  <c r="M699" i="17"/>
  <c r="M698" i="17"/>
  <c r="L698" i="17"/>
  <c r="L697" i="17"/>
  <c r="M697" i="17"/>
  <c r="L696" i="17"/>
  <c r="M696" i="17"/>
  <c r="L695" i="17"/>
  <c r="M695" i="17"/>
  <c r="L694" i="17"/>
  <c r="M694" i="17"/>
  <c r="M693" i="17"/>
  <c r="L693" i="17"/>
  <c r="M692" i="17"/>
  <c r="L692" i="17"/>
  <c r="M691" i="17"/>
  <c r="L691" i="17"/>
  <c r="M690" i="17"/>
  <c r="L690" i="17"/>
  <c r="M689" i="17"/>
  <c r="L689" i="17"/>
  <c r="M688" i="17"/>
  <c r="L688" i="17"/>
  <c r="M687" i="17"/>
  <c r="L687" i="17"/>
  <c r="M686" i="17"/>
  <c r="L686" i="17"/>
  <c r="M685" i="17"/>
  <c r="L685" i="17"/>
  <c r="M684" i="17"/>
  <c r="L684" i="17"/>
  <c r="M683" i="17"/>
  <c r="L683" i="17"/>
  <c r="M682" i="17"/>
  <c r="L682" i="17"/>
  <c r="M681" i="17"/>
  <c r="L681" i="17"/>
  <c r="M680" i="17"/>
  <c r="L680" i="17"/>
  <c r="M679" i="17"/>
  <c r="L679" i="17"/>
  <c r="M678" i="17"/>
  <c r="L678" i="17"/>
  <c r="L677" i="17"/>
  <c r="M677" i="17"/>
  <c r="L676" i="17"/>
  <c r="M676" i="17"/>
  <c r="L675" i="17"/>
  <c r="M675" i="17"/>
  <c r="L674" i="17"/>
  <c r="M674" i="17"/>
  <c r="M673" i="17"/>
  <c r="L673" i="17"/>
  <c r="L672" i="17"/>
  <c r="M672" i="17"/>
  <c r="M671" i="17"/>
  <c r="L671" i="17"/>
  <c r="M670" i="17"/>
  <c r="L670" i="17"/>
  <c r="M669" i="17"/>
  <c r="L669" i="17"/>
  <c r="M668" i="17"/>
  <c r="L668" i="17"/>
  <c r="M667" i="17"/>
  <c r="L667" i="17"/>
  <c r="M666" i="17"/>
  <c r="L666" i="17"/>
  <c r="L665" i="17"/>
  <c r="M665" i="17"/>
  <c r="M664" i="17"/>
  <c r="L664" i="17"/>
  <c r="M663" i="17"/>
  <c r="L663" i="17"/>
  <c r="M662" i="17"/>
  <c r="L662" i="17"/>
  <c r="M661" i="17"/>
  <c r="L661" i="17"/>
  <c r="M660" i="17"/>
  <c r="L660" i="17"/>
  <c r="M659" i="17"/>
  <c r="L659" i="17"/>
  <c r="M658" i="17"/>
  <c r="L658" i="17"/>
  <c r="M657" i="17"/>
  <c r="L657" i="17"/>
  <c r="M656" i="17"/>
  <c r="L656" i="17"/>
  <c r="L655" i="17"/>
  <c r="M655" i="17"/>
  <c r="M654" i="17"/>
  <c r="L654" i="17"/>
  <c r="M653" i="17"/>
  <c r="L653" i="17"/>
  <c r="M652" i="17"/>
  <c r="L652" i="17"/>
  <c r="M651" i="17"/>
  <c r="L651" i="17"/>
  <c r="M650" i="17"/>
  <c r="L650" i="17"/>
  <c r="M649" i="17"/>
  <c r="L649" i="17"/>
  <c r="M648" i="17"/>
  <c r="L648" i="17"/>
  <c r="M647" i="17"/>
  <c r="L647" i="17"/>
  <c r="M646" i="17"/>
  <c r="L646" i="17"/>
  <c r="L645" i="17"/>
  <c r="M645" i="17"/>
  <c r="L644" i="17"/>
  <c r="M644" i="17"/>
  <c r="M643" i="17"/>
  <c r="L643" i="17"/>
  <c r="M642" i="17"/>
  <c r="L642" i="17"/>
  <c r="M641" i="17"/>
  <c r="L641" i="17"/>
  <c r="M640" i="17"/>
  <c r="L640" i="17"/>
  <c r="L639" i="17"/>
  <c r="M639" i="17"/>
  <c r="M638" i="17"/>
  <c r="L638" i="17"/>
  <c r="M637" i="17"/>
  <c r="L637" i="17"/>
  <c r="M636" i="17"/>
  <c r="L636" i="17"/>
  <c r="M635" i="17"/>
  <c r="L635" i="17"/>
  <c r="L634" i="17"/>
  <c r="M634" i="17"/>
  <c r="M633" i="17"/>
  <c r="L633" i="17"/>
  <c r="M632" i="17"/>
  <c r="L632" i="17"/>
  <c r="M631" i="17"/>
  <c r="L631" i="17"/>
  <c r="M630" i="17"/>
  <c r="L630" i="17"/>
  <c r="M629" i="17"/>
  <c r="L629" i="17"/>
  <c r="L628" i="17"/>
  <c r="M628" i="17"/>
  <c r="M627" i="17"/>
  <c r="L627" i="17"/>
  <c r="M626" i="17"/>
  <c r="L626" i="17"/>
  <c r="M625" i="17"/>
  <c r="L625" i="17"/>
  <c r="M624" i="17"/>
  <c r="L624" i="17"/>
  <c r="L623" i="17"/>
  <c r="M623" i="17"/>
  <c r="L622" i="17"/>
  <c r="M622" i="17"/>
  <c r="M621" i="17"/>
  <c r="L621" i="17"/>
  <c r="M620" i="17"/>
  <c r="L620" i="17"/>
  <c r="M619" i="17"/>
  <c r="L619" i="17"/>
  <c r="L618" i="17"/>
  <c r="M618" i="17"/>
  <c r="L617" i="17"/>
  <c r="M617" i="17"/>
  <c r="M616" i="17"/>
  <c r="L616" i="17"/>
  <c r="M615" i="17"/>
  <c r="L615" i="17"/>
  <c r="M614" i="17"/>
  <c r="L614" i="17"/>
  <c r="M613" i="17"/>
  <c r="L613" i="17"/>
  <c r="M612" i="17"/>
  <c r="L612" i="17"/>
  <c r="M611" i="17"/>
  <c r="L611" i="17"/>
  <c r="M610" i="17"/>
  <c r="L610" i="17"/>
  <c r="M609" i="17"/>
  <c r="L609" i="17"/>
  <c r="M608" i="17"/>
  <c r="L608" i="17"/>
  <c r="M607" i="17"/>
  <c r="L607" i="17"/>
  <c r="M606" i="17"/>
  <c r="L606" i="17"/>
  <c r="M605" i="17"/>
  <c r="L605" i="17"/>
  <c r="M604" i="17"/>
  <c r="L604" i="17"/>
  <c r="L603" i="17"/>
  <c r="M603" i="17"/>
  <c r="M602" i="17"/>
  <c r="L602" i="17"/>
  <c r="M601" i="17"/>
  <c r="L601" i="17"/>
  <c r="M600" i="17"/>
  <c r="L600" i="17"/>
  <c r="M599" i="17"/>
  <c r="L599" i="17"/>
  <c r="M598" i="17"/>
  <c r="L598" i="17"/>
  <c r="M597" i="17"/>
  <c r="L597" i="17"/>
  <c r="M596" i="17"/>
  <c r="L596" i="17"/>
  <c r="M595" i="17"/>
  <c r="L595" i="17"/>
  <c r="M594" i="17"/>
  <c r="L594" i="17"/>
  <c r="M593" i="17"/>
  <c r="L593" i="17"/>
  <c r="L592" i="17"/>
  <c r="M592" i="17"/>
  <c r="M591" i="17"/>
  <c r="L591" i="17"/>
  <c r="M590" i="17"/>
  <c r="L590" i="17"/>
  <c r="M589" i="17"/>
  <c r="L589" i="17"/>
  <c r="M588" i="17"/>
  <c r="L588" i="17"/>
  <c r="M587" i="17"/>
  <c r="L587" i="17"/>
  <c r="L586" i="17"/>
  <c r="M586" i="17"/>
  <c r="M585" i="17"/>
  <c r="L585" i="17"/>
  <c r="L584" i="17"/>
  <c r="M584" i="17"/>
  <c r="M583" i="17"/>
  <c r="L583" i="17"/>
  <c r="M582" i="17"/>
  <c r="L582" i="17"/>
  <c r="M581" i="17"/>
  <c r="L581" i="17"/>
  <c r="M580" i="17"/>
  <c r="L580" i="17"/>
  <c r="M579" i="17"/>
  <c r="L579" i="17"/>
  <c r="M578" i="17"/>
  <c r="L578" i="17"/>
  <c r="L577" i="17"/>
  <c r="M577" i="17"/>
  <c r="L576" i="17"/>
  <c r="M576" i="17"/>
  <c r="M575" i="17"/>
  <c r="L575" i="17"/>
  <c r="M574" i="17"/>
  <c r="L574" i="17"/>
  <c r="M573" i="17"/>
  <c r="L573" i="17"/>
  <c r="M572" i="17"/>
  <c r="L572" i="17"/>
  <c r="L571" i="17"/>
  <c r="M571" i="17"/>
  <c r="L570" i="17"/>
  <c r="M570" i="17"/>
  <c r="M569" i="17"/>
  <c r="L569" i="17"/>
  <c r="M568" i="17"/>
  <c r="L568" i="17"/>
  <c r="M567" i="17"/>
  <c r="L567" i="17"/>
  <c r="M566" i="17"/>
  <c r="L566" i="17"/>
  <c r="L565" i="17"/>
  <c r="M565" i="17"/>
  <c r="L564" i="17"/>
  <c r="M564" i="17"/>
  <c r="M563" i="17"/>
  <c r="L563" i="17"/>
  <c r="L562" i="17"/>
  <c r="M562" i="17"/>
  <c r="M561" i="17"/>
  <c r="L561" i="17"/>
  <c r="L560" i="17"/>
  <c r="M560" i="17"/>
  <c r="M559" i="17"/>
  <c r="L559" i="17"/>
  <c r="L558" i="17"/>
  <c r="M558" i="17"/>
  <c r="M557" i="17"/>
  <c r="L557" i="17"/>
  <c r="L556" i="17"/>
  <c r="M556" i="17"/>
  <c r="M555" i="17"/>
  <c r="L555" i="17"/>
  <c r="M554" i="17"/>
  <c r="L554" i="17"/>
  <c r="M553" i="17"/>
  <c r="L553" i="17"/>
  <c r="M552" i="17"/>
  <c r="L552" i="17"/>
  <c r="M551" i="17"/>
  <c r="L551" i="17"/>
  <c r="M550" i="17"/>
  <c r="L550" i="17"/>
  <c r="M549" i="17"/>
  <c r="L549" i="17"/>
  <c r="L548" i="17"/>
  <c r="M548" i="17"/>
  <c r="L547" i="17"/>
  <c r="M547" i="17"/>
  <c r="M546" i="17"/>
  <c r="L546" i="17"/>
  <c r="M545" i="17"/>
  <c r="L545" i="17"/>
  <c r="M544" i="17"/>
  <c r="L544" i="17"/>
  <c r="L543" i="17"/>
  <c r="M543" i="17"/>
  <c r="L542" i="17"/>
  <c r="M542" i="17"/>
  <c r="M541" i="17"/>
  <c r="L541" i="17"/>
  <c r="M540" i="17"/>
  <c r="L540" i="17"/>
  <c r="M539" i="17"/>
  <c r="L539" i="17"/>
  <c r="L538" i="17"/>
  <c r="M538" i="17"/>
  <c r="L537" i="17"/>
  <c r="M537" i="17"/>
  <c r="L536" i="17"/>
  <c r="M536" i="17"/>
  <c r="M535" i="17"/>
  <c r="L535" i="17"/>
  <c r="L534" i="17"/>
  <c r="M534" i="17"/>
  <c r="M533" i="17"/>
  <c r="L533" i="17"/>
  <c r="M532" i="17"/>
  <c r="L532" i="17"/>
  <c r="M531" i="17"/>
  <c r="L531" i="17"/>
  <c r="M530" i="17"/>
  <c r="L530" i="17"/>
  <c r="M529" i="17"/>
  <c r="L529" i="17"/>
  <c r="M528" i="17"/>
  <c r="L528" i="17"/>
  <c r="M527" i="17"/>
  <c r="L527" i="17"/>
  <c r="M526" i="17"/>
  <c r="L526" i="17"/>
  <c r="M525" i="17"/>
  <c r="L525" i="17"/>
  <c r="M524" i="17"/>
  <c r="L524" i="17"/>
  <c r="M523" i="17"/>
  <c r="L523" i="17"/>
  <c r="M522" i="17"/>
  <c r="L522" i="17"/>
  <c r="M521" i="17"/>
  <c r="L521" i="17"/>
  <c r="L520" i="17"/>
  <c r="M520" i="17"/>
  <c r="L519" i="17"/>
  <c r="M519" i="17"/>
  <c r="M518" i="17"/>
  <c r="L518" i="17"/>
  <c r="M517" i="17"/>
  <c r="L517" i="17"/>
  <c r="M516" i="17"/>
  <c r="L516" i="17"/>
  <c r="M515" i="17"/>
  <c r="L515" i="17"/>
  <c r="M514" i="17"/>
  <c r="L514" i="17"/>
  <c r="M513" i="17"/>
  <c r="L513" i="17"/>
  <c r="M512" i="17"/>
  <c r="L512" i="17"/>
  <c r="M511" i="17"/>
  <c r="L511" i="17"/>
  <c r="M510" i="17"/>
  <c r="L510" i="17"/>
  <c r="M509" i="17"/>
  <c r="L509" i="17"/>
  <c r="M508" i="17"/>
  <c r="L508" i="17"/>
  <c r="L507" i="17"/>
  <c r="M507" i="17"/>
  <c r="L506" i="17"/>
  <c r="M506" i="17"/>
  <c r="L505" i="17"/>
  <c r="M505" i="17"/>
  <c r="L504" i="17"/>
  <c r="M504" i="17"/>
  <c r="L503" i="17"/>
  <c r="M503" i="17"/>
  <c r="L502" i="17"/>
  <c r="M502" i="17"/>
  <c r="L501" i="17"/>
  <c r="M501" i="17"/>
  <c r="M500" i="17"/>
  <c r="L500" i="17"/>
  <c r="M499" i="17"/>
  <c r="L499" i="17"/>
  <c r="M498" i="17"/>
  <c r="L498" i="17"/>
  <c r="M497" i="17"/>
  <c r="L497" i="17"/>
  <c r="M496" i="17"/>
  <c r="L496" i="17"/>
  <c r="M495" i="17"/>
  <c r="L495" i="17"/>
  <c r="M494" i="17"/>
  <c r="L494" i="17"/>
  <c r="L493" i="17"/>
  <c r="M493" i="17"/>
  <c r="M492" i="17"/>
  <c r="L492" i="17"/>
  <c r="M491" i="17"/>
  <c r="L491" i="17"/>
  <c r="M490" i="17"/>
  <c r="L490" i="17"/>
  <c r="L489" i="17"/>
  <c r="M489" i="17"/>
  <c r="M488" i="17"/>
  <c r="L488" i="17"/>
  <c r="M487" i="17"/>
  <c r="L487" i="17"/>
  <c r="M486" i="17"/>
  <c r="L486" i="17"/>
  <c r="M485" i="17"/>
  <c r="L485" i="17"/>
  <c r="L484" i="17"/>
  <c r="M484" i="17"/>
  <c r="L483" i="17"/>
  <c r="M483" i="17"/>
  <c r="L482" i="17"/>
  <c r="M482" i="17"/>
  <c r="M481" i="17"/>
  <c r="L481" i="17"/>
  <c r="M480" i="17"/>
  <c r="L480" i="17"/>
  <c r="L479" i="17"/>
  <c r="M479" i="17"/>
  <c r="M478" i="17"/>
  <c r="L478" i="17"/>
  <c r="M477" i="17"/>
  <c r="L477" i="17"/>
  <c r="M476" i="17"/>
  <c r="L476" i="17"/>
  <c r="L475" i="17"/>
  <c r="M475" i="17"/>
  <c r="L474" i="17"/>
  <c r="M474" i="17"/>
  <c r="L473" i="17"/>
  <c r="M473" i="17"/>
  <c r="M472" i="17"/>
  <c r="L472" i="17"/>
  <c r="M471" i="17"/>
  <c r="L471" i="17"/>
  <c r="M470" i="17"/>
  <c r="L470" i="17"/>
  <c r="L469" i="17"/>
  <c r="M469" i="17"/>
  <c r="M468" i="17"/>
  <c r="L468" i="17"/>
  <c r="M467" i="17"/>
  <c r="L467" i="17"/>
  <c r="M466" i="17"/>
  <c r="L466" i="17"/>
  <c r="M465" i="17"/>
  <c r="L465" i="17"/>
  <c r="M464" i="17"/>
  <c r="L464" i="17"/>
  <c r="L463" i="17"/>
  <c r="M463" i="17"/>
  <c r="L462" i="17"/>
  <c r="M462" i="17"/>
  <c r="L461" i="17"/>
  <c r="M461" i="17"/>
  <c r="M460" i="17"/>
  <c r="L460" i="17"/>
  <c r="M459" i="17"/>
  <c r="L459" i="17"/>
  <c r="M458" i="17"/>
  <c r="L458" i="17"/>
  <c r="L457" i="17"/>
  <c r="M457" i="17"/>
  <c r="M456" i="17"/>
  <c r="L456" i="17"/>
  <c r="M455" i="17"/>
  <c r="L455" i="17"/>
  <c r="M454" i="17"/>
  <c r="L454" i="17"/>
  <c r="M453" i="17"/>
  <c r="L453" i="17"/>
  <c r="M452" i="17"/>
  <c r="L452" i="17"/>
  <c r="M451" i="17"/>
  <c r="L451" i="17"/>
  <c r="M450" i="17"/>
  <c r="L450" i="17"/>
  <c r="M449" i="17"/>
  <c r="L449" i="17"/>
  <c r="L448" i="17"/>
  <c r="M448" i="17"/>
  <c r="M447" i="17"/>
  <c r="L447" i="17"/>
  <c r="M446" i="17"/>
  <c r="L446" i="17"/>
  <c r="M445" i="17"/>
  <c r="L445" i="17"/>
  <c r="L444" i="17"/>
  <c r="M444" i="17"/>
  <c r="M443" i="17"/>
  <c r="L443" i="17"/>
  <c r="M442" i="17"/>
  <c r="L442" i="17"/>
  <c r="M441" i="17"/>
  <c r="L441" i="17"/>
  <c r="M440" i="17"/>
  <c r="L440" i="17"/>
  <c r="M439" i="17"/>
  <c r="L439" i="17"/>
  <c r="L438" i="17"/>
  <c r="M438" i="17"/>
  <c r="M437" i="17"/>
  <c r="L437" i="17"/>
  <c r="M436" i="17"/>
  <c r="L436" i="17"/>
  <c r="M435" i="17"/>
  <c r="L435" i="17"/>
  <c r="M434" i="17"/>
  <c r="L434" i="17"/>
  <c r="L433" i="17"/>
  <c r="M433" i="17"/>
  <c r="M432" i="17"/>
  <c r="L432" i="17"/>
  <c r="M431" i="17"/>
  <c r="L431" i="17"/>
  <c r="M430" i="17"/>
  <c r="L430" i="17"/>
  <c r="M429" i="17"/>
  <c r="L429" i="17"/>
  <c r="M428" i="17"/>
  <c r="L428" i="17"/>
  <c r="M427" i="17"/>
  <c r="L427" i="17"/>
  <c r="M426" i="17"/>
  <c r="L426" i="17"/>
  <c r="L425" i="17"/>
  <c r="M425" i="17"/>
  <c r="M424" i="17"/>
  <c r="L424" i="17"/>
  <c r="M423" i="17"/>
  <c r="L423" i="17"/>
  <c r="M422" i="17"/>
  <c r="L422" i="17"/>
  <c r="M421" i="17"/>
  <c r="L421" i="17"/>
  <c r="L420" i="17"/>
  <c r="M420" i="17"/>
  <c r="M419" i="17"/>
  <c r="L419" i="17"/>
  <c r="M418" i="17"/>
  <c r="L418" i="17"/>
  <c r="M417" i="17"/>
  <c r="L417" i="17"/>
  <c r="M416" i="17"/>
  <c r="L416" i="17"/>
  <c r="N415" i="17"/>
  <c r="O415" i="17"/>
  <c r="L414" i="17"/>
  <c r="M414" i="17"/>
  <c r="L413" i="17"/>
  <c r="M413" i="17"/>
  <c r="M412" i="17"/>
  <c r="L412" i="17"/>
  <c r="L411" i="17"/>
  <c r="M411" i="17"/>
  <c r="M410" i="17"/>
  <c r="L410" i="17"/>
  <c r="M409" i="17"/>
  <c r="L409" i="17"/>
  <c r="L408" i="17"/>
  <c r="M408" i="17"/>
  <c r="M407" i="17"/>
  <c r="L407" i="17"/>
  <c r="L406" i="17"/>
  <c r="M406" i="17"/>
  <c r="M405" i="17"/>
  <c r="L405" i="17"/>
  <c r="L404" i="17"/>
  <c r="M404" i="17"/>
  <c r="L403" i="17"/>
  <c r="M403" i="17"/>
  <c r="L402" i="17"/>
  <c r="M402" i="17"/>
  <c r="M401" i="17"/>
  <c r="L401" i="17"/>
  <c r="M400" i="17"/>
  <c r="L400" i="17"/>
  <c r="L399" i="17"/>
  <c r="M399" i="17"/>
  <c r="L398" i="17"/>
  <c r="M398" i="17"/>
  <c r="M397" i="17"/>
  <c r="L397" i="17"/>
  <c r="L396" i="17"/>
  <c r="M396" i="17"/>
  <c r="L395" i="17"/>
  <c r="M395" i="17"/>
  <c r="L394" i="17"/>
  <c r="M394" i="17"/>
  <c r="L393" i="17"/>
  <c r="M393" i="17"/>
  <c r="L392" i="17"/>
  <c r="M392" i="17"/>
  <c r="M391" i="17"/>
  <c r="L391" i="17"/>
  <c r="L390" i="17"/>
  <c r="M390" i="17"/>
  <c r="M389" i="17"/>
  <c r="L389" i="17"/>
  <c r="M388" i="17"/>
  <c r="L388" i="17"/>
  <c r="M387" i="17"/>
  <c r="L387" i="17"/>
  <c r="M386" i="17"/>
  <c r="L386" i="17"/>
  <c r="M385" i="17"/>
  <c r="L385" i="17"/>
  <c r="M384" i="17"/>
  <c r="L384" i="17"/>
  <c r="M383" i="17"/>
  <c r="L383" i="17"/>
  <c r="L382" i="17"/>
  <c r="M382" i="17"/>
  <c r="M381" i="17"/>
  <c r="L381" i="17"/>
  <c r="M380" i="17"/>
  <c r="L380" i="17"/>
  <c r="M379" i="17"/>
  <c r="L379" i="17"/>
  <c r="M378" i="17"/>
  <c r="L378" i="17"/>
  <c r="M377" i="17"/>
  <c r="L377" i="17"/>
  <c r="L376" i="17"/>
  <c r="M376" i="17"/>
  <c r="L375" i="17"/>
  <c r="M375" i="17"/>
  <c r="M374" i="17"/>
  <c r="L374" i="17"/>
  <c r="L373" i="17"/>
  <c r="M373" i="17"/>
  <c r="L372" i="17"/>
  <c r="M372" i="17"/>
  <c r="L371" i="17"/>
  <c r="M371" i="17"/>
  <c r="M370" i="17"/>
  <c r="L370" i="17"/>
  <c r="M369" i="17"/>
  <c r="L369" i="17"/>
  <c r="M368" i="17"/>
  <c r="L368" i="17"/>
  <c r="M367" i="17"/>
  <c r="L367" i="17"/>
  <c r="M366" i="17"/>
  <c r="L366" i="17"/>
  <c r="L365" i="17"/>
  <c r="M365" i="17"/>
  <c r="M364" i="17"/>
  <c r="L364" i="17"/>
  <c r="L363" i="17"/>
  <c r="M363" i="17"/>
  <c r="M362" i="17"/>
  <c r="L362" i="17"/>
  <c r="L361" i="17"/>
  <c r="M361" i="17"/>
  <c r="L360" i="17"/>
  <c r="M360" i="17"/>
  <c r="L359" i="17"/>
  <c r="M359" i="17"/>
  <c r="M358" i="17"/>
  <c r="L358" i="17"/>
  <c r="L357" i="17"/>
  <c r="M357" i="17"/>
  <c r="M356" i="17"/>
  <c r="L356" i="17"/>
  <c r="L355" i="17"/>
  <c r="M355" i="17"/>
  <c r="L354" i="17"/>
  <c r="M354" i="17"/>
  <c r="M353" i="17"/>
  <c r="L353" i="17"/>
  <c r="M352" i="17"/>
  <c r="L352" i="17"/>
  <c r="M351" i="17"/>
  <c r="L351" i="17"/>
  <c r="M350" i="17"/>
  <c r="L350" i="17"/>
  <c r="L349" i="17"/>
  <c r="M349" i="17"/>
  <c r="M348" i="17"/>
  <c r="L348" i="17"/>
  <c r="M347" i="17"/>
  <c r="L347" i="17"/>
  <c r="L346" i="17"/>
  <c r="M346" i="17"/>
  <c r="M345" i="17"/>
  <c r="L345" i="17"/>
  <c r="M344" i="17"/>
  <c r="L344" i="17"/>
  <c r="M343" i="17"/>
  <c r="L343" i="17"/>
  <c r="L342" i="17"/>
  <c r="M342" i="17"/>
  <c r="M341" i="17"/>
  <c r="L341" i="17"/>
  <c r="L340" i="17"/>
  <c r="M340" i="17"/>
  <c r="M339" i="17"/>
  <c r="L339" i="17"/>
  <c r="L338" i="17"/>
  <c r="M338" i="17"/>
  <c r="L337" i="17"/>
  <c r="M337" i="17"/>
  <c r="M336" i="17"/>
  <c r="L336" i="17"/>
  <c r="L335" i="17"/>
  <c r="M335" i="17"/>
  <c r="M334" i="17"/>
  <c r="L334" i="17"/>
  <c r="L333" i="17"/>
  <c r="M333" i="17"/>
  <c r="M332" i="17"/>
  <c r="L332" i="17"/>
  <c r="M331" i="17"/>
  <c r="L331" i="17"/>
  <c r="M330" i="17"/>
  <c r="L330" i="17"/>
  <c r="L329" i="17"/>
  <c r="M329" i="17"/>
  <c r="M328" i="17"/>
  <c r="L328" i="17"/>
  <c r="M327" i="17"/>
  <c r="L327" i="17"/>
  <c r="L326" i="17"/>
  <c r="M326" i="17"/>
  <c r="L325" i="17"/>
  <c r="M325" i="17"/>
  <c r="L324" i="17"/>
  <c r="M324" i="17"/>
  <c r="M323" i="17"/>
  <c r="L323" i="17"/>
  <c r="L322" i="17"/>
  <c r="M322" i="17"/>
  <c r="M321" i="17"/>
  <c r="L321" i="17"/>
  <c r="L320" i="17"/>
  <c r="M320" i="17"/>
  <c r="M319" i="17"/>
  <c r="L319" i="17"/>
  <c r="L318" i="17"/>
  <c r="M318" i="17"/>
  <c r="L317" i="17"/>
  <c r="M317" i="17"/>
  <c r="M316" i="17"/>
  <c r="L316" i="17"/>
  <c r="L315" i="17"/>
  <c r="M315" i="17"/>
  <c r="M314" i="17"/>
  <c r="L314" i="17"/>
  <c r="M313" i="17"/>
  <c r="L313" i="17"/>
  <c r="M312" i="17"/>
  <c r="L312" i="17"/>
  <c r="L311" i="17"/>
  <c r="M311" i="17"/>
  <c r="L310" i="17"/>
  <c r="M310" i="17"/>
  <c r="L309" i="17"/>
  <c r="M309" i="17"/>
  <c r="M308" i="17"/>
  <c r="L308" i="17"/>
  <c r="L307" i="17"/>
  <c r="M307" i="17"/>
  <c r="L306" i="17"/>
  <c r="M306" i="17"/>
  <c r="L305" i="17"/>
  <c r="M305" i="17"/>
  <c r="L304" i="17"/>
  <c r="M304" i="17"/>
  <c r="L303" i="17"/>
  <c r="M303" i="17"/>
  <c r="M302" i="17"/>
  <c r="L302" i="17"/>
  <c r="M301" i="17"/>
  <c r="L301" i="17"/>
  <c r="M300" i="17"/>
  <c r="L300" i="17"/>
  <c r="L299" i="17"/>
  <c r="M299" i="17"/>
  <c r="M298" i="17"/>
  <c r="L298" i="17"/>
  <c r="L297" i="17"/>
  <c r="M297" i="17"/>
  <c r="L296" i="17"/>
  <c r="M296" i="17"/>
  <c r="M295" i="17"/>
  <c r="L295" i="17"/>
  <c r="M294" i="17"/>
  <c r="L294" i="17"/>
  <c r="M293" i="17"/>
  <c r="L293" i="17"/>
  <c r="M292" i="17"/>
  <c r="L292" i="17"/>
  <c r="L291" i="17"/>
  <c r="M291" i="17"/>
  <c r="M290" i="17"/>
  <c r="L290" i="17"/>
  <c r="M289" i="17"/>
  <c r="L289" i="17"/>
  <c r="M288" i="17"/>
  <c r="L288" i="17"/>
  <c r="M287" i="17"/>
  <c r="L287" i="17"/>
  <c r="M286" i="17"/>
  <c r="L286" i="17"/>
  <c r="L285" i="17"/>
  <c r="M285" i="17"/>
  <c r="M284" i="17"/>
  <c r="L284" i="17"/>
  <c r="M283" i="17"/>
  <c r="L283" i="17"/>
  <c r="M282" i="17"/>
  <c r="L282" i="17"/>
  <c r="L281" i="17"/>
  <c r="M281" i="17"/>
  <c r="L280" i="17"/>
  <c r="M280" i="17"/>
  <c r="M279" i="17"/>
  <c r="L279" i="17"/>
  <c r="M278" i="17"/>
  <c r="L278" i="17"/>
  <c r="M277" i="17"/>
  <c r="L277" i="17"/>
  <c r="M276" i="17"/>
  <c r="L276" i="17"/>
  <c r="M275" i="17"/>
  <c r="L275" i="17"/>
  <c r="M274" i="17"/>
  <c r="L274" i="17"/>
  <c r="M273" i="17"/>
  <c r="L273" i="17"/>
  <c r="M272" i="17"/>
  <c r="L272" i="17"/>
  <c r="L271" i="17"/>
  <c r="M271" i="17"/>
  <c r="M270" i="17"/>
  <c r="L270" i="17"/>
  <c r="M269" i="17"/>
  <c r="L269" i="17"/>
  <c r="M268" i="17"/>
  <c r="L268" i="17"/>
  <c r="M267" i="17"/>
  <c r="L267" i="17"/>
  <c r="M266" i="17"/>
  <c r="L266" i="17"/>
  <c r="M265" i="17"/>
  <c r="L265" i="17"/>
  <c r="M264" i="17"/>
  <c r="L264" i="17"/>
  <c r="L263" i="17"/>
  <c r="M263" i="17"/>
  <c r="L262" i="17"/>
  <c r="M262" i="17"/>
  <c r="L261" i="17"/>
  <c r="M261" i="17"/>
  <c r="L260" i="17"/>
  <c r="M260" i="17"/>
  <c r="M259" i="17"/>
  <c r="L259" i="17"/>
  <c r="L258" i="17"/>
  <c r="M258" i="17"/>
  <c r="L257" i="17"/>
  <c r="M257" i="17"/>
  <c r="L256" i="17"/>
  <c r="M256" i="17"/>
  <c r="L255" i="17"/>
  <c r="M255" i="17"/>
  <c r="M254" i="17"/>
  <c r="L254" i="17"/>
  <c r="M253" i="17"/>
  <c r="L253" i="17"/>
  <c r="L252" i="17"/>
  <c r="M252" i="17"/>
  <c r="L251" i="17"/>
  <c r="M251" i="17"/>
  <c r="L250" i="17"/>
  <c r="M250" i="17"/>
  <c r="M249" i="17"/>
  <c r="L249" i="17"/>
  <c r="M248" i="17"/>
  <c r="L248" i="17"/>
  <c r="M247" i="17"/>
  <c r="L247" i="17"/>
  <c r="L246" i="17"/>
  <c r="M246" i="17"/>
  <c r="L245" i="17"/>
  <c r="M245" i="17"/>
  <c r="M244" i="17"/>
  <c r="L244" i="17"/>
  <c r="L243" i="17"/>
  <c r="M243" i="17"/>
  <c r="M242" i="17"/>
  <c r="L242" i="17"/>
  <c r="M241" i="17"/>
  <c r="L241" i="17"/>
  <c r="M240" i="17"/>
  <c r="L240" i="17"/>
  <c r="M239" i="17"/>
  <c r="L239" i="17"/>
  <c r="L238" i="17"/>
  <c r="M238" i="17"/>
  <c r="L237" i="17"/>
  <c r="M237" i="17"/>
  <c r="L236" i="17"/>
  <c r="M236" i="17"/>
  <c r="L235" i="17"/>
  <c r="M235" i="17"/>
  <c r="M234" i="17"/>
  <c r="L234" i="17"/>
  <c r="L233" i="17"/>
  <c r="M233" i="17"/>
  <c r="L232" i="17"/>
  <c r="M232" i="17"/>
  <c r="L231" i="17"/>
  <c r="M231" i="17"/>
  <c r="L230" i="17"/>
  <c r="M230" i="17"/>
  <c r="L229" i="17"/>
  <c r="M229" i="17"/>
  <c r="M228" i="17"/>
  <c r="L228" i="17"/>
  <c r="M227" i="17"/>
  <c r="L227" i="17"/>
  <c r="L226" i="17"/>
  <c r="M226" i="17"/>
  <c r="L225" i="17"/>
  <c r="M225" i="17"/>
  <c r="L224" i="17"/>
  <c r="M224" i="17"/>
  <c r="L223" i="17"/>
  <c r="M223" i="17"/>
  <c r="L222" i="17"/>
  <c r="M222" i="17"/>
  <c r="M221" i="17"/>
  <c r="L221" i="17"/>
  <c r="L220" i="17"/>
  <c r="M220" i="17"/>
  <c r="M219" i="17"/>
  <c r="L219" i="17"/>
  <c r="M218" i="17"/>
  <c r="L218" i="17"/>
  <c r="L217" i="17"/>
  <c r="M217" i="17"/>
  <c r="M216" i="17"/>
  <c r="L216" i="17"/>
  <c r="M215" i="17"/>
  <c r="L215" i="17"/>
  <c r="M214" i="17"/>
  <c r="L214" i="17"/>
  <c r="M213" i="17"/>
  <c r="L213" i="17"/>
  <c r="M212" i="17"/>
  <c r="L212" i="17"/>
  <c r="M211" i="17"/>
  <c r="L211" i="17"/>
  <c r="M210" i="17"/>
  <c r="L210" i="17"/>
  <c r="L209" i="17"/>
  <c r="M209" i="17"/>
  <c r="M208" i="17"/>
  <c r="L208" i="17"/>
  <c r="M207" i="17"/>
  <c r="L207" i="17"/>
  <c r="M206" i="17"/>
  <c r="L206" i="17"/>
  <c r="L205" i="17"/>
  <c r="M205" i="17"/>
  <c r="M204" i="17"/>
  <c r="L204" i="17"/>
  <c r="M203" i="17"/>
  <c r="L203" i="17"/>
  <c r="M202" i="17"/>
  <c r="L202" i="17"/>
  <c r="M201" i="17"/>
  <c r="L201" i="17"/>
  <c r="L200" i="17"/>
  <c r="M200" i="17"/>
  <c r="L199" i="17"/>
  <c r="M199" i="17"/>
  <c r="M198" i="17"/>
  <c r="L198" i="17"/>
  <c r="M197" i="17"/>
  <c r="L197" i="17"/>
  <c r="M196" i="17"/>
  <c r="L196" i="17"/>
  <c r="M195" i="17"/>
  <c r="L195" i="17"/>
  <c r="M194" i="17"/>
  <c r="L194" i="17"/>
  <c r="M193" i="17"/>
  <c r="L193" i="17"/>
  <c r="M192" i="17"/>
  <c r="L192" i="17"/>
  <c r="M191" i="17"/>
  <c r="L191" i="17"/>
  <c r="M190" i="17"/>
  <c r="L190" i="17"/>
  <c r="M189" i="17"/>
  <c r="L189" i="17"/>
  <c r="M188" i="17"/>
  <c r="L188" i="17"/>
  <c r="M187" i="17"/>
  <c r="L187" i="17"/>
  <c r="M186" i="17"/>
  <c r="L186" i="17"/>
  <c r="M185" i="17"/>
  <c r="L185" i="17"/>
  <c r="M184" i="17"/>
  <c r="L184" i="17"/>
  <c r="L183" i="17"/>
  <c r="M183" i="17"/>
  <c r="M182" i="17"/>
  <c r="L182" i="17"/>
  <c r="M181" i="17"/>
  <c r="L181" i="17"/>
  <c r="M180" i="17"/>
  <c r="L180" i="17"/>
  <c r="M179" i="17"/>
  <c r="L179" i="17"/>
  <c r="M178" i="17"/>
  <c r="L178" i="17"/>
  <c r="M177" i="17"/>
  <c r="L177" i="17"/>
  <c r="L176" i="17"/>
  <c r="M176" i="17"/>
  <c r="M175" i="17"/>
  <c r="L175" i="17"/>
  <c r="M174" i="17"/>
  <c r="L174" i="17"/>
  <c r="M173" i="17"/>
  <c r="L173" i="17"/>
  <c r="M172" i="17"/>
  <c r="L172" i="17"/>
  <c r="M171" i="17"/>
  <c r="L171" i="17"/>
  <c r="M170" i="17"/>
  <c r="L170" i="17"/>
  <c r="L169" i="17"/>
  <c r="M169" i="17"/>
  <c r="M168" i="17"/>
  <c r="L168" i="17"/>
  <c r="M167" i="17"/>
  <c r="L167" i="17"/>
  <c r="M166" i="17"/>
  <c r="L166" i="17"/>
  <c r="M165" i="17"/>
  <c r="L165" i="17"/>
  <c r="M164" i="17"/>
  <c r="L164" i="17"/>
  <c r="M163" i="17"/>
  <c r="L163" i="17"/>
  <c r="M162" i="17"/>
  <c r="L162" i="17"/>
  <c r="L161" i="17"/>
  <c r="M161" i="17"/>
  <c r="M160" i="17"/>
  <c r="L160" i="17"/>
  <c r="M159" i="17"/>
  <c r="L159" i="17"/>
  <c r="M158" i="17"/>
  <c r="L158" i="17"/>
  <c r="M157" i="17"/>
  <c r="L157" i="17"/>
  <c r="M156" i="17"/>
  <c r="L156" i="17"/>
  <c r="L155" i="17"/>
  <c r="M155" i="17"/>
  <c r="L154" i="17"/>
  <c r="M154" i="17"/>
  <c r="M153" i="17"/>
  <c r="L153" i="17"/>
  <c r="M152" i="17"/>
  <c r="L152" i="17"/>
  <c r="M151" i="17"/>
  <c r="L151" i="17"/>
  <c r="M150" i="17"/>
  <c r="L150" i="17"/>
  <c r="M149" i="17"/>
  <c r="L149" i="17"/>
  <c r="N148" i="17"/>
  <c r="O148" i="17"/>
  <c r="M147" i="17"/>
  <c r="L147" i="17"/>
  <c r="M146" i="17"/>
  <c r="L146" i="17"/>
  <c r="M145" i="17"/>
  <c r="L145" i="17"/>
  <c r="M144" i="17"/>
  <c r="L144" i="17"/>
  <c r="M143" i="17"/>
  <c r="L143" i="17"/>
  <c r="M142" i="17"/>
  <c r="L142" i="17"/>
  <c r="M141" i="17"/>
  <c r="L141" i="17"/>
  <c r="L140" i="17"/>
  <c r="M140" i="17"/>
  <c r="M139" i="17"/>
  <c r="L139" i="17"/>
  <c r="M138" i="17"/>
  <c r="L138" i="17"/>
  <c r="M137" i="17"/>
  <c r="L137" i="17"/>
  <c r="M136" i="17"/>
  <c r="L136" i="17"/>
  <c r="M135" i="17"/>
  <c r="L135" i="17"/>
  <c r="M134" i="17"/>
  <c r="L134" i="17"/>
  <c r="L133" i="17"/>
  <c r="M133" i="17"/>
  <c r="M132" i="17"/>
  <c r="L132" i="17"/>
  <c r="M131" i="17"/>
  <c r="L131" i="17"/>
  <c r="M130" i="17"/>
  <c r="L130" i="17"/>
  <c r="M129" i="17"/>
  <c r="L129" i="17"/>
  <c r="L128" i="17"/>
  <c r="M128" i="17"/>
  <c r="L127" i="17"/>
  <c r="M127" i="17"/>
  <c r="M126" i="17"/>
  <c r="L126" i="17"/>
  <c r="M125" i="17"/>
  <c r="L125" i="17"/>
  <c r="M124" i="17"/>
  <c r="L124" i="17"/>
  <c r="M123" i="17"/>
  <c r="L123" i="17"/>
  <c r="M122" i="17"/>
  <c r="L122" i="17"/>
  <c r="M121" i="17"/>
  <c r="L121" i="17"/>
  <c r="L120" i="17"/>
  <c r="M120" i="17"/>
  <c r="L119" i="17"/>
  <c r="M119" i="17"/>
  <c r="M118" i="17"/>
  <c r="L118" i="17"/>
  <c r="M117" i="17"/>
  <c r="L117" i="17"/>
  <c r="M116" i="17"/>
  <c r="L116" i="17"/>
  <c r="M115" i="17"/>
  <c r="L115" i="17"/>
  <c r="M114" i="17"/>
  <c r="L114" i="17"/>
  <c r="L113" i="17"/>
  <c r="M113" i="17"/>
  <c r="L112" i="17"/>
  <c r="M112" i="17"/>
  <c r="L111" i="17"/>
  <c r="M111" i="17"/>
  <c r="M110" i="17"/>
  <c r="L110" i="17"/>
  <c r="M109" i="17"/>
  <c r="L109" i="17"/>
  <c r="M108" i="17"/>
  <c r="L108" i="17"/>
  <c r="M107" i="17"/>
  <c r="L107" i="17"/>
  <c r="L106" i="17"/>
  <c r="M106" i="17"/>
  <c r="L105" i="17"/>
  <c r="M105" i="17"/>
  <c r="M104" i="17"/>
  <c r="L104" i="17"/>
  <c r="M103" i="17"/>
  <c r="L103" i="17"/>
  <c r="L102" i="17"/>
  <c r="M102" i="17"/>
  <c r="L101" i="17"/>
  <c r="M101" i="17"/>
  <c r="L100" i="17"/>
  <c r="M100" i="17"/>
  <c r="M99" i="17"/>
  <c r="L99" i="17"/>
  <c r="L98" i="17"/>
  <c r="M98" i="17"/>
  <c r="M97" i="17"/>
  <c r="L97" i="17"/>
  <c r="M96" i="17"/>
  <c r="L96" i="17"/>
  <c r="M95" i="17"/>
  <c r="L95" i="17"/>
  <c r="L94" i="17"/>
  <c r="M94" i="17"/>
  <c r="L93" i="17"/>
  <c r="M93" i="17"/>
  <c r="M92" i="17"/>
  <c r="L92" i="17"/>
  <c r="M91" i="17"/>
  <c r="L91" i="17"/>
  <c r="M90" i="17"/>
  <c r="L90" i="17"/>
  <c r="M89" i="17"/>
  <c r="L89" i="17"/>
  <c r="M88" i="17"/>
  <c r="L88" i="17"/>
  <c r="M87" i="17"/>
  <c r="L87" i="17"/>
  <c r="M86" i="17"/>
  <c r="L86" i="17"/>
  <c r="L85" i="17"/>
  <c r="M85" i="17"/>
  <c r="L84" i="17"/>
  <c r="M84" i="17"/>
  <c r="M83" i="17"/>
  <c r="L83" i="17"/>
  <c r="L82" i="17"/>
  <c r="M82" i="17"/>
  <c r="M81" i="17"/>
  <c r="L81" i="17"/>
  <c r="L80" i="17"/>
  <c r="M80" i="17"/>
  <c r="L79" i="17"/>
  <c r="M79" i="17"/>
  <c r="M78" i="17"/>
  <c r="L78" i="17"/>
  <c r="M77" i="17"/>
  <c r="L77" i="17"/>
  <c r="M76" i="17"/>
  <c r="L76" i="17"/>
  <c r="L75" i="17"/>
  <c r="M75" i="17"/>
  <c r="M74" i="17"/>
  <c r="L74" i="17"/>
  <c r="M73" i="17"/>
  <c r="L73" i="17"/>
  <c r="M72" i="17"/>
  <c r="L72" i="17"/>
  <c r="M71" i="17"/>
  <c r="L71" i="17"/>
  <c r="L70" i="17"/>
  <c r="M70" i="17"/>
  <c r="L69" i="17"/>
  <c r="M69" i="17"/>
  <c r="M68" i="17"/>
  <c r="L68" i="17"/>
  <c r="L67" i="17"/>
  <c r="M67" i="17"/>
  <c r="L66" i="17"/>
  <c r="M66" i="17"/>
  <c r="L65" i="17"/>
  <c r="M65" i="17"/>
  <c r="L64" i="17"/>
  <c r="M64" i="17"/>
  <c r="M63" i="17"/>
  <c r="L63" i="17"/>
  <c r="M62" i="17"/>
  <c r="L62" i="17"/>
  <c r="M61" i="17"/>
  <c r="L61" i="17"/>
  <c r="M60" i="17"/>
  <c r="L60" i="17"/>
  <c r="M59" i="17"/>
  <c r="L59" i="17"/>
  <c r="M58" i="17"/>
  <c r="L58" i="17"/>
  <c r="M57" i="17"/>
  <c r="L57" i="17"/>
  <c r="M56" i="17"/>
  <c r="L56" i="17"/>
  <c r="M55" i="17"/>
  <c r="L55" i="17"/>
  <c r="M54" i="17"/>
  <c r="L54" i="17"/>
  <c r="L53" i="17"/>
  <c r="M53" i="17"/>
  <c r="M52" i="17"/>
  <c r="L52" i="17"/>
  <c r="L51" i="17"/>
  <c r="M51" i="17"/>
  <c r="L50" i="17"/>
  <c r="M50" i="17"/>
  <c r="M49" i="17"/>
  <c r="L49" i="17"/>
  <c r="M48" i="17"/>
  <c r="L48" i="17"/>
  <c r="M47" i="17"/>
  <c r="L47" i="17"/>
  <c r="L46" i="17"/>
  <c r="M46" i="17"/>
  <c r="L45" i="17"/>
  <c r="M45" i="17"/>
  <c r="L44" i="17"/>
  <c r="M44" i="17"/>
  <c r="L43" i="17"/>
  <c r="M43" i="17"/>
  <c r="L42" i="17"/>
  <c r="M42" i="17"/>
  <c r="M41" i="17"/>
  <c r="L41" i="17"/>
  <c r="M40" i="17"/>
  <c r="L40" i="17"/>
  <c r="M39" i="17"/>
  <c r="L39" i="17"/>
  <c r="M38" i="17"/>
  <c r="L38" i="17"/>
  <c r="L37" i="17"/>
  <c r="M37" i="17"/>
  <c r="L36" i="17"/>
  <c r="M36" i="17"/>
  <c r="L35" i="17"/>
  <c r="M35" i="17"/>
  <c r="M34" i="17"/>
  <c r="L34" i="17"/>
  <c r="L33" i="17"/>
  <c r="M33" i="17"/>
  <c r="L32" i="17"/>
  <c r="M32" i="17"/>
  <c r="L31" i="17"/>
  <c r="M31" i="17"/>
  <c r="M30" i="17"/>
  <c r="L30" i="17"/>
  <c r="M29" i="17"/>
  <c r="L29" i="17"/>
  <c r="M28" i="17"/>
  <c r="L28" i="17"/>
  <c r="M27" i="17"/>
  <c r="L27" i="17"/>
  <c r="M26" i="17"/>
  <c r="L26" i="17"/>
  <c r="M25" i="17"/>
  <c r="L25" i="17"/>
  <c r="L24" i="17"/>
  <c r="M24" i="17"/>
  <c r="L23" i="17"/>
  <c r="M23" i="17"/>
  <c r="M22" i="17"/>
  <c r="L22" i="17"/>
  <c r="M21" i="17"/>
  <c r="L21" i="17"/>
  <c r="M20" i="17"/>
  <c r="L20" i="17"/>
  <c r="M19" i="17"/>
  <c r="L19" i="17"/>
  <c r="M18" i="17"/>
  <c r="L18" i="17"/>
  <c r="M17" i="17"/>
  <c r="L17" i="17"/>
  <c r="M16" i="17"/>
  <c r="L16" i="17"/>
  <c r="L15" i="17"/>
  <c r="M15" i="17"/>
  <c r="L14" i="17"/>
  <c r="M14" i="17"/>
  <c r="L13" i="17"/>
  <c r="M13" i="17"/>
  <c r="M12" i="17"/>
  <c r="L12" i="17"/>
  <c r="L11" i="17"/>
  <c r="M11" i="17"/>
  <c r="M10" i="17"/>
  <c r="L10" i="17"/>
  <c r="L9" i="17"/>
  <c r="M9" i="17"/>
  <c r="M8" i="17"/>
  <c r="L8" i="17"/>
  <c r="M7" i="17"/>
  <c r="L7" i="17"/>
  <c r="M6" i="17"/>
  <c r="L6" i="17"/>
  <c r="M5" i="17"/>
  <c r="L5" i="17"/>
  <c r="M4" i="17"/>
  <c r="L4" i="17"/>
  <c r="M3" i="17"/>
  <c r="L3" i="17"/>
  <c r="M2" i="17"/>
  <c r="L2" i="17"/>
  <c r="R11" i="12"/>
  <c r="Q58" i="9"/>
  <c r="Q93" i="9" s="1"/>
  <c r="S10" i="12" s="1"/>
  <c r="P93" i="9"/>
  <c r="R10" i="12" s="1"/>
  <c r="M55" i="9"/>
  <c r="N47" i="9"/>
  <c r="N55" i="9" s="1"/>
  <c r="O44" i="9"/>
  <c r="P34" i="9"/>
  <c r="P44" i="9" s="1"/>
  <c r="O31" i="9"/>
  <c r="R8" i="12" s="1"/>
  <c r="P6" i="9"/>
  <c r="P31" i="9" s="1"/>
  <c r="S8" i="12" s="1"/>
  <c r="AC4" i="7"/>
  <c r="AC175" i="7" s="1"/>
  <c r="S7" i="12" s="1"/>
  <c r="AB175" i="7"/>
  <c r="R7" i="12" s="1"/>
  <c r="R9" i="12" l="1"/>
  <c r="R12" i="12" s="1"/>
  <c r="S9" i="12"/>
  <c r="S12" i="12" s="1"/>
  <c r="N2922" i="17"/>
  <c r="O2922" i="17"/>
  <c r="N2921" i="17"/>
  <c r="O2921" i="17"/>
  <c r="N2920" i="17"/>
  <c r="O2920" i="17"/>
  <c r="N2919" i="17"/>
  <c r="O2919" i="17"/>
  <c r="N2918" i="17"/>
  <c r="O2918" i="17"/>
  <c r="N2917" i="17"/>
  <c r="O2917" i="17"/>
  <c r="N2916" i="17"/>
  <c r="O2916" i="17"/>
  <c r="N2915" i="17"/>
  <c r="O2915" i="17"/>
  <c r="N2914" i="17"/>
  <c r="O2914" i="17"/>
  <c r="N2913" i="17"/>
  <c r="O2913" i="17"/>
  <c r="N2912" i="17"/>
  <c r="O2912" i="17"/>
  <c r="N2911" i="17"/>
  <c r="O2911" i="17"/>
  <c r="N2910" i="17"/>
  <c r="O2910" i="17"/>
  <c r="N2909" i="17"/>
  <c r="O2909" i="17"/>
  <c r="N2908" i="17"/>
  <c r="O2908" i="17"/>
  <c r="N2907" i="17"/>
  <c r="O2907" i="17"/>
  <c r="N2906" i="17"/>
  <c r="O2906" i="17"/>
  <c r="N2905" i="17"/>
  <c r="O2905" i="17"/>
  <c r="N2904" i="17"/>
  <c r="O2904" i="17"/>
  <c r="N2903" i="17"/>
  <c r="O2903" i="17"/>
  <c r="N2902" i="17"/>
  <c r="O2902" i="17"/>
  <c r="N2901" i="17"/>
  <c r="O2901" i="17"/>
  <c r="N2900" i="17"/>
  <c r="O2900" i="17"/>
  <c r="N2899" i="17"/>
  <c r="O2899" i="17"/>
  <c r="N2898" i="17"/>
  <c r="O2898" i="17"/>
  <c r="N2897" i="17"/>
  <c r="O2897" i="17"/>
  <c r="N2896" i="17"/>
  <c r="O2896" i="17"/>
  <c r="N2895" i="17"/>
  <c r="O2895" i="17"/>
  <c r="N2894" i="17"/>
  <c r="O2894" i="17"/>
  <c r="N2893" i="17"/>
  <c r="O2893" i="17"/>
  <c r="N2892" i="17"/>
  <c r="O2892" i="17"/>
  <c r="N2891" i="17"/>
  <c r="O2891" i="17"/>
  <c r="N2890" i="17"/>
  <c r="O2890" i="17"/>
  <c r="N2889" i="17"/>
  <c r="O2889" i="17"/>
  <c r="N2888" i="17"/>
  <c r="O2888" i="17"/>
  <c r="N2887" i="17"/>
  <c r="O2887" i="17"/>
  <c r="N2886" i="17"/>
  <c r="O2886" i="17"/>
  <c r="N2885" i="17"/>
  <c r="O2885" i="17"/>
  <c r="N2884" i="17"/>
  <c r="O2884" i="17"/>
  <c r="N2883" i="17"/>
  <c r="O2883" i="17"/>
  <c r="N2882" i="17"/>
  <c r="O2882" i="17"/>
  <c r="N2881" i="17"/>
  <c r="O2881" i="17"/>
  <c r="N2880" i="17"/>
  <c r="O2880" i="17"/>
  <c r="N2879" i="17"/>
  <c r="O2879" i="17"/>
  <c r="N2878" i="17"/>
  <c r="O2878" i="17"/>
  <c r="N2877" i="17"/>
  <c r="O2877" i="17"/>
  <c r="N2876" i="17"/>
  <c r="O2876" i="17"/>
  <c r="N2875" i="17"/>
  <c r="O2875" i="17"/>
  <c r="N2874" i="17"/>
  <c r="O2874" i="17"/>
  <c r="N2873" i="17"/>
  <c r="O2873" i="17"/>
  <c r="N2872" i="17"/>
  <c r="O2872" i="17"/>
  <c r="N2871" i="17"/>
  <c r="O2871" i="17"/>
  <c r="N2870" i="17"/>
  <c r="O2870" i="17"/>
  <c r="N2869" i="17"/>
  <c r="O2869" i="17"/>
  <c r="N2868" i="17"/>
  <c r="O2868" i="17"/>
  <c r="N2867" i="17"/>
  <c r="O2867" i="17"/>
  <c r="N2866" i="17"/>
  <c r="O2866" i="17"/>
  <c r="N2865" i="17"/>
  <c r="O2865" i="17"/>
  <c r="N2864" i="17"/>
  <c r="O2864" i="17"/>
  <c r="N2863" i="17"/>
  <c r="O2863" i="17"/>
  <c r="N2862" i="17"/>
  <c r="O2862" i="17"/>
  <c r="N2861" i="17"/>
  <c r="O2861" i="17"/>
  <c r="N2860" i="17"/>
  <c r="O2860" i="17"/>
  <c r="N2859" i="17"/>
  <c r="O2859" i="17"/>
  <c r="N2858" i="17"/>
  <c r="O2858" i="17"/>
  <c r="N2857" i="17"/>
  <c r="O2857" i="17"/>
  <c r="N2856" i="17"/>
  <c r="O2856" i="17"/>
  <c r="N2855" i="17"/>
  <c r="O2855" i="17"/>
  <c r="N2854" i="17"/>
  <c r="O2854" i="17"/>
  <c r="N2853" i="17"/>
  <c r="O2853" i="17"/>
  <c r="N2852" i="17"/>
  <c r="O2852" i="17"/>
  <c r="N2851" i="17"/>
  <c r="O2851" i="17"/>
  <c r="N2850" i="17"/>
  <c r="O2850" i="17"/>
  <c r="N2849" i="17"/>
  <c r="O2849" i="17"/>
  <c r="N2848" i="17"/>
  <c r="O2848" i="17"/>
  <c r="N2847" i="17"/>
  <c r="O2847" i="17"/>
  <c r="N2846" i="17"/>
  <c r="O2846" i="17"/>
  <c r="N2845" i="17"/>
  <c r="O2845" i="17"/>
  <c r="N2844" i="17"/>
  <c r="O2844" i="17"/>
  <c r="N2843" i="17"/>
  <c r="O2843" i="17"/>
  <c r="N2842" i="17"/>
  <c r="O2842" i="17"/>
  <c r="N2841" i="17"/>
  <c r="O2841" i="17"/>
  <c r="N2840" i="17"/>
  <c r="O2840" i="17"/>
  <c r="N2839" i="17"/>
  <c r="O2839" i="17"/>
  <c r="N2838" i="17"/>
  <c r="O2838" i="17"/>
  <c r="N2837" i="17"/>
  <c r="O2837" i="17"/>
  <c r="N2836" i="17"/>
  <c r="O2836" i="17"/>
  <c r="N2835" i="17"/>
  <c r="O2835" i="17"/>
  <c r="N2834" i="17"/>
  <c r="O2834" i="17"/>
  <c r="N2833" i="17"/>
  <c r="O2833" i="17"/>
  <c r="N2832" i="17"/>
  <c r="O2832" i="17"/>
  <c r="N2831" i="17"/>
  <c r="O2831" i="17"/>
  <c r="N2830" i="17"/>
  <c r="O2830" i="17"/>
  <c r="N2829" i="17"/>
  <c r="O2829" i="17"/>
  <c r="N2828" i="17"/>
  <c r="O2828" i="17"/>
  <c r="N2827" i="17"/>
  <c r="O2827" i="17"/>
  <c r="N2826" i="17"/>
  <c r="O2826" i="17"/>
  <c r="N2825" i="17"/>
  <c r="O2825" i="17"/>
  <c r="N2824" i="17"/>
  <c r="O2824" i="17"/>
  <c r="N2823" i="17"/>
  <c r="O2823" i="17"/>
  <c r="N2822" i="17"/>
  <c r="O2822" i="17"/>
  <c r="N2821" i="17"/>
  <c r="O2821" i="17"/>
  <c r="N2820" i="17"/>
  <c r="O2820" i="17"/>
  <c r="N2819" i="17"/>
  <c r="O2819" i="17"/>
  <c r="N2818" i="17"/>
  <c r="O2818" i="17"/>
  <c r="N2817" i="17"/>
  <c r="O2817" i="17"/>
  <c r="N2816" i="17"/>
  <c r="O2816" i="17"/>
  <c r="N2815" i="17"/>
  <c r="O2815" i="17"/>
  <c r="N2814" i="17"/>
  <c r="O2814" i="17"/>
  <c r="N2813" i="17"/>
  <c r="O2813" i="17"/>
  <c r="N2812" i="17"/>
  <c r="O2812" i="17"/>
  <c r="N2811" i="17"/>
  <c r="O2811" i="17"/>
  <c r="N2810" i="17"/>
  <c r="O2810" i="17"/>
  <c r="N2809" i="17"/>
  <c r="O2809" i="17"/>
  <c r="N2808" i="17"/>
  <c r="O2808" i="17"/>
  <c r="N2807" i="17"/>
  <c r="O2807" i="17"/>
  <c r="N2806" i="17"/>
  <c r="O2806" i="17"/>
  <c r="N2805" i="17"/>
  <c r="O2805" i="17"/>
  <c r="N2804" i="17"/>
  <c r="O2804" i="17"/>
  <c r="N2803" i="17"/>
  <c r="O2803" i="17"/>
  <c r="N2802" i="17"/>
  <c r="O2802" i="17"/>
  <c r="N2801" i="17"/>
  <c r="O2801" i="17"/>
  <c r="N2800" i="17"/>
  <c r="O2800" i="17"/>
  <c r="N2799" i="17"/>
  <c r="O2799" i="17"/>
  <c r="N2798" i="17"/>
  <c r="O2798" i="17"/>
  <c r="N2797" i="17"/>
  <c r="O2797" i="17"/>
  <c r="N2796" i="17"/>
  <c r="O2796" i="17"/>
  <c r="N2795" i="17"/>
  <c r="O2795" i="17"/>
  <c r="N2794" i="17"/>
  <c r="O2794" i="17"/>
  <c r="N2793" i="17"/>
  <c r="O2793" i="17"/>
  <c r="N2792" i="17"/>
  <c r="O2792" i="17"/>
  <c r="N2791" i="17"/>
  <c r="O2791" i="17"/>
  <c r="N2790" i="17"/>
  <c r="O2790" i="17"/>
  <c r="N2789" i="17"/>
  <c r="O2789" i="17"/>
  <c r="N2788" i="17"/>
  <c r="O2788" i="17"/>
  <c r="N2787" i="17"/>
  <c r="O2787" i="17"/>
  <c r="N2786" i="17"/>
  <c r="O2786" i="17"/>
  <c r="N2785" i="17"/>
  <c r="O2785" i="17"/>
  <c r="N2784" i="17"/>
  <c r="O2784" i="17"/>
  <c r="N2783" i="17"/>
  <c r="O2783" i="17"/>
  <c r="N2782" i="17"/>
  <c r="O2782" i="17"/>
  <c r="N2781" i="17"/>
  <c r="O2781" i="17"/>
  <c r="N2780" i="17"/>
  <c r="O2780" i="17"/>
  <c r="N2779" i="17"/>
  <c r="O2779" i="17"/>
  <c r="N2778" i="17"/>
  <c r="O2778" i="17"/>
  <c r="N2777" i="17"/>
  <c r="O2777" i="17"/>
  <c r="N2776" i="17"/>
  <c r="O2776" i="17"/>
  <c r="N2775" i="17"/>
  <c r="O2775" i="17"/>
  <c r="N2774" i="17"/>
  <c r="O2774" i="17"/>
  <c r="N2773" i="17"/>
  <c r="O2773" i="17"/>
  <c r="N2772" i="17"/>
  <c r="O2772" i="17"/>
  <c r="N2771" i="17"/>
  <c r="O2771" i="17"/>
  <c r="N2770" i="17"/>
  <c r="O2770" i="17"/>
  <c r="N2769" i="17"/>
  <c r="O2769" i="17"/>
  <c r="N2768" i="17"/>
  <c r="O2768" i="17"/>
  <c r="N2767" i="17"/>
  <c r="O2767" i="17"/>
  <c r="N2766" i="17"/>
  <c r="O2766" i="17"/>
  <c r="N2765" i="17"/>
  <c r="O2765" i="17"/>
  <c r="N2764" i="17"/>
  <c r="O2764" i="17"/>
  <c r="N2763" i="17"/>
  <c r="O2763" i="17"/>
  <c r="N2762" i="17"/>
  <c r="O2762" i="17"/>
  <c r="N2761" i="17"/>
  <c r="O2761" i="17"/>
  <c r="N2760" i="17"/>
  <c r="O2760" i="17"/>
  <c r="N2759" i="17"/>
  <c r="O2759" i="17"/>
  <c r="N2758" i="17"/>
  <c r="O2758" i="17"/>
  <c r="N2757" i="17"/>
  <c r="O2757" i="17"/>
  <c r="N2756" i="17"/>
  <c r="O2756" i="17"/>
  <c r="N2755" i="17"/>
  <c r="O2755" i="17"/>
  <c r="N2754" i="17"/>
  <c r="O2754" i="17"/>
  <c r="N2753" i="17"/>
  <c r="O2753" i="17"/>
  <c r="N2752" i="17"/>
  <c r="O2752" i="17"/>
  <c r="N2751" i="17"/>
  <c r="O2751" i="17"/>
  <c r="N2750" i="17"/>
  <c r="O2750" i="17"/>
  <c r="N2749" i="17"/>
  <c r="O2749" i="17"/>
  <c r="N2748" i="17"/>
  <c r="O2748" i="17"/>
  <c r="N2747" i="17"/>
  <c r="O2747" i="17"/>
  <c r="N2746" i="17"/>
  <c r="O2746" i="17"/>
  <c r="N2745" i="17"/>
  <c r="O2745" i="17"/>
  <c r="N2744" i="17"/>
  <c r="O2744" i="17"/>
  <c r="N2743" i="17"/>
  <c r="O2743" i="17"/>
  <c r="N2742" i="17"/>
  <c r="O2742" i="17"/>
  <c r="N2741" i="17"/>
  <c r="O2741" i="17"/>
  <c r="N2740" i="17"/>
  <c r="O2740" i="17"/>
  <c r="N2739" i="17"/>
  <c r="O2739" i="17"/>
  <c r="N2738" i="17"/>
  <c r="O2738" i="17"/>
  <c r="N2737" i="17"/>
  <c r="O2737" i="17"/>
  <c r="N2736" i="17"/>
  <c r="O2736" i="17"/>
  <c r="N2735" i="17"/>
  <c r="O2735" i="17"/>
  <c r="N2734" i="17"/>
  <c r="O2734" i="17"/>
  <c r="N2733" i="17"/>
  <c r="O2733" i="17"/>
  <c r="N2732" i="17"/>
  <c r="O2732" i="17"/>
  <c r="N2731" i="17"/>
  <c r="O2731" i="17"/>
  <c r="N2730" i="17"/>
  <c r="O2730" i="17"/>
  <c r="N2729" i="17"/>
  <c r="O2729" i="17"/>
  <c r="N2728" i="17"/>
  <c r="O2728" i="17"/>
  <c r="N2727" i="17"/>
  <c r="O2727" i="17"/>
  <c r="N2726" i="17"/>
  <c r="O2726" i="17"/>
  <c r="N2725" i="17"/>
  <c r="O2725" i="17"/>
  <c r="N2724" i="17"/>
  <c r="O2724" i="17"/>
  <c r="N2723" i="17"/>
  <c r="O2723" i="17"/>
  <c r="N2722" i="17"/>
  <c r="O2722" i="17"/>
  <c r="N2721" i="17"/>
  <c r="O2721" i="17"/>
  <c r="N2720" i="17"/>
  <c r="O2720" i="17"/>
  <c r="N2719" i="17"/>
  <c r="O2719" i="17"/>
  <c r="N2718" i="17"/>
  <c r="O2718" i="17"/>
  <c r="N2717" i="17"/>
  <c r="O2717" i="17"/>
  <c r="N2716" i="17"/>
  <c r="O2716" i="17"/>
  <c r="N2715" i="17"/>
  <c r="O2715" i="17"/>
  <c r="N2714" i="17"/>
  <c r="O2714" i="17"/>
  <c r="N2713" i="17"/>
  <c r="O2713" i="17"/>
  <c r="N2712" i="17"/>
  <c r="O2712" i="17"/>
  <c r="N2711" i="17"/>
  <c r="O2711" i="17"/>
  <c r="N2710" i="17"/>
  <c r="O2710" i="17"/>
  <c r="N2709" i="17"/>
  <c r="O2709" i="17"/>
  <c r="N2708" i="17"/>
  <c r="O2708" i="17"/>
  <c r="N2707" i="17"/>
  <c r="O2707" i="17"/>
  <c r="N2706" i="17"/>
  <c r="O2706" i="17"/>
  <c r="N2705" i="17"/>
  <c r="O2705" i="17"/>
  <c r="N2704" i="17"/>
  <c r="O2704" i="17"/>
  <c r="N2703" i="17"/>
  <c r="O2703" i="17"/>
  <c r="N2702" i="17"/>
  <c r="O2702" i="17"/>
  <c r="N2701" i="17"/>
  <c r="O2701" i="17"/>
  <c r="N2700" i="17"/>
  <c r="O2700" i="17"/>
  <c r="N2699" i="17"/>
  <c r="O2699" i="17"/>
  <c r="N2698" i="17"/>
  <c r="O2698" i="17"/>
  <c r="N2697" i="17"/>
  <c r="O2697" i="17"/>
  <c r="N2696" i="17"/>
  <c r="O2696" i="17"/>
  <c r="N2695" i="17"/>
  <c r="O2695" i="17"/>
  <c r="N2694" i="17"/>
  <c r="O2694" i="17"/>
  <c r="N2693" i="17"/>
  <c r="O2693" i="17"/>
  <c r="N2692" i="17"/>
  <c r="O2692" i="17"/>
  <c r="N2691" i="17"/>
  <c r="O2691" i="17"/>
  <c r="N2690" i="17"/>
  <c r="O2690" i="17"/>
  <c r="N2689" i="17"/>
  <c r="O2689" i="17"/>
  <c r="N2688" i="17"/>
  <c r="O2688" i="17"/>
  <c r="N2687" i="17"/>
  <c r="O2687" i="17"/>
  <c r="N2686" i="17"/>
  <c r="O2686" i="17"/>
  <c r="N2685" i="17"/>
  <c r="O2685" i="17"/>
  <c r="N2684" i="17"/>
  <c r="O2684" i="17"/>
  <c r="N2683" i="17"/>
  <c r="O2683" i="17"/>
  <c r="N2682" i="17"/>
  <c r="O2682" i="17"/>
  <c r="N2681" i="17"/>
  <c r="O2681" i="17"/>
  <c r="N2680" i="17"/>
  <c r="O2680" i="17"/>
  <c r="N2679" i="17"/>
  <c r="O2679" i="17"/>
  <c r="N2678" i="17"/>
  <c r="O2678" i="17"/>
  <c r="N2677" i="17"/>
  <c r="O2677" i="17"/>
  <c r="N2676" i="17"/>
  <c r="O2676" i="17"/>
  <c r="N2675" i="17"/>
  <c r="O2675" i="17"/>
  <c r="N2674" i="17"/>
  <c r="O2674" i="17"/>
  <c r="N2673" i="17"/>
  <c r="O2673" i="17"/>
  <c r="N2672" i="17"/>
  <c r="O2672" i="17"/>
  <c r="N2671" i="17"/>
  <c r="O2671" i="17"/>
  <c r="N2670" i="17"/>
  <c r="O2670" i="17"/>
  <c r="N2669" i="17"/>
  <c r="O2669" i="17"/>
  <c r="N2668" i="17"/>
  <c r="O2668" i="17"/>
  <c r="N2667" i="17"/>
  <c r="O2667" i="17"/>
  <c r="N2666" i="17"/>
  <c r="O2666" i="17"/>
  <c r="N2665" i="17"/>
  <c r="O2665" i="17"/>
  <c r="N2664" i="17"/>
  <c r="O2664" i="17"/>
  <c r="N2663" i="17"/>
  <c r="O2663" i="17"/>
  <c r="N2662" i="17"/>
  <c r="O2662" i="17"/>
  <c r="N2661" i="17"/>
  <c r="O2661" i="17"/>
  <c r="N2660" i="17"/>
  <c r="O2660" i="17"/>
  <c r="N2659" i="17"/>
  <c r="O2659" i="17"/>
  <c r="N2658" i="17"/>
  <c r="O2658" i="17"/>
  <c r="N2657" i="17"/>
  <c r="O2657" i="17"/>
  <c r="N2656" i="17"/>
  <c r="O2656" i="17"/>
  <c r="N2655" i="17"/>
  <c r="O2655" i="17"/>
  <c r="N2654" i="17"/>
  <c r="O2654" i="17"/>
  <c r="N2653" i="17"/>
  <c r="O2653" i="17"/>
  <c r="N2652" i="17"/>
  <c r="O2652" i="17"/>
  <c r="N2651" i="17"/>
  <c r="O2651" i="17"/>
  <c r="N2650" i="17"/>
  <c r="O2650" i="17"/>
  <c r="N2649" i="17"/>
  <c r="O2649" i="17"/>
  <c r="N2648" i="17"/>
  <c r="O2648" i="17"/>
  <c r="N2647" i="17"/>
  <c r="O2647" i="17"/>
  <c r="N2646" i="17"/>
  <c r="O2646" i="17"/>
  <c r="N2645" i="17"/>
  <c r="O2645" i="17"/>
  <c r="N2644" i="17"/>
  <c r="O2644" i="17"/>
  <c r="N2643" i="17"/>
  <c r="O2643" i="17"/>
  <c r="N2642" i="17"/>
  <c r="O2642" i="17"/>
  <c r="N2641" i="17"/>
  <c r="O2641" i="17"/>
  <c r="N2640" i="17"/>
  <c r="O2640" i="17"/>
  <c r="N2639" i="17"/>
  <c r="O2639" i="17"/>
  <c r="N2638" i="17"/>
  <c r="O2638" i="17"/>
  <c r="N2637" i="17"/>
  <c r="O2637" i="17"/>
  <c r="N2636" i="17"/>
  <c r="O2636" i="17"/>
  <c r="N2635" i="17"/>
  <c r="O2635" i="17"/>
  <c r="N2634" i="17"/>
  <c r="O2634" i="17"/>
  <c r="N2633" i="17"/>
  <c r="O2633" i="17"/>
  <c r="N2632" i="17"/>
  <c r="O2632" i="17"/>
  <c r="N2631" i="17"/>
  <c r="O2631" i="17"/>
  <c r="N2630" i="17"/>
  <c r="O2630" i="17"/>
  <c r="N2629" i="17"/>
  <c r="O2629" i="17"/>
  <c r="N2628" i="17"/>
  <c r="O2628" i="17"/>
  <c r="N2627" i="17"/>
  <c r="O2627" i="17"/>
  <c r="N2626" i="17"/>
  <c r="O2626" i="17"/>
  <c r="N2625" i="17"/>
  <c r="O2625" i="17"/>
  <c r="N2624" i="17"/>
  <c r="O2624" i="17"/>
  <c r="N2623" i="17"/>
  <c r="O2623" i="17"/>
  <c r="N2622" i="17"/>
  <c r="O2622" i="17"/>
  <c r="N2621" i="17"/>
  <c r="O2621" i="17"/>
  <c r="N2620" i="17"/>
  <c r="O2620" i="17"/>
  <c r="N2619" i="17"/>
  <c r="O2619" i="17"/>
  <c r="N2618" i="17"/>
  <c r="O2618" i="17"/>
  <c r="N2617" i="17"/>
  <c r="O2617" i="17"/>
  <c r="N2616" i="17"/>
  <c r="O2616" i="17"/>
  <c r="N2615" i="17"/>
  <c r="O2615" i="17"/>
  <c r="N2614" i="17"/>
  <c r="O2614" i="17"/>
  <c r="N2613" i="17"/>
  <c r="O2613" i="17"/>
  <c r="N2612" i="17"/>
  <c r="O2612" i="17"/>
  <c r="N2611" i="17"/>
  <c r="O2611" i="17"/>
  <c r="N2610" i="17"/>
  <c r="O2610" i="17"/>
  <c r="N2609" i="17"/>
  <c r="O2609" i="17"/>
  <c r="N2608" i="17"/>
  <c r="O2608" i="17"/>
  <c r="N2607" i="17"/>
  <c r="O2607" i="17"/>
  <c r="N2606" i="17"/>
  <c r="O2606" i="17"/>
  <c r="N2605" i="17"/>
  <c r="O2605" i="17"/>
  <c r="N2604" i="17"/>
  <c r="O2604" i="17"/>
  <c r="N2603" i="17"/>
  <c r="O2603" i="17"/>
  <c r="N2602" i="17"/>
  <c r="O2602" i="17"/>
  <c r="N2601" i="17"/>
  <c r="O2601" i="17"/>
  <c r="N2600" i="17"/>
  <c r="O2600" i="17"/>
  <c r="N2599" i="17"/>
  <c r="O2599" i="17"/>
  <c r="N2598" i="17"/>
  <c r="O2598" i="17"/>
  <c r="N2597" i="17"/>
  <c r="O2597" i="17"/>
  <c r="N2596" i="17"/>
  <c r="O2596" i="17"/>
  <c r="N2595" i="17"/>
  <c r="O2595" i="17"/>
  <c r="N2594" i="17"/>
  <c r="O2594" i="17"/>
  <c r="N2593" i="17"/>
  <c r="O2593" i="17"/>
  <c r="N2592" i="17"/>
  <c r="O2592" i="17"/>
  <c r="N2591" i="17"/>
  <c r="O2591" i="17"/>
  <c r="N2590" i="17"/>
  <c r="O2590" i="17"/>
  <c r="N2589" i="17"/>
  <c r="O2589" i="17"/>
  <c r="N2588" i="17"/>
  <c r="O2588" i="17"/>
  <c r="N2587" i="17"/>
  <c r="O2587" i="17"/>
  <c r="N2586" i="17"/>
  <c r="O2586" i="17"/>
  <c r="N2585" i="17"/>
  <c r="O2585" i="17"/>
  <c r="N2584" i="17"/>
  <c r="O2584" i="17"/>
  <c r="N2583" i="17"/>
  <c r="O2583" i="17"/>
  <c r="N2582" i="17"/>
  <c r="O2582" i="17"/>
  <c r="N2581" i="17"/>
  <c r="O2581" i="17"/>
  <c r="N2580" i="17"/>
  <c r="O2580" i="17"/>
  <c r="N2579" i="17"/>
  <c r="O2579" i="17"/>
  <c r="N2578" i="17"/>
  <c r="O2578" i="17"/>
  <c r="N2577" i="17"/>
  <c r="O2577" i="17"/>
  <c r="N2576" i="17"/>
  <c r="O2576" i="17"/>
  <c r="N2575" i="17"/>
  <c r="O2575" i="17"/>
  <c r="N2574" i="17"/>
  <c r="O2574" i="17"/>
  <c r="N2573" i="17"/>
  <c r="O2573" i="17"/>
  <c r="N2572" i="17"/>
  <c r="O2572" i="17"/>
  <c r="N2571" i="17"/>
  <c r="O2571" i="17"/>
  <c r="N2570" i="17"/>
  <c r="O2570" i="17"/>
  <c r="N2569" i="17"/>
  <c r="O2569" i="17"/>
  <c r="N2568" i="17"/>
  <c r="O2568" i="17"/>
  <c r="N2567" i="17"/>
  <c r="O2567" i="17"/>
  <c r="N2566" i="17"/>
  <c r="O2566" i="17"/>
  <c r="N2565" i="17"/>
  <c r="O2565" i="17"/>
  <c r="N2564" i="17"/>
  <c r="O2564" i="17"/>
  <c r="N2563" i="17"/>
  <c r="O2563" i="17"/>
  <c r="N2562" i="17"/>
  <c r="O2562" i="17"/>
  <c r="N2561" i="17"/>
  <c r="O2561" i="17"/>
  <c r="N2560" i="17"/>
  <c r="O2560" i="17"/>
  <c r="N2559" i="17"/>
  <c r="O2559" i="17"/>
  <c r="N2558" i="17"/>
  <c r="O2558" i="17"/>
  <c r="N2557" i="17"/>
  <c r="O2557" i="17"/>
  <c r="N2556" i="17"/>
  <c r="O2556" i="17"/>
  <c r="N2555" i="17"/>
  <c r="O2555" i="17"/>
  <c r="N2554" i="17"/>
  <c r="O2554" i="17"/>
  <c r="N2553" i="17"/>
  <c r="O2553" i="17"/>
  <c r="N2552" i="17"/>
  <c r="O2552" i="17"/>
  <c r="N2551" i="17"/>
  <c r="O2551" i="17"/>
  <c r="N2550" i="17"/>
  <c r="O2550" i="17"/>
  <c r="N2549" i="17"/>
  <c r="O2549" i="17"/>
  <c r="N2548" i="17"/>
  <c r="O2548" i="17"/>
  <c r="N2547" i="17"/>
  <c r="O2547" i="17"/>
  <c r="N2546" i="17"/>
  <c r="O2546" i="17"/>
  <c r="N2545" i="17"/>
  <c r="O2545" i="17"/>
  <c r="N2544" i="17"/>
  <c r="O2544" i="17"/>
  <c r="N2543" i="17"/>
  <c r="O2543" i="17"/>
  <c r="N2542" i="17"/>
  <c r="O2542" i="17"/>
  <c r="N2541" i="17"/>
  <c r="O2541" i="17"/>
  <c r="N2540" i="17"/>
  <c r="O2540" i="17"/>
  <c r="N2539" i="17"/>
  <c r="O2539" i="17"/>
  <c r="N2538" i="17"/>
  <c r="O2538" i="17"/>
  <c r="N2537" i="17"/>
  <c r="O2537" i="17"/>
  <c r="N2536" i="17"/>
  <c r="O2536" i="17"/>
  <c r="N2535" i="17"/>
  <c r="O2535" i="17"/>
  <c r="N2534" i="17"/>
  <c r="O2534" i="17"/>
  <c r="N2533" i="17"/>
  <c r="O2533" i="17"/>
  <c r="N2532" i="17"/>
  <c r="O2532" i="17"/>
  <c r="N2531" i="17"/>
  <c r="O2531" i="17"/>
  <c r="N2530" i="17"/>
  <c r="O2530" i="17"/>
  <c r="N2529" i="17"/>
  <c r="O2529" i="17"/>
  <c r="N2528" i="17"/>
  <c r="O2528" i="17"/>
  <c r="N2527" i="17"/>
  <c r="O2527" i="17"/>
  <c r="N2526" i="17"/>
  <c r="O2526" i="17"/>
  <c r="N2525" i="17"/>
  <c r="O2525" i="17"/>
  <c r="N2524" i="17"/>
  <c r="O2524" i="17"/>
  <c r="N2523" i="17"/>
  <c r="O2523" i="17"/>
  <c r="N2522" i="17"/>
  <c r="O2522" i="17"/>
  <c r="N2521" i="17"/>
  <c r="O2521" i="17"/>
  <c r="N2520" i="17"/>
  <c r="O2520" i="17"/>
  <c r="N2519" i="17"/>
  <c r="O2519" i="17"/>
  <c r="N2518" i="17"/>
  <c r="O2518" i="17"/>
  <c r="N2517" i="17"/>
  <c r="O2517" i="17"/>
  <c r="N2516" i="17"/>
  <c r="O2516" i="17"/>
  <c r="N2515" i="17"/>
  <c r="O2515" i="17"/>
  <c r="N2514" i="17"/>
  <c r="O2514" i="17"/>
  <c r="N2513" i="17"/>
  <c r="O2513" i="17"/>
  <c r="N2512" i="17"/>
  <c r="O2512" i="17"/>
  <c r="N2511" i="17"/>
  <c r="O2511" i="17"/>
  <c r="N2510" i="17"/>
  <c r="O2510" i="17"/>
  <c r="N2509" i="17"/>
  <c r="O2509" i="17"/>
  <c r="N2508" i="17"/>
  <c r="O2508" i="17"/>
  <c r="N2507" i="17"/>
  <c r="O2507" i="17"/>
  <c r="N2506" i="17"/>
  <c r="O2506" i="17"/>
  <c r="N2505" i="17"/>
  <c r="O2505" i="17"/>
  <c r="N2504" i="17"/>
  <c r="O2504" i="17"/>
  <c r="N2503" i="17"/>
  <c r="O2503" i="17"/>
  <c r="N2502" i="17"/>
  <c r="O2502" i="17"/>
  <c r="N2501" i="17"/>
  <c r="O2501" i="17"/>
  <c r="N2500" i="17"/>
  <c r="O2500" i="17"/>
  <c r="N2499" i="17"/>
  <c r="O2499" i="17"/>
  <c r="N2498" i="17"/>
  <c r="O2498" i="17"/>
  <c r="N2497" i="17"/>
  <c r="O2497" i="17"/>
  <c r="N2496" i="17"/>
  <c r="O2496" i="17"/>
  <c r="N2495" i="17"/>
  <c r="O2495" i="17"/>
  <c r="N2494" i="17"/>
  <c r="O2494" i="17"/>
  <c r="N2493" i="17"/>
  <c r="O2493" i="17"/>
  <c r="N2492" i="17"/>
  <c r="O2492" i="17"/>
  <c r="N2491" i="17"/>
  <c r="O2491" i="17"/>
  <c r="N2490" i="17"/>
  <c r="O2490" i="17"/>
  <c r="N2489" i="17"/>
  <c r="O2489" i="17"/>
  <c r="N2488" i="17"/>
  <c r="O2488" i="17"/>
  <c r="N2487" i="17"/>
  <c r="O2487" i="17"/>
  <c r="N2486" i="17"/>
  <c r="O2486" i="17"/>
  <c r="N2485" i="17"/>
  <c r="O2485" i="17"/>
  <c r="N2484" i="17"/>
  <c r="O2484" i="17"/>
  <c r="N2483" i="17"/>
  <c r="O2483" i="17"/>
  <c r="N2482" i="17"/>
  <c r="O2482" i="17"/>
  <c r="N2481" i="17"/>
  <c r="O2481" i="17"/>
  <c r="N2480" i="17"/>
  <c r="O2480" i="17"/>
  <c r="N2479" i="17"/>
  <c r="O2479" i="17"/>
  <c r="N2478" i="17"/>
  <c r="O2478" i="17"/>
  <c r="N2477" i="17"/>
  <c r="O2477" i="17"/>
  <c r="N2476" i="17"/>
  <c r="O2476" i="17"/>
  <c r="N2475" i="17"/>
  <c r="O2475" i="17"/>
  <c r="N2474" i="17"/>
  <c r="O2474" i="17"/>
  <c r="N2473" i="17"/>
  <c r="O2473" i="17"/>
  <c r="N2472" i="17"/>
  <c r="O2472" i="17"/>
  <c r="N2471" i="17"/>
  <c r="O2471" i="17"/>
  <c r="N2470" i="17"/>
  <c r="O2470" i="17"/>
  <c r="N2469" i="17"/>
  <c r="O2469" i="17"/>
  <c r="N2468" i="17"/>
  <c r="O2468" i="17"/>
  <c r="N2467" i="17"/>
  <c r="O2467" i="17"/>
  <c r="N2466" i="17"/>
  <c r="O2466" i="17"/>
  <c r="N2465" i="17"/>
  <c r="O2465" i="17"/>
  <c r="N2464" i="17"/>
  <c r="O2464" i="17"/>
  <c r="N2463" i="17"/>
  <c r="O2463" i="17"/>
  <c r="N2462" i="17"/>
  <c r="O2462" i="17"/>
  <c r="N2461" i="17"/>
  <c r="O2461" i="17"/>
  <c r="N2460" i="17"/>
  <c r="O2460" i="17"/>
  <c r="N2459" i="17"/>
  <c r="O2459" i="17"/>
  <c r="N2458" i="17"/>
  <c r="O2458" i="17"/>
  <c r="N2457" i="17"/>
  <c r="O2457" i="17"/>
  <c r="N2456" i="17"/>
  <c r="O2456" i="17"/>
  <c r="N2455" i="17"/>
  <c r="O2455" i="17"/>
  <c r="N2454" i="17"/>
  <c r="O2454" i="17"/>
  <c r="N2453" i="17"/>
  <c r="O2453" i="17"/>
  <c r="N2452" i="17"/>
  <c r="O2452" i="17"/>
  <c r="N2451" i="17"/>
  <c r="O2451" i="17"/>
  <c r="N2450" i="17"/>
  <c r="O2450" i="17"/>
  <c r="N2449" i="17"/>
  <c r="O2449" i="17"/>
  <c r="N2448" i="17"/>
  <c r="O2448" i="17"/>
  <c r="N2447" i="17"/>
  <c r="O2447" i="17"/>
  <c r="N2446" i="17"/>
  <c r="O2446" i="17"/>
  <c r="N2445" i="17"/>
  <c r="O2445" i="17"/>
  <c r="N2444" i="17"/>
  <c r="O2444" i="17"/>
  <c r="N2443" i="17"/>
  <c r="O2443" i="17"/>
  <c r="N2442" i="17"/>
  <c r="O2442" i="17"/>
  <c r="N2441" i="17"/>
  <c r="O2441" i="17"/>
  <c r="N2440" i="17"/>
  <c r="O2440" i="17"/>
  <c r="N2439" i="17"/>
  <c r="O2439" i="17"/>
  <c r="N2438" i="17"/>
  <c r="O2438" i="17"/>
  <c r="N2437" i="17"/>
  <c r="O2437" i="17"/>
  <c r="N2436" i="17"/>
  <c r="O2436" i="17"/>
  <c r="N2435" i="17"/>
  <c r="O2435" i="17"/>
  <c r="N2434" i="17"/>
  <c r="O2434" i="17"/>
  <c r="N2433" i="17"/>
  <c r="O2433" i="17"/>
  <c r="N2432" i="17"/>
  <c r="O2432" i="17"/>
  <c r="N2431" i="17"/>
  <c r="O2431" i="17"/>
  <c r="N2430" i="17"/>
  <c r="O2430" i="17"/>
  <c r="N2429" i="17"/>
  <c r="O2429" i="17"/>
  <c r="N2428" i="17"/>
  <c r="O2428" i="17"/>
  <c r="N2427" i="17"/>
  <c r="O2427" i="17"/>
  <c r="N2426" i="17"/>
  <c r="O2426" i="17"/>
  <c r="N2425" i="17"/>
  <c r="O2425" i="17"/>
  <c r="N2424" i="17"/>
  <c r="O2424" i="17"/>
  <c r="N2423" i="17"/>
  <c r="O2423" i="17"/>
  <c r="N2422" i="17"/>
  <c r="O2422" i="17"/>
  <c r="N2421" i="17"/>
  <c r="O2421" i="17"/>
  <c r="N2420" i="17"/>
  <c r="O2420" i="17"/>
  <c r="N2419" i="17"/>
  <c r="O2419" i="17"/>
  <c r="N2418" i="17"/>
  <c r="O2418" i="17"/>
  <c r="N2417" i="17"/>
  <c r="O2417" i="17"/>
  <c r="N2416" i="17"/>
  <c r="O2416" i="17"/>
  <c r="N2415" i="17"/>
  <c r="O2415" i="17"/>
  <c r="N2414" i="17"/>
  <c r="O2414" i="17"/>
  <c r="N2413" i="17"/>
  <c r="O2413" i="17"/>
  <c r="N2412" i="17"/>
  <c r="O2412" i="17"/>
  <c r="N2411" i="17"/>
  <c r="O2411" i="17"/>
  <c r="N2410" i="17"/>
  <c r="O2410" i="17"/>
  <c r="N2409" i="17"/>
  <c r="O2409" i="17"/>
  <c r="N2408" i="17"/>
  <c r="O2408" i="17"/>
  <c r="N2407" i="17"/>
  <c r="O2407" i="17"/>
  <c r="N2406" i="17"/>
  <c r="O2406" i="17"/>
  <c r="N2405" i="17"/>
  <c r="O2405" i="17"/>
  <c r="N2404" i="17"/>
  <c r="O2404" i="17"/>
  <c r="N2403" i="17"/>
  <c r="O2403" i="17"/>
  <c r="N2402" i="17"/>
  <c r="O2402" i="17"/>
  <c r="N2401" i="17"/>
  <c r="O2401" i="17"/>
  <c r="N2400" i="17"/>
  <c r="O2400" i="17"/>
  <c r="N2399" i="17"/>
  <c r="O2399" i="17"/>
  <c r="N2398" i="17"/>
  <c r="O2398" i="17"/>
  <c r="N2397" i="17"/>
  <c r="O2397" i="17"/>
  <c r="N2396" i="17"/>
  <c r="O2396" i="17"/>
  <c r="N2395" i="17"/>
  <c r="O2395" i="17"/>
  <c r="N2394" i="17"/>
  <c r="O2394" i="17"/>
  <c r="N2393" i="17"/>
  <c r="O2393" i="17"/>
  <c r="N2392" i="17"/>
  <c r="O2392" i="17"/>
  <c r="N2391" i="17"/>
  <c r="O2391" i="17"/>
  <c r="N2390" i="17"/>
  <c r="O2390" i="17"/>
  <c r="N2389" i="17"/>
  <c r="O2389" i="17"/>
  <c r="N2388" i="17"/>
  <c r="O2388" i="17"/>
  <c r="N2387" i="17"/>
  <c r="O2387" i="17"/>
  <c r="N2386" i="17"/>
  <c r="O2386" i="17"/>
  <c r="N2385" i="17"/>
  <c r="O2385" i="17"/>
  <c r="N2384" i="17"/>
  <c r="O2384" i="17"/>
  <c r="N2383" i="17"/>
  <c r="O2383" i="17"/>
  <c r="N2382" i="17"/>
  <c r="O2382" i="17"/>
  <c r="N2381" i="17"/>
  <c r="O2381" i="17"/>
  <c r="N2380" i="17"/>
  <c r="O2380" i="17"/>
  <c r="N2379" i="17"/>
  <c r="O2379" i="17"/>
  <c r="N2378" i="17"/>
  <c r="O2378" i="17"/>
  <c r="N2377" i="17"/>
  <c r="O2377" i="17"/>
  <c r="N2376" i="17"/>
  <c r="O2376" i="17"/>
  <c r="N2375" i="17"/>
  <c r="O2375" i="17"/>
  <c r="N2374" i="17"/>
  <c r="O2374" i="17"/>
  <c r="N2373" i="17"/>
  <c r="O2373" i="17"/>
  <c r="N2372" i="17"/>
  <c r="O2372" i="17"/>
  <c r="N2371" i="17"/>
  <c r="O2371" i="17"/>
  <c r="N2370" i="17"/>
  <c r="O2370" i="17"/>
  <c r="N2369" i="17"/>
  <c r="O2369" i="17"/>
  <c r="N2368" i="17"/>
  <c r="O2368" i="17"/>
  <c r="N2367" i="17"/>
  <c r="O2367" i="17"/>
  <c r="N2366" i="17"/>
  <c r="O2366" i="17"/>
  <c r="N2365" i="17"/>
  <c r="O2365" i="17"/>
  <c r="N2364" i="17"/>
  <c r="O2364" i="17"/>
  <c r="N2363" i="17"/>
  <c r="O2363" i="17"/>
  <c r="N2362" i="17"/>
  <c r="O2362" i="17"/>
  <c r="N2361" i="17"/>
  <c r="O2361" i="17"/>
  <c r="N2360" i="17"/>
  <c r="O2360" i="17"/>
  <c r="N2359" i="17"/>
  <c r="O2359" i="17"/>
  <c r="N2358" i="17"/>
  <c r="O2358" i="17"/>
  <c r="N2357" i="17"/>
  <c r="O2357" i="17"/>
  <c r="N2356" i="17"/>
  <c r="O2356" i="17"/>
  <c r="N2355" i="17"/>
  <c r="O2355" i="17"/>
  <c r="N2354" i="17"/>
  <c r="O2354" i="17"/>
  <c r="N2353" i="17"/>
  <c r="O2353" i="17"/>
  <c r="N2352" i="17"/>
  <c r="O2352" i="17"/>
  <c r="N2351" i="17"/>
  <c r="O2351" i="17"/>
  <c r="N2350" i="17"/>
  <c r="O2350" i="17"/>
  <c r="N2349" i="17"/>
  <c r="O2349" i="17"/>
  <c r="N2348" i="17"/>
  <c r="O2348" i="17"/>
  <c r="N2347" i="17"/>
  <c r="O2347" i="17"/>
  <c r="N2346" i="17"/>
  <c r="O2346" i="17"/>
  <c r="N2345" i="17"/>
  <c r="O2345" i="17"/>
  <c r="N2344" i="17"/>
  <c r="O2344" i="17"/>
  <c r="N2343" i="17"/>
  <c r="O2343" i="17"/>
  <c r="N2342" i="17"/>
  <c r="O2342" i="17"/>
  <c r="N2341" i="17"/>
  <c r="O2341" i="17"/>
  <c r="N2340" i="17"/>
  <c r="O2340" i="17"/>
  <c r="N2339" i="17"/>
  <c r="O2339" i="17"/>
  <c r="N2338" i="17"/>
  <c r="O2338" i="17"/>
  <c r="N2337" i="17"/>
  <c r="O2337" i="17"/>
  <c r="N2336" i="17"/>
  <c r="O2336" i="17"/>
  <c r="N2335" i="17"/>
  <c r="O2335" i="17"/>
  <c r="N2334" i="17"/>
  <c r="O2334" i="17"/>
  <c r="N2333" i="17"/>
  <c r="O2333" i="17"/>
  <c r="N2332" i="17"/>
  <c r="O2332" i="17"/>
  <c r="N2331" i="17"/>
  <c r="O2331" i="17"/>
  <c r="N2330" i="17"/>
  <c r="O2330" i="17"/>
  <c r="N2329" i="17"/>
  <c r="O2329" i="17"/>
  <c r="N2328" i="17"/>
  <c r="O2328" i="17"/>
  <c r="N2327" i="17"/>
  <c r="O2327" i="17"/>
  <c r="N2326" i="17"/>
  <c r="O2326" i="17"/>
  <c r="N2325" i="17"/>
  <c r="O2325" i="17"/>
  <c r="N2324" i="17"/>
  <c r="O2324" i="17"/>
  <c r="N2323" i="17"/>
  <c r="O2323" i="17"/>
  <c r="N2322" i="17"/>
  <c r="O2322" i="17"/>
  <c r="N2321" i="17"/>
  <c r="O2321" i="17"/>
  <c r="N2320" i="17"/>
  <c r="O2320" i="17"/>
  <c r="N2319" i="17"/>
  <c r="O2319" i="17"/>
  <c r="N2318" i="17"/>
  <c r="O2318" i="17"/>
  <c r="N2317" i="17"/>
  <c r="O2317" i="17"/>
  <c r="N2316" i="17"/>
  <c r="O2316" i="17"/>
  <c r="N2315" i="17"/>
  <c r="O2315" i="17"/>
  <c r="N2314" i="17"/>
  <c r="O2314" i="17"/>
  <c r="N2313" i="17"/>
  <c r="O2313" i="17"/>
  <c r="N2312" i="17"/>
  <c r="O2312" i="17"/>
  <c r="N2311" i="17"/>
  <c r="O2311" i="17"/>
  <c r="N2310" i="17"/>
  <c r="O2310" i="17"/>
  <c r="N2309" i="17"/>
  <c r="O2309" i="17"/>
  <c r="N2308" i="17"/>
  <c r="O2308" i="17"/>
  <c r="N2307" i="17"/>
  <c r="O2307" i="17"/>
  <c r="N2306" i="17"/>
  <c r="O2306" i="17"/>
  <c r="N2305" i="17"/>
  <c r="O2305" i="17"/>
  <c r="N2304" i="17"/>
  <c r="O2304" i="17"/>
  <c r="N2303" i="17"/>
  <c r="O2303" i="17"/>
  <c r="N2302" i="17"/>
  <c r="O2302" i="17"/>
  <c r="N2301" i="17"/>
  <c r="O2301" i="17"/>
  <c r="N2300" i="17"/>
  <c r="O2300" i="17"/>
  <c r="N2299" i="17"/>
  <c r="O2299" i="17"/>
  <c r="N2298" i="17"/>
  <c r="O2298" i="17"/>
  <c r="N2297" i="17"/>
  <c r="O2297" i="17"/>
  <c r="N2296" i="17"/>
  <c r="O2296" i="17"/>
  <c r="N2295" i="17"/>
  <c r="O2295" i="17"/>
  <c r="N2294" i="17"/>
  <c r="O2294" i="17"/>
  <c r="N2293" i="17"/>
  <c r="O2293" i="17"/>
  <c r="N2292" i="17"/>
  <c r="O2292" i="17"/>
  <c r="N2291" i="17"/>
  <c r="O2291" i="17"/>
  <c r="N2290" i="17"/>
  <c r="O2290" i="17"/>
  <c r="N2289" i="17"/>
  <c r="O2289" i="17"/>
  <c r="N2288" i="17"/>
  <c r="O2288" i="17"/>
  <c r="N2287" i="17"/>
  <c r="O2287" i="17"/>
  <c r="N2286" i="17"/>
  <c r="O2286" i="17"/>
  <c r="N2285" i="17"/>
  <c r="O2285" i="17"/>
  <c r="N2284" i="17"/>
  <c r="O2284" i="17"/>
  <c r="N2283" i="17"/>
  <c r="O2283" i="17"/>
  <c r="N2282" i="17"/>
  <c r="O2282" i="17"/>
  <c r="N2281" i="17"/>
  <c r="O2281" i="17"/>
  <c r="N2280" i="17"/>
  <c r="O2280" i="17"/>
  <c r="N2279" i="17"/>
  <c r="O2279" i="17"/>
  <c r="N2278" i="17"/>
  <c r="O2278" i="17"/>
  <c r="N2277" i="17"/>
  <c r="O2277" i="17"/>
  <c r="N2276" i="17"/>
  <c r="O2276" i="17"/>
  <c r="N2275" i="17"/>
  <c r="O2275" i="17"/>
  <c r="N2274" i="17"/>
  <c r="O2274" i="17"/>
  <c r="N2273" i="17"/>
  <c r="O2273" i="17"/>
  <c r="N2272" i="17"/>
  <c r="O2272" i="17"/>
  <c r="N2271" i="17"/>
  <c r="O2271" i="17"/>
  <c r="N2270" i="17"/>
  <c r="O2270" i="17"/>
  <c r="N2269" i="17"/>
  <c r="O2269" i="17"/>
  <c r="N2268" i="17"/>
  <c r="O2268" i="17"/>
  <c r="N2267" i="17"/>
  <c r="O2267" i="17"/>
  <c r="N2266" i="17"/>
  <c r="O2266" i="17"/>
  <c r="N2265" i="17"/>
  <c r="O2265" i="17"/>
  <c r="N2264" i="17"/>
  <c r="O2264" i="17"/>
  <c r="N2263" i="17"/>
  <c r="O2263" i="17"/>
  <c r="N2262" i="17"/>
  <c r="O2262" i="17"/>
  <c r="N2261" i="17"/>
  <c r="O2261" i="17"/>
  <c r="N2260" i="17"/>
  <c r="O2260" i="17"/>
  <c r="N2259" i="17"/>
  <c r="O2259" i="17"/>
  <c r="N2258" i="17"/>
  <c r="O2258" i="17"/>
  <c r="N2257" i="17"/>
  <c r="O2257" i="17"/>
  <c r="N2256" i="17"/>
  <c r="O2256" i="17"/>
  <c r="N2255" i="17"/>
  <c r="O2255" i="17"/>
  <c r="N2254" i="17"/>
  <c r="O2254" i="17"/>
  <c r="N2253" i="17"/>
  <c r="O2253" i="17"/>
  <c r="N2252" i="17"/>
  <c r="O2252" i="17"/>
  <c r="N2251" i="17"/>
  <c r="O2251" i="17"/>
  <c r="N2250" i="17"/>
  <c r="O2250" i="17"/>
  <c r="N2249" i="17"/>
  <c r="O2249" i="17"/>
  <c r="N2248" i="17"/>
  <c r="O2248" i="17"/>
  <c r="N2247" i="17"/>
  <c r="O2247" i="17"/>
  <c r="N2246" i="17"/>
  <c r="O2246" i="17"/>
  <c r="N2245" i="17"/>
  <c r="O2245" i="17"/>
  <c r="N2244" i="17"/>
  <c r="O2244" i="17"/>
  <c r="N2243" i="17"/>
  <c r="O2243" i="17"/>
  <c r="N2242" i="17"/>
  <c r="O2242" i="17"/>
  <c r="N2241" i="17"/>
  <c r="O2241" i="17"/>
  <c r="N2240" i="17"/>
  <c r="O2240" i="17"/>
  <c r="N2239" i="17"/>
  <c r="O2239" i="17"/>
  <c r="N2238" i="17"/>
  <c r="O2238" i="17"/>
  <c r="N2237" i="17"/>
  <c r="O2237" i="17"/>
  <c r="N2236" i="17"/>
  <c r="O2236" i="17"/>
  <c r="N2235" i="17"/>
  <c r="O2235" i="17"/>
  <c r="N2234" i="17"/>
  <c r="O2234" i="17"/>
  <c r="N2233" i="17"/>
  <c r="O2233" i="17"/>
  <c r="N2232" i="17"/>
  <c r="O2232" i="17"/>
  <c r="N2231" i="17"/>
  <c r="O2231" i="17"/>
  <c r="N2230" i="17"/>
  <c r="O2230" i="17"/>
  <c r="N2229" i="17"/>
  <c r="O2229" i="17"/>
  <c r="N2228" i="17"/>
  <c r="O2228" i="17"/>
  <c r="N2227" i="17"/>
  <c r="O2227" i="17"/>
  <c r="N2226" i="17"/>
  <c r="O2226" i="17"/>
  <c r="N2225" i="17"/>
  <c r="O2225" i="17"/>
  <c r="N2224" i="17"/>
  <c r="O2224" i="17"/>
  <c r="N2223" i="17"/>
  <c r="O2223" i="17"/>
  <c r="N2222" i="17"/>
  <c r="O2222" i="17"/>
  <c r="N2221" i="17"/>
  <c r="O2221" i="17"/>
  <c r="N2220" i="17"/>
  <c r="O2220" i="17"/>
  <c r="N2219" i="17"/>
  <c r="O2219" i="17"/>
  <c r="N2218" i="17"/>
  <c r="O2218" i="17"/>
  <c r="N2217" i="17"/>
  <c r="O2217" i="17"/>
  <c r="N2216" i="17"/>
  <c r="O2216" i="17"/>
  <c r="N2215" i="17"/>
  <c r="O2215" i="17"/>
  <c r="N2214" i="17"/>
  <c r="O2214" i="17"/>
  <c r="N2213" i="17"/>
  <c r="O2213" i="17"/>
  <c r="N2212" i="17"/>
  <c r="O2212" i="17"/>
  <c r="N2211" i="17"/>
  <c r="O2211" i="17"/>
  <c r="N2210" i="17"/>
  <c r="O2210" i="17"/>
  <c r="N2209" i="17"/>
  <c r="O2209" i="17"/>
  <c r="N2208" i="17"/>
  <c r="O2208" i="17"/>
  <c r="N2207" i="17"/>
  <c r="O2207" i="17"/>
  <c r="N2206" i="17"/>
  <c r="O2206" i="17"/>
  <c r="N2205" i="17"/>
  <c r="O2205" i="17"/>
  <c r="N2204" i="17"/>
  <c r="O2204" i="17"/>
  <c r="N2203" i="17"/>
  <c r="O2203" i="17"/>
  <c r="N2202" i="17"/>
  <c r="O2202" i="17"/>
  <c r="N2201" i="17"/>
  <c r="O2201" i="17"/>
  <c r="N2200" i="17"/>
  <c r="O2200" i="17"/>
  <c r="N2199" i="17"/>
  <c r="O2199" i="17"/>
  <c r="N2198" i="17"/>
  <c r="O2198" i="17"/>
  <c r="N2197" i="17"/>
  <c r="O2197" i="17"/>
  <c r="N2196" i="17"/>
  <c r="O2196" i="17"/>
  <c r="N2195" i="17"/>
  <c r="O2195" i="17"/>
  <c r="N2194" i="17"/>
  <c r="O2194" i="17"/>
  <c r="N2193" i="17"/>
  <c r="O2193" i="17"/>
  <c r="N2192" i="17"/>
  <c r="O2192" i="17"/>
  <c r="N2191" i="17"/>
  <c r="O2191" i="17"/>
  <c r="N2190" i="17"/>
  <c r="O2190" i="17"/>
  <c r="N2189" i="17"/>
  <c r="O2189" i="17"/>
  <c r="N2188" i="17"/>
  <c r="O2188" i="17"/>
  <c r="N2187" i="17"/>
  <c r="O2187" i="17"/>
  <c r="N2186" i="17"/>
  <c r="O2186" i="17"/>
  <c r="N2185" i="17"/>
  <c r="O2185" i="17"/>
  <c r="N2184" i="17"/>
  <c r="O2184" i="17"/>
  <c r="N2183" i="17"/>
  <c r="O2183" i="17"/>
  <c r="N2182" i="17"/>
  <c r="O2182" i="17"/>
  <c r="N2181" i="17"/>
  <c r="O2181" i="17"/>
  <c r="N2180" i="17"/>
  <c r="O2180" i="17"/>
  <c r="N2179" i="17"/>
  <c r="O2179" i="17"/>
  <c r="N2178" i="17"/>
  <c r="O2178" i="17"/>
  <c r="N2177" i="17"/>
  <c r="O2177" i="17"/>
  <c r="N2176" i="17"/>
  <c r="O2176" i="17"/>
  <c r="N2175" i="17"/>
  <c r="O2175" i="17"/>
  <c r="N2174" i="17"/>
  <c r="O2174" i="17"/>
  <c r="N2173" i="17"/>
  <c r="O2173" i="17"/>
  <c r="N2172" i="17"/>
  <c r="O2172" i="17"/>
  <c r="N2171" i="17"/>
  <c r="O2171" i="17"/>
  <c r="N2170" i="17"/>
  <c r="O2170" i="17"/>
  <c r="N2169" i="17"/>
  <c r="O2169" i="17"/>
  <c r="N2168" i="17"/>
  <c r="O2168" i="17"/>
  <c r="N2167" i="17"/>
  <c r="O2167" i="17"/>
  <c r="N2166" i="17"/>
  <c r="O2166" i="17"/>
  <c r="N2165" i="17"/>
  <c r="O2165" i="17"/>
  <c r="N2164" i="17"/>
  <c r="O2164" i="17"/>
  <c r="N2163" i="17"/>
  <c r="O2163" i="17"/>
  <c r="N2162" i="17"/>
  <c r="O2162" i="17"/>
  <c r="N2161" i="17"/>
  <c r="O2161" i="17"/>
  <c r="N2160" i="17"/>
  <c r="O2160" i="17"/>
  <c r="N2159" i="17"/>
  <c r="O2159" i="17"/>
  <c r="N2158" i="17"/>
  <c r="O2158" i="17"/>
  <c r="N2157" i="17"/>
  <c r="O2157" i="17"/>
  <c r="N2156" i="17"/>
  <c r="O2156" i="17"/>
  <c r="N2155" i="17"/>
  <c r="O2155" i="17"/>
  <c r="N2154" i="17"/>
  <c r="O2154" i="17"/>
  <c r="N2153" i="17"/>
  <c r="O2153" i="17"/>
  <c r="N2152" i="17"/>
  <c r="O2152" i="17"/>
  <c r="N2151" i="17"/>
  <c r="O2151" i="17"/>
  <c r="N2150" i="17"/>
  <c r="O2150" i="17"/>
  <c r="N2149" i="17"/>
  <c r="O2149" i="17"/>
  <c r="N2148" i="17"/>
  <c r="O2148" i="17"/>
  <c r="N2147" i="17"/>
  <c r="O2147" i="17"/>
  <c r="N2146" i="17"/>
  <c r="O2146" i="17"/>
  <c r="N2145" i="17"/>
  <c r="O2145" i="17"/>
  <c r="N2144" i="17"/>
  <c r="O2144" i="17"/>
  <c r="N2143" i="17"/>
  <c r="O2143" i="17"/>
  <c r="N2142" i="17"/>
  <c r="O2142" i="17"/>
  <c r="N2141" i="17"/>
  <c r="O2141" i="17"/>
  <c r="N2140" i="17"/>
  <c r="O2140" i="17"/>
  <c r="N2139" i="17"/>
  <c r="O2139" i="17"/>
  <c r="N2138" i="17"/>
  <c r="O2138" i="17"/>
  <c r="N2137" i="17"/>
  <c r="O2137" i="17"/>
  <c r="N2136" i="17"/>
  <c r="O2136" i="17"/>
  <c r="N2135" i="17"/>
  <c r="O2135" i="17"/>
  <c r="N2134" i="17"/>
  <c r="O2134" i="17"/>
  <c r="N2133" i="17"/>
  <c r="O2133" i="17"/>
  <c r="N2132" i="17"/>
  <c r="O2132" i="17"/>
  <c r="N2131" i="17"/>
  <c r="O2131" i="17"/>
  <c r="N2130" i="17"/>
  <c r="O2130" i="17"/>
  <c r="N2129" i="17"/>
  <c r="O2129" i="17"/>
  <c r="N2128" i="17"/>
  <c r="O2128" i="17"/>
  <c r="N2127" i="17"/>
  <c r="O2127" i="17"/>
  <c r="N2126" i="17"/>
  <c r="O2126" i="17"/>
  <c r="N2125" i="17"/>
  <c r="O2125" i="17"/>
  <c r="N2124" i="17"/>
  <c r="O2124" i="17"/>
  <c r="N2123" i="17"/>
  <c r="O2123" i="17"/>
  <c r="N2122" i="17"/>
  <c r="O2122" i="17"/>
  <c r="N2121" i="17"/>
  <c r="O2121" i="17"/>
  <c r="N2120" i="17"/>
  <c r="O2120" i="17"/>
  <c r="N2119" i="17"/>
  <c r="O2119" i="17"/>
  <c r="N2118" i="17"/>
  <c r="O2118" i="17"/>
  <c r="N2117" i="17"/>
  <c r="O2117" i="17"/>
  <c r="N2116" i="17"/>
  <c r="O2116" i="17"/>
  <c r="N2115" i="17"/>
  <c r="O2115" i="17"/>
  <c r="N2114" i="17"/>
  <c r="O2114" i="17"/>
  <c r="N2113" i="17"/>
  <c r="O2113" i="17"/>
  <c r="N2112" i="17"/>
  <c r="O2112" i="17"/>
  <c r="N2111" i="17"/>
  <c r="O2111" i="17"/>
  <c r="N2110" i="17"/>
  <c r="O2110" i="17"/>
  <c r="N2109" i="17"/>
  <c r="O2109" i="17"/>
  <c r="N2108" i="17"/>
  <c r="O2108" i="17"/>
  <c r="N2107" i="17"/>
  <c r="O2107" i="17"/>
  <c r="N2106" i="17"/>
  <c r="O2106" i="17"/>
  <c r="N2105" i="17"/>
  <c r="O2105" i="17"/>
  <c r="N2104" i="17"/>
  <c r="O2104" i="17"/>
  <c r="N2103" i="17"/>
  <c r="O2103" i="17"/>
  <c r="N2102" i="17"/>
  <c r="O2102" i="17"/>
  <c r="N2101" i="17"/>
  <c r="O2101" i="17"/>
  <c r="N2100" i="17"/>
  <c r="O2100" i="17"/>
  <c r="N2099" i="17"/>
  <c r="O2099" i="17"/>
  <c r="N2098" i="17"/>
  <c r="O2098" i="17"/>
  <c r="N2097" i="17"/>
  <c r="O2097" i="17"/>
  <c r="N2096" i="17"/>
  <c r="O2096" i="17"/>
  <c r="N2095" i="17"/>
  <c r="O2095" i="17"/>
  <c r="N2094" i="17"/>
  <c r="O2094" i="17"/>
  <c r="N2093" i="17"/>
  <c r="O2093" i="17"/>
  <c r="N2092" i="17"/>
  <c r="O2092" i="17"/>
  <c r="N2091" i="17"/>
  <c r="O2091" i="17"/>
  <c r="N2090" i="17"/>
  <c r="O2090" i="17"/>
  <c r="N2089" i="17"/>
  <c r="O2089" i="17"/>
  <c r="N2088" i="17"/>
  <c r="O2088" i="17"/>
  <c r="N2087" i="17"/>
  <c r="O2087" i="17"/>
  <c r="N2086" i="17"/>
  <c r="O2086" i="17"/>
  <c r="N2085" i="17"/>
  <c r="O2085" i="17"/>
  <c r="N2084" i="17"/>
  <c r="O2084" i="17"/>
  <c r="N2083" i="17"/>
  <c r="O2083" i="17"/>
  <c r="N2082" i="17"/>
  <c r="O2082" i="17"/>
  <c r="N2081" i="17"/>
  <c r="O2081" i="17"/>
  <c r="N2080" i="17"/>
  <c r="O2080" i="17"/>
  <c r="N2079" i="17"/>
  <c r="O2079" i="17"/>
  <c r="N2078" i="17"/>
  <c r="O2078" i="17"/>
  <c r="N2077" i="17"/>
  <c r="O2077" i="17"/>
  <c r="N2076" i="17"/>
  <c r="O2076" i="17"/>
  <c r="N2075" i="17"/>
  <c r="O2075" i="17"/>
  <c r="N2074" i="17"/>
  <c r="O2074" i="17"/>
  <c r="N2073" i="17"/>
  <c r="O2073" i="17"/>
  <c r="N2072" i="17"/>
  <c r="O2072" i="17"/>
  <c r="N2071" i="17"/>
  <c r="O2071" i="17"/>
  <c r="N2070" i="17"/>
  <c r="O2070" i="17"/>
  <c r="N2069" i="17"/>
  <c r="O2069" i="17"/>
  <c r="N2068" i="17"/>
  <c r="O2068" i="17"/>
  <c r="N2067" i="17"/>
  <c r="O2067" i="17"/>
  <c r="N2066" i="17"/>
  <c r="O2066" i="17"/>
  <c r="N2065" i="17"/>
  <c r="O2065" i="17"/>
  <c r="N2064" i="17"/>
  <c r="O2064" i="17"/>
  <c r="N2063" i="17"/>
  <c r="O2063" i="17"/>
  <c r="N2062" i="17"/>
  <c r="O2062" i="17"/>
  <c r="N2061" i="17"/>
  <c r="O2061" i="17"/>
  <c r="N2060" i="17"/>
  <c r="O2060" i="17"/>
  <c r="N2059" i="17"/>
  <c r="O2059" i="17"/>
  <c r="N2058" i="17"/>
  <c r="O2058" i="17"/>
  <c r="N2057" i="17"/>
  <c r="O2057" i="17"/>
  <c r="N2056" i="17"/>
  <c r="O2056" i="17"/>
  <c r="N2055" i="17"/>
  <c r="O2055" i="17"/>
  <c r="N2054" i="17"/>
  <c r="O2054" i="17"/>
  <c r="N2053" i="17"/>
  <c r="O2053" i="17"/>
  <c r="N2052" i="17"/>
  <c r="O2052" i="17"/>
  <c r="N2051" i="17"/>
  <c r="O2051" i="17"/>
  <c r="N2050" i="17"/>
  <c r="O2050" i="17"/>
  <c r="N2049" i="17"/>
  <c r="O2049" i="17"/>
  <c r="N2048" i="17"/>
  <c r="O2048" i="17"/>
  <c r="N2047" i="17"/>
  <c r="O2047" i="17"/>
  <c r="N2046" i="17"/>
  <c r="O2046" i="17"/>
  <c r="N2045" i="17"/>
  <c r="O2045" i="17"/>
  <c r="N2044" i="17"/>
  <c r="O2044" i="17"/>
  <c r="N2043" i="17"/>
  <c r="O2043" i="17"/>
  <c r="N2042" i="17"/>
  <c r="O2042" i="17"/>
  <c r="N2041" i="17"/>
  <c r="O2041" i="17"/>
  <c r="N2040" i="17"/>
  <c r="O2040" i="17"/>
  <c r="N2039" i="17"/>
  <c r="O2039" i="17"/>
  <c r="N2038" i="17"/>
  <c r="O2038" i="17"/>
  <c r="N2037" i="17"/>
  <c r="O2037" i="17"/>
  <c r="N2036" i="17"/>
  <c r="O2036" i="17"/>
  <c r="N2035" i="17"/>
  <c r="O2035" i="17"/>
  <c r="N2034" i="17"/>
  <c r="O2034" i="17"/>
  <c r="N2033" i="17"/>
  <c r="O2033" i="17"/>
  <c r="N2032" i="17"/>
  <c r="O2032" i="17"/>
  <c r="N2031" i="17"/>
  <c r="O2031" i="17"/>
  <c r="N2030" i="17"/>
  <c r="O2030" i="17"/>
  <c r="N2029" i="17"/>
  <c r="O2029" i="17"/>
  <c r="N2028" i="17"/>
  <c r="O2028" i="17"/>
  <c r="N2027" i="17"/>
  <c r="O2027" i="17"/>
  <c r="N2026" i="17"/>
  <c r="O2026" i="17"/>
  <c r="N2025" i="17"/>
  <c r="O2025" i="17"/>
  <c r="N2024" i="17"/>
  <c r="O2024" i="17"/>
  <c r="N2023" i="17"/>
  <c r="O2023" i="17"/>
  <c r="N2022" i="17"/>
  <c r="O2022" i="17"/>
  <c r="N2021" i="17"/>
  <c r="O2021" i="17"/>
  <c r="N2020" i="17"/>
  <c r="O2020" i="17"/>
  <c r="N2019" i="17"/>
  <c r="O2019" i="17"/>
  <c r="N2018" i="17"/>
  <c r="O2018" i="17"/>
  <c r="N2017" i="17"/>
  <c r="O2017" i="17"/>
  <c r="N2016" i="17"/>
  <c r="O2016" i="17"/>
  <c r="N2015" i="17"/>
  <c r="O2015" i="17"/>
  <c r="N2014" i="17"/>
  <c r="O2014" i="17"/>
  <c r="N2013" i="17"/>
  <c r="O2013" i="17"/>
  <c r="N2012" i="17"/>
  <c r="O2012" i="17"/>
  <c r="N2011" i="17"/>
  <c r="O2011" i="17"/>
  <c r="N2010" i="17"/>
  <c r="O2010" i="17"/>
  <c r="N2009" i="17"/>
  <c r="O2009" i="17"/>
  <c r="N2008" i="17"/>
  <c r="O2008" i="17"/>
  <c r="N2007" i="17"/>
  <c r="O2007" i="17"/>
  <c r="N2006" i="17"/>
  <c r="O2006" i="17"/>
  <c r="N2005" i="17"/>
  <c r="O2005" i="17"/>
  <c r="N2004" i="17"/>
  <c r="O2004" i="17"/>
  <c r="N2003" i="17"/>
  <c r="O2003" i="17"/>
  <c r="N2002" i="17"/>
  <c r="O2002" i="17"/>
  <c r="N2001" i="17"/>
  <c r="O2001" i="17"/>
  <c r="N2000" i="17"/>
  <c r="O2000" i="17"/>
  <c r="N1999" i="17"/>
  <c r="O1999" i="17"/>
  <c r="N1998" i="17"/>
  <c r="O1998" i="17"/>
  <c r="N1997" i="17"/>
  <c r="O1997" i="17"/>
  <c r="N1996" i="17"/>
  <c r="O1996" i="17"/>
  <c r="N1995" i="17"/>
  <c r="O1995" i="17"/>
  <c r="N1994" i="17"/>
  <c r="O1994" i="17"/>
  <c r="N1993" i="17"/>
  <c r="O1993" i="17"/>
  <c r="N1992" i="17"/>
  <c r="O1992" i="17"/>
  <c r="N1991" i="17"/>
  <c r="O1991" i="17"/>
  <c r="N1990" i="17"/>
  <c r="O1990" i="17"/>
  <c r="N1989" i="17"/>
  <c r="O1989" i="17"/>
  <c r="N1988" i="17"/>
  <c r="O1988" i="17"/>
  <c r="N1987" i="17"/>
  <c r="O1987" i="17"/>
  <c r="N1986" i="17"/>
  <c r="O1986" i="17"/>
  <c r="N1985" i="17"/>
  <c r="O1985" i="17"/>
  <c r="N1984" i="17"/>
  <c r="O1984" i="17"/>
  <c r="N1983" i="17"/>
  <c r="O1983" i="17"/>
  <c r="N1982" i="17"/>
  <c r="O1982" i="17"/>
  <c r="N1981" i="17"/>
  <c r="O1981" i="17"/>
  <c r="N1980" i="17"/>
  <c r="O1980" i="17"/>
  <c r="N1979" i="17"/>
  <c r="O1979" i="17"/>
  <c r="N1978" i="17"/>
  <c r="O1978" i="17"/>
  <c r="N1977" i="17"/>
  <c r="O1977" i="17"/>
  <c r="N1976" i="17"/>
  <c r="O1976" i="17"/>
  <c r="N1975" i="17"/>
  <c r="O1975" i="17"/>
  <c r="N1974" i="17"/>
  <c r="O1974" i="17"/>
  <c r="N1973" i="17"/>
  <c r="O1973" i="17"/>
  <c r="N1972" i="17"/>
  <c r="O1972" i="17"/>
  <c r="N1971" i="17"/>
  <c r="O1971" i="17"/>
  <c r="N1970" i="17"/>
  <c r="O1970" i="17"/>
  <c r="N1969" i="17"/>
  <c r="O1969" i="17"/>
  <c r="N1968" i="17"/>
  <c r="O1968" i="17"/>
  <c r="N1967" i="17"/>
  <c r="O1967" i="17"/>
  <c r="N1966" i="17"/>
  <c r="O1966" i="17"/>
  <c r="N1965" i="17"/>
  <c r="O1965" i="17"/>
  <c r="N1964" i="17"/>
  <c r="O1964" i="17"/>
  <c r="N1963" i="17"/>
  <c r="O1963" i="17"/>
  <c r="N1962" i="17"/>
  <c r="O1962" i="17"/>
  <c r="N1961" i="17"/>
  <c r="O1961" i="17"/>
  <c r="N1960" i="17"/>
  <c r="O1960" i="17"/>
  <c r="N1959" i="17"/>
  <c r="O1959" i="17"/>
  <c r="N1958" i="17"/>
  <c r="O1958" i="17"/>
  <c r="N1957" i="17"/>
  <c r="O1957" i="17"/>
  <c r="N1956" i="17"/>
  <c r="O1956" i="17"/>
  <c r="N1955" i="17"/>
  <c r="O1955" i="17"/>
  <c r="N1954" i="17"/>
  <c r="O1954" i="17"/>
  <c r="N1953" i="17"/>
  <c r="O1953" i="17"/>
  <c r="N1952" i="17"/>
  <c r="O1952" i="17"/>
  <c r="N1951" i="17"/>
  <c r="O1951" i="17"/>
  <c r="N1950" i="17"/>
  <c r="O1950" i="17"/>
  <c r="N1949" i="17"/>
  <c r="O1949" i="17"/>
  <c r="N1948" i="17"/>
  <c r="O1948" i="17"/>
  <c r="N1947" i="17"/>
  <c r="O1947" i="17"/>
  <c r="N1946" i="17"/>
  <c r="O1946" i="17"/>
  <c r="N1945" i="17"/>
  <c r="O1945" i="17"/>
  <c r="N1944" i="17"/>
  <c r="O1944" i="17"/>
  <c r="N1943" i="17"/>
  <c r="O1943" i="17"/>
  <c r="N1942" i="17"/>
  <c r="O1942" i="17"/>
  <c r="N1941" i="17"/>
  <c r="O1941" i="17"/>
  <c r="N1940" i="17"/>
  <c r="O1940" i="17"/>
  <c r="N1939" i="17"/>
  <c r="O1939" i="17"/>
  <c r="N1938" i="17"/>
  <c r="O1938" i="17"/>
  <c r="N1937" i="17"/>
  <c r="O1937" i="17"/>
  <c r="N1936" i="17"/>
  <c r="O1936" i="17"/>
  <c r="N1935" i="17"/>
  <c r="O1935" i="17"/>
  <c r="N1934" i="17"/>
  <c r="O1934" i="17"/>
  <c r="N1933" i="17"/>
  <c r="O1933" i="17"/>
  <c r="N1932" i="17"/>
  <c r="O1932" i="17"/>
  <c r="N1931" i="17"/>
  <c r="O1931" i="17"/>
  <c r="N1930" i="17"/>
  <c r="O1930" i="17"/>
  <c r="N1929" i="17"/>
  <c r="O1929" i="17"/>
  <c r="N1928" i="17"/>
  <c r="O1928" i="17"/>
  <c r="N1927" i="17"/>
  <c r="O1927" i="17"/>
  <c r="N1926" i="17"/>
  <c r="O1926" i="17"/>
  <c r="N1925" i="17"/>
  <c r="O1925" i="17"/>
  <c r="N1924" i="17"/>
  <c r="O1924" i="17"/>
  <c r="N1923" i="17"/>
  <c r="O1923" i="17"/>
  <c r="N1922" i="17"/>
  <c r="O1922" i="17"/>
  <c r="N1921" i="17"/>
  <c r="O1921" i="17"/>
  <c r="N1920" i="17"/>
  <c r="O1920" i="17"/>
  <c r="N1919" i="17"/>
  <c r="O1919" i="17"/>
  <c r="N1918" i="17"/>
  <c r="O1918" i="17"/>
  <c r="N1917" i="17"/>
  <c r="O1917" i="17"/>
  <c r="N1916" i="17"/>
  <c r="O1916" i="17"/>
  <c r="N1915" i="17"/>
  <c r="O1915" i="17"/>
  <c r="N1914" i="17"/>
  <c r="O1914" i="17"/>
  <c r="N1913" i="17"/>
  <c r="O1913" i="17"/>
  <c r="N1912" i="17"/>
  <c r="O1912" i="17"/>
  <c r="N1911" i="17"/>
  <c r="O1911" i="17"/>
  <c r="N1910" i="17"/>
  <c r="O1910" i="17"/>
  <c r="N1909" i="17"/>
  <c r="O1909" i="17"/>
  <c r="N1908" i="17"/>
  <c r="O1908" i="17"/>
  <c r="N1907" i="17"/>
  <c r="O1907" i="17"/>
  <c r="N1906" i="17"/>
  <c r="O1906" i="17"/>
  <c r="N1905" i="17"/>
  <c r="O1905" i="17"/>
  <c r="N1904" i="17"/>
  <c r="O1904" i="17"/>
  <c r="N1903" i="17"/>
  <c r="O1903" i="17"/>
  <c r="N1902" i="17"/>
  <c r="O1902" i="17"/>
  <c r="N1901" i="17"/>
  <c r="O1901" i="17"/>
  <c r="N1900" i="17"/>
  <c r="O1900" i="17"/>
  <c r="N1899" i="17"/>
  <c r="O1899" i="17"/>
  <c r="N1898" i="17"/>
  <c r="O1898" i="17"/>
  <c r="N1897" i="17"/>
  <c r="O1897" i="17"/>
  <c r="N1896" i="17"/>
  <c r="O1896" i="17"/>
  <c r="N1895" i="17"/>
  <c r="O1895" i="17"/>
  <c r="N1894" i="17"/>
  <c r="O1894" i="17"/>
  <c r="N1893" i="17"/>
  <c r="O1893" i="17"/>
  <c r="N1892" i="17"/>
  <c r="O1892" i="17"/>
  <c r="N1891" i="17"/>
  <c r="O1891" i="17"/>
  <c r="N1890" i="17"/>
  <c r="O1890" i="17"/>
  <c r="N1889" i="17"/>
  <c r="O1889" i="17"/>
  <c r="N1888" i="17"/>
  <c r="O1888" i="17"/>
  <c r="N1887" i="17"/>
  <c r="O1887" i="17"/>
  <c r="N1886" i="17"/>
  <c r="O1886" i="17"/>
  <c r="N1885" i="17"/>
  <c r="O1885" i="17"/>
  <c r="N1884" i="17"/>
  <c r="O1884" i="17"/>
  <c r="N1883" i="17"/>
  <c r="O1883" i="17"/>
  <c r="N1882" i="17"/>
  <c r="O1882" i="17"/>
  <c r="N1881" i="17"/>
  <c r="O1881" i="17"/>
  <c r="N1880" i="17"/>
  <c r="O1880" i="17"/>
  <c r="N1879" i="17"/>
  <c r="O1879" i="17"/>
  <c r="N1878" i="17"/>
  <c r="O1878" i="17"/>
  <c r="N1877" i="17"/>
  <c r="O1877" i="17"/>
  <c r="N1876" i="17"/>
  <c r="O1876" i="17"/>
  <c r="N1875" i="17"/>
  <c r="O1875" i="17"/>
  <c r="N1874" i="17"/>
  <c r="O1874" i="17"/>
  <c r="N1873" i="17"/>
  <c r="O1873" i="17"/>
  <c r="N1872" i="17"/>
  <c r="O1872" i="17"/>
  <c r="N1871" i="17"/>
  <c r="O1871" i="17"/>
  <c r="N1870" i="17"/>
  <c r="O1870" i="17"/>
  <c r="N1869" i="17"/>
  <c r="O1869" i="17"/>
  <c r="N1868" i="17"/>
  <c r="O1868" i="17"/>
  <c r="N1867" i="17"/>
  <c r="O1867" i="17"/>
  <c r="N1866" i="17"/>
  <c r="O1866" i="17"/>
  <c r="N1865" i="17"/>
  <c r="O1865" i="17"/>
  <c r="N1864" i="17"/>
  <c r="O1864" i="17"/>
  <c r="N1863" i="17"/>
  <c r="O1863" i="17"/>
  <c r="N1862" i="17"/>
  <c r="O1862" i="17"/>
  <c r="N1861" i="17"/>
  <c r="O1861" i="17"/>
  <c r="N1860" i="17"/>
  <c r="O1860" i="17"/>
  <c r="N1859" i="17"/>
  <c r="O1859" i="17"/>
  <c r="N1858" i="17"/>
  <c r="O1858" i="17"/>
  <c r="N1857" i="17"/>
  <c r="O1857" i="17"/>
  <c r="N1856" i="17"/>
  <c r="O1856" i="17"/>
  <c r="N1855" i="17"/>
  <c r="O1855" i="17"/>
  <c r="N1854" i="17"/>
  <c r="O1854" i="17"/>
  <c r="N1853" i="17"/>
  <c r="O1853" i="17"/>
  <c r="N1852" i="17"/>
  <c r="O1852" i="17"/>
  <c r="N1851" i="17"/>
  <c r="O1851" i="17"/>
  <c r="N1850" i="17"/>
  <c r="O1850" i="17"/>
  <c r="N1849" i="17"/>
  <c r="O1849" i="17"/>
  <c r="N1848" i="17"/>
  <c r="O1848" i="17"/>
  <c r="N1847" i="17"/>
  <c r="O1847" i="17"/>
  <c r="N1846" i="17"/>
  <c r="O1846" i="17"/>
  <c r="N1845" i="17"/>
  <c r="O1845" i="17"/>
  <c r="N1844" i="17"/>
  <c r="O1844" i="17"/>
  <c r="N1843" i="17"/>
  <c r="O1843" i="17"/>
  <c r="N1842" i="17"/>
  <c r="O1842" i="17"/>
  <c r="N1841" i="17"/>
  <c r="O1841" i="17"/>
  <c r="N1840" i="17"/>
  <c r="O1840" i="17"/>
  <c r="N1839" i="17"/>
  <c r="O1839" i="17"/>
  <c r="N1838" i="17"/>
  <c r="O1838" i="17"/>
  <c r="N1837" i="17"/>
  <c r="O1837" i="17"/>
  <c r="N1836" i="17"/>
  <c r="O1836" i="17"/>
  <c r="N1835" i="17"/>
  <c r="O1835" i="17"/>
  <c r="N1834" i="17"/>
  <c r="O1834" i="17"/>
  <c r="N1833" i="17"/>
  <c r="O1833" i="17"/>
  <c r="N1832" i="17"/>
  <c r="O1832" i="17"/>
  <c r="N1831" i="17"/>
  <c r="O1831" i="17"/>
  <c r="N1830" i="17"/>
  <c r="O1830" i="17"/>
  <c r="N1829" i="17"/>
  <c r="O1829" i="17"/>
  <c r="N1828" i="17"/>
  <c r="O1828" i="17"/>
  <c r="N1827" i="17"/>
  <c r="O1827" i="17"/>
  <c r="N1826" i="17"/>
  <c r="O1826" i="17"/>
  <c r="N1825" i="17"/>
  <c r="O1825" i="17"/>
  <c r="N1824" i="17"/>
  <c r="O1824" i="17"/>
  <c r="N1823" i="17"/>
  <c r="O1823" i="17"/>
  <c r="N1822" i="17"/>
  <c r="O1822" i="17"/>
  <c r="N1821" i="17"/>
  <c r="O1821" i="17"/>
  <c r="N1820" i="17"/>
  <c r="O1820" i="17"/>
  <c r="N1819" i="17"/>
  <c r="O1819" i="17"/>
  <c r="N1818" i="17"/>
  <c r="O1818" i="17"/>
  <c r="N1817" i="17"/>
  <c r="O1817" i="17"/>
  <c r="N1816" i="17"/>
  <c r="O1816" i="17"/>
  <c r="N1815" i="17"/>
  <c r="O1815" i="17"/>
  <c r="N1814" i="17"/>
  <c r="O1814" i="17"/>
  <c r="N1813" i="17"/>
  <c r="O1813" i="17"/>
  <c r="N1812" i="17"/>
  <c r="O1812" i="17"/>
  <c r="N1811" i="17"/>
  <c r="O1811" i="17"/>
  <c r="N1810" i="17"/>
  <c r="O1810" i="17"/>
  <c r="N1809" i="17"/>
  <c r="O1809" i="17"/>
  <c r="N1808" i="17"/>
  <c r="O1808" i="17"/>
  <c r="N1807" i="17"/>
  <c r="O1807" i="17"/>
  <c r="N1806" i="17"/>
  <c r="O1806" i="17"/>
  <c r="N1805" i="17"/>
  <c r="O1805" i="17"/>
  <c r="N1804" i="17"/>
  <c r="O1804" i="17"/>
  <c r="N1803" i="17"/>
  <c r="O1803" i="17"/>
  <c r="N1802" i="17"/>
  <c r="O1802" i="17"/>
  <c r="N1801" i="17"/>
  <c r="O1801" i="17"/>
  <c r="N1800" i="17"/>
  <c r="O1800" i="17"/>
  <c r="N1799" i="17"/>
  <c r="O1799" i="17"/>
  <c r="N1798" i="17"/>
  <c r="O1798" i="17"/>
  <c r="N1797" i="17"/>
  <c r="O1797" i="17"/>
  <c r="N1796" i="17"/>
  <c r="O1796" i="17"/>
  <c r="N1795" i="17"/>
  <c r="O1795" i="17"/>
  <c r="N1794" i="17"/>
  <c r="O1794" i="17"/>
  <c r="N1793" i="17"/>
  <c r="O1793" i="17"/>
  <c r="N1792" i="17"/>
  <c r="O1792" i="17"/>
  <c r="N1791" i="17"/>
  <c r="O1791" i="17"/>
  <c r="N1790" i="17"/>
  <c r="O1790" i="17"/>
  <c r="N1789" i="17"/>
  <c r="O1789" i="17"/>
  <c r="N1788" i="17"/>
  <c r="O1788" i="17"/>
  <c r="N1787" i="17"/>
  <c r="O1787" i="17"/>
  <c r="N1786" i="17"/>
  <c r="O1786" i="17"/>
  <c r="N1785" i="17"/>
  <c r="O1785" i="17"/>
  <c r="N1784" i="17"/>
  <c r="O1784" i="17"/>
  <c r="N1783" i="17"/>
  <c r="O1783" i="17"/>
  <c r="N1782" i="17"/>
  <c r="O1782" i="17"/>
  <c r="N1781" i="17"/>
  <c r="O1781" i="17"/>
  <c r="N1780" i="17"/>
  <c r="O1780" i="17"/>
  <c r="N1779" i="17"/>
  <c r="O1779" i="17"/>
  <c r="N1778" i="17"/>
  <c r="O1778" i="17"/>
  <c r="N1777" i="17"/>
  <c r="O1777" i="17"/>
  <c r="N1776" i="17"/>
  <c r="O1776" i="17"/>
  <c r="N1775" i="17"/>
  <c r="O1775" i="17"/>
  <c r="N1774" i="17"/>
  <c r="O1774" i="17"/>
  <c r="N1773" i="17"/>
  <c r="O1773" i="17"/>
  <c r="N1772" i="17"/>
  <c r="O1772" i="17"/>
  <c r="N1771" i="17"/>
  <c r="O1771" i="17"/>
  <c r="N1770" i="17"/>
  <c r="O1770" i="17"/>
  <c r="N1769" i="17"/>
  <c r="O1769" i="17"/>
  <c r="N1768" i="17"/>
  <c r="O1768" i="17"/>
  <c r="N1767" i="17"/>
  <c r="O1767" i="17"/>
  <c r="N1766" i="17"/>
  <c r="O1766" i="17"/>
  <c r="N1765" i="17"/>
  <c r="O1765" i="17"/>
  <c r="N1764" i="17"/>
  <c r="O1764" i="17"/>
  <c r="N1763" i="17"/>
  <c r="O1763" i="17"/>
  <c r="N1762" i="17"/>
  <c r="O1762" i="17"/>
  <c r="N1761" i="17"/>
  <c r="O1761" i="17"/>
  <c r="N1760" i="17"/>
  <c r="O1760" i="17"/>
  <c r="N1759" i="17"/>
  <c r="O1759" i="17"/>
  <c r="N1758" i="17"/>
  <c r="O1758" i="17"/>
  <c r="N1757" i="17"/>
  <c r="O1757" i="17"/>
  <c r="N1756" i="17"/>
  <c r="O1756" i="17"/>
  <c r="N1755" i="17"/>
  <c r="O1755" i="17"/>
  <c r="N1754" i="17"/>
  <c r="O1754" i="17"/>
  <c r="N1753" i="17"/>
  <c r="O1753" i="17"/>
  <c r="N1752" i="17"/>
  <c r="O1752" i="17"/>
  <c r="N1751" i="17"/>
  <c r="O1751" i="17"/>
  <c r="N1750" i="17"/>
  <c r="O1750" i="17"/>
  <c r="N1749" i="17"/>
  <c r="O1749" i="17"/>
  <c r="N1748" i="17"/>
  <c r="O1748" i="17"/>
  <c r="N1747" i="17"/>
  <c r="O1747" i="17"/>
  <c r="N1746" i="17"/>
  <c r="O1746" i="17"/>
  <c r="N1745" i="17"/>
  <c r="O1745" i="17"/>
  <c r="N1744" i="17"/>
  <c r="O1744" i="17"/>
  <c r="N1743" i="17"/>
  <c r="O1743" i="17"/>
  <c r="N1742" i="17"/>
  <c r="O1742" i="17"/>
  <c r="N1741" i="17"/>
  <c r="O1741" i="17"/>
  <c r="N1740" i="17"/>
  <c r="O1740" i="17"/>
  <c r="N1739" i="17"/>
  <c r="O1739" i="17"/>
  <c r="N1738" i="17"/>
  <c r="O1738" i="17"/>
  <c r="N1737" i="17"/>
  <c r="O1737" i="17"/>
  <c r="N1736" i="17"/>
  <c r="O1736" i="17"/>
  <c r="N1735" i="17"/>
  <c r="O1735" i="17"/>
  <c r="N1734" i="17"/>
  <c r="O1734" i="17"/>
  <c r="N1733" i="17"/>
  <c r="O1733" i="17"/>
  <c r="N1732" i="17"/>
  <c r="O1732" i="17"/>
  <c r="N1731" i="17"/>
  <c r="O1731" i="17"/>
  <c r="N1730" i="17"/>
  <c r="O1730" i="17"/>
  <c r="N1729" i="17"/>
  <c r="O1729" i="17"/>
  <c r="N1728" i="17"/>
  <c r="O1728" i="17"/>
  <c r="N1727" i="17"/>
  <c r="O1727" i="17"/>
  <c r="N1726" i="17"/>
  <c r="O1726" i="17"/>
  <c r="N1725" i="17"/>
  <c r="O1725" i="17"/>
  <c r="N1724" i="17"/>
  <c r="O1724" i="17"/>
  <c r="N1723" i="17"/>
  <c r="O1723" i="17"/>
  <c r="N1722" i="17"/>
  <c r="O1722" i="17"/>
  <c r="N1721" i="17"/>
  <c r="O1721" i="17"/>
  <c r="N1720" i="17"/>
  <c r="O1720" i="17"/>
  <c r="N1719" i="17"/>
  <c r="O1719" i="17"/>
  <c r="N1718" i="17"/>
  <c r="O1718" i="17"/>
  <c r="N1717" i="17"/>
  <c r="O1717" i="17"/>
  <c r="N1716" i="17"/>
  <c r="O1716" i="17"/>
  <c r="N1715" i="17"/>
  <c r="O1715" i="17"/>
  <c r="N1714" i="17"/>
  <c r="O1714" i="17"/>
  <c r="N1713" i="17"/>
  <c r="O1713" i="17"/>
  <c r="N1712" i="17"/>
  <c r="O1712" i="17"/>
  <c r="N1711" i="17"/>
  <c r="O1711" i="17"/>
  <c r="N1710" i="17"/>
  <c r="O1710" i="17"/>
  <c r="N1709" i="17"/>
  <c r="O1709" i="17"/>
  <c r="N1708" i="17"/>
  <c r="O1708" i="17"/>
  <c r="N1707" i="17"/>
  <c r="O1707" i="17"/>
  <c r="N1706" i="17"/>
  <c r="O1706" i="17"/>
  <c r="N1705" i="17"/>
  <c r="O1705" i="17"/>
  <c r="N1704" i="17"/>
  <c r="O1704" i="17"/>
  <c r="N1703" i="17"/>
  <c r="O1703" i="17"/>
  <c r="N1702" i="17"/>
  <c r="O1702" i="17"/>
  <c r="N1701" i="17"/>
  <c r="O1701" i="17"/>
  <c r="N1700" i="17"/>
  <c r="O1700" i="17"/>
  <c r="N1699" i="17"/>
  <c r="O1699" i="17"/>
  <c r="N1698" i="17"/>
  <c r="O1698" i="17"/>
  <c r="N1697" i="17"/>
  <c r="O1697" i="17"/>
  <c r="N1696" i="17"/>
  <c r="O1696" i="17"/>
  <c r="N1695" i="17"/>
  <c r="O1695" i="17"/>
  <c r="N1694" i="17"/>
  <c r="O1694" i="17"/>
  <c r="N1693" i="17"/>
  <c r="O1693" i="17"/>
  <c r="N1692" i="17"/>
  <c r="O1692" i="17"/>
  <c r="N1691" i="17"/>
  <c r="O1691" i="17"/>
  <c r="N1690" i="17"/>
  <c r="O1690" i="17"/>
  <c r="N1689" i="17"/>
  <c r="O1689" i="17"/>
  <c r="N1688" i="17"/>
  <c r="O1688" i="17"/>
  <c r="N1687" i="17"/>
  <c r="O1687" i="17"/>
  <c r="N1686" i="17"/>
  <c r="O1686" i="17"/>
  <c r="N1685" i="17"/>
  <c r="O1685" i="17"/>
  <c r="N1684" i="17"/>
  <c r="O1684" i="17"/>
  <c r="N1683" i="17"/>
  <c r="O1683" i="17"/>
  <c r="N1682" i="17"/>
  <c r="O1682" i="17"/>
  <c r="N1681" i="17"/>
  <c r="O1681" i="17"/>
  <c r="N1680" i="17"/>
  <c r="O1680" i="17"/>
  <c r="N1679" i="17"/>
  <c r="O1679" i="17"/>
  <c r="N1678" i="17"/>
  <c r="O1678" i="17"/>
  <c r="N1677" i="17"/>
  <c r="O1677" i="17"/>
  <c r="N1676" i="17"/>
  <c r="O1676" i="17"/>
  <c r="N1675" i="17"/>
  <c r="O1675" i="17"/>
  <c r="N1674" i="17"/>
  <c r="O1674" i="17"/>
  <c r="N1673" i="17"/>
  <c r="O1673" i="17"/>
  <c r="N1672" i="17"/>
  <c r="O1672" i="17"/>
  <c r="N1671" i="17"/>
  <c r="O1671" i="17"/>
  <c r="N1670" i="17"/>
  <c r="O1670" i="17"/>
  <c r="N1669" i="17"/>
  <c r="O1669" i="17"/>
  <c r="N1668" i="17"/>
  <c r="O1668" i="17"/>
  <c r="N1667" i="17"/>
  <c r="O1667" i="17"/>
  <c r="N1666" i="17"/>
  <c r="O1666" i="17"/>
  <c r="N1665" i="17"/>
  <c r="O1665" i="17"/>
  <c r="N1664" i="17"/>
  <c r="O1664" i="17"/>
  <c r="N1663" i="17"/>
  <c r="O1663" i="17"/>
  <c r="N1662" i="17"/>
  <c r="O1662" i="17"/>
  <c r="N1661" i="17"/>
  <c r="O1661" i="17"/>
  <c r="N1660" i="17"/>
  <c r="O1660" i="17"/>
  <c r="N1659" i="17"/>
  <c r="O1659" i="17"/>
  <c r="N1658" i="17"/>
  <c r="O1658" i="17"/>
  <c r="N1657" i="17"/>
  <c r="O1657" i="17"/>
  <c r="N1656" i="17"/>
  <c r="O1656" i="17"/>
  <c r="N1655" i="17"/>
  <c r="O1655" i="17"/>
  <c r="N1654" i="17"/>
  <c r="O1654" i="17"/>
  <c r="N1653" i="17"/>
  <c r="O1653" i="17"/>
  <c r="N1652" i="17"/>
  <c r="O1652" i="17"/>
  <c r="N1651" i="17"/>
  <c r="O1651" i="17"/>
  <c r="N1650" i="17"/>
  <c r="O1650" i="17"/>
  <c r="N1649" i="17"/>
  <c r="O1649" i="17"/>
  <c r="N1648" i="17"/>
  <c r="O1648" i="17"/>
  <c r="N1647" i="17"/>
  <c r="O1647" i="17"/>
  <c r="N1646" i="17"/>
  <c r="O1646" i="17"/>
  <c r="N1645" i="17"/>
  <c r="O1645" i="17"/>
  <c r="N1644" i="17"/>
  <c r="O1644" i="17"/>
  <c r="N1643" i="17"/>
  <c r="O1643" i="17"/>
  <c r="N1642" i="17"/>
  <c r="O1642" i="17"/>
  <c r="N1641" i="17"/>
  <c r="O1641" i="17"/>
  <c r="N1640" i="17"/>
  <c r="O1640" i="17"/>
  <c r="N1639" i="17"/>
  <c r="O1639" i="17"/>
  <c r="N1638" i="17"/>
  <c r="O1638" i="17"/>
  <c r="N1637" i="17"/>
  <c r="O1637" i="17"/>
  <c r="N1636" i="17"/>
  <c r="O1636" i="17"/>
  <c r="N1635" i="17"/>
  <c r="O1635" i="17"/>
  <c r="N1634" i="17"/>
  <c r="O1634" i="17"/>
  <c r="N1633" i="17"/>
  <c r="O1633" i="17"/>
  <c r="N1632" i="17"/>
  <c r="O1632" i="17"/>
  <c r="N1631" i="17"/>
  <c r="O1631" i="17"/>
  <c r="N1630" i="17"/>
  <c r="O1630" i="17"/>
  <c r="N1629" i="17"/>
  <c r="O1629" i="17"/>
  <c r="N1628" i="17"/>
  <c r="O1628" i="17"/>
  <c r="N1627" i="17"/>
  <c r="O1627" i="17"/>
  <c r="N1626" i="17"/>
  <c r="O1626" i="17"/>
  <c r="N1625" i="17"/>
  <c r="O1625" i="17"/>
  <c r="N1624" i="17"/>
  <c r="O1624" i="17"/>
  <c r="N1623" i="17"/>
  <c r="O1623" i="17"/>
  <c r="N1622" i="17"/>
  <c r="O1622" i="17"/>
  <c r="N1621" i="17"/>
  <c r="O1621" i="17"/>
  <c r="N1620" i="17"/>
  <c r="O1620" i="17"/>
  <c r="N1619" i="17"/>
  <c r="O1619" i="17"/>
  <c r="N1618" i="17"/>
  <c r="O1618" i="17"/>
  <c r="N1617" i="17"/>
  <c r="O1617" i="17"/>
  <c r="N1616" i="17"/>
  <c r="O1616" i="17"/>
  <c r="N1615" i="17"/>
  <c r="O1615" i="17"/>
  <c r="N1614" i="17"/>
  <c r="O1614" i="17"/>
  <c r="N1613" i="17"/>
  <c r="O1613" i="17"/>
  <c r="N1612" i="17"/>
  <c r="O1612" i="17"/>
  <c r="N1611" i="17"/>
  <c r="O1611" i="17"/>
  <c r="N1610" i="17"/>
  <c r="O1610" i="17"/>
  <c r="N1609" i="17"/>
  <c r="O1609" i="17"/>
  <c r="N1608" i="17"/>
  <c r="O1608" i="17"/>
  <c r="N1607" i="17"/>
  <c r="O1607" i="17"/>
  <c r="N1606" i="17"/>
  <c r="O1606" i="17"/>
  <c r="N1605" i="17"/>
  <c r="O1605" i="17"/>
  <c r="N1604" i="17"/>
  <c r="O1604" i="17"/>
  <c r="N1603" i="17"/>
  <c r="O1603" i="17"/>
  <c r="N1602" i="17"/>
  <c r="O1602" i="17"/>
  <c r="N1601" i="17"/>
  <c r="O1601" i="17"/>
  <c r="N1600" i="17"/>
  <c r="O1600" i="17"/>
  <c r="N1599" i="17"/>
  <c r="O1599" i="17"/>
  <c r="N1598" i="17"/>
  <c r="O1598" i="17"/>
  <c r="N1597" i="17"/>
  <c r="O1597" i="17"/>
  <c r="N1596" i="17"/>
  <c r="O1596" i="17"/>
  <c r="N1595" i="17"/>
  <c r="O1595" i="17"/>
  <c r="N1594" i="17"/>
  <c r="O1594" i="17"/>
  <c r="N1593" i="17"/>
  <c r="O1593" i="17"/>
  <c r="N1592" i="17"/>
  <c r="O1592" i="17"/>
  <c r="N1591" i="17"/>
  <c r="O1591" i="17"/>
  <c r="N1590" i="17"/>
  <c r="O1590" i="17"/>
  <c r="N1589" i="17"/>
  <c r="O1589" i="17"/>
  <c r="N1588" i="17"/>
  <c r="O1588" i="17"/>
  <c r="N1587" i="17"/>
  <c r="O1587" i="17"/>
  <c r="N1586" i="17"/>
  <c r="O1586" i="17"/>
  <c r="N1585" i="17"/>
  <c r="O1585" i="17"/>
  <c r="N1584" i="17"/>
  <c r="O1584" i="17"/>
  <c r="N1583" i="17"/>
  <c r="O1583" i="17"/>
  <c r="N1582" i="17"/>
  <c r="O1582" i="17"/>
  <c r="N1581" i="17"/>
  <c r="O1581" i="17"/>
  <c r="N1580" i="17"/>
  <c r="O1580" i="17"/>
  <c r="N1579" i="17"/>
  <c r="O1579" i="17"/>
  <c r="N1578" i="17"/>
  <c r="O1578" i="17"/>
  <c r="N1577" i="17"/>
  <c r="O1577" i="17"/>
  <c r="N1576" i="17"/>
  <c r="O1576" i="17"/>
  <c r="N1575" i="17"/>
  <c r="O1575" i="17"/>
  <c r="N1574" i="17"/>
  <c r="O1574" i="17"/>
  <c r="N1573" i="17"/>
  <c r="O1573" i="17"/>
  <c r="N1572" i="17"/>
  <c r="O1572" i="17"/>
  <c r="N1571" i="17"/>
  <c r="O1571" i="17"/>
  <c r="N1570" i="17"/>
  <c r="O1570" i="17"/>
  <c r="N1569" i="17"/>
  <c r="O1569" i="17"/>
  <c r="N1568" i="17"/>
  <c r="O1568" i="17"/>
  <c r="N1567" i="17"/>
  <c r="O1567" i="17"/>
  <c r="N1566" i="17"/>
  <c r="O1566" i="17"/>
  <c r="N1565" i="17"/>
  <c r="O1565" i="17"/>
  <c r="N1564" i="17"/>
  <c r="O1564" i="17"/>
  <c r="N1563" i="17"/>
  <c r="O1563" i="17"/>
  <c r="N1562" i="17"/>
  <c r="O1562" i="17"/>
  <c r="N1561" i="17"/>
  <c r="O1561" i="17"/>
  <c r="N1560" i="17"/>
  <c r="O1560" i="17"/>
  <c r="N1559" i="17"/>
  <c r="O1559" i="17"/>
  <c r="N1558" i="17"/>
  <c r="O1558" i="17"/>
  <c r="N1557" i="17"/>
  <c r="O1557" i="17"/>
  <c r="N1556" i="17"/>
  <c r="O1556" i="17"/>
  <c r="N1555" i="17"/>
  <c r="O1555" i="17"/>
  <c r="N1554" i="17"/>
  <c r="O1554" i="17"/>
  <c r="N1553" i="17"/>
  <c r="O1553" i="17"/>
  <c r="N1552" i="17"/>
  <c r="O1552" i="17"/>
  <c r="N1551" i="17"/>
  <c r="O1551" i="17"/>
  <c r="N1550" i="17"/>
  <c r="O1550" i="17"/>
  <c r="N1549" i="17"/>
  <c r="O1549" i="17"/>
  <c r="N1548" i="17"/>
  <c r="O1548" i="17"/>
  <c r="N1547" i="17"/>
  <c r="O1547" i="17"/>
  <c r="N1546" i="17"/>
  <c r="O1546" i="17"/>
  <c r="N1545" i="17"/>
  <c r="O1545" i="17"/>
  <c r="N1544" i="17"/>
  <c r="O1544" i="17"/>
  <c r="N1543" i="17"/>
  <c r="O1543" i="17"/>
  <c r="N1542" i="17"/>
  <c r="O1542" i="17"/>
  <c r="N1541" i="17"/>
  <c r="O1541" i="17"/>
  <c r="N1540" i="17"/>
  <c r="O1540" i="17"/>
  <c r="N1539" i="17"/>
  <c r="O1539" i="17"/>
  <c r="N1538" i="17"/>
  <c r="O1538" i="17"/>
  <c r="N1537" i="17"/>
  <c r="O1537" i="17"/>
  <c r="N1536" i="17"/>
  <c r="O1536" i="17"/>
  <c r="N1535" i="17"/>
  <c r="O1535" i="17"/>
  <c r="N1534" i="17"/>
  <c r="O1534" i="17"/>
  <c r="N1533" i="17"/>
  <c r="O1533" i="17"/>
  <c r="N1532" i="17"/>
  <c r="O1532" i="17"/>
  <c r="N1531" i="17"/>
  <c r="O1531" i="17"/>
  <c r="N1530" i="17"/>
  <c r="O1530" i="17"/>
  <c r="N1529" i="17"/>
  <c r="O1529" i="17"/>
  <c r="N1528" i="17"/>
  <c r="O1528" i="17"/>
  <c r="N1527" i="17"/>
  <c r="O1527" i="17"/>
  <c r="N1526" i="17"/>
  <c r="O1526" i="17"/>
  <c r="N1525" i="17"/>
  <c r="O1525" i="17"/>
  <c r="N1524" i="17"/>
  <c r="O1524" i="17"/>
  <c r="N1523" i="17"/>
  <c r="O1523" i="17"/>
  <c r="N1522" i="17"/>
  <c r="O1522" i="17"/>
  <c r="N1521" i="17"/>
  <c r="O1521" i="17"/>
  <c r="N1520" i="17"/>
  <c r="O1520" i="17"/>
  <c r="N1519" i="17"/>
  <c r="O1519" i="17"/>
  <c r="N1518" i="17"/>
  <c r="O1518" i="17"/>
  <c r="N1517" i="17"/>
  <c r="O1517" i="17"/>
  <c r="N1516" i="17"/>
  <c r="O1516" i="17"/>
  <c r="N1515" i="17"/>
  <c r="O1515" i="17"/>
  <c r="N1514" i="17"/>
  <c r="O1514" i="17"/>
  <c r="N1513" i="17"/>
  <c r="O1513" i="17"/>
  <c r="N1512" i="17"/>
  <c r="O1512" i="17"/>
  <c r="N1511" i="17"/>
  <c r="O1511" i="17"/>
  <c r="N1510" i="17"/>
  <c r="O1510" i="17"/>
  <c r="N1509" i="17"/>
  <c r="O1509" i="17"/>
  <c r="N1508" i="17"/>
  <c r="O1508" i="17"/>
  <c r="N1507" i="17"/>
  <c r="O1507" i="17"/>
  <c r="N1506" i="17"/>
  <c r="O1506" i="17"/>
  <c r="N1505" i="17"/>
  <c r="O1505" i="17"/>
  <c r="N1504" i="17"/>
  <c r="O1504" i="17"/>
  <c r="N1503" i="17"/>
  <c r="O1503" i="17"/>
  <c r="N1502" i="17"/>
  <c r="O1502" i="17"/>
  <c r="N1501" i="17"/>
  <c r="O1501" i="17"/>
  <c r="N1500" i="17"/>
  <c r="O1500" i="17"/>
  <c r="N1499" i="17"/>
  <c r="O1499" i="17"/>
  <c r="N1498" i="17"/>
  <c r="O1498" i="17"/>
  <c r="N1497" i="17"/>
  <c r="O1497" i="17"/>
  <c r="N1496" i="17"/>
  <c r="O1496" i="17"/>
  <c r="N1495" i="17"/>
  <c r="O1495" i="17"/>
  <c r="N1494" i="17"/>
  <c r="O1494" i="17"/>
  <c r="N1493" i="17"/>
  <c r="O1493" i="17"/>
  <c r="N1492" i="17"/>
  <c r="O1492" i="17"/>
  <c r="N1491" i="17"/>
  <c r="O1491" i="17"/>
  <c r="N1490" i="17"/>
  <c r="O1490" i="17"/>
  <c r="N1489" i="17"/>
  <c r="O1489" i="17"/>
  <c r="N1488" i="17"/>
  <c r="O1488" i="17"/>
  <c r="N1487" i="17"/>
  <c r="O1487" i="17"/>
  <c r="N1486" i="17"/>
  <c r="O1486" i="17"/>
  <c r="N1485" i="17"/>
  <c r="O1485" i="17"/>
  <c r="N1484" i="17"/>
  <c r="O1484" i="17"/>
  <c r="N1483" i="17"/>
  <c r="O1483" i="17"/>
  <c r="N1482" i="17"/>
  <c r="O1482" i="17"/>
  <c r="N1481" i="17"/>
  <c r="O1481" i="17"/>
  <c r="N1480" i="17"/>
  <c r="O1480" i="17"/>
  <c r="N1479" i="17"/>
  <c r="O1479" i="17"/>
  <c r="N1478" i="17"/>
  <c r="O1478" i="17"/>
  <c r="N1477" i="17"/>
  <c r="O1477" i="17"/>
  <c r="N1476" i="17"/>
  <c r="O1476" i="17"/>
  <c r="N1475" i="17"/>
  <c r="O1475" i="17"/>
  <c r="N1474" i="17"/>
  <c r="O1474" i="17"/>
  <c r="N1473" i="17"/>
  <c r="O1473" i="17"/>
  <c r="N1472" i="17"/>
  <c r="O1472" i="17"/>
  <c r="N1471" i="17"/>
  <c r="O1471" i="17"/>
  <c r="N1470" i="17"/>
  <c r="O1470" i="17"/>
  <c r="N1469" i="17"/>
  <c r="O1469" i="17"/>
  <c r="N1468" i="17"/>
  <c r="O1468" i="17"/>
  <c r="N1467" i="17"/>
  <c r="O1467" i="17"/>
  <c r="N1466" i="17"/>
  <c r="O1466" i="17"/>
  <c r="N1465" i="17"/>
  <c r="O1465" i="17"/>
  <c r="N1464" i="17"/>
  <c r="O1464" i="17"/>
  <c r="N1463" i="17"/>
  <c r="O1463" i="17"/>
  <c r="N1462" i="17"/>
  <c r="O1462" i="17"/>
  <c r="N1461" i="17"/>
  <c r="O1461" i="17"/>
  <c r="N1460" i="17"/>
  <c r="O1460" i="17"/>
  <c r="N1459" i="17"/>
  <c r="O1459" i="17"/>
  <c r="N1458" i="17"/>
  <c r="O1458" i="17"/>
  <c r="N1457" i="17"/>
  <c r="O1457" i="17"/>
  <c r="N1456" i="17"/>
  <c r="O1456" i="17"/>
  <c r="N1455" i="17"/>
  <c r="O1455" i="17"/>
  <c r="N1454" i="17"/>
  <c r="O1454" i="17"/>
  <c r="N1453" i="17"/>
  <c r="O1453" i="17"/>
  <c r="N1452" i="17"/>
  <c r="O1452" i="17"/>
  <c r="N1451" i="17"/>
  <c r="O1451" i="17"/>
  <c r="N1450" i="17"/>
  <c r="O1450" i="17"/>
  <c r="N1449" i="17"/>
  <c r="O1449" i="17"/>
  <c r="N1448" i="17"/>
  <c r="O1448" i="17"/>
  <c r="N1447" i="17"/>
  <c r="O1447" i="17"/>
  <c r="N1446" i="17"/>
  <c r="O1446" i="17"/>
  <c r="N1445" i="17"/>
  <c r="O1445" i="17"/>
  <c r="N1444" i="17"/>
  <c r="O1444" i="17"/>
  <c r="N1443" i="17"/>
  <c r="O1443" i="17"/>
  <c r="N1442" i="17"/>
  <c r="O1442" i="17"/>
  <c r="N1441" i="17"/>
  <c r="O1441" i="17"/>
  <c r="N1440" i="17"/>
  <c r="O1440" i="17"/>
  <c r="N1439" i="17"/>
  <c r="O1439" i="17"/>
  <c r="N1438" i="17"/>
  <c r="O1438" i="17"/>
  <c r="N1437" i="17"/>
  <c r="O1437" i="17"/>
  <c r="N1436" i="17"/>
  <c r="O1436" i="17"/>
  <c r="N1435" i="17"/>
  <c r="O1435" i="17"/>
  <c r="N1434" i="17"/>
  <c r="O1434" i="17"/>
  <c r="N1433" i="17"/>
  <c r="O1433" i="17"/>
  <c r="N1432" i="17"/>
  <c r="O1432" i="17"/>
  <c r="N1431" i="17"/>
  <c r="O1431" i="17"/>
  <c r="N1430" i="17"/>
  <c r="O1430" i="17"/>
  <c r="N1429" i="17"/>
  <c r="O1429" i="17"/>
  <c r="N1428" i="17"/>
  <c r="O1428" i="17"/>
  <c r="N1427" i="17"/>
  <c r="O1427" i="17"/>
  <c r="N1426" i="17"/>
  <c r="O1426" i="17"/>
  <c r="N1425" i="17"/>
  <c r="O1425" i="17"/>
  <c r="N1424" i="17"/>
  <c r="O1424" i="17"/>
  <c r="N1423" i="17"/>
  <c r="O1423" i="17"/>
  <c r="N1422" i="17"/>
  <c r="O1422" i="17"/>
  <c r="N1421" i="17"/>
  <c r="O1421" i="17"/>
  <c r="N1420" i="17"/>
  <c r="O1420" i="17"/>
  <c r="N1419" i="17"/>
  <c r="O1419" i="17"/>
  <c r="N1418" i="17"/>
  <c r="O1418" i="17"/>
  <c r="N1417" i="17"/>
  <c r="O1417" i="17"/>
  <c r="N1416" i="17"/>
  <c r="O1416" i="17"/>
  <c r="N1415" i="17"/>
  <c r="O1415" i="17"/>
  <c r="N1414" i="17"/>
  <c r="O1414" i="17"/>
  <c r="N1413" i="17"/>
  <c r="O1413" i="17"/>
  <c r="N1412" i="17"/>
  <c r="O1412" i="17"/>
  <c r="N1411" i="17"/>
  <c r="O1411" i="17"/>
  <c r="N1410" i="17"/>
  <c r="O1410" i="17"/>
  <c r="N1409" i="17"/>
  <c r="O1409" i="17"/>
  <c r="N1408" i="17"/>
  <c r="O1408" i="17"/>
  <c r="N1407" i="17"/>
  <c r="O1407" i="17"/>
  <c r="N1406" i="17"/>
  <c r="O1406" i="17"/>
  <c r="N1405" i="17"/>
  <c r="O1405" i="17"/>
  <c r="N1404" i="17"/>
  <c r="O1404" i="17"/>
  <c r="N1403" i="17"/>
  <c r="O1403" i="17"/>
  <c r="N1402" i="17"/>
  <c r="O1402" i="17"/>
  <c r="N1401" i="17"/>
  <c r="O1401" i="17"/>
  <c r="N1400" i="17"/>
  <c r="O1400" i="17"/>
  <c r="N1399" i="17"/>
  <c r="O1399" i="17"/>
  <c r="N1398" i="17"/>
  <c r="O1398" i="17"/>
  <c r="N1397" i="17"/>
  <c r="O1397" i="17"/>
  <c r="N1396" i="17"/>
  <c r="O1396" i="17"/>
  <c r="N1395" i="17"/>
  <c r="O1395" i="17"/>
  <c r="N1394" i="17"/>
  <c r="O1394" i="17"/>
  <c r="N1393" i="17"/>
  <c r="O1393" i="17"/>
  <c r="N1392" i="17"/>
  <c r="O1392" i="17"/>
  <c r="N1391" i="17"/>
  <c r="O1391" i="17"/>
  <c r="N1390" i="17"/>
  <c r="O1390" i="17"/>
  <c r="N1389" i="17"/>
  <c r="O1389" i="17"/>
  <c r="N1388" i="17"/>
  <c r="O1388" i="17"/>
  <c r="N1387" i="17"/>
  <c r="O1387" i="17"/>
  <c r="N1386" i="17"/>
  <c r="O1386" i="17"/>
  <c r="N1385" i="17"/>
  <c r="O1385" i="17"/>
  <c r="N1384" i="17"/>
  <c r="O1384" i="17"/>
  <c r="N1383" i="17"/>
  <c r="O1383" i="17"/>
  <c r="N1382" i="17"/>
  <c r="O1382" i="17"/>
  <c r="N1381" i="17"/>
  <c r="O1381" i="17"/>
  <c r="N1380" i="17"/>
  <c r="O1380" i="17"/>
  <c r="N1379" i="17"/>
  <c r="O1379" i="17"/>
  <c r="N1378" i="17"/>
  <c r="O1378" i="17"/>
  <c r="N1377" i="17"/>
  <c r="O1377" i="17"/>
  <c r="N1376" i="17"/>
  <c r="O1376" i="17"/>
  <c r="N1375" i="17"/>
  <c r="O1375" i="17"/>
  <c r="N1374" i="17"/>
  <c r="O1374" i="17"/>
  <c r="N1373" i="17"/>
  <c r="O1373" i="17"/>
  <c r="N1372" i="17"/>
  <c r="O1372" i="17"/>
  <c r="N1371" i="17"/>
  <c r="O1371" i="17"/>
  <c r="N1370" i="17"/>
  <c r="O1370" i="17"/>
  <c r="N1369" i="17"/>
  <c r="O1369" i="17"/>
  <c r="N1368" i="17"/>
  <c r="O1368" i="17"/>
  <c r="N1367" i="17"/>
  <c r="O1367" i="17"/>
  <c r="N1366" i="17"/>
  <c r="O1366" i="17"/>
  <c r="N1365" i="17"/>
  <c r="O1365" i="17"/>
  <c r="N1364" i="17"/>
  <c r="O1364" i="17"/>
  <c r="N1363" i="17"/>
  <c r="O1363" i="17"/>
  <c r="N1362" i="17"/>
  <c r="O1362" i="17"/>
  <c r="N1361" i="17"/>
  <c r="O1361" i="17"/>
  <c r="N1360" i="17"/>
  <c r="O1360" i="17"/>
  <c r="N1359" i="17"/>
  <c r="O1359" i="17"/>
  <c r="N1358" i="17"/>
  <c r="O1358" i="17"/>
  <c r="N1357" i="17"/>
  <c r="O1357" i="17"/>
  <c r="N1356" i="17"/>
  <c r="O1356" i="17"/>
  <c r="N1355" i="17"/>
  <c r="O1355" i="17"/>
  <c r="N1354" i="17"/>
  <c r="O1354" i="17"/>
  <c r="N1353" i="17"/>
  <c r="O1353" i="17"/>
  <c r="N1352" i="17"/>
  <c r="O1352" i="17"/>
  <c r="N1351" i="17"/>
  <c r="O1351" i="17"/>
  <c r="N1350" i="17"/>
  <c r="O1350" i="17"/>
  <c r="N1349" i="17"/>
  <c r="O1349" i="17"/>
  <c r="N1348" i="17"/>
  <c r="O1348" i="17"/>
  <c r="N1347" i="17"/>
  <c r="O1347" i="17"/>
  <c r="N1346" i="17"/>
  <c r="O1346" i="17"/>
  <c r="N1345" i="17"/>
  <c r="O1345" i="17"/>
  <c r="N1344" i="17"/>
  <c r="O1344" i="17"/>
  <c r="N1343" i="17"/>
  <c r="O1343" i="17"/>
  <c r="N1342" i="17"/>
  <c r="O1342" i="17"/>
  <c r="N1341" i="17"/>
  <c r="O1341" i="17"/>
  <c r="N1340" i="17"/>
  <c r="O1340" i="17"/>
  <c r="N1339" i="17"/>
  <c r="O1339" i="17"/>
  <c r="N1338" i="17"/>
  <c r="O1338" i="17"/>
  <c r="N1337" i="17"/>
  <c r="O1337" i="17"/>
  <c r="N1336" i="17"/>
  <c r="O1336" i="17"/>
  <c r="N1335" i="17"/>
  <c r="O1335" i="17"/>
  <c r="N1334" i="17"/>
  <c r="O1334" i="17"/>
  <c r="N1333" i="17"/>
  <c r="O1333" i="17"/>
  <c r="N1332" i="17"/>
  <c r="O1332" i="17"/>
  <c r="N1331" i="17"/>
  <c r="O1331" i="17"/>
  <c r="N1330" i="17"/>
  <c r="O1330" i="17"/>
  <c r="N1329" i="17"/>
  <c r="O1329" i="17"/>
  <c r="N1328" i="17"/>
  <c r="O1328" i="17"/>
  <c r="N1327" i="17"/>
  <c r="O1327" i="17"/>
  <c r="N1326" i="17"/>
  <c r="O1326" i="17"/>
  <c r="N1325" i="17"/>
  <c r="O1325" i="17"/>
  <c r="N1324" i="17"/>
  <c r="O1324" i="17"/>
  <c r="N1323" i="17"/>
  <c r="O1323" i="17"/>
  <c r="N1322" i="17"/>
  <c r="O1322" i="17"/>
  <c r="N1321" i="17"/>
  <c r="O1321" i="17"/>
  <c r="N1320" i="17"/>
  <c r="O1320" i="17"/>
  <c r="N1319" i="17"/>
  <c r="O1319" i="17"/>
  <c r="N1318" i="17"/>
  <c r="O1318" i="17"/>
  <c r="N1317" i="17"/>
  <c r="O1317" i="17"/>
  <c r="N1316" i="17"/>
  <c r="O1316" i="17"/>
  <c r="N1315" i="17"/>
  <c r="O1315" i="17"/>
  <c r="N1314" i="17"/>
  <c r="O1314" i="17"/>
  <c r="N1313" i="17"/>
  <c r="O1313" i="17"/>
  <c r="N1312" i="17"/>
  <c r="O1312" i="17"/>
  <c r="N1311" i="17"/>
  <c r="O1311" i="17"/>
  <c r="N1310" i="17"/>
  <c r="O1310" i="17"/>
  <c r="N1309" i="17"/>
  <c r="O1309" i="17"/>
  <c r="N1308" i="17"/>
  <c r="O1308" i="17"/>
  <c r="N1307" i="17"/>
  <c r="O1307" i="17"/>
  <c r="N1306" i="17"/>
  <c r="O1306" i="17"/>
  <c r="N1305" i="17"/>
  <c r="O1305" i="17"/>
  <c r="N1304" i="17"/>
  <c r="O1304" i="17"/>
  <c r="N1303" i="17"/>
  <c r="O1303" i="17"/>
  <c r="N1302" i="17"/>
  <c r="O1302" i="17"/>
  <c r="N1301" i="17"/>
  <c r="O1301" i="17"/>
  <c r="N1300" i="17"/>
  <c r="O1300" i="17"/>
  <c r="N1299" i="17"/>
  <c r="O1299" i="17"/>
  <c r="N1298" i="17"/>
  <c r="O1298" i="17"/>
  <c r="N1297" i="17"/>
  <c r="O1297" i="17"/>
  <c r="N1296" i="17"/>
  <c r="O1296" i="17"/>
  <c r="N1295" i="17"/>
  <c r="O1295" i="17"/>
  <c r="N1294" i="17"/>
  <c r="O1294" i="17"/>
  <c r="N1293" i="17"/>
  <c r="O1293" i="17"/>
  <c r="N1292" i="17"/>
  <c r="O1292" i="17"/>
  <c r="N1291" i="17"/>
  <c r="O1291" i="17"/>
  <c r="N1290" i="17"/>
  <c r="O1290" i="17"/>
  <c r="N1289" i="17"/>
  <c r="O1289" i="17"/>
  <c r="N1288" i="17"/>
  <c r="O1288" i="17"/>
  <c r="N1287" i="17"/>
  <c r="O1287" i="17"/>
  <c r="N1286" i="17"/>
  <c r="O1286" i="17"/>
  <c r="N1285" i="17"/>
  <c r="O1285" i="17"/>
  <c r="N1284" i="17"/>
  <c r="O1284" i="17"/>
  <c r="N1283" i="17"/>
  <c r="O1283" i="17"/>
  <c r="N1282" i="17"/>
  <c r="O1282" i="17"/>
  <c r="N1281" i="17"/>
  <c r="O1281" i="17"/>
  <c r="N1280" i="17"/>
  <c r="O1280" i="17"/>
  <c r="N1279" i="17"/>
  <c r="O1279" i="17"/>
  <c r="N1278" i="17"/>
  <c r="O1278" i="17"/>
  <c r="N1277" i="17"/>
  <c r="O1277" i="17"/>
  <c r="N1276" i="17"/>
  <c r="O1276" i="17"/>
  <c r="N1275" i="17"/>
  <c r="O1275" i="17"/>
  <c r="N1274" i="17"/>
  <c r="O1274" i="17"/>
  <c r="N1273" i="17"/>
  <c r="O1273" i="17"/>
  <c r="N1272" i="17"/>
  <c r="O1272" i="17"/>
  <c r="N1271" i="17"/>
  <c r="O1271" i="17"/>
  <c r="N1270" i="17"/>
  <c r="O1270" i="17"/>
  <c r="N1269" i="17"/>
  <c r="O1269" i="17"/>
  <c r="N1268" i="17"/>
  <c r="O1268" i="17"/>
  <c r="N1267" i="17"/>
  <c r="O1267" i="17"/>
  <c r="N1266" i="17"/>
  <c r="O1266" i="17"/>
  <c r="N1265" i="17"/>
  <c r="O1265" i="17"/>
  <c r="N1264" i="17"/>
  <c r="O1264" i="17"/>
  <c r="N1263" i="17"/>
  <c r="O1263" i="17"/>
  <c r="N1262" i="17"/>
  <c r="O1262" i="17"/>
  <c r="N1261" i="17"/>
  <c r="O1261" i="17"/>
  <c r="N1260" i="17"/>
  <c r="O1260" i="17"/>
  <c r="N1259" i="17"/>
  <c r="O1259" i="17"/>
  <c r="N1258" i="17"/>
  <c r="O1258" i="17"/>
  <c r="N1257" i="17"/>
  <c r="O1257" i="17"/>
  <c r="N1256" i="17"/>
  <c r="O1256" i="17"/>
  <c r="N1255" i="17"/>
  <c r="O1255" i="17"/>
  <c r="N1254" i="17"/>
  <c r="O1254" i="17"/>
  <c r="N1253" i="17"/>
  <c r="O1253" i="17"/>
  <c r="N1252" i="17"/>
  <c r="O1252" i="17"/>
  <c r="N1251" i="17"/>
  <c r="O1251" i="17"/>
  <c r="N1250" i="17"/>
  <c r="O1250" i="17"/>
  <c r="N1249" i="17"/>
  <c r="O1249" i="17"/>
  <c r="N1248" i="17"/>
  <c r="O1248" i="17"/>
  <c r="N1247" i="17"/>
  <c r="O1247" i="17"/>
  <c r="N1246" i="17"/>
  <c r="O1246" i="17"/>
  <c r="N1245" i="17"/>
  <c r="O1245" i="17"/>
  <c r="N1244" i="17"/>
  <c r="O1244" i="17"/>
  <c r="N1243" i="17"/>
  <c r="O1243" i="17"/>
  <c r="N1242" i="17"/>
  <c r="O1242" i="17"/>
  <c r="N1241" i="17"/>
  <c r="O1241" i="17"/>
  <c r="N1240" i="17"/>
  <c r="O1240" i="17"/>
  <c r="N1239" i="17"/>
  <c r="O1239" i="17"/>
  <c r="N1238" i="17"/>
  <c r="O1238" i="17"/>
  <c r="N1237" i="17"/>
  <c r="O1237" i="17"/>
  <c r="N1236" i="17"/>
  <c r="O1236" i="17"/>
  <c r="N1235" i="17"/>
  <c r="O1235" i="17"/>
  <c r="N1234" i="17"/>
  <c r="O1234" i="17"/>
  <c r="N1233" i="17"/>
  <c r="O1233" i="17"/>
  <c r="N1232" i="17"/>
  <c r="O1232" i="17"/>
  <c r="N1231" i="17"/>
  <c r="O1231" i="17"/>
  <c r="N1230" i="17"/>
  <c r="O1230" i="17"/>
  <c r="N1229" i="17"/>
  <c r="O1229" i="17"/>
  <c r="N1228" i="17"/>
  <c r="O1228" i="17"/>
  <c r="N1227" i="17"/>
  <c r="O1227" i="17"/>
  <c r="N1226" i="17"/>
  <c r="O1226" i="17"/>
  <c r="N1225" i="17"/>
  <c r="O1225" i="17"/>
  <c r="N1224" i="17"/>
  <c r="O1224" i="17"/>
  <c r="N1223" i="17"/>
  <c r="O1223" i="17"/>
  <c r="N1222" i="17"/>
  <c r="O1222" i="17"/>
  <c r="N1221" i="17"/>
  <c r="O1221" i="17"/>
  <c r="N1220" i="17"/>
  <c r="O1220" i="17"/>
  <c r="N1219" i="17"/>
  <c r="O1219" i="17"/>
  <c r="N1218" i="17"/>
  <c r="O1218" i="17"/>
  <c r="N1217" i="17"/>
  <c r="O1217" i="17"/>
  <c r="N1216" i="17"/>
  <c r="O1216" i="17"/>
  <c r="N1215" i="17"/>
  <c r="O1215" i="17"/>
  <c r="N1214" i="17"/>
  <c r="O1214" i="17"/>
  <c r="N1213" i="17"/>
  <c r="O1213" i="17"/>
  <c r="N1212" i="17"/>
  <c r="O1212" i="17"/>
  <c r="N1211" i="17"/>
  <c r="O1211" i="17"/>
  <c r="N1210" i="17"/>
  <c r="O1210" i="17"/>
  <c r="N1209" i="17"/>
  <c r="O1209" i="17"/>
  <c r="N1208" i="17"/>
  <c r="O1208" i="17"/>
  <c r="N1207" i="17"/>
  <c r="O1207" i="17"/>
  <c r="N1206" i="17"/>
  <c r="O1206" i="17"/>
  <c r="N1205" i="17"/>
  <c r="O1205" i="17"/>
  <c r="N1204" i="17"/>
  <c r="O1204" i="17"/>
  <c r="N1203" i="17"/>
  <c r="O1203" i="17"/>
  <c r="N1202" i="17"/>
  <c r="O1202" i="17"/>
  <c r="N1201" i="17"/>
  <c r="O1201" i="17"/>
  <c r="N1200" i="17"/>
  <c r="O1200" i="17"/>
  <c r="N1199" i="17"/>
  <c r="O1199" i="17"/>
  <c r="N1198" i="17"/>
  <c r="O1198" i="17"/>
  <c r="N1197" i="17"/>
  <c r="O1197" i="17"/>
  <c r="N1196" i="17"/>
  <c r="O1196" i="17"/>
  <c r="N1195" i="17"/>
  <c r="O1195" i="17"/>
  <c r="N1194" i="17"/>
  <c r="O1194" i="17"/>
  <c r="N1193" i="17"/>
  <c r="O1193" i="17"/>
  <c r="N1192" i="17"/>
  <c r="O1192" i="17"/>
  <c r="N1191" i="17"/>
  <c r="O1191" i="17"/>
  <c r="N1190" i="17"/>
  <c r="O1190" i="17"/>
  <c r="N1189" i="17"/>
  <c r="O1189" i="17"/>
  <c r="N1188" i="17"/>
  <c r="O1188" i="17"/>
  <c r="N1187" i="17"/>
  <c r="O1187" i="17"/>
  <c r="N1186" i="17"/>
  <c r="O1186" i="17"/>
  <c r="N1185" i="17"/>
  <c r="O1185" i="17"/>
  <c r="N1184" i="17"/>
  <c r="O1184" i="17"/>
  <c r="N1183" i="17"/>
  <c r="O1183" i="17"/>
  <c r="N1182" i="17"/>
  <c r="O1182" i="17"/>
  <c r="N1181" i="17"/>
  <c r="O1181" i="17"/>
  <c r="N1180" i="17"/>
  <c r="O1180" i="17"/>
  <c r="N1179" i="17"/>
  <c r="O1179" i="17"/>
  <c r="N1178" i="17"/>
  <c r="O1178" i="17"/>
  <c r="N1177" i="17"/>
  <c r="O1177" i="17"/>
  <c r="N1176" i="17"/>
  <c r="O1176" i="17"/>
  <c r="N1175" i="17"/>
  <c r="O1175" i="17"/>
  <c r="N1174" i="17"/>
  <c r="O1174" i="17"/>
  <c r="N1173" i="17"/>
  <c r="O1173" i="17"/>
  <c r="N1172" i="17"/>
  <c r="O1172" i="17"/>
  <c r="N1171" i="17"/>
  <c r="O1171" i="17"/>
  <c r="N1170" i="17"/>
  <c r="O1170" i="17"/>
  <c r="N1169" i="17"/>
  <c r="O1169" i="17"/>
  <c r="N1168" i="17"/>
  <c r="O1168" i="17"/>
  <c r="N1167" i="17"/>
  <c r="O1167" i="17"/>
  <c r="N1166" i="17"/>
  <c r="O1166" i="17"/>
  <c r="N1165" i="17"/>
  <c r="O1165" i="17"/>
  <c r="N1164" i="17"/>
  <c r="O1164" i="17"/>
  <c r="N1163" i="17"/>
  <c r="O1163" i="17"/>
  <c r="N1162" i="17"/>
  <c r="O1162" i="17"/>
  <c r="N1161" i="17"/>
  <c r="O1161" i="17"/>
  <c r="N1160" i="17"/>
  <c r="O1160" i="17"/>
  <c r="N1159" i="17"/>
  <c r="O1159" i="17"/>
  <c r="N1158" i="17"/>
  <c r="O1158" i="17"/>
  <c r="N1157" i="17"/>
  <c r="O1157" i="17"/>
  <c r="N1156" i="17"/>
  <c r="O1156" i="17"/>
  <c r="N1155" i="17"/>
  <c r="O1155" i="17"/>
  <c r="N1154" i="17"/>
  <c r="O1154" i="17"/>
  <c r="N1153" i="17"/>
  <c r="O1153" i="17"/>
  <c r="N1152" i="17"/>
  <c r="O1152" i="17"/>
  <c r="N1151" i="17"/>
  <c r="O1151" i="17"/>
  <c r="N1150" i="17"/>
  <c r="O1150" i="17"/>
  <c r="N1149" i="17"/>
  <c r="O1149" i="17"/>
  <c r="N1148" i="17"/>
  <c r="O1148" i="17"/>
  <c r="N1147" i="17"/>
  <c r="O1147" i="17"/>
  <c r="N1146" i="17"/>
  <c r="O1146" i="17"/>
  <c r="N1145" i="17"/>
  <c r="O1145" i="17"/>
  <c r="N1144" i="17"/>
  <c r="O1144" i="17"/>
  <c r="N1143" i="17"/>
  <c r="O1143" i="17"/>
  <c r="N1142" i="17"/>
  <c r="O1142" i="17"/>
  <c r="N1141" i="17"/>
  <c r="O1141" i="17"/>
  <c r="N1140" i="17"/>
  <c r="O1140" i="17"/>
  <c r="N1139" i="17"/>
  <c r="O1139" i="17"/>
  <c r="N1138" i="17"/>
  <c r="O1138" i="17"/>
  <c r="N1137" i="17"/>
  <c r="O1137" i="17"/>
  <c r="N1136" i="17"/>
  <c r="O1136" i="17"/>
  <c r="N1135" i="17"/>
  <c r="O1135" i="17"/>
  <c r="N1134" i="17"/>
  <c r="O1134" i="17"/>
  <c r="N1133" i="17"/>
  <c r="O1133" i="17"/>
  <c r="N1132" i="17"/>
  <c r="O1132" i="17"/>
  <c r="N1131" i="17"/>
  <c r="O1131" i="17"/>
  <c r="N1130" i="17"/>
  <c r="O1130" i="17"/>
  <c r="N1129" i="17"/>
  <c r="O1129" i="17"/>
  <c r="N1128" i="17"/>
  <c r="O1128" i="17"/>
  <c r="N1127" i="17"/>
  <c r="O1127" i="17"/>
  <c r="N1126" i="17"/>
  <c r="O1126" i="17"/>
  <c r="N1125" i="17"/>
  <c r="O1125" i="17"/>
  <c r="N1124" i="17"/>
  <c r="O1124" i="17"/>
  <c r="N1123" i="17"/>
  <c r="O1123" i="17"/>
  <c r="N1122" i="17"/>
  <c r="O1122" i="17"/>
  <c r="N1121" i="17"/>
  <c r="O1121" i="17"/>
  <c r="N1120" i="17"/>
  <c r="O1120" i="17"/>
  <c r="N1119" i="17"/>
  <c r="O1119" i="17"/>
  <c r="N1118" i="17"/>
  <c r="O1118" i="17"/>
  <c r="N1117" i="17"/>
  <c r="O1117" i="17"/>
  <c r="N1116" i="17"/>
  <c r="O1116" i="17"/>
  <c r="N1115" i="17"/>
  <c r="O1115" i="17"/>
  <c r="N1114" i="17"/>
  <c r="O1114" i="17"/>
  <c r="N1113" i="17"/>
  <c r="O1113" i="17"/>
  <c r="N1112" i="17"/>
  <c r="O1112" i="17"/>
  <c r="N1111" i="17"/>
  <c r="O1111" i="17"/>
  <c r="N1110" i="17"/>
  <c r="O1110" i="17"/>
  <c r="N1109" i="17"/>
  <c r="O1109" i="17"/>
  <c r="N1108" i="17"/>
  <c r="O1108" i="17"/>
  <c r="N1107" i="17"/>
  <c r="O1107" i="17"/>
  <c r="N1106" i="17"/>
  <c r="O1106" i="17"/>
  <c r="N1105" i="17"/>
  <c r="O1105" i="17"/>
  <c r="N1104" i="17"/>
  <c r="O1104" i="17"/>
  <c r="N1103" i="17"/>
  <c r="O1103" i="17"/>
  <c r="N1102" i="17"/>
  <c r="O1102" i="17"/>
  <c r="N1101" i="17"/>
  <c r="O1101" i="17"/>
  <c r="N1100" i="17"/>
  <c r="O1100" i="17"/>
  <c r="N1099" i="17"/>
  <c r="O1099" i="17"/>
  <c r="N1098" i="17"/>
  <c r="O1098" i="17"/>
  <c r="N1097" i="17"/>
  <c r="O1097" i="17"/>
  <c r="N1096" i="17"/>
  <c r="O1096" i="17"/>
  <c r="N1095" i="17"/>
  <c r="O1095" i="17"/>
  <c r="N1094" i="17"/>
  <c r="O1094" i="17"/>
  <c r="N1093" i="17"/>
  <c r="O1093" i="17"/>
  <c r="N1092" i="17"/>
  <c r="O1092" i="17"/>
  <c r="N1091" i="17"/>
  <c r="O1091" i="17"/>
  <c r="N1090" i="17"/>
  <c r="O1090" i="17"/>
  <c r="N1089" i="17"/>
  <c r="O1089" i="17"/>
  <c r="N1088" i="17"/>
  <c r="O1088" i="17"/>
  <c r="N1087" i="17"/>
  <c r="O1087" i="17"/>
  <c r="N1086" i="17"/>
  <c r="O1086" i="17"/>
  <c r="N1085" i="17"/>
  <c r="O1085" i="17"/>
  <c r="N1084" i="17"/>
  <c r="O1084" i="17"/>
  <c r="N1083" i="17"/>
  <c r="O1083" i="17"/>
  <c r="N1082" i="17"/>
  <c r="O1082" i="17"/>
  <c r="N1081" i="17"/>
  <c r="O1081" i="17"/>
  <c r="N1080" i="17"/>
  <c r="O1080" i="17"/>
  <c r="N1079" i="17"/>
  <c r="O1079" i="17"/>
  <c r="N1078" i="17"/>
  <c r="O1078" i="17"/>
  <c r="N1077" i="17"/>
  <c r="O1077" i="17"/>
  <c r="N1076" i="17"/>
  <c r="O1076" i="17"/>
  <c r="N1075" i="17"/>
  <c r="O1075" i="17"/>
  <c r="N1074" i="17"/>
  <c r="O1074" i="17"/>
  <c r="N1073" i="17"/>
  <c r="O1073" i="17"/>
  <c r="N1072" i="17"/>
  <c r="O1072" i="17"/>
  <c r="N1071" i="17"/>
  <c r="O1071" i="17"/>
  <c r="N1070" i="17"/>
  <c r="O1070" i="17"/>
  <c r="N1069" i="17"/>
  <c r="O1069" i="17"/>
  <c r="N1068" i="17"/>
  <c r="O1068" i="17"/>
  <c r="N1067" i="17"/>
  <c r="O1067" i="17"/>
  <c r="N1066" i="17"/>
  <c r="O1066" i="17"/>
  <c r="N1065" i="17"/>
  <c r="O1065" i="17"/>
  <c r="N1064" i="17"/>
  <c r="O1064" i="17"/>
  <c r="N1063" i="17"/>
  <c r="O1063" i="17"/>
  <c r="N1062" i="17"/>
  <c r="O1062" i="17"/>
  <c r="N1061" i="17"/>
  <c r="O1061" i="17"/>
  <c r="N1060" i="17"/>
  <c r="O1060" i="17"/>
  <c r="N1059" i="17"/>
  <c r="O1059" i="17"/>
  <c r="N1058" i="17"/>
  <c r="O1058" i="17"/>
  <c r="N1057" i="17"/>
  <c r="O1057" i="17"/>
  <c r="N1056" i="17"/>
  <c r="O1056" i="17"/>
  <c r="N1055" i="17"/>
  <c r="O1055" i="17"/>
  <c r="N1054" i="17"/>
  <c r="O1054" i="17"/>
  <c r="N1053" i="17"/>
  <c r="O1053" i="17"/>
  <c r="N1052" i="17"/>
  <c r="O1052" i="17"/>
  <c r="N1051" i="17"/>
  <c r="O1051" i="17"/>
  <c r="N1050" i="17"/>
  <c r="O1050" i="17"/>
  <c r="N1049" i="17"/>
  <c r="O1049" i="17"/>
  <c r="N1048" i="17"/>
  <c r="O1048" i="17"/>
  <c r="N1047" i="17"/>
  <c r="O1047" i="17"/>
  <c r="N1046" i="17"/>
  <c r="O1046" i="17"/>
  <c r="N1045" i="17"/>
  <c r="O1045" i="17"/>
  <c r="N1044" i="17"/>
  <c r="O1044" i="17"/>
  <c r="N1043" i="17"/>
  <c r="O1043" i="17"/>
  <c r="N1042" i="17"/>
  <c r="O1042" i="17"/>
  <c r="N1041" i="17"/>
  <c r="O1041" i="17"/>
  <c r="N1040" i="17"/>
  <c r="O1040" i="17"/>
  <c r="N1039" i="17"/>
  <c r="O1039" i="17"/>
  <c r="N1038" i="17"/>
  <c r="O1038" i="17"/>
  <c r="N1037" i="17"/>
  <c r="O1037" i="17"/>
  <c r="N1036" i="17"/>
  <c r="O1036" i="17"/>
  <c r="N1035" i="17"/>
  <c r="O1035" i="17"/>
  <c r="N1034" i="17"/>
  <c r="O1034" i="17"/>
  <c r="N1033" i="17"/>
  <c r="O1033" i="17"/>
  <c r="N1032" i="17"/>
  <c r="O1032" i="17"/>
  <c r="N1031" i="17"/>
  <c r="O1031" i="17"/>
  <c r="N1030" i="17"/>
  <c r="O1030" i="17"/>
  <c r="N1029" i="17"/>
  <c r="O1029" i="17"/>
  <c r="N1028" i="17"/>
  <c r="O1028" i="17"/>
  <c r="N1027" i="17"/>
  <c r="O1027" i="17"/>
  <c r="N1026" i="17"/>
  <c r="O1026" i="17"/>
  <c r="N1025" i="17"/>
  <c r="O1025" i="17"/>
  <c r="N1024" i="17"/>
  <c r="O1024" i="17"/>
  <c r="N1023" i="17"/>
  <c r="O1023" i="17"/>
  <c r="N1022" i="17"/>
  <c r="O1022" i="17"/>
  <c r="N1021" i="17"/>
  <c r="O1021" i="17"/>
  <c r="N1020" i="17"/>
  <c r="O1020" i="17"/>
  <c r="N1019" i="17"/>
  <c r="O1019" i="17"/>
  <c r="N1018" i="17"/>
  <c r="O1018" i="17"/>
  <c r="N1017" i="17"/>
  <c r="O1017" i="17"/>
  <c r="N1016" i="17"/>
  <c r="O1016" i="17"/>
  <c r="N1015" i="17"/>
  <c r="O1015" i="17"/>
  <c r="N1014" i="17"/>
  <c r="O1014" i="17"/>
  <c r="N1013" i="17"/>
  <c r="O1013" i="17"/>
  <c r="N1012" i="17"/>
  <c r="O1012" i="17"/>
  <c r="N1011" i="17"/>
  <c r="O1011" i="17"/>
  <c r="N1010" i="17"/>
  <c r="O1010" i="17"/>
  <c r="N1009" i="17"/>
  <c r="O1009" i="17"/>
  <c r="N1008" i="17"/>
  <c r="O1008" i="17"/>
  <c r="N1007" i="17"/>
  <c r="O1007" i="17"/>
  <c r="N1006" i="17"/>
  <c r="O1006" i="17"/>
  <c r="N1005" i="17"/>
  <c r="O1005" i="17"/>
  <c r="N1004" i="17"/>
  <c r="O1004" i="17"/>
  <c r="N1003" i="17"/>
  <c r="O1003" i="17"/>
  <c r="N1002" i="17"/>
  <c r="O1002" i="17"/>
  <c r="N1001" i="17"/>
  <c r="O1001" i="17"/>
  <c r="N1000" i="17"/>
  <c r="O1000" i="17"/>
  <c r="N999" i="17"/>
  <c r="O999" i="17"/>
  <c r="N998" i="17"/>
  <c r="O998" i="17"/>
  <c r="N997" i="17"/>
  <c r="O997" i="17"/>
  <c r="N996" i="17"/>
  <c r="O996" i="17"/>
  <c r="N995" i="17"/>
  <c r="O995" i="17"/>
  <c r="N994" i="17"/>
  <c r="O994" i="17"/>
  <c r="N993" i="17"/>
  <c r="O993" i="17"/>
  <c r="N992" i="17"/>
  <c r="O992" i="17"/>
  <c r="N991" i="17"/>
  <c r="O991" i="17"/>
  <c r="N990" i="17"/>
  <c r="O990" i="17"/>
  <c r="N989" i="17"/>
  <c r="O989" i="17"/>
  <c r="N988" i="17"/>
  <c r="O988" i="17"/>
  <c r="N987" i="17"/>
  <c r="O987" i="17"/>
  <c r="N986" i="17"/>
  <c r="O986" i="17"/>
  <c r="N985" i="17"/>
  <c r="O985" i="17"/>
  <c r="N984" i="17"/>
  <c r="O984" i="17"/>
  <c r="N983" i="17"/>
  <c r="O983" i="17"/>
  <c r="N982" i="17"/>
  <c r="O982" i="17"/>
  <c r="N981" i="17"/>
  <c r="O981" i="17"/>
  <c r="N980" i="17"/>
  <c r="O980" i="17"/>
  <c r="N979" i="17"/>
  <c r="O979" i="17"/>
  <c r="N978" i="17"/>
  <c r="O978" i="17"/>
  <c r="N977" i="17"/>
  <c r="O977" i="17"/>
  <c r="N976" i="17"/>
  <c r="O976" i="17"/>
  <c r="N975" i="17"/>
  <c r="O975" i="17"/>
  <c r="N974" i="17"/>
  <c r="O974" i="17"/>
  <c r="N973" i="17"/>
  <c r="O973" i="17"/>
  <c r="N972" i="17"/>
  <c r="O972" i="17"/>
  <c r="N971" i="17"/>
  <c r="O971" i="17"/>
  <c r="N970" i="17"/>
  <c r="O970" i="17"/>
  <c r="N969" i="17"/>
  <c r="O969" i="17"/>
  <c r="N968" i="17"/>
  <c r="O968" i="17"/>
  <c r="N967" i="17"/>
  <c r="O967" i="17"/>
  <c r="N966" i="17"/>
  <c r="O966" i="17"/>
  <c r="N965" i="17"/>
  <c r="O965" i="17"/>
  <c r="N964" i="17"/>
  <c r="O964" i="17"/>
  <c r="N963" i="17"/>
  <c r="O963" i="17"/>
  <c r="N962" i="17"/>
  <c r="O962" i="17"/>
  <c r="N961" i="17"/>
  <c r="O961" i="17"/>
  <c r="N960" i="17"/>
  <c r="O960" i="17"/>
  <c r="N959" i="17"/>
  <c r="O959" i="17"/>
  <c r="N958" i="17"/>
  <c r="O958" i="17"/>
  <c r="N957" i="17"/>
  <c r="O957" i="17"/>
  <c r="N956" i="17"/>
  <c r="O956" i="17"/>
  <c r="N955" i="17"/>
  <c r="O955" i="17"/>
  <c r="N954" i="17"/>
  <c r="O954" i="17"/>
  <c r="N953" i="17"/>
  <c r="O953" i="17"/>
  <c r="N952" i="17"/>
  <c r="O952" i="17"/>
  <c r="N951" i="17"/>
  <c r="O951" i="17"/>
  <c r="N950" i="17"/>
  <c r="O950" i="17"/>
  <c r="N949" i="17"/>
  <c r="O949" i="17"/>
  <c r="N948" i="17"/>
  <c r="O948" i="17"/>
  <c r="N947" i="17"/>
  <c r="O947" i="17"/>
  <c r="N946" i="17"/>
  <c r="O946" i="17"/>
  <c r="N945" i="17"/>
  <c r="O945" i="17"/>
  <c r="N944" i="17"/>
  <c r="O944" i="17"/>
  <c r="N943" i="17"/>
  <c r="O943" i="17"/>
  <c r="N942" i="17"/>
  <c r="O942" i="17"/>
  <c r="N941" i="17"/>
  <c r="O941" i="17"/>
  <c r="N940" i="17"/>
  <c r="O940" i="17"/>
  <c r="N939" i="17"/>
  <c r="O939" i="17"/>
  <c r="N938" i="17"/>
  <c r="O938" i="17"/>
  <c r="N937" i="17"/>
  <c r="O937" i="17"/>
  <c r="N936" i="17"/>
  <c r="O936" i="17"/>
  <c r="N935" i="17"/>
  <c r="O935" i="17"/>
  <c r="N934" i="17"/>
  <c r="O934" i="17"/>
  <c r="N933" i="17"/>
  <c r="O933" i="17"/>
  <c r="N932" i="17"/>
  <c r="O932" i="17"/>
  <c r="N931" i="17"/>
  <c r="O931" i="17"/>
  <c r="N930" i="17"/>
  <c r="O930" i="17"/>
  <c r="N929" i="17"/>
  <c r="O929" i="17"/>
  <c r="N928" i="17"/>
  <c r="O928" i="17"/>
  <c r="N927" i="17"/>
  <c r="O927" i="17"/>
  <c r="N926" i="17"/>
  <c r="O926" i="17"/>
  <c r="N925" i="17"/>
  <c r="O925" i="17"/>
  <c r="N924" i="17"/>
  <c r="O924" i="17"/>
  <c r="N923" i="17"/>
  <c r="O923" i="17"/>
  <c r="N922" i="17"/>
  <c r="O922" i="17"/>
  <c r="N921" i="17"/>
  <c r="O921" i="17"/>
  <c r="N920" i="17"/>
  <c r="O920" i="17"/>
  <c r="N919" i="17"/>
  <c r="O919" i="17"/>
  <c r="N918" i="17"/>
  <c r="O918" i="17"/>
  <c r="N917" i="17"/>
  <c r="O917" i="17"/>
  <c r="N916" i="17"/>
  <c r="O916" i="17"/>
  <c r="N915" i="17"/>
  <c r="O915" i="17"/>
  <c r="N914" i="17"/>
  <c r="O914" i="17"/>
  <c r="N913" i="17"/>
  <c r="O913" i="17"/>
  <c r="N912" i="17"/>
  <c r="O912" i="17"/>
  <c r="N911" i="17"/>
  <c r="O911" i="17"/>
  <c r="N910" i="17"/>
  <c r="O910" i="17"/>
  <c r="N909" i="17"/>
  <c r="O909" i="17"/>
  <c r="N908" i="17"/>
  <c r="O908" i="17"/>
  <c r="N907" i="17"/>
  <c r="O907" i="17"/>
  <c r="N906" i="17"/>
  <c r="O906" i="17"/>
  <c r="N905" i="17"/>
  <c r="O905" i="17"/>
  <c r="N904" i="17"/>
  <c r="O904" i="17"/>
  <c r="N903" i="17"/>
  <c r="O903" i="17"/>
  <c r="N902" i="17"/>
  <c r="O902" i="17"/>
  <c r="N901" i="17"/>
  <c r="O901" i="17"/>
  <c r="N900" i="17"/>
  <c r="O900" i="17"/>
  <c r="N899" i="17"/>
  <c r="O899" i="17"/>
  <c r="N898" i="17"/>
  <c r="O898" i="17"/>
  <c r="N897" i="17"/>
  <c r="O897" i="17"/>
  <c r="N896" i="17"/>
  <c r="O896" i="17"/>
  <c r="N895" i="17"/>
  <c r="O895" i="17"/>
  <c r="N894" i="17"/>
  <c r="O894" i="17"/>
  <c r="N893" i="17"/>
  <c r="O893" i="17"/>
  <c r="N892" i="17"/>
  <c r="O892" i="17"/>
  <c r="N891" i="17"/>
  <c r="O891" i="17"/>
  <c r="N890" i="17"/>
  <c r="O890" i="17"/>
  <c r="N889" i="17"/>
  <c r="O889" i="17"/>
  <c r="N888" i="17"/>
  <c r="O888" i="17"/>
  <c r="N887" i="17"/>
  <c r="O887" i="17"/>
  <c r="N886" i="17"/>
  <c r="O886" i="17"/>
  <c r="N885" i="17"/>
  <c r="O885" i="17"/>
  <c r="N884" i="17"/>
  <c r="O884" i="17"/>
  <c r="N883" i="17"/>
  <c r="O883" i="17"/>
  <c r="N882" i="17"/>
  <c r="O882" i="17"/>
  <c r="N881" i="17"/>
  <c r="O881" i="17"/>
  <c r="N880" i="17"/>
  <c r="O880" i="17"/>
  <c r="N879" i="17"/>
  <c r="O879" i="17"/>
  <c r="N878" i="17"/>
  <c r="O878" i="17"/>
  <c r="N877" i="17"/>
  <c r="O877" i="17"/>
  <c r="N876" i="17"/>
  <c r="O876" i="17"/>
  <c r="N875" i="17"/>
  <c r="O875" i="17"/>
  <c r="N874" i="17"/>
  <c r="O874" i="17"/>
  <c r="N873" i="17"/>
  <c r="O873" i="17"/>
  <c r="N872" i="17"/>
  <c r="O872" i="17"/>
  <c r="N871" i="17"/>
  <c r="O871" i="17"/>
  <c r="N870" i="17"/>
  <c r="O870" i="17"/>
  <c r="N869" i="17"/>
  <c r="O869" i="17"/>
  <c r="N868" i="17"/>
  <c r="O868" i="17"/>
  <c r="N867" i="17"/>
  <c r="O867" i="17"/>
  <c r="N866" i="17"/>
  <c r="O866" i="17"/>
  <c r="N865" i="17"/>
  <c r="O865" i="17"/>
  <c r="N864" i="17"/>
  <c r="O864" i="17"/>
  <c r="N863" i="17"/>
  <c r="O863" i="17"/>
  <c r="N862" i="17"/>
  <c r="O862" i="17"/>
  <c r="N861" i="17"/>
  <c r="O861" i="17"/>
  <c r="N860" i="17"/>
  <c r="O860" i="17"/>
  <c r="N859" i="17"/>
  <c r="O859" i="17"/>
  <c r="N858" i="17"/>
  <c r="O858" i="17"/>
  <c r="N857" i="17"/>
  <c r="O857" i="17"/>
  <c r="N856" i="17"/>
  <c r="O856" i="17"/>
  <c r="N855" i="17"/>
  <c r="O855" i="17"/>
  <c r="N854" i="17"/>
  <c r="O854" i="17"/>
  <c r="N853" i="17"/>
  <c r="O853" i="17"/>
  <c r="N852" i="17"/>
  <c r="O852" i="17"/>
  <c r="N851" i="17"/>
  <c r="O851" i="17"/>
  <c r="N850" i="17"/>
  <c r="O850" i="17"/>
  <c r="N849" i="17"/>
  <c r="O849" i="17"/>
  <c r="N848" i="17"/>
  <c r="O848" i="17"/>
  <c r="N847" i="17"/>
  <c r="O847" i="17"/>
  <c r="N846" i="17"/>
  <c r="O846" i="17"/>
  <c r="N845" i="17"/>
  <c r="O845" i="17"/>
  <c r="N844" i="17"/>
  <c r="O844" i="17"/>
  <c r="N843" i="17"/>
  <c r="O843" i="17"/>
  <c r="N842" i="17"/>
  <c r="O842" i="17"/>
  <c r="N841" i="17"/>
  <c r="O841" i="17"/>
  <c r="N840" i="17"/>
  <c r="O840" i="17"/>
  <c r="N839" i="17"/>
  <c r="O839" i="17"/>
  <c r="N838" i="17"/>
  <c r="O838" i="17"/>
  <c r="N837" i="17"/>
  <c r="O837" i="17"/>
  <c r="N836" i="17"/>
  <c r="O836" i="17"/>
  <c r="N835" i="17"/>
  <c r="O835" i="17"/>
  <c r="N834" i="17"/>
  <c r="O834" i="17"/>
  <c r="N833" i="17"/>
  <c r="O833" i="17"/>
  <c r="N832" i="17"/>
  <c r="O832" i="17"/>
  <c r="N831" i="17"/>
  <c r="O831" i="17"/>
  <c r="N830" i="17"/>
  <c r="O830" i="17"/>
  <c r="N829" i="17"/>
  <c r="O829" i="17"/>
  <c r="N828" i="17"/>
  <c r="O828" i="17"/>
  <c r="N827" i="17"/>
  <c r="O827" i="17"/>
  <c r="N826" i="17"/>
  <c r="O826" i="17"/>
  <c r="N825" i="17"/>
  <c r="O825" i="17"/>
  <c r="N824" i="17"/>
  <c r="O824" i="17"/>
  <c r="N823" i="17"/>
  <c r="O823" i="17"/>
  <c r="N822" i="17"/>
  <c r="O822" i="17"/>
  <c r="N821" i="17"/>
  <c r="O821" i="17"/>
  <c r="N820" i="17"/>
  <c r="O820" i="17"/>
  <c r="N819" i="17"/>
  <c r="O819" i="17"/>
  <c r="N818" i="17"/>
  <c r="O818" i="17"/>
  <c r="N817" i="17"/>
  <c r="O817" i="17"/>
  <c r="N816" i="17"/>
  <c r="O816" i="17"/>
  <c r="N815" i="17"/>
  <c r="O815" i="17"/>
  <c r="N814" i="17"/>
  <c r="O814" i="17"/>
  <c r="N813" i="17"/>
  <c r="O813" i="17"/>
  <c r="N812" i="17"/>
  <c r="O812" i="17"/>
  <c r="N811" i="17"/>
  <c r="O811" i="17"/>
  <c r="N810" i="17"/>
  <c r="O810" i="17"/>
  <c r="N809" i="17"/>
  <c r="O809" i="17"/>
  <c r="N808" i="17"/>
  <c r="O808" i="17"/>
  <c r="N807" i="17"/>
  <c r="O807" i="17"/>
  <c r="N806" i="17"/>
  <c r="O806" i="17"/>
  <c r="N805" i="17"/>
  <c r="O805" i="17"/>
  <c r="N804" i="17"/>
  <c r="O804" i="17"/>
  <c r="N803" i="17"/>
  <c r="O803" i="17"/>
  <c r="N802" i="17"/>
  <c r="O802" i="17"/>
  <c r="N801" i="17"/>
  <c r="O801" i="17"/>
  <c r="N800" i="17"/>
  <c r="O800" i="17"/>
  <c r="N799" i="17"/>
  <c r="O799" i="17"/>
  <c r="N798" i="17"/>
  <c r="O798" i="17"/>
  <c r="N797" i="17"/>
  <c r="O797" i="17"/>
  <c r="N796" i="17"/>
  <c r="O796" i="17"/>
  <c r="N795" i="17"/>
  <c r="O795" i="17"/>
  <c r="N794" i="17"/>
  <c r="O794" i="17"/>
  <c r="N793" i="17"/>
  <c r="O793" i="17"/>
  <c r="N792" i="17"/>
  <c r="O792" i="17"/>
  <c r="N791" i="17"/>
  <c r="O791" i="17"/>
  <c r="N790" i="17"/>
  <c r="O790" i="17"/>
  <c r="N789" i="17"/>
  <c r="O789" i="17"/>
  <c r="N788" i="17"/>
  <c r="O788" i="17"/>
  <c r="N787" i="17"/>
  <c r="O787" i="17"/>
  <c r="N786" i="17"/>
  <c r="O786" i="17"/>
  <c r="N785" i="17"/>
  <c r="O785" i="17"/>
  <c r="N784" i="17"/>
  <c r="O784" i="17"/>
  <c r="N783" i="17"/>
  <c r="O783" i="17"/>
  <c r="N782" i="17"/>
  <c r="O782" i="17"/>
  <c r="N781" i="17"/>
  <c r="O781" i="17"/>
  <c r="N780" i="17"/>
  <c r="O780" i="17"/>
  <c r="N779" i="17"/>
  <c r="O779" i="17"/>
  <c r="N778" i="17"/>
  <c r="O778" i="17"/>
  <c r="N777" i="17"/>
  <c r="O777" i="17"/>
  <c r="N776" i="17"/>
  <c r="O776" i="17"/>
  <c r="N775" i="17"/>
  <c r="O775" i="17"/>
  <c r="N774" i="17"/>
  <c r="O774" i="17"/>
  <c r="N773" i="17"/>
  <c r="O773" i="17"/>
  <c r="N772" i="17"/>
  <c r="O772" i="17"/>
  <c r="N771" i="17"/>
  <c r="O771" i="17"/>
  <c r="N770" i="17"/>
  <c r="O770" i="17"/>
  <c r="N769" i="17"/>
  <c r="O769" i="17"/>
  <c r="N768" i="17"/>
  <c r="O768" i="17"/>
  <c r="N767" i="17"/>
  <c r="O767" i="17"/>
  <c r="N766" i="17"/>
  <c r="O766" i="17"/>
  <c r="N765" i="17"/>
  <c r="O765" i="17"/>
  <c r="N764" i="17"/>
  <c r="O764" i="17"/>
  <c r="N763" i="17"/>
  <c r="O763" i="17"/>
  <c r="N762" i="17"/>
  <c r="O762" i="17"/>
  <c r="N761" i="17"/>
  <c r="O761" i="17"/>
  <c r="N760" i="17"/>
  <c r="O760" i="17"/>
  <c r="N759" i="17"/>
  <c r="O759" i="17"/>
  <c r="N758" i="17"/>
  <c r="O758" i="17"/>
  <c r="N757" i="17"/>
  <c r="O757" i="17"/>
  <c r="N756" i="17"/>
  <c r="O756" i="17"/>
  <c r="N755" i="17"/>
  <c r="O755" i="17"/>
  <c r="N754" i="17"/>
  <c r="O754" i="17"/>
  <c r="N753" i="17"/>
  <c r="O753" i="17"/>
  <c r="N752" i="17"/>
  <c r="O752" i="17"/>
  <c r="N751" i="17"/>
  <c r="O751" i="17"/>
  <c r="N750" i="17"/>
  <c r="O750" i="17"/>
  <c r="N749" i="17"/>
  <c r="O749" i="17"/>
  <c r="N748" i="17"/>
  <c r="O748" i="17"/>
  <c r="N747" i="17"/>
  <c r="O747" i="17"/>
  <c r="N746" i="17"/>
  <c r="O746" i="17"/>
  <c r="N745" i="17"/>
  <c r="O745" i="17"/>
  <c r="N744" i="17"/>
  <c r="O744" i="17"/>
  <c r="N743" i="17"/>
  <c r="O743" i="17"/>
  <c r="N742" i="17"/>
  <c r="O742" i="17"/>
  <c r="N741" i="17"/>
  <c r="O741" i="17"/>
  <c r="N740" i="17"/>
  <c r="O740" i="17"/>
  <c r="N739" i="17"/>
  <c r="O739" i="17"/>
  <c r="N738" i="17"/>
  <c r="O738" i="17"/>
  <c r="N737" i="17"/>
  <c r="O737" i="17"/>
  <c r="N736" i="17"/>
  <c r="O736" i="17"/>
  <c r="N735" i="17"/>
  <c r="O735" i="17"/>
  <c r="N734" i="17"/>
  <c r="O734" i="17"/>
  <c r="N733" i="17"/>
  <c r="O733" i="17"/>
  <c r="N732" i="17"/>
  <c r="O732" i="17"/>
  <c r="N731" i="17"/>
  <c r="O731" i="17"/>
  <c r="N730" i="17"/>
  <c r="O730" i="17"/>
  <c r="N729" i="17"/>
  <c r="O729" i="17"/>
  <c r="N728" i="17"/>
  <c r="O728" i="17"/>
  <c r="N727" i="17"/>
  <c r="O727" i="17"/>
  <c r="N726" i="17"/>
  <c r="O726" i="17"/>
  <c r="N725" i="17"/>
  <c r="O725" i="17"/>
  <c r="N724" i="17"/>
  <c r="O724" i="17"/>
  <c r="N723" i="17"/>
  <c r="O723" i="17"/>
  <c r="N722" i="17"/>
  <c r="O722" i="17"/>
  <c r="N721" i="17"/>
  <c r="O721" i="17"/>
  <c r="N720" i="17"/>
  <c r="O720" i="17"/>
  <c r="N719" i="17"/>
  <c r="O719" i="17"/>
  <c r="N718" i="17"/>
  <c r="O718" i="17"/>
  <c r="N717" i="17"/>
  <c r="O717" i="17"/>
  <c r="N716" i="17"/>
  <c r="O716" i="17"/>
  <c r="N715" i="17"/>
  <c r="O715" i="17"/>
  <c r="N714" i="17"/>
  <c r="O714" i="17"/>
  <c r="N713" i="17"/>
  <c r="O713" i="17"/>
  <c r="N712" i="17"/>
  <c r="O712" i="17"/>
  <c r="N711" i="17"/>
  <c r="O711" i="17"/>
  <c r="N710" i="17"/>
  <c r="O710" i="17"/>
  <c r="N709" i="17"/>
  <c r="O709" i="17"/>
  <c r="N708" i="17"/>
  <c r="O708" i="17"/>
  <c r="N707" i="17"/>
  <c r="O707" i="17"/>
  <c r="N706" i="17"/>
  <c r="O706" i="17"/>
  <c r="N705" i="17"/>
  <c r="O705" i="17"/>
  <c r="N704" i="17"/>
  <c r="O704" i="17"/>
  <c r="N703" i="17"/>
  <c r="O703" i="17"/>
  <c r="N702" i="17"/>
  <c r="O702" i="17"/>
  <c r="N701" i="17"/>
  <c r="O701" i="17"/>
  <c r="N700" i="17"/>
  <c r="O700" i="17"/>
  <c r="N699" i="17"/>
  <c r="O699" i="17"/>
  <c r="N698" i="17"/>
  <c r="O698" i="17"/>
  <c r="N697" i="17"/>
  <c r="O697" i="17"/>
  <c r="N696" i="17"/>
  <c r="O696" i="17"/>
  <c r="N695" i="17"/>
  <c r="O695" i="17"/>
  <c r="N694" i="17"/>
  <c r="O694" i="17"/>
  <c r="N693" i="17"/>
  <c r="O693" i="17"/>
  <c r="N692" i="17"/>
  <c r="O692" i="17"/>
  <c r="N691" i="17"/>
  <c r="O691" i="17"/>
  <c r="N690" i="17"/>
  <c r="O690" i="17"/>
  <c r="N689" i="17"/>
  <c r="O689" i="17"/>
  <c r="N688" i="17"/>
  <c r="O688" i="17"/>
  <c r="N687" i="17"/>
  <c r="O687" i="17"/>
  <c r="N686" i="17"/>
  <c r="O686" i="17"/>
  <c r="N685" i="17"/>
  <c r="O685" i="17"/>
  <c r="N684" i="17"/>
  <c r="O684" i="17"/>
  <c r="N683" i="17"/>
  <c r="O683" i="17"/>
  <c r="N682" i="17"/>
  <c r="O682" i="17"/>
  <c r="N681" i="17"/>
  <c r="O681" i="17"/>
  <c r="N680" i="17"/>
  <c r="O680" i="17"/>
  <c r="N679" i="17"/>
  <c r="O679" i="17"/>
  <c r="N678" i="17"/>
  <c r="O678" i="17"/>
  <c r="N677" i="17"/>
  <c r="O677" i="17"/>
  <c r="N676" i="17"/>
  <c r="O676" i="17"/>
  <c r="N675" i="17"/>
  <c r="O675" i="17"/>
  <c r="N674" i="17"/>
  <c r="O674" i="17"/>
  <c r="N673" i="17"/>
  <c r="O673" i="17"/>
  <c r="N672" i="17"/>
  <c r="O672" i="17"/>
  <c r="N671" i="17"/>
  <c r="O671" i="17"/>
  <c r="N670" i="17"/>
  <c r="O670" i="17"/>
  <c r="N669" i="17"/>
  <c r="O669" i="17"/>
  <c r="N668" i="17"/>
  <c r="O668" i="17"/>
  <c r="N667" i="17"/>
  <c r="O667" i="17"/>
  <c r="N666" i="17"/>
  <c r="O666" i="17"/>
  <c r="N665" i="17"/>
  <c r="O665" i="17"/>
  <c r="N664" i="17"/>
  <c r="O664" i="17"/>
  <c r="N663" i="17"/>
  <c r="O663" i="17"/>
  <c r="N662" i="17"/>
  <c r="O662" i="17"/>
  <c r="N661" i="17"/>
  <c r="O661" i="17"/>
  <c r="N660" i="17"/>
  <c r="O660" i="17"/>
  <c r="N659" i="17"/>
  <c r="O659" i="17"/>
  <c r="N658" i="17"/>
  <c r="O658" i="17"/>
  <c r="N657" i="17"/>
  <c r="O657" i="17"/>
  <c r="N656" i="17"/>
  <c r="O656" i="17"/>
  <c r="N655" i="17"/>
  <c r="O655" i="17"/>
  <c r="N654" i="17"/>
  <c r="O654" i="17"/>
  <c r="N653" i="17"/>
  <c r="O653" i="17"/>
  <c r="N652" i="17"/>
  <c r="O652" i="17"/>
  <c r="N651" i="17"/>
  <c r="O651" i="17"/>
  <c r="N650" i="17"/>
  <c r="O650" i="17"/>
  <c r="N649" i="17"/>
  <c r="O649" i="17"/>
  <c r="N648" i="17"/>
  <c r="O648" i="17"/>
  <c r="N647" i="17"/>
  <c r="O647" i="17"/>
  <c r="N646" i="17"/>
  <c r="O646" i="17"/>
  <c r="N645" i="17"/>
  <c r="O645" i="17"/>
  <c r="N644" i="17"/>
  <c r="O644" i="17"/>
  <c r="N643" i="17"/>
  <c r="O643" i="17"/>
  <c r="N642" i="17"/>
  <c r="O642" i="17"/>
  <c r="N641" i="17"/>
  <c r="O641" i="17"/>
  <c r="N640" i="17"/>
  <c r="O640" i="17"/>
  <c r="N639" i="17"/>
  <c r="O639" i="17"/>
  <c r="N638" i="17"/>
  <c r="O638" i="17"/>
  <c r="N637" i="17"/>
  <c r="O637" i="17"/>
  <c r="N636" i="17"/>
  <c r="O636" i="17"/>
  <c r="N635" i="17"/>
  <c r="O635" i="17"/>
  <c r="N634" i="17"/>
  <c r="O634" i="17"/>
  <c r="N633" i="17"/>
  <c r="O633" i="17"/>
  <c r="N632" i="17"/>
  <c r="O632" i="17"/>
  <c r="N631" i="17"/>
  <c r="O631" i="17"/>
  <c r="N630" i="17"/>
  <c r="O630" i="17"/>
  <c r="N629" i="17"/>
  <c r="O629" i="17"/>
  <c r="N628" i="17"/>
  <c r="O628" i="17"/>
  <c r="N627" i="17"/>
  <c r="O627" i="17"/>
  <c r="N626" i="17"/>
  <c r="O626" i="17"/>
  <c r="N625" i="17"/>
  <c r="O625" i="17"/>
  <c r="N624" i="17"/>
  <c r="O624" i="17"/>
  <c r="N623" i="17"/>
  <c r="O623" i="17"/>
  <c r="N622" i="17"/>
  <c r="O622" i="17"/>
  <c r="N621" i="17"/>
  <c r="O621" i="17"/>
  <c r="N620" i="17"/>
  <c r="O620" i="17"/>
  <c r="N619" i="17"/>
  <c r="O619" i="17"/>
  <c r="N618" i="17"/>
  <c r="O618" i="17"/>
  <c r="N617" i="17"/>
  <c r="O617" i="17"/>
  <c r="N616" i="17"/>
  <c r="O616" i="17"/>
  <c r="N615" i="17"/>
  <c r="O615" i="17"/>
  <c r="N614" i="17"/>
  <c r="O614" i="17"/>
  <c r="N613" i="17"/>
  <c r="O613" i="17"/>
  <c r="N612" i="17"/>
  <c r="O612" i="17"/>
  <c r="N611" i="17"/>
  <c r="O611" i="17"/>
  <c r="N610" i="17"/>
  <c r="O610" i="17"/>
  <c r="N609" i="17"/>
  <c r="O609" i="17"/>
  <c r="N608" i="17"/>
  <c r="O608" i="17"/>
  <c r="N607" i="17"/>
  <c r="O607" i="17"/>
  <c r="N606" i="17"/>
  <c r="O606" i="17"/>
  <c r="N605" i="17"/>
  <c r="O605" i="17"/>
  <c r="N604" i="17"/>
  <c r="O604" i="17"/>
  <c r="N603" i="17"/>
  <c r="O603" i="17"/>
  <c r="N602" i="17"/>
  <c r="O602" i="17"/>
  <c r="N601" i="17"/>
  <c r="O601" i="17"/>
  <c r="N600" i="17"/>
  <c r="O600" i="17"/>
  <c r="N599" i="17"/>
  <c r="O599" i="17"/>
  <c r="N598" i="17"/>
  <c r="O598" i="17"/>
  <c r="N597" i="17"/>
  <c r="O597" i="17"/>
  <c r="N596" i="17"/>
  <c r="O596" i="17"/>
  <c r="N595" i="17"/>
  <c r="O595" i="17"/>
  <c r="N594" i="17"/>
  <c r="O594" i="17"/>
  <c r="N593" i="17"/>
  <c r="O593" i="17"/>
  <c r="N592" i="17"/>
  <c r="O592" i="17"/>
  <c r="N591" i="17"/>
  <c r="O591" i="17"/>
  <c r="N590" i="17"/>
  <c r="O590" i="17"/>
  <c r="N589" i="17"/>
  <c r="O589" i="17"/>
  <c r="N588" i="17"/>
  <c r="O588" i="17"/>
  <c r="N587" i="17"/>
  <c r="O587" i="17"/>
  <c r="N586" i="17"/>
  <c r="O586" i="17"/>
  <c r="N585" i="17"/>
  <c r="O585" i="17"/>
  <c r="N584" i="17"/>
  <c r="O584" i="17"/>
  <c r="N583" i="17"/>
  <c r="O583" i="17"/>
  <c r="N582" i="17"/>
  <c r="O582" i="17"/>
  <c r="N581" i="17"/>
  <c r="O581" i="17"/>
  <c r="N580" i="17"/>
  <c r="O580" i="17"/>
  <c r="N579" i="17"/>
  <c r="O579" i="17"/>
  <c r="N578" i="17"/>
  <c r="O578" i="17"/>
  <c r="N577" i="17"/>
  <c r="O577" i="17"/>
  <c r="N576" i="17"/>
  <c r="O576" i="17"/>
  <c r="N575" i="17"/>
  <c r="O575" i="17"/>
  <c r="N574" i="17"/>
  <c r="O574" i="17"/>
  <c r="N573" i="17"/>
  <c r="O573" i="17"/>
  <c r="N572" i="17"/>
  <c r="O572" i="17"/>
  <c r="N571" i="17"/>
  <c r="O571" i="17"/>
  <c r="N570" i="17"/>
  <c r="O570" i="17"/>
  <c r="N569" i="17"/>
  <c r="O569" i="17"/>
  <c r="N568" i="17"/>
  <c r="O568" i="17"/>
  <c r="N567" i="17"/>
  <c r="O567" i="17"/>
  <c r="N566" i="17"/>
  <c r="O566" i="17"/>
  <c r="N565" i="17"/>
  <c r="O565" i="17"/>
  <c r="N564" i="17"/>
  <c r="O564" i="17"/>
  <c r="N563" i="17"/>
  <c r="O563" i="17"/>
  <c r="N562" i="17"/>
  <c r="O562" i="17"/>
  <c r="N561" i="17"/>
  <c r="O561" i="17"/>
  <c r="N560" i="17"/>
  <c r="O560" i="17"/>
  <c r="N559" i="17"/>
  <c r="O559" i="17"/>
  <c r="N558" i="17"/>
  <c r="O558" i="17"/>
  <c r="N557" i="17"/>
  <c r="O557" i="17"/>
  <c r="N556" i="17"/>
  <c r="O556" i="17"/>
  <c r="N555" i="17"/>
  <c r="O555" i="17"/>
  <c r="N554" i="17"/>
  <c r="O554" i="17"/>
  <c r="N553" i="17"/>
  <c r="O553" i="17"/>
  <c r="N552" i="17"/>
  <c r="O552" i="17"/>
  <c r="N551" i="17"/>
  <c r="O551" i="17"/>
  <c r="N550" i="17"/>
  <c r="O550" i="17"/>
  <c r="N549" i="17"/>
  <c r="O549" i="17"/>
  <c r="N548" i="17"/>
  <c r="O548" i="17"/>
  <c r="N547" i="17"/>
  <c r="O547" i="17"/>
  <c r="N546" i="17"/>
  <c r="O546" i="17"/>
  <c r="N545" i="17"/>
  <c r="O545" i="17"/>
  <c r="N544" i="17"/>
  <c r="O544" i="17"/>
  <c r="N543" i="17"/>
  <c r="O543" i="17"/>
  <c r="N542" i="17"/>
  <c r="O542" i="17"/>
  <c r="N541" i="17"/>
  <c r="O541" i="17"/>
  <c r="N540" i="17"/>
  <c r="O540" i="17"/>
  <c r="N539" i="17"/>
  <c r="O539" i="17"/>
  <c r="N538" i="17"/>
  <c r="O538" i="17"/>
  <c r="N537" i="17"/>
  <c r="O537" i="17"/>
  <c r="N536" i="17"/>
  <c r="O536" i="17"/>
  <c r="N535" i="17"/>
  <c r="O535" i="17"/>
  <c r="N534" i="17"/>
  <c r="O534" i="17"/>
  <c r="N533" i="17"/>
  <c r="O533" i="17"/>
  <c r="N532" i="17"/>
  <c r="O532" i="17"/>
  <c r="N531" i="17"/>
  <c r="O531" i="17"/>
  <c r="N530" i="17"/>
  <c r="O530" i="17"/>
  <c r="N529" i="17"/>
  <c r="O529" i="17"/>
  <c r="N528" i="17"/>
  <c r="O528" i="17"/>
  <c r="N527" i="17"/>
  <c r="O527" i="17"/>
  <c r="N526" i="17"/>
  <c r="O526" i="17"/>
  <c r="N525" i="17"/>
  <c r="O525" i="17"/>
  <c r="N524" i="17"/>
  <c r="O524" i="17"/>
  <c r="N523" i="17"/>
  <c r="O523" i="17"/>
  <c r="N522" i="17"/>
  <c r="O522" i="17"/>
  <c r="N521" i="17"/>
  <c r="O521" i="17"/>
  <c r="N520" i="17"/>
  <c r="O520" i="17"/>
  <c r="N519" i="17"/>
  <c r="O519" i="17"/>
  <c r="N518" i="17"/>
  <c r="O518" i="17"/>
  <c r="N517" i="17"/>
  <c r="O517" i="17"/>
  <c r="N516" i="17"/>
  <c r="O516" i="17"/>
  <c r="N515" i="17"/>
  <c r="O515" i="17"/>
  <c r="N514" i="17"/>
  <c r="O514" i="17"/>
  <c r="N513" i="17"/>
  <c r="O513" i="17"/>
  <c r="N512" i="17"/>
  <c r="O512" i="17"/>
  <c r="N511" i="17"/>
  <c r="O511" i="17"/>
  <c r="N510" i="17"/>
  <c r="O510" i="17"/>
  <c r="N509" i="17"/>
  <c r="O509" i="17"/>
  <c r="N508" i="17"/>
  <c r="O508" i="17"/>
  <c r="N507" i="17"/>
  <c r="O507" i="17"/>
  <c r="N506" i="17"/>
  <c r="O506" i="17"/>
  <c r="N505" i="17"/>
  <c r="O505" i="17"/>
  <c r="N504" i="17"/>
  <c r="O504" i="17"/>
  <c r="N503" i="17"/>
  <c r="O503" i="17"/>
  <c r="N502" i="17"/>
  <c r="O502" i="17"/>
  <c r="N501" i="17"/>
  <c r="O501" i="17"/>
  <c r="N500" i="17"/>
  <c r="O500" i="17"/>
  <c r="N499" i="17"/>
  <c r="O499" i="17"/>
  <c r="N498" i="17"/>
  <c r="O498" i="17"/>
  <c r="N497" i="17"/>
  <c r="O497" i="17"/>
  <c r="N496" i="17"/>
  <c r="O496" i="17"/>
  <c r="N495" i="17"/>
  <c r="O495" i="17"/>
  <c r="N494" i="17"/>
  <c r="O494" i="17"/>
  <c r="N493" i="17"/>
  <c r="O493" i="17"/>
  <c r="N492" i="17"/>
  <c r="O492" i="17"/>
  <c r="N491" i="17"/>
  <c r="O491" i="17"/>
  <c r="N490" i="17"/>
  <c r="O490" i="17"/>
  <c r="N489" i="17"/>
  <c r="O489" i="17"/>
  <c r="N488" i="17"/>
  <c r="O488" i="17"/>
  <c r="N487" i="17"/>
  <c r="O487" i="17"/>
  <c r="N486" i="17"/>
  <c r="O486" i="17"/>
  <c r="N485" i="17"/>
  <c r="O485" i="17"/>
  <c r="N484" i="17"/>
  <c r="O484" i="17"/>
  <c r="N483" i="17"/>
  <c r="O483" i="17"/>
  <c r="N482" i="17"/>
  <c r="O482" i="17"/>
  <c r="N481" i="17"/>
  <c r="O481" i="17"/>
  <c r="N480" i="17"/>
  <c r="O480" i="17"/>
  <c r="N479" i="17"/>
  <c r="O479" i="17"/>
  <c r="N478" i="17"/>
  <c r="O478" i="17"/>
  <c r="N477" i="17"/>
  <c r="O477" i="17"/>
  <c r="N476" i="17"/>
  <c r="O476" i="17"/>
  <c r="N475" i="17"/>
  <c r="O475" i="17"/>
  <c r="N474" i="17"/>
  <c r="O474" i="17"/>
  <c r="N473" i="17"/>
  <c r="O473" i="17"/>
  <c r="N472" i="17"/>
  <c r="O472" i="17"/>
  <c r="N471" i="17"/>
  <c r="O471" i="17"/>
  <c r="N470" i="17"/>
  <c r="O470" i="17"/>
  <c r="N469" i="17"/>
  <c r="O469" i="17"/>
  <c r="N468" i="17"/>
  <c r="O468" i="17"/>
  <c r="N467" i="17"/>
  <c r="O467" i="17"/>
  <c r="N466" i="17"/>
  <c r="O466" i="17"/>
  <c r="N465" i="17"/>
  <c r="O465" i="17"/>
  <c r="N464" i="17"/>
  <c r="O464" i="17"/>
  <c r="N463" i="17"/>
  <c r="O463" i="17"/>
  <c r="N462" i="17"/>
  <c r="O462" i="17"/>
  <c r="N461" i="17"/>
  <c r="O461" i="17"/>
  <c r="N460" i="17"/>
  <c r="O460" i="17"/>
  <c r="N459" i="17"/>
  <c r="O459" i="17"/>
  <c r="N458" i="17"/>
  <c r="O458" i="17"/>
  <c r="N457" i="17"/>
  <c r="O457" i="17"/>
  <c r="N456" i="17"/>
  <c r="O456" i="17"/>
  <c r="N455" i="17"/>
  <c r="O455" i="17"/>
  <c r="N454" i="17"/>
  <c r="O454" i="17"/>
  <c r="N453" i="17"/>
  <c r="O453" i="17"/>
  <c r="N452" i="17"/>
  <c r="O452" i="17"/>
  <c r="N451" i="17"/>
  <c r="O451" i="17"/>
  <c r="N450" i="17"/>
  <c r="O450" i="17"/>
  <c r="N449" i="17"/>
  <c r="O449" i="17"/>
  <c r="N448" i="17"/>
  <c r="O448" i="17"/>
  <c r="N447" i="17"/>
  <c r="O447" i="17"/>
  <c r="N446" i="17"/>
  <c r="O446" i="17"/>
  <c r="N445" i="17"/>
  <c r="O445" i="17"/>
  <c r="N444" i="17"/>
  <c r="O444" i="17"/>
  <c r="N443" i="17"/>
  <c r="O443" i="17"/>
  <c r="N442" i="17"/>
  <c r="O442" i="17"/>
  <c r="N441" i="17"/>
  <c r="O441" i="17"/>
  <c r="N440" i="17"/>
  <c r="O440" i="17"/>
  <c r="N439" i="17"/>
  <c r="O439" i="17"/>
  <c r="N438" i="17"/>
  <c r="O438" i="17"/>
  <c r="N437" i="17"/>
  <c r="O437" i="17"/>
  <c r="N436" i="17"/>
  <c r="O436" i="17"/>
  <c r="N435" i="17"/>
  <c r="O435" i="17"/>
  <c r="N434" i="17"/>
  <c r="O434" i="17"/>
  <c r="N433" i="17"/>
  <c r="O433" i="17"/>
  <c r="N432" i="17"/>
  <c r="O432" i="17"/>
  <c r="N431" i="17"/>
  <c r="O431" i="17"/>
  <c r="N430" i="17"/>
  <c r="O430" i="17"/>
  <c r="N429" i="17"/>
  <c r="O429" i="17"/>
  <c r="N428" i="17"/>
  <c r="O428" i="17"/>
  <c r="N427" i="17"/>
  <c r="O427" i="17"/>
  <c r="N426" i="17"/>
  <c r="O426" i="17"/>
  <c r="N425" i="17"/>
  <c r="O425" i="17"/>
  <c r="N424" i="17"/>
  <c r="O424" i="17"/>
  <c r="N423" i="17"/>
  <c r="O423" i="17"/>
  <c r="N422" i="17"/>
  <c r="O422" i="17"/>
  <c r="N421" i="17"/>
  <c r="O421" i="17"/>
  <c r="N420" i="17"/>
  <c r="O420" i="17"/>
  <c r="N419" i="17"/>
  <c r="O419" i="17"/>
  <c r="N418" i="17"/>
  <c r="O418" i="17"/>
  <c r="N417" i="17"/>
  <c r="O417" i="17"/>
  <c r="N416" i="17"/>
  <c r="O416" i="17"/>
  <c r="N414" i="17"/>
  <c r="O414" i="17"/>
  <c r="N413" i="17"/>
  <c r="O413" i="17"/>
  <c r="N412" i="17"/>
  <c r="O412" i="17"/>
  <c r="N411" i="17"/>
  <c r="O411" i="17"/>
  <c r="N410" i="17"/>
  <c r="O410" i="17"/>
  <c r="N409" i="17"/>
  <c r="O409" i="17"/>
  <c r="N408" i="17"/>
  <c r="O408" i="17"/>
  <c r="O407" i="17"/>
  <c r="N407" i="17"/>
  <c r="N406" i="17"/>
  <c r="O406" i="17"/>
  <c r="N405" i="17"/>
  <c r="O405" i="17"/>
  <c r="N404" i="17"/>
  <c r="O404" i="17"/>
  <c r="N403" i="17"/>
  <c r="O403" i="17"/>
  <c r="N402" i="17"/>
  <c r="O402" i="17"/>
  <c r="N401" i="17"/>
  <c r="O401" i="17"/>
  <c r="N400" i="17"/>
  <c r="O400" i="17"/>
  <c r="O399" i="17"/>
  <c r="N399" i="17"/>
  <c r="N398" i="17"/>
  <c r="O398" i="17"/>
  <c r="N397" i="17"/>
  <c r="O397" i="17"/>
  <c r="N396" i="17"/>
  <c r="O396" i="17"/>
  <c r="N395" i="17"/>
  <c r="O395" i="17"/>
  <c r="N394" i="17"/>
  <c r="O394" i="17"/>
  <c r="O393" i="17"/>
  <c r="N393" i="17"/>
  <c r="O392" i="17"/>
  <c r="N392" i="17"/>
  <c r="N391" i="17"/>
  <c r="O391" i="17"/>
  <c r="N390" i="17"/>
  <c r="O390" i="17"/>
  <c r="O389" i="17"/>
  <c r="N389" i="17"/>
  <c r="N388" i="17"/>
  <c r="O388" i="17"/>
  <c r="O387" i="17"/>
  <c r="N387" i="17"/>
  <c r="N386" i="17"/>
  <c r="O386" i="17"/>
  <c r="N385" i="17"/>
  <c r="O385" i="17"/>
  <c r="O384" i="17"/>
  <c r="N384" i="17"/>
  <c r="N383" i="17"/>
  <c r="O383" i="17"/>
  <c r="N382" i="17"/>
  <c r="O382" i="17"/>
  <c r="N381" i="17"/>
  <c r="O381" i="17"/>
  <c r="N380" i="17"/>
  <c r="O380" i="17"/>
  <c r="O379" i="17"/>
  <c r="N379" i="17"/>
  <c r="N378" i="17"/>
  <c r="O378" i="17"/>
  <c r="O377" i="17"/>
  <c r="N377" i="17"/>
  <c r="O376" i="17"/>
  <c r="N376" i="17"/>
  <c r="N375" i="17"/>
  <c r="O375" i="17"/>
  <c r="N374" i="17"/>
  <c r="O374" i="17"/>
  <c r="N373" i="17"/>
  <c r="O373" i="17"/>
  <c r="O372" i="17"/>
  <c r="N372" i="17"/>
  <c r="N371" i="17"/>
  <c r="O371" i="17"/>
  <c r="O370" i="17"/>
  <c r="N370" i="17"/>
  <c r="N369" i="17"/>
  <c r="O369" i="17"/>
  <c r="O368" i="17"/>
  <c r="N368" i="17"/>
  <c r="N367" i="17"/>
  <c r="O367" i="17"/>
  <c r="O366" i="17"/>
  <c r="N366" i="17"/>
  <c r="N365" i="17"/>
  <c r="O365" i="17"/>
  <c r="N364" i="17"/>
  <c r="O364" i="17"/>
  <c r="O363" i="17"/>
  <c r="N363" i="17"/>
  <c r="N362" i="17"/>
  <c r="O362" i="17"/>
  <c r="N361" i="17"/>
  <c r="O361" i="17"/>
  <c r="N360" i="17"/>
  <c r="O360" i="17"/>
  <c r="N359" i="17"/>
  <c r="O359" i="17"/>
  <c r="N358" i="17"/>
  <c r="O358" i="17"/>
  <c r="N357" i="17"/>
  <c r="O357" i="17"/>
  <c r="N356" i="17"/>
  <c r="O356" i="17"/>
  <c r="N355" i="17"/>
  <c r="O355" i="17"/>
  <c r="N354" i="17"/>
  <c r="O354" i="17"/>
  <c r="N353" i="17"/>
  <c r="O353" i="17"/>
  <c r="O352" i="17"/>
  <c r="N352" i="17"/>
  <c r="N351" i="17"/>
  <c r="O351" i="17"/>
  <c r="N350" i="17"/>
  <c r="O350" i="17"/>
  <c r="N349" i="17"/>
  <c r="O349" i="17"/>
  <c r="N348" i="17"/>
  <c r="O348" i="17"/>
  <c r="N347" i="17"/>
  <c r="O347" i="17"/>
  <c r="N346" i="17"/>
  <c r="O346" i="17"/>
  <c r="O345" i="17"/>
  <c r="N345" i="17"/>
  <c r="N344" i="17"/>
  <c r="O344" i="17"/>
  <c r="N343" i="17"/>
  <c r="O343" i="17"/>
  <c r="N342" i="17"/>
  <c r="O342" i="17"/>
  <c r="N341" i="17"/>
  <c r="O341" i="17"/>
  <c r="O340" i="17"/>
  <c r="N340" i="17"/>
  <c r="N339" i="17"/>
  <c r="O339" i="17"/>
  <c r="N338" i="17"/>
  <c r="O338" i="17"/>
  <c r="N337" i="17"/>
  <c r="O337" i="17"/>
  <c r="N336" i="17"/>
  <c r="O336" i="17"/>
  <c r="N335" i="17"/>
  <c r="O335" i="17"/>
  <c r="N334" i="17"/>
  <c r="O334" i="17"/>
  <c r="N333" i="17"/>
  <c r="O333" i="17"/>
  <c r="O332" i="17"/>
  <c r="N332" i="17"/>
  <c r="N331" i="17"/>
  <c r="O331" i="17"/>
  <c r="N330" i="17"/>
  <c r="O330" i="17"/>
  <c r="N329" i="17"/>
  <c r="O329" i="17"/>
  <c r="N328" i="17"/>
  <c r="O328" i="17"/>
  <c r="N327" i="17"/>
  <c r="O327" i="17"/>
  <c r="N326" i="17"/>
  <c r="O326" i="17"/>
  <c r="N325" i="17"/>
  <c r="O325" i="17"/>
  <c r="N324" i="17"/>
  <c r="O324" i="17"/>
  <c r="N323" i="17"/>
  <c r="O323" i="17"/>
  <c r="O322" i="17"/>
  <c r="N322" i="17"/>
  <c r="N321" i="17"/>
  <c r="O321" i="17"/>
  <c r="O320" i="17"/>
  <c r="N320" i="17"/>
  <c r="N319" i="17"/>
  <c r="O319" i="17"/>
  <c r="N318" i="17"/>
  <c r="O318" i="17"/>
  <c r="N317" i="17"/>
  <c r="O317" i="17"/>
  <c r="N316" i="17"/>
  <c r="O316" i="17"/>
  <c r="N315" i="17"/>
  <c r="O315" i="17"/>
  <c r="N314" i="17"/>
  <c r="O314" i="17"/>
  <c r="N313" i="17"/>
  <c r="O313" i="17"/>
  <c r="N312" i="17"/>
  <c r="O312" i="17"/>
  <c r="N311" i="17"/>
  <c r="O311" i="17"/>
  <c r="N310" i="17"/>
  <c r="O310" i="17"/>
  <c r="N309" i="17"/>
  <c r="O309" i="17"/>
  <c r="N308" i="17"/>
  <c r="O308" i="17"/>
  <c r="O307" i="17"/>
  <c r="N307" i="17"/>
  <c r="N306" i="17"/>
  <c r="O306" i="17"/>
  <c r="N305" i="17"/>
  <c r="O305" i="17"/>
  <c r="N304" i="17"/>
  <c r="O304" i="17"/>
  <c r="N303" i="17"/>
  <c r="O303" i="17"/>
  <c r="N302" i="17"/>
  <c r="O302" i="17"/>
  <c r="N301" i="17"/>
  <c r="O301" i="17"/>
  <c r="N300" i="17"/>
  <c r="O300" i="17"/>
  <c r="N299" i="17"/>
  <c r="O299" i="17"/>
  <c r="N298" i="17"/>
  <c r="O298" i="17"/>
  <c r="N297" i="17"/>
  <c r="O297" i="17"/>
  <c r="N296" i="17"/>
  <c r="O296" i="17"/>
  <c r="N295" i="17"/>
  <c r="O295" i="17"/>
  <c r="O294" i="17"/>
  <c r="N294" i="17"/>
  <c r="N293" i="17"/>
  <c r="O293" i="17"/>
  <c r="N292" i="17"/>
  <c r="O292" i="17"/>
  <c r="N291" i="17"/>
  <c r="O291" i="17"/>
  <c r="O290" i="17"/>
  <c r="N290" i="17"/>
  <c r="O289" i="17"/>
  <c r="N289" i="17"/>
  <c r="N288" i="17"/>
  <c r="O288" i="17"/>
  <c r="N287" i="17"/>
  <c r="O287" i="17"/>
  <c r="N286" i="17"/>
  <c r="O286" i="17"/>
  <c r="O285" i="17"/>
  <c r="N285" i="17"/>
  <c r="N284" i="17"/>
  <c r="O284" i="17"/>
  <c r="N283" i="17"/>
  <c r="O283" i="17"/>
  <c r="N282" i="17"/>
  <c r="O282" i="17"/>
  <c r="N281" i="17"/>
  <c r="O281" i="17"/>
  <c r="N280" i="17"/>
  <c r="O280" i="17"/>
  <c r="N279" i="17"/>
  <c r="O279" i="17"/>
  <c r="N278" i="17"/>
  <c r="O278" i="17"/>
  <c r="N277" i="17"/>
  <c r="O277" i="17"/>
  <c r="N276" i="17"/>
  <c r="O276" i="17"/>
  <c r="N275" i="17"/>
  <c r="O275" i="17"/>
  <c r="N274" i="17"/>
  <c r="O274" i="17"/>
  <c r="N273" i="17"/>
  <c r="O273" i="17"/>
  <c r="N272" i="17"/>
  <c r="O272" i="17"/>
  <c r="N271" i="17"/>
  <c r="O271" i="17"/>
  <c r="N270" i="17"/>
  <c r="O270" i="17"/>
  <c r="N269" i="17"/>
  <c r="O269" i="17"/>
  <c r="N268" i="17"/>
  <c r="O268" i="17"/>
  <c r="N267" i="17"/>
  <c r="O267" i="17"/>
  <c r="N266" i="17"/>
  <c r="O266" i="17"/>
  <c r="N265" i="17"/>
  <c r="O265" i="17"/>
  <c r="N264" i="17"/>
  <c r="O264" i="17"/>
  <c r="N263" i="17"/>
  <c r="O263" i="17"/>
  <c r="N262" i="17"/>
  <c r="O262" i="17"/>
  <c r="N261" i="17"/>
  <c r="O261" i="17"/>
  <c r="N260" i="17"/>
  <c r="O260" i="17"/>
  <c r="N259" i="17"/>
  <c r="O259" i="17"/>
  <c r="N258" i="17"/>
  <c r="O258" i="17"/>
  <c r="N257" i="17"/>
  <c r="O257" i="17"/>
  <c r="N256" i="17"/>
  <c r="O256" i="17"/>
  <c r="N255" i="17"/>
  <c r="O255" i="17"/>
  <c r="N254" i="17"/>
  <c r="O254" i="17"/>
  <c r="N253" i="17"/>
  <c r="O253" i="17"/>
  <c r="N252" i="17"/>
  <c r="O252" i="17"/>
  <c r="N251" i="17"/>
  <c r="O251" i="17"/>
  <c r="N250" i="17"/>
  <c r="O250" i="17"/>
  <c r="N249" i="17"/>
  <c r="O249" i="17"/>
  <c r="N248" i="17"/>
  <c r="O248" i="17"/>
  <c r="N247" i="17"/>
  <c r="O247" i="17"/>
  <c r="N246" i="17"/>
  <c r="O246" i="17"/>
  <c r="N245" i="17"/>
  <c r="O245" i="17"/>
  <c r="N244" i="17"/>
  <c r="O244" i="17"/>
  <c r="N243" i="17"/>
  <c r="O243" i="17"/>
  <c r="N242" i="17"/>
  <c r="O242" i="17"/>
  <c r="N241" i="17"/>
  <c r="O241" i="17"/>
  <c r="N240" i="17"/>
  <c r="O240" i="17"/>
  <c r="N239" i="17"/>
  <c r="O239" i="17"/>
  <c r="N238" i="17"/>
  <c r="O238" i="17"/>
  <c r="N237" i="17"/>
  <c r="O237" i="17"/>
  <c r="N236" i="17"/>
  <c r="O236" i="17"/>
  <c r="N235" i="17"/>
  <c r="O235" i="17"/>
  <c r="N234" i="17"/>
  <c r="O234" i="17"/>
  <c r="N233" i="17"/>
  <c r="O233" i="17"/>
  <c r="N232" i="17"/>
  <c r="O232" i="17"/>
  <c r="N231" i="17"/>
  <c r="O231" i="17"/>
  <c r="N230" i="17"/>
  <c r="O230" i="17"/>
  <c r="N229" i="17"/>
  <c r="O229" i="17"/>
  <c r="N228" i="17"/>
  <c r="O228" i="17"/>
  <c r="N227" i="17"/>
  <c r="O227" i="17"/>
  <c r="N226" i="17"/>
  <c r="O226" i="17"/>
  <c r="N225" i="17"/>
  <c r="O225" i="17"/>
  <c r="N224" i="17"/>
  <c r="O224" i="17"/>
  <c r="N223" i="17"/>
  <c r="O223" i="17"/>
  <c r="N222" i="17"/>
  <c r="O222" i="17"/>
  <c r="N221" i="17"/>
  <c r="O221" i="17"/>
  <c r="N220" i="17"/>
  <c r="O220" i="17"/>
  <c r="N219" i="17"/>
  <c r="O219" i="17"/>
  <c r="N218" i="17"/>
  <c r="O218" i="17"/>
  <c r="N217" i="17"/>
  <c r="O217" i="17"/>
  <c r="N216" i="17"/>
  <c r="O216" i="17"/>
  <c r="N215" i="17"/>
  <c r="O215" i="17"/>
  <c r="N214" i="17"/>
  <c r="O214" i="17"/>
  <c r="N213" i="17"/>
  <c r="O213" i="17"/>
  <c r="N212" i="17"/>
  <c r="O212" i="17"/>
  <c r="N211" i="17"/>
  <c r="O211" i="17"/>
  <c r="N210" i="17"/>
  <c r="O210" i="17"/>
  <c r="N209" i="17"/>
  <c r="O209" i="17"/>
  <c r="N208" i="17"/>
  <c r="O208" i="17"/>
  <c r="N207" i="17"/>
  <c r="O207" i="17"/>
  <c r="N206" i="17"/>
  <c r="O206" i="17"/>
  <c r="N205" i="17"/>
  <c r="O205" i="17"/>
  <c r="N204" i="17"/>
  <c r="O204" i="17"/>
  <c r="N203" i="17"/>
  <c r="O203" i="17"/>
  <c r="N202" i="17"/>
  <c r="O202" i="17"/>
  <c r="N201" i="17"/>
  <c r="O201" i="17"/>
  <c r="N200" i="17"/>
  <c r="O200" i="17"/>
  <c r="N199" i="17"/>
  <c r="O199" i="17"/>
  <c r="N198" i="17"/>
  <c r="O198" i="17"/>
  <c r="N197" i="17"/>
  <c r="O197" i="17"/>
  <c r="N196" i="17"/>
  <c r="O196" i="17"/>
  <c r="N195" i="17"/>
  <c r="O195" i="17"/>
  <c r="N194" i="17"/>
  <c r="O194" i="17"/>
  <c r="N193" i="17"/>
  <c r="O193" i="17"/>
  <c r="N192" i="17"/>
  <c r="O192" i="17"/>
  <c r="N191" i="17"/>
  <c r="O191" i="17"/>
  <c r="N190" i="17"/>
  <c r="O190" i="17"/>
  <c r="N189" i="17"/>
  <c r="O189" i="17"/>
  <c r="N188" i="17"/>
  <c r="O188" i="17"/>
  <c r="N187" i="17"/>
  <c r="O187" i="17"/>
  <c r="N186" i="17"/>
  <c r="O186" i="17"/>
  <c r="N185" i="17"/>
  <c r="O185" i="17"/>
  <c r="N184" i="17"/>
  <c r="O184" i="17"/>
  <c r="N183" i="17"/>
  <c r="O183" i="17"/>
  <c r="N182" i="17"/>
  <c r="O182" i="17"/>
  <c r="N181" i="17"/>
  <c r="O181" i="17"/>
  <c r="N180" i="17"/>
  <c r="O180" i="17"/>
  <c r="N179" i="17"/>
  <c r="O179" i="17"/>
  <c r="N178" i="17"/>
  <c r="O178" i="17"/>
  <c r="N177" i="17"/>
  <c r="O177" i="17"/>
  <c r="N176" i="17"/>
  <c r="O176" i="17"/>
  <c r="N175" i="17"/>
  <c r="O175" i="17"/>
  <c r="N174" i="17"/>
  <c r="O174" i="17"/>
  <c r="N173" i="17"/>
  <c r="O173" i="17"/>
  <c r="N172" i="17"/>
  <c r="O172" i="17"/>
  <c r="N171" i="17"/>
  <c r="O171" i="17"/>
  <c r="N170" i="17"/>
  <c r="O170" i="17"/>
  <c r="N169" i="17"/>
  <c r="O169" i="17"/>
  <c r="N168" i="17"/>
  <c r="O168" i="17"/>
  <c r="N167" i="17"/>
  <c r="O167" i="17"/>
  <c r="N166" i="17"/>
  <c r="O166" i="17"/>
  <c r="N165" i="17"/>
  <c r="O165" i="17"/>
  <c r="N164" i="17"/>
  <c r="O164" i="17"/>
  <c r="N163" i="17"/>
  <c r="O163" i="17"/>
  <c r="N162" i="17"/>
  <c r="O162" i="17"/>
  <c r="N161" i="17"/>
  <c r="O161" i="17"/>
  <c r="N160" i="17"/>
  <c r="O160" i="17"/>
  <c r="N159" i="17"/>
  <c r="O159" i="17"/>
  <c r="N158" i="17"/>
  <c r="O158" i="17"/>
  <c r="N157" i="17"/>
  <c r="O157" i="17"/>
  <c r="N156" i="17"/>
  <c r="O156" i="17"/>
  <c r="N155" i="17"/>
  <c r="O155" i="17"/>
  <c r="N154" i="17"/>
  <c r="O154" i="17"/>
  <c r="N153" i="17"/>
  <c r="O153" i="17"/>
  <c r="N152" i="17"/>
  <c r="O152" i="17"/>
  <c r="N151" i="17"/>
  <c r="O151" i="17"/>
  <c r="N150" i="17"/>
  <c r="O150" i="17"/>
  <c r="N149" i="17"/>
  <c r="O149" i="17"/>
  <c r="N147" i="17"/>
  <c r="O147" i="17"/>
  <c r="N146" i="17"/>
  <c r="O146" i="17"/>
  <c r="N145" i="17"/>
  <c r="O145" i="17"/>
  <c r="N144" i="17"/>
  <c r="O144" i="17"/>
  <c r="N143" i="17"/>
  <c r="O143" i="17"/>
  <c r="N142" i="17"/>
  <c r="O142" i="17"/>
  <c r="N141" i="17"/>
  <c r="O141" i="17"/>
  <c r="N140" i="17"/>
  <c r="O140" i="17"/>
  <c r="N139" i="17"/>
  <c r="O139" i="17"/>
  <c r="N138" i="17"/>
  <c r="O138" i="17"/>
  <c r="N137" i="17"/>
  <c r="O137" i="17"/>
  <c r="N136" i="17"/>
  <c r="O136" i="17"/>
  <c r="N135" i="17"/>
  <c r="O135" i="17"/>
  <c r="N134" i="17"/>
  <c r="O134" i="17"/>
  <c r="N133" i="17"/>
  <c r="O133" i="17"/>
  <c r="N132" i="17"/>
  <c r="O132" i="17"/>
  <c r="N131" i="17"/>
  <c r="O131" i="17"/>
  <c r="N130" i="17"/>
  <c r="O130" i="17"/>
  <c r="N129" i="17"/>
  <c r="O129" i="17"/>
  <c r="N128" i="17"/>
  <c r="O128" i="17"/>
  <c r="N127" i="17"/>
  <c r="O127" i="17"/>
  <c r="N126" i="17"/>
  <c r="O126" i="17"/>
  <c r="N125" i="17"/>
  <c r="O125" i="17"/>
  <c r="N124" i="17"/>
  <c r="O124" i="17"/>
  <c r="N123" i="17"/>
  <c r="O123" i="17"/>
  <c r="N122" i="17"/>
  <c r="O122" i="17"/>
  <c r="N121" i="17"/>
  <c r="O121" i="17"/>
  <c r="N120" i="17"/>
  <c r="O120" i="17"/>
  <c r="N119" i="17"/>
  <c r="O119" i="17"/>
  <c r="N118" i="17"/>
  <c r="O118" i="17"/>
  <c r="N117" i="17"/>
  <c r="O117" i="17"/>
  <c r="N116" i="17"/>
  <c r="O116" i="17"/>
  <c r="N115" i="17"/>
  <c r="O115" i="17"/>
  <c r="N114" i="17"/>
  <c r="O114" i="17"/>
  <c r="N113" i="17"/>
  <c r="O113" i="17"/>
  <c r="N112" i="17"/>
  <c r="O112" i="17"/>
  <c r="N111" i="17"/>
  <c r="O111" i="17"/>
  <c r="N110" i="17"/>
  <c r="O110" i="17"/>
  <c r="N109" i="17"/>
  <c r="O109" i="17"/>
  <c r="N108" i="17"/>
  <c r="O108" i="17"/>
  <c r="N107" i="17"/>
  <c r="O107" i="17"/>
  <c r="N106" i="17"/>
  <c r="O106" i="17"/>
  <c r="N105" i="17"/>
  <c r="O105" i="17"/>
  <c r="N104" i="17"/>
  <c r="O104" i="17"/>
  <c r="N103" i="17"/>
  <c r="O103" i="17"/>
  <c r="N102" i="17"/>
  <c r="O102" i="17"/>
  <c r="O101" i="17"/>
  <c r="N101" i="17"/>
  <c r="N100" i="17"/>
  <c r="O100" i="17"/>
  <c r="N99" i="17"/>
  <c r="O99" i="17"/>
  <c r="N98" i="17"/>
  <c r="O98" i="17"/>
  <c r="N97" i="17"/>
  <c r="O97" i="17"/>
  <c r="N96" i="17"/>
  <c r="O96" i="17"/>
  <c r="N95" i="17"/>
  <c r="O95" i="17"/>
  <c r="N94" i="17"/>
  <c r="O94" i="17"/>
  <c r="N93" i="17"/>
  <c r="O93" i="17"/>
  <c r="N92" i="17"/>
  <c r="O92" i="17"/>
  <c r="N91" i="17"/>
  <c r="O91" i="17"/>
  <c r="N90" i="17"/>
  <c r="O90" i="17"/>
  <c r="N89" i="17"/>
  <c r="O89" i="17"/>
  <c r="N88" i="17"/>
  <c r="O88" i="17"/>
  <c r="N87" i="17"/>
  <c r="O87" i="17"/>
  <c r="N86" i="17"/>
  <c r="O86" i="17"/>
  <c r="N85" i="17"/>
  <c r="O85" i="17"/>
  <c r="N84" i="17"/>
  <c r="O84" i="17"/>
  <c r="N83" i="17"/>
  <c r="O83" i="17"/>
  <c r="N82" i="17"/>
  <c r="O82" i="17"/>
  <c r="N81" i="17"/>
  <c r="O81" i="17"/>
  <c r="N80" i="17"/>
  <c r="O80" i="17"/>
  <c r="N79" i="17"/>
  <c r="O79" i="17"/>
  <c r="N78" i="17"/>
  <c r="O78" i="17"/>
  <c r="N77" i="17"/>
  <c r="O77" i="17"/>
  <c r="N76" i="17"/>
  <c r="O76" i="17"/>
  <c r="N75" i="17"/>
  <c r="O75" i="17"/>
  <c r="N74" i="17"/>
  <c r="O74" i="17"/>
  <c r="N73" i="17"/>
  <c r="O73" i="17"/>
  <c r="N72" i="17"/>
  <c r="O72" i="17"/>
  <c r="N71" i="17"/>
  <c r="O71" i="17"/>
  <c r="N70" i="17"/>
  <c r="O70" i="17"/>
  <c r="N69" i="17"/>
  <c r="O69" i="17"/>
  <c r="N68" i="17"/>
  <c r="O68" i="17"/>
  <c r="N67" i="17"/>
  <c r="O67" i="17"/>
  <c r="N66" i="17"/>
  <c r="O66" i="17"/>
  <c r="N65" i="17"/>
  <c r="O65" i="17"/>
  <c r="N64" i="17"/>
  <c r="O64" i="17"/>
  <c r="N63" i="17"/>
  <c r="O63" i="17"/>
  <c r="N62" i="17"/>
  <c r="O62" i="17"/>
  <c r="N61" i="17"/>
  <c r="O61" i="17"/>
  <c r="N60" i="17"/>
  <c r="O60" i="17"/>
  <c r="N59" i="17"/>
  <c r="O59" i="17"/>
  <c r="N58" i="17"/>
  <c r="O58" i="17"/>
  <c r="N57" i="17"/>
  <c r="O57" i="17"/>
  <c r="N56" i="17"/>
  <c r="O56" i="17"/>
  <c r="N55" i="17"/>
  <c r="O55" i="17"/>
  <c r="N54" i="17"/>
  <c r="O54" i="17"/>
  <c r="N53" i="17"/>
  <c r="O53" i="17"/>
  <c r="N52" i="17"/>
  <c r="O52" i="17"/>
  <c r="N51" i="17"/>
  <c r="O51" i="17"/>
  <c r="N50" i="17"/>
  <c r="O50" i="17"/>
  <c r="N49" i="17"/>
  <c r="O49" i="17"/>
  <c r="N48" i="17"/>
  <c r="O48" i="17"/>
  <c r="N47" i="17"/>
  <c r="O47" i="17"/>
  <c r="N46" i="17"/>
  <c r="O46" i="17"/>
  <c r="N45" i="17"/>
  <c r="O45" i="17"/>
  <c r="N44" i="17"/>
  <c r="O44" i="17"/>
  <c r="N43" i="17"/>
  <c r="O43" i="17"/>
  <c r="N42" i="17"/>
  <c r="O42" i="17"/>
  <c r="N41" i="17"/>
  <c r="O41" i="17"/>
  <c r="N40" i="17"/>
  <c r="O40" i="17"/>
  <c r="N39" i="17"/>
  <c r="O39" i="17"/>
  <c r="N38" i="17"/>
  <c r="O38" i="17"/>
  <c r="N37" i="17"/>
  <c r="O37" i="17"/>
  <c r="N36" i="17"/>
  <c r="O36" i="17"/>
  <c r="N35" i="17"/>
  <c r="O35" i="17"/>
  <c r="N34" i="17"/>
  <c r="O34" i="17"/>
  <c r="N33" i="17"/>
  <c r="O33" i="17"/>
  <c r="N32" i="17"/>
  <c r="O32" i="17"/>
  <c r="N31" i="17"/>
  <c r="O31" i="17"/>
  <c r="N30" i="17"/>
  <c r="O30" i="17"/>
  <c r="N29" i="17"/>
  <c r="O29" i="17"/>
  <c r="N28" i="17"/>
  <c r="O28" i="17"/>
  <c r="N27" i="17"/>
  <c r="O27" i="17"/>
  <c r="N26" i="17"/>
  <c r="O26" i="17"/>
  <c r="N25" i="17"/>
  <c r="O25" i="17"/>
  <c r="N24" i="17"/>
  <c r="O24" i="17"/>
  <c r="N23" i="17"/>
  <c r="O23" i="17"/>
  <c r="N22" i="17"/>
  <c r="O22" i="17"/>
  <c r="N21" i="17"/>
  <c r="O21" i="17"/>
  <c r="N20" i="17"/>
  <c r="O20" i="17"/>
  <c r="N19" i="17"/>
  <c r="O19" i="17"/>
  <c r="N18" i="17"/>
  <c r="O18" i="17"/>
  <c r="N17" i="17"/>
  <c r="O17" i="17"/>
  <c r="N16" i="17"/>
  <c r="O16" i="17"/>
  <c r="N15" i="17"/>
  <c r="O15" i="17"/>
  <c r="N14" i="17"/>
  <c r="O14" i="17"/>
  <c r="N13" i="17"/>
  <c r="O13" i="17"/>
  <c r="N12" i="17"/>
  <c r="O12" i="17"/>
  <c r="N11" i="17"/>
  <c r="O11" i="17"/>
  <c r="N10" i="17"/>
  <c r="O10" i="17"/>
  <c r="O9" i="17"/>
  <c r="N9" i="17"/>
  <c r="N8" i="17"/>
  <c r="O8" i="17"/>
  <c r="N7" i="17"/>
  <c r="O7" i="17"/>
  <c r="N6" i="17"/>
  <c r="O6" i="17"/>
  <c r="N5" i="17"/>
  <c r="O5" i="17"/>
  <c r="N4" i="17"/>
  <c r="O4" i="17"/>
  <c r="O3" i="17"/>
  <c r="N3" i="17"/>
  <c r="N2" i="17"/>
  <c r="O2" i="17"/>
  <c r="R16" i="12" l="1"/>
  <c r="J9" i="12" s="1"/>
  <c r="S13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10848E-2CB7-D843-AE3B-5E110902FF38}" keepAlive="1" name="Query - BottomsQuery" description="Connection to the 'BottomsQuery' query in the workbook." type="5" refreshedVersion="8" background="1" saveData="1">
    <dbPr connection="Provider=Microsoft.Mashup.OleDb.1;Data Source=$Workbook$;Location=BottomsQuery;Extended Properties=&quot;&quot;" command="SELECT * FROM [BottomsQuery]"/>
  </connection>
  <connection id="2" xr16:uid="{AEBBDC1C-18AA-F94D-829E-C72ABFB24938}" keepAlive="1" name="Query - GearQuery" description="Connection to the 'GearQuery' query in the workbook." type="5" refreshedVersion="8" background="1" saveData="1">
    <dbPr connection="Provider=Microsoft.Mashup.OleDb.1;Data Source=$Workbook$;Location=GearQuery;Extended Properties=&quot;&quot;" command="SELECT * FROM [GearQuery]"/>
  </connection>
  <connection id="3" xr16:uid="{943D7477-3275-6C4B-B86E-45AC6CD3C4EF}" keepAlive="1" name="Query - OuterwearQuery" description="Connection to the 'OuterwearQuery' query in the workbook." type="5" refreshedVersion="8" background="1" saveData="1">
    <dbPr connection="Provider=Microsoft.Mashup.OleDb.1;Data Source=$Workbook$;Location=OuterwearQuery;Extended Properties=&quot;&quot;" command="SELECT * FROM [OuterwearQuery]"/>
  </connection>
  <connection id="4" xr16:uid="{BB752556-1312-8148-912E-03A82E4ACCC6}" keepAlive="1" name="Query - POPQuery" description="Connection to the 'POPQuery' query in the workbook." type="5" refreshedVersion="8" background="1" saveData="1">
    <dbPr connection="Provider=Microsoft.Mashup.OleDb.1;Data Source=$Workbook$;Location=POPQuery;Extended Properties=&quot;&quot;" command="SELECT * FROM [POPQuery]"/>
  </connection>
  <connection id="5" xr16:uid="{63679D95-C2FC-E64D-982C-CB372F360058}" keepAlive="1" name="Query - TeesQuery" description="Connection to the 'TeesQuery' query in the workbook." type="5" refreshedVersion="0" background="1" saveData="1">
    <dbPr connection="Provider=Microsoft.Mashup.OleDb.1;Data Source=$Workbook$;Location=TeesQuery;Extended Properties=&quot;&quot;" command="SELECT * FROM [TeesQuery]"/>
  </connection>
  <connection id="6" xr16:uid="{13F215F9-1AD2-E44A-9040-F7F38BAB95C1}" keepAlive="1" name="Query - UnPivoted Order" description="Connection to the 'UnPivoted Order' query in the workbook." type="5" refreshedVersion="8" background="1" saveData="1">
    <dbPr connection="Provider=Microsoft.Mashup.OleDb.1;Data Source=$Workbook$;Location=&quot;UnPivoted Order&quot;;Extended Properties=&quot;&quot;" command="SELECT * FROM [UnPivoted Order]"/>
  </connection>
  <connection id="7" xr16:uid="{FEE36844-B8FF-7841-983F-20DC1EE4ECA3}" keepAlive="1" name="Query - WorkShirtsQuery" description="Connection to the 'WorkShirtsQuery' query in the workbook." type="5" refreshedVersion="8" background="1" saveData="1">
    <dbPr connection="Provider=Microsoft.Mashup.OleDb.1;Data Source=$Workbook$;Location=WorkShirtsQuery;Extended Properties=&quot;&quot;" command="SELECT * FROM [WorkShirtsQuery]"/>
  </connection>
</connections>
</file>

<file path=xl/sharedStrings.xml><?xml version="1.0" encoding="utf-8"?>
<sst xmlns="http://schemas.openxmlformats.org/spreadsheetml/2006/main" count="13804" uniqueCount="3785">
  <si>
    <t>Size</t>
  </si>
  <si>
    <t>Anna Taskpant</t>
  </si>
  <si>
    <t>Uniform Navy</t>
  </si>
  <si>
    <t>Bottoms</t>
  </si>
  <si>
    <t>DWS20P4C-410</t>
  </si>
  <si>
    <t>Paprika</t>
  </si>
  <si>
    <t>DWS24P4C-809</t>
  </si>
  <si>
    <t>Elderberry</t>
  </si>
  <si>
    <t>DWS25P4C-935</t>
  </si>
  <si>
    <t>Anna Ultralight Trail Pant</t>
  </si>
  <si>
    <t>Dove Grey</t>
  </si>
  <si>
    <t>DWS24P4R-240</t>
  </si>
  <si>
    <t>Kelp Green</t>
  </si>
  <si>
    <t>DWS24P4R-315</t>
  </si>
  <si>
    <t>Britt Utility Pant</t>
  </si>
  <si>
    <t>Dark Grey</t>
  </si>
  <si>
    <t>DWS19P2C-030</t>
  </si>
  <si>
    <t>Moss Green</t>
  </si>
  <si>
    <t>DWS19P2C-320</t>
  </si>
  <si>
    <t>No Fade Black</t>
  </si>
  <si>
    <t>DWF20P2C-001</t>
  </si>
  <si>
    <t>Britt Utility HOTSWAP™ Stretch Denim Pant</t>
  </si>
  <si>
    <t>Black</t>
  </si>
  <si>
    <t>DWF25P2W-001</t>
  </si>
  <si>
    <t>Grey</t>
  </si>
  <si>
    <t>DWF25P2W-030</t>
  </si>
  <si>
    <t>Indigo</t>
  </si>
  <si>
    <t>DWF25P2W-502</t>
  </si>
  <si>
    <t>Britt X Graphene Pant</t>
  </si>
  <si>
    <t>DWF25P6D-502</t>
  </si>
  <si>
    <t>Britt X Ultralight Pant</t>
  </si>
  <si>
    <t>Flax</t>
  </si>
  <si>
    <t>DWS22P6R-251</t>
  </si>
  <si>
    <t>Lichen Green</t>
  </si>
  <si>
    <t>DWS22P6R-301</t>
  </si>
  <si>
    <t>Navy</t>
  </si>
  <si>
    <t>DWS25P6R-410</t>
  </si>
  <si>
    <t>Carver Wool Bandana</t>
  </si>
  <si>
    <t>Gear</t>
  </si>
  <si>
    <t>DWF25BR3-410</t>
  </si>
  <si>
    <t>DWF25BR3-809</t>
  </si>
  <si>
    <t>Christa X COOLSWAP™ Pant</t>
  </si>
  <si>
    <t>Aventurine Green</t>
  </si>
  <si>
    <t>DWS26P6R-306</t>
  </si>
  <si>
    <t>DWS26P6R-001</t>
  </si>
  <si>
    <t>Christa X HOTSWAP™ Stretch Denim Pant</t>
  </si>
  <si>
    <t>DWF26P6D-030</t>
  </si>
  <si>
    <t>Christa X Pant</t>
  </si>
  <si>
    <t>DWS26P6D-001</t>
  </si>
  <si>
    <t>Day Construct Pant</t>
  </si>
  <si>
    <t>Dark Brown</t>
  </si>
  <si>
    <t>DWF18P3C-208</t>
  </si>
  <si>
    <t>Day X COOLSWAP™ Pant</t>
  </si>
  <si>
    <t>Dovetail Blue</t>
  </si>
  <si>
    <t>DWS26P3R-420</t>
  </si>
  <si>
    <t>Double Pronged Work Belt</t>
  </si>
  <si>
    <t>DWF18B01-001</t>
  </si>
  <si>
    <t>Double Pronged Work Belt - Black</t>
  </si>
  <si>
    <t>DWF18B01-209</t>
  </si>
  <si>
    <t>Double Pronged Work Belt - Dark Brown</t>
  </si>
  <si>
    <t>Dovetail Beanie</t>
  </si>
  <si>
    <t>Aluminum Grey</t>
  </si>
  <si>
    <t>DWF25BN4-025</t>
  </si>
  <si>
    <t>DWF25BN4-001</t>
  </si>
  <si>
    <t>Lodge Green</t>
  </si>
  <si>
    <t>DWF25BN4-310</t>
  </si>
  <si>
    <t>DWF25BN4-809</t>
  </si>
  <si>
    <t>Dovetail Tool Apron</t>
  </si>
  <si>
    <t>Kodiak Brown</t>
  </si>
  <si>
    <t>DWF23AP2-208</t>
  </si>
  <si>
    <t>Durham Reversible Quilted Shirt Jac</t>
  </si>
  <si>
    <t>Outerwear</t>
  </si>
  <si>
    <t>DWF25OWE-935</t>
  </si>
  <si>
    <t>Loden Green Plaid</t>
  </si>
  <si>
    <t>DWF25OWE-304</t>
  </si>
  <si>
    <t>DX Bootcut</t>
  </si>
  <si>
    <t>Blue Sky</t>
  </si>
  <si>
    <t>DWS23P7D-422</t>
  </si>
  <si>
    <t>DX Bootcut - Blue Sky</t>
  </si>
  <si>
    <t>DX Bootcut HOTSWAP™ Stretch Denim Pant</t>
  </si>
  <si>
    <t>DWF26P7D-001</t>
  </si>
  <si>
    <t>DWF26P7D-502</t>
  </si>
  <si>
    <t>DX Lined Denim Jacket</t>
  </si>
  <si>
    <t>Tumbled Indigo</t>
  </si>
  <si>
    <t>DWF26OWJ-420</t>
  </si>
  <si>
    <t>Tumbled Stone</t>
  </si>
  <si>
    <t>DWF26OWJ-230</t>
  </si>
  <si>
    <t>Flex Work Belt</t>
  </si>
  <si>
    <t>DWS24B02-001</t>
  </si>
  <si>
    <t>DWS24B02-809</t>
  </si>
  <si>
    <t>Freshley Canvas Overalls</t>
  </si>
  <si>
    <t>DWF18O1C-030</t>
  </si>
  <si>
    <t>Freshley Ultralight Ripstop Overalls</t>
  </si>
  <si>
    <t>DWS25O2R-935</t>
  </si>
  <si>
    <t>DWS23O2R-301</t>
  </si>
  <si>
    <t>Freshley HOTSWAP® Stretch Denim Drop Seat Overalls</t>
  </si>
  <si>
    <t>DWF25O3W-001</t>
  </si>
  <si>
    <t>DWF25O3W-030</t>
  </si>
  <si>
    <t>Givens Stretch Chamois Work Shirt</t>
  </si>
  <si>
    <t>Atlantic Blue</t>
  </si>
  <si>
    <t>Tops</t>
  </si>
  <si>
    <t>DWF25S01-425</t>
  </si>
  <si>
    <t>Barn Red</t>
  </si>
  <si>
    <t>DWF25S01-600</t>
  </si>
  <si>
    <t>DWF25S01-935</t>
  </si>
  <si>
    <t>Patina Green</t>
  </si>
  <si>
    <t>DWF25S01-322</t>
  </si>
  <si>
    <t>Givens Yarn Dyed Flannel Work Shirt</t>
  </si>
  <si>
    <t>Aventurine Green/Indigo</t>
  </si>
  <si>
    <t>DWF26S01-306</t>
  </si>
  <si>
    <t>Elderberry/Indigo</t>
  </si>
  <si>
    <t>DWF26S01-935</t>
  </si>
  <si>
    <t>GO TO™ Get Dirty Crew Neck Tee</t>
  </si>
  <si>
    <t>Faded Paprika</t>
  </si>
  <si>
    <t>DWS26SG4-815</t>
  </si>
  <si>
    <t>GO TO™ Crew Neck Tee</t>
  </si>
  <si>
    <t>Agave Green</t>
  </si>
  <si>
    <t>DWS26SS3-321</t>
  </si>
  <si>
    <t>DWS26SS3-001</t>
  </si>
  <si>
    <t>DWS26SS3-815</t>
  </si>
  <si>
    <t>GO TO™ Woman Up Crew Neck Tee</t>
  </si>
  <si>
    <t>DWS26SG6-001</t>
  </si>
  <si>
    <t>GO TO™ Work Like a Mother Crew Neck Tee</t>
  </si>
  <si>
    <t>DWS26SG5-321</t>
  </si>
  <si>
    <t>GO TO™ Hoodie</t>
  </si>
  <si>
    <t>Carbon Black</t>
  </si>
  <si>
    <t>DWF25H03-001</t>
  </si>
  <si>
    <t>DWF25H03-310</t>
  </si>
  <si>
    <t>Terracotta</t>
  </si>
  <si>
    <t>DWF25H03-955</t>
  </si>
  <si>
    <t>GO TO™ Graphic Hoodie</t>
  </si>
  <si>
    <t>DWF25HG3-001</t>
  </si>
  <si>
    <t>DWF25HG3-310</t>
  </si>
  <si>
    <t>DWF25HG3-955</t>
  </si>
  <si>
    <t>GO TO™ Long Sleeve Crew Neck Tee</t>
  </si>
  <si>
    <t>DWF26LS3-935</t>
  </si>
  <si>
    <t>Saddle Brown</t>
  </si>
  <si>
    <t>DWF26LS3-220</t>
  </si>
  <si>
    <t>GO TO™ Overall</t>
  </si>
  <si>
    <t>DWF25O4C-445</t>
  </si>
  <si>
    <t>DWF25O4C-001</t>
  </si>
  <si>
    <t>GO TO™ Pant</t>
  </si>
  <si>
    <t>DWS24P2C-425</t>
  </si>
  <si>
    <t>DWS24P2C-001</t>
  </si>
  <si>
    <t>Cement Grey</t>
  </si>
  <si>
    <t>DWS24P2C-021</t>
  </si>
  <si>
    <t>DWS24P2C-315</t>
  </si>
  <si>
    <t>Sawdust Brown</t>
  </si>
  <si>
    <t>DWS24P2C-210</t>
  </si>
  <si>
    <t>Heavy Duty Crew Sock</t>
  </si>
  <si>
    <t>DWF22SX1-240-M</t>
  </si>
  <si>
    <t>DWF22SX1-240</t>
  </si>
  <si>
    <t>Honed Henley</t>
  </si>
  <si>
    <t>DWF25S08-001</t>
  </si>
  <si>
    <t>DWF25S08-935</t>
  </si>
  <si>
    <t>DWF25S08-320</t>
  </si>
  <si>
    <t>Oatmeal</t>
  </si>
  <si>
    <t>DWF25S08-101</t>
  </si>
  <si>
    <t>Maven X Pant</t>
  </si>
  <si>
    <t>DWS21P5C-320</t>
  </si>
  <si>
    <t>DWS21P5C-220</t>
  </si>
  <si>
    <t>Maven X HOTSWAP™ Stretch Denim Pant</t>
  </si>
  <si>
    <t>DWF25P5W-030</t>
  </si>
  <si>
    <t>Maven X Graphene Pant</t>
  </si>
  <si>
    <t>Black Denim</t>
  </si>
  <si>
    <t>DWF25P5D-001</t>
  </si>
  <si>
    <t>Midweight Striped Crew Sock</t>
  </si>
  <si>
    <t>Burnt Orange Stripe</t>
  </si>
  <si>
    <t>DWF22SX2-245-M</t>
  </si>
  <si>
    <t>DWF22SX2-245</t>
  </si>
  <si>
    <t>DWF22SX2-315</t>
  </si>
  <si>
    <t>Multi Purpose Work Glove</t>
  </si>
  <si>
    <t>Light Kodiak</t>
  </si>
  <si>
    <t>DWS26GL4-258</t>
  </si>
  <si>
    <t>Oahe HOTSWAP™ Stretch Denim Work Jac</t>
  </si>
  <si>
    <t>DWF25OWI-001</t>
  </si>
  <si>
    <t>DWF25OWI-502</t>
  </si>
  <si>
    <t>Obana Work Apron</t>
  </si>
  <si>
    <t>DWF23AP1-208</t>
  </si>
  <si>
    <t>Wabash Stripe</t>
  </si>
  <si>
    <t>DWF23AP1-404-OS</t>
  </si>
  <si>
    <t>DWF23AP1-404</t>
  </si>
  <si>
    <t>Obana Work Apron - Wabash Stripe</t>
  </si>
  <si>
    <t>OG Maven Slim Graphene Pant</t>
  </si>
  <si>
    <t>Heathered Black</t>
  </si>
  <si>
    <t>DWF26P1D-011</t>
  </si>
  <si>
    <t>Old School High Rise Graphene Pant</t>
  </si>
  <si>
    <t>DWF25P8D-011</t>
  </si>
  <si>
    <t>Old School High Rise Pant</t>
  </si>
  <si>
    <t>Beechwood</t>
  </si>
  <si>
    <t>DWS25P8C-265</t>
  </si>
  <si>
    <t>Old School Trucker Jacket</t>
  </si>
  <si>
    <t>Hammer Down Black</t>
  </si>
  <si>
    <t>DWF24OWD-001</t>
  </si>
  <si>
    <t>DWF24OWD-310</t>
  </si>
  <si>
    <t>Vintage Brown</t>
  </si>
  <si>
    <t>DWF24OWD-215</t>
  </si>
  <si>
    <t>Old School Wide Leg Pant</t>
  </si>
  <si>
    <t>DWS26PCD-480</t>
  </si>
  <si>
    <t>Washed Saddle Brown</t>
  </si>
  <si>
    <t>DWS26PCD-220</t>
  </si>
  <si>
    <t>Peformance Work Glove</t>
  </si>
  <si>
    <t>DWS26GL3-258</t>
  </si>
  <si>
    <t>Provisions Cargo Pant</t>
  </si>
  <si>
    <t>Faded Black</t>
  </si>
  <si>
    <t>DWS25PAR-001</t>
  </si>
  <si>
    <t>DWS25PAR-320</t>
  </si>
  <si>
    <t>Shellem Work Sweater</t>
  </si>
  <si>
    <t>Mussel Black</t>
  </si>
  <si>
    <t>DWF26SW1-001</t>
  </si>
  <si>
    <t>Storm Grey</t>
  </si>
  <si>
    <t>DWF26SW1-050</t>
  </si>
  <si>
    <t>Teak Brown</t>
  </si>
  <si>
    <t>DWF26SW1-211</t>
  </si>
  <si>
    <t>Shop Cap</t>
  </si>
  <si>
    <t>Vintage Black</t>
  </si>
  <si>
    <t>DWS23SC2-001-OS</t>
  </si>
  <si>
    <t>DWS23SC2-001</t>
  </si>
  <si>
    <t>Shop Cap - Vintage Black</t>
  </si>
  <si>
    <t>Vintage Paprika</t>
  </si>
  <si>
    <t>DWS23SC2-809-OS</t>
  </si>
  <si>
    <t>DWS23SC2-809</t>
  </si>
  <si>
    <t>Indigo Stripe</t>
  </si>
  <si>
    <t>DWS23SC3-101-OS</t>
  </si>
  <si>
    <t>DWS23SC3-101</t>
  </si>
  <si>
    <t>Shop Cap - Indigo Stripe</t>
  </si>
  <si>
    <t>Shop Dog Jacket</t>
  </si>
  <si>
    <t>DWF23DJ1-001</t>
  </si>
  <si>
    <t>Shop Dog Jacket - Black</t>
  </si>
  <si>
    <t>Shop Pant</t>
  </si>
  <si>
    <t>DWS23P9D-935</t>
  </si>
  <si>
    <t>Olive Green</t>
  </si>
  <si>
    <t>DWS23P9D-315</t>
  </si>
  <si>
    <t>Shop Pant - Olive Green</t>
  </si>
  <si>
    <t>Storm HOTSWAP™ Cap</t>
  </si>
  <si>
    <t>DWF26SH1-001</t>
  </si>
  <si>
    <t>DWF26SH1-208</t>
  </si>
  <si>
    <t>DWF26SH1-320</t>
  </si>
  <si>
    <t>Storm HOTSWAP™ Neck Gaiter</t>
  </si>
  <si>
    <t>DWF26NG1-001</t>
  </si>
  <si>
    <t>DWF26NG1-208</t>
  </si>
  <si>
    <t>DWF26NG1-320</t>
  </si>
  <si>
    <t>Traverse HOTSWAP™ Fleece Jacket</t>
  </si>
  <si>
    <t>DWF26OWK-001</t>
  </si>
  <si>
    <t>DWF26OWK-208</t>
  </si>
  <si>
    <t>Traverse HOTSWAP™ Fleece Vest</t>
  </si>
  <si>
    <t>DWF26OWL-001</t>
  </si>
  <si>
    <t>DWF26OWL-320</t>
  </si>
  <si>
    <t>Trucker Hat</t>
  </si>
  <si>
    <t>Light Olive</t>
  </si>
  <si>
    <t>DWS23TH1-315-OS</t>
  </si>
  <si>
    <t>DWS23TH1-315</t>
  </si>
  <si>
    <t>Trucker Hat - Light Olive</t>
  </si>
  <si>
    <t>DWS23TH1-410-OS</t>
  </si>
  <si>
    <t>DWS23TH1-410</t>
  </si>
  <si>
    <t>Trucker Hat - Navy</t>
  </si>
  <si>
    <t>DWS23TH1-220-OS</t>
  </si>
  <si>
    <t>DWS23TH1-220</t>
  </si>
  <si>
    <t>Trucker Hat - Saddle Brown</t>
  </si>
  <si>
    <t>WaterStrider Rain Resistant Hoodie</t>
  </si>
  <si>
    <t>DWF26H04-425</t>
  </si>
  <si>
    <t>DWF26H04-001</t>
  </si>
  <si>
    <t>DWF26H04-322</t>
  </si>
  <si>
    <t>Get Dirty Waxed Canvas Trucker Hat</t>
  </si>
  <si>
    <t>Dark Moss Green</t>
  </si>
  <si>
    <t>DWF26TH2-309</t>
  </si>
  <si>
    <t>Tamarack</t>
  </si>
  <si>
    <t>DWF26TH2-209</t>
  </si>
  <si>
    <t>Style #</t>
  </si>
  <si>
    <t>Style Name</t>
  </si>
  <si>
    <t>000</t>
  </si>
  <si>
    <t>00</t>
  </si>
  <si>
    <t>0</t>
  </si>
  <si>
    <t>2</t>
  </si>
  <si>
    <t>4</t>
  </si>
  <si>
    <t>6</t>
  </si>
  <si>
    <t>STYLE #</t>
  </si>
  <si>
    <t>US MSRP</t>
  </si>
  <si>
    <t>8</t>
  </si>
  <si>
    <t>10</t>
  </si>
  <si>
    <t>12</t>
  </si>
  <si>
    <t>14</t>
  </si>
  <si>
    <t>16</t>
  </si>
  <si>
    <t>18</t>
  </si>
  <si>
    <t>20</t>
  </si>
  <si>
    <t>22</t>
  </si>
  <si>
    <t>24</t>
  </si>
  <si>
    <t>OS</t>
  </si>
  <si>
    <t>XXS</t>
  </si>
  <si>
    <t>XS</t>
  </si>
  <si>
    <t>S</t>
  </si>
  <si>
    <t>M</t>
  </si>
  <si>
    <t>L</t>
  </si>
  <si>
    <t>XL</t>
  </si>
  <si>
    <t>XXL</t>
  </si>
  <si>
    <t>XXXL</t>
  </si>
  <si>
    <t>00/0</t>
  </si>
  <si>
    <t>2/4</t>
  </si>
  <si>
    <t>6/8</t>
  </si>
  <si>
    <t>10/12</t>
  </si>
  <si>
    <t>14/16</t>
  </si>
  <si>
    <t>18/20</t>
  </si>
  <si>
    <t>22/24</t>
  </si>
  <si>
    <t>XS/S</t>
  </si>
  <si>
    <t>M/L</t>
  </si>
  <si>
    <t>XL/XXL</t>
  </si>
  <si>
    <t>S/M</t>
  </si>
  <si>
    <t>L/XL</t>
  </si>
  <si>
    <t>1X</t>
  </si>
  <si>
    <t>2X</t>
  </si>
  <si>
    <t>3X</t>
  </si>
  <si>
    <t>DWS22P2F-039</t>
  </si>
  <si>
    <t>DWS22P2F-410</t>
  </si>
  <si>
    <t>DWS22P7F-502</t>
  </si>
  <si>
    <t>SKU</t>
  </si>
  <si>
    <t>Wholesale Price</t>
  </si>
  <si>
    <t>MSRP</t>
  </si>
  <si>
    <t xml:space="preserve"> </t>
  </si>
  <si>
    <t>Inseam</t>
  </si>
  <si>
    <t>30</t>
  </si>
  <si>
    <t>32</t>
  </si>
  <si>
    <t>34</t>
  </si>
  <si>
    <t>28</t>
  </si>
  <si>
    <t>36</t>
  </si>
  <si>
    <t/>
  </si>
  <si>
    <t>31</t>
  </si>
  <si>
    <t>33</t>
  </si>
  <si>
    <t>29</t>
  </si>
  <si>
    <t>NEW FOR
Fall 2026</t>
  </si>
  <si>
    <t>*ORDERS LESS THAN $250 OR FEWER THAN SIX UNITS WILL INCUR A $10 SERVICE CHARGE</t>
  </si>
  <si>
    <t>Color</t>
  </si>
  <si>
    <t>TOTAL
UNITS</t>
  </si>
  <si>
    <t>EXTENDED
PRICE</t>
  </si>
  <si>
    <t>Total Bottoms</t>
  </si>
  <si>
    <t>Outerwear,Tops,Gear</t>
  </si>
  <si>
    <t>Outerwear Total</t>
  </si>
  <si>
    <t>Work Shirts</t>
  </si>
  <si>
    <t>Work Shirts Total</t>
  </si>
  <si>
    <t>Tees</t>
  </si>
  <si>
    <t>Tees Total</t>
  </si>
  <si>
    <t>Gear Total</t>
  </si>
  <si>
    <t>Fixtures and POP</t>
  </si>
  <si>
    <t>Item Description</t>
  </si>
  <si>
    <t>UNITS</t>
  </si>
  <si>
    <t>EXTENDED PRICE</t>
  </si>
  <si>
    <t>Three-Tier Table With Sign</t>
  </si>
  <si>
    <t>DT1500</t>
  </si>
  <si>
    <t>High Capacity Arm (For use with three-tier table)</t>
  </si>
  <si>
    <t>DT1603</t>
  </si>
  <si>
    <t>Four-Way</t>
  </si>
  <si>
    <t>DT1600</t>
  </si>
  <si>
    <t>11X17” Stand Alone Sign with Round Base</t>
  </si>
  <si>
    <t>DT1300</t>
  </si>
  <si>
    <t>11x17” Stand Alone Sign with C-Clamp Base</t>
  </si>
  <si>
    <t>DT2100</t>
  </si>
  <si>
    <t>6” Stem for Stand Alone Sign</t>
  </si>
  <si>
    <t>DT1306</t>
  </si>
  <si>
    <t>9” Stem for Stand Alone Sign</t>
  </si>
  <si>
    <t>DT1309</t>
  </si>
  <si>
    <t>Banner</t>
  </si>
  <si>
    <t>DT1400</t>
  </si>
  <si>
    <t>5 Pack of 11x17” Signs</t>
  </si>
  <si>
    <t>DT1900</t>
  </si>
  <si>
    <t>Fixtures and POP Total</t>
  </si>
  <si>
    <t>CLICK FOR DIGITAL CATALOG</t>
  </si>
  <si>
    <t>Units</t>
  </si>
  <si>
    <t>Cost</t>
  </si>
  <si>
    <t>ORDER DATE:</t>
  </si>
  <si>
    <t>ACCOUNT TYPE:</t>
  </si>
  <si>
    <t>Current Account</t>
  </si>
  <si>
    <t>BOTTOMS</t>
  </si>
  <si>
    <t>ACCOUNT NAME:</t>
  </si>
  <si>
    <t>PURCHASE ORDER #:</t>
  </si>
  <si>
    <t>OUTERWEAR</t>
  </si>
  <si>
    <t>CONTACT NAME:</t>
  </si>
  <si>
    <t>PAYMENT TERMS:</t>
  </si>
  <si>
    <t>TOPS</t>
  </si>
  <si>
    <t>TELEPHONE:</t>
  </si>
  <si>
    <t>SHIP WINDOW START:</t>
  </si>
  <si>
    <t>GEAR</t>
  </si>
  <si>
    <t>FAX:</t>
  </si>
  <si>
    <t>SHIP WINDOW END:</t>
  </si>
  <si>
    <t>FIXTURES &amp; POP</t>
  </si>
  <si>
    <t>EMAIL ADDRESS:</t>
  </si>
  <si>
    <t>SHIP TO: (IF DIFFERENT THAN BILL TO:)</t>
  </si>
  <si>
    <t>BILL TO:</t>
  </si>
  <si>
    <t>ATTENTION:</t>
  </si>
  <si>
    <t>ADDRESS:</t>
  </si>
  <si>
    <t>CITY:</t>
  </si>
  <si>
    <t>QUALIFYING TERMS</t>
  </si>
  <si>
    <t>STATE/PROVIDENCE:</t>
  </si>
  <si>
    <t>STATE/PROVINCE:</t>
  </si>
  <si>
    <t>ZIP/POSTAL CODE:</t>
  </si>
  <si>
    <t>COUNTRY:</t>
  </si>
  <si>
    <t>PREFERRED SHIPPING METHOD:</t>
  </si>
  <si>
    <t>SHIPPING
ACCOUNT #:</t>
  </si>
  <si>
    <t>Color / Fabric</t>
  </si>
  <si>
    <t>Inseam Length</t>
  </si>
  <si>
    <t>Britt Utility</t>
  </si>
  <si>
    <t>No Fade Black Canvas</t>
  </si>
  <si>
    <t>DWF23P2C-220</t>
  </si>
  <si>
    <t>Dark Grey Canvas</t>
  </si>
  <si>
    <t>Britt X Ultra Light</t>
  </si>
  <si>
    <t>Flax Ripstop</t>
  </si>
  <si>
    <t>Lichen Green Ripstop</t>
  </si>
  <si>
    <t>Navy Ripstop</t>
  </si>
  <si>
    <t>Indigo Denim</t>
  </si>
  <si>
    <t>Anna Ultra Light Trail Pant</t>
  </si>
  <si>
    <t>Uniform Navy Canvas</t>
  </si>
  <si>
    <t>GO TO Pant</t>
  </si>
  <si>
    <t>Hickory Stripe</t>
  </si>
  <si>
    <t>DWS24P8D-105</t>
  </si>
  <si>
    <t>Magnet Grey</t>
  </si>
  <si>
    <t>Day Construct</t>
  </si>
  <si>
    <t>Vintage Denim</t>
  </si>
  <si>
    <t>Dark Brown Canvas</t>
  </si>
  <si>
    <t>Maven X</t>
  </si>
  <si>
    <t>Saddle Brown Canvas</t>
  </si>
  <si>
    <t>Moss Green Canvas</t>
  </si>
  <si>
    <t>Christa DIY</t>
  </si>
  <si>
    <t>DWS21P6D-001</t>
  </si>
  <si>
    <t>Field Utility Legging</t>
  </si>
  <si>
    <t>Black/Black</t>
  </si>
  <si>
    <t>DWF23L1K-001</t>
  </si>
  <si>
    <t>Freshley Overall</t>
  </si>
  <si>
    <t>Freshley Overalls</t>
  </si>
  <si>
    <t>DWS21O1C-220</t>
  </si>
  <si>
    <t>Freshley Overall Drop Seat</t>
  </si>
  <si>
    <t>TOTAL UNITS</t>
  </si>
  <si>
    <t>Givens Work Shirt</t>
  </si>
  <si>
    <t>DWS21S01-404</t>
  </si>
  <si>
    <t>DWS23CT1-220</t>
  </si>
  <si>
    <t>DWF21CT3-030</t>
  </si>
  <si>
    <t>DWF21CT2-001</t>
  </si>
  <si>
    <t>Baseline Bandana</t>
  </si>
  <si>
    <t>Grey/Black/Paprika</t>
  </si>
  <si>
    <t>DWS19GL1-028</t>
  </si>
  <si>
    <t>Vendor #1</t>
  </si>
  <si>
    <t>Vendor #2</t>
  </si>
  <si>
    <t>PRODUCT DESCRIPTION</t>
  </si>
  <si>
    <t>PRODUCT COLOR</t>
  </si>
  <si>
    <t>FOB Price</t>
  </si>
  <si>
    <t>Distributor FOB Factory Price 
 (FOB +22.5%)</t>
  </si>
  <si>
    <t>DWF18P1D-001</t>
  </si>
  <si>
    <t>Maven Slim</t>
  </si>
  <si>
    <t>Heathered Black Denim</t>
  </si>
  <si>
    <t>$ -</t>
  </si>
  <si>
    <t>DWF18P1D-502</t>
  </si>
  <si>
    <t>Powerflex Indigo Denim</t>
  </si>
  <si>
    <t>Distributor Price</t>
  </si>
  <si>
    <t>DWF20P1D-001</t>
  </si>
  <si>
    <t>No Fade Black Denim</t>
  </si>
  <si>
    <t>DWF22P5W-030</t>
  </si>
  <si>
    <t>Thermal Grey</t>
  </si>
  <si>
    <t>DWF22P5W-502</t>
  </si>
  <si>
    <t>Thermal Indigo</t>
  </si>
  <si>
    <t>DWF23P8C-260</t>
  </si>
  <si>
    <t>Dusty Brown</t>
  </si>
  <si>
    <t>DWF23P8C-208</t>
  </si>
  <si>
    <t>Dark Kodiak</t>
  </si>
  <si>
    <t>DWF21P2W-030</t>
  </si>
  <si>
    <t>Dark Grey Thermal</t>
  </si>
  <si>
    <t>DWF21P2W-001</t>
  </si>
  <si>
    <t>Black Thermal Denim</t>
  </si>
  <si>
    <t>DWF23P2W-220</t>
  </si>
  <si>
    <t>Saddle Brown Thermal</t>
  </si>
  <si>
    <t>DWS22P6D-502</t>
  </si>
  <si>
    <t>Britt X Power Hemp</t>
  </si>
  <si>
    <t>DWS22P7D-502</t>
  </si>
  <si>
    <t>DWS22P7C-208</t>
  </si>
  <si>
    <t>Dark Kodiak Canvas</t>
  </si>
  <si>
    <t>DWS20P3R-309</t>
  </si>
  <si>
    <t>Olive Green Ripstop</t>
  </si>
  <si>
    <t>DWF22P3R-410</t>
  </si>
  <si>
    <t>Dark Navy Ripstop</t>
  </si>
  <si>
    <t>DWS20P4C-100</t>
  </si>
  <si>
    <t>Painter's White Canvas</t>
  </si>
  <si>
    <t>DWS21P4C-210</t>
  </si>
  <si>
    <t>Khaki Canvas</t>
  </si>
  <si>
    <t>DWF18O1D-001</t>
  </si>
  <si>
    <t>DWS23O3C-410</t>
  </si>
  <si>
    <t>DWF23O3W-001</t>
  </si>
  <si>
    <t>DWF23O3W-030</t>
  </si>
  <si>
    <t>Grey Thermal Denim</t>
  </si>
  <si>
    <t>DWF19O1D-101</t>
  </si>
  <si>
    <t>Indigo Stripe Denim</t>
  </si>
  <si>
    <t>DWF21O1C-404</t>
  </si>
  <si>
    <t>DWS23O2D-420</t>
  </si>
  <si>
    <t>DWS23O2T-422</t>
  </si>
  <si>
    <t>Hemp Utility Shortall</t>
  </si>
  <si>
    <t>DWS23C2R-301</t>
  </si>
  <si>
    <t>Day Construct Short</t>
  </si>
  <si>
    <t>DWS23C2R-251</t>
  </si>
  <si>
    <t>Christa DIY Pant</t>
  </si>
  <si>
    <t>DWS21P6D-030</t>
  </si>
  <si>
    <t>DWF22P6D-411</t>
  </si>
  <si>
    <t>Sulfur Navy</t>
  </si>
  <si>
    <t>DWF23L1K-308</t>
  </si>
  <si>
    <t>Forest Green/Black</t>
  </si>
  <si>
    <t>DWF22P8R-315</t>
  </si>
  <si>
    <t>Ready Set Cargo</t>
  </si>
  <si>
    <t>DWF22P8R-001</t>
  </si>
  <si>
    <t>Black Ripstop</t>
  </si>
  <si>
    <t>DWF22P8R-410</t>
  </si>
  <si>
    <t>DWS23P9D-502</t>
  </si>
  <si>
    <t>Vintage Stripe</t>
  </si>
  <si>
    <t>DWS22P2F-502</t>
  </si>
  <si>
    <t>Britt Utility FR</t>
  </si>
  <si>
    <t>Grey Canvas</t>
  </si>
  <si>
    <t>Navy Canvas</t>
  </si>
  <si>
    <t>DX Bootcut FR</t>
  </si>
  <si>
    <t>DWF19OW4-001</t>
  </si>
  <si>
    <t>Mfon Work Vest</t>
  </si>
  <si>
    <t>DWF21H01-001</t>
  </si>
  <si>
    <t>Anna Pullover</t>
  </si>
  <si>
    <t>DWF22H01-308</t>
  </si>
  <si>
    <t>Forest Green</t>
  </si>
  <si>
    <t>DWF21H01-429</t>
  </si>
  <si>
    <t>DWF23H01-609</t>
  </si>
  <si>
    <t>Chicory Root</t>
  </si>
  <si>
    <t>DWS23ZH3-220</t>
  </si>
  <si>
    <t>Rugged Zip Hoodie</t>
  </si>
  <si>
    <t>DWS23ZH3-502</t>
  </si>
  <si>
    <t>Vintage Blue</t>
  </si>
  <si>
    <t>DWF22OW9-030</t>
  </si>
  <si>
    <t>Thermal Trucker</t>
  </si>
  <si>
    <t>DWF23OW9-502</t>
  </si>
  <si>
    <t>DWF23OW8-001</t>
  </si>
  <si>
    <t>Kent X Chore Coat</t>
  </si>
  <si>
    <t>DWF21OW2-030</t>
  </si>
  <si>
    <t>Apelian Utility Work Fleece</t>
  </si>
  <si>
    <t>Grey/Black</t>
  </si>
  <si>
    <t>DWF22OW5-208</t>
  </si>
  <si>
    <t>Old School Work Vest</t>
  </si>
  <si>
    <t>DWF23OW5-502</t>
  </si>
  <si>
    <t>DWS22OW7-220</t>
  </si>
  <si>
    <t>Oahe Work Jac</t>
  </si>
  <si>
    <t>Ochre Canvas</t>
  </si>
  <si>
    <t>DWF23OW7-420</t>
  </si>
  <si>
    <t>DWF23OWA-502</t>
  </si>
  <si>
    <t>Old School Reversable Work Jacket</t>
  </si>
  <si>
    <t>American Plaid</t>
  </si>
  <si>
    <t>DWS22S03-502</t>
  </si>
  <si>
    <t>Zeller Work Shirt</t>
  </si>
  <si>
    <t>Indigo Chambray</t>
  </si>
  <si>
    <t>DWF21S01-108</t>
  </si>
  <si>
    <t>Black+White Buffalo</t>
  </si>
  <si>
    <t>DWF22S01-330</t>
  </si>
  <si>
    <t>Green+ Cream Buffalo</t>
  </si>
  <si>
    <t>DWF23S01-502</t>
  </si>
  <si>
    <t>Navy/torch orange</t>
  </si>
  <si>
    <t>DWF23S01-408</t>
  </si>
  <si>
    <t>Faded Indigo/Brick</t>
  </si>
  <si>
    <t>DWF23S05-802</t>
  </si>
  <si>
    <t>Rugged Thermal Henley</t>
  </si>
  <si>
    <t>Torch/Burnt Orange</t>
  </si>
  <si>
    <t>DWF23S05-320</t>
  </si>
  <si>
    <t>Moss/Lichen Green</t>
  </si>
  <si>
    <t>DWF23S05-410</t>
  </si>
  <si>
    <t>Navy/Dovetail Blue</t>
  </si>
  <si>
    <t>DWS23S04-410</t>
  </si>
  <si>
    <t>Mechanic's Workshirt</t>
  </si>
  <si>
    <t>DWF22LS1-229</t>
  </si>
  <si>
    <t>Long Sleeve Wicking Tee</t>
  </si>
  <si>
    <t>Mineral Brown</t>
  </si>
  <si>
    <t>DWF22LS1-021</t>
  </si>
  <si>
    <t>DWF22LS1-308</t>
  </si>
  <si>
    <t>DWS20VT1-001</t>
  </si>
  <si>
    <t>Solid V-Neck Tee</t>
  </si>
  <si>
    <t>DWS20VT1-420</t>
  </si>
  <si>
    <t>DWS20VT1-100</t>
  </si>
  <si>
    <t>White</t>
  </si>
  <si>
    <t>DWF22VT2-609</t>
  </si>
  <si>
    <t>DWS23VT2-330</t>
  </si>
  <si>
    <t>Matcha Green</t>
  </si>
  <si>
    <t>DWF23VT2-308</t>
  </si>
  <si>
    <t>DWF23VT2-500</t>
  </si>
  <si>
    <t>Dark Indigo</t>
  </si>
  <si>
    <t>DWS22TT1-809</t>
  </si>
  <si>
    <t>Solid Tank</t>
  </si>
  <si>
    <t>DWS22TT1-001</t>
  </si>
  <si>
    <t>DWS22TT1-450</t>
  </si>
  <si>
    <t>Silver Blue</t>
  </si>
  <si>
    <t>DWF18VT1-001</t>
  </si>
  <si>
    <t>Get Dirty V-Neck Tee</t>
  </si>
  <si>
    <t>DWF22VT1-609</t>
  </si>
  <si>
    <t>DWF22VT1-100</t>
  </si>
  <si>
    <t>DWS23VT1-420</t>
  </si>
  <si>
    <t>DWF23VT1-308</t>
  </si>
  <si>
    <t>DWF23VT1-500</t>
  </si>
  <si>
    <t>Dark indigo</t>
  </si>
  <si>
    <t>DWF18CT1-001</t>
  </si>
  <si>
    <t>Dovetail Logo Tee</t>
  </si>
  <si>
    <t>DWF21CT1-030</t>
  </si>
  <si>
    <t>Graphic Crew - Work Like a Mother</t>
  </si>
  <si>
    <t>Vintage Coal</t>
  </si>
  <si>
    <t>Graphic Crew - Woman Up</t>
  </si>
  <si>
    <t>DWS23CT2-420</t>
  </si>
  <si>
    <t>Graphic Crew - Dirt Loves Me</t>
  </si>
  <si>
    <t>DWF22BN3-001</t>
  </si>
  <si>
    <t>Dovetail Logo Beanie</t>
  </si>
  <si>
    <t>DWF22BN3-410</t>
  </si>
  <si>
    <t>Steel Blue</t>
  </si>
  <si>
    <t>DWF22BN3-609</t>
  </si>
  <si>
    <t>DWF22BN3-220</t>
  </si>
  <si>
    <t>DWF19BR1-030</t>
  </si>
  <si>
    <t>Navy/grey</t>
  </si>
  <si>
    <t>DWF19BR1-809</t>
  </si>
  <si>
    <t>Navy/Paprika</t>
  </si>
  <si>
    <t>DWF22BR1-809</t>
  </si>
  <si>
    <t>Chicory/Paprika</t>
  </si>
  <si>
    <t>DWS22BR2-401</t>
  </si>
  <si>
    <t>Bandana - Nailguns &amp; Roses</t>
  </si>
  <si>
    <t>Indigo Blue</t>
  </si>
  <si>
    <t>DWS22BR2-809</t>
  </si>
  <si>
    <t>Burnt Orange</t>
  </si>
  <si>
    <t>DWF23AP2-001</t>
  </si>
  <si>
    <t>Shop Dog Jacket Dog</t>
  </si>
  <si>
    <t>black</t>
  </si>
  <si>
    <t>Heavey Duty Crew</t>
  </si>
  <si>
    <t>Midweight Stripped Cew</t>
  </si>
  <si>
    <t>Variant Sku</t>
  </si>
  <si>
    <t>Item Name - Full</t>
  </si>
  <si>
    <t>UPC NUMBER</t>
  </si>
  <si>
    <t>COO</t>
  </si>
  <si>
    <t>Type</t>
  </si>
  <si>
    <t>FullSize</t>
  </si>
  <si>
    <t>SizeSortOrder</t>
  </si>
  <si>
    <t>SizeGroup</t>
  </si>
  <si>
    <t>StyleSortOrder</t>
  </si>
  <si>
    <t>DWF21H01-001-L</t>
  </si>
  <si>
    <t>Anna Pullover - Black</t>
  </si>
  <si>
    <t>Pakistan</t>
  </si>
  <si>
    <t>DWF21H01-001-M</t>
  </si>
  <si>
    <t>DWF21H01-001-S</t>
  </si>
  <si>
    <t>DWF21H01-001-XL</t>
  </si>
  <si>
    <t>DWF21H01-001-XS</t>
  </si>
  <si>
    <t>DWF21H01-001-XXL</t>
  </si>
  <si>
    <t>DWF21H01-001-XXXL</t>
  </si>
  <si>
    <t>DWF22H01-308-L</t>
  </si>
  <si>
    <t>Anna Pullover - Forest Green</t>
  </si>
  <si>
    <t>DWF22H01-308-M</t>
  </si>
  <si>
    <t>DWF22H01-308-S</t>
  </si>
  <si>
    <t>DWF22H01-308-XL</t>
  </si>
  <si>
    <t>DWF22H01-308-XS</t>
  </si>
  <si>
    <t>DWF22H01-308-XXL</t>
  </si>
  <si>
    <t>DWF22H01-308-XXXL</t>
  </si>
  <si>
    <t>DWS21P4C-210-000x28</t>
  </si>
  <si>
    <t>Anna Taskpant - Khaki Canvas</t>
  </si>
  <si>
    <t>India</t>
  </si>
  <si>
    <t>DWS21P4C-210-000x30</t>
  </si>
  <si>
    <t>DWS21P4C-210-000x32</t>
  </si>
  <si>
    <t>DWS21P4C-210-000x34</t>
  </si>
  <si>
    <t>DWS21P4C-210-00x28</t>
  </si>
  <si>
    <t>DWS21P4C-210-00x30</t>
  </si>
  <si>
    <t>DWS21P4C-210-00x32</t>
  </si>
  <si>
    <t>DWS21P4C-210-00x34</t>
  </si>
  <si>
    <t>DWS21P4C-210-0x28</t>
  </si>
  <si>
    <t>DWS21P4C-210-0x30</t>
  </si>
  <si>
    <t>DWS21P4C-210-0x32</t>
  </si>
  <si>
    <t>DWS21P4C-210-0x34</t>
  </si>
  <si>
    <t>DWS21P4C-210-10x28</t>
  </si>
  <si>
    <t>DWS21P4C-210-10x30</t>
  </si>
  <si>
    <t>DWS21P4C-210-10x32</t>
  </si>
  <si>
    <t>DWS21P4C-210-10x34</t>
  </si>
  <si>
    <t>DWS21P4C-210-12x28</t>
  </si>
  <si>
    <t>DWS21P4C-210-12x30</t>
  </si>
  <si>
    <t>DWS21P4C-210-12x32</t>
  </si>
  <si>
    <t>DWS21P4C-210-12x34</t>
  </si>
  <si>
    <t>DWS21P4C-210-14x28</t>
  </si>
  <si>
    <t>DWS21P4C-210-14x30</t>
  </si>
  <si>
    <t>DWS21P4C-210-14x32</t>
  </si>
  <si>
    <t>DWS21P4C-210-14x34</t>
  </si>
  <si>
    <t>DWS21P4C-210-16x28</t>
  </si>
  <si>
    <t>DWS21P4C-210-16x30</t>
  </si>
  <si>
    <t>DWS21P4C-210-16x32</t>
  </si>
  <si>
    <t>DWS21P4C-210-16x34</t>
  </si>
  <si>
    <t>DWS21P4C-210-18x28</t>
  </si>
  <si>
    <t>DWS21P4C-210-18x30</t>
  </si>
  <si>
    <t>DWS21P4C-210-18x32</t>
  </si>
  <si>
    <t>DWS21P4C-210-18x34</t>
  </si>
  <si>
    <t>DWS21P4C-210-2x28</t>
  </si>
  <si>
    <t>DWS21P4C-210-2x30</t>
  </si>
  <si>
    <t>DWS21P4C-210-2x32</t>
  </si>
  <si>
    <t>DWS21P4C-210-2x34</t>
  </si>
  <si>
    <t>DWS21P4C-210-4x28</t>
  </si>
  <si>
    <t>DWS21P4C-210-4x30</t>
  </si>
  <si>
    <t>DWS21P4C-210-4x32</t>
  </si>
  <si>
    <t>DWS21P4C-210-4x34</t>
  </si>
  <si>
    <t>DWS21P4C-210-6x28</t>
  </si>
  <si>
    <t>DWS21P4C-210-6x30</t>
  </si>
  <si>
    <t>DWS21P4C-210-6x32</t>
  </si>
  <si>
    <t>DWS21P4C-210-6x34</t>
  </si>
  <si>
    <t>DWS21P4C-210-8x28</t>
  </si>
  <si>
    <t>DWS21P4C-210-8x30</t>
  </si>
  <si>
    <t>DWS21P4C-210-8x32</t>
  </si>
  <si>
    <t>DWS21P4C-210-8x34</t>
  </si>
  <si>
    <t>DWS20P4C-100-000x28</t>
  </si>
  <si>
    <t>Anna Taskpant - Painter's White Canvas</t>
  </si>
  <si>
    <t>DWS20P4C-100-000x30</t>
  </si>
  <si>
    <t>DWS20P4C-100-000x32</t>
  </si>
  <si>
    <t>DWS20P4C-100-000x34</t>
  </si>
  <si>
    <t>DWS20P4C-100-00x28</t>
  </si>
  <si>
    <t>DWS20P4C-100-00x30</t>
  </si>
  <si>
    <t>DWS20P4C-100-00x32</t>
  </si>
  <si>
    <t>DWS20P4C-100-00x34</t>
  </si>
  <si>
    <t>DWS20P4C-100-0x28</t>
  </si>
  <si>
    <t>DWS20P4C-100-0x30</t>
  </si>
  <si>
    <t>DWS20P4C-100-0x32</t>
  </si>
  <si>
    <t>DWS20P4C-100-0x34</t>
  </si>
  <si>
    <t>DWS20P4C-100-10x28</t>
  </si>
  <si>
    <t>DWS20P4C-100-10x30</t>
  </si>
  <si>
    <t>DWS20P4C-100-10x32</t>
  </si>
  <si>
    <t>DWS20P4C-100-10x34</t>
  </si>
  <si>
    <t>DWS20P4C-100-12x28</t>
  </si>
  <si>
    <t>DWS20P4C-100-12x30</t>
  </si>
  <si>
    <t>DWS20P4C-100-12x32</t>
  </si>
  <si>
    <t>DWS20P4C-100-12x34</t>
  </si>
  <si>
    <t>DWS20P4C-100-14x28</t>
  </si>
  <si>
    <t>DWS20P4C-100-14x30</t>
  </si>
  <si>
    <t>DWS20P4C-100-14x32</t>
  </si>
  <si>
    <t>DWS20P4C-100-14x34</t>
  </si>
  <si>
    <t>DWS20P4C-100-16x28</t>
  </si>
  <si>
    <t>DWS20P4C-100-16x30</t>
  </si>
  <si>
    <t>DWS20P4C-100-16x32</t>
  </si>
  <si>
    <t>DWS20P4C-100-16x34</t>
  </si>
  <si>
    <t>DWS20P4C-100-18x28</t>
  </si>
  <si>
    <t>DWS20P4C-100-18x30</t>
  </si>
  <si>
    <t>DWS20P4C-100-18x32</t>
  </si>
  <si>
    <t>DWS20P4C-100-18x34</t>
  </si>
  <si>
    <t>DWS20P4C-100-2x28</t>
  </si>
  <si>
    <t>DWS20P4C-100-2x30</t>
  </si>
  <si>
    <t>DWS20P4C-100-2x32</t>
  </si>
  <si>
    <t>DWS20P4C-100-2x34</t>
  </si>
  <si>
    <t>DWS20P4C-100-4x28</t>
  </si>
  <si>
    <t>DWS20P4C-100-4x30</t>
  </si>
  <si>
    <t>DWS20P4C-100-4x32</t>
  </si>
  <si>
    <t>DWS20P4C-100-4x34</t>
  </si>
  <si>
    <t>DWS20P4C-100-6x28</t>
  </si>
  <si>
    <t>DWS20P4C-100-6x30</t>
  </si>
  <si>
    <t>DWS20P4C-100-6x32</t>
  </si>
  <si>
    <t>DWS20P4C-100-6x34</t>
  </si>
  <si>
    <t>DWS20P4C-100-8x28</t>
  </si>
  <si>
    <t>DWS20P4C-100-8x30</t>
  </si>
  <si>
    <t>DWS20P4C-100-8x32</t>
  </si>
  <si>
    <t>DWS20P4C-100-8x34</t>
  </si>
  <si>
    <t>DWS20P4C-410-000x28</t>
  </si>
  <si>
    <t>Anna Taskpant - Uniform Navy Canvas</t>
  </si>
  <si>
    <t>DWS20P4C-410-000x30</t>
  </si>
  <si>
    <t>DWS20P4C-410-000x32</t>
  </si>
  <si>
    <t>DWS20P4C-410-000x34</t>
  </si>
  <si>
    <t>DWS20P4C-410-00x28</t>
  </si>
  <si>
    <t>DWS20P4C-410-00x30</t>
  </si>
  <si>
    <t>DWS20P4C-410-00x32</t>
  </si>
  <si>
    <t>DWS20P4C-410-00x34</t>
  </si>
  <si>
    <t>DWS20P4C-410-0x28</t>
  </si>
  <si>
    <t>DWS20P4C-410-0x30</t>
  </si>
  <si>
    <t>DWS20P4C-410-0x32</t>
  </si>
  <si>
    <t>DWS20P4C-410-0x34</t>
  </si>
  <si>
    <t>DWS20P4C-410-10x28</t>
  </si>
  <si>
    <t>DWS20P4C-410-10x30</t>
  </si>
  <si>
    <t>DWS20P4C-410-10x32</t>
  </si>
  <si>
    <t>DWS20P4C-410-10x34</t>
  </si>
  <si>
    <t>DWS20P4C-410-12x28</t>
  </si>
  <si>
    <t>DWS20P4C-410-12x30</t>
  </si>
  <si>
    <t>DWS20P4C-410-12x32</t>
  </si>
  <si>
    <t>DWS20P4C-410-12x34</t>
  </si>
  <si>
    <t>DWS20P4C-410-14x28</t>
  </si>
  <si>
    <t>DWS20P4C-410-14x30</t>
  </si>
  <si>
    <t>DWS20P4C-410-14x32</t>
  </si>
  <si>
    <t>DWS20P4C-410-14x34</t>
  </si>
  <si>
    <t>DWS20P4C-410-16x28</t>
  </si>
  <si>
    <t>DWS20P4C-410-16x30</t>
  </si>
  <si>
    <t>DWS20P4C-410-16x32</t>
  </si>
  <si>
    <t>DWS20P4C-410-16x34</t>
  </si>
  <si>
    <t>DWS20P4C-410-18x28</t>
  </si>
  <si>
    <t>DWS20P4C-410-18x30</t>
  </si>
  <si>
    <t>DWS20P4C-410-18x32</t>
  </si>
  <si>
    <t>DWS20P4C-410-18x34</t>
  </si>
  <si>
    <t>DWS20P4C-410-20x28</t>
  </si>
  <si>
    <t>DWS20P4C-410-20x30</t>
  </si>
  <si>
    <t>DWS20P4C-410-20x32</t>
  </si>
  <si>
    <t>DWS20P4C-410-20x34</t>
  </si>
  <si>
    <t>DWS20P4C-410-22x28</t>
  </si>
  <si>
    <t>DWS20P4C-410-22x30</t>
  </si>
  <si>
    <t>DWS20P4C-410-22x32</t>
  </si>
  <si>
    <t>DWS20P4C-410-22x34</t>
  </si>
  <si>
    <t>DWS20P4C-410-24x28</t>
  </si>
  <si>
    <t>DWS20P4C-410-24x30</t>
  </si>
  <si>
    <t>DWS20P4C-410-24x32</t>
  </si>
  <si>
    <t>DWS20P4C-410-24x34</t>
  </si>
  <si>
    <t>DWS20P4C-410-2x28</t>
  </si>
  <si>
    <t>DWS20P4C-410-2x30</t>
  </si>
  <si>
    <t>DWS20P4C-410-2x32</t>
  </si>
  <si>
    <t>DWS20P4C-410-2x34</t>
  </si>
  <si>
    <t>DWS20P4C-410-4x28</t>
  </si>
  <si>
    <t>DWS20P4C-410-4x30</t>
  </si>
  <si>
    <t>DWS20P4C-410-4x32</t>
  </si>
  <si>
    <t>DWS20P4C-410-4x34</t>
  </si>
  <si>
    <t>DWS20P4C-410-6x28</t>
  </si>
  <si>
    <t>DWS20P4C-410-6x30</t>
  </si>
  <si>
    <t>DWS20P4C-410-6x32</t>
  </si>
  <si>
    <t>DWS20P4C-410-6x34</t>
  </si>
  <si>
    <t>DWS20P4C-410-8x28</t>
  </si>
  <si>
    <t>DWS20P4C-410-8x30</t>
  </si>
  <si>
    <t>DWS20P4C-410-8x32</t>
  </si>
  <si>
    <t>DWS20P4C-410-8x34</t>
  </si>
  <si>
    <t>DWF21OW2-030-L</t>
  </si>
  <si>
    <t>Apelian Utility Work Fleece - Grey/Black</t>
  </si>
  <si>
    <t>China</t>
  </si>
  <si>
    <t>DWF21OW2-030-M</t>
  </si>
  <si>
    <t>DWF21OW2-030-S</t>
  </si>
  <si>
    <t>DWF21OW2-030-XL</t>
  </si>
  <si>
    <t>DWF21OW2-030-XS</t>
  </si>
  <si>
    <t>DWF21OW2-030-XXL</t>
  </si>
  <si>
    <t>DWF21OW2-030-XXXL</t>
  </si>
  <si>
    <t>DWS22BR2-809-OS</t>
  </si>
  <si>
    <t>Bandana - Nailguns &amp; Roses - Burnt Orange</t>
  </si>
  <si>
    <t>Accessories</t>
  </si>
  <si>
    <t>DWS22BR2-401-OS</t>
  </si>
  <si>
    <t>Bandana - Nailguns &amp; Roses - Indigo Blue</t>
  </si>
  <si>
    <t>DWF21P2W-001-000x28</t>
  </si>
  <si>
    <t>Britt Utility - Black Thermal Denim</t>
  </si>
  <si>
    <t>DWF21P2W-001-000x30</t>
  </si>
  <si>
    <t>DWF21P2W-001-000x32</t>
  </si>
  <si>
    <t>DWF21P2W-001-000x34</t>
  </si>
  <si>
    <t>DWF21P2W-001-00x28</t>
  </si>
  <si>
    <t>DWF21P2W-001-00x30</t>
  </si>
  <si>
    <t>DWF21P2W-001-00x32</t>
  </si>
  <si>
    <t>DWF21P2W-001-00x34</t>
  </si>
  <si>
    <t>DWF21P2W-001-0x28</t>
  </si>
  <si>
    <t>DWF21P2W-001-0x30</t>
  </si>
  <si>
    <t>DWF21P2W-001-0x32</t>
  </si>
  <si>
    <t>DWF21P2W-001-0x34</t>
  </si>
  <si>
    <t>DWF21P2W-001-10x28</t>
  </si>
  <si>
    <t>DWF21P2W-001-10x30</t>
  </si>
  <si>
    <t>DWF21P2W-001-10x32</t>
  </si>
  <si>
    <t>DWF21P2W-001-10x34</t>
  </si>
  <si>
    <t>DWF21P2W-001-12x28</t>
  </si>
  <si>
    <t>DWF21P2W-001-12x30</t>
  </si>
  <si>
    <t>DWF21P2W-001-12x32</t>
  </si>
  <si>
    <t>DWF21P2W-001-12x34</t>
  </si>
  <si>
    <t>DWF21P2W-001-14x28</t>
  </si>
  <si>
    <t>DWF21P2W-001-14x30</t>
  </si>
  <si>
    <t>DWF21P2W-001-14x32</t>
  </si>
  <si>
    <t>DWF21P2W-001-14x34</t>
  </si>
  <si>
    <t>DWF21P2W-001-16x28</t>
  </si>
  <si>
    <t>DWF21P2W-001-16x30</t>
  </si>
  <si>
    <t>DWF21P2W-001-16x32</t>
  </si>
  <si>
    <t>DWF21P2W-001-16x34</t>
  </si>
  <si>
    <t>DWF21P2W-001-18x28</t>
  </si>
  <si>
    <t>DWF21P2W-001-18x30</t>
  </si>
  <si>
    <t>DWF21P2W-001-18x32</t>
  </si>
  <si>
    <t>DWF21P2W-001-18x34</t>
  </si>
  <si>
    <t>DWF21P2W-001-20x28</t>
  </si>
  <si>
    <t>DWF21P2W-001-20x30</t>
  </si>
  <si>
    <t>DWF21P2W-001-20x32</t>
  </si>
  <si>
    <t>DWF21P2W-001-20x34</t>
  </si>
  <si>
    <t>DWF21P2W-001-22x28</t>
  </si>
  <si>
    <t>DWF21P2W-001-22x30</t>
  </si>
  <si>
    <t>DWF21P2W-001-22x32</t>
  </si>
  <si>
    <t>DWF21P2W-001-22x34</t>
  </si>
  <si>
    <t>DWF21P2W-001-24x28</t>
  </si>
  <si>
    <t>DWF21P2W-001-24x30</t>
  </si>
  <si>
    <t>DWF21P2W-001-24x32</t>
  </si>
  <si>
    <t>DWF21P2W-001-24x34</t>
  </si>
  <si>
    <t>DWF21P2W-001-2x28</t>
  </si>
  <si>
    <t>DWF21P2W-001-2x30</t>
  </si>
  <si>
    <t>DWF21P2W-001-2x32</t>
  </si>
  <si>
    <t>DWF21P2W-001-2x34</t>
  </si>
  <si>
    <t>DWF21P2W-001-4x28</t>
  </si>
  <si>
    <t>DWF21P2W-001-4x30</t>
  </si>
  <si>
    <t>DWF21P2W-001-4x32</t>
  </si>
  <si>
    <t>DWF21P2W-001-4x34</t>
  </si>
  <si>
    <t>DWF21P2W-001-6x28</t>
  </si>
  <si>
    <t>DWF21P2W-001-6x30</t>
  </si>
  <si>
    <t>DWF21P2W-001-6x32</t>
  </si>
  <si>
    <t>DWF21P2W-001-6x34</t>
  </si>
  <si>
    <t>DWF21P2W-001-8x28</t>
  </si>
  <si>
    <t>DWF21P2W-001-8x30</t>
  </si>
  <si>
    <t>DWF21P2W-001-8x32</t>
  </si>
  <si>
    <t>DWF21P2W-001-8x34</t>
  </si>
  <si>
    <t>DWS19P2C-030-000x28</t>
  </si>
  <si>
    <t>Britt Utility - Dark Grey Canvas</t>
  </si>
  <si>
    <t>Mexico</t>
  </si>
  <si>
    <t>DWS19P2C-030-000x30</t>
  </si>
  <si>
    <t>DWS19P2C-030-000x32</t>
  </si>
  <si>
    <t>DWS19P2C-030-000x34</t>
  </si>
  <si>
    <t>DWS19P2C-030-00x28</t>
  </si>
  <si>
    <t>DWS19P2C-030-00x30</t>
  </si>
  <si>
    <t>DWS19P2C-030-00x32</t>
  </si>
  <si>
    <t>DWS19P2C-030-00x34</t>
  </si>
  <si>
    <t>DWS19P2C-030-0x28</t>
  </si>
  <si>
    <t>DWS19P2C-030-0x30</t>
  </si>
  <si>
    <t>DWS19P2C-030-0x32</t>
  </si>
  <si>
    <t>DWS19P2C-030-0x34</t>
  </si>
  <si>
    <t>DWS19P2C-030-10x28</t>
  </si>
  <si>
    <t>DWS19P2C-030-10x30</t>
  </si>
  <si>
    <t>DWS19P2C-030-10x32</t>
  </si>
  <si>
    <t>DWS19P2C-030-10x34</t>
  </si>
  <si>
    <t>DWS19P2C-030-12x28</t>
  </si>
  <si>
    <t>DWS19P2C-030-12x30</t>
  </si>
  <si>
    <t>DWS19P2C-030-12x32</t>
  </si>
  <si>
    <t>DWS19P2C-030-12x34</t>
  </si>
  <si>
    <t>DWS19P2C-030-14x28</t>
  </si>
  <si>
    <t>DWS19P2C-030-14x30</t>
  </si>
  <si>
    <t>DWS19P2C-030-14x32</t>
  </si>
  <si>
    <t>DWS19P2C-030-14x34</t>
  </si>
  <si>
    <t>DWS19P2C-030-16x28</t>
  </si>
  <si>
    <t>DWS19P2C-030-16x30</t>
  </si>
  <si>
    <t>DWS19P2C-030-16x32</t>
  </si>
  <si>
    <t>DWS19P2C-030-16x34</t>
  </si>
  <si>
    <t>DWS19P2C-030-18x28</t>
  </si>
  <si>
    <t>DWS19P2C-030-18x30</t>
  </si>
  <si>
    <t>DWS19P2C-030-18x32</t>
  </si>
  <si>
    <t>DWS19P2C-030-18x34</t>
  </si>
  <si>
    <t>DWS19P2C-030-20x28</t>
  </si>
  <si>
    <t>DWS19P2C-030-20x30</t>
  </si>
  <si>
    <t>DWS19P2C-030-20x32</t>
  </si>
  <si>
    <t>DWS19P2C-030-20x34</t>
  </si>
  <si>
    <t>DWS19P2C-030-22x28</t>
  </si>
  <si>
    <t>DWS19P2C-030-22x30</t>
  </si>
  <si>
    <t>DWS19P2C-030-22x32</t>
  </si>
  <si>
    <t>DWS19P2C-030-22x34</t>
  </si>
  <si>
    <t>DWS19P2C-030-24x28</t>
  </si>
  <si>
    <t>DWS19P2C-030-24x30</t>
  </si>
  <si>
    <t>DWS19P2C-030-24x32</t>
  </si>
  <si>
    <t>DWS19P2C-030-24x34</t>
  </si>
  <si>
    <t>DWS19P2C-030-2x28</t>
  </si>
  <si>
    <t>DWS19P2C-030-2x30</t>
  </si>
  <si>
    <t>DWS19P2C-030-2x32</t>
  </si>
  <si>
    <t>DWS19P2C-030-2x34</t>
  </si>
  <si>
    <t>DWS19P2C-030-4x28</t>
  </si>
  <si>
    <t>DWS19P2C-030-4x30</t>
  </si>
  <si>
    <t>DWS19P2C-030-4x32</t>
  </si>
  <si>
    <t>DWS19P2C-030-4x34</t>
  </si>
  <si>
    <t>DWS19P2C-030-6x28</t>
  </si>
  <si>
    <t>DWS19P2C-030-6x30</t>
  </si>
  <si>
    <t>DWS19P2C-030-6x32</t>
  </si>
  <si>
    <t>DWS19P2C-030-6x34</t>
  </si>
  <si>
    <t>DWS19P2C-030-8x28</t>
  </si>
  <si>
    <t>DWS19P2C-030-8x30</t>
  </si>
  <si>
    <t>DWS19P2C-030-8x32</t>
  </si>
  <si>
    <t>DWS19P2C-030-8x34</t>
  </si>
  <si>
    <t>DWF21P2W-030-000x28</t>
  </si>
  <si>
    <t>Britt Utility - Dark Grey Thermal Denim</t>
  </si>
  <si>
    <t>DWF21P2W-030-000x30</t>
  </si>
  <si>
    <t>DWF21P2W-030-000x32</t>
  </si>
  <si>
    <t>DWF21P2W-030-000x34</t>
  </si>
  <si>
    <t>DWF21P2W-030-00x28</t>
  </si>
  <si>
    <t>DWF21P2W-030-00x30</t>
  </si>
  <si>
    <t>DWF21P2W-030-00x32</t>
  </si>
  <si>
    <t>DWF21P2W-030-00x34</t>
  </si>
  <si>
    <t>DWF21P2W-030-0x28</t>
  </si>
  <si>
    <t>DWF21P2W-030-0x30</t>
  </si>
  <si>
    <t>DWF21P2W-030-0x32</t>
  </si>
  <si>
    <t>DWF21P2W-030-0x34</t>
  </si>
  <si>
    <t>DWF21P2W-030-10x28</t>
  </si>
  <si>
    <t>DWF21P2W-030-10x30</t>
  </si>
  <si>
    <t>DWF21P2W-030-10x32</t>
  </si>
  <si>
    <t>DWF21P2W-030-10x34</t>
  </si>
  <si>
    <t>DWF21P2W-030-12x28</t>
  </si>
  <si>
    <t>DWF21P2W-030-12x30</t>
  </si>
  <si>
    <t>DWF21P2W-030-12x32</t>
  </si>
  <si>
    <t>DWF21P2W-030-12x34</t>
  </si>
  <si>
    <t>DWF21P2W-030-14x28</t>
  </si>
  <si>
    <t>DWF21P2W-030-14x30</t>
  </si>
  <si>
    <t>DWF21P2W-030-14x32</t>
  </si>
  <si>
    <t>DWF21P2W-030-14x34</t>
  </si>
  <si>
    <t>DWF21P2W-030-16x28</t>
  </si>
  <si>
    <t>DWF21P2W-030-16x30</t>
  </si>
  <si>
    <t>DWF21P2W-030-16x32</t>
  </si>
  <si>
    <t>DWF21P2W-030-16x34</t>
  </si>
  <si>
    <t>DWF21P2W-030-18x28</t>
  </si>
  <si>
    <t>DWF21P2W-030-18x30</t>
  </si>
  <si>
    <t>DWF21P2W-030-18x32</t>
  </si>
  <si>
    <t>DWF21P2W-030-18x34</t>
  </si>
  <si>
    <t>DWF21P2W-030-2x28</t>
  </si>
  <si>
    <t>DWF21P2W-030-2x30</t>
  </si>
  <si>
    <t>DWF21P2W-030-2x32</t>
  </si>
  <si>
    <t>DWF21P2W-030-2x34</t>
  </si>
  <si>
    <t>DWF21P2W-030-4x28</t>
  </si>
  <si>
    <t>DWF21P2W-030-4x30</t>
  </si>
  <si>
    <t>DWF21P2W-030-4x32</t>
  </si>
  <si>
    <t>DWF21P2W-030-4x34</t>
  </si>
  <si>
    <t>DWF21P2W-030-6x28</t>
  </si>
  <si>
    <t>DWF21P2W-030-6x30</t>
  </si>
  <si>
    <t>DWF21P2W-030-6x32</t>
  </si>
  <si>
    <t>DWF21P2W-030-6x34</t>
  </si>
  <si>
    <t>DWF21P2W-030-8x28</t>
  </si>
  <si>
    <t>DWF21P2W-030-8x30</t>
  </si>
  <si>
    <t>DWF21P2W-030-8x32</t>
  </si>
  <si>
    <t>DWF21P2W-030-8x34</t>
  </si>
  <si>
    <t>DWF20P2C-001-000x28</t>
  </si>
  <si>
    <t>Britt Utility - No Fade Black Canvas</t>
  </si>
  <si>
    <t>DWF20P2C-001-000x30</t>
  </si>
  <si>
    <t>DWF20P2C-001-000x32</t>
  </si>
  <si>
    <t>DWF20P2C-001-000x34</t>
  </si>
  <si>
    <t>DWF20P2C-001-00x28</t>
  </si>
  <si>
    <t>DWF20P2C-001-00x30</t>
  </si>
  <si>
    <t>DWF20P2C-001-00x32</t>
  </si>
  <si>
    <t>DWF20P2C-001-00x34</t>
  </si>
  <si>
    <t>DWF20P2C-001-0x28</t>
  </si>
  <si>
    <t>DWF20P2C-001-0x30</t>
  </si>
  <si>
    <t>DWF20P2C-001-0x32</t>
  </si>
  <si>
    <t>DWF20P2C-001-0x34</t>
  </si>
  <si>
    <t>DWF20P2C-001-10x28</t>
  </si>
  <si>
    <t>DWF20P2C-001-10x30</t>
  </si>
  <si>
    <t>DWF20P2C-001-10x32</t>
  </si>
  <si>
    <t>DWF20P2C-001-10x34</t>
  </si>
  <si>
    <t>DWF20P2C-001-12x28</t>
  </si>
  <si>
    <t>DWF20P2C-001-12x30</t>
  </si>
  <si>
    <t>DWF20P2C-001-12x32</t>
  </si>
  <si>
    <t>DWF20P2C-001-12x34</t>
  </si>
  <si>
    <t>DWF20P2C-001-14x28</t>
  </si>
  <si>
    <t>DWF20P2C-001-14x30</t>
  </si>
  <si>
    <t>DWF20P2C-001-14x32</t>
  </si>
  <si>
    <t>DWF20P2C-001-14x34</t>
  </si>
  <si>
    <t>DWF20P2C-001-16x28</t>
  </si>
  <si>
    <t>DWF20P2C-001-16x30</t>
  </si>
  <si>
    <t>DWF20P2C-001-16x32</t>
  </si>
  <si>
    <t>DWF20P2C-001-16x34</t>
  </si>
  <si>
    <t>DWF20P2C-001-18x28</t>
  </si>
  <si>
    <t>DWF20P2C-001-18x30</t>
  </si>
  <si>
    <t>DWF20P2C-001-18x32</t>
  </si>
  <si>
    <t>DWF20P2C-001-18x34</t>
  </si>
  <si>
    <t>DWF20P2C-001-2x28</t>
  </si>
  <si>
    <t>DWF20P2C-001-2x30</t>
  </si>
  <si>
    <t>DWF20P2C-001-2x32</t>
  </si>
  <si>
    <t>DWF20P2C-001-2x34</t>
  </si>
  <si>
    <t>DWF20P2C-001-4x28</t>
  </si>
  <si>
    <t>DWF20P2C-001-4x30</t>
  </si>
  <si>
    <t>DWF20P2C-001-4x32</t>
  </si>
  <si>
    <t>DWF20P2C-001-4x34</t>
  </si>
  <si>
    <t>DWF20P2C-001-6x28</t>
  </si>
  <si>
    <t>DWF20P2C-001-6x30</t>
  </si>
  <si>
    <t>DWF20P2C-001-6x32</t>
  </si>
  <si>
    <t>DWF20P2C-001-6x34</t>
  </si>
  <si>
    <t>DWF20P2C-001-8x28</t>
  </si>
  <si>
    <t>DWF20P2C-001-8x30</t>
  </si>
  <si>
    <t>DWF20P2C-001-8x32</t>
  </si>
  <si>
    <t>DWF20P2C-001-8x34</t>
  </si>
  <si>
    <t>DWS22P2F-502-00x28</t>
  </si>
  <si>
    <t>Britt Utility FR - Indigo Denim</t>
  </si>
  <si>
    <t>DWS22P2F-502-00x30</t>
  </si>
  <si>
    <t>DWS22P2F-502-00x32</t>
  </si>
  <si>
    <t>DWS22P2F-502-00x34</t>
  </si>
  <si>
    <t>DWS22P2F-502-0x28</t>
  </si>
  <si>
    <t>DWS22P2F-502-0x30</t>
  </si>
  <si>
    <t>DWS22P2F-502-0x32</t>
  </si>
  <si>
    <t>DWS22P2F-502-0x34</t>
  </si>
  <si>
    <t>DWS22P2F-502-10x28</t>
  </si>
  <si>
    <t>DWS22P2F-502-10x30</t>
  </si>
  <si>
    <t>DWS22P2F-502-10x32</t>
  </si>
  <si>
    <t>DWS22P2F-502-10x34</t>
  </si>
  <si>
    <t>DWS22P2F-502-12x28</t>
  </si>
  <si>
    <t>DWS22P2F-502-12x30</t>
  </si>
  <si>
    <t>DWS22P2F-502-12x32</t>
  </si>
  <si>
    <t>DWS22P2F-502-12x34</t>
  </si>
  <si>
    <t>DWS22P2F-502-14x28</t>
  </si>
  <si>
    <t>DWS22P2F-502-14x30</t>
  </si>
  <si>
    <t>DWS22P2F-502-14x32</t>
  </si>
  <si>
    <t>DWS22P2F-502-14x34</t>
  </si>
  <si>
    <t>DWS22P2F-502-16x28</t>
  </si>
  <si>
    <t>DWS22P2F-502-16x30</t>
  </si>
  <si>
    <t>DWS22P2F-502-16x32</t>
  </si>
  <si>
    <t>DWS22P2F-502-16x34</t>
  </si>
  <si>
    <t>DWS22P2F-502-18x28</t>
  </si>
  <si>
    <t>DWS22P2F-502-18x30</t>
  </si>
  <si>
    <t>DWS22P2F-502-18x32</t>
  </si>
  <si>
    <t>DWS22P2F-502-18x34</t>
  </si>
  <si>
    <t>DWS22P2F-502-2x28</t>
  </si>
  <si>
    <t>DWS22P2F-502-2x30</t>
  </si>
  <si>
    <t>DWS22P2F-502-2x32</t>
  </si>
  <si>
    <t>DWS22P2F-502-2x34</t>
  </si>
  <si>
    <t>DWS22P2F-502-4x28</t>
  </si>
  <si>
    <t>DWS22P2F-502-4x30</t>
  </si>
  <si>
    <t>DWS22P2F-502-4x32</t>
  </si>
  <si>
    <t>DWS22P2F-502-4x34</t>
  </si>
  <si>
    <t>DWS22P2F-502-6x28</t>
  </si>
  <si>
    <t>DWS22P2F-502-6x30</t>
  </si>
  <si>
    <t>DWS22P2F-502-6x32</t>
  </si>
  <si>
    <t>DWS22P2F-502-6x34</t>
  </si>
  <si>
    <t>DWS22P2F-502-8x28</t>
  </si>
  <si>
    <t>DWS22P2F-502-8x30</t>
  </si>
  <si>
    <t>DWS22P2F-502-8x32</t>
  </si>
  <si>
    <t>DWS22P2F-502-8x34</t>
  </si>
  <si>
    <t>DWS22P2F-039-00x28</t>
  </si>
  <si>
    <t>Britt Utility FR - Grey Canvas</t>
  </si>
  <si>
    <t>Nicaragua</t>
  </si>
  <si>
    <t>DWS22P2F-039-00x30</t>
  </si>
  <si>
    <t>DWS22P2F-039-00x32</t>
  </si>
  <si>
    <t>DWS22P2F-039-00x34</t>
  </si>
  <si>
    <t>DWS22P2F-039-0x28</t>
  </si>
  <si>
    <t>DWS22P2F-039-0x30</t>
  </si>
  <si>
    <t>DWS22P2F-039-0x32</t>
  </si>
  <si>
    <t>DWS22P2F-039-0x34</t>
  </si>
  <si>
    <t>DWS22P2F-039-10x28</t>
  </si>
  <si>
    <t>DWS22P2F-039-10x30</t>
  </si>
  <si>
    <t>DWS22P2F-039-10x32</t>
  </si>
  <si>
    <t>DWS22P2F-039-10x34</t>
  </si>
  <si>
    <t>DWS22P2F-039-12x28</t>
  </si>
  <si>
    <t>DWS22P2F-039-12x30</t>
  </si>
  <si>
    <t>DWS22P2F-039-12x32</t>
  </si>
  <si>
    <t>DWS22P2F-039-12x34</t>
  </si>
  <si>
    <t>DWS22P2F-039-14x28</t>
  </si>
  <si>
    <t>DWS22P2F-039-14x30</t>
  </si>
  <si>
    <t>DWS22P2F-039-14x32</t>
  </si>
  <si>
    <t>DWS22P2F-039-14x34</t>
  </si>
  <si>
    <t>DWS22P2F-039-16x28</t>
  </si>
  <si>
    <t>DWS22P2F-039-16x30</t>
  </si>
  <si>
    <t>DWS22P2F-039-16x32</t>
  </si>
  <si>
    <t>DWS22P2F-039-16x34</t>
  </si>
  <si>
    <t>DWS22P2F-039-18x28</t>
  </si>
  <si>
    <t>DWS22P2F-039-18x30</t>
  </si>
  <si>
    <t>DWS22P2F-039-18x32</t>
  </si>
  <si>
    <t>DWS22P2F-039-18x34</t>
  </si>
  <si>
    <t>DWS22P2F-039-2x28</t>
  </si>
  <si>
    <t>DWS22P2F-039-2x30</t>
  </si>
  <si>
    <t>DWS22P2F-039-2x32</t>
  </si>
  <si>
    <t>DWS22P2F-039-2x34</t>
  </si>
  <si>
    <t>DWS22P2F-039-4x28</t>
  </si>
  <si>
    <t>DWS22P2F-039-4x30</t>
  </si>
  <si>
    <t>DWS22P2F-039-4x32</t>
  </si>
  <si>
    <t>DWS22P2F-039-4x34</t>
  </si>
  <si>
    <t>DWS22P2F-039-6x28</t>
  </si>
  <si>
    <t>DWS22P2F-039-6x30</t>
  </si>
  <si>
    <t>DWS22P2F-039-6x32</t>
  </si>
  <si>
    <t>DWS22P2F-039-6x34</t>
  </si>
  <si>
    <t>DWS22P2F-039-8x28</t>
  </si>
  <si>
    <t>DWS22P2F-039-8x30</t>
  </si>
  <si>
    <t>DWS22P2F-039-8x32</t>
  </si>
  <si>
    <t>DWS22P2F-039-8x34</t>
  </si>
  <si>
    <t>DWS22P6D-502-000x28</t>
  </si>
  <si>
    <t>Britt X Power Hemp - Indigo Denim</t>
  </si>
  <si>
    <t>DWS22P6D-502-000x30</t>
  </si>
  <si>
    <t>DWS22P6D-502-000x32</t>
  </si>
  <si>
    <t>DWS22P6D-502-000x34</t>
  </si>
  <si>
    <t>DWS22P6D-502-00x28</t>
  </si>
  <si>
    <t>DWS22P6D-502-00x30</t>
  </si>
  <si>
    <t>DWS22P6D-502-00x32</t>
  </si>
  <si>
    <t>DWS22P6D-502-00x34</t>
  </si>
  <si>
    <t>DWS22P6D-502-0x28</t>
  </si>
  <si>
    <t>DWS22P6D-502-0x30</t>
  </si>
  <si>
    <t>DWS22P6D-502-0x32</t>
  </si>
  <si>
    <t>DWS22P6D-502-0x34</t>
  </si>
  <si>
    <t>DWS22P6D-502-10x28</t>
  </si>
  <si>
    <t>DWS22P6D-502-10x30</t>
  </si>
  <si>
    <t>DWS22P6D-502-10x32</t>
  </si>
  <si>
    <t>DWS22P6D-502-10x34</t>
  </si>
  <si>
    <t>DWS22P6D-502-12x28</t>
  </si>
  <si>
    <t>DWS22P6D-502-12x30</t>
  </si>
  <si>
    <t>DWS22P6D-502-12x32</t>
  </si>
  <si>
    <t>DWS22P6D-502-12x34</t>
  </si>
  <si>
    <t>DWS22P6D-502-14x28</t>
  </si>
  <si>
    <t>DWS22P6D-502-14x30</t>
  </si>
  <si>
    <t>DWS22P6D-502-14x32</t>
  </si>
  <si>
    <t>DWS22P6D-502-14x34</t>
  </si>
  <si>
    <t>DWS22P6D-502-16x28</t>
  </si>
  <si>
    <t>DWS22P6D-502-16x30</t>
  </si>
  <si>
    <t>DWS22P6D-502-16x32</t>
  </si>
  <si>
    <t>DWS22P6D-502-16x34</t>
  </si>
  <si>
    <t>DWS22P6D-502-18x28</t>
  </si>
  <si>
    <t>DWS22P6D-502-18x30</t>
  </si>
  <si>
    <t>DWS22P6D-502-18x32</t>
  </si>
  <si>
    <t>DWS22P6D-502-18x34</t>
  </si>
  <si>
    <t>DWS22P6D-502-2x28</t>
  </si>
  <si>
    <t>DWS22P6D-502-2x30</t>
  </si>
  <si>
    <t>DWS22P6D-502-2x32</t>
  </si>
  <si>
    <t>DWS22P6D-502-2x34</t>
  </si>
  <si>
    <t>DWS22P6D-502-4x28</t>
  </si>
  <si>
    <t>DWS22P6D-502-4x30</t>
  </si>
  <si>
    <t>DWS22P6D-502-4x32</t>
  </si>
  <si>
    <t>DWS22P6D-502-4x34</t>
  </si>
  <si>
    <t>DWS22P6D-502-6x28</t>
  </si>
  <si>
    <t>DWS22P6D-502-6x30</t>
  </si>
  <si>
    <t>DWS22P6D-502-6x32</t>
  </si>
  <si>
    <t>DWS22P6D-502-6x34</t>
  </si>
  <si>
    <t>DWS22P6D-502-8x28</t>
  </si>
  <si>
    <t>DWS22P6D-502-8x30</t>
  </si>
  <si>
    <t>DWS22P6D-502-8x32</t>
  </si>
  <si>
    <t>DWS22P6D-502-8x34</t>
  </si>
  <si>
    <t>DWS22P6R-251-000x28</t>
  </si>
  <si>
    <t>Britt X Ultra Light - Flax Ripstop</t>
  </si>
  <si>
    <t>DWS22P6R-251-000x30</t>
  </si>
  <si>
    <t>DWS22P6R-251-000x32</t>
  </si>
  <si>
    <t>DWS22P6R-251-000x34</t>
  </si>
  <si>
    <t>DWS22P6R-251-00x28</t>
  </si>
  <si>
    <t>DWS22P6R-251-00x30</t>
  </si>
  <si>
    <t>DWS22P6R-251-00x32</t>
  </si>
  <si>
    <t>DWS22P6R-251-00x34</t>
  </si>
  <si>
    <t>DWS22P6R-251-0x28</t>
  </si>
  <si>
    <t>DWS22P6R-251-0x30</t>
  </si>
  <si>
    <t>DWS22P6R-251-0x32</t>
  </si>
  <si>
    <t>DWS22P6R-251-0x34</t>
  </si>
  <si>
    <t>DWS22P6R-251-10x28</t>
  </si>
  <si>
    <t>DWS22P6R-251-10x30</t>
  </si>
  <si>
    <t>DWS22P6R-251-10x32</t>
  </si>
  <si>
    <t>DWS22P6R-251-10x34</t>
  </si>
  <si>
    <t>DWS22P6R-251-12x28</t>
  </si>
  <si>
    <t>DWS22P6R-251-12x30</t>
  </si>
  <si>
    <t>DWS22P6R-251-12x32</t>
  </si>
  <si>
    <t>DWS22P6R-251-12x34</t>
  </si>
  <si>
    <t>DWS22P6R-251-14x28</t>
  </si>
  <si>
    <t>DWS22P6R-251-14x30</t>
  </si>
  <si>
    <t>DWS22P6R-251-14x32</t>
  </si>
  <si>
    <t>DWS22P6R-251-14x34</t>
  </si>
  <si>
    <t>DWS22P6R-251-16x28</t>
  </si>
  <si>
    <t>DWS22P6R-251-16x30</t>
  </si>
  <si>
    <t>DWS22P6R-251-16x32</t>
  </si>
  <si>
    <t>DWS22P6R-251-16x34</t>
  </si>
  <si>
    <t>DWS22P6R-251-18x28</t>
  </si>
  <si>
    <t>DWS22P6R-251-18x30</t>
  </si>
  <si>
    <t>DWS22P6R-251-18x32</t>
  </si>
  <si>
    <t>DWS22P6R-251-18x34</t>
  </si>
  <si>
    <t>DWS22P6R-251-20x28</t>
  </si>
  <si>
    <t>DWS22P6R-251-20x30</t>
  </si>
  <si>
    <t>DWS22P6R-251-20x32</t>
  </si>
  <si>
    <t>DWS22P6R-251-20x34</t>
  </si>
  <si>
    <t>DWS22P6R-251-22x28</t>
  </si>
  <si>
    <t>DWS22P6R-251-22x30</t>
  </si>
  <si>
    <t>DWS22P6R-251-22x32</t>
  </si>
  <si>
    <t>DWS22P6R-251-22x34</t>
  </si>
  <si>
    <t>DWS22P6R-251-24x28</t>
  </si>
  <si>
    <t>DWS22P6R-251-24x30</t>
  </si>
  <si>
    <t>DWS22P6R-251-24x32</t>
  </si>
  <si>
    <t>DWS22P6R-251-24x34</t>
  </si>
  <si>
    <t>DWS22P6R-251-2x28</t>
  </si>
  <si>
    <t>DWS22P6R-251-2x30</t>
  </si>
  <si>
    <t>DWS22P6R-251-2x32</t>
  </si>
  <si>
    <t>DWS22P6R-251-2x34</t>
  </si>
  <si>
    <t>DWS22P6R-251-4x28</t>
  </si>
  <si>
    <t>DWS22P6R-251-4x30</t>
  </si>
  <si>
    <t>DWS22P6R-251-4x32</t>
  </si>
  <si>
    <t>DWS22P6R-251-4x34</t>
  </si>
  <si>
    <t>DWS22P6R-251-6x28</t>
  </si>
  <si>
    <t>DWS22P6R-251-6x30</t>
  </si>
  <si>
    <t>DWS22P6R-251-6x32</t>
  </si>
  <si>
    <t>DWS22P6R-251-6x34</t>
  </si>
  <si>
    <t>DWS22P6R-251-8x28</t>
  </si>
  <si>
    <t>DWS22P6R-251-8x30</t>
  </si>
  <si>
    <t>DWS22P6R-251-8x32</t>
  </si>
  <si>
    <t>DWS22P6R-251-8x34</t>
  </si>
  <si>
    <t>DWS22P6R-301-000x28</t>
  </si>
  <si>
    <t>Britt X Ultra Light - Lichen Green Ripstop</t>
  </si>
  <si>
    <t>DWS22P6R-301-000x30</t>
  </si>
  <si>
    <t>DWS22P6R-301-000x32</t>
  </si>
  <si>
    <t>DWS22P6R-301-000x34</t>
  </si>
  <si>
    <t>DWS22P6R-301-00x28</t>
  </si>
  <si>
    <t>DWS22P6R-301-00x30</t>
  </si>
  <si>
    <t>DWS22P6R-301-00x32</t>
  </si>
  <si>
    <t>DWS22P6R-301-00x34</t>
  </si>
  <si>
    <t>DWS22P6R-301-0x28</t>
  </si>
  <si>
    <t>DWS22P6R-301-0x30</t>
  </si>
  <si>
    <t>DWS22P6R-301-0x32</t>
  </si>
  <si>
    <t>DWS22P6R-301-0x34</t>
  </si>
  <si>
    <t>DWS22P6R-301-10x28</t>
  </si>
  <si>
    <t>DWS22P6R-301-10x30</t>
  </si>
  <si>
    <t>DWS22P6R-301-10x32</t>
  </si>
  <si>
    <t>DWS22P6R-301-10x34</t>
  </si>
  <si>
    <t>DWS22P6R-301-12x28</t>
  </si>
  <si>
    <t>DWS22P6R-301-12x30</t>
  </si>
  <si>
    <t>DWS22P6R-301-12x32</t>
  </si>
  <si>
    <t>DWS22P6R-301-12x34</t>
  </si>
  <si>
    <t>DWS22P6R-301-14x28</t>
  </si>
  <si>
    <t>DWS22P6R-301-14x30</t>
  </si>
  <si>
    <t>DWS22P6R-301-14x32</t>
  </si>
  <si>
    <t>DWS22P6R-301-14x34</t>
  </si>
  <si>
    <t>DWS22P6R-301-16x28</t>
  </si>
  <si>
    <t>DWS22P6R-301-16x30</t>
  </si>
  <si>
    <t>DWS22P6R-301-16x32</t>
  </si>
  <si>
    <t>DWS22P6R-301-16x34</t>
  </si>
  <si>
    <t>DWS22P6R-301-18x28</t>
  </si>
  <si>
    <t>DWS22P6R-301-18x30</t>
  </si>
  <si>
    <t>DWS22P6R-301-18x32</t>
  </si>
  <si>
    <t>DWS22P6R-301-18x34</t>
  </si>
  <si>
    <t>DWS22P6R-301-20x28</t>
  </si>
  <si>
    <t>DWS22P6R-301-20x30</t>
  </si>
  <si>
    <t>DWS22P6R-301-20x32</t>
  </si>
  <si>
    <t>DWS22P6R-301-20x34</t>
  </si>
  <si>
    <t>DWS22P6R-301-22x28</t>
  </si>
  <si>
    <t>DWS22P6R-301-22x30</t>
  </si>
  <si>
    <t>DWS22P6R-301-22x32</t>
  </si>
  <si>
    <t>DWS22P6R-301-22x34</t>
  </si>
  <si>
    <t>DWS22P6R-301-24x28</t>
  </si>
  <si>
    <t>DWS22P6R-301-24x30</t>
  </si>
  <si>
    <t>DWS22P6R-301-24x32</t>
  </si>
  <si>
    <t>DWS22P6R-301-24x34</t>
  </si>
  <si>
    <t>DWS22P6R-301-2x28</t>
  </si>
  <si>
    <t>DWS22P6R-301-2x30</t>
  </si>
  <si>
    <t>DWS22P6R-301-2x32</t>
  </si>
  <si>
    <t>DWS22P6R-301-2x34</t>
  </si>
  <si>
    <t>DWS22P6R-301-4x28</t>
  </si>
  <si>
    <t>DWS22P6R-301-4x30</t>
  </si>
  <si>
    <t>DWS22P6R-301-4x32</t>
  </si>
  <si>
    <t>DWS22P6R-301-4x34</t>
  </si>
  <si>
    <t>DWS22P6R-301-6x28</t>
  </si>
  <si>
    <t>DWS22P6R-301-6x30</t>
  </si>
  <si>
    <t>DWS22P6R-301-6x32</t>
  </si>
  <si>
    <t>DWS22P6R-301-6x34</t>
  </si>
  <si>
    <t>DWS22P6R-301-8x28</t>
  </si>
  <si>
    <t>DWS22P6R-301-8x30</t>
  </si>
  <si>
    <t>DWS22P6R-301-8x32</t>
  </si>
  <si>
    <t>DWS22P6R-301-8x34</t>
  </si>
  <si>
    <t>DWS21P6D-001-00/0x29</t>
  </si>
  <si>
    <t>Christa DIY - Black Denim</t>
  </si>
  <si>
    <t>DWS21P6D-001-00/0x31</t>
  </si>
  <si>
    <t>DWS21P6D-001-10/12x29</t>
  </si>
  <si>
    <t>DWS21P6D-001-10/12x31</t>
  </si>
  <si>
    <t>DWS21P6D-001-14/16x29</t>
  </si>
  <si>
    <t>DWS21P6D-001-14/16x31</t>
  </si>
  <si>
    <t>DWS21P6D-001-18/20x29</t>
  </si>
  <si>
    <t>DWS21P6D-001-18/20x31</t>
  </si>
  <si>
    <t>DWS21P6D-001-2/4x29</t>
  </si>
  <si>
    <t>DWS21P6D-001-2/4x31</t>
  </si>
  <si>
    <t>DWS21P6D-001-22/24x29</t>
  </si>
  <si>
    <t>DWS21P6D-001-22/24x31</t>
  </si>
  <si>
    <t>DWS21P6D-001-6/8x29</t>
  </si>
  <si>
    <t>DWS21P6D-001-6/8x31</t>
  </si>
  <si>
    <t>DWS21P6D-030-00/0x29</t>
  </si>
  <si>
    <t>Christa DIY - Magnet Grey Denim</t>
  </si>
  <si>
    <t>DWS21P6D-030-00/0x31</t>
  </si>
  <si>
    <t>DWS21P6D-030-10/12x29</t>
  </si>
  <si>
    <t>DWS21P6D-030-10/12x31</t>
  </si>
  <si>
    <t>DWS21P6D-030-14/16x29</t>
  </si>
  <si>
    <t>DWS21P6D-030-14/16x31</t>
  </si>
  <si>
    <t>DWS21P6D-030-18/20x29</t>
  </si>
  <si>
    <t>DWS21P6D-030-18/20x31</t>
  </si>
  <si>
    <t>DWS21P6D-030-2/4x29</t>
  </si>
  <si>
    <t>DWS21P6D-030-2/4x31</t>
  </si>
  <si>
    <t>DWS21P6D-030-22/24x29</t>
  </si>
  <si>
    <t>DWS21P6D-030-22/24x31</t>
  </si>
  <si>
    <t>DWS21P6D-030-6/8x29</t>
  </si>
  <si>
    <t>DWS21P6D-030-6/8x31</t>
  </si>
  <si>
    <t>DWF22P6D-411-00/0x29</t>
  </si>
  <si>
    <t>Christa DIY - Sulfur Navy Denim</t>
  </si>
  <si>
    <t>DWF22P6D-411-00/0x31</t>
  </si>
  <si>
    <t>DWF22P6D-411-10/12x29</t>
  </si>
  <si>
    <t>DWF22P6D-411-10/12x31</t>
  </si>
  <si>
    <t>DWF22P6D-411-14/16x29</t>
  </si>
  <si>
    <t>DWF22P6D-411-14/16x31</t>
  </si>
  <si>
    <t>DWF22P6D-411-18/20x29</t>
  </si>
  <si>
    <t>DWF22P6D-411-00/0x33</t>
  </si>
  <si>
    <t>DWF22P6D-411-10/12x33</t>
  </si>
  <si>
    <t>DWF18P3C-208-000x28</t>
  </si>
  <si>
    <t>Day Construct - Dark Brown Canvas</t>
  </si>
  <si>
    <t>DWF18P3C-208-000x30</t>
  </si>
  <si>
    <t>DWF18P3C-208-000x32</t>
  </si>
  <si>
    <t>DWF18P3C-208-000x34</t>
  </si>
  <si>
    <t>DWF18P3C-208-00x28</t>
  </si>
  <si>
    <t>DWF18P3C-208-00x30</t>
  </si>
  <si>
    <t>DWF18P3C-208-00x32</t>
  </si>
  <si>
    <t>DWF18P3C-208-00x34</t>
  </si>
  <si>
    <t>DWF18P3C-208-0x28</t>
  </si>
  <si>
    <t>DWF18P3C-208-0x30</t>
  </si>
  <si>
    <t>DWF18P3C-208-0x32</t>
  </si>
  <si>
    <t>DWF18P3C-208-0x34</t>
  </si>
  <si>
    <t>DWF18P3C-208-10x28</t>
  </si>
  <si>
    <t>DWF18P3C-208-10x30</t>
  </si>
  <si>
    <t>DWF18P3C-208-10x32</t>
  </si>
  <si>
    <t>DWF18P3C-208-10x34</t>
  </si>
  <si>
    <t>DWF18P3C-208-12x28</t>
  </si>
  <si>
    <t>DWF18P3C-208-12x30</t>
  </si>
  <si>
    <t>DWF18P3C-208-12x32</t>
  </si>
  <si>
    <t>DWF18P3C-208-12x34</t>
  </si>
  <si>
    <t>DWF18P3C-208-14x28</t>
  </si>
  <si>
    <t>DWF18P3C-208-14x30</t>
  </si>
  <si>
    <t>DWF18P3C-208-14x32</t>
  </si>
  <si>
    <t>DWF18P3C-208-14x34</t>
  </si>
  <si>
    <t>DWF18P3C-208-16x28</t>
  </si>
  <si>
    <t>DWF18P3C-208-16x30</t>
  </si>
  <si>
    <t>DWF18P3C-208-16x32</t>
  </si>
  <si>
    <t>DWF18P3C-208-16x34</t>
  </si>
  <si>
    <t>DWF18P3C-208-18x28</t>
  </si>
  <si>
    <t>DWF18P3C-208-18x30</t>
  </si>
  <si>
    <t>DWF18P3C-208-18x32</t>
  </si>
  <si>
    <t>DWF18P3C-208-18x34</t>
  </si>
  <si>
    <t>DWF18P3C-208-20x28</t>
  </si>
  <si>
    <t>DWF18P3C-208-20x30</t>
  </si>
  <si>
    <t>DWF18P3C-208-20x32</t>
  </si>
  <si>
    <t>DWF18P3C-208-20x34</t>
  </si>
  <si>
    <t>DWF18P3C-208-22x28</t>
  </si>
  <si>
    <t>DWF18P3C-208-22x30</t>
  </si>
  <si>
    <t>DWF18P3C-208-22x32</t>
  </si>
  <si>
    <t>DWF18P3C-208-22x34</t>
  </si>
  <si>
    <t>DWF18P3C-208-24x28</t>
  </si>
  <si>
    <t>DWF18P3C-208-24x30</t>
  </si>
  <si>
    <t>DWF18P3C-208-24x32</t>
  </si>
  <si>
    <t>DWF18P3C-208-24x34</t>
  </si>
  <si>
    <t>DWF18P3C-208-2x28</t>
  </si>
  <si>
    <t>DWF18P3C-208-2x30</t>
  </si>
  <si>
    <t>DWF18P3C-208-2x32</t>
  </si>
  <si>
    <t>DWF18P3C-208-2x34</t>
  </si>
  <si>
    <t>DWF18P3C-208-4x28</t>
  </si>
  <si>
    <t>DWF18P3C-208-4x30</t>
  </si>
  <si>
    <t>DWF18P3C-208-4x32</t>
  </si>
  <si>
    <t>DWF18P3C-208-4x34</t>
  </si>
  <si>
    <t>DWF18P3C-208-6x28</t>
  </si>
  <si>
    <t>DWF18P3C-208-6x30</t>
  </si>
  <si>
    <t>DWF18P3C-208-6x32</t>
  </si>
  <si>
    <t>DWF18P3C-208-6x34</t>
  </si>
  <si>
    <t>DWF18P3C-208-8x28</t>
  </si>
  <si>
    <t>DWF18P3C-208-8x30</t>
  </si>
  <si>
    <t>DWF18P3C-208-8x32</t>
  </si>
  <si>
    <t>DWF18P3C-208-8x34</t>
  </si>
  <si>
    <t>DWF22P3R-410-000x28</t>
  </si>
  <si>
    <t>Day Construct - Navy Ripstop</t>
  </si>
  <si>
    <t>DWF22P3R-410-000x30</t>
  </si>
  <si>
    <t>DWF22P3R-410-000x32</t>
  </si>
  <si>
    <t>DWF22P3R-410-000x34</t>
  </si>
  <si>
    <t>DWF22P3R-410-00x28</t>
  </si>
  <si>
    <t>DWF22P3R-410-00x30</t>
  </si>
  <si>
    <t>DWF22P3R-410-00x32</t>
  </si>
  <si>
    <t>DWF22P3R-410-00x34</t>
  </si>
  <si>
    <t>DWF22P3R-410-0x28</t>
  </si>
  <si>
    <t>DWF22P3R-410-0x30</t>
  </si>
  <si>
    <t>DWF22P3R-410-0x32</t>
  </si>
  <si>
    <t>DWF22P3R-410-0x34</t>
  </si>
  <si>
    <t>DWF22P3R-410-10x28</t>
  </si>
  <si>
    <t>DWF22P3R-410-10x30</t>
  </si>
  <si>
    <t>DWF22P3R-410-10x32</t>
  </si>
  <si>
    <t>DWF22P3R-410-10x34</t>
  </si>
  <si>
    <t>DWF22P3R-410-12x28</t>
  </si>
  <si>
    <t>DWF22P3R-410-12x30</t>
  </si>
  <si>
    <t>DWF22P3R-410-12x32</t>
  </si>
  <si>
    <t>DWF22P3R-410-12x34</t>
  </si>
  <si>
    <t>DWF22P3R-410-14x28</t>
  </si>
  <si>
    <t>DWF22P3R-410-14x30</t>
  </si>
  <si>
    <t>DWF22P3R-410-14x32</t>
  </si>
  <si>
    <t>DWF22P3R-410-14x34</t>
  </si>
  <si>
    <t>DWF22P3R-410-16x28</t>
  </si>
  <si>
    <t>DWF22P3R-410-16x30</t>
  </si>
  <si>
    <t>DWF22P3R-410-16x32</t>
  </si>
  <si>
    <t>DWF22P3R-410-16x34</t>
  </si>
  <si>
    <t>DWF22P3R-410-18x28</t>
  </si>
  <si>
    <t>DWF22P3R-410-18x30</t>
  </si>
  <si>
    <t>DWF22P3R-410-18x32</t>
  </si>
  <si>
    <t>DWF22P3R-410-18x34</t>
  </si>
  <si>
    <t>DWF22P3R-410-2x28</t>
  </si>
  <si>
    <t>DWF22P3R-410-2x30</t>
  </si>
  <si>
    <t>DWF22P3R-410-2x32</t>
  </si>
  <si>
    <t>DWF22P3R-410-2x34</t>
  </si>
  <si>
    <t>DWF22P3R-410-4x28</t>
  </si>
  <si>
    <t>DWF22P3R-410-4x30</t>
  </si>
  <si>
    <t>DWF22P3R-410-4x32</t>
  </si>
  <si>
    <t>DWF22P3R-410-4x34</t>
  </si>
  <si>
    <t>DWF22P3R-410-6x28</t>
  </si>
  <si>
    <t>DWF22P3R-410-6x30</t>
  </si>
  <si>
    <t>DWF22P3R-410-6x32</t>
  </si>
  <si>
    <t>DWF22P3R-410-6x34</t>
  </si>
  <si>
    <t>DWF22P3R-410-8x28</t>
  </si>
  <si>
    <t>DWF22P3R-410-8x30</t>
  </si>
  <si>
    <t>DWF22P3R-410-8x32</t>
  </si>
  <si>
    <t>DWF22P3R-410-8x34</t>
  </si>
  <si>
    <t>DWS20P3R-309-000x28</t>
  </si>
  <si>
    <t>Day Construct - Olive Green Ripstop</t>
  </si>
  <si>
    <t>DWS20P3R-309-000x30</t>
  </si>
  <si>
    <t>DWS20P3R-309-000x32</t>
  </si>
  <si>
    <t>DWS20P3R-309-000x34</t>
  </si>
  <si>
    <t>DWS20P3R-309-00x28</t>
  </si>
  <si>
    <t>DWS20P3R-309-00x30</t>
  </si>
  <si>
    <t>DWS20P3R-309-00x32</t>
  </si>
  <si>
    <t>DWS20P3R-309-00x34</t>
  </si>
  <si>
    <t>DWS20P3R-309-0x28</t>
  </si>
  <si>
    <t>DWS20P3R-309-0x30</t>
  </si>
  <si>
    <t>DWS20P3R-309-0x32</t>
  </si>
  <si>
    <t>DWS20P3R-309-0x34</t>
  </si>
  <si>
    <t>DWS20P3R-309-10x28</t>
  </si>
  <si>
    <t>DWS20P3R-309-10x30</t>
  </si>
  <si>
    <t>DWS20P3R-309-10x32</t>
  </si>
  <si>
    <t>DWS20P3R-309-10x34</t>
  </si>
  <si>
    <t>DWS20P3R-309-12x28</t>
  </si>
  <si>
    <t>DWS20P3R-309-12x30</t>
  </si>
  <si>
    <t>DWS20P3R-309-12x32</t>
  </si>
  <si>
    <t>DWS20P3R-309-12x34</t>
  </si>
  <si>
    <t>DWS20P3R-309-14x28</t>
  </si>
  <si>
    <t>DWS20P3R-309-14x30</t>
  </si>
  <si>
    <t>DWS20P3R-309-14x32</t>
  </si>
  <si>
    <t>DWS20P3R-309-14x34</t>
  </si>
  <si>
    <t>DWS20P3R-309-16x28</t>
  </si>
  <si>
    <t>DWS20P3R-309-16x30</t>
  </si>
  <si>
    <t>DWS20P3R-309-16x32</t>
  </si>
  <si>
    <t>DWS20P3R-309-16x34</t>
  </si>
  <si>
    <t>DWS20P3R-309-18x28</t>
  </si>
  <si>
    <t>DWS20P3R-309-18x30</t>
  </si>
  <si>
    <t>DWS20P3R-309-18x32</t>
  </si>
  <si>
    <t>DWS20P3R-309-18x34</t>
  </si>
  <si>
    <t>DWS20P3R-309-2x28</t>
  </si>
  <si>
    <t>DWS20P3R-309-2x30</t>
  </si>
  <si>
    <t>DWS20P3R-309-2x32</t>
  </si>
  <si>
    <t>DWS20P3R-309-2x34</t>
  </si>
  <si>
    <t>DWS20P3R-309-4x28</t>
  </si>
  <si>
    <t>DWS20P3R-309-4x30</t>
  </si>
  <si>
    <t>DWS20P3R-309-4x32</t>
  </si>
  <si>
    <t>DWS20P3R-309-4x34</t>
  </si>
  <si>
    <t>DWS20P3R-309-6x28</t>
  </si>
  <si>
    <t>DWS20P3R-309-6x30</t>
  </si>
  <si>
    <t>DWS20P3R-309-6x32</t>
  </si>
  <si>
    <t>DWS20P3R-309-6x34</t>
  </si>
  <si>
    <t>DWS20P3R-309-8x28</t>
  </si>
  <si>
    <t>DWS20P3R-309-8x30</t>
  </si>
  <si>
    <t>DWS20P3R-309-8x32</t>
  </si>
  <si>
    <t>DWS20P3R-309-8x34</t>
  </si>
  <si>
    <t>DWF18B01-001-M/L</t>
  </si>
  <si>
    <t>Canada</t>
  </si>
  <si>
    <t>DWF18B01-001-XS/S</t>
  </si>
  <si>
    <t>DWF18B01-209-M/L</t>
  </si>
  <si>
    <t>DWF18B01-209-XS/S</t>
  </si>
  <si>
    <t>DWF22BN3-001-OS</t>
  </si>
  <si>
    <t>Dovetail Logo Beanie - Black</t>
  </si>
  <si>
    <t>DWF22BN3-609-OS</t>
  </si>
  <si>
    <t>Dovetail Logo Beanie - Chicory Root</t>
  </si>
  <si>
    <t>DWF22BN3-220-OS</t>
  </si>
  <si>
    <t>Dovetail Logo Beanie - Saddle Brown</t>
  </si>
  <si>
    <t>DWF22BN3-410-OS</t>
  </si>
  <si>
    <t>Dovetail Logo Beanie - Steel Blue</t>
  </si>
  <si>
    <t>DWF18CT1-001-L</t>
  </si>
  <si>
    <t>Dovetail Logo Tee - Black</t>
  </si>
  <si>
    <t>DWF18CT1-001-M</t>
  </si>
  <si>
    <t>DWF18CT1-001-S</t>
  </si>
  <si>
    <t>DWF18CT1-001-XL</t>
  </si>
  <si>
    <t>DWF18CT1-001-XS</t>
  </si>
  <si>
    <t>DWF18CT1-001-XXL</t>
  </si>
  <si>
    <t>DWF18CT1-001-XXXL</t>
  </si>
  <si>
    <t>DWS22P7C-208-000x28</t>
  </si>
  <si>
    <t>DX Bootcut - Dark Kodiak Canvas</t>
  </si>
  <si>
    <t>DWS22P7C-208-000x30</t>
  </si>
  <si>
    <t>DWS22P7C-208-000x32</t>
  </si>
  <si>
    <t>DWS22P7C-208-000x34</t>
  </si>
  <si>
    <t>DWS22P7C-208-000x36</t>
  </si>
  <si>
    <t>DWS22P7C-208-00x28</t>
  </si>
  <si>
    <t>DWS22P7C-208-00x30</t>
  </si>
  <si>
    <t>DWS22P7C-208-00x32</t>
  </si>
  <si>
    <t>DWS22P7C-208-00x34</t>
  </si>
  <si>
    <t>DWS22P7C-208-00x36</t>
  </si>
  <si>
    <t>DWS22P7C-208-0x28</t>
  </si>
  <si>
    <t>DWS22P7C-208-0x30</t>
  </si>
  <si>
    <t>DWS22P7C-208-0x32</t>
  </si>
  <si>
    <t>DWS22P7C-208-0x34</t>
  </si>
  <si>
    <t>DWS22P7C-208-0x36</t>
  </si>
  <si>
    <t>DWS22P7C-208-10x28</t>
  </si>
  <si>
    <t>DWS22P7C-208-10x30</t>
  </si>
  <si>
    <t>DWS22P7C-208-10x32</t>
  </si>
  <si>
    <t>DWS22P7C-208-10x34</t>
  </si>
  <si>
    <t>DWS22P7C-208-10x36</t>
  </si>
  <si>
    <t>DWS22P7C-208-12x28</t>
  </si>
  <si>
    <t>DWS22P7C-208-12x30</t>
  </si>
  <si>
    <t>DWS22P7C-208-12x32</t>
  </si>
  <si>
    <t>DWS22P7C-208-12x34</t>
  </si>
  <si>
    <t>DWS22P7C-208-12x36</t>
  </si>
  <si>
    <t>DWS22P7C-208-14x28</t>
  </si>
  <si>
    <t>DWS22P7C-208-14x30</t>
  </si>
  <si>
    <t>DWS22P7C-208-14x32</t>
  </si>
  <si>
    <t>DWS22P7C-208-14x34</t>
  </si>
  <si>
    <t>DWS22P7C-208-14x36</t>
  </si>
  <si>
    <t>DWS22P7C-208-16x28</t>
  </si>
  <si>
    <t>DWS22P7C-208-16x30</t>
  </si>
  <si>
    <t>DWS22P7C-208-16x32</t>
  </si>
  <si>
    <t>DWS22P7C-208-16x34</t>
  </si>
  <si>
    <t>DWS22P7C-208-16x36</t>
  </si>
  <si>
    <t>DWS22P7C-208-18x28</t>
  </si>
  <si>
    <t>DWS22P7C-208-18x30</t>
  </si>
  <si>
    <t>DWS22P7C-208-18x32</t>
  </si>
  <si>
    <t>DWS22P7C-208-18x34</t>
  </si>
  <si>
    <t>DWS22P7C-208-18x36</t>
  </si>
  <si>
    <t>DWS22P7C-208-20x28</t>
  </si>
  <si>
    <t>DWS22P7C-208-20x30</t>
  </si>
  <si>
    <t>DWS22P7C-208-20x32</t>
  </si>
  <si>
    <t>DWS22P7C-208-20x34</t>
  </si>
  <si>
    <t>DWS22P7C-208-20x36</t>
  </si>
  <si>
    <t>DWS22P7C-208-22x28</t>
  </si>
  <si>
    <t>DWS22P7C-208-22x30</t>
  </si>
  <si>
    <t>DWS22P7C-208-22x32</t>
  </si>
  <si>
    <t>DWS22P7C-208-22x34</t>
  </si>
  <si>
    <t>DWS22P7C-208-22x36</t>
  </si>
  <si>
    <t>DWS22P7C-208-24x28</t>
  </si>
  <si>
    <t>DWS22P7C-208-24x30</t>
  </si>
  <si>
    <t>DWS22P7C-208-24x32</t>
  </si>
  <si>
    <t>DWS22P7C-208-24x34</t>
  </si>
  <si>
    <t>DWS22P7C-208-24x36</t>
  </si>
  <si>
    <t>DWS22P7C-208-2x28</t>
  </si>
  <si>
    <t>DWS22P7C-208-2x30</t>
  </si>
  <si>
    <t>DWS22P7C-208-2x32</t>
  </si>
  <si>
    <t>DWS22P7C-208-2x34</t>
  </si>
  <si>
    <t>DWS22P7C-208-2x36</t>
  </si>
  <si>
    <t>DWS22P7C-208-4x28</t>
  </si>
  <si>
    <t>DWS22P7C-208-4x30</t>
  </si>
  <si>
    <t>DWS22P7C-208-4x32</t>
  </si>
  <si>
    <t>DWS22P7C-208-4x34</t>
  </si>
  <si>
    <t>DWS22P7C-208-4x36</t>
  </si>
  <si>
    <t>DWS22P7C-208-6x28</t>
  </si>
  <si>
    <t>DWS22P7C-208-6x30</t>
  </si>
  <si>
    <t>DWS22P7C-208-6x32</t>
  </si>
  <si>
    <t>DWS22P7C-208-6x34</t>
  </si>
  <si>
    <t>DWS22P7C-208-6x36</t>
  </si>
  <si>
    <t>DWS22P7C-208-8x28</t>
  </si>
  <si>
    <t>DWS22P7C-208-8x30</t>
  </si>
  <si>
    <t>DWS22P7C-208-8x32</t>
  </si>
  <si>
    <t>DWS22P7C-208-8x34</t>
  </si>
  <si>
    <t>DWS22P7C-208-8x36</t>
  </si>
  <si>
    <t>DWS22P7D-502-000x28</t>
  </si>
  <si>
    <t>DX Bootcut - Indigo Denim</t>
  </si>
  <si>
    <t>DWS22P7D-502-000x30</t>
  </si>
  <si>
    <t>DWS22P7D-502-000x32</t>
  </si>
  <si>
    <t>DWS22P7D-502-000x34</t>
  </si>
  <si>
    <t>DWS22P7D-502-000x36</t>
  </si>
  <si>
    <t>DWS22P7D-502-00x28</t>
  </si>
  <si>
    <t>DWS22P7D-502-00x30</t>
  </si>
  <si>
    <t>DWS22P7D-502-00x32</t>
  </si>
  <si>
    <t>DWS22P7D-502-00x34</t>
  </si>
  <si>
    <t>DWS22P7D-502-00x36</t>
  </si>
  <si>
    <t>DWS22P7D-502-0x28</t>
  </si>
  <si>
    <t>DWS22P7D-502-0x30</t>
  </si>
  <si>
    <t>DWS22P7D-502-0x32</t>
  </si>
  <si>
    <t>DWS22P7D-502-0x34</t>
  </si>
  <si>
    <t>DWS22P7D-502-0x36</t>
  </si>
  <si>
    <t>DWS22P7D-502-10x28</t>
  </si>
  <si>
    <t>DWS22P7D-502-10x30</t>
  </si>
  <si>
    <t>DWS22P7D-502-10x32</t>
  </si>
  <si>
    <t>DWS22P7D-502-10x34</t>
  </si>
  <si>
    <t>DWS22P7D-502-10x36</t>
  </si>
  <si>
    <t>DWS22P7D-502-12x28</t>
  </si>
  <si>
    <t>DWS22P7D-502-12x30</t>
  </si>
  <si>
    <t>DWS22P7D-502-12x32</t>
  </si>
  <si>
    <t>DWS22P7D-502-12x34</t>
  </si>
  <si>
    <t>DWS22P7D-502-12x36</t>
  </si>
  <si>
    <t>DWS22P7D-502-14x28</t>
  </si>
  <si>
    <t>DWS22P7D-502-14x30</t>
  </si>
  <si>
    <t>DWS22P7D-502-14x32</t>
  </si>
  <si>
    <t>DWS22P7D-502-14x34</t>
  </si>
  <si>
    <t>DWS22P7D-502-14x36</t>
  </si>
  <si>
    <t>DWS22P7D-502-16x28</t>
  </si>
  <si>
    <t>DWS22P7D-502-16x30</t>
  </si>
  <si>
    <t>DWS22P7D-502-16x32</t>
  </si>
  <si>
    <t>DWS22P7D-502-16x34</t>
  </si>
  <si>
    <t>DWS22P7D-502-16x36</t>
  </si>
  <si>
    <t>DWS22P7D-502-18x28</t>
  </si>
  <si>
    <t>DWS22P7D-502-18x30</t>
  </si>
  <si>
    <t>DWS22P7D-502-18x32</t>
  </si>
  <si>
    <t>DWS22P7D-502-18x34</t>
  </si>
  <si>
    <t>DWS22P7D-502-18x36</t>
  </si>
  <si>
    <t>DWS22P7D-502-20x28</t>
  </si>
  <si>
    <t>DWS22P7D-502-20x30</t>
  </si>
  <si>
    <t>DWS22P7D-502-20x32</t>
  </si>
  <si>
    <t>DWS22P7D-502-20x34</t>
  </si>
  <si>
    <t>DWS22P7D-502-20x36</t>
  </si>
  <si>
    <t>DWS22P7D-502-22x28</t>
  </si>
  <si>
    <t>DWS22P7D-502-22x30</t>
  </si>
  <si>
    <t>DWS22P7D-502-22x32</t>
  </si>
  <si>
    <t>DWS22P7D-502-22x34</t>
  </si>
  <si>
    <t>DWS22P7D-502-22x36</t>
  </si>
  <si>
    <t>DWS22P7D-502-24x28</t>
  </si>
  <si>
    <t>DWS22P7D-502-24x30</t>
  </si>
  <si>
    <t>DWS22P7D-502-24x32</t>
  </si>
  <si>
    <t>DWS22P7D-502-24x34</t>
  </si>
  <si>
    <t>DWS22P7D-502-24x36</t>
  </si>
  <si>
    <t>DWS22P7D-502-2x28</t>
  </si>
  <si>
    <t>DWS22P7D-502-2x30</t>
  </si>
  <si>
    <t>DWS22P7D-502-2x32</t>
  </si>
  <si>
    <t>DWS22P7D-502-2x34</t>
  </si>
  <si>
    <t>DWS22P7D-502-2x36</t>
  </si>
  <si>
    <t>DWS22P7D-502-4x28</t>
  </si>
  <si>
    <t>DWS22P7D-502-4x30</t>
  </si>
  <si>
    <t>DWS22P7D-502-4x32</t>
  </si>
  <si>
    <t>DWS22P7D-502-4x34</t>
  </si>
  <si>
    <t>DWS22P7D-502-4x36</t>
  </si>
  <si>
    <t>DWS22P7D-502-6x28</t>
  </si>
  <si>
    <t>DWS22P7D-502-6x30</t>
  </si>
  <si>
    <t>DWS22P7D-502-6x32</t>
  </si>
  <si>
    <t>DWS22P7D-502-6x34</t>
  </si>
  <si>
    <t>DWS22P7D-502-6x36</t>
  </si>
  <si>
    <t>DWS22P7D-502-8x28</t>
  </si>
  <si>
    <t>DWS22P7D-502-8x30</t>
  </si>
  <si>
    <t>DWS22P7D-502-8x32</t>
  </si>
  <si>
    <t>DWS22P7D-502-8x34</t>
  </si>
  <si>
    <t>DWS22P7D-502-8x36</t>
  </si>
  <si>
    <t>DWS22P7F-502-00x28</t>
  </si>
  <si>
    <t>DX Bootcut FR - Indigo Denim</t>
  </si>
  <si>
    <t>DWS22P7F-502-00x30</t>
  </si>
  <si>
    <t>DWS22P7F-502-00x32</t>
  </si>
  <si>
    <t>DWS22P7F-502-00x34</t>
  </si>
  <si>
    <t>DWS22P7F-502-0x28</t>
  </si>
  <si>
    <t>DWS22P7F-502-0x30</t>
  </si>
  <si>
    <t>DWS22P7F-502-0x32</t>
  </si>
  <si>
    <t>DWS22P7F-502-0x34</t>
  </si>
  <si>
    <t>DWS22P7F-502-10x28</t>
  </si>
  <si>
    <t>DWS22P7F-502-10x30</t>
  </si>
  <si>
    <t>DWS22P7F-502-10x32</t>
  </si>
  <si>
    <t>DWS22P7F-502-10x34</t>
  </si>
  <si>
    <t>DWS22P7F-502-12x28</t>
  </si>
  <si>
    <t>DWS22P7F-502-12x30</t>
  </si>
  <si>
    <t>DWS22P7F-502-12x32</t>
  </si>
  <si>
    <t>DWS22P7F-502-12x34</t>
  </si>
  <si>
    <t>DWS22P7F-502-14x28</t>
  </si>
  <si>
    <t>DWS22P7F-502-14x30</t>
  </si>
  <si>
    <t>DWS22P7F-502-14x32</t>
  </si>
  <si>
    <t>DWS22P7F-502-14x34</t>
  </si>
  <si>
    <t>DWS22P7F-502-16x28</t>
  </si>
  <si>
    <t>DWS22P7F-502-16x30</t>
  </si>
  <si>
    <t>DWS22P7F-502-16x32</t>
  </si>
  <si>
    <t>DWS22P7F-502-16x34</t>
  </si>
  <si>
    <t>DWS22P7F-502-18x28</t>
  </si>
  <si>
    <t>DWS22P7F-502-18x30</t>
  </si>
  <si>
    <t>DWS22P7F-502-18x32</t>
  </si>
  <si>
    <t>DWS22P7F-502-18x34</t>
  </si>
  <si>
    <t>DWS22P7F-502-2x28</t>
  </si>
  <si>
    <t>DWS22P7F-502-2x30</t>
  </si>
  <si>
    <t>DWS22P7F-502-2x32</t>
  </si>
  <si>
    <t>DWS22P7F-502-2x34</t>
  </si>
  <si>
    <t>DWS22P7F-502-4x28</t>
  </si>
  <si>
    <t>DWS22P7F-502-4x30</t>
  </si>
  <si>
    <t>DWS22P7F-502-4x32</t>
  </si>
  <si>
    <t>DWS22P7F-502-4x34</t>
  </si>
  <si>
    <t>DWS22P7F-502-6x28</t>
  </si>
  <si>
    <t>DWS22P7F-502-6x30</t>
  </si>
  <si>
    <t>DWS22P7F-502-6x32</t>
  </si>
  <si>
    <t>DWS22P7F-502-6x34</t>
  </si>
  <si>
    <t>DWS22P7F-502-8x28</t>
  </si>
  <si>
    <t>DWS22P7F-502-8x30</t>
  </si>
  <si>
    <t>DWS22P7F-502-8x32</t>
  </si>
  <si>
    <t>DWS22P7F-502-8x34</t>
  </si>
  <si>
    <t>DWF18O1C-030-000x28</t>
  </si>
  <si>
    <t>Freshley Overall - Dark Grey Canvas</t>
  </si>
  <si>
    <t>DWF18O1C-030-000x30</t>
  </si>
  <si>
    <t>DWF18O1C-030-000x32</t>
  </si>
  <si>
    <t>DWF18O1C-030-000x34</t>
  </si>
  <si>
    <t>DWF18O1C-030-00x28</t>
  </si>
  <si>
    <t>DWF18O1C-030-00x30</t>
  </si>
  <si>
    <t>DWF18O1C-030-00x32</t>
  </si>
  <si>
    <t>DWF18O1C-030-00x34</t>
  </si>
  <si>
    <t>DWF18O1C-030-0x28</t>
  </si>
  <si>
    <t>DWF18O1C-030-0x30</t>
  </si>
  <si>
    <t>DWF18O1C-030-0x32</t>
  </si>
  <si>
    <t>DWF18O1C-030-0x34</t>
  </si>
  <si>
    <t>DWF18O1C-030-10x28</t>
  </si>
  <si>
    <t>DWF18O1C-030-10x30</t>
  </si>
  <si>
    <t>DWF18O1C-030-10x32</t>
  </si>
  <si>
    <t>DWF18O1C-030-10x34</t>
  </si>
  <si>
    <t>DWF18O1C-030-12x28</t>
  </si>
  <si>
    <t>DWF18O1C-030-12x30</t>
  </si>
  <si>
    <t>DWF18O1C-030-12x32</t>
  </si>
  <si>
    <t>DWF18O1C-030-12x34</t>
  </si>
  <si>
    <t>DWF18O1C-030-14x28</t>
  </si>
  <si>
    <t>DWF18O1C-030-14x30</t>
  </si>
  <si>
    <t>DWF18O1C-030-14x32</t>
  </si>
  <si>
    <t>DWF18O1C-030-14x34</t>
  </si>
  <si>
    <t>DWF18O1C-030-16x28</t>
  </si>
  <si>
    <t>DWF18O1C-030-16x30</t>
  </si>
  <si>
    <t>DWF18O1C-030-16x32</t>
  </si>
  <si>
    <t>DWF18O1C-030-16x34</t>
  </si>
  <si>
    <t>DWF18O1C-030-18x28</t>
  </si>
  <si>
    <t>DWF18O1C-030-18x30</t>
  </si>
  <si>
    <t>DWF18O1C-030-18x32</t>
  </si>
  <si>
    <t>DWF18O1C-030-18x34</t>
  </si>
  <si>
    <t>DWF18O1C-030-2x28</t>
  </si>
  <si>
    <t>DWF18O1C-030-2x30</t>
  </si>
  <si>
    <t>DWF18O1C-030-2x32</t>
  </si>
  <si>
    <t>DWF18O1C-030-2x34</t>
  </si>
  <si>
    <t>DWF18O1C-030-4x28</t>
  </si>
  <si>
    <t>DWF18O1C-030-4x30</t>
  </si>
  <si>
    <t>DWF18O1C-030-4x32</t>
  </si>
  <si>
    <t>DWF18O1C-030-4x34</t>
  </si>
  <si>
    <t>DWF18O1C-030-6x28</t>
  </si>
  <si>
    <t>DWF18O1C-030-6x30</t>
  </si>
  <si>
    <t>DWF18O1C-030-6x32</t>
  </si>
  <si>
    <t>DWF18O1C-030-6x34</t>
  </si>
  <si>
    <t>DWF18O1C-030-8x28</t>
  </si>
  <si>
    <t>DWF18O1C-030-8x30</t>
  </si>
  <si>
    <t>DWF18O1C-030-8x32</t>
  </si>
  <si>
    <t>DWF18O1C-030-8x34</t>
  </si>
  <si>
    <t>DWF19O1D-101-000x28</t>
  </si>
  <si>
    <t>Freshley Overall - Indigo Stripe</t>
  </si>
  <si>
    <t>DWF19O1D-101-000x30</t>
  </si>
  <si>
    <t>DWF19O1D-101-000x32</t>
  </si>
  <si>
    <t>DWF19O1D-101-000x34</t>
  </si>
  <si>
    <t>DWF19O1D-101-00x28</t>
  </si>
  <si>
    <t>DWF19O1D-101-00x30</t>
  </si>
  <si>
    <t>DWF19O1D-101-00x32</t>
  </si>
  <si>
    <t>DWF19O1D-101-00x34</t>
  </si>
  <si>
    <t>DWF19O1D-101-0x28</t>
  </si>
  <si>
    <t>DWF19O1D-101-0x30</t>
  </si>
  <si>
    <t>DWF19O1D-101-0x32</t>
  </si>
  <si>
    <t>DWF19O1D-101-0x34</t>
  </si>
  <si>
    <t>DWF19O1D-101-10x28</t>
  </si>
  <si>
    <t>DWF19O1D-101-10x30</t>
  </si>
  <si>
    <t>DWF19O1D-101-10x32</t>
  </si>
  <si>
    <t>DWF19O1D-101-10x34</t>
  </si>
  <si>
    <t>DWF19O1D-101-12x28</t>
  </si>
  <si>
    <t>DWF19O1D-101-12x30</t>
  </si>
  <si>
    <t>DWF19O1D-101-12x32</t>
  </si>
  <si>
    <t>DWF19O1D-101-12x34</t>
  </si>
  <si>
    <t>DWF19O1D-101-14x28</t>
  </si>
  <si>
    <t>DWF19O1D-101-14x30</t>
  </si>
  <si>
    <t>DWF19O1D-101-14x32</t>
  </si>
  <si>
    <t>DWF19O1D-101-14x34</t>
  </si>
  <si>
    <t>DWF19O1D-101-16x28</t>
  </si>
  <si>
    <t>DWF19O1D-101-16x30</t>
  </si>
  <si>
    <t>DWF19O1D-101-16x32</t>
  </si>
  <si>
    <t>DWF19O1D-101-16x34</t>
  </si>
  <si>
    <t>DWF19O1D-101-18x28</t>
  </si>
  <si>
    <t>DWF19O1D-101-18x30</t>
  </si>
  <si>
    <t>DWF19O1D-101-18x32</t>
  </si>
  <si>
    <t>DWF19O1D-101-18x34</t>
  </si>
  <si>
    <t>DWF19O1D-101-2x28</t>
  </si>
  <si>
    <t>DWF19O1D-101-2x30</t>
  </si>
  <si>
    <t>DWF19O1D-101-2x32</t>
  </si>
  <si>
    <t>DWF19O1D-101-2x34</t>
  </si>
  <si>
    <t>DWF19O1D-101-4x28</t>
  </si>
  <si>
    <t>DWF19O1D-101-4x30</t>
  </si>
  <si>
    <t>DWF19O1D-101-4x32</t>
  </si>
  <si>
    <t>DWF19O1D-101-4x34</t>
  </si>
  <si>
    <t>DWF19O1D-101-6x28</t>
  </si>
  <si>
    <t>DWF19O1D-101-6x30</t>
  </si>
  <si>
    <t>DWF19O1D-101-6x32</t>
  </si>
  <si>
    <t>DWF19O1D-101-6x34</t>
  </si>
  <si>
    <t>DWF19O1D-101-8x28</t>
  </si>
  <si>
    <t>DWF19O1D-101-8x30</t>
  </si>
  <si>
    <t>DWF19O1D-101-8x32</t>
  </si>
  <si>
    <t>DWF19O1D-101-8x34</t>
  </si>
  <si>
    <t>DWS21O1C-220-000x28</t>
  </si>
  <si>
    <t>Freshley Overall - Saddle Brown Canvas</t>
  </si>
  <si>
    <t>DWS21O1C-220-000x30</t>
  </si>
  <si>
    <t>DWS21O1C-220-000x32</t>
  </si>
  <si>
    <t>DWS21O1C-220-000x34</t>
  </si>
  <si>
    <t>DWS21O1C-220-00x28</t>
  </si>
  <si>
    <t>DWS21O1C-220-00x30</t>
  </si>
  <si>
    <t>DWS21O1C-220-00x32</t>
  </si>
  <si>
    <t>DWS21O1C-220-00x34</t>
  </si>
  <si>
    <t>DWS21O1C-220-0x28</t>
  </si>
  <si>
    <t>DWS21O1C-220-0x30</t>
  </si>
  <si>
    <t>DWS21O1C-220-0x32</t>
  </si>
  <si>
    <t>DWS21O1C-220-0x34</t>
  </si>
  <si>
    <t>DWS21O1C-220-10x28</t>
  </si>
  <si>
    <t>DWS21O1C-220-10x30</t>
  </si>
  <si>
    <t>DWS21O1C-220-10x32</t>
  </si>
  <si>
    <t>DWS21O1C-220-10x34</t>
  </si>
  <si>
    <t>DWS21O1C-220-12x28</t>
  </si>
  <si>
    <t>DWS21O1C-220-12x30</t>
  </si>
  <si>
    <t>DWS21O1C-220-12x32</t>
  </si>
  <si>
    <t>DWS21O1C-220-12x34</t>
  </si>
  <si>
    <t>DWS21O1C-220-14x28</t>
  </si>
  <si>
    <t>DWS21O1C-220-14x30</t>
  </si>
  <si>
    <t>DWS21O1C-220-14x32</t>
  </si>
  <si>
    <t>DWS21O1C-220-14x34</t>
  </si>
  <si>
    <t>DWS21O1C-220-16x28</t>
  </si>
  <si>
    <t>DWS21O1C-220-16x30</t>
  </si>
  <si>
    <t>DWS21O1C-220-16x32</t>
  </si>
  <si>
    <t>DWS21O1C-220-16x34</t>
  </si>
  <si>
    <t>DWS21O1C-220-18x28</t>
  </si>
  <si>
    <t>DWS21O1C-220-18x30</t>
  </si>
  <si>
    <t>DWS21O1C-220-18x32</t>
  </si>
  <si>
    <t>DWS21O1C-220-18x34</t>
  </si>
  <si>
    <t>DWS21O1C-220-2x28</t>
  </si>
  <si>
    <t>DWS21O1C-220-2x30</t>
  </si>
  <si>
    <t>DWS21O1C-220-2x32</t>
  </si>
  <si>
    <t>DWS21O1C-220-2x34</t>
  </si>
  <si>
    <t>DWS21O1C-220-4x28</t>
  </si>
  <si>
    <t>DWS21O1C-220-4x30</t>
  </si>
  <si>
    <t>DWS21O1C-220-4x32</t>
  </si>
  <si>
    <t>DWS21O1C-220-4x34</t>
  </si>
  <si>
    <t>DWS21O1C-220-6x28</t>
  </si>
  <si>
    <t>DWS21O1C-220-6x30</t>
  </si>
  <si>
    <t>DWS21O1C-220-6x32</t>
  </si>
  <si>
    <t>DWS21O1C-220-6x34</t>
  </si>
  <si>
    <t>DWS21O1C-220-8x28</t>
  </si>
  <si>
    <t>DWS21O1C-220-8x30</t>
  </si>
  <si>
    <t>DWS21O1C-220-8x32</t>
  </si>
  <si>
    <t>DWS21O1C-220-8x34</t>
  </si>
  <si>
    <t>DWF21O1C-404-000x28</t>
  </si>
  <si>
    <t>Freshley Overall - Wabash Stripe Canvas</t>
  </si>
  <si>
    <t>DWF21O1C-404-000x30</t>
  </si>
  <si>
    <t>DWF21O1C-404-000x32</t>
  </si>
  <si>
    <t>DWF21O1C-404-000x34</t>
  </si>
  <si>
    <t>DWF21O1C-404-00x28</t>
  </si>
  <si>
    <t>DWF21O1C-404-00x30</t>
  </si>
  <si>
    <t>DWF21O1C-404-00x32</t>
  </si>
  <si>
    <t>DWF21O1C-404-00x34</t>
  </si>
  <si>
    <t>DWF21O1C-404-0x28</t>
  </si>
  <si>
    <t>DWF21O1C-404-0x30</t>
  </si>
  <si>
    <t>DWF21O1C-404-0x32</t>
  </si>
  <si>
    <t>DWF21O1C-404-0x34</t>
  </si>
  <si>
    <t>DWF21O1C-404-10x28</t>
  </si>
  <si>
    <t>DWF21O1C-404-10x30</t>
  </si>
  <si>
    <t>DWF21O1C-404-10x32</t>
  </si>
  <si>
    <t>DWF21O1C-404-10x34</t>
  </si>
  <si>
    <t>DWF21O1C-404-12x28</t>
  </si>
  <si>
    <t>DWF21O1C-404-12x30</t>
  </si>
  <si>
    <t>DWF21O1C-404-12x32</t>
  </si>
  <si>
    <t>DWF21O1C-404-12x34</t>
  </si>
  <si>
    <t>DWF21O1C-404-14x28</t>
  </si>
  <si>
    <t>DWF21O1C-404-14x30</t>
  </si>
  <si>
    <t>DWF21O1C-404-14x32</t>
  </si>
  <si>
    <t>DWF21O1C-404-14x34</t>
  </si>
  <si>
    <t>DWF21O1C-404-16x28</t>
  </si>
  <si>
    <t>DWF21O1C-404-16x30</t>
  </si>
  <si>
    <t>DWF21O1C-404-16x32</t>
  </si>
  <si>
    <t>DWF21O1C-404-16x34</t>
  </si>
  <si>
    <t>DWF21O1C-404-18x28</t>
  </si>
  <si>
    <t>DWF21O1C-404-18x30</t>
  </si>
  <si>
    <t>DWF21O1C-404-18x32</t>
  </si>
  <si>
    <t>DWF21O1C-404-18x34</t>
  </si>
  <si>
    <t>DWF21O1C-404-2x28</t>
  </si>
  <si>
    <t>DWF21O1C-404-2x30</t>
  </si>
  <si>
    <t>DWF21O1C-404-2x32</t>
  </si>
  <si>
    <t>DWF21O1C-404-2x34</t>
  </si>
  <si>
    <t>DWF21O1C-404-4x28</t>
  </si>
  <si>
    <t>DWF21O1C-404-4x30</t>
  </si>
  <si>
    <t>DWF21O1C-404-4x32</t>
  </si>
  <si>
    <t>DWF21O1C-404-4x34</t>
  </si>
  <si>
    <t>DWF21O1C-404-6x28</t>
  </si>
  <si>
    <t>DWF21O1C-404-6x30</t>
  </si>
  <si>
    <t>DWF21O1C-404-6x32</t>
  </si>
  <si>
    <t>DWF21O1C-404-6x34</t>
  </si>
  <si>
    <t>DWF21O1C-404-8x28</t>
  </si>
  <si>
    <t>DWF21O1C-404-8x30</t>
  </si>
  <si>
    <t>DWF21O1C-404-8x32</t>
  </si>
  <si>
    <t>DWF21O1C-404-8x34</t>
  </si>
  <si>
    <t>DWF22VT1-609-L</t>
  </si>
  <si>
    <t>Get Dirty V-Neck Tee - Chicory Root</t>
  </si>
  <si>
    <t>DWF22VT1-609-M</t>
  </si>
  <si>
    <t>DWF22VT1-609-S</t>
  </si>
  <si>
    <t>DWF22VT1-609-XL</t>
  </si>
  <si>
    <t>DWF22VT1-609-XS</t>
  </si>
  <si>
    <t>DWF22VT1-609-XXL</t>
  </si>
  <si>
    <t>DWF22VT1-609-XXXL</t>
  </si>
  <si>
    <t>DWF22VT1-100-L</t>
  </si>
  <si>
    <t>Get Dirty V-Neck Tee - White</t>
  </si>
  <si>
    <t>DWF22VT1-100-M</t>
  </si>
  <si>
    <t>DWF22VT1-100-S</t>
  </si>
  <si>
    <t>DWF22VT1-100-XL</t>
  </si>
  <si>
    <t>DWF22VT1-100-XS</t>
  </si>
  <si>
    <t>DWF22VT1-100-XXL</t>
  </si>
  <si>
    <t>DWF22VT1-100-XXXL</t>
  </si>
  <si>
    <t>DWF21S01-108-L</t>
  </si>
  <si>
    <t>Givens Work Shirt - Cream/Black Buffalo Check Flannel</t>
  </si>
  <si>
    <t>DWF21S01-108-M</t>
  </si>
  <si>
    <t>DWF21S01-108-S</t>
  </si>
  <si>
    <t>DWF21S01-108-XL</t>
  </si>
  <si>
    <t>DWF21S01-108-XS</t>
  </si>
  <si>
    <t>DWF21S01-108-XXL</t>
  </si>
  <si>
    <t>DWF21S01-108-XXXL</t>
  </si>
  <si>
    <t>DWF22S01-330-L</t>
  </si>
  <si>
    <t>Givens Work Shirt - Green/Cream Buffalo Check</t>
  </si>
  <si>
    <t>DWF22S01-330-M</t>
  </si>
  <si>
    <t>DWF22S01-330-S</t>
  </si>
  <si>
    <t>DWF22S01-330-XL</t>
  </si>
  <si>
    <t>DWF22S01-330-XS</t>
  </si>
  <si>
    <t>DWF22S01-330-XXL</t>
  </si>
  <si>
    <t>DWF22S01-330-XXXL</t>
  </si>
  <si>
    <t>DWS21S01-404-L</t>
  </si>
  <si>
    <t>Givens Workshirt - Indigo Stripe</t>
  </si>
  <si>
    <t>DWS21S01-404-M</t>
  </si>
  <si>
    <t>DWS21S01-404-S</t>
  </si>
  <si>
    <t>DWS21S01-404-XL</t>
  </si>
  <si>
    <t>DWS21S01-404-XS</t>
  </si>
  <si>
    <t>DWS21S01-404-XXL</t>
  </si>
  <si>
    <t>DWS21S01-404-XXXL</t>
  </si>
  <si>
    <t>DWF21CT3-030-L</t>
  </si>
  <si>
    <t>Graphic Crew - Dirt Loves Me - Vintage Coal</t>
  </si>
  <si>
    <t>DWF21CT3-030-M</t>
  </si>
  <si>
    <t>DWF21CT3-030-S</t>
  </si>
  <si>
    <t>DWF21CT3-030-XL</t>
  </si>
  <si>
    <t>DWF21CT3-030-XS</t>
  </si>
  <si>
    <t>DWF21CT3-030-XXL</t>
  </si>
  <si>
    <t>DWF21CT3-030-XXXL</t>
  </si>
  <si>
    <t>DWF21CT2-001-L</t>
  </si>
  <si>
    <t>Graphic Crew - Woman Up - Black</t>
  </si>
  <si>
    <t>DWF21CT2-001-M</t>
  </si>
  <si>
    <t>DWF21CT2-001-S</t>
  </si>
  <si>
    <t>DWF21CT2-001-XL</t>
  </si>
  <si>
    <t>DWF21CT2-001-XS</t>
  </si>
  <si>
    <t>DWF21CT2-001-XXL</t>
  </si>
  <si>
    <t>DWF21CT2-001-XXXL</t>
  </si>
  <si>
    <t>DWF21CT1-030-L</t>
  </si>
  <si>
    <t>Graphic Crew - Work Like a Mother - Vintage Coal</t>
  </si>
  <si>
    <t>DWF21CT1-030-M</t>
  </si>
  <si>
    <t>DWF21CT1-030-S</t>
  </si>
  <si>
    <t>DWF21CT1-030-XL</t>
  </si>
  <si>
    <t>DWF21CT1-030-XS</t>
  </si>
  <si>
    <t>DWF21CT1-030-XXL</t>
  </si>
  <si>
    <t>DWF21CT1-030-XXXL</t>
  </si>
  <si>
    <t>DWF22LS1-021-L</t>
  </si>
  <si>
    <t>Long Sleeve Tee - Dark Grey</t>
  </si>
  <si>
    <t>DWF22LS1-021-M</t>
  </si>
  <si>
    <t>DWF22LS1-021-S</t>
  </si>
  <si>
    <t>DWF22LS1-021-XL</t>
  </si>
  <si>
    <t>DWF22LS1-021-XS</t>
  </si>
  <si>
    <t>DWF22LS1-021-XXL</t>
  </si>
  <si>
    <t>DWF22LS1-021-XXXL</t>
  </si>
  <si>
    <t>DWF22LS1-308-L</t>
  </si>
  <si>
    <t>Long Sleeve Tee - Forest Green</t>
  </si>
  <si>
    <t>DWF22LS1-308-M</t>
  </si>
  <si>
    <t>DWF22LS1-308-S</t>
  </si>
  <si>
    <t>DWF22LS1-308-XL</t>
  </si>
  <si>
    <t>DWF22LS1-308-XS</t>
  </si>
  <si>
    <t>DWF22LS1-308-XXL</t>
  </si>
  <si>
    <t>DWF22LS1-308-XXXL</t>
  </si>
  <si>
    <t>DWF22LS1-229-L</t>
  </si>
  <si>
    <t>Long Sleeve Tee - Mineral Brown</t>
  </si>
  <si>
    <t>DWF22LS1-229-M</t>
  </si>
  <si>
    <t>DWF22LS1-229-S</t>
  </si>
  <si>
    <t>DWF22LS1-229-XL</t>
  </si>
  <si>
    <t>DWF22LS1-229-XS</t>
  </si>
  <si>
    <t>DWF22LS1-229-XXL</t>
  </si>
  <si>
    <t>DWF22LS1-229-XXXL</t>
  </si>
  <si>
    <t>DWF18P1D-502-000x28</t>
  </si>
  <si>
    <t>Maven Slim - Powerflex Indigo Denim</t>
  </si>
  <si>
    <t>DWF18P1D-502-000x30</t>
  </si>
  <si>
    <t>DWF18P1D-502-000x32</t>
  </si>
  <si>
    <t>DWF18P1D-502-000x34</t>
  </si>
  <si>
    <t>DWF18P1D-502-00x28</t>
  </si>
  <si>
    <t>DWF18P1D-502-00x30</t>
  </si>
  <si>
    <t>DWF18P1D-502-00x32</t>
  </si>
  <si>
    <t>DWF18P1D-502-00x34</t>
  </si>
  <si>
    <t>DWF18P1D-502-0x28</t>
  </si>
  <si>
    <t>DWF18P1D-502-0x30</t>
  </si>
  <si>
    <t>DWF18P1D-502-0x32</t>
  </si>
  <si>
    <t>DWF18P1D-502-0x34</t>
  </si>
  <si>
    <t>DWF18P1D-502-10x28</t>
  </si>
  <si>
    <t>DWF18P1D-502-10x30</t>
  </si>
  <si>
    <t>DWF18P1D-502-10x32</t>
  </si>
  <si>
    <t>DWF18P1D-502-10x34</t>
  </si>
  <si>
    <t>DWF18P1D-502-12x28</t>
  </si>
  <si>
    <t>DWF18P1D-502-12x30</t>
  </si>
  <si>
    <t>DWF18P1D-502-12x32</t>
  </si>
  <si>
    <t>DWF18P1D-502-12x34</t>
  </si>
  <si>
    <t>DWF18P1D-502-14x28</t>
  </si>
  <si>
    <t>DWF18P1D-502-14x30</t>
  </si>
  <si>
    <t>DWF18P1D-502-14x32</t>
  </si>
  <si>
    <t>DWF18P1D-502-14x34</t>
  </si>
  <si>
    <t>DWF18P1D-502-16x28</t>
  </si>
  <si>
    <t>DWF18P1D-502-16x30</t>
  </si>
  <si>
    <t>DWF18P1D-502-16x32</t>
  </si>
  <si>
    <t>DWF18P1D-502-16x34</t>
  </si>
  <si>
    <t>DWF18P1D-502-18x28</t>
  </si>
  <si>
    <t>DWF18P1D-502-18x30</t>
  </si>
  <si>
    <t>DWF18P1D-502-18x32</t>
  </si>
  <si>
    <t>DWF18P1D-502-18x34</t>
  </si>
  <si>
    <t>DWF18P1D-502-20x28</t>
  </si>
  <si>
    <t>DWF18P1D-502-20x30</t>
  </si>
  <si>
    <t>DWF18P1D-502-20x32</t>
  </si>
  <si>
    <t>DWF18P1D-502-20x34</t>
  </si>
  <si>
    <t>DWF18P1D-502-22x28</t>
  </si>
  <si>
    <t>DWF18P1D-502-22x30</t>
  </si>
  <si>
    <t>DWF18P1D-502-22x32</t>
  </si>
  <si>
    <t>DWF18P1D-502-22x34</t>
  </si>
  <si>
    <t>DWF18P1D-502-24x28</t>
  </si>
  <si>
    <t>DWF18P1D-502-24x30</t>
  </si>
  <si>
    <t>DWF18P1D-502-24x32</t>
  </si>
  <si>
    <t>DWF18P1D-502-24x34</t>
  </si>
  <si>
    <t>DWF18P1D-502-2x28</t>
  </si>
  <si>
    <t>DWF18P1D-502-2x30</t>
  </si>
  <si>
    <t>DWF18P1D-502-2x32</t>
  </si>
  <si>
    <t>DWF18P1D-502-2x34</t>
  </si>
  <si>
    <t>DWF18P1D-502-4x28</t>
  </si>
  <si>
    <t>DWF18P1D-502-4x30</t>
  </si>
  <si>
    <t>DWF18P1D-502-4x32</t>
  </si>
  <si>
    <t>DWF18P1D-502-4x34</t>
  </si>
  <si>
    <t>DWF18P1D-502-6x28</t>
  </si>
  <si>
    <t>DWF18P1D-502-6x30</t>
  </si>
  <si>
    <t>DWF18P1D-502-6x32</t>
  </si>
  <si>
    <t>DWF18P1D-502-6x34</t>
  </si>
  <si>
    <t>DWF18P1D-502-8x28</t>
  </si>
  <si>
    <t>DWF18P1D-502-8x30</t>
  </si>
  <si>
    <t>DWF18P1D-502-8x32</t>
  </si>
  <si>
    <t>DWF18P1D-502-8x34</t>
  </si>
  <si>
    <t>DWS21P5C-320-000x28</t>
  </si>
  <si>
    <t>Maven X - Moss Green Canvas</t>
  </si>
  <si>
    <t>DWS21P5C-320-000x30</t>
  </si>
  <si>
    <t>DWS21P5C-320-000x32</t>
  </si>
  <si>
    <t>DWS21P5C-320-000x34</t>
  </si>
  <si>
    <t>DWS21P5C-320-00x28</t>
  </si>
  <si>
    <t>DWS21P5C-320-00x30</t>
  </si>
  <si>
    <t>DWS21P5C-320-00x32</t>
  </si>
  <si>
    <t>DWS21P5C-320-00x34</t>
  </si>
  <si>
    <t>DWS21P5C-320-0x28</t>
  </si>
  <si>
    <t>DWS21P5C-320-0x30</t>
  </si>
  <si>
    <t>DWS21P5C-320-0x32</t>
  </si>
  <si>
    <t>DWS21P5C-320-0x34</t>
  </si>
  <si>
    <t>DWS21P5C-320-10x28</t>
  </si>
  <si>
    <t>DWS21P5C-320-10x30</t>
  </si>
  <si>
    <t>DWS21P5C-320-10x32</t>
  </si>
  <si>
    <t>DWS21P5C-320-10x34</t>
  </si>
  <si>
    <t>DWS21P5C-320-12x28</t>
  </si>
  <si>
    <t>DWS21P5C-320-12x30</t>
  </si>
  <si>
    <t>DWS21P5C-320-12x32</t>
  </si>
  <si>
    <t>DWS21P5C-320-12x34</t>
  </si>
  <si>
    <t>DWS21P5C-320-14x28</t>
  </si>
  <si>
    <t>DWS21P5C-320-14x30</t>
  </si>
  <si>
    <t>DWS21P5C-320-14x32</t>
  </si>
  <si>
    <t>DWS21P5C-320-14x34</t>
  </si>
  <si>
    <t>DWS21P5C-320-16x28</t>
  </si>
  <si>
    <t>DWS21P5C-320-16x30</t>
  </si>
  <si>
    <t>DWS21P5C-320-16x32</t>
  </si>
  <si>
    <t>DWS21P5C-320-16x34</t>
  </si>
  <si>
    <t>DWS21P5C-320-18x28</t>
  </si>
  <si>
    <t>DWS21P5C-320-18x30</t>
  </si>
  <si>
    <t>DWS21P5C-320-18x32</t>
  </si>
  <si>
    <t>DWS21P5C-320-18x34</t>
  </si>
  <si>
    <t>DWS21P5C-320-2x28</t>
  </si>
  <si>
    <t>DWS21P5C-320-2x30</t>
  </si>
  <si>
    <t>DWS21P5C-320-2x32</t>
  </si>
  <si>
    <t>DWS21P5C-320-2x34</t>
  </si>
  <si>
    <t>DWS21P5C-320-4x28</t>
  </si>
  <si>
    <t>DWS21P5C-320-4x30</t>
  </si>
  <si>
    <t>DWS21P5C-320-4x32</t>
  </si>
  <si>
    <t>DWS21P5C-320-4x34</t>
  </si>
  <si>
    <t>DWS21P5C-320-6x28</t>
  </si>
  <si>
    <t>DWS21P5C-320-6x30</t>
  </si>
  <si>
    <t>DWS21P5C-320-6x32</t>
  </si>
  <si>
    <t>DWS21P5C-320-6x34</t>
  </si>
  <si>
    <t>DWS21P5C-320-8x28</t>
  </si>
  <si>
    <t>DWS21P5C-320-8x30</t>
  </si>
  <si>
    <t>DWS21P5C-320-8x32</t>
  </si>
  <si>
    <t>DWS21P5C-320-8x34</t>
  </si>
  <si>
    <t>DWS21P5C-220-000x28</t>
  </si>
  <si>
    <t>Maven X - Saddle Brown Canvas</t>
  </si>
  <si>
    <t>DWS21P5C-220-000x30</t>
  </si>
  <si>
    <t>DWS21P5C-220-000x32</t>
  </si>
  <si>
    <t>DWS21P5C-220-000x34</t>
  </si>
  <si>
    <t>DWS21P5C-220-00x28</t>
  </si>
  <si>
    <t>DWS21P5C-220-00x30</t>
  </si>
  <si>
    <t>DWS21P5C-220-00x32</t>
  </si>
  <si>
    <t>DWS21P5C-220-00x34</t>
  </si>
  <si>
    <t>DWS21P5C-220-0x28</t>
  </si>
  <si>
    <t>DWS21P5C-220-0x30</t>
  </si>
  <si>
    <t>DWS21P5C-220-0x32</t>
  </si>
  <si>
    <t>DWS21P5C-220-0x34</t>
  </si>
  <si>
    <t>DWS21P5C-220-10x28</t>
  </si>
  <si>
    <t>DWS21P5C-220-10x30</t>
  </si>
  <si>
    <t>DWS21P5C-220-10x32</t>
  </si>
  <si>
    <t>DWS21P5C-220-10x34</t>
  </si>
  <si>
    <t>DWS21P5C-220-12x28</t>
  </si>
  <si>
    <t>DWS21P5C-220-12x30</t>
  </si>
  <si>
    <t>DWS21P5C-220-12x32</t>
  </si>
  <si>
    <t>DWS21P5C-220-12x34</t>
  </si>
  <si>
    <t>DWS21P5C-220-14x28</t>
  </si>
  <si>
    <t>DWS21P5C-220-14x30</t>
  </si>
  <si>
    <t>DWS21P5C-220-14x32</t>
  </si>
  <si>
    <t>DWS21P5C-220-14x34</t>
  </si>
  <si>
    <t>DWS21P5C-220-16x28</t>
  </si>
  <si>
    <t>DWS21P5C-220-16x30</t>
  </si>
  <si>
    <t>DWS21P5C-220-16x32</t>
  </si>
  <si>
    <t>DWS21P5C-220-16x34</t>
  </si>
  <si>
    <t>DWS21P5C-220-18x28</t>
  </si>
  <si>
    <t>DWS21P5C-220-18x30</t>
  </si>
  <si>
    <t>DWS21P5C-220-18x32</t>
  </si>
  <si>
    <t>DWS21P5C-220-18x34</t>
  </si>
  <si>
    <t>DWS21P5C-220-2x28</t>
  </si>
  <si>
    <t>DWS21P5C-220-2x30</t>
  </si>
  <si>
    <t>DWS21P5C-220-2x32</t>
  </si>
  <si>
    <t>DWS21P5C-220-2x34</t>
  </si>
  <si>
    <t>DWS21P5C-220-4x28</t>
  </si>
  <si>
    <t>DWS21P5C-220-4x30</t>
  </si>
  <si>
    <t>DWS21P5C-220-4x32</t>
  </si>
  <si>
    <t>DWS21P5C-220-4x34</t>
  </si>
  <si>
    <t>DWS21P5C-220-6x28</t>
  </si>
  <si>
    <t>DWS21P5C-220-6x30</t>
  </si>
  <si>
    <t>DWS21P5C-220-6x32</t>
  </si>
  <si>
    <t>DWS21P5C-220-6x34</t>
  </si>
  <si>
    <t>DWS21P5C-220-8x28</t>
  </si>
  <si>
    <t>DWS21P5C-220-8x30</t>
  </si>
  <si>
    <t>DWS21P5C-220-8x32</t>
  </si>
  <si>
    <t>DWS21P5C-220-8x34</t>
  </si>
  <si>
    <t>DWF22P5W-030-000x28</t>
  </si>
  <si>
    <t>Maven X - Thermal Grey Denim</t>
  </si>
  <si>
    <t>DWF22P5W-030-000x30</t>
  </si>
  <si>
    <t>DWF22P5W-030-000x32</t>
  </si>
  <si>
    <t>DWF22P5W-030-000x34</t>
  </si>
  <si>
    <t>DWF22P5W-030-00x28</t>
  </si>
  <si>
    <t>DWF22P5W-030-00x30</t>
  </si>
  <si>
    <t>DWF22P5W-030-00x32</t>
  </si>
  <si>
    <t>DWF22P5W-030-00x34</t>
  </si>
  <si>
    <t>DWF22P5W-030-0x28</t>
  </si>
  <si>
    <t>DWF22P5W-030-0x30</t>
  </si>
  <si>
    <t>DWF22P5W-030-0x32</t>
  </si>
  <si>
    <t>DWF22P5W-030-0x34</t>
  </si>
  <si>
    <t>DWF22P5W-030-10x28</t>
  </si>
  <si>
    <t>DWF22P5W-030-10x30</t>
  </si>
  <si>
    <t>DWF22P5W-030-10x32</t>
  </si>
  <si>
    <t>DWF22P5W-030-10x34</t>
  </si>
  <si>
    <t>DWF22P5W-030-12x28</t>
  </si>
  <si>
    <t>DWF22P5W-030-12x30</t>
  </si>
  <si>
    <t>DWF22P5W-030-12x32</t>
  </si>
  <si>
    <t>DWF22P5W-030-12x34</t>
  </si>
  <si>
    <t>DWF22P5W-030-14x28</t>
  </si>
  <si>
    <t>DWF22P5W-030-14x30</t>
  </si>
  <si>
    <t>DWF22P5W-030-14x32</t>
  </si>
  <si>
    <t>DWF22P5W-030-14x34</t>
  </si>
  <si>
    <t>DWF22P5W-030-16x28</t>
  </si>
  <si>
    <t>DWF22P5W-030-16x30</t>
  </si>
  <si>
    <t>DWF22P5W-030-16x32</t>
  </si>
  <si>
    <t>DWF22P5W-030-16x34</t>
  </si>
  <si>
    <t>DWF22P5W-030-18x28</t>
  </si>
  <si>
    <t>DWF22P5W-030-18x30</t>
  </si>
  <si>
    <t>DWF22P5W-030-18x32</t>
  </si>
  <si>
    <t>DWF22P5W-030-18x34</t>
  </si>
  <si>
    <t>DWF22P5W-030-20x28</t>
  </si>
  <si>
    <t>DWF22P5W-030-20x30</t>
  </si>
  <si>
    <t>DWF22P5W-030-20x32</t>
  </si>
  <si>
    <t>DWF22P5W-030-20x34</t>
  </si>
  <si>
    <t>DWF22P5W-030-22x28</t>
  </si>
  <si>
    <t>DWF22P5W-030-22x30</t>
  </si>
  <si>
    <t>DWF22P5W-030-22x32</t>
  </si>
  <si>
    <t>DWF22P5W-030-22x34</t>
  </si>
  <si>
    <t>DWF22P5W-030-24x28</t>
  </si>
  <si>
    <t>DWF22P5W-030-24x30</t>
  </si>
  <si>
    <t>DWF22P5W-030-24x32</t>
  </si>
  <si>
    <t>DWF22P5W-030-24x34</t>
  </si>
  <si>
    <t>DWF22P5W-030-2x28</t>
  </si>
  <si>
    <t>DWF22P5W-030-2x30</t>
  </si>
  <si>
    <t>DWF22P5W-030-2x32</t>
  </si>
  <si>
    <t>DWF22P5W-030-2x34</t>
  </si>
  <si>
    <t>DWF22P5W-030-4x28</t>
  </si>
  <si>
    <t>DWF22P5W-030-4x30</t>
  </si>
  <si>
    <t>DWF22P5W-030-4x32</t>
  </si>
  <si>
    <t>DWF22P5W-030-4x34</t>
  </si>
  <si>
    <t>DWF22P5W-030-6x28</t>
  </si>
  <si>
    <t>DWF22P5W-030-6x30</t>
  </si>
  <si>
    <t>DWF22P5W-030-6x32</t>
  </si>
  <si>
    <t>DWF22P5W-030-6x34</t>
  </si>
  <si>
    <t>DWF22P5W-030-8x28</t>
  </si>
  <si>
    <t>DWF22P5W-030-8x30</t>
  </si>
  <si>
    <t>DWF22P5W-030-8x32</t>
  </si>
  <si>
    <t>DWF22P5W-030-8x34</t>
  </si>
  <si>
    <t>DWF22P5W-502-000x28</t>
  </si>
  <si>
    <t>Maven X - Thermal Indigo Denim</t>
  </si>
  <si>
    <t>DWF22P5W-502-000x30</t>
  </si>
  <si>
    <t>DWF22P5W-502-000x32</t>
  </si>
  <si>
    <t>DWF22P5W-502-000x34</t>
  </si>
  <si>
    <t>DWF22P5W-502-00x28</t>
  </si>
  <si>
    <t>DWF22P5W-502-00x30</t>
  </si>
  <si>
    <t>DWF22P5W-502-00x32</t>
  </si>
  <si>
    <t>DWF22P5W-502-00x34</t>
  </si>
  <si>
    <t>DWF22P5W-502-0x28</t>
  </si>
  <si>
    <t>DWF22P5W-502-0x30</t>
  </si>
  <si>
    <t>DWF22P5W-502-0x32</t>
  </si>
  <si>
    <t>DWF22P5W-502-0x34</t>
  </si>
  <si>
    <t>DWF22P5W-502-10x28</t>
  </si>
  <si>
    <t>DWF22P5W-502-10x30</t>
  </si>
  <si>
    <t>DWF22P5W-502-10x32</t>
  </si>
  <si>
    <t>DWF22P5W-502-10x34</t>
  </si>
  <si>
    <t>DWF22P5W-502-12x28</t>
  </si>
  <si>
    <t>DWF22P5W-502-12x30</t>
  </si>
  <si>
    <t>DWF22P5W-502-12x32</t>
  </si>
  <si>
    <t>DWF22P5W-502-12x34</t>
  </si>
  <si>
    <t>DWF22P5W-502-14x28</t>
  </si>
  <si>
    <t>DWF22P5W-502-14x30</t>
  </si>
  <si>
    <t>DWF22P5W-502-14x32</t>
  </si>
  <si>
    <t>DWF22P5W-502-14x34</t>
  </si>
  <si>
    <t>DWF22P5W-502-16x28</t>
  </si>
  <si>
    <t>DWF22P5W-502-16x30</t>
  </si>
  <si>
    <t>DWF22P5W-502-16x32</t>
  </si>
  <si>
    <t>DWF22P5W-502-16x34</t>
  </si>
  <si>
    <t>DWF22P5W-502-18x28</t>
  </si>
  <si>
    <t>DWF22P5W-502-18x30</t>
  </si>
  <si>
    <t>DWF22P5W-502-18x32</t>
  </si>
  <si>
    <t>DWF22P5W-502-18x34</t>
  </si>
  <si>
    <t>DWF22P5W-502-20x28</t>
  </si>
  <si>
    <t>DWF22P5W-502-20x30</t>
  </si>
  <si>
    <t>DWF22P5W-502-20x32</t>
  </si>
  <si>
    <t>DWF22P5W-502-20x34</t>
  </si>
  <si>
    <t>DWF22P5W-502-22x28</t>
  </si>
  <si>
    <t>DWF22P5W-502-22x30</t>
  </si>
  <si>
    <t>DWF22P5W-502-22x32</t>
  </si>
  <si>
    <t>DWF22P5W-502-22x34</t>
  </si>
  <si>
    <t>DWF22P5W-502-24x28</t>
  </si>
  <si>
    <t>DWF22P5W-502-24x30</t>
  </si>
  <si>
    <t>DWF22P5W-502-24x32</t>
  </si>
  <si>
    <t>DWF22P5W-502-24x34</t>
  </si>
  <si>
    <t>DWF22P5W-502-2x28</t>
  </si>
  <si>
    <t>DWF22P5W-502-2x30</t>
  </si>
  <si>
    <t>DWF22P5W-502-2x32</t>
  </si>
  <si>
    <t>DWF22P5W-502-2x34</t>
  </si>
  <si>
    <t>DWF22P5W-502-4x28</t>
  </si>
  <si>
    <t>DWF22P5W-502-4x30</t>
  </si>
  <si>
    <t>DWF22P5W-502-4x32</t>
  </si>
  <si>
    <t>DWF22P5W-502-4x34</t>
  </si>
  <si>
    <t>DWF22P5W-502-6x28</t>
  </si>
  <si>
    <t>DWF22P5W-502-6x30</t>
  </si>
  <si>
    <t>DWF22P5W-502-6x32</t>
  </si>
  <si>
    <t>DWF22P5W-502-6x34</t>
  </si>
  <si>
    <t>DWF22P5W-502-8x28</t>
  </si>
  <si>
    <t>DWF22P5W-502-8x30</t>
  </si>
  <si>
    <t>DWF22P5W-502-8x32</t>
  </si>
  <si>
    <t>DWF22P5W-502-8x34</t>
  </si>
  <si>
    <t>DWF19OW4-001-L</t>
  </si>
  <si>
    <t>Mfon Work Vest - Black</t>
  </si>
  <si>
    <t>DWF19OW4-001-M</t>
  </si>
  <si>
    <t>DWF19OW4-001-S</t>
  </si>
  <si>
    <t>DWF19OW4-001-XL</t>
  </si>
  <si>
    <t>DWF19OW4-001-XS</t>
  </si>
  <si>
    <t>DWF19OW4-001-XXL</t>
  </si>
  <si>
    <t>DWF19OW4-001-XXXL</t>
  </si>
  <si>
    <t>DWS19GL1-028-L</t>
  </si>
  <si>
    <t>Multi Purpose Work Glove - Grey/Black/Paprika</t>
  </si>
  <si>
    <t>DWS19GL1-028-M</t>
  </si>
  <si>
    <t>DWS19GL1-028-S</t>
  </si>
  <si>
    <t>DWS19GL1-028-XL</t>
  </si>
  <si>
    <t>DWS19GL1-028-XS</t>
  </si>
  <si>
    <t>DWS22OW7-220-L</t>
  </si>
  <si>
    <t>Oahe Work Jac - Ochre Canvas</t>
  </si>
  <si>
    <t>DWS22OW7-220-M</t>
  </si>
  <si>
    <t>DWS22OW7-220-S</t>
  </si>
  <si>
    <t>DWS22OW7-220-XL</t>
  </si>
  <si>
    <t>DWS22OW7-220-XS</t>
  </si>
  <si>
    <t>DWS22OW7-220-XXL</t>
  </si>
  <si>
    <t>DWS22OW7-220-XXXL</t>
  </si>
  <si>
    <t>DWF22OW5-208-L</t>
  </si>
  <si>
    <t>Old School Work Vest - Kodiak Brown</t>
  </si>
  <si>
    <t>DWF22OW5-208-M</t>
  </si>
  <si>
    <t>DWF22OW5-208-S</t>
  </si>
  <si>
    <t>DWF22OW5-208-XL</t>
  </si>
  <si>
    <t>DWF22OW5-208-XS</t>
  </si>
  <si>
    <t>DWF22OW5-208-XXL</t>
  </si>
  <si>
    <t>DWF22OW5-208-XXXL</t>
  </si>
  <si>
    <t>DWF22P8R-001-000x28</t>
  </si>
  <si>
    <t>Ready Set Cargo - Black Ripstop</t>
  </si>
  <si>
    <t>DWF22P8R-001-000x30</t>
  </si>
  <si>
    <t>DWF22P8R-001-000x32</t>
  </si>
  <si>
    <t>DWF22P8R-001-000x34</t>
  </si>
  <si>
    <t>DWF22P8R-001-00x28</t>
  </si>
  <si>
    <t>DWF22P8R-001-00x30</t>
  </si>
  <si>
    <t>DWF22P8R-001-00x32</t>
  </si>
  <si>
    <t>DWF22P8R-001-00x34</t>
  </si>
  <si>
    <t>DWF22P8R-001-0x28</t>
  </si>
  <si>
    <t>DWF22P8R-001-0x30</t>
  </si>
  <si>
    <t>DWF22P8R-001-0x32</t>
  </si>
  <si>
    <t>DWF22P8R-001-0x34</t>
  </si>
  <si>
    <t>DWF22P8R-001-10x28</t>
  </si>
  <si>
    <t>DWF22P8R-001-10x30</t>
  </si>
  <si>
    <t>DWF22P8R-001-10x32</t>
  </si>
  <si>
    <t>DWF22P8R-001-10x34</t>
  </si>
  <si>
    <t>DWF22P8R-001-12x28</t>
  </si>
  <si>
    <t>DWF22P8R-001-12x30</t>
  </si>
  <si>
    <t>DWF22P8R-001-12x32</t>
  </si>
  <si>
    <t>DWF22P8R-001-12x34</t>
  </si>
  <si>
    <t>DWF22P8R-001-14x28</t>
  </si>
  <si>
    <t>DWF22P8R-001-14x30</t>
  </si>
  <si>
    <t>DWF22P8R-001-14x32</t>
  </si>
  <si>
    <t>DWF22P8R-001-14x34</t>
  </si>
  <si>
    <t>DWF22P8R-001-16x28</t>
  </si>
  <si>
    <t>DWF22P8R-001-16x30</t>
  </si>
  <si>
    <t>DWF22P8R-001-16x32</t>
  </si>
  <si>
    <t>DWF22P8R-001-16x34</t>
  </si>
  <si>
    <t>DWF22P8R-001-18x28</t>
  </si>
  <si>
    <t>DWF22P8R-001-18x30</t>
  </si>
  <si>
    <t>DWF22P8R-001-18x32</t>
  </si>
  <si>
    <t>DWF22P8R-001-18x34</t>
  </si>
  <si>
    <t>DWF22P8R-001-2x28</t>
  </si>
  <si>
    <t>DWF22P8R-001-2x30</t>
  </si>
  <si>
    <t>DWF22P8R-001-2x32</t>
  </si>
  <si>
    <t>DWF22P8R-001-2x34</t>
  </si>
  <si>
    <t>DWF22P8R-001-4x28</t>
  </si>
  <si>
    <t>DWF22P8R-001-4x30</t>
  </si>
  <si>
    <t>DWF22P8R-001-4x32</t>
  </si>
  <si>
    <t>DWF22P8R-001-4x34</t>
  </si>
  <si>
    <t>DWF22P8R-001-6x28</t>
  </si>
  <si>
    <t>DWF22P8R-001-6x30</t>
  </si>
  <si>
    <t>DWF22P8R-001-6x32</t>
  </si>
  <si>
    <t>DWF22P8R-001-6x34</t>
  </si>
  <si>
    <t>DWF22P8R-001-8x28</t>
  </si>
  <si>
    <t>DWF22P8R-001-8x30</t>
  </si>
  <si>
    <t>DWF22P8R-001-8x32</t>
  </si>
  <si>
    <t>DWF22P8R-001-8x34</t>
  </si>
  <si>
    <t>DWF22P8R-410-000x28</t>
  </si>
  <si>
    <t>Ready Set Cargo - Dark Navy Ripstop</t>
  </si>
  <si>
    <t>DWF22P8R-410-000x30</t>
  </si>
  <si>
    <t>DWF22P8R-410-000x32</t>
  </si>
  <si>
    <t>DWF22P8R-410-000x34</t>
  </si>
  <si>
    <t>DWF22P8R-410-00x28</t>
  </si>
  <si>
    <t>DWF22P8R-410-00x30</t>
  </si>
  <si>
    <t>DWF22P8R-410-00x32</t>
  </si>
  <si>
    <t>DWF22P8R-410-00x34</t>
  </si>
  <si>
    <t>DWF22P8R-410-0x28</t>
  </si>
  <si>
    <t>DWF22P8R-410-0x30</t>
  </si>
  <si>
    <t>DWF22P8R-410-0x32</t>
  </si>
  <si>
    <t>DWF22P8R-410-0x34</t>
  </si>
  <si>
    <t>DWF22P8R-410-10x28</t>
  </si>
  <si>
    <t>DWF22P8R-410-10x30</t>
  </si>
  <si>
    <t>DWF22P8R-410-10x32</t>
  </si>
  <si>
    <t>DWF22P8R-410-10x34</t>
  </si>
  <si>
    <t>DWF22P8R-410-12x28</t>
  </si>
  <si>
    <t>DWF22P8R-410-12x30</t>
  </si>
  <si>
    <t>DWF22P8R-410-12x32</t>
  </si>
  <si>
    <t>DWF22P8R-410-12x34</t>
  </si>
  <si>
    <t>DWF22P8R-410-14x28</t>
  </si>
  <si>
    <t>DWF22P8R-410-14x30</t>
  </si>
  <si>
    <t>DWF22P8R-410-14x32</t>
  </si>
  <si>
    <t>DWF22P8R-410-14x34</t>
  </si>
  <si>
    <t>DWF22P8R-410-16x28</t>
  </si>
  <si>
    <t>DWF22P8R-410-16x30</t>
  </si>
  <si>
    <t>DWF22P8R-410-16x32</t>
  </si>
  <si>
    <t>DWF22P8R-410-16x34</t>
  </si>
  <si>
    <t>DWF22P8R-410-18x28</t>
  </si>
  <si>
    <t>DWF22P8R-410-18x30</t>
  </si>
  <si>
    <t>DWF22P8R-410-18x32</t>
  </si>
  <si>
    <t>DWF22P8R-410-18x34</t>
  </si>
  <si>
    <t>DWF22P8R-410-2x28</t>
  </si>
  <si>
    <t>DWF22P8R-410-2x30</t>
  </si>
  <si>
    <t>DWF22P8R-410-2x32</t>
  </si>
  <si>
    <t>DWF22P8R-410-2x34</t>
  </si>
  <si>
    <t>DWF22P8R-410-4x28</t>
  </si>
  <si>
    <t>DWF22P8R-410-4x30</t>
  </si>
  <si>
    <t>DWF22P8R-410-4x32</t>
  </si>
  <si>
    <t>DWF22P8R-410-4x34</t>
  </si>
  <si>
    <t>DWF22P8R-410-6x28</t>
  </si>
  <si>
    <t>DWF22P8R-410-6x30</t>
  </si>
  <si>
    <t>DWF22P8R-410-6x32</t>
  </si>
  <si>
    <t>DWF22P8R-410-6x34</t>
  </si>
  <si>
    <t>DWF22P8R-410-8x28</t>
  </si>
  <si>
    <t>DWF22P8R-410-8x30</t>
  </si>
  <si>
    <t>DWF22P8R-410-8x32</t>
  </si>
  <si>
    <t>DWF22P8R-410-8x34</t>
  </si>
  <si>
    <t>DWF22P8R-315-000x28</t>
  </si>
  <si>
    <t>Ready Set Cargo - Olive Green Ripstop</t>
  </si>
  <si>
    <t>DWF22P8R-315-000x30</t>
  </si>
  <si>
    <t>DWF22P8R-315-000x32</t>
  </si>
  <si>
    <t>DWF22P8R-315-000x34</t>
  </si>
  <si>
    <t>DWF22P8R-315-00x28</t>
  </si>
  <si>
    <t>DWF22P8R-315-00x30</t>
  </si>
  <si>
    <t>DWF22P8R-315-00x32</t>
  </si>
  <si>
    <t>DWF22P8R-315-00x34</t>
  </si>
  <si>
    <t>DWF22P8R-315-0x28</t>
  </si>
  <si>
    <t>DWF22P8R-315-0x30</t>
  </si>
  <si>
    <t>DWF22P8R-315-0x32</t>
  </si>
  <si>
    <t>DWF22P8R-315-0x34</t>
  </si>
  <si>
    <t>DWF22P8R-315-10x28</t>
  </si>
  <si>
    <t>DWF22P8R-315-10x30</t>
  </si>
  <si>
    <t>DWF22P8R-315-10x32</t>
  </si>
  <si>
    <t>DWF22P8R-315-10x34</t>
  </si>
  <si>
    <t>DWF22P8R-315-12x28</t>
  </si>
  <si>
    <t>DWF22P8R-315-12x30</t>
  </si>
  <si>
    <t>DWF22P8R-315-12x32</t>
  </si>
  <si>
    <t>DWF22P8R-315-12x34</t>
  </si>
  <si>
    <t>DWF22P8R-315-14x28</t>
  </si>
  <si>
    <t>DWF22P8R-315-14x30</t>
  </si>
  <si>
    <t>DWF22P8R-315-14x32</t>
  </si>
  <si>
    <t>DWF22P8R-315-14x34</t>
  </si>
  <si>
    <t>DWF22P8R-315-16x28</t>
  </si>
  <si>
    <t>DWF22P8R-315-16x30</t>
  </si>
  <si>
    <t>DWF22P8R-315-16x32</t>
  </si>
  <si>
    <t>DWF22P8R-315-16x34</t>
  </si>
  <si>
    <t>DWF22P8R-315-18x28</t>
  </si>
  <si>
    <t>DWF22P8R-315-18x30</t>
  </si>
  <si>
    <t>DWF22P8R-315-18x32</t>
  </si>
  <si>
    <t>DWF22P8R-315-18x34</t>
  </si>
  <si>
    <t>DWF22P8R-315-2x28</t>
  </si>
  <si>
    <t>DWF22P8R-315-2x30</t>
  </si>
  <si>
    <t>DWF22P8R-315-2x32</t>
  </si>
  <si>
    <t>DWF22P8R-315-2x34</t>
  </si>
  <si>
    <t>DWF22P8R-315-4x28</t>
  </si>
  <si>
    <t>DWF22P8R-315-4x30</t>
  </si>
  <si>
    <t>DWF22P8R-315-4x32</t>
  </si>
  <si>
    <t>DWF22P8R-315-4x34</t>
  </si>
  <si>
    <t>DWF22P8R-315-6x28</t>
  </si>
  <si>
    <t>DWF22P8R-315-6x30</t>
  </si>
  <si>
    <t>DWF22P8R-315-6x32</t>
  </si>
  <si>
    <t>DWF22P8R-315-6x34</t>
  </si>
  <si>
    <t>DWF22P8R-315-8x28</t>
  </si>
  <si>
    <t>DWF22P8R-315-8x30</t>
  </si>
  <si>
    <t>DWF22P8R-315-8x32</t>
  </si>
  <si>
    <t>DWF22P8R-315-8x34</t>
  </si>
  <si>
    <t>DWS20VT1-001-L</t>
  </si>
  <si>
    <t>Solid V-Neck Tee - Black</t>
  </si>
  <si>
    <t>DWS20VT1-001-M</t>
  </si>
  <si>
    <t>DWS20VT1-001-S</t>
  </si>
  <si>
    <t>DWS20VT1-001-XL</t>
  </si>
  <si>
    <t>DWS20VT1-001-XS</t>
  </si>
  <si>
    <t>DWS20VT1-001-XXL</t>
  </si>
  <si>
    <t>DWS20VT1-001-XXXL</t>
  </si>
  <si>
    <t>DWF22VT2-609-L</t>
  </si>
  <si>
    <t>Solid V-Neck Tee - Chicory Root</t>
  </si>
  <si>
    <t>DWF22VT2-609-M</t>
  </si>
  <si>
    <t>DWF22VT2-609-S</t>
  </si>
  <si>
    <t>DWF22VT2-609-XL</t>
  </si>
  <si>
    <t>DWF22VT2-609-XS</t>
  </si>
  <si>
    <t>DWF22VT2-609-XXL</t>
  </si>
  <si>
    <t>DWF22VT2-609-XXXL</t>
  </si>
  <si>
    <t>DWS20VT1-420-L</t>
  </si>
  <si>
    <t>Solid V-Neck Tee - Dovetail Blue</t>
  </si>
  <si>
    <t>DWS20VT1-420-M</t>
  </si>
  <si>
    <t>DWS20VT1-420-S</t>
  </si>
  <si>
    <t>DWS20VT1-420-XL</t>
  </si>
  <si>
    <t>DWS20VT1-420-XS</t>
  </si>
  <si>
    <t>DWS20VT1-420-XXL</t>
  </si>
  <si>
    <t>DWS20VT1-420-XXXL</t>
  </si>
  <si>
    <t>DWS20VT1-100-L</t>
  </si>
  <si>
    <t>Solid V-Neck Tee - White</t>
  </si>
  <si>
    <t>DWS20VT1-100-M</t>
  </si>
  <si>
    <t>DWS20VT1-100-S</t>
  </si>
  <si>
    <t>DWS20VT1-100-XL</t>
  </si>
  <si>
    <t>DWS20VT1-100-XS</t>
  </si>
  <si>
    <t>DWS20VT1-100-XXL</t>
  </si>
  <si>
    <t>DWS20VT1-100-XXXL</t>
  </si>
  <si>
    <t>DWF22OW9-030-L</t>
  </si>
  <si>
    <t>Thermal Trucker - Grey</t>
  </si>
  <si>
    <t>DWF22OW9-030-M</t>
  </si>
  <si>
    <t>DWF22OW9-030-S</t>
  </si>
  <si>
    <t>DWF22OW9-030-XL</t>
  </si>
  <si>
    <t>DWF22OW9-030-XS</t>
  </si>
  <si>
    <t>DWF22OW9-030-XXL</t>
  </si>
  <si>
    <t>DWF22OW9-030-XXXL</t>
  </si>
  <si>
    <t>DWS22S03-502-L</t>
  </si>
  <si>
    <t>Zeller Work Shirt - Indigo Chambray</t>
  </si>
  <si>
    <t>DWS22S03-502-M</t>
  </si>
  <si>
    <t>DWS22S03-502-S</t>
  </si>
  <si>
    <t>DWS22S03-502-XL</t>
  </si>
  <si>
    <t>DWS22S03-502-XS</t>
  </si>
  <si>
    <t>DWS22S03-502-XXL</t>
  </si>
  <si>
    <t>DWS22S03-502-XXXL</t>
  </si>
  <si>
    <t>DWF23P2C-220-000x28</t>
  </si>
  <si>
    <t>Britt Utility - Saddle Brown</t>
  </si>
  <si>
    <t>DWF23P2C-220-000x30</t>
  </si>
  <si>
    <t>DWF23P2C-220-000x32</t>
  </si>
  <si>
    <t>DWF23P2C-220-000x34</t>
  </si>
  <si>
    <t>DWF23P2C-220-000x36</t>
  </si>
  <si>
    <t>DWF23P2C-220-00x28</t>
  </si>
  <si>
    <t>DWF23P2C-220-00x30</t>
  </si>
  <si>
    <t>DWF23P2C-220-00x32</t>
  </si>
  <si>
    <t>DWF23P2C-220-00x34</t>
  </si>
  <si>
    <t>DWF23P2C-220-00x36</t>
  </si>
  <si>
    <t>DWF23P2C-220-0x28</t>
  </si>
  <si>
    <t>DWF23P2C-220-0x30</t>
  </si>
  <si>
    <t>DWF23P2C-220-0x32</t>
  </si>
  <si>
    <t>DWF23P2C-220-0x34</t>
  </si>
  <si>
    <t>DWF23P2C-220-0x36</t>
  </si>
  <si>
    <t>DWF23P2C-220-2x28</t>
  </si>
  <si>
    <t>DWF23P2C-220-2x30</t>
  </si>
  <si>
    <t>DWF23P2C-220-2x32</t>
  </si>
  <si>
    <t>DWF23P2C-220-2x34</t>
  </si>
  <si>
    <t>DWF23P2C-220-2x36</t>
  </si>
  <si>
    <t>DWF23P2C-220-4x28</t>
  </si>
  <si>
    <t>DWF23P2C-220-4x30</t>
  </si>
  <si>
    <t>DWF23P2C-220-4x32</t>
  </si>
  <si>
    <t>DWF23P2C-220-4x34</t>
  </si>
  <si>
    <t>DWF23P2C-220-4x36</t>
  </si>
  <si>
    <t>DWF23P2C-220-6x28</t>
  </si>
  <si>
    <t>DWF23P2C-220-6x30</t>
  </si>
  <si>
    <t>DWF23P2C-220-6x32</t>
  </si>
  <si>
    <t>DWF23P2C-220-6x34</t>
  </si>
  <si>
    <t>DWF23P2C-220-6x36</t>
  </si>
  <si>
    <t>DWF23P2C-220-8x28</t>
  </si>
  <si>
    <t>DWF23P2C-220-8x30</t>
  </si>
  <si>
    <t>DWF23P2C-220-8x32</t>
  </si>
  <si>
    <t>DWF23P2C-220-8x34</t>
  </si>
  <si>
    <t>DWF23P2C-220-8x36</t>
  </si>
  <si>
    <t>DWF23P2C-220-10x28</t>
  </si>
  <si>
    <t>DWF23P2C-220-10x30</t>
  </si>
  <si>
    <t>DWF23P2C-220-10x32</t>
  </si>
  <si>
    <t>DWF23P2C-220-10x34</t>
  </si>
  <si>
    <t>DWF23P2C-220-10x36</t>
  </si>
  <si>
    <t>DWF23P2C-220-12x28</t>
  </si>
  <si>
    <t>DWF23P2C-220-12x30</t>
  </si>
  <si>
    <t>DWF23P2C-220-12x32</t>
  </si>
  <si>
    <t>DWF23P2C-220-12x34</t>
  </si>
  <si>
    <t>DWF23P2C-220-12x36</t>
  </si>
  <si>
    <t>DWF23P2C-220-14x28</t>
  </si>
  <si>
    <t>DWF23P2C-220-14x30</t>
  </si>
  <si>
    <t>DWF23P2C-220-14x32</t>
  </si>
  <si>
    <t>DWF23P2C-220-14x34</t>
  </si>
  <si>
    <t>DWF23P2C-220-14x36</t>
  </si>
  <si>
    <t>DWF23P2C-220-16x28</t>
  </si>
  <si>
    <t>DWF23P2C-220-16x30</t>
  </si>
  <si>
    <t>DWF23P2C-220-16x32</t>
  </si>
  <si>
    <t>DWF23P2C-220-16x34</t>
  </si>
  <si>
    <t>DWF23P2C-220-16x36</t>
  </si>
  <si>
    <t>DWF23P2C-220-18x28</t>
  </si>
  <si>
    <t>DWF23P2C-220-18x30</t>
  </si>
  <si>
    <t>DWF23P2C-220-18x32</t>
  </si>
  <si>
    <t>DWF23P2C-220-18x34</t>
  </si>
  <si>
    <t>DWF23P2C-220-18x36</t>
  </si>
  <si>
    <t>DWF23P2C-220-20x28</t>
  </si>
  <si>
    <t>DWF23P2C-220-20x30</t>
  </si>
  <si>
    <t>DWF23P2C-220-20x32</t>
  </si>
  <si>
    <t>DWF23P2C-220-20x34</t>
  </si>
  <si>
    <t>DWF23P2C-220-20x36</t>
  </si>
  <si>
    <t>DWF23P2C-220-22x28</t>
  </si>
  <si>
    <t>DWF23P2C-220-22x30</t>
  </si>
  <si>
    <t>DWF23P2C-220-22x32</t>
  </si>
  <si>
    <t>DWF23P2C-220-22x34</t>
  </si>
  <si>
    <t>DWF23P2C-220-22x36</t>
  </si>
  <si>
    <t>DWF23P2C-220-24x28</t>
  </si>
  <si>
    <t>DWF23P2C-220-24x30</t>
  </si>
  <si>
    <t>DWF23P2C-220-24x32</t>
  </si>
  <si>
    <t>DWF23P2C-220-24x34</t>
  </si>
  <si>
    <t>DWF23P2C-220-24x36</t>
  </si>
  <si>
    <t>DWF23P8C-260-000x28</t>
  </si>
  <si>
    <t>Old School High Rise Pant - Dusty Brown Denim</t>
  </si>
  <si>
    <t>DWF23P8C-260-000x30</t>
  </si>
  <si>
    <t>DWF23P8C-260-000x32</t>
  </si>
  <si>
    <t>DWF23P8C-260-000x34</t>
  </si>
  <si>
    <t>DWF23P8C-260-00x28</t>
  </si>
  <si>
    <t>DWF23P8C-260-00x30</t>
  </si>
  <si>
    <t>DWF23P8C-260-00x32</t>
  </si>
  <si>
    <t>DWF23P8C-260-00x34</t>
  </si>
  <si>
    <t>DWF23P8C-260-0x28</t>
  </si>
  <si>
    <t>DWF23P8C-260-0x30</t>
  </si>
  <si>
    <t>DWF23P8C-260-0x32</t>
  </si>
  <si>
    <t>DWF23P8C-260-0x34</t>
  </si>
  <si>
    <t>DWF23P8C-260-2x28</t>
  </si>
  <si>
    <t>DWF23P8C-260-2x30</t>
  </si>
  <si>
    <t>DWF23P8C-260-2x32</t>
  </si>
  <si>
    <t>DWF23P8C-260-2x34</t>
  </si>
  <si>
    <t>DWF23P8C-260-4x28</t>
  </si>
  <si>
    <t>DWF23P8C-260-4x30</t>
  </si>
  <si>
    <t>DWF23P8C-260-4x32</t>
  </si>
  <si>
    <t>DWF23P8C-260-4x34</t>
  </si>
  <si>
    <t>DWF23P8C-260-6x28</t>
  </si>
  <si>
    <t>DWF23P8C-260-6x30</t>
  </si>
  <si>
    <t>DWF23P8C-260-6x32</t>
  </si>
  <si>
    <t>DWF23P8C-260-6x34</t>
  </si>
  <si>
    <t>DWF23P8C-260-8x28</t>
  </si>
  <si>
    <t>DWF23P8C-260-8x30</t>
  </si>
  <si>
    <t>DWF23P8C-260-8x32</t>
  </si>
  <si>
    <t>DWF23P8C-260-8x34</t>
  </si>
  <si>
    <t>DWF23P8C-260-10x28</t>
  </si>
  <si>
    <t>DWF23P8C-260-10x30</t>
  </si>
  <si>
    <t>DWF23P8C-260-10x32</t>
  </si>
  <si>
    <t>DWF23P8C-260-10x34</t>
  </si>
  <si>
    <t>DWF23P8C-260-12x28</t>
  </si>
  <si>
    <t>DWF23P8C-260-12x30</t>
  </si>
  <si>
    <t>DWF23P8C-260-12x32</t>
  </si>
  <si>
    <t>DWF23P8C-260-12x34</t>
  </si>
  <si>
    <t>DWF23P8C-260-14x28</t>
  </si>
  <si>
    <t>DWF23P8C-260-14x30</t>
  </si>
  <si>
    <t>DWF23P8C-260-14x32</t>
  </si>
  <si>
    <t>DWF23P8C-260-14x34</t>
  </si>
  <si>
    <t>DWF23P8C-260-16x28</t>
  </si>
  <si>
    <t>DWF23P8C-260-16x30</t>
  </si>
  <si>
    <t>DWF23P8C-260-16x32</t>
  </si>
  <si>
    <t>DWF23P8C-260-16x34</t>
  </si>
  <si>
    <t>DWF23P8C-260-18x28</t>
  </si>
  <si>
    <t>DWF23P8C-260-18x30</t>
  </si>
  <si>
    <t>DWF23P8C-260-18x32</t>
  </si>
  <si>
    <t>DWF23P8C-260-18x34</t>
  </si>
  <si>
    <t>DWF23P8C-260-20x28</t>
  </si>
  <si>
    <t>DWF23P8C-260-20x30</t>
  </si>
  <si>
    <t>DWF23P8C-260-20x32</t>
  </si>
  <si>
    <t>DWF23P8C-260-20x34</t>
  </si>
  <si>
    <t>DWF23P8C-260-22x28</t>
  </si>
  <si>
    <t>DWF23P8C-260-22x30</t>
  </si>
  <si>
    <t>DWF23P8C-260-22x32</t>
  </si>
  <si>
    <t>DWF23P8C-260-22x34</t>
  </si>
  <si>
    <t>DWF23P8C-260-24x28</t>
  </si>
  <si>
    <t>DWF23P8C-260-24x30</t>
  </si>
  <si>
    <t>DWF23P8C-260-24x32</t>
  </si>
  <si>
    <t>DWF23P8C-260-24x34</t>
  </si>
  <si>
    <t>DWF23P8C-208-000x28</t>
  </si>
  <si>
    <t>Old School High Rise Pant - Dark Kodiak</t>
  </si>
  <si>
    <t>DWF23P8C-208-000x30</t>
  </si>
  <si>
    <t>DWF23P8C-208-000x32</t>
  </si>
  <si>
    <t>DWF23P8C-208-000x34</t>
  </si>
  <si>
    <t>DWF23P8C-208-00x28</t>
  </si>
  <si>
    <t>DWF23P8C-208-00x30</t>
  </si>
  <si>
    <t>DWF23P8C-208-00x32</t>
  </si>
  <si>
    <t>DWF23P8C-208-00x34</t>
  </si>
  <si>
    <t>DWF23P8C-208-0x28</t>
  </si>
  <si>
    <t>DWF23P8C-208-0x30</t>
  </si>
  <si>
    <t>DWF23P8C-208-0x32</t>
  </si>
  <si>
    <t>DWF23P8C-208-0x34</t>
  </si>
  <si>
    <t>DWF23P8C-208-2x28</t>
  </si>
  <si>
    <t>DWF23P8C-208-2x30</t>
  </si>
  <si>
    <t>DWF23P8C-208-2x32</t>
  </si>
  <si>
    <t>DWF23P8C-208-2x34</t>
  </si>
  <si>
    <t>DWF23P8C-208-4x28</t>
  </si>
  <si>
    <t>DWF23P8C-208-4x30</t>
  </si>
  <si>
    <t>DWF23P8C-208-4x32</t>
  </si>
  <si>
    <t>DWF23P8C-208-4x34</t>
  </si>
  <si>
    <t>DWF23P8C-208-6x28</t>
  </si>
  <si>
    <t>DWF23P8C-208-6x30</t>
  </si>
  <si>
    <t>DWF23P8C-208-6x32</t>
  </si>
  <si>
    <t>DWF23P8C-208-6x34</t>
  </si>
  <si>
    <t>DWF23P8C-208-8x28</t>
  </si>
  <si>
    <t>DWF23P8C-208-8x30</t>
  </si>
  <si>
    <t>DWF23P8C-208-8x32</t>
  </si>
  <si>
    <t>DWF23P8C-208-8x34</t>
  </si>
  <si>
    <t>DWF23P8C-208-10x28</t>
  </si>
  <si>
    <t>DWF23P8C-208-10x30</t>
  </si>
  <si>
    <t>DWF23P8C-208-10x32</t>
  </si>
  <si>
    <t>DWF23P8C-208-10x34</t>
  </si>
  <si>
    <t>DWF23P8C-208-12x28</t>
  </si>
  <si>
    <t>DWF23P8C-208-12x30</t>
  </si>
  <si>
    <t>DWF23P8C-208-12x32</t>
  </si>
  <si>
    <t>DWF23P8C-208-12x34</t>
  </si>
  <si>
    <t>DWF23P8C-208-14x28</t>
  </si>
  <si>
    <t>DWF23P8C-208-14x30</t>
  </si>
  <si>
    <t>DWF23P8C-208-14x32</t>
  </si>
  <si>
    <t>DWF23P8C-208-14x34</t>
  </si>
  <si>
    <t>DWF23P8C-208-16x28</t>
  </si>
  <si>
    <t>DWF23P8C-208-16x30</t>
  </si>
  <si>
    <t>DWF23P8C-208-16x32</t>
  </si>
  <si>
    <t>DWF23P8C-208-16x34</t>
  </si>
  <si>
    <t>DWF23P8C-208-18x28</t>
  </si>
  <si>
    <t>DWF23P8C-208-18x30</t>
  </si>
  <si>
    <t>DWF23P8C-208-18x32</t>
  </si>
  <si>
    <t>DWF23P8C-208-18x34</t>
  </si>
  <si>
    <t>DWF23P8C-208-20x28</t>
  </si>
  <si>
    <t>DWF23P8C-208-20x30</t>
  </si>
  <si>
    <t>DWF23P8C-208-20x32</t>
  </si>
  <si>
    <t>DWF23P8C-208-20x34</t>
  </si>
  <si>
    <t>DWF23P8C-208-22x28</t>
  </si>
  <si>
    <t>DWF23P8C-208-22x30</t>
  </si>
  <si>
    <t>DWF23P8C-208-22x32</t>
  </si>
  <si>
    <t>DWF23P8C-208-22x34</t>
  </si>
  <si>
    <t>DWF23P8C-208-24x28</t>
  </si>
  <si>
    <t>DWF23P8C-208-24x30</t>
  </si>
  <si>
    <t>DWF23P8C-208-24x32</t>
  </si>
  <si>
    <t>DWF23P8C-208-24x34</t>
  </si>
  <si>
    <t>DWF23P2W-220-000x28</t>
  </si>
  <si>
    <t>Britt Utility - Saddle Brown Thermal Denim</t>
  </si>
  <si>
    <t>DWF23P2W-220-000x30</t>
  </si>
  <si>
    <t>DWF23P2W-220-000x32</t>
  </si>
  <si>
    <t>DWF23P2W-220-000x34</t>
  </si>
  <si>
    <t>DWF23P2W-220-00x28</t>
  </si>
  <si>
    <t>DWF23P2W-220-00x30</t>
  </si>
  <si>
    <t>DWF23P2W-220-00x32</t>
  </si>
  <si>
    <t>DWF23P2W-220-00x34</t>
  </si>
  <si>
    <t>DWF23P2W-220-0x28</t>
  </si>
  <si>
    <t>DWF23P2W-220-0x30</t>
  </si>
  <si>
    <t>DWF23P2W-220-0x32</t>
  </si>
  <si>
    <t>DWF23P2W-220-0x34</t>
  </si>
  <si>
    <t>DWF23P2W-220-2x28</t>
  </si>
  <si>
    <t>DWF23P2W-220-2x30</t>
  </si>
  <si>
    <t>DWF23P2W-220-2x32</t>
  </si>
  <si>
    <t>DWF23P2W-220-2x34</t>
  </si>
  <si>
    <t>DWF23P2W-220-4x28</t>
  </si>
  <si>
    <t>DWF23P2W-220-4x30</t>
  </si>
  <si>
    <t>DWF23P2W-220-4x32</t>
  </si>
  <si>
    <t>DWF23P2W-220-4x34</t>
  </si>
  <si>
    <t>DWF23P2W-220-6x28</t>
  </si>
  <si>
    <t>DWF23P2W-220-6x30</t>
  </si>
  <si>
    <t>DWF23P2W-220-6x32</t>
  </si>
  <si>
    <t>DWF23P2W-220-6x34</t>
  </si>
  <si>
    <t>DWF23P2W-220-8x28</t>
  </si>
  <si>
    <t>DWF23P2W-220-8x30</t>
  </si>
  <si>
    <t>DWF23P2W-220-8x32</t>
  </si>
  <si>
    <t>DWF23P2W-220-8x34</t>
  </si>
  <si>
    <t>DWF23P2W-220-10x28</t>
  </si>
  <si>
    <t>DWF23P2W-220-10x30</t>
  </si>
  <si>
    <t>DWF23P2W-220-10x32</t>
  </si>
  <si>
    <t>DWF23P2W-220-10x34</t>
  </si>
  <si>
    <t>DWF23P2W-220-12x28</t>
  </si>
  <si>
    <t>DWF23P2W-220-12x30</t>
  </si>
  <si>
    <t>DWF23P2W-220-12x32</t>
  </si>
  <si>
    <t>DWF23P2W-220-12x34</t>
  </si>
  <si>
    <t>DWF23P2W-220-14x28</t>
  </si>
  <si>
    <t>DWF23P2W-220-14x30</t>
  </si>
  <si>
    <t>DWF23P2W-220-14x32</t>
  </si>
  <si>
    <t>DWF23P2W-220-14x34</t>
  </si>
  <si>
    <t>DWF23P2W-220-16x28</t>
  </si>
  <si>
    <t>DWF23P2W-220-16x30</t>
  </si>
  <si>
    <t>DWF23P2W-220-16x32</t>
  </si>
  <si>
    <t>DWF23P2W-220-16x34</t>
  </si>
  <si>
    <t>DWF23P2W-220-18x28</t>
  </si>
  <si>
    <t>DWF23P2W-220-18x30</t>
  </si>
  <si>
    <t>DWF23P2W-220-18x32</t>
  </si>
  <si>
    <t>DWF23P2W-220-18x34</t>
  </si>
  <si>
    <t>DWF23O3W-001-000x28</t>
  </si>
  <si>
    <t>Freshley Overall Drop Seat - Black Thermal Denim</t>
  </si>
  <si>
    <t>DWF23O3W-001-000x30</t>
  </si>
  <si>
    <t>DWF23O3W-001-000x32</t>
  </si>
  <si>
    <t>DWF23O3W-001-000x34</t>
  </si>
  <si>
    <t>DWF23O3W-001-00x28</t>
  </si>
  <si>
    <t>DWF23O3W-001-00x30</t>
  </si>
  <si>
    <t>DWF23O3W-001-00x32</t>
  </si>
  <si>
    <t>DWF23O3W-001-00x34</t>
  </si>
  <si>
    <t>DWF23O3W-001-0x28</t>
  </si>
  <si>
    <t>DWF23O3W-001-0x30</t>
  </si>
  <si>
    <t>DWF23O3W-001-0x32</t>
  </si>
  <si>
    <t>DWF23O3W-001-0x34</t>
  </si>
  <si>
    <t>DWF23O3W-001-2x28</t>
  </si>
  <si>
    <t>DWF23O3W-001-2x30</t>
  </si>
  <si>
    <t>DWF23O3W-001-2x32</t>
  </si>
  <si>
    <t>DWF23O3W-001-2x34</t>
  </si>
  <si>
    <t>DWF23O3W-001-4x28</t>
  </si>
  <si>
    <t>DWF23O3W-001-4x30</t>
  </si>
  <si>
    <t>DWF23O3W-001-4x32</t>
  </si>
  <si>
    <t>DWF23O3W-001-4x34</t>
  </si>
  <si>
    <t>DWF23O3W-001-6x28</t>
  </si>
  <si>
    <t>DWF23O3W-001-6x30</t>
  </si>
  <si>
    <t>DWF23O3W-001-6x32</t>
  </si>
  <si>
    <t>DWF23O3W-001-6x34</t>
  </si>
  <si>
    <t>DWF23O3W-001-8x28</t>
  </si>
  <si>
    <t>DWF23O3W-001-8x30</t>
  </si>
  <si>
    <t>DWF23O3W-001-8x32</t>
  </si>
  <si>
    <t>DWF23O3W-001-8x34</t>
  </si>
  <si>
    <t>DWF23O3W-001-10x28</t>
  </si>
  <si>
    <t>DWF23O3W-001-10x30</t>
  </si>
  <si>
    <t>DWF23O3W-001-10x32</t>
  </si>
  <si>
    <t>DWF23O3W-001-10x34</t>
  </si>
  <si>
    <t>DWF23O3W-001-12x28</t>
  </si>
  <si>
    <t>DWF23O3W-001-12x30</t>
  </si>
  <si>
    <t>DWF23O3W-001-12x32</t>
  </si>
  <si>
    <t>DWF23O3W-001-12x34</t>
  </si>
  <si>
    <t>DWF23O3W-001-14x28</t>
  </si>
  <si>
    <t>DWF23O3W-001-14x30</t>
  </si>
  <si>
    <t>DWF23O3W-001-14x32</t>
  </si>
  <si>
    <t>DWF23O3W-001-14x34</t>
  </si>
  <si>
    <t>DWF23O3W-001-16x28</t>
  </si>
  <si>
    <t>DWF23O3W-001-16x30</t>
  </si>
  <si>
    <t>DWF23O3W-001-16x32</t>
  </si>
  <si>
    <t>DWF23O3W-001-16x34</t>
  </si>
  <si>
    <t>DWF23O3W-001-18x28</t>
  </si>
  <si>
    <t>DWF23O3W-001-18x30</t>
  </si>
  <si>
    <t>DWF23O3W-001-18x32</t>
  </si>
  <si>
    <t>DWF23O3W-001-18x34</t>
  </si>
  <si>
    <t>DWF23O3W-001-20x28</t>
  </si>
  <si>
    <t>DWF23O3W-001-20x30</t>
  </si>
  <si>
    <t>DWF23O3W-001-20x32</t>
  </si>
  <si>
    <t>DWF23O3W-001-20x34</t>
  </si>
  <si>
    <t>DWF23O3W-001-22x28</t>
  </si>
  <si>
    <t>DWF23O3W-001-22x30</t>
  </si>
  <si>
    <t>DWF23O3W-001-22x32</t>
  </si>
  <si>
    <t>Color / Material</t>
  </si>
  <si>
    <t>DWF23O3W-001-22x34</t>
  </si>
  <si>
    <t>DWF23O3W-001-24x28</t>
  </si>
  <si>
    <t>DWF23O3W-001-24x30</t>
  </si>
  <si>
    <t>DWF23O3W-001-24x32</t>
  </si>
  <si>
    <t>DWF23O3W-001-24x34</t>
  </si>
  <si>
    <t>DWF23O3W-030-000x28</t>
  </si>
  <si>
    <t>Freshley Overall Drop Seat - Grey Thermal Denim</t>
  </si>
  <si>
    <t>DWF23O3W-030-000x30</t>
  </si>
  <si>
    <t>DWF23O3W-030-000x32</t>
  </si>
  <si>
    <t>DWF23O3W-030-000x34</t>
  </si>
  <si>
    <t>DWF23O3W-030-00x28</t>
  </si>
  <si>
    <t>DWF23O3W-030-00x30</t>
  </si>
  <si>
    <t>DWF23O3W-030-00x32</t>
  </si>
  <si>
    <t>DWF23O3W-030-00x34</t>
  </si>
  <si>
    <t>DWF23O3W-030-0x28</t>
  </si>
  <si>
    <t>DWF23O3W-030-0x30</t>
  </si>
  <si>
    <t>DWF23O3W-030-0x32</t>
  </si>
  <si>
    <t>DWF23O3W-030-0x34</t>
  </si>
  <si>
    <t>DWF23O3W-030-2x28</t>
  </si>
  <si>
    <t>DWF23O3W-030-2x30</t>
  </si>
  <si>
    <t>DWF23O3W-030-2x32</t>
  </si>
  <si>
    <t>DWF23O3W-030-2x34</t>
  </si>
  <si>
    <t>DWF23O3W-030-4x28</t>
  </si>
  <si>
    <t>DWF23O3W-030-4x30</t>
  </si>
  <si>
    <t>DWF23O3W-030-4x32</t>
  </si>
  <si>
    <t>DWF23O3W-030-4x34</t>
  </si>
  <si>
    <t>DWF23O3W-030-6x28</t>
  </si>
  <si>
    <t>DWF23O3W-030-6x30</t>
  </si>
  <si>
    <t>DWF23O3W-030-6x32</t>
  </si>
  <si>
    <t>DWF23O3W-030-6x34</t>
  </si>
  <si>
    <t>DWF23O3W-030-8x28</t>
  </si>
  <si>
    <t>DWF23O3W-030-8x30</t>
  </si>
  <si>
    <t>DWF23O3W-030-8x32</t>
  </si>
  <si>
    <t>DWF23O3W-030-8x34</t>
  </si>
  <si>
    <t>DWF23O3W-030-10x28</t>
  </si>
  <si>
    <t>DWF23O3W-030-10x30</t>
  </si>
  <si>
    <t>DWF23O3W-030-10x32</t>
  </si>
  <si>
    <t>DWF23O3W-030-10x34</t>
  </si>
  <si>
    <t>DWF23O3W-030-12x28</t>
  </si>
  <si>
    <t>DWF23O3W-030-12x30</t>
  </si>
  <si>
    <t>DWF23O3W-030-12x32</t>
  </si>
  <si>
    <t>DWF23O3W-030-12x34</t>
  </si>
  <si>
    <t>DWF23O3W-030-14x28</t>
  </si>
  <si>
    <t>DWF23O3W-030-14x30</t>
  </si>
  <si>
    <t>DWF23O3W-030-14x32</t>
  </si>
  <si>
    <t>DWF23O3W-030-14x34</t>
  </si>
  <si>
    <t>DWF23O3W-030-16x28</t>
  </si>
  <si>
    <t>DWF23O3W-030-16x30</t>
  </si>
  <si>
    <t>DWF23O3W-030-16x32</t>
  </si>
  <si>
    <t>DWF23O3W-030-16x34</t>
  </si>
  <si>
    <t>DWF23O3W-030-18x28</t>
  </si>
  <si>
    <t>DWF23O3W-030-18x30</t>
  </si>
  <si>
    <t>DWF23O3W-030-18x32</t>
  </si>
  <si>
    <t>DWF23O3W-030-18x34</t>
  </si>
  <si>
    <t>DWF23L1K-001-XSx30</t>
  </si>
  <si>
    <t>Field Utility Legging - Black/Black</t>
  </si>
  <si>
    <t>Indonesia</t>
  </si>
  <si>
    <t>DWF23L1K-001-Sx30</t>
  </si>
  <si>
    <t>DWF23L1K-001-Mx30</t>
  </si>
  <si>
    <t>DWF23L1K-001-Lx30</t>
  </si>
  <si>
    <t>DWF23L1K-001-XLx30</t>
  </si>
  <si>
    <t>DWF23L1K-001-XXLx30</t>
  </si>
  <si>
    <t>DWF23L1K-308-XSx30</t>
  </si>
  <si>
    <t>Field Utility Legging - Forest Green/Black</t>
  </si>
  <si>
    <t>DWF23L1K-308-Sx30</t>
  </si>
  <si>
    <t>DWF23L1K-308-Mx30</t>
  </si>
  <si>
    <t>DWF23L1K-308-Lx30</t>
  </si>
  <si>
    <t>DWF23L1K-308-XLx30</t>
  </si>
  <si>
    <t>DWF23L1K-308-XXLx30</t>
  </si>
  <si>
    <t>DWF23H01-609-XS</t>
  </si>
  <si>
    <t>Anna Pullover - Chicory Root</t>
  </si>
  <si>
    <t>DWF23H01-609-S</t>
  </si>
  <si>
    <t>DWF23H01-609-M</t>
  </si>
  <si>
    <t>DWF23H01-609-L</t>
  </si>
  <si>
    <t>DWF23H01-609-XL</t>
  </si>
  <si>
    <t>DWF23H01-609-XXL</t>
  </si>
  <si>
    <t>DWF23H01-609-XXXL</t>
  </si>
  <si>
    <t>DWF23OW9-502-XS</t>
  </si>
  <si>
    <t>Thermal Trucker - Indigo Denim</t>
  </si>
  <si>
    <t>DWF23OW9-502-S</t>
  </si>
  <si>
    <t>DWF23OW9-502-M</t>
  </si>
  <si>
    <t>DWF23OW9-502-L</t>
  </si>
  <si>
    <t>DWF23OW9-502-XL</t>
  </si>
  <si>
    <t>DWF23OW9-502-XXL</t>
  </si>
  <si>
    <t>DWF23OW9-502-XXXL</t>
  </si>
  <si>
    <t>DWF23OW8-001-XS</t>
  </si>
  <si>
    <t>Kent X Chore Coat - Black</t>
  </si>
  <si>
    <t>DWF23OW8-001-S</t>
  </si>
  <si>
    <t>DWF23OW8-001-M</t>
  </si>
  <si>
    <t>DWF23OW8-001-L</t>
  </si>
  <si>
    <t>DWF23OW8-001-XL</t>
  </si>
  <si>
    <t>DWF23OW8-001-XXL</t>
  </si>
  <si>
    <t>DWF23OW8-001-XXXL</t>
  </si>
  <si>
    <t>DWF23OW5-502-XS</t>
  </si>
  <si>
    <t>Old School Work Vest - Vintage Stripe</t>
  </si>
  <si>
    <t>DWF23OW5-502-S</t>
  </si>
  <si>
    <t>DWF23OW5-502-M</t>
  </si>
  <si>
    <t>DWF23OW5-502-L</t>
  </si>
  <si>
    <t>DWF23OW5-502-XL</t>
  </si>
  <si>
    <t>DWF23OW5-502-XXL</t>
  </si>
  <si>
    <t>DWF23OW5-502-XXXL</t>
  </si>
  <si>
    <t>DWF23OW7-420-XS</t>
  </si>
  <si>
    <t>Oahe Work Jac - Vintage Denim</t>
  </si>
  <si>
    <t>DWF23OW7-420-S</t>
  </si>
  <si>
    <t>DWF23OW7-420-M</t>
  </si>
  <si>
    <t>DWF23OW7-420-L</t>
  </si>
  <si>
    <t>DWF23OW7-420-XL</t>
  </si>
  <si>
    <t>DWF23OW7-420-XXL</t>
  </si>
  <si>
    <t>DWF23OW7-420-XXXL</t>
  </si>
  <si>
    <t>DWF23OWA-502-XS</t>
  </si>
  <si>
    <t>Old School Reversible Work Jacket - American Plaid</t>
  </si>
  <si>
    <t>DWF23OWA-502-S</t>
  </si>
  <si>
    <t>DWF23OWA-502-M</t>
  </si>
  <si>
    <t>DWF23OWA-502-L</t>
  </si>
  <si>
    <t>DWF23OWA-502-XL</t>
  </si>
  <si>
    <t>DWF23OWA-502-XXL</t>
  </si>
  <si>
    <t>DWF23OWA-502-XXXL</t>
  </si>
  <si>
    <t>DWF23S01-502-XS</t>
  </si>
  <si>
    <t>Givens Work Shirt - Navy/Torch orange</t>
  </si>
  <si>
    <t>DWF23S01-502-S</t>
  </si>
  <si>
    <t>DWF23S01-502-M</t>
  </si>
  <si>
    <t>DWF23S01-502-L</t>
  </si>
  <si>
    <t>DWF23S01-502-XL</t>
  </si>
  <si>
    <t>DWF23S01-502-XXL</t>
  </si>
  <si>
    <t>DWF23S01-502-XXXL</t>
  </si>
  <si>
    <t>DWF23S01-408-XS</t>
  </si>
  <si>
    <t>Givens Work Shirt - Faded Indigo Hemp</t>
  </si>
  <si>
    <t>DWF23S01-408-S</t>
  </si>
  <si>
    <t>DWF23S01-408-M</t>
  </si>
  <si>
    <t>DWF23S01-408-L</t>
  </si>
  <si>
    <t>DWF23S01-408-XL</t>
  </si>
  <si>
    <t>DWF23S01-408-XXL</t>
  </si>
  <si>
    <t>DWF23S01-408-XXXL</t>
  </si>
  <si>
    <t>DWF23S05-802-XS</t>
  </si>
  <si>
    <t>Rugged Thermal Henley - Torch/Burnt Orange</t>
  </si>
  <si>
    <t>DWF23S05-802-S</t>
  </si>
  <si>
    <t>DWF23S05-802-M</t>
  </si>
  <si>
    <t>DWF23S05-802-L</t>
  </si>
  <si>
    <t>DWF23S05-802-XL</t>
  </si>
  <si>
    <t>DWF23S05-802-XXL</t>
  </si>
  <si>
    <t>DWF23S05-802-XXXL</t>
  </si>
  <si>
    <t>DWF23S05-320-XS</t>
  </si>
  <si>
    <t>Rugged Thermal Henley - Moss/Lichen Green</t>
  </si>
  <si>
    <t>DWF23S05-320-S</t>
  </si>
  <si>
    <t>DWF23S05-320-M</t>
  </si>
  <si>
    <t>DWF23S05-320-L</t>
  </si>
  <si>
    <t>DWF23S05-320-XL</t>
  </si>
  <si>
    <t>DWF23S05-320-XXL</t>
  </si>
  <si>
    <t>DWF23S05-320-XXXL</t>
  </si>
  <si>
    <t>DWF23S05-410-XS</t>
  </si>
  <si>
    <t>Rugged Thermal Henley - Navy/Dovetail Blue</t>
  </si>
  <si>
    <t>DWF23S05-410-S</t>
  </si>
  <si>
    <t>DWF23S05-410-M</t>
  </si>
  <si>
    <t>DWF23S05-410-L</t>
  </si>
  <si>
    <t>DWF23S05-410-XL</t>
  </si>
  <si>
    <t>DWF23S05-410-XXL</t>
  </si>
  <si>
    <t>DWF23S05-410-XXXL</t>
  </si>
  <si>
    <t>DWF23VT2-308-XS</t>
  </si>
  <si>
    <t>Solid V-Neck Tee - Forest Green</t>
  </si>
  <si>
    <t>DWF23VT2-308-S</t>
  </si>
  <si>
    <t>DWF23VT2-308-M</t>
  </si>
  <si>
    <t>DWF23VT2-308-L</t>
  </si>
  <si>
    <t>DWF23VT2-308-XL</t>
  </si>
  <si>
    <t>DWF23VT2-308-XXL</t>
  </si>
  <si>
    <t>DWF23VT2-308-XXXL</t>
  </si>
  <si>
    <t>DWF23VT2-500-XS</t>
  </si>
  <si>
    <t>Solid V-Neck Tee - Dark Indigo</t>
  </si>
  <si>
    <t>DWF23VT2-500-S</t>
  </si>
  <si>
    <t>DWF23VT2-500-M</t>
  </si>
  <si>
    <t>DWF23VT2-500-L</t>
  </si>
  <si>
    <t>DWF23VT2-500-XL</t>
  </si>
  <si>
    <t>DWF23VT2-500-XXL</t>
  </si>
  <si>
    <t>DWF23VT2-500-XXXL</t>
  </si>
  <si>
    <t>DWF23VT1-308-XS</t>
  </si>
  <si>
    <t>Get Dirty V-Neck Tee - Forest Green</t>
  </si>
  <si>
    <t>DWF23VT1-308-S</t>
  </si>
  <si>
    <t>DWF23VT1-308-M</t>
  </si>
  <si>
    <t>DWF23VT1-308-L</t>
  </si>
  <si>
    <t>DWF23VT1-308-XL</t>
  </si>
  <si>
    <t>DWF23VT1-308-XXL</t>
  </si>
  <si>
    <t>DWF23VT1-308-XXXL</t>
  </si>
  <si>
    <t>DWF23VT1-500-XS</t>
  </si>
  <si>
    <t>Get Dirty V-Neck Tee - Dark Indigo</t>
  </si>
  <si>
    <t>DWF23VT1-500-S</t>
  </si>
  <si>
    <t>DWF23VT1-500-M</t>
  </si>
  <si>
    <t>DWF23VT1-500-L</t>
  </si>
  <si>
    <t>DWF23VT1-500-XL</t>
  </si>
  <si>
    <t>DWF23VT1-500-XXL</t>
  </si>
  <si>
    <t>DWF23VT1-500-XXXL</t>
  </si>
  <si>
    <t>DWF23AP2-001-S/M</t>
  </si>
  <si>
    <t>Dovetail Tool Apron - Black</t>
  </si>
  <si>
    <t>DWF23AP2-001-L/XL</t>
  </si>
  <si>
    <t>DWF23DJ1-001-XS</t>
  </si>
  <si>
    <t>DWF23DJ1-001-S</t>
  </si>
  <si>
    <t>DWF23DJ1-001-M</t>
  </si>
  <si>
    <t>DWF23DJ1-001-L</t>
  </si>
  <si>
    <t>DWF23DJ1-001-XL</t>
  </si>
  <si>
    <t>DWF18B01-001-XL/XXL</t>
  </si>
  <si>
    <t>DWF18B01-209-XL/XXL</t>
  </si>
  <si>
    <t>DWF18O1D-001-000x28</t>
  </si>
  <si>
    <t>Freshley Overall - Heathered Black Denim</t>
  </si>
  <si>
    <t>DWF18O1D-001-000x30</t>
  </si>
  <si>
    <t>DWF18O1D-001-000x32</t>
  </si>
  <si>
    <t>DWF18O1D-001-000x34</t>
  </si>
  <si>
    <t>DWF18O1D-001-00x28</t>
  </si>
  <si>
    <t>DWF18O1D-001-00x30</t>
  </si>
  <si>
    <t>DWF18O1D-001-00x32</t>
  </si>
  <si>
    <t>DWF18O1D-001-00x34</t>
  </si>
  <si>
    <t>DWF18O1D-001-0x28</t>
  </si>
  <si>
    <t>DWF18O1D-001-0x30</t>
  </si>
  <si>
    <t>DWF18O1D-001-0x32</t>
  </si>
  <si>
    <t>DWF18O1D-001-0x34</t>
  </si>
  <si>
    <t>DWF18O1D-001-10x28</t>
  </si>
  <si>
    <t>DWF18O1D-001-10x30</t>
  </si>
  <si>
    <t>DWF18O1D-001-10x32</t>
  </si>
  <si>
    <t>DWF18O1D-001-10x34</t>
  </si>
  <si>
    <t>DWF18O1D-001-12x28</t>
  </si>
  <si>
    <t>DWF18O1D-001-12x30</t>
  </si>
  <si>
    <t>DWF18O1D-001-12x32</t>
  </si>
  <si>
    <t>DWF18O1D-001-12x34</t>
  </si>
  <si>
    <t>DWF18O1D-001-14x28</t>
  </si>
  <si>
    <t>DWF18O1D-001-14x30</t>
  </si>
  <si>
    <t>DWF18O1D-001-14x32</t>
  </si>
  <si>
    <t>DWF18O1D-001-14x34</t>
  </si>
  <si>
    <t>DWF18O1D-001-16x28</t>
  </si>
  <si>
    <t>DWF18O1D-001-16x30</t>
  </si>
  <si>
    <t>DWF18O1D-001-16x32</t>
  </si>
  <si>
    <t>DWF18O1D-001-16x34</t>
  </si>
  <si>
    <t>DWF18O1D-001-18x28</t>
  </si>
  <si>
    <t>DWF18O1D-001-18x30</t>
  </si>
  <si>
    <t>DWF18O1D-001-18x32</t>
  </si>
  <si>
    <t>DWF18O1D-001-18x34</t>
  </si>
  <si>
    <t>DWF18O1D-001-20x28</t>
  </si>
  <si>
    <t>DWF18O1D-001-20x30</t>
  </si>
  <si>
    <t>DWF18O1D-001-20x32</t>
  </si>
  <si>
    <t>DWF18O1D-001-20x34</t>
  </si>
  <si>
    <t>DWF18O1D-001-22x28</t>
  </si>
  <si>
    <t>DWF18O1D-001-22x30</t>
  </si>
  <si>
    <t>DWF18O1D-001-22x32</t>
  </si>
  <si>
    <t>DWF18O1D-001-22x34</t>
  </si>
  <si>
    <t>DWF18O1D-001-24x28</t>
  </si>
  <si>
    <t>DWF18O1D-001-24x30</t>
  </si>
  <si>
    <t>DWF18O1D-001-24x32</t>
  </si>
  <si>
    <t>DWF18O1D-001-24x34</t>
  </si>
  <si>
    <t>DWF18O1D-001-2x28</t>
  </si>
  <si>
    <t>DWF18O1D-001-2x30</t>
  </si>
  <si>
    <t>DWF18O1D-001-2x32</t>
  </si>
  <si>
    <t>DWF18O1D-001-2x34</t>
  </si>
  <si>
    <t>DWF18O1D-001-4x28</t>
  </si>
  <si>
    <t>DWF18O1D-001-4x30</t>
  </si>
  <si>
    <t>DWF18O1D-001-4x32</t>
  </si>
  <si>
    <t>DWF18O1D-001-4x34</t>
  </si>
  <si>
    <t>DWF18O1D-001-6x28</t>
  </si>
  <si>
    <t>DWF18O1D-001-6x30</t>
  </si>
  <si>
    <t>DWF18O1D-001-6x32</t>
  </si>
  <si>
    <t>DWF18O1D-001-6x34</t>
  </si>
  <si>
    <t>DWF18O1D-001-8x28</t>
  </si>
  <si>
    <t>DWF18O1D-001-8x30</t>
  </si>
  <si>
    <t>DWF18O1D-001-8x32</t>
  </si>
  <si>
    <t>DWF18O1D-001-8x34</t>
  </si>
  <si>
    <t>DWF18P1D-001-000x28</t>
  </si>
  <si>
    <t>Maven Slim - Heathered Black Denim</t>
  </si>
  <si>
    <t>DWF18P1D-001-000x30</t>
  </si>
  <si>
    <t>DWF18P1D-001-000x32</t>
  </si>
  <si>
    <t>DWF18P1D-001-000x34</t>
  </si>
  <si>
    <t>DWF18P1D-001-00x28</t>
  </si>
  <si>
    <t>DWF18P1D-001-00x30</t>
  </si>
  <si>
    <t>DWF18P1D-001-00x32</t>
  </si>
  <si>
    <t>DWF18P1D-001-00x34</t>
  </si>
  <si>
    <t>DWF18P1D-001-0x28</t>
  </si>
  <si>
    <t>DWF18P1D-001-0x30</t>
  </si>
  <si>
    <t>DWF18P1D-001-0x32</t>
  </si>
  <si>
    <t>DWF18P1D-001-0x34</t>
  </si>
  <si>
    <t>DWF18P1D-001-10x28</t>
  </si>
  <si>
    <t>DWF18P1D-001-10x30</t>
  </si>
  <si>
    <t>DWF18P1D-001-10x32</t>
  </si>
  <si>
    <t>DWF18P1D-001-10x34</t>
  </si>
  <si>
    <t>DWF18P1D-001-12x28</t>
  </si>
  <si>
    <t>DWF18P1D-001-12x30</t>
  </si>
  <si>
    <t>DWF18P1D-001-12x32</t>
  </si>
  <si>
    <t>DWF18P1D-001-12x34</t>
  </si>
  <si>
    <t>DWF18P1D-001-14x28</t>
  </si>
  <si>
    <t>DWF18P1D-001-14x30</t>
  </si>
  <si>
    <t>DWF18P1D-001-14x32</t>
  </si>
  <si>
    <t>DWF18P1D-001-14x34</t>
  </si>
  <si>
    <t>DWF18P1D-001-16x28</t>
  </si>
  <si>
    <t>DWF18P1D-001-16x30</t>
  </si>
  <si>
    <t>DWF18P1D-001-16x32</t>
  </si>
  <si>
    <t>DWF18P1D-001-16x34</t>
  </si>
  <si>
    <t>DWF18P1D-001-18x28</t>
  </si>
  <si>
    <t>DWF18P1D-001-18x30</t>
  </si>
  <si>
    <t>DWF18P1D-001-18x32</t>
  </si>
  <si>
    <t>DWF18P1D-001-18x34</t>
  </si>
  <si>
    <t>DWF18P1D-001-2x28</t>
  </si>
  <si>
    <t>DWF18P1D-001-2x30</t>
  </si>
  <si>
    <t>DWF18P1D-001-2x32</t>
  </si>
  <si>
    <t>DWF18P1D-001-2x34</t>
  </si>
  <si>
    <t>DWF18P1D-001-4x28</t>
  </si>
  <si>
    <t>DWF18P1D-001-4x30</t>
  </si>
  <si>
    <t>DWF18P1D-001-4x32</t>
  </si>
  <si>
    <t>DWF18P1D-001-4x34</t>
  </si>
  <si>
    <t>DWF18P1D-001-6x28</t>
  </si>
  <si>
    <t>DWF18P1D-001-6x30</t>
  </si>
  <si>
    <t>DWF18P1D-001-6x32</t>
  </si>
  <si>
    <t>DWF18P1D-001-6x34</t>
  </si>
  <si>
    <t>DWF18P1D-001-8x28</t>
  </si>
  <si>
    <t>DWF18P1D-001-8x30</t>
  </si>
  <si>
    <t>DWF18P1D-001-8x32</t>
  </si>
  <si>
    <t>DWF18P1D-001-8x34</t>
  </si>
  <si>
    <t>DWF18VT1-001-L</t>
  </si>
  <si>
    <t>Get Dirty Graphic V-Neck Tee - Black</t>
  </si>
  <si>
    <t>DWF18VT1-001-M</t>
  </si>
  <si>
    <t>DWF18VT1-001-S</t>
  </si>
  <si>
    <t>DWF18VT1-001-XL</t>
  </si>
  <si>
    <t>DWF18VT1-001-XS</t>
  </si>
  <si>
    <t>DWF18VT1-001-XXL</t>
  </si>
  <si>
    <t>DWF18VT1-001-XXXL</t>
  </si>
  <si>
    <t>DWF19BR1-030-OS</t>
  </si>
  <si>
    <t>Baseline Bandana - Grey/Blue</t>
  </si>
  <si>
    <t>DWF19BR1-809-OS</t>
  </si>
  <si>
    <t>Baseline Bandana - Paprika/Blue</t>
  </si>
  <si>
    <t>DWF20P1D-001-000x28</t>
  </si>
  <si>
    <t>Maven Slim - No Fade Black</t>
  </si>
  <si>
    <t>DWF20P1D-001-000x30</t>
  </si>
  <si>
    <t>DWF20P1D-001-000x32</t>
  </si>
  <si>
    <t>DWF20P1D-001-000x34</t>
  </si>
  <si>
    <t>DWF20P1D-001-00x28</t>
  </si>
  <si>
    <t>DWF20P1D-001-00x30</t>
  </si>
  <si>
    <t>DWF20P1D-001-00x32</t>
  </si>
  <si>
    <t>DWF20P1D-001-00x34</t>
  </si>
  <si>
    <t>DWF20P1D-001-0x28</t>
  </si>
  <si>
    <t>DWF20P1D-001-0x30</t>
  </si>
  <si>
    <t>DWF20P1D-001-0x32</t>
  </si>
  <si>
    <t>DWF20P1D-001-0x34</t>
  </si>
  <si>
    <t>DWF20P1D-001-10x28</t>
  </si>
  <si>
    <t>DWF20P1D-001-10x30</t>
  </si>
  <si>
    <t>DWF20P1D-001-10x32</t>
  </si>
  <si>
    <t>DWF20P1D-001-10x34</t>
  </si>
  <si>
    <t>DWF20P1D-001-12x28</t>
  </si>
  <si>
    <t>DWF20P1D-001-12x30</t>
  </si>
  <si>
    <t>DWF20P1D-001-12x32</t>
  </si>
  <si>
    <t>DWF20P1D-001-12x34</t>
  </si>
  <si>
    <t>DWF20P1D-001-14x28</t>
  </si>
  <si>
    <t>DWF20P1D-001-14x30</t>
  </si>
  <si>
    <t>DWF20P1D-001-14x32</t>
  </si>
  <si>
    <t>DWF20P1D-001-14x34</t>
  </si>
  <si>
    <t>DWF20P1D-001-16x28</t>
  </si>
  <si>
    <t>DWF20P1D-001-16x30</t>
  </si>
  <si>
    <t>DWF20P1D-001-16x32</t>
  </si>
  <si>
    <t>DWF20P1D-001-16x34</t>
  </si>
  <si>
    <t>DWF20P1D-001-18x28</t>
  </si>
  <si>
    <t>DWF20P1D-001-18x30</t>
  </si>
  <si>
    <t>DWF20P1D-001-18x32</t>
  </si>
  <si>
    <t>DWF20P1D-001-18x34</t>
  </si>
  <si>
    <t>DWF20P1D-001-2x28</t>
  </si>
  <si>
    <t>DWF20P1D-001-2x30</t>
  </si>
  <si>
    <t>DWF20P1D-001-2x32</t>
  </si>
  <si>
    <t>DWF20P1D-001-2x34</t>
  </si>
  <si>
    <t>DWF20P1D-001-4x28</t>
  </si>
  <si>
    <t>DWF20P1D-001-4x30</t>
  </si>
  <si>
    <t>DWF20P1D-001-4x32</t>
  </si>
  <si>
    <t>DWF20P1D-001-4x34</t>
  </si>
  <si>
    <t>DWF20P1D-001-6x28</t>
  </si>
  <si>
    <t>DWF20P1D-001-6x30</t>
  </si>
  <si>
    <t>DWF20P1D-001-6x32</t>
  </si>
  <si>
    <t>DWF20P1D-001-6x34</t>
  </si>
  <si>
    <t>DWF20P1D-001-8x28</t>
  </si>
  <si>
    <t>DWF20P1D-001-8x30</t>
  </si>
  <si>
    <t>DWF20P1D-001-8x32</t>
  </si>
  <si>
    <t>DWF20P1D-001-8x34</t>
  </si>
  <si>
    <t>DWF21H01-429-L</t>
  </si>
  <si>
    <t>Anna Pullover - Dovetail Blue</t>
  </si>
  <si>
    <t>DWF21H01-429-M</t>
  </si>
  <si>
    <t>DWF21H01-429-S</t>
  </si>
  <si>
    <t>DWF21H01-429-XL</t>
  </si>
  <si>
    <t>DWF21H01-429-XS</t>
  </si>
  <si>
    <t>DWF21H01-429-XXL</t>
  </si>
  <si>
    <t>DWF21H01-429-XXXL</t>
  </si>
  <si>
    <t>DWF22P6D-411-14/16x33</t>
  </si>
  <si>
    <t>DWF22P6D-411-18/20x31</t>
  </si>
  <si>
    <t>DWF22P6D-411-18/20x33</t>
  </si>
  <si>
    <t>DWF22P6D-411-2/4x29</t>
  </si>
  <si>
    <t>DWF22P6D-411-2/4x31</t>
  </si>
  <si>
    <t>DWF22P6D-411-2/4x33</t>
  </si>
  <si>
    <t>DWF22P6D-411-22/24x29</t>
  </si>
  <si>
    <t>DWF22P6D-411-22/24x31</t>
  </si>
  <si>
    <t>DWF22P6D-411-22/24x33</t>
  </si>
  <si>
    <t>DWF22P6D-411-6/8x29</t>
  </si>
  <si>
    <t>DWF22P6D-411-6/8x31</t>
  </si>
  <si>
    <t>DWF22P6D-411-6/8x33</t>
  </si>
  <si>
    <t>DWS21P6D-001-00/0x33</t>
  </si>
  <si>
    <t>DWS21P6D-001-10/12x33</t>
  </si>
  <si>
    <t>DWS21P6D-001-14/16x33</t>
  </si>
  <si>
    <t>DWS21P6D-001-18/20x33</t>
  </si>
  <si>
    <t>DWS21P6D-001-2/4x33</t>
  </si>
  <si>
    <t>DWS21P6D-001-22/24x33</t>
  </si>
  <si>
    <t>DWS21P6D-001-6/8x33</t>
  </si>
  <si>
    <t>DWS21P6D-030-00/0x33</t>
  </si>
  <si>
    <t>DWS21P6D-030-10/12x33</t>
  </si>
  <si>
    <t>DWS21P6D-030-14/16x33</t>
  </si>
  <si>
    <t>DWS21P6D-030-18/20x33</t>
  </si>
  <si>
    <t>DWS21P6D-030-2/4x33</t>
  </si>
  <si>
    <t>DWS21P6D-030-22/24x33</t>
  </si>
  <si>
    <t>DWS21P6D-030-6/8x33</t>
  </si>
  <si>
    <t>DWS22TT1-001-L</t>
  </si>
  <si>
    <t>Solid Tank - Black</t>
  </si>
  <si>
    <t>DWS22TT1-001-M</t>
  </si>
  <si>
    <t>DWS22TT1-001-S</t>
  </si>
  <si>
    <t>DWS22TT1-001-XL</t>
  </si>
  <si>
    <t>DWS22TT1-001-XS</t>
  </si>
  <si>
    <t>DWS22TT1-001-XXL</t>
  </si>
  <si>
    <t>DWS22TT1-001-XXXL</t>
  </si>
  <si>
    <t>DWS23C2R-251-00x11</t>
  </si>
  <si>
    <t>Day Construct Short - Flax</t>
  </si>
  <si>
    <t>DWS23C2R-251-0x11</t>
  </si>
  <si>
    <t>DWS23C2R-251-10x11</t>
  </si>
  <si>
    <t>DWS23C2R-251-12x11</t>
  </si>
  <si>
    <t>DWS23C2R-251-14x11</t>
  </si>
  <si>
    <t>DWS23C2R-251-16x11</t>
  </si>
  <si>
    <t>DWS23C2R-251-18x11</t>
  </si>
  <si>
    <t>DWS23C2R-251-2x11</t>
  </si>
  <si>
    <t>DWS23C2R-251-4x11</t>
  </si>
  <si>
    <t>DWS23C2R-251-6x11</t>
  </si>
  <si>
    <t>DWS23C2R-251-8x11</t>
  </si>
  <si>
    <t>DWS23C2R-301-00x11</t>
  </si>
  <si>
    <t>Day Construct Short - Lichen Green</t>
  </si>
  <si>
    <t>DWS23C2R-301-0x11</t>
  </si>
  <si>
    <t>DWS23C2R-301-10x11</t>
  </si>
  <si>
    <t>DWS23C2R-301-12x11</t>
  </si>
  <si>
    <t>DWS23C2R-301-14x11</t>
  </si>
  <si>
    <t>DWS23C2R-301-16x11</t>
  </si>
  <si>
    <t>DWS23C2R-301-18x11</t>
  </si>
  <si>
    <t>DWS23C2R-301-2x11</t>
  </si>
  <si>
    <t>DWS23C2R-301-4x11</t>
  </si>
  <si>
    <t>DWS23C2R-301-6x11</t>
  </si>
  <si>
    <t>DWS23C2R-301-8x11</t>
  </si>
  <si>
    <t>DWS23CT1-220-L</t>
  </si>
  <si>
    <t>Graphic Crew - Work Like a Mother - Saddle Brown</t>
  </si>
  <si>
    <t>DWS23CT1-220-M</t>
  </si>
  <si>
    <t>DWS23CT1-220-S</t>
  </si>
  <si>
    <t>DWS23CT1-220-XL</t>
  </si>
  <si>
    <t>DWS23CT1-220-XS</t>
  </si>
  <si>
    <t>DWS23CT1-220-XXL</t>
  </si>
  <si>
    <t>DWS23CT1-220-XXXL</t>
  </si>
  <si>
    <t>DWS23CT2-420-L</t>
  </si>
  <si>
    <t>Graphic Crew - Woman Up - Dovetail Blue</t>
  </si>
  <si>
    <t>DWS23CT2-420-M</t>
  </si>
  <si>
    <t>DWS23CT2-420-S</t>
  </si>
  <si>
    <t>DWS23CT2-420-XL</t>
  </si>
  <si>
    <t>DWS23CT2-420-XS</t>
  </si>
  <si>
    <t>DWS23CT2-420-XXL</t>
  </si>
  <si>
    <t>DWS23CT2-420-XXXL</t>
  </si>
  <si>
    <t>DWS23O2D-420-000x28</t>
  </si>
  <si>
    <t>Freshley Overall - Vintage Denim</t>
  </si>
  <si>
    <t>DWS23O2D-420-000x30</t>
  </si>
  <si>
    <t>DWS23O2D-420-000x32</t>
  </si>
  <si>
    <t>DWS23O2D-420-000x34</t>
  </si>
  <si>
    <t>DWS23O2D-420-00x28</t>
  </si>
  <si>
    <t>DWS23O2D-420-00x30</t>
  </si>
  <si>
    <t>DWS23O2D-420-00x32</t>
  </si>
  <si>
    <t>DWS23O2D-420-00x34</t>
  </si>
  <si>
    <t>DWS23O2D-420-0x28</t>
  </si>
  <si>
    <t>DWS23O2D-420-0x30</t>
  </si>
  <si>
    <t>DWS23O2D-420-0x32</t>
  </si>
  <si>
    <t>DWS23O2D-420-0x34</t>
  </si>
  <si>
    <t>DWS23O2D-420-10x28</t>
  </si>
  <si>
    <t>DWS23O2D-420-10x30</t>
  </si>
  <si>
    <t>DWS23O2D-420-10x32</t>
  </si>
  <si>
    <t>DWS23O2D-420-10x34</t>
  </si>
  <si>
    <t>DWS23O2D-420-12x28</t>
  </si>
  <si>
    <t>DWS23O2D-420-12x30</t>
  </si>
  <si>
    <t>DWS23O2D-420-12x32</t>
  </si>
  <si>
    <t>DWS23O2D-420-12x34</t>
  </si>
  <si>
    <t>DWS23O2D-420-14x28</t>
  </si>
  <si>
    <t>DWS23O2D-420-14x30</t>
  </si>
  <si>
    <t>DWS23O2D-420-14x32</t>
  </si>
  <si>
    <t>DWS23O2D-420-14x34</t>
  </si>
  <si>
    <t>DWS23O2D-420-16x28</t>
  </si>
  <si>
    <t>DWS23O2D-420-16x30</t>
  </si>
  <si>
    <t>DWS23O2D-420-16x32</t>
  </si>
  <si>
    <t>DWS23O2D-420-16x34</t>
  </si>
  <si>
    <t>DWS23O2D-420-18x28</t>
  </si>
  <si>
    <t>DWS23O2D-420-18x30</t>
  </si>
  <si>
    <t>DWS23O2D-420-18x32</t>
  </si>
  <si>
    <t>DWS23O2D-420-18x34</t>
  </si>
  <si>
    <t>DWS23O2D-420-2x28</t>
  </si>
  <si>
    <t>DWS23O2D-420-2x30</t>
  </si>
  <si>
    <t>DWS23O2D-420-2x32</t>
  </si>
  <si>
    <t>DWS23O2D-420-2x34</t>
  </si>
  <si>
    <t>DWS23O2D-420-4x28</t>
  </si>
  <si>
    <t>DWS23O2D-420-4x30</t>
  </si>
  <si>
    <t>DWS23O2D-420-4x32</t>
  </si>
  <si>
    <t>DWS23O2D-420-4x34</t>
  </si>
  <si>
    <t>DWS23O2D-420-6x28</t>
  </si>
  <si>
    <t>DWS23O2D-420-6x30</t>
  </si>
  <si>
    <t>DWS23O2D-420-6x32</t>
  </si>
  <si>
    <t>DWS23O2D-420-6x34</t>
  </si>
  <si>
    <t>DWS23O2D-420-8x28</t>
  </si>
  <si>
    <t>DWS23O2D-420-8x30</t>
  </si>
  <si>
    <t>DWS23O2D-420-8x32</t>
  </si>
  <si>
    <t>DWS23O2D-420-8x34</t>
  </si>
  <si>
    <t>DWS23O2R-301-000x28</t>
  </si>
  <si>
    <t>Freshley Overall - Lichen Green</t>
  </si>
  <si>
    <t>DWS23O2R-301-000x30</t>
  </si>
  <si>
    <t>DWS23O2R-301-000x32</t>
  </si>
  <si>
    <t>DWS23O2R-301-000x34</t>
  </si>
  <si>
    <t>DWS23O2R-301-00x28</t>
  </si>
  <si>
    <t>DWS23O2R-301-00x30</t>
  </si>
  <si>
    <t>DWS23O2R-301-00x32</t>
  </si>
  <si>
    <t>DWS23O2R-301-00x34</t>
  </si>
  <si>
    <t>DWS23O2R-301-0x28</t>
  </si>
  <si>
    <t>DWS23O2R-301-0x30</t>
  </si>
  <si>
    <t>DWS23O2R-301-0x32</t>
  </si>
  <si>
    <t>DWS23O2R-301-0x34</t>
  </si>
  <si>
    <t>DWS23O2R-301-10x28</t>
  </si>
  <si>
    <t>DWS23O2R-301-10x30</t>
  </si>
  <si>
    <t>DWS23O2R-301-10x32</t>
  </si>
  <si>
    <t>DWS23O2R-301-10x34</t>
  </si>
  <si>
    <t>DWS23O2R-301-12x28</t>
  </si>
  <si>
    <t>DWS23O2R-301-12x30</t>
  </si>
  <si>
    <t>DWS23O2R-301-12x32</t>
  </si>
  <si>
    <t>DWS23O2R-301-12x34</t>
  </si>
  <si>
    <t>DWS23O2R-301-14x28</t>
  </si>
  <si>
    <t>DWS23O2R-301-14x30</t>
  </si>
  <si>
    <t>DWS23O2R-301-14x32</t>
  </si>
  <si>
    <t>DWS23O2R-301-14x34</t>
  </si>
  <si>
    <t>DWS23O2R-301-16x28</t>
  </si>
  <si>
    <t>DWS23O2R-301-16x30</t>
  </si>
  <si>
    <t>DWS23O2R-301-16x32</t>
  </si>
  <si>
    <t>DWS23O2R-301-16x34</t>
  </si>
  <si>
    <t>DWS23O2R-301-18x28</t>
  </si>
  <si>
    <t>DWS23O2R-301-18x30</t>
  </si>
  <si>
    <t>DWS23O2R-301-18x32</t>
  </si>
  <si>
    <t>DWS23O2R-301-18x34</t>
  </si>
  <si>
    <t>DWS23O2R-301-20x28</t>
  </si>
  <si>
    <t>DWS23O2R-301-20x30</t>
  </si>
  <si>
    <t>DWS23O2R-301-20x32</t>
  </si>
  <si>
    <t>DWS23O2R-301-20x34</t>
  </si>
  <si>
    <t>DWS23O2R-301-22x28</t>
  </si>
  <si>
    <t>DWS23O2R-301-22x30</t>
  </si>
  <si>
    <t>DWS23O2R-301-22x32</t>
  </si>
  <si>
    <t>DWS23O2R-301-22x34</t>
  </si>
  <si>
    <t>DWS23O2R-301-24x28</t>
  </si>
  <si>
    <t>DWS23O2R-301-24x30</t>
  </si>
  <si>
    <t>DWS23O2R-301-24x32</t>
  </si>
  <si>
    <t>DWS23O2R-301-24x34</t>
  </si>
  <si>
    <t>DWS23O2R-301-2x28</t>
  </si>
  <si>
    <t>DWS23O2R-301-2x30</t>
  </si>
  <si>
    <t>DWS23O2R-301-2x32</t>
  </si>
  <si>
    <t>DWS23O2R-301-2x34</t>
  </si>
  <si>
    <t>DWS23O2R-301-4x28</t>
  </si>
  <si>
    <t>DWS23O2R-301-4x30</t>
  </si>
  <si>
    <t>DWS23O2R-301-4x32</t>
  </si>
  <si>
    <t>DWS23O2R-301-4x34</t>
  </si>
  <si>
    <t>DWS23O2R-301-6x28</t>
  </si>
  <si>
    <t>DWS23O2R-301-6x30</t>
  </si>
  <si>
    <t>DWS23O2R-301-6x32</t>
  </si>
  <si>
    <t>DWS23O2R-301-6x34</t>
  </si>
  <si>
    <t>DWS23O2R-301-8x28</t>
  </si>
  <si>
    <t>DWS23O2R-301-8x30</t>
  </si>
  <si>
    <t>DWS23O2R-301-8x32</t>
  </si>
  <si>
    <t>DWS23O2R-301-8x34</t>
  </si>
  <si>
    <t>DWS23O2T-422-00x9</t>
  </si>
  <si>
    <t>Hemp Utility Shortall - Indigo</t>
  </si>
  <si>
    <t>DWS23O2T-422-0x9</t>
  </si>
  <si>
    <t>DWS23O2T-422-10x9</t>
  </si>
  <si>
    <t>DWS23O2T-422-12x9</t>
  </si>
  <si>
    <t>DWS23O2T-422-14x9</t>
  </si>
  <si>
    <t>DWS23O2T-422-16x9</t>
  </si>
  <si>
    <t>DWS23O2T-422-18x9</t>
  </si>
  <si>
    <t>DWS23O2T-422-2x9</t>
  </si>
  <si>
    <t>DWS23O2T-422-4x9</t>
  </si>
  <si>
    <t>DWS23O2T-422-6x9</t>
  </si>
  <si>
    <t>DWS23O2T-422-8x9</t>
  </si>
  <si>
    <t>DWS23O3C-410-000x28</t>
  </si>
  <si>
    <t>Freshley Overall Drop Seat - Navy</t>
  </si>
  <si>
    <t>DWS23O3C-410-000x30</t>
  </si>
  <si>
    <t>DWS23O3C-410-000x32</t>
  </si>
  <si>
    <t>DWS23O3C-410-000x34</t>
  </si>
  <si>
    <t>DWS23O3C-410-00x28</t>
  </si>
  <si>
    <t>DWS23O3C-410-00x30</t>
  </si>
  <si>
    <t>DWS23O3C-410-00x32</t>
  </si>
  <si>
    <t>DWS23O3C-410-00x34</t>
  </si>
  <si>
    <t>DWS23O3C-410-0x28</t>
  </si>
  <si>
    <t>DWS23O3C-410-0x30</t>
  </si>
  <si>
    <t>DWS23O3C-410-0x32</t>
  </si>
  <si>
    <t>DWS23O3C-410-0x34</t>
  </si>
  <si>
    <t>DWS23O3C-410-10x28</t>
  </si>
  <si>
    <t>DWS23O3C-410-10x30</t>
  </si>
  <si>
    <t>DWS23O3C-410-10x32</t>
  </si>
  <si>
    <t>DWS23O3C-410-10x34</t>
  </si>
  <si>
    <t>DWS23O3C-410-12x28</t>
  </si>
  <si>
    <t>DWS23O3C-410-12x30</t>
  </si>
  <si>
    <t>DWS23O3C-410-12x32</t>
  </si>
  <si>
    <t>DWS23O3C-410-12x34</t>
  </si>
  <si>
    <t>DWS23O3C-410-14x28</t>
  </si>
  <si>
    <t>DWS23O3C-410-14x30</t>
  </si>
  <si>
    <t>DWS23O3C-410-14x32</t>
  </si>
  <si>
    <t>DWS23O3C-410-14x34</t>
  </si>
  <si>
    <t>DWS23O3C-410-16x28</t>
  </si>
  <si>
    <t>DWS23O3C-410-16x30</t>
  </si>
  <si>
    <t>DWS23O3C-410-16x32</t>
  </si>
  <si>
    <t>DWS23O3C-410-16x34</t>
  </si>
  <si>
    <t>DWS23O3C-410-18x28</t>
  </si>
  <si>
    <t>DWS23O3C-410-18x30</t>
  </si>
  <si>
    <t>DWS23O3C-410-18x32</t>
  </si>
  <si>
    <t>DWS23O3C-410-18x34</t>
  </si>
  <si>
    <t>DWS23O3C-410-2x28</t>
  </si>
  <si>
    <t>DWS23O3C-410-2x30</t>
  </si>
  <si>
    <t>DWS23O3C-410-2x32</t>
  </si>
  <si>
    <t>DWS23O3C-410-2x34</t>
  </si>
  <si>
    <t>DWS23O3C-410-4x28</t>
  </si>
  <si>
    <t>DWS23O3C-410-4x30</t>
  </si>
  <si>
    <t>DWS23O3C-410-4x32</t>
  </si>
  <si>
    <t>DWS23O3C-410-4x34</t>
  </si>
  <si>
    <t>DWS23O3C-410-6x28</t>
  </si>
  <si>
    <t>DWS23O3C-410-6x30</t>
  </si>
  <si>
    <t>DWS23O3C-410-6x32</t>
  </si>
  <si>
    <t>DWS23O3C-410-6x34</t>
  </si>
  <si>
    <t>DWS23O3C-410-8x28</t>
  </si>
  <si>
    <t>DWS23O3C-410-8x30</t>
  </si>
  <si>
    <t>DWS23O3C-410-8x32</t>
  </si>
  <si>
    <t>DWS23O3C-410-8x34</t>
  </si>
  <si>
    <t>DWS23P7D-422-000x28</t>
  </si>
  <si>
    <t>DWS23P7D-422-000x30</t>
  </si>
  <si>
    <t>DWS23P7D-422-000x32</t>
  </si>
  <si>
    <t>DWS23P7D-422-000x34</t>
  </si>
  <si>
    <t>DWS23P7D-422-000x36</t>
  </si>
  <si>
    <t>DWS23P7D-422-00x28</t>
  </si>
  <si>
    <t>DWS23P7D-422-00x30</t>
  </si>
  <si>
    <t>DWS23P7D-422-00x32</t>
  </si>
  <si>
    <t>DWS23P7D-422-00x34</t>
  </si>
  <si>
    <t>DWS23P7D-422-00x36</t>
  </si>
  <si>
    <t>DWS23P7D-422-0x28</t>
  </si>
  <si>
    <t>DWS23P7D-422-0x30</t>
  </si>
  <si>
    <t>DWS23P7D-422-0x32</t>
  </si>
  <si>
    <t>DWS23P7D-422-0x34</t>
  </si>
  <si>
    <t>DWS23P7D-422-0x36</t>
  </si>
  <si>
    <t>DWS23P7D-422-10x28</t>
  </si>
  <si>
    <t>DWS23P7D-422-10x30</t>
  </si>
  <si>
    <t>DWS23P7D-422-10x32</t>
  </si>
  <si>
    <t>DWS23P7D-422-10x34</t>
  </si>
  <si>
    <t>DWS23P7D-422-10x36</t>
  </si>
  <si>
    <t>DWS23P7D-422-12x28</t>
  </si>
  <si>
    <t>DWS23P7D-422-12x30</t>
  </si>
  <si>
    <t>DWS23P7D-422-12x32</t>
  </si>
  <si>
    <t>DWS23P7D-422-12x34</t>
  </si>
  <si>
    <t>DWS23P7D-422-12x36</t>
  </si>
  <si>
    <t>DWS23P7D-422-14x28</t>
  </si>
  <si>
    <t>DWS23P7D-422-14x30</t>
  </si>
  <si>
    <t>DWS23P7D-422-14x32</t>
  </si>
  <si>
    <t>DWS23P7D-422-14x34</t>
  </si>
  <si>
    <t>DWS23P7D-422-14x36</t>
  </si>
  <si>
    <t>DWS23P7D-422-16x28</t>
  </si>
  <si>
    <t>DWS23P7D-422-16x30</t>
  </si>
  <si>
    <t>DWS23P7D-422-16x32</t>
  </si>
  <si>
    <t>DWS23P7D-422-16x34</t>
  </si>
  <si>
    <t>DWS23P7D-422-16x36</t>
  </si>
  <si>
    <t>DWS23P7D-422-18x28</t>
  </si>
  <si>
    <t>DWS23P7D-422-18x30</t>
  </si>
  <si>
    <t>DWS23P7D-422-18x32</t>
  </si>
  <si>
    <t>DWS23P7D-422-18x34</t>
  </si>
  <si>
    <t>DWS23P7D-422-18x36</t>
  </si>
  <si>
    <t>DWS23P7D-422-20x28</t>
  </si>
  <si>
    <t>DWS23P7D-422-20x30</t>
  </si>
  <si>
    <t>DWS23P7D-422-20x32</t>
  </si>
  <si>
    <t>DWS23P7D-422-20x34</t>
  </si>
  <si>
    <t>DWS23P7D-422-20x36</t>
  </si>
  <si>
    <t>DWS23P7D-422-22x28</t>
  </si>
  <si>
    <t>DWS23P7D-422-22x30</t>
  </si>
  <si>
    <t>DWS23P7D-422-22x32</t>
  </si>
  <si>
    <t>DWS23P7D-422-22x34</t>
  </si>
  <si>
    <t>DWS23P7D-422-22x36</t>
  </si>
  <si>
    <t>DWS23P7D-422-24x28</t>
  </si>
  <si>
    <t>DWS23P7D-422-24x30</t>
  </si>
  <si>
    <t>DWS23P7D-422-24x32</t>
  </si>
  <si>
    <t>DWS23P7D-422-24x34</t>
  </si>
  <si>
    <t>DWS23P7D-422-24x36</t>
  </si>
  <si>
    <t>DWS23P7D-422-2x28</t>
  </si>
  <si>
    <t>DWS23P7D-422-2x30</t>
  </si>
  <si>
    <t>DWS23P7D-422-2x32</t>
  </si>
  <si>
    <t>DWS23P7D-422-2x34</t>
  </si>
  <si>
    <t>DWS23P7D-422-2x36</t>
  </si>
  <si>
    <t>DWS23P7D-422-4x28</t>
  </si>
  <si>
    <t>DWS23P7D-422-4x30</t>
  </si>
  <si>
    <t>DWS23P7D-422-4x32</t>
  </si>
  <si>
    <t>DWS23P7D-422-4x34</t>
  </si>
  <si>
    <t>DWS23P7D-422-4x36</t>
  </si>
  <si>
    <t>DWS23P7D-422-6x28</t>
  </si>
  <si>
    <t>DWS23P7D-422-6x30</t>
  </si>
  <si>
    <t>DWS23P7D-422-6x32</t>
  </si>
  <si>
    <t>DWS23P7D-422-6x34</t>
  </si>
  <si>
    <t>DWS23P7D-422-6x36</t>
  </si>
  <si>
    <t>DWS23P7D-422-8x28</t>
  </si>
  <si>
    <t>DWS23P7D-422-8x30</t>
  </si>
  <si>
    <t>DWS23P7D-422-8x32</t>
  </si>
  <si>
    <t>DWS23P7D-422-8x34</t>
  </si>
  <si>
    <t>DWS23P7D-422-8x36</t>
  </si>
  <si>
    <t>DWS23P9D-315-000x30</t>
  </si>
  <si>
    <t>DWS23P9D-315-000x32</t>
  </si>
  <si>
    <t>DWS23P9D-315-00x30</t>
  </si>
  <si>
    <t>DWS23P9D-315-00x32</t>
  </si>
  <si>
    <t>DWS23P9D-315-0x30</t>
  </si>
  <si>
    <t>DWS23P9D-315-0x32</t>
  </si>
  <si>
    <t>DWS23P9D-315-10x30</t>
  </si>
  <si>
    <t>DWS23P9D-315-10x32</t>
  </si>
  <si>
    <t>DWS23P9D-315-12x30</t>
  </si>
  <si>
    <t>DWS23P9D-315-12x32</t>
  </si>
  <si>
    <t>DWS23P9D-315-14x30</t>
  </si>
  <si>
    <t>DWS23P9D-315-14x32</t>
  </si>
  <si>
    <t>DWS23P9D-315-16x30</t>
  </si>
  <si>
    <t>DWS23P9D-315-16x32</t>
  </si>
  <si>
    <t>DWS23P9D-315-18x30</t>
  </si>
  <si>
    <t>DWS23P9D-315-18x32</t>
  </si>
  <si>
    <t>DWS23P9D-315-2x30</t>
  </si>
  <si>
    <t>DWS23P9D-315-2x32</t>
  </si>
  <si>
    <t>DWS23P9D-315-4x30</t>
  </si>
  <si>
    <t>DWS23P9D-315-4x32</t>
  </si>
  <si>
    <t>DWS23P9D-315-6x30</t>
  </si>
  <si>
    <t>DWS23P9D-315-6x32</t>
  </si>
  <si>
    <t>DWS23P9D-315-8x30</t>
  </si>
  <si>
    <t>DWS23P9D-315-8x32</t>
  </si>
  <si>
    <t>DWS23P9D-502-000x30</t>
  </si>
  <si>
    <t>Shop Pant - Vintage Stripe</t>
  </si>
  <si>
    <t>DWS23P9D-502-000x32</t>
  </si>
  <si>
    <t>DWS23P9D-502-00x30</t>
  </si>
  <si>
    <t>DWS23P9D-502-00x32</t>
  </si>
  <si>
    <t>DWS23P9D-502-0x30</t>
  </si>
  <si>
    <t>DWS23P9D-502-0x32</t>
  </si>
  <si>
    <t>DWS23P9D-502-10x30</t>
  </si>
  <si>
    <t>DWS23P9D-502-10x32</t>
  </si>
  <si>
    <t>DWS23P9D-502-12x30</t>
  </si>
  <si>
    <t>DWS23P9D-502-12x32</t>
  </si>
  <si>
    <t>DWS23P9D-502-14x30</t>
  </si>
  <si>
    <t>DWS23P9D-502-14x32</t>
  </si>
  <si>
    <t>DWS23P9D-502-16x30</t>
  </si>
  <si>
    <t>DWS23P9D-502-16x32</t>
  </si>
  <si>
    <t>DWS23P9D-502-18x30</t>
  </si>
  <si>
    <t>DWS23P9D-502-18x32</t>
  </si>
  <si>
    <t>DWS23P9D-502-2x30</t>
  </si>
  <si>
    <t>DWS23P9D-502-2x32</t>
  </si>
  <si>
    <t>DWS23P9D-502-4x30</t>
  </si>
  <si>
    <t>DWS23P9D-502-4x32</t>
  </si>
  <si>
    <t>DWS23P9D-502-6x30</t>
  </si>
  <si>
    <t>DWS23P9D-502-6x32</t>
  </si>
  <si>
    <t>DWS23P9D-502-8x30</t>
  </si>
  <si>
    <t>DWS23P9D-502-8x32</t>
  </si>
  <si>
    <t>DWS23S04-410-L</t>
  </si>
  <si>
    <t>Mechanic's Workshirt - Navy</t>
  </si>
  <si>
    <t>DWS23S04-410-M</t>
  </si>
  <si>
    <t>DWS23S04-410-S</t>
  </si>
  <si>
    <t>DWS23S04-410-XL</t>
  </si>
  <si>
    <t>DWS23S04-410-XS</t>
  </si>
  <si>
    <t>DWS23S04-410-XXL</t>
  </si>
  <si>
    <t>DWS23S04-410-XXXL</t>
  </si>
  <si>
    <t>Shop Cap - Vintage Paptrika</t>
  </si>
  <si>
    <t>DWS23VT1-420-L</t>
  </si>
  <si>
    <t>Get Dirty V-Neck Tee - Dovetail Blue</t>
  </si>
  <si>
    <t>DWS23VT1-420-M</t>
  </si>
  <si>
    <t>DWS23VT1-420-S</t>
  </si>
  <si>
    <t>DWS23VT1-420-XL</t>
  </si>
  <si>
    <t>DWS23VT1-420-XS</t>
  </si>
  <si>
    <t>DWS23VT1-420-XXL</t>
  </si>
  <si>
    <t>DWS23VT1-420-XXXL</t>
  </si>
  <si>
    <t>DWS23VT2-330-L</t>
  </si>
  <si>
    <t>Solid V-Neck Tee - Matcha Green</t>
  </si>
  <si>
    <t>DWS23VT2-330-M</t>
  </si>
  <si>
    <t>DWS23VT2-330-S</t>
  </si>
  <si>
    <t>DWS23VT2-330-XL</t>
  </si>
  <si>
    <t>DWS23VT2-330-XS</t>
  </si>
  <si>
    <t>DWS23VT2-330-XXL</t>
  </si>
  <si>
    <t>DWS23VT2-330-XXXL</t>
  </si>
  <si>
    <t>DWS23ZH3-220-L</t>
  </si>
  <si>
    <t>Rugged Zip Hoodie - Saddle Brown</t>
  </si>
  <si>
    <t>DWS23ZH3-220-M</t>
  </si>
  <si>
    <t>DWS23ZH3-220-S</t>
  </si>
  <si>
    <t>DWS23ZH3-220-XL</t>
  </si>
  <si>
    <t>DWS23ZH3-220-XS</t>
  </si>
  <si>
    <t>DWS23ZH3-220-XXL</t>
  </si>
  <si>
    <t>DWS23ZH3-220-XXXL</t>
  </si>
  <si>
    <t>DWS23ZH3-502-L</t>
  </si>
  <si>
    <t>Rugged Zip Hoodie - Vintage Blue</t>
  </si>
  <si>
    <t>DWS23ZH3-502-M</t>
  </si>
  <si>
    <t>DWS23ZH3-502-S</t>
  </si>
  <si>
    <t>DWS23ZH3-502-XL</t>
  </si>
  <si>
    <t>DWS23ZH3-502-XS</t>
  </si>
  <si>
    <t>DWS23ZH3-502-XXL</t>
  </si>
  <si>
    <t>DWS23ZH3-502-XXXL</t>
  </si>
  <si>
    <t>DWF22BR1-809-OS</t>
  </si>
  <si>
    <t>Baseline Bandana - Chicory/Paprika</t>
  </si>
  <si>
    <t>DWS22P2F-410-00x28</t>
  </si>
  <si>
    <t>Britt Utility FR - Navy Canvas</t>
  </si>
  <si>
    <t>DWS22P2F-410-00x30</t>
  </si>
  <si>
    <t>DWS22P2F-410-00x32</t>
  </si>
  <si>
    <t>DWS22P2F-410-00x34</t>
  </si>
  <si>
    <t>DWS22P2F-410-0x28</t>
  </si>
  <si>
    <t>DWS22P2F-410-0x30</t>
  </si>
  <si>
    <t>DWS22P2F-410-0x32</t>
  </si>
  <si>
    <t>DWS22P2F-410-0x34</t>
  </si>
  <si>
    <t>DWS22P2F-410-10x28</t>
  </si>
  <si>
    <t>DWS22P2F-410-10x30</t>
  </si>
  <si>
    <t>DWS22P2F-410-10x32</t>
  </si>
  <si>
    <t>DWS22P2F-410-10x34</t>
  </si>
  <si>
    <t>DWS22P2F-410-12x28</t>
  </si>
  <si>
    <t>DWS22P2F-410-12x30</t>
  </si>
  <si>
    <t>DWS22P2F-410-12x32</t>
  </si>
  <si>
    <t>DWS22P2F-410-12x34</t>
  </si>
  <si>
    <t>DWS22P2F-410-14x28</t>
  </si>
  <si>
    <t>DWS22P2F-410-14x30</t>
  </si>
  <si>
    <t>DWS22P2F-410-14x32</t>
  </si>
  <si>
    <t>DWS22P2F-410-14x34</t>
  </si>
  <si>
    <t>DWS22P2F-410-16x28</t>
  </si>
  <si>
    <t>DWS22P2F-410-16x30</t>
  </si>
  <si>
    <t>DWS22P2F-410-16x32</t>
  </si>
  <si>
    <t>DWS22P2F-410-16x34</t>
  </si>
  <si>
    <t>DWS22P2F-410-18x28</t>
  </si>
  <si>
    <t>DWS22P2F-410-18x30</t>
  </si>
  <si>
    <t>DWS22P2F-410-18x32</t>
  </si>
  <si>
    <t>DWS22P2F-410-18x34</t>
  </si>
  <si>
    <t>DWS22P2F-410-2x28</t>
  </si>
  <si>
    <t>DWS22P2F-410-2x30</t>
  </si>
  <si>
    <t>DWS22P2F-410-2x32</t>
  </si>
  <si>
    <t>DWS22P2F-410-2x34</t>
  </si>
  <si>
    <t>DWS22P2F-410-4x28</t>
  </si>
  <si>
    <t>DWS22P2F-410-4x30</t>
  </si>
  <si>
    <t>DWS22P2F-410-4x32</t>
  </si>
  <si>
    <t>DWS22P2F-410-4x34</t>
  </si>
  <si>
    <t>DWS22P2F-410-6x28</t>
  </si>
  <si>
    <t>DWS22P2F-410-6x30</t>
  </si>
  <si>
    <t>DWS22P2F-410-6x32</t>
  </si>
  <si>
    <t>DWS22P2F-410-6x34</t>
  </si>
  <si>
    <t>DWS22P2F-410-8x28</t>
  </si>
  <si>
    <t>DWS22P2F-410-8x30</t>
  </si>
  <si>
    <t>DWS22P2F-410-8x32</t>
  </si>
  <si>
    <t>DWS22P2F-410-8x34</t>
  </si>
  <si>
    <t>Work Sock - Heavy Duty Crew Merino Wool</t>
  </si>
  <si>
    <t>USA</t>
  </si>
  <si>
    <t>Work Sock - Midweight Striped Crew Merino Wool</t>
  </si>
  <si>
    <t>DWS22TT1-450-L</t>
  </si>
  <si>
    <t>Solid Tank - Silver Blue</t>
  </si>
  <si>
    <t>DWS22TT1-450-M</t>
  </si>
  <si>
    <t>DWS22TT1-450-S</t>
  </si>
  <si>
    <t>DWS22TT1-450-XL</t>
  </si>
  <si>
    <t>DWS22TT1-450-XS</t>
  </si>
  <si>
    <t>DWS22TT1-450-XXL</t>
  </si>
  <si>
    <t>DWS22TT1-450-XXXL</t>
  </si>
  <si>
    <t>DWS22TT1-809-L</t>
  </si>
  <si>
    <t>Solid Tank - Paprika</t>
  </si>
  <si>
    <t>DWS22TT1-809-M</t>
  </si>
  <si>
    <t>DWS22TT1-809-S</t>
  </si>
  <si>
    <t>DWS22TT1-809-XL</t>
  </si>
  <si>
    <t>DWS22TT1-809-XS</t>
  </si>
  <si>
    <t>DWS22TT1-809-XXL</t>
  </si>
  <si>
    <t>DWS22TT1-809-XXXL</t>
  </si>
  <si>
    <t>Thermal - Black</t>
  </si>
  <si>
    <t>Britt X</t>
  </si>
  <si>
    <t>Khaki</t>
  </si>
  <si>
    <t>Freshley Drop Seat Overalls</t>
  </si>
  <si>
    <t>DWS24O2T-301</t>
  </si>
  <si>
    <t>COUNTA of Inseam Length</t>
  </si>
  <si>
    <t>Dark Grey Thermal Denim</t>
  </si>
  <si>
    <t>Saddle Brown Thermal Denim</t>
  </si>
  <si>
    <t>11</t>
  </si>
  <si>
    <t>Wabash Stripe Canvas</t>
  </si>
  <si>
    <t>9</t>
  </si>
  <si>
    <t>Thermal Grey Denim</t>
  </si>
  <si>
    <t>Thermal Indigo Denim</t>
  </si>
  <si>
    <t>Dusty Brown Denim</t>
  </si>
  <si>
    <t>Magnet Grey Denim</t>
  </si>
  <si>
    <t>Sulfur Navy Denim</t>
  </si>
  <si>
    <t>NEW FOR SPRING 2024</t>
  </si>
  <si>
    <t>WAIST SIZE</t>
  </si>
  <si>
    <t>Dark Navy</t>
  </si>
  <si>
    <t>Painter's White</t>
  </si>
  <si>
    <t>Vintage Indigo</t>
  </si>
  <si>
    <t>Hemp Utility Shortalls</t>
  </si>
  <si>
    <t>Ultra Light Shortall in Lichen Green Ripstop</t>
  </si>
  <si>
    <t>Maven Work Short</t>
  </si>
  <si>
    <t>Faded Heathered Black</t>
  </si>
  <si>
    <t>DWS24C1D-001</t>
  </si>
  <si>
    <t>Bottoms Total =&gt;</t>
  </si>
  <si>
    <t>Maven Slim in Heathered Black Denim</t>
  </si>
  <si>
    <t>Maven Slim in Power Stretch Denim</t>
  </si>
  <si>
    <t>Maven Slim in No Fade Black Canvas</t>
  </si>
  <si>
    <t>Maven X in Saddle Brown Canvas</t>
  </si>
  <si>
    <t>Maven X in Moss Green Canvas</t>
  </si>
  <si>
    <t>Maven X in Grey Thermal Denim</t>
  </si>
  <si>
    <t>Maven X in Indigo Thermal Denim</t>
  </si>
  <si>
    <t>Britt Utility in Dark Grey Canvas</t>
  </si>
  <si>
    <t>Britt Utility in No Fade Black Canvas</t>
  </si>
  <si>
    <t>Britt Utility in Black Thermal Denim</t>
  </si>
  <si>
    <t>Britt Utility in Grey Thermal Denim</t>
  </si>
  <si>
    <t>Britt Utility FR Canvas</t>
  </si>
  <si>
    <t>Britt Utility FR Denim</t>
  </si>
  <si>
    <t>Britt X Power Hemp in Indigo</t>
  </si>
  <si>
    <t>Britt X Ultra Light in Flax Ripstop</t>
  </si>
  <si>
    <t>Britt X Ultra Light in Lichen Green Ripstop</t>
  </si>
  <si>
    <t>DX Bootcut in CORDURA® Indigo Denim</t>
  </si>
  <si>
    <t>DX Bootcut in CORDURA® Canvas</t>
  </si>
  <si>
    <t>New Product!  Dx Bootcut in Blue Sky</t>
  </si>
  <si>
    <t>DX Bootcut FR Denim</t>
  </si>
  <si>
    <t>Day Construct in Olive Green Ripstop</t>
  </si>
  <si>
    <t>Day Construct in Dark Navy Ripstop</t>
  </si>
  <si>
    <t>Day Construct in Brown Canvas</t>
  </si>
  <si>
    <t>Christa DIY in Black Performance Modal</t>
  </si>
  <si>
    <t>Christa DIY in Magnet Grey Performance Denim</t>
  </si>
  <si>
    <t>Christa DIY in Sulfur Navy Cotton Twill</t>
  </si>
  <si>
    <t>New Product!  Freshley Overall in Lichen Green Ripstop</t>
  </si>
  <si>
    <t>New Product! Freshley Drop Seat Overall in Navy</t>
  </si>
  <si>
    <t>New Product! Freshley Overall in Vintage Indigo Denim</t>
  </si>
  <si>
    <t>Freshley Overalls For Women in Heathered Black Denim</t>
  </si>
  <si>
    <t>Freshley Overalls For Women in Grey Canvas</t>
  </si>
  <si>
    <t>Freshley Overalls For Women in Indigo Stripe Denim</t>
  </si>
  <si>
    <t>Freshley Overalls in Saddle Brown Canvas</t>
  </si>
  <si>
    <t>Freshley Overalls in Wabash Stripe</t>
  </si>
  <si>
    <t>Freshley Overalls in Black Thermal Denim</t>
  </si>
  <si>
    <t>Freshley Overalls in Grey Thermal Denim</t>
  </si>
  <si>
    <t>Anna Taskpant in Khaki Canvas</t>
  </si>
  <si>
    <t>Anna Taskpant in Painter's White Canvas</t>
  </si>
  <si>
    <t>Anna Taskpant in Uniform Navy Canvas</t>
  </si>
  <si>
    <t>New Product!  Shop Pant in Vintage Stripe Denim</t>
  </si>
  <si>
    <t>New Product!  Shop Pant in Olive Green Denim</t>
  </si>
  <si>
    <t>Ready Set Cargo in Black CORDURA® Ripstop</t>
  </si>
  <si>
    <t>Ready Set Cargo in Olive Green CORDURA® Ripstop</t>
  </si>
  <si>
    <t>Ready Set Cargo in Dark Navy CORDURA® Ripstop</t>
  </si>
  <si>
    <t>New Product!  Hemp Utility Shortall in Indigo Denim</t>
  </si>
  <si>
    <t>New Product!  Day Construct Short in Flax Ripstop</t>
  </si>
  <si>
    <t>New Product!  Day Construct Short in Lichen Green Ripstop</t>
  </si>
  <si>
    <t>NEW FOR FALL 2023</t>
  </si>
  <si>
    <t>Total Units</t>
  </si>
  <si>
    <t>Extended Price</t>
  </si>
  <si>
    <t>Bottoms Total ==&gt;</t>
  </si>
  <si>
    <t>#REF!</t>
  </si>
  <si>
    <t>Quantity</t>
  </si>
  <si>
    <t>DWF25O4C-445-4x30</t>
  </si>
  <si>
    <t>DWF25O4C-445-4x32</t>
  </si>
  <si>
    <t>DWS24P4R-240-4x28</t>
  </si>
  <si>
    <t>DWS24P4R-240-8x34</t>
  </si>
  <si>
    <t>DWF25OWE-935-S</t>
  </si>
  <si>
    <t>DWF25OWI-001-L</t>
  </si>
  <si>
    <t>DWF26OWK-208-2X</t>
  </si>
  <si>
    <t>DWS24B02-001-XS/S</t>
  </si>
  <si>
    <t>DWF26LS3-935-1X</t>
  </si>
  <si>
    <t>DWS26SS3-815-S</t>
  </si>
  <si>
    <t>DWS26SS3-321-M</t>
  </si>
  <si>
    <t>DWS26SG5-321-L</t>
  </si>
  <si>
    <t>DWF25S01-935-XXL</t>
  </si>
  <si>
    <t>DWF25S01-600-XXL</t>
  </si>
  <si>
    <t>DWF25S08-001-M</t>
  </si>
  <si>
    <t>DWF25S08-935-S</t>
  </si>
  <si>
    <t>TOTAL</t>
  </si>
  <si>
    <t>F26 PREBOOK GROSS</t>
  </si>
  <si>
    <t>F26 PREBOOK NET</t>
  </si>
  <si>
    <t>FALL 2026 WHOLESALE ORDER FORM</t>
  </si>
  <si>
    <r>
      <rPr>
        <b/>
        <u/>
        <sz val="16"/>
        <color theme="1"/>
        <rFont val="Calibri"/>
        <family val="2"/>
      </rPr>
      <t>Portland Product Werks</t>
    </r>
    <r>
      <rPr>
        <sz val="16"/>
        <color theme="1"/>
        <rFont val="Calibri"/>
        <family val="2"/>
      </rPr>
      <t xml:space="preserve">
Email: </t>
    </r>
    <r>
      <rPr>
        <b/>
        <sz val="16"/>
        <color theme="1"/>
        <rFont val="Calibri"/>
        <family val="2"/>
      </rPr>
      <t>orders@portlandproductwerks.com</t>
    </r>
  </si>
  <si>
    <t>**Sizing on order form is correct. May differ from catalog size offering.**</t>
  </si>
  <si>
    <t>Kelp Green Stripe</t>
  </si>
  <si>
    <t>Pack Cap</t>
  </si>
  <si>
    <t>Desert Tan</t>
  </si>
  <si>
    <t>DWS26PH1-249</t>
  </si>
  <si>
    <t>Ocean Blue</t>
  </si>
  <si>
    <t>DWS26PH1-426</t>
  </si>
  <si>
    <t>Shelf Label - Plastic Holder</t>
  </si>
  <si>
    <t>Shelf Label - Magnetic Vinyl</t>
  </si>
  <si>
    <t>Shelf Label - Adhesive Vinyl</t>
  </si>
  <si>
    <t>DT1910</t>
  </si>
  <si>
    <t>DT1911</t>
  </si>
  <si>
    <t>DT1912</t>
  </si>
  <si>
    <t>Shelf Labels: Please contact Dovetail Workwear for options and pricing</t>
  </si>
  <si>
    <t>F26 PURCHASE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</si>
</sst>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&quot;$&quot;#,##0.00"/>
    <numFmt numFmtId="165" formatCode="\$0.00"/>
    <numFmt numFmtId="166" formatCode="&quot;$&quot;#,##0"/>
    <numFmt numFmtId="167" formatCode="_(* #,##0_);_(* \(#,##0\);_(* &quot;-&quot;??_);_(@_)"/>
    <numFmt numFmtId="168" formatCode="m/d"/>
  </numFmts>
  <fonts count="52">
    <font>
      <sz val="10"/>
      <color rgb="FF000000"/>
      <name val="Arial"/>
      <scheme val="minor"/>
    </font>
    <font>
      <sz val="12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9"/>
      <color rgb="FF000000"/>
      <name val="&quot;Google Sans Mono&quot;"/>
    </font>
    <font>
      <b/>
      <sz val="12"/>
      <color theme="1"/>
      <name val="Calibri"/>
      <family val="2"/>
    </font>
    <font>
      <b/>
      <i/>
      <sz val="14"/>
      <color theme="1"/>
      <name val="Arial"/>
      <family val="2"/>
      <scheme val="minor"/>
    </font>
    <font>
      <sz val="12"/>
      <color theme="1"/>
      <name val="Montserrat"/>
    </font>
    <font>
      <sz val="16"/>
      <color theme="1"/>
      <name val="Calibri"/>
      <family val="2"/>
    </font>
    <font>
      <sz val="12"/>
      <color theme="1"/>
      <name val="Calibri"/>
      <family val="2"/>
    </font>
    <font>
      <sz val="10"/>
      <color rgb="FF000000"/>
      <name val="Arial"/>
      <family val="2"/>
    </font>
    <font>
      <b/>
      <sz val="20"/>
      <color theme="1"/>
      <name val="Montserrat"/>
    </font>
    <font>
      <b/>
      <u/>
      <sz val="14"/>
      <color rgb="FF0B5394"/>
      <name val="Arial"/>
      <family val="2"/>
    </font>
    <font>
      <b/>
      <sz val="14"/>
      <color theme="1"/>
      <name val="Montserrat"/>
    </font>
    <font>
      <b/>
      <sz val="12"/>
      <color rgb="FFFF0000"/>
      <name val="Montserrat"/>
    </font>
    <font>
      <sz val="11"/>
      <color theme="1"/>
      <name val="Montserrat"/>
    </font>
    <font>
      <sz val="10"/>
      <color theme="1"/>
      <name val="Montserrat"/>
    </font>
    <font>
      <b/>
      <sz val="12"/>
      <color theme="1"/>
      <name val="Montserrat"/>
    </font>
    <font>
      <sz val="14"/>
      <color theme="1"/>
      <name val="Montserrat"/>
    </font>
    <font>
      <b/>
      <sz val="11"/>
      <color theme="1"/>
      <name val="Montserrat"/>
    </font>
    <font>
      <sz val="16"/>
      <color theme="1"/>
      <name val="Montserrat"/>
    </font>
    <font>
      <b/>
      <sz val="18"/>
      <color theme="1"/>
      <name val="Montserrat"/>
    </font>
    <font>
      <sz val="10"/>
      <color rgb="FF000000"/>
      <name val="&quot;Open Sans&quot;"/>
    </font>
    <font>
      <b/>
      <sz val="10"/>
      <color rgb="FF000000"/>
      <name val="&quot;Open Sans&quot;"/>
    </font>
    <font>
      <b/>
      <sz val="16"/>
      <color rgb="FF000000"/>
      <name val="Montserrat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4"/>
      <color rgb="FF000000"/>
      <name val="Montserrat"/>
    </font>
    <font>
      <b/>
      <sz val="12"/>
      <color rgb="FF000000"/>
      <name val="Montserrat"/>
    </font>
    <font>
      <sz val="12"/>
      <color rgb="FF000000"/>
      <name val="Montserrat"/>
    </font>
    <font>
      <b/>
      <sz val="8"/>
      <color rgb="FF006100"/>
      <name val="Arial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1"/>
      <color theme="1"/>
      <name val="Arial"/>
      <family val="2"/>
      <scheme val="minor"/>
    </font>
    <font>
      <b/>
      <sz val="17"/>
      <color theme="1"/>
      <name val="Arial"/>
      <family val="2"/>
      <scheme val="minor"/>
    </font>
    <font>
      <b/>
      <u/>
      <sz val="16"/>
      <color theme="1"/>
      <name val="Calibri"/>
      <family val="2"/>
    </font>
    <font>
      <u/>
      <sz val="10"/>
      <color theme="10"/>
      <name val="Arial"/>
      <family val="2"/>
      <scheme val="minor"/>
    </font>
    <font>
      <sz val="12"/>
      <color rgb="FF000000"/>
      <name val="Arial"/>
      <family val="2"/>
      <scheme val="minor"/>
    </font>
    <font>
      <b/>
      <u/>
      <sz val="10"/>
      <color theme="10"/>
      <name val="Arial"/>
      <family val="2"/>
      <scheme val="minor"/>
    </font>
    <font>
      <b/>
      <sz val="14"/>
      <color rgb="FFC00000"/>
      <name val="Arial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E4E5E6"/>
        <bgColor rgb="FFE4E5E6"/>
      </patternFill>
    </fill>
    <fill>
      <patternFill patternType="solid">
        <fgColor rgb="FFF3C8B9"/>
        <bgColor rgb="FFF3C8B9"/>
      </patternFill>
    </fill>
    <fill>
      <patternFill patternType="solid">
        <fgColor rgb="FFA0B1C0"/>
        <bgColor rgb="FFA0B1C0"/>
      </patternFill>
    </fill>
    <fill>
      <patternFill patternType="solid">
        <fgColor rgb="FFC5C1C0"/>
        <bgColor rgb="FFC5C1C0"/>
      </patternFill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3C47D"/>
        <bgColor rgb="FF93C47D"/>
      </patternFill>
    </fill>
    <fill>
      <patternFill patternType="solid">
        <fgColor rgb="FFFFF2CC"/>
        <bgColor rgb="FFFFF2CC"/>
      </patternFill>
    </fill>
    <fill>
      <patternFill patternType="solid">
        <fgColor rgb="FFF9CB9C"/>
        <bgColor rgb="FFF9CB9C"/>
      </patternFill>
    </fill>
    <fill>
      <patternFill patternType="solid">
        <fgColor rgb="FF953734"/>
        <bgColor rgb="FF953734"/>
      </patternFill>
    </fill>
    <fill>
      <patternFill patternType="solid">
        <fgColor rgb="FFCCFFCC"/>
        <bgColor rgb="FFCCFFCC"/>
      </patternFill>
    </fill>
    <fill>
      <patternFill patternType="solid">
        <fgColor rgb="FFF2F2F2"/>
        <bgColor rgb="FFF2F2F2"/>
      </patternFill>
    </fill>
    <fill>
      <patternFill patternType="solid">
        <fgColor rgb="FFBBF0D7"/>
        <bgColor rgb="FFBBF0D7"/>
      </patternFill>
    </fill>
    <fill>
      <patternFill patternType="solid">
        <fgColor rgb="FFCFE2F3"/>
        <bgColor rgb="FFCFE2F3"/>
      </patternFill>
    </fill>
    <fill>
      <patternFill patternType="solid">
        <fgColor rgb="FF808080"/>
        <bgColor rgb="FF808080"/>
      </patternFill>
    </fill>
  </fills>
  <borders count="9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 style="thin">
        <color rgb="FF434343"/>
      </left>
      <right style="thin">
        <color rgb="FF434343"/>
      </right>
      <top/>
      <bottom style="thin">
        <color rgb="FF434343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410">
    <xf numFmtId="0" fontId="0" fillId="0" borderId="0" xfId="0"/>
    <xf numFmtId="0" fontId="3" fillId="0" borderId="0" xfId="0" applyFont="1"/>
    <xf numFmtId="0" fontId="7" fillId="0" borderId="0" xfId="0" applyFont="1"/>
    <xf numFmtId="164" fontId="3" fillId="0" borderId="0" xfId="0" applyNumberFormat="1" applyFont="1"/>
    <xf numFmtId="0" fontId="8" fillId="0" borderId="0" xfId="0" applyFont="1" applyAlignment="1">
      <alignment horizontal="left"/>
    </xf>
    <xf numFmtId="0" fontId="10" fillId="5" borderId="0" xfId="0" applyFont="1" applyFill="1" applyAlignment="1">
      <alignment vertical="center"/>
    </xf>
    <xf numFmtId="0" fontId="10" fillId="5" borderId="23" xfId="0" applyFont="1" applyFill="1" applyBorder="1" applyAlignment="1">
      <alignment vertical="center"/>
    </xf>
    <xf numFmtId="49" fontId="11" fillId="6" borderId="6" xfId="0" applyNumberFormat="1" applyFont="1" applyFill="1" applyBorder="1" applyAlignment="1">
      <alignment vertical="center" wrapText="1"/>
    </xf>
    <xf numFmtId="49" fontId="11" fillId="6" borderId="24" xfId="0" applyNumberFormat="1" applyFont="1" applyFill="1" applyBorder="1" applyAlignment="1">
      <alignment vertical="center" wrapText="1"/>
    </xf>
    <xf numFmtId="165" fontId="11" fillId="6" borderId="24" xfId="0" applyNumberFormat="1" applyFont="1" applyFill="1" applyBorder="1" applyAlignment="1">
      <alignment horizontal="center" vertical="center" wrapText="1"/>
    </xf>
    <xf numFmtId="49" fontId="11" fillId="6" borderId="24" xfId="0" applyNumberFormat="1" applyFont="1" applyFill="1" applyBorder="1" applyAlignment="1">
      <alignment horizontal="center" wrapText="1"/>
    </xf>
    <xf numFmtId="0" fontId="11" fillId="6" borderId="24" xfId="0" applyFont="1" applyFill="1" applyBorder="1" applyAlignment="1">
      <alignment horizontal="center" wrapText="1"/>
    </xf>
    <xf numFmtId="1" fontId="11" fillId="6" borderId="24" xfId="0" applyNumberFormat="1" applyFont="1" applyFill="1" applyBorder="1" applyAlignment="1">
      <alignment horizontal="center" wrapText="1"/>
    </xf>
    <xf numFmtId="165" fontId="11" fillId="6" borderId="25" xfId="0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165" fontId="2" fillId="0" borderId="26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65" fontId="3" fillId="0" borderId="16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165" fontId="3" fillId="0" borderId="18" xfId="0" applyNumberFormat="1" applyFont="1" applyBorder="1" applyAlignment="1">
      <alignment horizontal="center"/>
    </xf>
    <xf numFmtId="0" fontId="2" fillId="4" borderId="26" xfId="0" applyFont="1" applyFill="1" applyBorder="1" applyAlignment="1">
      <alignment vertical="center"/>
    </xf>
    <xf numFmtId="0" fontId="3" fillId="0" borderId="7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0" fontId="11" fillId="0" borderId="0" xfId="0" applyFont="1"/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9" fontId="11" fillId="3" borderId="0" xfId="0" applyNumberFormat="1" applyFont="1" applyFill="1" applyAlignment="1">
      <alignment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49" fontId="11" fillId="3" borderId="0" xfId="0" applyNumberFormat="1" applyFont="1" applyFill="1" applyAlignment="1">
      <alignment horizontal="center" wrapText="1"/>
    </xf>
    <xf numFmtId="1" fontId="11" fillId="3" borderId="0" xfId="0" applyNumberFormat="1" applyFont="1" applyFill="1" applyAlignment="1">
      <alignment horizontal="center" wrapText="1"/>
    </xf>
    <xf numFmtId="165" fontId="11" fillId="3" borderId="0" xfId="0" applyNumberFormat="1" applyFont="1" applyFill="1" applyAlignment="1">
      <alignment horizontal="center" wrapText="1"/>
    </xf>
    <xf numFmtId="49" fontId="11" fillId="6" borderId="0" xfId="0" applyNumberFormat="1" applyFont="1" applyFill="1" applyAlignment="1">
      <alignment horizontal="center" wrapText="1"/>
    </xf>
    <xf numFmtId="1" fontId="11" fillId="6" borderId="0" xfId="0" applyNumberFormat="1" applyFont="1" applyFill="1" applyAlignment="1">
      <alignment horizontal="center" wrapText="1"/>
    </xf>
    <xf numFmtId="165" fontId="11" fillId="6" borderId="0" xfId="0" applyNumberFormat="1" applyFont="1" applyFill="1" applyAlignment="1">
      <alignment horizontal="center" wrapText="1"/>
    </xf>
    <xf numFmtId="49" fontId="2" fillId="4" borderId="27" xfId="0" applyNumberFormat="1" applyFont="1" applyFill="1" applyBorder="1" applyAlignment="1">
      <alignment vertical="center"/>
    </xf>
    <xf numFmtId="165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vertical="center"/>
    </xf>
    <xf numFmtId="49" fontId="2" fillId="0" borderId="11" xfId="0" applyNumberFormat="1" applyFont="1" applyBorder="1" applyAlignment="1">
      <alignment vertical="center"/>
    </xf>
    <xf numFmtId="165" fontId="2" fillId="0" borderId="11" xfId="0" applyNumberFormat="1" applyFont="1" applyBorder="1" applyAlignment="1">
      <alignment horizontal="center" vertical="center"/>
    </xf>
    <xf numFmtId="49" fontId="2" fillId="4" borderId="26" xfId="0" applyNumberFormat="1" applyFont="1" applyFill="1" applyBorder="1" applyAlignment="1">
      <alignment vertical="center"/>
    </xf>
    <xf numFmtId="0" fontId="2" fillId="4" borderId="11" xfId="0" applyFont="1" applyFill="1" applyBorder="1" applyAlignment="1">
      <alignment vertical="center"/>
    </xf>
    <xf numFmtId="49" fontId="2" fillId="4" borderId="11" xfId="0" applyNumberFormat="1" applyFont="1" applyFill="1" applyBorder="1" applyAlignment="1">
      <alignment vertical="center"/>
    </xf>
    <xf numFmtId="0" fontId="12" fillId="0" borderId="32" xfId="0" applyFont="1" applyBorder="1" applyAlignment="1">
      <alignment vertical="center"/>
    </xf>
    <xf numFmtId="165" fontId="12" fillId="0" borderId="32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1" fontId="12" fillId="0" borderId="32" xfId="0" applyNumberFormat="1" applyFont="1" applyBorder="1" applyAlignment="1">
      <alignment horizontal="center"/>
    </xf>
    <xf numFmtId="165" fontId="12" fillId="0" borderId="32" xfId="0" applyNumberFormat="1" applyFont="1" applyBorder="1" applyAlignment="1">
      <alignment horizontal="center"/>
    </xf>
    <xf numFmtId="0" fontId="13" fillId="0" borderId="0" xfId="0" applyFont="1" applyAlignment="1">
      <alignment vertical="center"/>
    </xf>
    <xf numFmtId="165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1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2" fillId="0" borderId="11" xfId="0" applyFont="1" applyBorder="1" applyAlignment="1">
      <alignment vertical="center"/>
    </xf>
    <xf numFmtId="0" fontId="11" fillId="0" borderId="0" xfId="0" applyFont="1" applyAlignment="1">
      <alignment vertical="center"/>
    </xf>
    <xf numFmtId="165" fontId="1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2" fillId="4" borderId="27" xfId="0" applyFont="1" applyFill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2" fillId="0" borderId="32" xfId="0" applyFont="1" applyBorder="1"/>
    <xf numFmtId="165" fontId="11" fillId="0" borderId="0" xfId="0" applyNumberFormat="1" applyFont="1" applyAlignment="1">
      <alignment horizontal="center"/>
    </xf>
    <xf numFmtId="0" fontId="2" fillId="0" borderId="3" xfId="0" applyFont="1" applyBorder="1" applyAlignment="1">
      <alignment vertical="center"/>
    </xf>
    <xf numFmtId="165" fontId="2" fillId="0" borderId="3" xfId="0" applyNumberFormat="1" applyFont="1" applyBorder="1" applyAlignment="1">
      <alignment horizontal="center" vertical="center"/>
    </xf>
    <xf numFmtId="0" fontId="11" fillId="0" borderId="32" xfId="0" applyFont="1" applyBorder="1"/>
    <xf numFmtId="165" fontId="11" fillId="0" borderId="32" xfId="0" applyNumberFormat="1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1" fontId="11" fillId="0" borderId="32" xfId="0" applyNumberFormat="1" applyFont="1" applyBorder="1" applyAlignment="1">
      <alignment horizontal="center"/>
    </xf>
    <xf numFmtId="0" fontId="15" fillId="8" borderId="0" xfId="0" applyFont="1" applyFill="1"/>
    <xf numFmtId="0" fontId="9" fillId="8" borderId="0" xfId="0" applyFont="1" applyFill="1" applyAlignment="1">
      <alignment horizontal="left" vertical="center" wrapText="1"/>
    </xf>
    <xf numFmtId="0" fontId="16" fillId="8" borderId="0" xfId="0" applyFont="1" applyFill="1"/>
    <xf numFmtId="0" fontId="11" fillId="5" borderId="13" xfId="0" applyFont="1" applyFill="1" applyBorder="1" applyAlignment="1">
      <alignment horizontal="left" vertical="center" wrapText="1"/>
    </xf>
    <xf numFmtId="0" fontId="11" fillId="5" borderId="13" xfId="0" applyFont="1" applyFill="1" applyBorder="1" applyAlignment="1">
      <alignment vertical="center" wrapText="1"/>
    </xf>
    <xf numFmtId="164" fontId="11" fillId="5" borderId="10" xfId="0" applyNumberFormat="1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wrapText="1"/>
    </xf>
    <xf numFmtId="0" fontId="11" fillId="5" borderId="12" xfId="0" applyFont="1" applyFill="1" applyBorder="1" applyAlignment="1">
      <alignment horizontal="center" wrapText="1"/>
    </xf>
    <xf numFmtId="0" fontId="4" fillId="0" borderId="33" xfId="0" applyFont="1" applyBorder="1"/>
    <xf numFmtId="0" fontId="4" fillId="0" borderId="28" xfId="0" applyFont="1" applyBorder="1"/>
    <xf numFmtId="164" fontId="4" fillId="0" borderId="28" xfId="0" applyNumberFormat="1" applyFont="1" applyBorder="1"/>
    <xf numFmtId="164" fontId="4" fillId="8" borderId="28" xfId="0" applyNumberFormat="1" applyFont="1" applyFill="1" applyBorder="1" applyAlignment="1">
      <alignment horizontal="center"/>
    </xf>
    <xf numFmtId="0" fontId="4" fillId="0" borderId="0" xfId="0" applyFont="1"/>
    <xf numFmtId="0" fontId="4" fillId="0" borderId="20" xfId="0" applyFont="1" applyBorder="1"/>
    <xf numFmtId="0" fontId="4" fillId="0" borderId="15" xfId="0" applyFont="1" applyBorder="1"/>
    <xf numFmtId="164" fontId="4" fillId="8" borderId="15" xfId="0" applyNumberFormat="1" applyFont="1" applyFill="1" applyBorder="1" applyAlignment="1">
      <alignment horizontal="center"/>
    </xf>
    <xf numFmtId="0" fontId="4" fillId="0" borderId="34" xfId="0" applyFont="1" applyBorder="1"/>
    <xf numFmtId="0" fontId="4" fillId="0" borderId="17" xfId="0" applyFont="1" applyBorder="1"/>
    <xf numFmtId="0" fontId="4" fillId="0" borderId="35" xfId="0" applyFont="1" applyBorder="1"/>
    <xf numFmtId="0" fontId="4" fillId="0" borderId="7" xfId="0" applyFont="1" applyBorder="1"/>
    <xf numFmtId="164" fontId="4" fillId="0" borderId="24" xfId="0" applyNumberFormat="1" applyFont="1" applyBorder="1"/>
    <xf numFmtId="164" fontId="4" fillId="8" borderId="7" xfId="0" applyNumberFormat="1" applyFont="1" applyFill="1" applyBorder="1" applyAlignment="1">
      <alignment horizontal="center"/>
    </xf>
    <xf numFmtId="0" fontId="17" fillId="0" borderId="0" xfId="0" applyFont="1"/>
    <xf numFmtId="164" fontId="4" fillId="0" borderId="36" xfId="0" applyNumberFormat="1" applyFont="1" applyBorder="1"/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18" fillId="8" borderId="22" xfId="0" applyFont="1" applyFill="1" applyBorder="1"/>
    <xf numFmtId="0" fontId="20" fillId="0" borderId="0" xfId="0" applyFont="1"/>
    <xf numFmtId="164" fontId="18" fillId="8" borderId="22" xfId="0" applyNumberFormat="1" applyFont="1" applyFill="1" applyBorder="1"/>
    <xf numFmtId="167" fontId="18" fillId="8" borderId="22" xfId="0" applyNumberFormat="1" applyFont="1" applyFill="1" applyBorder="1"/>
    <xf numFmtId="0" fontId="21" fillId="0" borderId="0" xfId="0" applyFont="1"/>
    <xf numFmtId="0" fontId="22" fillId="8" borderId="22" xfId="0" applyFont="1" applyFill="1" applyBorder="1"/>
    <xf numFmtId="0" fontId="23" fillId="0" borderId="0" xfId="0" applyFont="1"/>
    <xf numFmtId="0" fontId="18" fillId="8" borderId="48" xfId="0" applyFont="1" applyFill="1" applyBorder="1"/>
    <xf numFmtId="0" fontId="25" fillId="8" borderId="48" xfId="0" applyFont="1" applyFill="1" applyBorder="1"/>
    <xf numFmtId="0" fontId="18" fillId="8" borderId="22" xfId="0" applyFont="1" applyFill="1" applyBorder="1" applyAlignment="1">
      <alignment horizontal="center"/>
    </xf>
    <xf numFmtId="0" fontId="26" fillId="8" borderId="49" xfId="0" applyFont="1" applyFill="1" applyBorder="1"/>
    <xf numFmtId="0" fontId="18" fillId="8" borderId="50" xfId="0" applyFont="1" applyFill="1" applyBorder="1"/>
    <xf numFmtId="0" fontId="18" fillId="8" borderId="22" xfId="0" applyFont="1" applyFill="1" applyBorder="1" applyAlignment="1">
      <alignment vertical="top"/>
    </xf>
    <xf numFmtId="0" fontId="29" fillId="8" borderId="15" xfId="0" applyFont="1" applyFill="1" applyBorder="1" applyAlignment="1">
      <alignment vertical="center"/>
    </xf>
    <xf numFmtId="1" fontId="29" fillId="2" borderId="15" xfId="0" applyNumberFormat="1" applyFont="1" applyFill="1" applyBorder="1" applyAlignment="1">
      <alignment horizontal="center" vertical="center"/>
    </xf>
    <xf numFmtId="165" fontId="29" fillId="2" borderId="15" xfId="0" applyNumberFormat="1" applyFont="1" applyFill="1" applyBorder="1" applyAlignment="1">
      <alignment horizontal="center" vertical="center"/>
    </xf>
    <xf numFmtId="0" fontId="18" fillId="8" borderId="52" xfId="0" applyFont="1" applyFill="1" applyBorder="1"/>
    <xf numFmtId="0" fontId="26" fillId="8" borderId="48" xfId="0" applyFont="1" applyFill="1" applyBorder="1"/>
    <xf numFmtId="0" fontId="26" fillId="8" borderId="22" xfId="0" applyFont="1" applyFill="1" applyBorder="1"/>
    <xf numFmtId="0" fontId="26" fillId="8" borderId="21" xfId="0" applyFont="1" applyFill="1" applyBorder="1"/>
    <xf numFmtId="0" fontId="18" fillId="8" borderId="53" xfId="0" applyFont="1" applyFill="1" applyBorder="1"/>
    <xf numFmtId="0" fontId="29" fillId="8" borderId="54" xfId="0" applyFont="1" applyFill="1" applyBorder="1" applyAlignment="1">
      <alignment vertical="center"/>
    </xf>
    <xf numFmtId="38" fontId="29" fillId="2" borderId="54" xfId="0" applyNumberFormat="1" applyFont="1" applyFill="1" applyBorder="1" applyAlignment="1">
      <alignment horizontal="center" vertical="center"/>
    </xf>
    <xf numFmtId="164" fontId="29" fillId="2" borderId="54" xfId="0" applyNumberFormat="1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vertical="center"/>
    </xf>
    <xf numFmtId="1" fontId="24" fillId="10" borderId="50" xfId="0" applyNumberFormat="1" applyFont="1" applyFill="1" applyBorder="1" applyAlignment="1">
      <alignment horizontal="center" vertical="center"/>
    </xf>
    <xf numFmtId="164" fontId="24" fillId="10" borderId="19" xfId="0" applyNumberFormat="1" applyFont="1" applyFill="1" applyBorder="1" applyAlignment="1">
      <alignment horizontal="center" vertical="center"/>
    </xf>
    <xf numFmtId="1" fontId="18" fillId="8" borderId="55" xfId="0" applyNumberFormat="1" applyFont="1" applyFill="1" applyBorder="1"/>
    <xf numFmtId="0" fontId="30" fillId="8" borderId="48" xfId="0" applyFont="1" applyFill="1" applyBorder="1"/>
    <xf numFmtId="0" fontId="30" fillId="8" borderId="49" xfId="0" applyFont="1" applyFill="1" applyBorder="1"/>
    <xf numFmtId="0" fontId="18" fillId="8" borderId="45" xfId="0" applyFont="1" applyFill="1" applyBorder="1" applyAlignment="1">
      <alignment vertical="top"/>
    </xf>
    <xf numFmtId="0" fontId="18" fillId="8" borderId="47" xfId="0" applyFont="1" applyFill="1" applyBorder="1"/>
    <xf numFmtId="0" fontId="18" fillId="8" borderId="42" xfId="0" applyFont="1" applyFill="1" applyBorder="1" applyAlignment="1">
      <alignment horizontal="left" vertical="center"/>
    </xf>
    <xf numFmtId="44" fontId="31" fillId="2" borderId="56" xfId="0" applyNumberFormat="1" applyFont="1" applyFill="1" applyBorder="1" applyAlignment="1">
      <alignment horizontal="center" vertical="center"/>
    </xf>
    <xf numFmtId="164" fontId="18" fillId="8" borderId="22" xfId="0" applyNumberFormat="1" applyFont="1" applyFill="1" applyBorder="1" applyAlignment="1">
      <alignment vertical="top"/>
    </xf>
    <xf numFmtId="0" fontId="26" fillId="8" borderId="55" xfId="0" applyFont="1" applyFill="1" applyBorder="1"/>
    <xf numFmtId="0" fontId="26" fillId="8" borderId="15" xfId="0" applyFont="1" applyFill="1" applyBorder="1" applyAlignment="1">
      <alignment wrapText="1"/>
    </xf>
    <xf numFmtId="0" fontId="26" fillId="0" borderId="0" xfId="0" applyFont="1"/>
    <xf numFmtId="0" fontId="18" fillId="0" borderId="0" xfId="0" applyFont="1"/>
    <xf numFmtId="0" fontId="26" fillId="0" borderId="0" xfId="0" applyFont="1" applyAlignment="1">
      <alignment wrapText="1"/>
    </xf>
    <xf numFmtId="0" fontId="32" fillId="8" borderId="22" xfId="0" applyFont="1" applyFill="1" applyBorder="1"/>
    <xf numFmtId="164" fontId="18" fillId="0" borderId="0" xfId="0" applyNumberFormat="1" applyFont="1"/>
    <xf numFmtId="0" fontId="33" fillId="0" borderId="0" xfId="0" applyFont="1"/>
    <xf numFmtId="0" fontId="34" fillId="0" borderId="0" xfId="0" applyFont="1"/>
    <xf numFmtId="0" fontId="35" fillId="8" borderId="0" xfId="0" applyFont="1" applyFill="1"/>
    <xf numFmtId="0" fontId="36" fillId="0" borderId="0" xfId="0" applyFont="1"/>
    <xf numFmtId="0" fontId="37" fillId="0" borderId="0" xfId="0" applyFont="1"/>
    <xf numFmtId="0" fontId="35" fillId="8" borderId="58" xfId="0" applyFont="1" applyFill="1" applyBorder="1"/>
    <xf numFmtId="0" fontId="38" fillId="0" borderId="0" xfId="0" applyFont="1"/>
    <xf numFmtId="164" fontId="38" fillId="0" borderId="0" xfId="0" applyNumberFormat="1" applyFont="1" applyAlignment="1">
      <alignment horizontal="right"/>
    </xf>
    <xf numFmtId="164" fontId="37" fillId="0" borderId="0" xfId="0" applyNumberFormat="1" applyFont="1" applyAlignment="1">
      <alignment horizontal="right"/>
    </xf>
    <xf numFmtId="0" fontId="39" fillId="0" borderId="17" xfId="0" applyFont="1" applyBorder="1" applyAlignment="1">
      <alignment horizontal="center"/>
    </xf>
    <xf numFmtId="0" fontId="40" fillId="0" borderId="34" xfId="0" applyFont="1" applyBorder="1" applyAlignment="1">
      <alignment horizontal="center"/>
    </xf>
    <xf numFmtId="164" fontId="33" fillId="0" borderId="0" xfId="0" applyNumberFormat="1" applyFont="1" applyAlignment="1">
      <alignment horizontal="right"/>
    </xf>
    <xf numFmtId="0" fontId="42" fillId="0" borderId="0" xfId="0" applyFont="1"/>
    <xf numFmtId="164" fontId="40" fillId="0" borderId="10" xfId="0" applyNumberFormat="1" applyFont="1" applyBorder="1" applyAlignment="1">
      <alignment horizontal="center" vertical="center"/>
    </xf>
    <xf numFmtId="164" fontId="41" fillId="8" borderId="65" xfId="0" applyNumberFormat="1" applyFont="1" applyFill="1" applyBorder="1" applyAlignment="1">
      <alignment horizontal="center"/>
    </xf>
    <xf numFmtId="164" fontId="41" fillId="8" borderId="66" xfId="0" applyNumberFormat="1" applyFont="1" applyFill="1" applyBorder="1" applyAlignment="1">
      <alignment horizontal="center" vertical="center"/>
    </xf>
    <xf numFmtId="164" fontId="40" fillId="12" borderId="10" xfId="0" applyNumberFormat="1" applyFont="1" applyFill="1" applyBorder="1" applyAlignment="1">
      <alignment horizontal="center" vertical="center"/>
    </xf>
    <xf numFmtId="0" fontId="35" fillId="0" borderId="61" xfId="0" applyFont="1" applyBorder="1"/>
    <xf numFmtId="0" fontId="35" fillId="0" borderId="61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41" fillId="0" borderId="61" xfId="0" applyFont="1" applyBorder="1"/>
    <xf numFmtId="0" fontId="41" fillId="0" borderId="61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7" fillId="0" borderId="23" xfId="0" applyFont="1" applyBorder="1"/>
    <xf numFmtId="0" fontId="41" fillId="13" borderId="23" xfId="0" applyFont="1" applyFill="1" applyBorder="1"/>
    <xf numFmtId="0" fontId="8" fillId="0" borderId="0" xfId="0" applyFont="1"/>
    <xf numFmtId="0" fontId="40" fillId="14" borderId="23" xfId="0" applyFont="1" applyFill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41" fillId="0" borderId="0" xfId="0" applyFont="1" applyAlignment="1">
      <alignment horizontal="left"/>
    </xf>
    <xf numFmtId="164" fontId="41" fillId="0" borderId="0" xfId="0" applyNumberFormat="1" applyFont="1" applyAlignment="1">
      <alignment horizontal="left"/>
    </xf>
    <xf numFmtId="0" fontId="43" fillId="15" borderId="24" xfId="0" applyFont="1" applyFill="1" applyBorder="1" applyAlignment="1">
      <alignment horizontal="center" wrapText="1"/>
    </xf>
    <xf numFmtId="0" fontId="43" fillId="15" borderId="67" xfId="0" applyFont="1" applyFill="1" applyBorder="1" applyAlignment="1">
      <alignment horizontal="center" wrapText="1"/>
    </xf>
    <xf numFmtId="0" fontId="43" fillId="15" borderId="67" xfId="0" applyFont="1" applyFill="1" applyBorder="1" applyAlignment="1">
      <alignment horizontal="center"/>
    </xf>
    <xf numFmtId="0" fontId="11" fillId="17" borderId="10" xfId="0" applyFont="1" applyFill="1" applyBorder="1" applyAlignment="1">
      <alignment vertical="center" wrapText="1"/>
    </xf>
    <xf numFmtId="0" fontId="11" fillId="17" borderId="11" xfId="0" applyFont="1" applyFill="1" applyBorder="1" applyAlignment="1">
      <alignment horizontal="center" wrapText="1"/>
    </xf>
    <xf numFmtId="0" fontId="2" fillId="0" borderId="7" xfId="0" applyFont="1" applyBorder="1" applyAlignment="1">
      <alignment vertical="center"/>
    </xf>
    <xf numFmtId="165" fontId="2" fillId="0" borderId="7" xfId="0" applyNumberFormat="1" applyFont="1" applyBorder="1" applyAlignment="1">
      <alignment horizontal="center" vertical="center"/>
    </xf>
    <xf numFmtId="0" fontId="11" fillId="17" borderId="13" xfId="0" applyFont="1" applyFill="1" applyBorder="1" applyAlignment="1">
      <alignment vertical="center" wrapText="1"/>
    </xf>
    <xf numFmtId="0" fontId="44" fillId="8" borderId="0" xfId="0" applyFont="1" applyFill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9" xfId="0" applyFont="1" applyBorder="1"/>
    <xf numFmtId="0" fontId="45" fillId="16" borderId="69" xfId="0" applyFont="1" applyFill="1" applyBorder="1" applyAlignment="1">
      <alignment horizontal="center" wrapText="1"/>
    </xf>
    <xf numFmtId="0" fontId="45" fillId="0" borderId="69" xfId="0" applyFont="1" applyBorder="1" applyAlignment="1">
      <alignment horizontal="center"/>
    </xf>
    <xf numFmtId="0" fontId="4" fillId="0" borderId="69" xfId="0" applyFont="1" applyBorder="1" applyAlignment="1">
      <alignment horizontal="center"/>
    </xf>
    <xf numFmtId="0" fontId="11" fillId="17" borderId="11" xfId="0" applyFont="1" applyFill="1" applyBorder="1" applyAlignment="1">
      <alignment horizontal="center" vertical="center" wrapText="1"/>
    </xf>
    <xf numFmtId="0" fontId="11" fillId="17" borderId="11" xfId="0" quotePrefix="1" applyFont="1" applyFill="1" applyBorder="1" applyAlignment="1">
      <alignment horizontal="center" wrapText="1"/>
    </xf>
    <xf numFmtId="168" fontId="11" fillId="17" borderId="11" xfId="0" applyNumberFormat="1" applyFont="1" applyFill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0" xfId="0" applyFont="1" applyAlignment="1">
      <alignment wrapText="1"/>
    </xf>
    <xf numFmtId="0" fontId="4" fillId="0" borderId="3" xfId="0" applyFont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7" borderId="15" xfId="0" applyFont="1" applyFill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6" fillId="0" borderId="13" xfId="0" applyFont="1" applyBorder="1" applyAlignment="1">
      <alignment vertical="center"/>
    </xf>
    <xf numFmtId="164" fontId="6" fillId="0" borderId="13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70" xfId="0" applyFont="1" applyBorder="1" applyAlignment="1">
      <alignment wrapText="1"/>
    </xf>
    <xf numFmtId="0" fontId="44" fillId="8" borderId="23" xfId="0" applyFont="1" applyFill="1" applyBorder="1"/>
    <xf numFmtId="0" fontId="10" fillId="0" borderId="69" xfId="0" applyFont="1" applyBorder="1" applyAlignment="1">
      <alignment wrapText="1"/>
    </xf>
    <xf numFmtId="0" fontId="10" fillId="12" borderId="69" xfId="0" applyFont="1" applyFill="1" applyBorder="1" applyAlignment="1">
      <alignment horizontal="center" wrapText="1"/>
    </xf>
    <xf numFmtId="164" fontId="10" fillId="0" borderId="69" xfId="0" applyNumberFormat="1" applyFont="1" applyBorder="1" applyAlignment="1">
      <alignment horizontal="center" wrapText="1"/>
    </xf>
    <xf numFmtId="0" fontId="10" fillId="0" borderId="69" xfId="0" applyFont="1" applyBorder="1" applyAlignment="1">
      <alignment horizontal="center" wrapText="1"/>
    </xf>
    <xf numFmtId="0" fontId="13" fillId="0" borderId="15" xfId="0" applyFont="1" applyBorder="1" applyAlignment="1">
      <alignment wrapText="1"/>
    </xf>
    <xf numFmtId="164" fontId="6" fillId="0" borderId="15" xfId="0" applyNumberFormat="1" applyFont="1" applyBorder="1" applyAlignment="1">
      <alignment horizontal="center" wrapText="1"/>
    </xf>
    <xf numFmtId="0" fontId="13" fillId="0" borderId="15" xfId="0" applyFont="1" applyBorder="1" applyAlignment="1">
      <alignment horizontal="center" wrapText="1"/>
    </xf>
    <xf numFmtId="0" fontId="13" fillId="17" borderId="15" xfId="0" applyFont="1" applyFill="1" applyBorder="1" applyAlignment="1">
      <alignment horizontal="center" wrapText="1"/>
    </xf>
    <xf numFmtId="0" fontId="4" fillId="0" borderId="28" xfId="0" applyFont="1" applyBorder="1" applyAlignment="1">
      <alignment horizontal="center"/>
    </xf>
    <xf numFmtId="0" fontId="4" fillId="18" borderId="28" xfId="0" applyFont="1" applyFill="1" applyBorder="1" applyAlignment="1">
      <alignment horizontal="center"/>
    </xf>
    <xf numFmtId="0" fontId="4" fillId="18" borderId="71" xfId="0" applyFont="1" applyFill="1" applyBorder="1" applyAlignment="1">
      <alignment horizontal="center"/>
    </xf>
    <xf numFmtId="0" fontId="4" fillId="0" borderId="72" xfId="0" applyFont="1" applyBorder="1" applyAlignment="1">
      <alignment horizontal="center"/>
    </xf>
    <xf numFmtId="164" fontId="4" fillId="0" borderId="68" xfId="0" applyNumberFormat="1" applyFont="1" applyBorder="1" applyAlignment="1">
      <alignment horizontal="center"/>
    </xf>
    <xf numFmtId="0" fontId="4" fillId="18" borderId="15" xfId="0" applyFont="1" applyFill="1" applyBorder="1" applyAlignment="1">
      <alignment horizontal="center"/>
    </xf>
    <xf numFmtId="0" fontId="4" fillId="18" borderId="51" xfId="0" applyFont="1" applyFill="1" applyBorder="1" applyAlignment="1">
      <alignment horizontal="center"/>
    </xf>
    <xf numFmtId="0" fontId="4" fillId="0" borderId="73" xfId="0" applyFont="1" applyBorder="1" applyAlignment="1">
      <alignment horizontal="center"/>
    </xf>
    <xf numFmtId="0" fontId="4" fillId="18" borderId="7" xfId="0" applyFont="1" applyFill="1" applyBorder="1" applyAlignment="1">
      <alignment horizontal="center"/>
    </xf>
    <xf numFmtId="0" fontId="4" fillId="18" borderId="74" xfId="0" applyFont="1" applyFill="1" applyBorder="1" applyAlignment="1">
      <alignment horizontal="center"/>
    </xf>
    <xf numFmtId="0" fontId="4" fillId="0" borderId="75" xfId="0" applyFont="1" applyBorder="1" applyAlignment="1">
      <alignment horizontal="center"/>
    </xf>
    <xf numFmtId="0" fontId="4" fillId="18" borderId="3" xfId="0" applyFont="1" applyFill="1" applyBorder="1" applyAlignment="1">
      <alignment horizontal="center"/>
    </xf>
    <xf numFmtId="0" fontId="4" fillId="18" borderId="76" xfId="0" applyFont="1" applyFill="1" applyBorder="1" applyAlignment="1">
      <alignment horizontal="center"/>
    </xf>
    <xf numFmtId="0" fontId="4" fillId="0" borderId="77" xfId="0" applyFont="1" applyBorder="1" applyAlignment="1">
      <alignment horizontal="center"/>
    </xf>
    <xf numFmtId="0" fontId="4" fillId="0" borderId="74" xfId="0" applyFont="1" applyBorder="1" applyAlignment="1">
      <alignment horizontal="center"/>
    </xf>
    <xf numFmtId="0" fontId="4" fillId="0" borderId="76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6" fillId="0" borderId="65" xfId="0" applyFont="1" applyBorder="1" applyAlignment="1">
      <alignment vertical="center"/>
    </xf>
    <xf numFmtId="164" fontId="6" fillId="0" borderId="11" xfId="0" applyNumberFormat="1" applyFont="1" applyBorder="1" applyAlignment="1">
      <alignment horizontal="center" vertical="center"/>
    </xf>
    <xf numFmtId="0" fontId="4" fillId="0" borderId="65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3" fillId="0" borderId="0" xfId="0" applyFont="1"/>
    <xf numFmtId="0" fontId="13" fillId="0" borderId="61" xfId="0" applyFont="1" applyBorder="1"/>
    <xf numFmtId="164" fontId="13" fillId="0" borderId="61" xfId="0" applyNumberFormat="1" applyFont="1" applyBorder="1" applyAlignment="1">
      <alignment horizontal="center"/>
    </xf>
    <xf numFmtId="0" fontId="13" fillId="0" borderId="0" xfId="0" applyFont="1" applyAlignment="1">
      <alignment horizontal="right"/>
    </xf>
    <xf numFmtId="0" fontId="13" fillId="11" borderId="13" xfId="0" applyFont="1" applyFill="1" applyBorder="1" applyAlignment="1">
      <alignment horizontal="center"/>
    </xf>
    <xf numFmtId="164" fontId="13" fillId="11" borderId="78" xfId="0" applyNumberFormat="1" applyFont="1" applyFill="1" applyBorder="1" applyAlignment="1">
      <alignment horizontal="center"/>
    </xf>
    <xf numFmtId="0" fontId="4" fillId="0" borderId="61" xfId="0" applyFont="1" applyBorder="1"/>
    <xf numFmtId="164" fontId="4" fillId="0" borderId="61" xfId="0" applyNumberFormat="1" applyFont="1" applyBorder="1" applyAlignment="1">
      <alignment horizontal="center"/>
    </xf>
    <xf numFmtId="0" fontId="0" fillId="0" borderId="79" xfId="0" pivotButton="1" applyBorder="1"/>
    <xf numFmtId="0" fontId="0" fillId="0" borderId="80" xfId="0" applyBorder="1"/>
    <xf numFmtId="0" fontId="0" fillId="0" borderId="80" xfId="0" pivotButton="1" applyBorder="1"/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0" fillId="0" borderId="79" xfId="0" applyBorder="1"/>
    <xf numFmtId="0" fontId="0" fillId="0" borderId="84" xfId="0" applyBorder="1"/>
    <xf numFmtId="164" fontId="0" fillId="0" borderId="79" xfId="0" applyNumberFormat="1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9" xfId="0" applyBorder="1"/>
    <xf numFmtId="0" fontId="4" fillId="8" borderId="3" xfId="0" applyFont="1" applyFill="1" applyBorder="1" applyAlignment="1" applyProtection="1">
      <alignment horizontal="center"/>
      <protection locked="0"/>
    </xf>
    <xf numFmtId="0" fontId="4" fillId="8" borderId="15" xfId="0" applyFont="1" applyFill="1" applyBorder="1" applyAlignment="1" applyProtection="1">
      <alignment horizontal="center"/>
      <protection locked="0"/>
    </xf>
    <xf numFmtId="0" fontId="4" fillId="8" borderId="17" xfId="0" applyFont="1" applyFill="1" applyBorder="1" applyAlignment="1" applyProtection="1">
      <alignment horizontal="center"/>
      <protection locked="0"/>
    </xf>
    <xf numFmtId="0" fontId="4" fillId="8" borderId="7" xfId="0" applyFont="1" applyFill="1" applyBorder="1" applyAlignment="1" applyProtection="1">
      <alignment horizontal="center"/>
      <protection locked="0"/>
    </xf>
    <xf numFmtId="0" fontId="11" fillId="5" borderId="23" xfId="0" applyFont="1" applyFill="1" applyBorder="1" applyAlignment="1">
      <alignment wrapText="1"/>
    </xf>
    <xf numFmtId="165" fontId="11" fillId="5" borderId="23" xfId="0" applyNumberFormat="1" applyFont="1" applyFill="1" applyBorder="1" applyAlignment="1">
      <alignment horizontal="center" wrapText="1"/>
    </xf>
    <xf numFmtId="49" fontId="11" fillId="5" borderId="23" xfId="0" applyNumberFormat="1" applyFont="1" applyFill="1" applyBorder="1" applyAlignment="1">
      <alignment horizontal="center" wrapText="1"/>
    </xf>
    <xf numFmtId="1" fontId="11" fillId="5" borderId="23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" fontId="3" fillId="7" borderId="27" xfId="0" applyNumberFormat="1" applyFont="1" applyFill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165" fontId="3" fillId="0" borderId="2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1" fontId="3" fillId="7" borderId="26" xfId="0" applyNumberFormat="1" applyFont="1" applyFill="1" applyBorder="1" applyAlignment="1">
      <alignment horizontal="center" vertical="center"/>
    </xf>
    <xf numFmtId="1" fontId="3" fillId="0" borderId="26" xfId="0" applyNumberFormat="1" applyFont="1" applyBorder="1" applyAlignment="1">
      <alignment horizontal="center" vertical="center"/>
    </xf>
    <xf numFmtId="165" fontId="3" fillId="0" borderId="31" xfId="0" applyNumberFormat="1" applyFont="1" applyBorder="1" applyAlignment="1">
      <alignment horizontal="center" vertical="center"/>
    </xf>
    <xf numFmtId="1" fontId="3" fillId="7" borderId="11" xfId="0" applyNumberFormat="1" applyFont="1" applyFill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" fontId="3" fillId="0" borderId="26" xfId="0" applyNumberFormat="1" applyFont="1" applyBorder="1" applyAlignment="1" applyProtection="1">
      <alignment horizontal="center" vertical="center"/>
      <protection locked="0"/>
    </xf>
    <xf numFmtId="1" fontId="3" fillId="0" borderId="11" xfId="0" applyNumberFormat="1" applyFont="1" applyBorder="1" applyAlignment="1" applyProtection="1">
      <alignment horizontal="center" vertical="center"/>
      <protection locked="0"/>
    </xf>
    <xf numFmtId="1" fontId="3" fillId="0" borderId="3" xfId="0" applyNumberFormat="1" applyFont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" fontId="3" fillId="0" borderId="27" xfId="0" applyNumberFormat="1" applyFont="1" applyBorder="1" applyAlignment="1" applyProtection="1">
      <alignment horizontal="center" vertical="center"/>
      <protection locked="0"/>
    </xf>
    <xf numFmtId="164" fontId="2" fillId="0" borderId="27" xfId="0" applyNumberFormat="1" applyFont="1" applyBorder="1" applyAlignment="1">
      <alignment horizontal="center" vertical="center"/>
    </xf>
    <xf numFmtId="164" fontId="2" fillId="0" borderId="26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 applyProtection="1">
      <alignment horizontal="center" vertical="center"/>
      <protection locked="0"/>
    </xf>
    <xf numFmtId="1" fontId="3" fillId="7" borderId="3" xfId="0" applyNumberFormat="1" applyFont="1" applyFill="1" applyBorder="1" applyAlignment="1">
      <alignment horizontal="center" vertical="center"/>
    </xf>
    <xf numFmtId="1" fontId="3" fillId="0" borderId="7" xfId="0" applyNumberFormat="1" applyFont="1" applyBorder="1" applyAlignment="1" applyProtection="1">
      <alignment horizontal="center" vertical="center"/>
      <protection locked="0"/>
    </xf>
    <xf numFmtId="1" fontId="3" fillId="7" borderId="7" xfId="0" applyNumberFormat="1" applyFont="1" applyFill="1" applyBorder="1" applyAlignment="1">
      <alignment horizontal="center" vertical="center"/>
    </xf>
    <xf numFmtId="1" fontId="3" fillId="7" borderId="3" xfId="0" applyNumberFormat="1" applyFont="1" applyFill="1" applyBorder="1" applyAlignment="1">
      <alignment horizontal="center"/>
    </xf>
    <xf numFmtId="1" fontId="3" fillId="0" borderId="3" xfId="0" applyNumberFormat="1" applyFont="1" applyBorder="1" applyAlignment="1" applyProtection="1">
      <alignment horizontal="center"/>
      <protection locked="0"/>
    </xf>
    <xf numFmtId="1" fontId="3" fillId="7" borderId="1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 applyProtection="1">
      <alignment horizontal="center"/>
      <protection locked="0"/>
    </xf>
    <xf numFmtId="1" fontId="3" fillId="7" borderId="17" xfId="0" applyNumberFormat="1" applyFont="1" applyFill="1" applyBorder="1" applyAlignment="1">
      <alignment horizontal="center"/>
    </xf>
    <xf numFmtId="1" fontId="3" fillId="0" borderId="17" xfId="0" applyNumberFormat="1" applyFont="1" applyBorder="1" applyAlignment="1" applyProtection="1">
      <alignment horizontal="center"/>
      <protection locked="0"/>
    </xf>
    <xf numFmtId="1" fontId="3" fillId="0" borderId="7" xfId="0" applyNumberFormat="1" applyFont="1" applyBorder="1" applyAlignment="1" applyProtection="1">
      <alignment horizontal="center"/>
      <protection locked="0"/>
    </xf>
    <xf numFmtId="1" fontId="3" fillId="7" borderId="7" xfId="0" applyNumberFormat="1" applyFont="1" applyFill="1" applyBorder="1" applyAlignment="1">
      <alignment horizontal="center"/>
    </xf>
    <xf numFmtId="0" fontId="49" fillId="0" borderId="0" xfId="0" applyFont="1"/>
    <xf numFmtId="0" fontId="50" fillId="0" borderId="0" xfId="1" applyFont="1"/>
    <xf numFmtId="49" fontId="11" fillId="5" borderId="56" xfId="0" applyNumberFormat="1" applyFont="1" applyFill="1" applyBorder="1" applyAlignment="1">
      <alignment wrapText="1"/>
    </xf>
    <xf numFmtId="49" fontId="11" fillId="5" borderId="56" xfId="0" applyNumberFormat="1" applyFont="1" applyFill="1" applyBorder="1" applyAlignment="1">
      <alignment vertical="center" wrapText="1"/>
    </xf>
    <xf numFmtId="165" fontId="11" fillId="5" borderId="56" xfId="0" applyNumberFormat="1" applyFont="1" applyFill="1" applyBorder="1" applyAlignment="1">
      <alignment horizontal="center" vertical="center" wrapText="1"/>
    </xf>
    <xf numFmtId="49" fontId="11" fillId="6" borderId="47" xfId="0" applyNumberFormat="1" applyFont="1" applyFill="1" applyBorder="1" applyAlignment="1">
      <alignment vertical="center" wrapText="1"/>
    </xf>
    <xf numFmtId="165" fontId="11" fillId="6" borderId="47" xfId="0" applyNumberFormat="1" applyFont="1" applyFill="1" applyBorder="1" applyAlignment="1">
      <alignment horizontal="center" vertical="center" wrapText="1"/>
    </xf>
    <xf numFmtId="49" fontId="51" fillId="3" borderId="0" xfId="0" applyNumberFormat="1" applyFont="1" applyFill="1" applyAlignment="1">
      <alignment vertical="center"/>
    </xf>
    <xf numFmtId="0" fontId="1" fillId="0" borderId="20" xfId="0" applyFont="1" applyBorder="1"/>
    <xf numFmtId="0" fontId="1" fillId="0" borderId="34" xfId="0" applyFont="1" applyBorder="1"/>
    <xf numFmtId="0" fontId="1" fillId="0" borderId="35" xfId="0" applyFont="1" applyBorder="1"/>
    <xf numFmtId="0" fontId="1" fillId="0" borderId="15" xfId="0" applyFont="1" applyBorder="1"/>
    <xf numFmtId="0" fontId="1" fillId="0" borderId="17" xfId="0" applyFont="1" applyBorder="1"/>
    <xf numFmtId="0" fontId="1" fillId="0" borderId="7" xfId="0" applyFont="1" applyBorder="1"/>
    <xf numFmtId="0" fontId="6" fillId="0" borderId="0" xfId="0" applyFont="1"/>
    <xf numFmtId="44" fontId="29" fillId="2" borderId="51" xfId="0" applyNumberFormat="1" applyFont="1" applyFill="1" applyBorder="1" applyAlignment="1">
      <alignment horizontal="center" vertical="center"/>
    </xf>
    <xf numFmtId="0" fontId="5" fillId="0" borderId="20" xfId="0" applyFont="1" applyBorder="1"/>
    <xf numFmtId="0" fontId="27" fillId="0" borderId="23" xfId="0" applyFont="1" applyBorder="1" applyProtection="1">
      <protection locked="0"/>
    </xf>
    <xf numFmtId="0" fontId="5" fillId="0" borderId="23" xfId="0" applyFont="1" applyBorder="1" applyProtection="1">
      <protection locked="0"/>
    </xf>
    <xf numFmtId="0" fontId="5" fillId="0" borderId="33" xfId="0" applyFont="1" applyBorder="1" applyProtection="1">
      <protection locked="0"/>
    </xf>
    <xf numFmtId="0" fontId="27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57" xfId="0" applyFont="1" applyBorder="1" applyProtection="1">
      <protection locked="0"/>
    </xf>
    <xf numFmtId="0" fontId="24" fillId="8" borderId="0" xfId="0" applyFont="1" applyFill="1" applyAlignment="1">
      <alignment horizontal="center" vertical="center" wrapText="1"/>
    </xf>
    <xf numFmtId="0" fontId="0" fillId="0" borderId="0" xfId="0"/>
    <xf numFmtId="14" fontId="28" fillId="0" borderId="51" xfId="0" applyNumberFormat="1" applyFont="1" applyBorder="1" applyProtection="1">
      <protection locked="0"/>
    </xf>
    <xf numFmtId="0" fontId="5" fillId="0" borderId="30" xfId="0" applyFont="1" applyBorder="1" applyProtection="1">
      <protection locked="0"/>
    </xf>
    <xf numFmtId="0" fontId="5" fillId="0" borderId="20" xfId="0" applyFont="1" applyBorder="1" applyProtection="1">
      <protection locked="0"/>
    </xf>
    <xf numFmtId="0" fontId="24" fillId="8" borderId="45" xfId="0" applyFont="1" applyFill="1" applyBorder="1" applyAlignment="1">
      <alignment horizontal="center"/>
    </xf>
    <xf numFmtId="0" fontId="5" fillId="0" borderId="46" xfId="0" applyFont="1" applyBorder="1"/>
    <xf numFmtId="0" fontId="5" fillId="0" borderId="47" xfId="0" applyFont="1" applyBorder="1"/>
    <xf numFmtId="0" fontId="26" fillId="8" borderId="51" xfId="0" applyFont="1" applyFill="1" applyBorder="1" applyAlignment="1">
      <alignment horizontal="center"/>
    </xf>
    <xf numFmtId="0" fontId="28" fillId="0" borderId="23" xfId="0" applyFont="1" applyBorder="1" applyAlignment="1">
      <alignment horizontal="left"/>
    </xf>
    <xf numFmtId="0" fontId="5" fillId="0" borderId="23" xfId="0" applyFont="1" applyBorder="1"/>
    <xf numFmtId="0" fontId="5" fillId="0" borderId="33" xfId="0" applyFont="1" applyBorder="1"/>
    <xf numFmtId="0" fontId="27" fillId="0" borderId="0" xfId="0" applyFont="1"/>
    <xf numFmtId="0" fontId="28" fillId="0" borderId="23" xfId="0" applyFont="1" applyBorder="1" applyAlignment="1" applyProtection="1">
      <alignment horizontal="left"/>
      <protection locked="0"/>
    </xf>
    <xf numFmtId="44" fontId="28" fillId="0" borderId="51" xfId="0" applyNumberFormat="1" applyFont="1" applyBorder="1" applyAlignment="1">
      <alignment horizontal="left"/>
    </xf>
    <xf numFmtId="0" fontId="5" fillId="0" borderId="30" xfId="0" applyFont="1" applyBorder="1"/>
    <xf numFmtId="0" fontId="19" fillId="9" borderId="37" xfId="0" applyFont="1" applyFill="1" applyBorder="1" applyAlignment="1">
      <alignment horizontal="left" vertical="top" wrapText="1"/>
    </xf>
    <xf numFmtId="0" fontId="5" fillId="0" borderId="38" xfId="0" applyFont="1" applyBorder="1"/>
    <xf numFmtId="0" fontId="5" fillId="0" borderId="39" xfId="0" applyFont="1" applyBorder="1"/>
    <xf numFmtId="0" fontId="5" fillId="0" borderId="40" xfId="0" applyFont="1" applyBorder="1"/>
    <xf numFmtId="0" fontId="5" fillId="0" borderId="41" xfId="0" applyFont="1" applyBorder="1"/>
    <xf numFmtId="0" fontId="5" fillId="0" borderId="42" xfId="0" applyFont="1" applyBorder="1"/>
    <xf numFmtId="0" fontId="5" fillId="0" borderId="43" xfId="0" applyFont="1" applyBorder="1"/>
    <xf numFmtId="0" fontId="5" fillId="0" borderId="44" xfId="0" applyFont="1" applyBorder="1"/>
    <xf numFmtId="0" fontId="26" fillId="0" borderId="0" xfId="0" applyFont="1" applyAlignment="1">
      <alignment wrapText="1"/>
    </xf>
    <xf numFmtId="0" fontId="22" fillId="8" borderId="45" xfId="0" applyFont="1" applyFill="1" applyBorder="1"/>
    <xf numFmtId="0" fontId="27" fillId="0" borderId="51" xfId="0" applyFont="1" applyBorder="1" applyProtection="1">
      <protection locked="0"/>
    </xf>
    <xf numFmtId="0" fontId="26" fillId="11" borderId="51" xfId="0" applyFont="1" applyFill="1" applyBorder="1" applyAlignment="1">
      <alignment wrapText="1"/>
    </xf>
    <xf numFmtId="0" fontId="27" fillId="0" borderId="30" xfId="0" applyFont="1" applyBorder="1" applyProtection="1">
      <protection locked="0"/>
    </xf>
    <xf numFmtId="0" fontId="2" fillId="0" borderId="26" xfId="0" applyFont="1" applyBorder="1" applyAlignment="1">
      <alignment vertical="center"/>
    </xf>
    <xf numFmtId="0" fontId="5" fillId="0" borderId="27" xfId="0" applyFont="1" applyBorder="1"/>
    <xf numFmtId="0" fontId="5" fillId="0" borderId="28" xfId="0" applyFont="1" applyBorder="1"/>
    <xf numFmtId="165" fontId="2" fillId="0" borderId="26" xfId="0" applyNumberFormat="1" applyFont="1" applyBorder="1" applyAlignment="1">
      <alignment horizontal="center" vertical="center"/>
    </xf>
    <xf numFmtId="0" fontId="5" fillId="0" borderId="24" xfId="0" applyFont="1" applyBorder="1"/>
    <xf numFmtId="0" fontId="2" fillId="0" borderId="2" xfId="0" applyFont="1" applyBorder="1" applyAlignment="1">
      <alignment vertical="center"/>
    </xf>
    <xf numFmtId="0" fontId="5" fillId="0" borderId="14" xfId="0" applyFont="1" applyBorder="1"/>
    <xf numFmtId="0" fontId="5" fillId="0" borderId="6" xfId="0" applyFont="1" applyBorder="1"/>
    <xf numFmtId="0" fontId="2" fillId="4" borderId="26" xfId="0" applyFont="1" applyFill="1" applyBorder="1" applyAlignment="1">
      <alignment vertical="center"/>
    </xf>
    <xf numFmtId="165" fontId="2" fillId="4" borderId="26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vertical="center"/>
    </xf>
    <xf numFmtId="0" fontId="9" fillId="3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 wrapText="1"/>
    </xf>
    <xf numFmtId="0" fontId="5" fillId="0" borderId="23" xfId="0" applyFont="1" applyBorder="1" applyAlignment="1">
      <alignment wrapText="1"/>
    </xf>
    <xf numFmtId="0" fontId="2" fillId="0" borderId="2" xfId="0" applyFont="1" applyBorder="1" applyAlignment="1">
      <alignment vertical="center" wrapText="1"/>
    </xf>
    <xf numFmtId="0" fontId="5" fillId="0" borderId="14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2" fillId="4" borderId="14" xfId="0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49" fontId="2" fillId="4" borderId="2" xfId="0" applyNumberFormat="1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49" fontId="2" fillId="4" borderId="14" xfId="0" applyNumberFormat="1" applyFont="1" applyFill="1" applyBorder="1" applyAlignment="1">
      <alignment vertical="center"/>
    </xf>
    <xf numFmtId="49" fontId="2" fillId="0" borderId="2" xfId="0" applyNumberFormat="1" applyFont="1" applyBorder="1" applyAlignment="1">
      <alignment vertical="center"/>
    </xf>
    <xf numFmtId="164" fontId="41" fillId="8" borderId="59" xfId="0" applyNumberFormat="1" applyFont="1" applyFill="1" applyBorder="1" applyAlignment="1">
      <alignment horizontal="center"/>
    </xf>
    <xf numFmtId="0" fontId="5" fillId="0" borderId="61" xfId="0" applyFont="1" applyBorder="1"/>
    <xf numFmtId="0" fontId="5" fillId="0" borderId="63" xfId="0" applyFont="1" applyBorder="1"/>
    <xf numFmtId="164" fontId="41" fillId="8" borderId="60" xfId="0" applyNumberFormat="1" applyFont="1" applyFill="1" applyBorder="1" applyAlignment="1">
      <alignment horizontal="center" vertical="center"/>
    </xf>
    <xf numFmtId="0" fontId="5" fillId="0" borderId="62" xfId="0" applyFont="1" applyBorder="1"/>
    <xf numFmtId="0" fontId="5" fillId="0" borderId="64" xfId="0" applyFont="1" applyBorder="1"/>
    <xf numFmtId="164" fontId="40" fillId="0" borderId="2" xfId="0" applyNumberFormat="1" applyFont="1" applyBorder="1" applyAlignment="1">
      <alignment horizontal="center" vertical="center"/>
    </xf>
    <xf numFmtId="164" fontId="7" fillId="0" borderId="60" xfId="0" applyNumberFormat="1" applyFont="1" applyBorder="1" applyAlignment="1">
      <alignment horizontal="right" vertical="center"/>
    </xf>
    <xf numFmtId="0" fontId="7" fillId="0" borderId="0" xfId="0" applyFont="1"/>
    <xf numFmtId="164" fontId="41" fillId="0" borderId="59" xfId="0" applyNumberFormat="1" applyFont="1" applyBorder="1" applyAlignment="1">
      <alignment horizontal="center"/>
    </xf>
    <xf numFmtId="164" fontId="40" fillId="12" borderId="2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5" xfId="0" applyFont="1" applyBorder="1"/>
    <xf numFmtId="0" fontId="5" fillId="0" borderId="9" xfId="0" applyFont="1" applyBorder="1"/>
    <xf numFmtId="164" fontId="6" fillId="0" borderId="1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64" fontId="6" fillId="0" borderId="26" xfId="0" applyNumberFormat="1" applyFont="1" applyBorder="1" applyAlignment="1">
      <alignment horizontal="center" vertical="center"/>
    </xf>
    <xf numFmtId="0" fontId="46" fillId="0" borderId="69" xfId="0" applyFont="1" applyBorder="1" applyAlignment="1">
      <alignment horizontal="center"/>
    </xf>
    <xf numFmtId="0" fontId="5" fillId="0" borderId="69" xfId="0" applyFont="1" applyBorder="1"/>
    <xf numFmtId="0" fontId="6" fillId="0" borderId="59" xfId="0" applyFont="1" applyBorder="1" applyAlignment="1">
      <alignment vertical="center"/>
    </xf>
    <xf numFmtId="0" fontId="10" fillId="0" borderId="69" xfId="0" applyFont="1" applyBorder="1" applyAlignment="1">
      <alignment horizontal="center" wrapText="1"/>
    </xf>
    <xf numFmtId="0" fontId="6" fillId="0" borderId="5" xfId="0" applyFont="1" applyBorder="1" applyAlignment="1">
      <alignment vertical="center"/>
    </xf>
    <xf numFmtId="0" fontId="6" fillId="0" borderId="61" xfId="0" applyFont="1" applyBorder="1" applyAlignment="1">
      <alignment vertical="center"/>
    </xf>
    <xf numFmtId="164" fontId="6" fillId="0" borderId="27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ill>
        <patternFill patternType="solid">
          <fgColor rgb="FFD9D9D9"/>
          <bgColor rgb="FFD9D9D9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BBF0D7"/>
          <bgColor rgb="FFBBF0D7"/>
        </patternFill>
      </fill>
    </dxf>
    <dxf>
      <fill>
        <patternFill patternType="solid">
          <fgColor rgb="FFD7944F"/>
          <bgColor rgb="FFD7944F"/>
        </patternFill>
      </fill>
    </dxf>
    <dxf>
      <fill>
        <patternFill patternType="solid">
          <fgColor rgb="FFD7944F"/>
          <bgColor rgb="FFD7944F"/>
        </patternFill>
      </fill>
    </dxf>
    <dxf>
      <fill>
        <patternFill patternType="solid">
          <fgColor rgb="FFF3C8B9"/>
          <bgColor rgb="FFF3C8B9"/>
        </patternFill>
      </fill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  <dxf>
      <font>
        <b val="0"/>
        <i val="0"/>
        <strike val="0"/>
        <outline val="0"/>
        <shadow val="0"/>
        <u val="none"/>
        <vertAlign val="baseline"/>
        <sz val="12"/>
        <color rgb="FF000000"/>
        <name val="Arial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29" Type="http://schemas.openxmlformats.org/officeDocument/2006/relationships/image" Target="../media/image30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10" Type="http://schemas.openxmlformats.org/officeDocument/2006/relationships/image" Target="../media/image11.jpg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8" Type="http://schemas.openxmlformats.org/officeDocument/2006/relationships/image" Target="../media/image9.jpg"/><Relationship Id="rId3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19400" cy="8191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905000" cy="2857500"/>
    <xdr:pic>
      <xdr:nvPicPr>
        <xdr:cNvPr id="2" name="image47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905000" cy="2857500"/>
    <xdr:pic>
      <xdr:nvPicPr>
        <xdr:cNvPr id="3" name="image46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905000" cy="2857500"/>
    <xdr:pic>
      <xdr:nvPicPr>
        <xdr:cNvPr id="4" name="image35.jpg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905000" cy="2857500"/>
    <xdr:pic>
      <xdr:nvPicPr>
        <xdr:cNvPr id="5" name="image12.jpg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1905000" cy="285750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905000" cy="2857500"/>
    <xdr:pic>
      <xdr:nvPicPr>
        <xdr:cNvPr id="7" name="image7.jpg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</xdr:row>
      <xdr:rowOff>0</xdr:rowOff>
    </xdr:from>
    <xdr:ext cx="1905000" cy="2857500"/>
    <xdr:pic>
      <xdr:nvPicPr>
        <xdr:cNvPr id="8" name="image16.jpg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</xdr:row>
      <xdr:rowOff>0</xdr:rowOff>
    </xdr:from>
    <xdr:ext cx="1905000" cy="285750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1905000" cy="2857500"/>
    <xdr:pic>
      <xdr:nvPicPr>
        <xdr:cNvPr id="10" name="image11.jpg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1905000" cy="2857500"/>
    <xdr:pic>
      <xdr:nvPicPr>
        <xdr:cNvPr id="11" name="image6.jpg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905000" cy="2857500"/>
    <xdr:pic>
      <xdr:nvPicPr>
        <xdr:cNvPr id="12" name="image9.jpg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1905000" cy="2857500"/>
    <xdr:pic>
      <xdr:nvPicPr>
        <xdr:cNvPr id="13" name="image10.jpg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1905000" cy="2857500"/>
    <xdr:pic>
      <xdr:nvPicPr>
        <xdr:cNvPr id="14" name="image5.jpg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1905000" cy="2857500"/>
    <xdr:pic>
      <xdr:nvPicPr>
        <xdr:cNvPr id="15" name="image8.jpg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1905000" cy="2857500"/>
    <xdr:pic>
      <xdr:nvPicPr>
        <xdr:cNvPr id="16" name="image40.jpg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905000" cy="2857500"/>
    <xdr:pic>
      <xdr:nvPicPr>
        <xdr:cNvPr id="17" name="image2.jpg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1905000" cy="285750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</xdr:row>
      <xdr:rowOff>0</xdr:rowOff>
    </xdr:from>
    <xdr:ext cx="1905000" cy="2857500"/>
    <xdr:pic>
      <xdr:nvPicPr>
        <xdr:cNvPr id="19" name="image23.jpg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1905000" cy="2857500"/>
    <xdr:pic>
      <xdr:nvPicPr>
        <xdr:cNvPr id="20" name="image25.jpg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</xdr:row>
      <xdr:rowOff>0</xdr:rowOff>
    </xdr:from>
    <xdr:ext cx="1905000" cy="2857500"/>
    <xdr:pic>
      <xdr:nvPicPr>
        <xdr:cNvPr id="21" name="image37.jpg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905000" cy="2857500"/>
    <xdr:pic>
      <xdr:nvPicPr>
        <xdr:cNvPr id="22" name="image13.jpg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905000" cy="2857500"/>
    <xdr:pic>
      <xdr:nvPicPr>
        <xdr:cNvPr id="23" name="image41.jpg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905000" cy="2857500"/>
    <xdr:pic>
      <xdr:nvPicPr>
        <xdr:cNvPr id="24" name="image44.jpg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1905000" cy="2857500"/>
    <xdr:pic>
      <xdr:nvPicPr>
        <xdr:cNvPr id="25" name="image14.jpg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1905000" cy="2857500"/>
    <xdr:pic>
      <xdr:nvPicPr>
        <xdr:cNvPr id="26" name="image15.jpg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905000" cy="2857500"/>
    <xdr:pic>
      <xdr:nvPicPr>
        <xdr:cNvPr id="27" name="image48.jpg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5</xdr:row>
      <xdr:rowOff>0</xdr:rowOff>
    </xdr:from>
    <xdr:ext cx="1905000" cy="2857500"/>
    <xdr:pic>
      <xdr:nvPicPr>
        <xdr:cNvPr id="28" name="image27.jpg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5</xdr:row>
      <xdr:rowOff>0</xdr:rowOff>
    </xdr:from>
    <xdr:ext cx="1905000" cy="2857500"/>
    <xdr:pic>
      <xdr:nvPicPr>
        <xdr:cNvPr id="29" name="image28.jpg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</xdr:row>
      <xdr:rowOff>0</xdr:rowOff>
    </xdr:from>
    <xdr:ext cx="1905000" cy="2857500"/>
    <xdr:pic>
      <xdr:nvPicPr>
        <xdr:cNvPr id="30" name="image29.jpg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</xdr:row>
      <xdr:rowOff>0</xdr:rowOff>
    </xdr:from>
    <xdr:ext cx="1905000" cy="2857500"/>
    <xdr:pic>
      <xdr:nvPicPr>
        <xdr:cNvPr id="31" name="image24.jpg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905000" cy="2857500"/>
    <xdr:pic>
      <xdr:nvPicPr>
        <xdr:cNvPr id="32" name="image43.jpg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905000" cy="2857500"/>
    <xdr:pic>
      <xdr:nvPicPr>
        <xdr:cNvPr id="33" name="image22.jpg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905000" cy="2857500"/>
    <xdr:pic>
      <xdr:nvPicPr>
        <xdr:cNvPr id="34" name="image20.jpg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1905000" cy="2857500"/>
    <xdr:pic>
      <xdr:nvPicPr>
        <xdr:cNvPr id="35" name="image26.jpg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</xdr:row>
      <xdr:rowOff>0</xdr:rowOff>
    </xdr:from>
    <xdr:ext cx="1905000" cy="2857500"/>
    <xdr:pic>
      <xdr:nvPicPr>
        <xdr:cNvPr id="36" name="image18.jpg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905000" cy="2857500"/>
    <xdr:pic>
      <xdr:nvPicPr>
        <xdr:cNvPr id="37" name="image21.jpg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</xdr:row>
      <xdr:rowOff>0</xdr:rowOff>
    </xdr:from>
    <xdr:ext cx="1905000" cy="2857500"/>
    <xdr:pic>
      <xdr:nvPicPr>
        <xdr:cNvPr id="38" name="image42.jpg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7</xdr:row>
      <xdr:rowOff>0</xdr:rowOff>
    </xdr:from>
    <xdr:ext cx="1905000" cy="2857500"/>
    <xdr:pic>
      <xdr:nvPicPr>
        <xdr:cNvPr id="39" name="image45.jpg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</xdr:row>
      <xdr:rowOff>0</xdr:rowOff>
    </xdr:from>
    <xdr:ext cx="1905000" cy="2857500"/>
    <xdr:pic>
      <xdr:nvPicPr>
        <xdr:cNvPr id="40" name="image19.jpg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</xdr:row>
      <xdr:rowOff>0</xdr:rowOff>
    </xdr:from>
    <xdr:ext cx="1905000" cy="2857500"/>
    <xdr:pic>
      <xdr:nvPicPr>
        <xdr:cNvPr id="41" name="image30.jpg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905000" cy="2857500"/>
    <xdr:pic>
      <xdr:nvPicPr>
        <xdr:cNvPr id="42" name="image32.jpg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905000" cy="2857500"/>
    <xdr:pic>
      <xdr:nvPicPr>
        <xdr:cNvPr id="43" name="image33.jpg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905000" cy="2857500"/>
    <xdr:pic>
      <xdr:nvPicPr>
        <xdr:cNvPr id="44" name="image36.jpg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1905000" cy="2857500"/>
    <xdr:pic>
      <xdr:nvPicPr>
        <xdr:cNvPr id="45" name="image31.jpg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1905000" cy="2857500"/>
    <xdr:pic>
      <xdr:nvPicPr>
        <xdr:cNvPr id="46" name="image34.jpg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905000" cy="2857500"/>
    <xdr:pic>
      <xdr:nvPicPr>
        <xdr:cNvPr id="47" name="image39.jpg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</xdr:row>
      <xdr:rowOff>0</xdr:rowOff>
    </xdr:from>
    <xdr:ext cx="1905000" cy="2857500"/>
    <xdr:pic>
      <xdr:nvPicPr>
        <xdr:cNvPr id="48" name="image38.jpg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isa Schroeder" refreshedDate="45950.675335069442" refreshedVersion="8" recordCount="2921" xr:uid="{00000000-000A-0000-FFFF-FFFF01000000}">
  <cacheSource type="worksheet">
    <worksheetSource ref="A1:T2922" sheet="UPC List"/>
  </cacheSource>
  <cacheFields count="20">
    <cacheField name="Variant Sku" numFmtId="0">
      <sharedItems/>
    </cacheField>
    <cacheField name="Item Name - Full" numFmtId="0">
      <sharedItems/>
    </cacheField>
    <cacheField name="UPC NUMBER" numFmtId="0">
      <sharedItems containsSemiMixedTypes="0" containsString="0" containsNumber="1" containsInteger="1" minValue="810028090002" maxValue="840433199991"/>
    </cacheField>
    <cacheField name="Wholesale Price" numFmtId="164">
      <sharedItems containsSemiMixedTypes="0" containsString="0" containsNumber="1" minValue="11" maxValue="94.5" count="20">
        <n v="39.5"/>
        <n v="69.5"/>
        <n v="11"/>
        <n v="64.5"/>
        <n v="49.5"/>
        <n v="59.5"/>
        <n v="74.5"/>
        <n v="54.5"/>
        <n v="44.5"/>
        <n v="25"/>
        <n v="14"/>
        <n v="14.5"/>
        <n v="17.5"/>
        <n v="79.5"/>
        <n v="34.5"/>
        <n v="94.5"/>
        <n v="26"/>
        <n v="29.5"/>
        <n v="42"/>
        <n v="12"/>
      </sharedItems>
    </cacheField>
    <cacheField name="MSRP" numFmtId="164">
      <sharedItems containsSemiMixedTypes="0" containsString="0" containsNumber="1" containsInteger="1" minValue="22" maxValue="189"/>
    </cacheField>
    <cacheField name="COO" numFmtId="0">
      <sharedItems/>
    </cacheField>
    <cacheField name="Type" numFmtId="0">
      <sharedItems count="4">
        <s v="Tops"/>
        <s v="Bottoms"/>
        <s v="Outerwear"/>
        <s v="Accessories"/>
      </sharedItems>
    </cacheField>
    <cacheField name="Item Description" numFmtId="0">
      <sharedItems count="51">
        <s v="Anna Pullover"/>
        <s v="Anna Taskpant"/>
        <s v="Apelian Utility Work Fleece"/>
        <s v="Bandana"/>
        <s v="Britt Utility"/>
        <s v="Britt Utility FR"/>
        <s v="Britt X Power Hemp"/>
        <s v="Britt X Ultra Light"/>
        <s v="Christa DIY"/>
        <s v="Day Construct"/>
        <s v="Double Pronged Work Belt"/>
        <s v="Dovetail Logo Beanie"/>
        <s v="Dovetail Logo Tee"/>
        <s v="DX Bootcut"/>
        <s v="DX Bootcut FR"/>
        <s v="Freshley Overall"/>
        <s v="Get Dirty V-Neck Tee"/>
        <s v="Givens Work Shirt"/>
        <s v="Givens Workshirt"/>
        <s v="Graphic Crew"/>
        <s v="Long Sleeve Tee"/>
        <s v="Maven Slim"/>
        <s v="Maven X"/>
        <s v="Mfon Work Vest"/>
        <s v="Multi Purpose Work Glove"/>
        <s v="Oahe Work Jac"/>
        <s v="Old School Work Vest"/>
        <s v="Ready Set Cargo"/>
        <s v="Solid V-Neck Tee"/>
        <s v="Thermal Trucker"/>
        <s v="Zeller Work Shirt"/>
        <s v="Old School High Rise Pant"/>
        <s v="Freshley Overall Drop Seat"/>
        <s v="Field Utility Legging"/>
        <s v="Kent X Chore Coat"/>
        <s v="Old School Reversible Work Jacket"/>
        <s v="Rugged Thermal Henley"/>
        <s v="Obana Work Apron"/>
        <s v="Dovetail Tool Apron"/>
        <s v="Shop Dog Jacket"/>
        <s v="Get Dirty Graphic V-Neck Tee"/>
        <s v="Baseline Bandana"/>
        <s v="Solid Tank"/>
        <s v="Day Construct Short"/>
        <s v="Hemp Utility Shortall"/>
        <s v="Shop Pant"/>
        <s v="Mechanic's Workshirt"/>
        <s v="Shop Cap"/>
        <s v="Trucker Hat"/>
        <s v="Rugged Zip Hoodie"/>
        <s v="Work Sock"/>
      </sharedItems>
    </cacheField>
    <cacheField name="Color / Fabric" numFmtId="0">
      <sharedItems count="89">
        <s v="Black"/>
        <s v="Forest Green"/>
        <s v="Khaki Canvas"/>
        <s v="Painter's White Canvas"/>
        <s v="Uniform Navy Canvas"/>
        <s v="Grey/Black"/>
        <s v="Nailguns &amp; Roses - Burnt Orange"/>
        <s v="Nailguns &amp; Roses - Indigo Blue"/>
        <s v="Black Thermal Denim"/>
        <s v="Dark Grey Canvas"/>
        <s v="Dark Grey Thermal Denim"/>
        <s v="No Fade Black Canvas"/>
        <s v="Indigo Denim"/>
        <s v="Grey Canvas"/>
        <s v="Flax Ripstop"/>
        <s v="Lichen Green Ripstop"/>
        <s v="Black Denim"/>
        <s v="Magnet Grey Denim"/>
        <s v="Sulfur Navy Denim"/>
        <s v="Dark Brown Canvas"/>
        <s v="Navy Ripstop"/>
        <s v="Olive Green Ripstop"/>
        <s v="Dark Brown"/>
        <s v="Chicory Root"/>
        <s v="Saddle Brown"/>
        <s v="Steel Blue"/>
        <s v="Dark Kodiak Canvas"/>
        <s v="Indigo Stripe"/>
        <s v="Saddle Brown Canvas"/>
        <s v="Wabash Stripe Canvas"/>
        <s v="White"/>
        <s v="Cream/Black Buffalo Check Flannel"/>
        <s v="Green/Cream Buffalo Check"/>
        <s v="Dirt Loves Me - Vintage Coal"/>
        <s v="Woman Up - Black"/>
        <s v="Work Like a Mother - Vintage Coal"/>
        <s v="Dark Grey"/>
        <s v="Mineral Brown"/>
        <s v="Powerflex Indigo Denim"/>
        <s v="Moss Green Canvas"/>
        <s v="Thermal Grey Denim"/>
        <s v="Thermal Indigo Denim"/>
        <s v="Grey/Black/Paprika"/>
        <s v="Ochre Canvas"/>
        <s v="Kodiak Brown"/>
        <s v="Black Ripstop"/>
        <s v="Dark Navy Ripstop"/>
        <s v="Dovetail Blue"/>
        <s v="Grey"/>
        <s v="Indigo Chambray"/>
        <s v="Dusty Brown Denim"/>
        <s v="Dark Kodiak"/>
        <s v="Saddle Brown Thermal Denim"/>
        <s v="Grey Thermal Denim"/>
        <s v="Black/Black"/>
        <s v="Forest Green/Black"/>
        <s v="Vintage Stripe"/>
        <s v="Vintage Denim"/>
        <s v="American Plaid"/>
        <s v="Navy/Torch orange"/>
        <s v="Faded Indigo Hemp"/>
        <s v="Torch/Burnt Orange"/>
        <s v="Moss/Lichen Green"/>
        <s v="Navy/Dovetail Blue"/>
        <s v="Dark Indigo"/>
        <s v="Wabash Stripe"/>
        <s v="Heathered Black Denim"/>
        <s v="Grey/Blue"/>
        <s v="Paprika/Blue"/>
        <s v="No Fade Black"/>
        <s v="Flax"/>
        <s v="Lichen Green"/>
        <s v="Work Like a Mother - Saddle Brown"/>
        <s v="Woman Up - Dovetail Blue"/>
        <s v="Indigo"/>
        <s v="Navy"/>
        <s v="Blue Sky"/>
        <s v="Olive Green"/>
        <s v="Vintage Black"/>
        <s v="Vintage Paptrika"/>
        <s v="Light Olive"/>
        <s v="Matcha Green"/>
        <s v="Vintage Blue"/>
        <s v="Chicory/Paprika"/>
        <s v="Navy Canvas"/>
        <s v="Heavy Duty Crew Merino Wool"/>
        <s v="Midweight Striped Crew Merino Wool"/>
        <s v="Silver Blue"/>
        <s v="Paprika"/>
      </sharedItems>
    </cacheField>
    <cacheField name="Style #" numFmtId="0">
      <sharedItems count="128">
        <s v="DWF21H01-001"/>
        <s v="DWF22H01-308"/>
        <s v="DWS21P4C-210"/>
        <s v="DWS20P4C-100"/>
        <s v="DWS20P4C-410"/>
        <s v="DWF21OW2-030"/>
        <s v="DWS22BR2-809"/>
        <s v="DWS22BR2-401"/>
        <s v="DWF21P2W-001"/>
        <s v="DWS19P2C-030"/>
        <s v="DWF21P2W-030"/>
        <s v="DWF20P2C-001"/>
        <s v="DWS22P2F-502"/>
        <s v="DWS22P2F-039"/>
        <s v="DWS22P6D-502"/>
        <s v="DWS22P6R-251"/>
        <s v="DWS22P6R-301"/>
        <s v="DWS21P6D-001"/>
        <s v="DWS21P6D-030"/>
        <s v="DWF22P6D-411"/>
        <s v="DWF18P3C-208"/>
        <s v="DWF22P3R-410"/>
        <s v="DWS20P3R-309"/>
        <s v="DWF18B01-001"/>
        <s v="DWF18B01-209"/>
        <s v="DWF22BN3-001"/>
        <s v="DWF22BN3-609"/>
        <s v="DWF22BN3-220"/>
        <s v="DWF22BN3-410"/>
        <s v="DWF18CT1-001"/>
        <s v="DWS22P7C-208"/>
        <s v="DWS22P7D-502"/>
        <s v="DWS22P7F-502"/>
        <s v="DWF18O1C-030"/>
        <s v="DWF19O1D-101"/>
        <s v="DWS21O1C-220"/>
        <s v="DWF21O1C-404"/>
        <s v="DWF22VT1-609"/>
        <s v="DWF22VT1-100"/>
        <s v="DWF21S01-108"/>
        <s v="DWF22S01-330"/>
        <s v="DWS21S01-404"/>
        <s v="DWF21CT3-030"/>
        <s v="DWF21CT2-001"/>
        <s v="DWF21CT1-030"/>
        <s v="DWF22LS1-021"/>
        <s v="DWF22LS1-308"/>
        <s v="DWF22LS1-229"/>
        <s v="DWF18P1D-502"/>
        <s v="DWS21P5C-320"/>
        <s v="DWS21P5C-220"/>
        <s v="DWF22P5W-030"/>
        <s v="DWF22P5W-502"/>
        <s v="DWF19OW4-001"/>
        <s v="DWS19GL1-028"/>
        <s v="DWS22OW7-220"/>
        <s v="DWF22OW5-208"/>
        <s v="DWF22P8R-001"/>
        <s v="DWF22P8R-410"/>
        <s v="DWF22P8R-315"/>
        <s v="DWS20VT1-001"/>
        <s v="DWF22VT2-609"/>
        <s v="DWS20VT1-420"/>
        <s v="DWS20VT1-100"/>
        <s v="DWF22OW9-030"/>
        <s v="DWS22S03-502"/>
        <s v="DWF23P2C-220"/>
        <s v="DWF23P8C-260"/>
        <s v="DWF23P8C-208"/>
        <s v="DWF23P2W-220"/>
        <s v="DWF23O3W-001"/>
        <s v="DWF23O3W-030"/>
        <s v="DWF23L1K-001"/>
        <s v="DWF23L1K-308"/>
        <s v="DWF23H01-609"/>
        <s v="DWF23OW9-502"/>
        <s v="DWF23OW8-001"/>
        <s v="DWF23OW5-502"/>
        <s v="DWF23OW7-420"/>
        <s v="DWF23OWA-502"/>
        <s v="DWF23S01-502"/>
        <s v="DWF23S01-408"/>
        <s v="DWF23S05-802"/>
        <s v="DWF23S05-320"/>
        <s v="DWF23S05-410"/>
        <s v="DWF23VT2-308"/>
        <s v="DWF23VT2-500"/>
        <s v="DWF23VT1-308"/>
        <s v="DWF23VT1-500"/>
        <s v="DWF23AP1-404"/>
        <s v="DWF23AP2-001"/>
        <s v="DWF23DJ1-001"/>
        <s v="DWF18O1D-001"/>
        <s v="DWF18P1D-001"/>
        <s v="DWF18VT1-001"/>
        <s v="DWF19BR1-030"/>
        <s v="DWF19BR1-809"/>
        <s v="DWF20P1D-001"/>
        <s v="DWF21H01-429"/>
        <s v="DWS22TT1-001"/>
        <s v="DWS23C2R-251"/>
        <s v="DWS23C2R-301"/>
        <s v="DWS23CT1-220"/>
        <s v="DWS23CT2-420"/>
        <s v="DWS23O2D-420"/>
        <s v="DWS23O2R-301"/>
        <s v="DWS23O2T-422"/>
        <s v="DWS23O3C-410"/>
        <s v="DWS23P7D-422"/>
        <s v="DWS23P9D-315"/>
        <s v="DWS23P9D-502"/>
        <s v="DWS23S04-410"/>
        <s v="DWS23SC2-001"/>
        <s v="DWS23SC2-809"/>
        <s v="DWS23SC3-101"/>
        <s v="DWS23TH1-220"/>
        <s v="DWS23TH1-315"/>
        <s v="DWS23TH1-410"/>
        <s v="DWS23VT1-420"/>
        <s v="DWS23VT2-330"/>
        <s v="DWS23ZH3-220"/>
        <s v="DWS23ZH3-502"/>
        <s v="DWF22BR1-809"/>
        <s v="DWS22P2F-410"/>
        <s v="DWF22SX1-240"/>
        <s v="DWF22SX2-245"/>
        <s v="DWS22TT1-450"/>
        <s v="DWS22TT1-809"/>
      </sharedItems>
    </cacheField>
    <cacheField name="FullSize" numFmtId="0">
      <sharedItems/>
    </cacheField>
    <cacheField name="Size" numFmtId="0">
      <sharedItems count="35">
        <s v="L"/>
        <s v="M"/>
        <s v="S"/>
        <s v="XL"/>
        <s v="XS"/>
        <s v="XXL"/>
        <s v="XXXL"/>
        <s v="000"/>
        <s v="00"/>
        <s v="0"/>
        <s v="10"/>
        <s v="12"/>
        <s v="14"/>
        <s v="16"/>
        <s v="18"/>
        <s v="2"/>
        <s v="4"/>
        <s v="6"/>
        <s v="8"/>
        <s v="20"/>
        <s v="22"/>
        <s v="24"/>
        <s v="OS"/>
        <s v="00/0"/>
        <s v="10/12"/>
        <s v="14/16"/>
        <s v="18/20"/>
        <s v="2/4"/>
        <s v="22/24"/>
        <s v="6/8"/>
        <s v="M/L"/>
        <s v="XS/S"/>
        <s v="S/M"/>
        <s v="L/XL"/>
        <s v="XL/XXL"/>
      </sharedItems>
    </cacheField>
    <cacheField name="Inseam Length" numFmtId="0">
      <sharedItems count="11">
        <s v=""/>
        <s v="28"/>
        <s v="30"/>
        <s v="32"/>
        <s v="34"/>
        <s v="29"/>
        <s v="31"/>
        <s v="33"/>
        <s v="36"/>
        <s v="11"/>
        <s v="9"/>
      </sharedItems>
    </cacheField>
    <cacheField name="SizeSortOrder" numFmtId="0">
      <sharedItems containsSemiMixedTypes="0" containsString="0" containsNumber="1" containsInteger="1" minValue="1" maxValue="37" count="35">
        <n v="21"/>
        <n v="20"/>
        <n v="19"/>
        <n v="22"/>
        <n v="18"/>
        <n v="23"/>
        <n v="24"/>
        <n v="1"/>
        <n v="2"/>
        <n v="3"/>
        <n v="8"/>
        <n v="9"/>
        <n v="10"/>
        <n v="11"/>
        <n v="12"/>
        <n v="4"/>
        <n v="5"/>
        <n v="6"/>
        <n v="7"/>
        <n v="13"/>
        <n v="14"/>
        <n v="15"/>
        <n v="16"/>
        <n v="25"/>
        <n v="28"/>
        <n v="29"/>
        <n v="30"/>
        <n v="26"/>
        <n v="31"/>
        <n v="27"/>
        <n v="34"/>
        <n v="33"/>
        <n v="36"/>
        <n v="37"/>
        <n v="35"/>
      </sharedItems>
    </cacheField>
    <cacheField name="SizeGroup" numFmtId="0">
      <sharedItems containsSemiMixedTypes="0" containsString="0" containsNumber="1" containsInteger="1" minValue="1" maxValue="6" count="6">
        <n v="3"/>
        <n v="1"/>
        <n v="2"/>
        <n v="4"/>
        <n v="5"/>
        <n v="6"/>
      </sharedItems>
    </cacheField>
    <cacheField name="StyleSortOrder" numFmtId="0">
      <sharedItems count="1">
        <e v="#REF!"/>
      </sharedItems>
    </cacheField>
    <cacheField name=" " numFmtId="0">
      <sharedItems containsNonDate="0" containsString="0" containsBlank="1"/>
    </cacheField>
    <cacheField name=" 2" numFmtId="0">
      <sharedItems containsNonDate="0" containsString="0" containsBlank="1"/>
    </cacheField>
    <cacheField name=" 3" numFmtId="0">
      <sharedItems containsBlank="1"/>
    </cacheField>
    <cacheField name=" 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1">
  <r>
    <s v="DWF21H01-001-L"/>
    <s v="Anna Pullover - Black"/>
    <n v="840130514226"/>
    <x v="0"/>
    <n v="79"/>
    <s v="Pakistan"/>
    <x v="0"/>
    <x v="0"/>
    <x v="0"/>
    <x v="0"/>
    <s v="L"/>
    <x v="0"/>
    <x v="0"/>
    <x v="0"/>
    <x v="0"/>
    <x v="0"/>
    <m/>
    <m/>
    <m/>
    <m/>
  </r>
  <r>
    <s v="DWF21H01-001-M"/>
    <s v="Anna Pullover - Black"/>
    <n v="840130514233"/>
    <x v="0"/>
    <n v="79"/>
    <s v="Pakistan"/>
    <x v="0"/>
    <x v="0"/>
    <x v="0"/>
    <x v="0"/>
    <s v="M"/>
    <x v="1"/>
    <x v="0"/>
    <x v="1"/>
    <x v="0"/>
    <x v="0"/>
    <m/>
    <m/>
    <m/>
    <m/>
  </r>
  <r>
    <s v="DWF21H01-001-S"/>
    <s v="Anna Pullover - Black"/>
    <n v="840130514240"/>
    <x v="0"/>
    <n v="79"/>
    <s v="Pakistan"/>
    <x v="0"/>
    <x v="0"/>
    <x v="0"/>
    <x v="0"/>
    <s v="S"/>
    <x v="2"/>
    <x v="0"/>
    <x v="2"/>
    <x v="0"/>
    <x v="0"/>
    <m/>
    <m/>
    <m/>
    <m/>
  </r>
  <r>
    <s v="DWF21H01-001-XL"/>
    <s v="Anna Pullover - Black"/>
    <n v="840130514257"/>
    <x v="0"/>
    <n v="79"/>
    <s v="Pakistan"/>
    <x v="0"/>
    <x v="0"/>
    <x v="0"/>
    <x v="0"/>
    <s v="XL"/>
    <x v="3"/>
    <x v="0"/>
    <x v="3"/>
    <x v="0"/>
    <x v="0"/>
    <m/>
    <m/>
    <m/>
    <m/>
  </r>
  <r>
    <s v="DWF21H01-001-XS"/>
    <s v="Anna Pullover - Black"/>
    <n v="840130514264"/>
    <x v="0"/>
    <n v="79"/>
    <s v="Pakistan"/>
    <x v="0"/>
    <x v="0"/>
    <x v="0"/>
    <x v="0"/>
    <s v="XS"/>
    <x v="4"/>
    <x v="0"/>
    <x v="4"/>
    <x v="0"/>
    <x v="0"/>
    <m/>
    <m/>
    <m/>
    <m/>
  </r>
  <r>
    <s v="DWF21H01-001-XXL"/>
    <s v="Anna Pullover - Black"/>
    <n v="840130514271"/>
    <x v="0"/>
    <n v="79"/>
    <s v="Pakistan"/>
    <x v="0"/>
    <x v="0"/>
    <x v="0"/>
    <x v="0"/>
    <s v="XXL"/>
    <x v="5"/>
    <x v="0"/>
    <x v="5"/>
    <x v="0"/>
    <x v="0"/>
    <m/>
    <m/>
    <m/>
    <m/>
  </r>
  <r>
    <s v="DWF21H01-001-XXXL"/>
    <s v="Anna Pullover - Black"/>
    <n v="840130514288"/>
    <x v="0"/>
    <n v="79"/>
    <s v="Pakistan"/>
    <x v="0"/>
    <x v="0"/>
    <x v="0"/>
    <x v="0"/>
    <s v="XXXL"/>
    <x v="6"/>
    <x v="0"/>
    <x v="6"/>
    <x v="0"/>
    <x v="0"/>
    <m/>
    <m/>
    <m/>
    <m/>
  </r>
  <r>
    <s v="DWF22H01-308-L"/>
    <s v="Anna Pullover - Forest Green"/>
    <n v="840130526861"/>
    <x v="0"/>
    <n v="79"/>
    <s v="Pakistan"/>
    <x v="0"/>
    <x v="0"/>
    <x v="1"/>
    <x v="1"/>
    <s v="L"/>
    <x v="0"/>
    <x v="0"/>
    <x v="0"/>
    <x v="0"/>
    <x v="0"/>
    <m/>
    <m/>
    <m/>
    <m/>
  </r>
  <r>
    <s v="DWF22H01-308-M"/>
    <s v="Anna Pullover - Forest Green"/>
    <n v="840130526854"/>
    <x v="0"/>
    <n v="79"/>
    <s v="Pakistan"/>
    <x v="0"/>
    <x v="0"/>
    <x v="1"/>
    <x v="1"/>
    <s v="M"/>
    <x v="1"/>
    <x v="0"/>
    <x v="1"/>
    <x v="0"/>
    <x v="0"/>
    <m/>
    <m/>
    <m/>
    <m/>
  </r>
  <r>
    <s v="DWF22H01-308-S"/>
    <s v="Anna Pullover - Forest Green"/>
    <n v="840130526847"/>
    <x v="0"/>
    <n v="79"/>
    <s v="Pakistan"/>
    <x v="0"/>
    <x v="0"/>
    <x v="1"/>
    <x v="1"/>
    <s v="S"/>
    <x v="2"/>
    <x v="0"/>
    <x v="2"/>
    <x v="0"/>
    <x v="0"/>
    <m/>
    <m/>
    <m/>
    <m/>
  </r>
  <r>
    <s v="DWF22H01-308-XL"/>
    <s v="Anna Pullover - Forest Green"/>
    <n v="840130526878"/>
    <x v="0"/>
    <n v="79"/>
    <s v="Pakistan"/>
    <x v="0"/>
    <x v="0"/>
    <x v="1"/>
    <x v="1"/>
    <s v="XL"/>
    <x v="3"/>
    <x v="0"/>
    <x v="3"/>
    <x v="0"/>
    <x v="0"/>
    <m/>
    <m/>
    <m/>
    <m/>
  </r>
  <r>
    <s v="DWF22H01-308-XS"/>
    <s v="Anna Pullover - Forest Green"/>
    <n v="840130526830"/>
    <x v="0"/>
    <n v="79"/>
    <s v="Pakistan"/>
    <x v="0"/>
    <x v="0"/>
    <x v="1"/>
    <x v="1"/>
    <s v="XS"/>
    <x v="4"/>
    <x v="0"/>
    <x v="4"/>
    <x v="0"/>
    <x v="0"/>
    <m/>
    <m/>
    <m/>
    <m/>
  </r>
  <r>
    <s v="DWF22H01-308-XXL"/>
    <s v="Anna Pullover - Forest Green"/>
    <n v="840130526885"/>
    <x v="0"/>
    <n v="79"/>
    <s v="Pakistan"/>
    <x v="0"/>
    <x v="0"/>
    <x v="1"/>
    <x v="1"/>
    <s v="XXL"/>
    <x v="5"/>
    <x v="0"/>
    <x v="5"/>
    <x v="0"/>
    <x v="0"/>
    <m/>
    <m/>
    <m/>
    <m/>
  </r>
  <r>
    <s v="DWF22H01-308-XXXL"/>
    <s v="Anna Pullover - Forest Green"/>
    <n v="840130526892"/>
    <x v="0"/>
    <n v="79"/>
    <s v="Pakistan"/>
    <x v="0"/>
    <x v="0"/>
    <x v="1"/>
    <x v="1"/>
    <s v="XXXL"/>
    <x v="6"/>
    <x v="0"/>
    <x v="6"/>
    <x v="0"/>
    <x v="0"/>
    <m/>
    <m/>
    <m/>
    <m/>
  </r>
  <r>
    <s v="DWS21P4C-210-000x28"/>
    <s v="Anna Taskpant - Khaki Canvas"/>
    <n v="840130509697"/>
    <x v="0"/>
    <n v="79"/>
    <s v="India"/>
    <x v="1"/>
    <x v="1"/>
    <x v="2"/>
    <x v="2"/>
    <s v="000x28"/>
    <x v="7"/>
    <x v="1"/>
    <x v="7"/>
    <x v="1"/>
    <x v="0"/>
    <m/>
    <m/>
    <m/>
    <m/>
  </r>
  <r>
    <s v="DWS21P4C-210-000x30"/>
    <s v="Anna Taskpant - Khaki Canvas"/>
    <n v="840130509703"/>
    <x v="0"/>
    <n v="79"/>
    <s v="India"/>
    <x v="1"/>
    <x v="1"/>
    <x v="2"/>
    <x v="2"/>
    <s v="000x30"/>
    <x v="7"/>
    <x v="2"/>
    <x v="7"/>
    <x v="1"/>
    <x v="0"/>
    <m/>
    <m/>
    <m/>
    <m/>
  </r>
  <r>
    <s v="DWS21P4C-210-000x32"/>
    <s v="Anna Taskpant - Khaki Canvas"/>
    <n v="840130509710"/>
    <x v="0"/>
    <n v="79"/>
    <s v="India"/>
    <x v="1"/>
    <x v="1"/>
    <x v="2"/>
    <x v="2"/>
    <s v="000x32"/>
    <x v="7"/>
    <x v="3"/>
    <x v="7"/>
    <x v="1"/>
    <x v="0"/>
    <m/>
    <m/>
    <m/>
    <m/>
  </r>
  <r>
    <s v="DWS21P4C-210-000x34"/>
    <s v="Anna Taskpant - Khaki Canvas"/>
    <n v="840130509727"/>
    <x v="0"/>
    <n v="79"/>
    <s v="India"/>
    <x v="1"/>
    <x v="1"/>
    <x v="2"/>
    <x v="2"/>
    <s v="000x34"/>
    <x v="7"/>
    <x v="4"/>
    <x v="7"/>
    <x v="1"/>
    <x v="0"/>
    <m/>
    <m/>
    <m/>
    <m/>
  </r>
  <r>
    <s v="DWS21P4C-210-00x28"/>
    <s v="Anna Taskpant - Khaki Canvas"/>
    <n v="840130509734"/>
    <x v="0"/>
    <n v="79"/>
    <s v="India"/>
    <x v="1"/>
    <x v="1"/>
    <x v="2"/>
    <x v="2"/>
    <s v="00x28"/>
    <x v="8"/>
    <x v="1"/>
    <x v="8"/>
    <x v="1"/>
    <x v="0"/>
    <m/>
    <m/>
    <m/>
    <m/>
  </r>
  <r>
    <s v="DWS21P4C-210-00x30"/>
    <s v="Anna Taskpant - Khaki Canvas"/>
    <n v="840130509741"/>
    <x v="0"/>
    <n v="79"/>
    <s v="India"/>
    <x v="1"/>
    <x v="1"/>
    <x v="2"/>
    <x v="2"/>
    <s v="00x30"/>
    <x v="8"/>
    <x v="2"/>
    <x v="8"/>
    <x v="1"/>
    <x v="0"/>
    <m/>
    <m/>
    <m/>
    <m/>
  </r>
  <r>
    <s v="DWS21P4C-210-00x32"/>
    <s v="Anna Taskpant - Khaki Canvas"/>
    <n v="840130509758"/>
    <x v="0"/>
    <n v="79"/>
    <s v="India"/>
    <x v="1"/>
    <x v="1"/>
    <x v="2"/>
    <x v="2"/>
    <s v="00x32"/>
    <x v="8"/>
    <x v="3"/>
    <x v="8"/>
    <x v="1"/>
    <x v="0"/>
    <m/>
    <m/>
    <m/>
    <m/>
  </r>
  <r>
    <s v="DWS21P4C-210-00x34"/>
    <s v="Anna Taskpant - Khaki Canvas"/>
    <n v="840130509765"/>
    <x v="0"/>
    <n v="79"/>
    <s v="India"/>
    <x v="1"/>
    <x v="1"/>
    <x v="2"/>
    <x v="2"/>
    <s v="00x34"/>
    <x v="8"/>
    <x v="4"/>
    <x v="8"/>
    <x v="1"/>
    <x v="0"/>
    <m/>
    <m/>
    <m/>
    <m/>
  </r>
  <r>
    <s v="DWS21P4C-210-0x28"/>
    <s v="Anna Taskpant - Khaki Canvas"/>
    <n v="840130509772"/>
    <x v="0"/>
    <n v="79"/>
    <s v="India"/>
    <x v="1"/>
    <x v="1"/>
    <x v="2"/>
    <x v="2"/>
    <s v="0x28"/>
    <x v="9"/>
    <x v="1"/>
    <x v="9"/>
    <x v="1"/>
    <x v="0"/>
    <m/>
    <m/>
    <m/>
    <m/>
  </r>
  <r>
    <s v="DWS21P4C-210-0x30"/>
    <s v="Anna Taskpant - Khaki Canvas"/>
    <n v="840130509789"/>
    <x v="0"/>
    <n v="79"/>
    <s v="India"/>
    <x v="1"/>
    <x v="1"/>
    <x v="2"/>
    <x v="2"/>
    <s v="0x30"/>
    <x v="9"/>
    <x v="2"/>
    <x v="9"/>
    <x v="1"/>
    <x v="0"/>
    <m/>
    <m/>
    <m/>
    <m/>
  </r>
  <r>
    <s v="DWS21P4C-210-0x32"/>
    <s v="Anna Taskpant - Khaki Canvas"/>
    <n v="840130509796"/>
    <x v="0"/>
    <n v="79"/>
    <s v="India"/>
    <x v="1"/>
    <x v="1"/>
    <x v="2"/>
    <x v="2"/>
    <s v="0x32"/>
    <x v="9"/>
    <x v="3"/>
    <x v="9"/>
    <x v="1"/>
    <x v="0"/>
    <m/>
    <m/>
    <m/>
    <m/>
  </r>
  <r>
    <s v="DWS21P4C-210-0x34"/>
    <s v="Anna Taskpant - Khaki Canvas"/>
    <n v="840130509802"/>
    <x v="0"/>
    <n v="79"/>
    <s v="India"/>
    <x v="1"/>
    <x v="1"/>
    <x v="2"/>
    <x v="2"/>
    <s v="0x34"/>
    <x v="9"/>
    <x v="4"/>
    <x v="9"/>
    <x v="1"/>
    <x v="0"/>
    <m/>
    <m/>
    <m/>
    <m/>
  </r>
  <r>
    <s v="DWS21P4C-210-10x28"/>
    <s v="Anna Taskpant - Khaki Canvas"/>
    <n v="840130509819"/>
    <x v="0"/>
    <n v="79"/>
    <s v="India"/>
    <x v="1"/>
    <x v="1"/>
    <x v="2"/>
    <x v="2"/>
    <s v="10x28"/>
    <x v="10"/>
    <x v="1"/>
    <x v="10"/>
    <x v="1"/>
    <x v="0"/>
    <m/>
    <m/>
    <m/>
    <m/>
  </r>
  <r>
    <s v="DWS21P4C-210-10x30"/>
    <s v="Anna Taskpant - Khaki Canvas"/>
    <n v="840130509826"/>
    <x v="0"/>
    <n v="79"/>
    <s v="India"/>
    <x v="1"/>
    <x v="1"/>
    <x v="2"/>
    <x v="2"/>
    <s v="10x30"/>
    <x v="10"/>
    <x v="2"/>
    <x v="10"/>
    <x v="1"/>
    <x v="0"/>
    <m/>
    <m/>
    <m/>
    <m/>
  </r>
  <r>
    <s v="DWS21P4C-210-10x32"/>
    <s v="Anna Taskpant - Khaki Canvas"/>
    <n v="840130509833"/>
    <x v="0"/>
    <n v="79"/>
    <s v="India"/>
    <x v="1"/>
    <x v="1"/>
    <x v="2"/>
    <x v="2"/>
    <s v="10x32"/>
    <x v="10"/>
    <x v="3"/>
    <x v="10"/>
    <x v="1"/>
    <x v="0"/>
    <m/>
    <m/>
    <m/>
    <m/>
  </r>
  <r>
    <s v="DWS21P4C-210-10x34"/>
    <s v="Anna Taskpant - Khaki Canvas"/>
    <n v="840130509840"/>
    <x v="0"/>
    <n v="79"/>
    <s v="India"/>
    <x v="1"/>
    <x v="1"/>
    <x v="2"/>
    <x v="2"/>
    <s v="10x34"/>
    <x v="10"/>
    <x v="4"/>
    <x v="10"/>
    <x v="1"/>
    <x v="0"/>
    <m/>
    <m/>
    <m/>
    <m/>
  </r>
  <r>
    <s v="DWS21P4C-210-12x28"/>
    <s v="Anna Taskpant - Khaki Canvas"/>
    <n v="840130509857"/>
    <x v="0"/>
    <n v="79"/>
    <s v="India"/>
    <x v="1"/>
    <x v="1"/>
    <x v="2"/>
    <x v="2"/>
    <s v="12x28"/>
    <x v="11"/>
    <x v="1"/>
    <x v="11"/>
    <x v="1"/>
    <x v="0"/>
    <m/>
    <m/>
    <m/>
    <m/>
  </r>
  <r>
    <s v="DWS21P4C-210-12x30"/>
    <s v="Anna Taskpant - Khaki Canvas"/>
    <n v="840130509864"/>
    <x v="0"/>
    <n v="79"/>
    <s v="India"/>
    <x v="1"/>
    <x v="1"/>
    <x v="2"/>
    <x v="2"/>
    <s v="12x30"/>
    <x v="11"/>
    <x v="2"/>
    <x v="11"/>
    <x v="1"/>
    <x v="0"/>
    <m/>
    <m/>
    <m/>
    <m/>
  </r>
  <r>
    <s v="DWS21P4C-210-12x32"/>
    <s v="Anna Taskpant - Khaki Canvas"/>
    <n v="840130509871"/>
    <x v="0"/>
    <n v="79"/>
    <s v="India"/>
    <x v="1"/>
    <x v="1"/>
    <x v="2"/>
    <x v="2"/>
    <s v="12x32"/>
    <x v="11"/>
    <x v="3"/>
    <x v="11"/>
    <x v="1"/>
    <x v="0"/>
    <m/>
    <m/>
    <m/>
    <m/>
  </r>
  <r>
    <s v="DWS21P4C-210-12x34"/>
    <s v="Anna Taskpant - Khaki Canvas"/>
    <n v="840130509888"/>
    <x v="0"/>
    <n v="79"/>
    <s v="India"/>
    <x v="1"/>
    <x v="1"/>
    <x v="2"/>
    <x v="2"/>
    <s v="12x34"/>
    <x v="11"/>
    <x v="4"/>
    <x v="11"/>
    <x v="1"/>
    <x v="0"/>
    <m/>
    <m/>
    <m/>
    <m/>
  </r>
  <r>
    <s v="DWS21P4C-210-14x28"/>
    <s v="Anna Taskpant - Khaki Canvas"/>
    <n v="840130509895"/>
    <x v="0"/>
    <n v="79"/>
    <s v="India"/>
    <x v="1"/>
    <x v="1"/>
    <x v="2"/>
    <x v="2"/>
    <s v="14x28"/>
    <x v="12"/>
    <x v="1"/>
    <x v="12"/>
    <x v="1"/>
    <x v="0"/>
    <m/>
    <m/>
    <m/>
    <m/>
  </r>
  <r>
    <s v="DWS21P4C-210-14x30"/>
    <s v="Anna Taskpant - Khaki Canvas"/>
    <n v="840130509901"/>
    <x v="0"/>
    <n v="79"/>
    <s v="India"/>
    <x v="1"/>
    <x v="1"/>
    <x v="2"/>
    <x v="2"/>
    <s v="14x30"/>
    <x v="12"/>
    <x v="2"/>
    <x v="12"/>
    <x v="1"/>
    <x v="0"/>
    <m/>
    <m/>
    <m/>
    <m/>
  </r>
  <r>
    <s v="DWS21P4C-210-14x32"/>
    <s v="Anna Taskpant - Khaki Canvas"/>
    <n v="840130509918"/>
    <x v="0"/>
    <n v="79"/>
    <s v="India"/>
    <x v="1"/>
    <x v="1"/>
    <x v="2"/>
    <x v="2"/>
    <s v="14x32"/>
    <x v="12"/>
    <x v="3"/>
    <x v="12"/>
    <x v="1"/>
    <x v="0"/>
    <m/>
    <m/>
    <m/>
    <m/>
  </r>
  <r>
    <s v="DWS21P4C-210-14x34"/>
    <s v="Anna Taskpant - Khaki Canvas"/>
    <n v="840130509925"/>
    <x v="0"/>
    <n v="79"/>
    <s v="India"/>
    <x v="1"/>
    <x v="1"/>
    <x v="2"/>
    <x v="2"/>
    <s v="14x34"/>
    <x v="12"/>
    <x v="4"/>
    <x v="12"/>
    <x v="1"/>
    <x v="0"/>
    <m/>
    <m/>
    <m/>
    <m/>
  </r>
  <r>
    <s v="DWS21P4C-210-16x28"/>
    <s v="Anna Taskpant - Khaki Canvas"/>
    <n v="840130509932"/>
    <x v="0"/>
    <n v="79"/>
    <s v="India"/>
    <x v="1"/>
    <x v="1"/>
    <x v="2"/>
    <x v="2"/>
    <s v="16x28"/>
    <x v="13"/>
    <x v="1"/>
    <x v="13"/>
    <x v="1"/>
    <x v="0"/>
    <m/>
    <m/>
    <m/>
    <m/>
  </r>
  <r>
    <s v="DWS21P4C-210-16x30"/>
    <s v="Anna Taskpant - Khaki Canvas"/>
    <n v="840130509949"/>
    <x v="0"/>
    <n v="79"/>
    <s v="India"/>
    <x v="1"/>
    <x v="1"/>
    <x v="2"/>
    <x v="2"/>
    <s v="16x30"/>
    <x v="13"/>
    <x v="2"/>
    <x v="13"/>
    <x v="1"/>
    <x v="0"/>
    <m/>
    <m/>
    <m/>
    <m/>
  </r>
  <r>
    <s v="DWS21P4C-210-16x32"/>
    <s v="Anna Taskpant - Khaki Canvas"/>
    <n v="840130509956"/>
    <x v="0"/>
    <n v="79"/>
    <s v="India"/>
    <x v="1"/>
    <x v="1"/>
    <x v="2"/>
    <x v="2"/>
    <s v="16x32"/>
    <x v="13"/>
    <x v="3"/>
    <x v="13"/>
    <x v="1"/>
    <x v="0"/>
    <m/>
    <m/>
    <m/>
    <m/>
  </r>
  <r>
    <s v="DWS21P4C-210-16x34"/>
    <s v="Anna Taskpant - Khaki Canvas"/>
    <n v="840130509963"/>
    <x v="0"/>
    <n v="79"/>
    <s v="India"/>
    <x v="1"/>
    <x v="1"/>
    <x v="2"/>
    <x v="2"/>
    <s v="16x34"/>
    <x v="13"/>
    <x v="4"/>
    <x v="13"/>
    <x v="1"/>
    <x v="0"/>
    <m/>
    <m/>
    <m/>
    <m/>
  </r>
  <r>
    <s v="DWS21P4C-210-18x28"/>
    <s v="Anna Taskpant - Khaki Canvas"/>
    <n v="840130509970"/>
    <x v="0"/>
    <n v="79"/>
    <s v="India"/>
    <x v="1"/>
    <x v="1"/>
    <x v="2"/>
    <x v="2"/>
    <s v="18x28"/>
    <x v="14"/>
    <x v="1"/>
    <x v="14"/>
    <x v="1"/>
    <x v="0"/>
    <m/>
    <m/>
    <m/>
    <m/>
  </r>
  <r>
    <s v="DWS21P4C-210-18x30"/>
    <s v="Anna Taskpant - Khaki Canvas"/>
    <n v="840130509987"/>
    <x v="0"/>
    <n v="79"/>
    <s v="India"/>
    <x v="1"/>
    <x v="1"/>
    <x v="2"/>
    <x v="2"/>
    <s v="18x30"/>
    <x v="14"/>
    <x v="2"/>
    <x v="14"/>
    <x v="1"/>
    <x v="0"/>
    <m/>
    <m/>
    <m/>
    <m/>
  </r>
  <r>
    <s v="DWS21P4C-210-18x32"/>
    <s v="Anna Taskpant - Khaki Canvas"/>
    <n v="840130509994"/>
    <x v="0"/>
    <n v="79"/>
    <s v="India"/>
    <x v="1"/>
    <x v="1"/>
    <x v="2"/>
    <x v="2"/>
    <s v="18x32"/>
    <x v="14"/>
    <x v="3"/>
    <x v="14"/>
    <x v="1"/>
    <x v="0"/>
    <m/>
    <m/>
    <m/>
    <m/>
  </r>
  <r>
    <s v="DWS21P4C-210-18x34"/>
    <s v="Anna Taskpant - Khaki Canvas"/>
    <n v="840130510006"/>
    <x v="0"/>
    <n v="79"/>
    <s v="India"/>
    <x v="1"/>
    <x v="1"/>
    <x v="2"/>
    <x v="2"/>
    <s v="18x34"/>
    <x v="14"/>
    <x v="4"/>
    <x v="14"/>
    <x v="1"/>
    <x v="0"/>
    <m/>
    <m/>
    <m/>
    <m/>
  </r>
  <r>
    <s v="DWS21P4C-210-2x28"/>
    <s v="Anna Taskpant - Khaki Canvas"/>
    <n v="840130510013"/>
    <x v="0"/>
    <n v="79"/>
    <s v="India"/>
    <x v="1"/>
    <x v="1"/>
    <x v="2"/>
    <x v="2"/>
    <s v="2x28"/>
    <x v="15"/>
    <x v="1"/>
    <x v="15"/>
    <x v="1"/>
    <x v="0"/>
    <m/>
    <m/>
    <m/>
    <m/>
  </r>
  <r>
    <s v="DWS21P4C-210-2x30"/>
    <s v="Anna Taskpant - Khaki Canvas"/>
    <n v="840130510020"/>
    <x v="0"/>
    <n v="79"/>
    <s v="India"/>
    <x v="1"/>
    <x v="1"/>
    <x v="2"/>
    <x v="2"/>
    <s v="2x30"/>
    <x v="15"/>
    <x v="2"/>
    <x v="15"/>
    <x v="1"/>
    <x v="0"/>
    <m/>
    <m/>
    <m/>
    <m/>
  </r>
  <r>
    <s v="DWS21P4C-210-2x32"/>
    <s v="Anna Taskpant - Khaki Canvas"/>
    <n v="840130510037"/>
    <x v="0"/>
    <n v="79"/>
    <s v="India"/>
    <x v="1"/>
    <x v="1"/>
    <x v="2"/>
    <x v="2"/>
    <s v="2x32"/>
    <x v="15"/>
    <x v="3"/>
    <x v="15"/>
    <x v="1"/>
    <x v="0"/>
    <m/>
    <m/>
    <m/>
    <m/>
  </r>
  <r>
    <s v="DWS21P4C-210-2x34"/>
    <s v="Anna Taskpant - Khaki Canvas"/>
    <n v="840130510044"/>
    <x v="0"/>
    <n v="79"/>
    <s v="India"/>
    <x v="1"/>
    <x v="1"/>
    <x v="2"/>
    <x v="2"/>
    <s v="2x34"/>
    <x v="15"/>
    <x v="4"/>
    <x v="15"/>
    <x v="1"/>
    <x v="0"/>
    <m/>
    <m/>
    <m/>
    <m/>
  </r>
  <r>
    <s v="DWS21P4C-210-4x28"/>
    <s v="Anna Taskpant - Khaki Canvas"/>
    <n v="840130510051"/>
    <x v="0"/>
    <n v="79"/>
    <s v="India"/>
    <x v="1"/>
    <x v="1"/>
    <x v="2"/>
    <x v="2"/>
    <s v="4x28"/>
    <x v="16"/>
    <x v="1"/>
    <x v="16"/>
    <x v="1"/>
    <x v="0"/>
    <m/>
    <m/>
    <m/>
    <m/>
  </r>
  <r>
    <s v="DWS21P4C-210-4x30"/>
    <s v="Anna Taskpant - Khaki Canvas"/>
    <n v="840130510068"/>
    <x v="0"/>
    <n v="79"/>
    <s v="India"/>
    <x v="1"/>
    <x v="1"/>
    <x v="2"/>
    <x v="2"/>
    <s v="4x30"/>
    <x v="16"/>
    <x v="2"/>
    <x v="16"/>
    <x v="1"/>
    <x v="0"/>
    <m/>
    <m/>
    <m/>
    <m/>
  </r>
  <r>
    <s v="DWS21P4C-210-4x32"/>
    <s v="Anna Taskpant - Khaki Canvas"/>
    <n v="840130510075"/>
    <x v="0"/>
    <n v="79"/>
    <s v="India"/>
    <x v="1"/>
    <x v="1"/>
    <x v="2"/>
    <x v="2"/>
    <s v="4x32"/>
    <x v="16"/>
    <x v="3"/>
    <x v="16"/>
    <x v="1"/>
    <x v="0"/>
    <m/>
    <m/>
    <m/>
    <m/>
  </r>
  <r>
    <s v="DWS21P4C-210-4x34"/>
    <s v="Anna Taskpant - Khaki Canvas"/>
    <n v="840130510082"/>
    <x v="0"/>
    <n v="79"/>
    <s v="India"/>
    <x v="1"/>
    <x v="1"/>
    <x v="2"/>
    <x v="2"/>
    <s v="4x34"/>
    <x v="16"/>
    <x v="4"/>
    <x v="16"/>
    <x v="1"/>
    <x v="0"/>
    <m/>
    <m/>
    <m/>
    <m/>
  </r>
  <r>
    <s v="DWS21P4C-210-6x28"/>
    <s v="Anna Taskpant - Khaki Canvas"/>
    <n v="840130510099"/>
    <x v="0"/>
    <n v="79"/>
    <s v="India"/>
    <x v="1"/>
    <x v="1"/>
    <x v="2"/>
    <x v="2"/>
    <s v="6x28"/>
    <x v="17"/>
    <x v="1"/>
    <x v="17"/>
    <x v="1"/>
    <x v="0"/>
    <m/>
    <m/>
    <m/>
    <m/>
  </r>
  <r>
    <s v="DWS21P4C-210-6x30"/>
    <s v="Anna Taskpant - Khaki Canvas"/>
    <n v="840130510105"/>
    <x v="0"/>
    <n v="79"/>
    <s v="India"/>
    <x v="1"/>
    <x v="1"/>
    <x v="2"/>
    <x v="2"/>
    <s v="6x30"/>
    <x v="17"/>
    <x v="2"/>
    <x v="17"/>
    <x v="1"/>
    <x v="0"/>
    <m/>
    <m/>
    <m/>
    <m/>
  </r>
  <r>
    <s v="DWS21P4C-210-6x32"/>
    <s v="Anna Taskpant - Khaki Canvas"/>
    <n v="840130510112"/>
    <x v="0"/>
    <n v="79"/>
    <s v="India"/>
    <x v="1"/>
    <x v="1"/>
    <x v="2"/>
    <x v="2"/>
    <s v="6x32"/>
    <x v="17"/>
    <x v="3"/>
    <x v="17"/>
    <x v="1"/>
    <x v="0"/>
    <m/>
    <m/>
    <m/>
    <m/>
  </r>
  <r>
    <s v="DWS21P4C-210-6x34"/>
    <s v="Anna Taskpant - Khaki Canvas"/>
    <n v="840130510129"/>
    <x v="0"/>
    <n v="79"/>
    <s v="India"/>
    <x v="1"/>
    <x v="1"/>
    <x v="2"/>
    <x v="2"/>
    <s v="6x34"/>
    <x v="17"/>
    <x v="4"/>
    <x v="17"/>
    <x v="1"/>
    <x v="0"/>
    <m/>
    <m/>
    <m/>
    <m/>
  </r>
  <r>
    <s v="DWS21P4C-210-8x28"/>
    <s v="Anna Taskpant - Khaki Canvas"/>
    <n v="840130510136"/>
    <x v="0"/>
    <n v="79"/>
    <s v="India"/>
    <x v="1"/>
    <x v="1"/>
    <x v="2"/>
    <x v="2"/>
    <s v="8x28"/>
    <x v="18"/>
    <x v="1"/>
    <x v="18"/>
    <x v="1"/>
    <x v="0"/>
    <m/>
    <m/>
    <m/>
    <m/>
  </r>
  <r>
    <s v="DWS21P4C-210-8x30"/>
    <s v="Anna Taskpant - Khaki Canvas"/>
    <n v="840130510143"/>
    <x v="0"/>
    <n v="79"/>
    <s v="India"/>
    <x v="1"/>
    <x v="1"/>
    <x v="2"/>
    <x v="2"/>
    <s v="8x30"/>
    <x v="18"/>
    <x v="2"/>
    <x v="18"/>
    <x v="1"/>
    <x v="0"/>
    <m/>
    <m/>
    <m/>
    <m/>
  </r>
  <r>
    <s v="DWS21P4C-210-8x32"/>
    <s v="Anna Taskpant - Khaki Canvas"/>
    <n v="840130510150"/>
    <x v="0"/>
    <n v="79"/>
    <s v="India"/>
    <x v="1"/>
    <x v="1"/>
    <x v="2"/>
    <x v="2"/>
    <s v="8x32"/>
    <x v="18"/>
    <x v="3"/>
    <x v="18"/>
    <x v="1"/>
    <x v="0"/>
    <m/>
    <m/>
    <m/>
    <m/>
  </r>
  <r>
    <s v="DWS21P4C-210-8x34"/>
    <s v="Anna Taskpant - Khaki Canvas"/>
    <n v="840130510167"/>
    <x v="0"/>
    <n v="79"/>
    <s v="India"/>
    <x v="1"/>
    <x v="1"/>
    <x v="2"/>
    <x v="2"/>
    <s v="8x34"/>
    <x v="18"/>
    <x v="4"/>
    <x v="18"/>
    <x v="1"/>
    <x v="0"/>
    <m/>
    <m/>
    <m/>
    <m/>
  </r>
  <r>
    <s v="DWS20P4C-100-000x28"/>
    <s v="Anna Taskpant - Painter's White Canvas"/>
    <n v="840433199113"/>
    <x v="0"/>
    <n v="79"/>
    <s v="India"/>
    <x v="1"/>
    <x v="1"/>
    <x v="3"/>
    <x v="3"/>
    <s v="000x28"/>
    <x v="7"/>
    <x v="1"/>
    <x v="7"/>
    <x v="1"/>
    <x v="0"/>
    <m/>
    <m/>
    <m/>
    <m/>
  </r>
  <r>
    <s v="DWS20P4C-100-000x30"/>
    <s v="Anna Taskpant - Painter's White Canvas"/>
    <n v="840433199120"/>
    <x v="0"/>
    <n v="79"/>
    <s v="India"/>
    <x v="1"/>
    <x v="1"/>
    <x v="3"/>
    <x v="3"/>
    <s v="000x30"/>
    <x v="7"/>
    <x v="2"/>
    <x v="7"/>
    <x v="1"/>
    <x v="0"/>
    <m/>
    <m/>
    <m/>
    <m/>
  </r>
  <r>
    <s v="DWS20P4C-100-000x32"/>
    <s v="Anna Taskpant - Painter's White Canvas"/>
    <n v="840433199137"/>
    <x v="0"/>
    <n v="79"/>
    <s v="India"/>
    <x v="1"/>
    <x v="1"/>
    <x v="3"/>
    <x v="3"/>
    <s v="000x32"/>
    <x v="7"/>
    <x v="3"/>
    <x v="7"/>
    <x v="1"/>
    <x v="0"/>
    <m/>
    <m/>
    <m/>
    <m/>
  </r>
  <r>
    <s v="DWS20P4C-100-000x34"/>
    <s v="Anna Taskpant - Painter's White Canvas"/>
    <n v="840433199144"/>
    <x v="0"/>
    <n v="79"/>
    <s v="India"/>
    <x v="1"/>
    <x v="1"/>
    <x v="3"/>
    <x v="3"/>
    <s v="000x34"/>
    <x v="7"/>
    <x v="4"/>
    <x v="7"/>
    <x v="1"/>
    <x v="0"/>
    <m/>
    <m/>
    <m/>
    <m/>
  </r>
  <r>
    <s v="DWS20P4C-100-00x28"/>
    <s v="Anna Taskpant - Painter's White Canvas"/>
    <n v="840433199151"/>
    <x v="0"/>
    <n v="79"/>
    <s v="India"/>
    <x v="1"/>
    <x v="1"/>
    <x v="3"/>
    <x v="3"/>
    <s v="00x28"/>
    <x v="8"/>
    <x v="1"/>
    <x v="8"/>
    <x v="1"/>
    <x v="0"/>
    <m/>
    <m/>
    <m/>
    <m/>
  </r>
  <r>
    <s v="DWS20P4C-100-00x30"/>
    <s v="Anna Taskpant - Painter's White Canvas"/>
    <n v="840433199168"/>
    <x v="0"/>
    <n v="79"/>
    <s v="India"/>
    <x v="1"/>
    <x v="1"/>
    <x v="3"/>
    <x v="3"/>
    <s v="00x30"/>
    <x v="8"/>
    <x v="2"/>
    <x v="8"/>
    <x v="1"/>
    <x v="0"/>
    <m/>
    <m/>
    <m/>
    <m/>
  </r>
  <r>
    <s v="DWS20P4C-100-00x32"/>
    <s v="Anna Taskpant - Painter's White Canvas"/>
    <n v="840433199175"/>
    <x v="0"/>
    <n v="79"/>
    <s v="India"/>
    <x v="1"/>
    <x v="1"/>
    <x v="3"/>
    <x v="3"/>
    <s v="00x32"/>
    <x v="8"/>
    <x v="3"/>
    <x v="8"/>
    <x v="1"/>
    <x v="0"/>
    <m/>
    <m/>
    <m/>
    <m/>
  </r>
  <r>
    <s v="DWS20P4C-100-00x34"/>
    <s v="Anna Taskpant - Painter's White Canvas"/>
    <n v="840433199182"/>
    <x v="0"/>
    <n v="79"/>
    <s v="India"/>
    <x v="1"/>
    <x v="1"/>
    <x v="3"/>
    <x v="3"/>
    <s v="00x34"/>
    <x v="8"/>
    <x v="4"/>
    <x v="8"/>
    <x v="1"/>
    <x v="0"/>
    <m/>
    <m/>
    <m/>
    <m/>
  </r>
  <r>
    <s v="DWS20P4C-100-0x28"/>
    <s v="Anna Taskpant - Painter's White Canvas"/>
    <n v="840433199199"/>
    <x v="0"/>
    <n v="79"/>
    <s v="India"/>
    <x v="1"/>
    <x v="1"/>
    <x v="3"/>
    <x v="3"/>
    <s v="0x28"/>
    <x v="9"/>
    <x v="1"/>
    <x v="9"/>
    <x v="1"/>
    <x v="0"/>
    <m/>
    <m/>
    <m/>
    <m/>
  </r>
  <r>
    <s v="DWS20P4C-100-0x30"/>
    <s v="Anna Taskpant - Painter's White Canvas"/>
    <n v="840433199205"/>
    <x v="0"/>
    <n v="79"/>
    <s v="India"/>
    <x v="1"/>
    <x v="1"/>
    <x v="3"/>
    <x v="3"/>
    <s v="0x30"/>
    <x v="9"/>
    <x v="2"/>
    <x v="9"/>
    <x v="1"/>
    <x v="0"/>
    <m/>
    <m/>
    <m/>
    <m/>
  </r>
  <r>
    <s v="DWS20P4C-100-0x32"/>
    <s v="Anna Taskpant - Painter's White Canvas"/>
    <n v="840433199212"/>
    <x v="0"/>
    <n v="79"/>
    <s v="India"/>
    <x v="1"/>
    <x v="1"/>
    <x v="3"/>
    <x v="3"/>
    <s v="0x32"/>
    <x v="9"/>
    <x v="3"/>
    <x v="9"/>
    <x v="1"/>
    <x v="0"/>
    <m/>
    <m/>
    <m/>
    <m/>
  </r>
  <r>
    <s v="DWS20P4C-100-0x34"/>
    <s v="Anna Taskpant - Painter's White Canvas"/>
    <n v="840433199229"/>
    <x v="0"/>
    <n v="79"/>
    <s v="India"/>
    <x v="1"/>
    <x v="1"/>
    <x v="3"/>
    <x v="3"/>
    <s v="0x34"/>
    <x v="9"/>
    <x v="4"/>
    <x v="9"/>
    <x v="1"/>
    <x v="0"/>
    <m/>
    <m/>
    <m/>
    <m/>
  </r>
  <r>
    <s v="DWS20P4C-100-10x28"/>
    <s v="Anna Taskpant - Painter's White Canvas"/>
    <n v="840433199236"/>
    <x v="0"/>
    <n v="79"/>
    <s v="India"/>
    <x v="1"/>
    <x v="1"/>
    <x v="3"/>
    <x v="3"/>
    <s v="10x28"/>
    <x v="10"/>
    <x v="1"/>
    <x v="10"/>
    <x v="1"/>
    <x v="0"/>
    <m/>
    <m/>
    <m/>
    <m/>
  </r>
  <r>
    <s v="DWS20P4C-100-10x30"/>
    <s v="Anna Taskpant - Painter's White Canvas"/>
    <n v="840433199243"/>
    <x v="0"/>
    <n v="79"/>
    <s v="India"/>
    <x v="1"/>
    <x v="1"/>
    <x v="3"/>
    <x v="3"/>
    <s v="10x30"/>
    <x v="10"/>
    <x v="2"/>
    <x v="10"/>
    <x v="1"/>
    <x v="0"/>
    <m/>
    <m/>
    <m/>
    <m/>
  </r>
  <r>
    <s v="DWS20P4C-100-10x32"/>
    <s v="Anna Taskpant - Painter's White Canvas"/>
    <n v="840433199250"/>
    <x v="0"/>
    <n v="79"/>
    <s v="India"/>
    <x v="1"/>
    <x v="1"/>
    <x v="3"/>
    <x v="3"/>
    <s v="10x32"/>
    <x v="10"/>
    <x v="3"/>
    <x v="10"/>
    <x v="1"/>
    <x v="0"/>
    <m/>
    <m/>
    <m/>
    <m/>
  </r>
  <r>
    <s v="DWS20P4C-100-10x34"/>
    <s v="Anna Taskpant - Painter's White Canvas"/>
    <n v="840433199267"/>
    <x v="0"/>
    <n v="79"/>
    <s v="India"/>
    <x v="1"/>
    <x v="1"/>
    <x v="3"/>
    <x v="3"/>
    <s v="10x34"/>
    <x v="10"/>
    <x v="4"/>
    <x v="10"/>
    <x v="1"/>
    <x v="0"/>
    <m/>
    <m/>
    <m/>
    <m/>
  </r>
  <r>
    <s v="DWS20P4C-100-12x28"/>
    <s v="Anna Taskpant - Painter's White Canvas"/>
    <n v="840433199274"/>
    <x v="0"/>
    <n v="79"/>
    <s v="India"/>
    <x v="1"/>
    <x v="1"/>
    <x v="3"/>
    <x v="3"/>
    <s v="12x28"/>
    <x v="11"/>
    <x v="1"/>
    <x v="11"/>
    <x v="1"/>
    <x v="0"/>
    <m/>
    <m/>
    <m/>
    <m/>
  </r>
  <r>
    <s v="DWS20P4C-100-12x30"/>
    <s v="Anna Taskpant - Painter's White Canvas"/>
    <n v="840433199281"/>
    <x v="0"/>
    <n v="79"/>
    <s v="India"/>
    <x v="1"/>
    <x v="1"/>
    <x v="3"/>
    <x v="3"/>
    <s v="12x30"/>
    <x v="11"/>
    <x v="2"/>
    <x v="11"/>
    <x v="1"/>
    <x v="0"/>
    <m/>
    <m/>
    <m/>
    <m/>
  </r>
  <r>
    <s v="DWS20P4C-100-12x32"/>
    <s v="Anna Taskpant - Painter's White Canvas"/>
    <n v="840433199298"/>
    <x v="0"/>
    <n v="79"/>
    <s v="India"/>
    <x v="1"/>
    <x v="1"/>
    <x v="3"/>
    <x v="3"/>
    <s v="12x32"/>
    <x v="11"/>
    <x v="3"/>
    <x v="11"/>
    <x v="1"/>
    <x v="0"/>
    <m/>
    <m/>
    <m/>
    <m/>
  </r>
  <r>
    <s v="DWS20P4C-100-12x34"/>
    <s v="Anna Taskpant - Painter's White Canvas"/>
    <n v="840433199304"/>
    <x v="0"/>
    <n v="79"/>
    <s v="India"/>
    <x v="1"/>
    <x v="1"/>
    <x v="3"/>
    <x v="3"/>
    <s v="12x34"/>
    <x v="11"/>
    <x v="4"/>
    <x v="11"/>
    <x v="1"/>
    <x v="0"/>
    <m/>
    <m/>
    <m/>
    <m/>
  </r>
  <r>
    <s v="DWS20P4C-100-14x28"/>
    <s v="Anna Taskpant - Painter's White Canvas"/>
    <n v="840433199311"/>
    <x v="0"/>
    <n v="79"/>
    <s v="India"/>
    <x v="1"/>
    <x v="1"/>
    <x v="3"/>
    <x v="3"/>
    <s v="14x28"/>
    <x v="12"/>
    <x v="1"/>
    <x v="12"/>
    <x v="1"/>
    <x v="0"/>
    <m/>
    <m/>
    <m/>
    <m/>
  </r>
  <r>
    <s v="DWS20P4C-100-14x30"/>
    <s v="Anna Taskpant - Painter's White Canvas"/>
    <n v="840433199328"/>
    <x v="0"/>
    <n v="79"/>
    <s v="India"/>
    <x v="1"/>
    <x v="1"/>
    <x v="3"/>
    <x v="3"/>
    <s v="14x30"/>
    <x v="12"/>
    <x v="2"/>
    <x v="12"/>
    <x v="1"/>
    <x v="0"/>
    <m/>
    <m/>
    <m/>
    <m/>
  </r>
  <r>
    <s v="DWS20P4C-100-14x32"/>
    <s v="Anna Taskpant - Painter's White Canvas"/>
    <n v="840433199335"/>
    <x v="0"/>
    <n v="79"/>
    <s v="India"/>
    <x v="1"/>
    <x v="1"/>
    <x v="3"/>
    <x v="3"/>
    <s v="14x32"/>
    <x v="12"/>
    <x v="3"/>
    <x v="12"/>
    <x v="1"/>
    <x v="0"/>
    <m/>
    <m/>
    <m/>
    <m/>
  </r>
  <r>
    <s v="DWS20P4C-100-14x34"/>
    <s v="Anna Taskpant - Painter's White Canvas"/>
    <n v="840433199342"/>
    <x v="0"/>
    <n v="79"/>
    <s v="India"/>
    <x v="1"/>
    <x v="1"/>
    <x v="3"/>
    <x v="3"/>
    <s v="14x34"/>
    <x v="12"/>
    <x v="4"/>
    <x v="12"/>
    <x v="1"/>
    <x v="0"/>
    <m/>
    <m/>
    <m/>
    <m/>
  </r>
  <r>
    <s v="DWS20P4C-100-16x28"/>
    <s v="Anna Taskpant - Painter's White Canvas"/>
    <n v="840433199359"/>
    <x v="0"/>
    <n v="79"/>
    <s v="India"/>
    <x v="1"/>
    <x v="1"/>
    <x v="3"/>
    <x v="3"/>
    <s v="16x28"/>
    <x v="13"/>
    <x v="1"/>
    <x v="13"/>
    <x v="1"/>
    <x v="0"/>
    <m/>
    <m/>
    <m/>
    <m/>
  </r>
  <r>
    <s v="DWS20P4C-100-16x30"/>
    <s v="Anna Taskpant - Painter's White Canvas"/>
    <n v="840433199366"/>
    <x v="0"/>
    <n v="79"/>
    <s v="India"/>
    <x v="1"/>
    <x v="1"/>
    <x v="3"/>
    <x v="3"/>
    <s v="16x30"/>
    <x v="13"/>
    <x v="2"/>
    <x v="13"/>
    <x v="1"/>
    <x v="0"/>
    <m/>
    <m/>
    <m/>
    <m/>
  </r>
  <r>
    <s v="DWS20P4C-100-16x32"/>
    <s v="Anna Taskpant - Painter's White Canvas"/>
    <n v="840433199373"/>
    <x v="0"/>
    <n v="79"/>
    <s v="India"/>
    <x v="1"/>
    <x v="1"/>
    <x v="3"/>
    <x v="3"/>
    <s v="16x32"/>
    <x v="13"/>
    <x v="3"/>
    <x v="13"/>
    <x v="1"/>
    <x v="0"/>
    <m/>
    <m/>
    <m/>
    <m/>
  </r>
  <r>
    <s v="DWS20P4C-100-16x34"/>
    <s v="Anna Taskpant - Painter's White Canvas"/>
    <n v="840433199380"/>
    <x v="0"/>
    <n v="79"/>
    <s v="India"/>
    <x v="1"/>
    <x v="1"/>
    <x v="3"/>
    <x v="3"/>
    <s v="16x34"/>
    <x v="13"/>
    <x v="4"/>
    <x v="13"/>
    <x v="1"/>
    <x v="0"/>
    <m/>
    <m/>
    <m/>
    <m/>
  </r>
  <r>
    <s v="DWS20P4C-100-18x28"/>
    <s v="Anna Taskpant - Painter's White Canvas"/>
    <n v="840433199397"/>
    <x v="0"/>
    <n v="79"/>
    <s v="India"/>
    <x v="1"/>
    <x v="1"/>
    <x v="3"/>
    <x v="3"/>
    <s v="18x28"/>
    <x v="14"/>
    <x v="1"/>
    <x v="14"/>
    <x v="1"/>
    <x v="0"/>
    <m/>
    <m/>
    <m/>
    <m/>
  </r>
  <r>
    <s v="DWS20P4C-100-18x30"/>
    <s v="Anna Taskpant - Painter's White Canvas"/>
    <n v="840433199403"/>
    <x v="0"/>
    <n v="79"/>
    <s v="India"/>
    <x v="1"/>
    <x v="1"/>
    <x v="3"/>
    <x v="3"/>
    <s v="18x30"/>
    <x v="14"/>
    <x v="2"/>
    <x v="14"/>
    <x v="1"/>
    <x v="0"/>
    <m/>
    <m/>
    <m/>
    <m/>
  </r>
  <r>
    <s v="DWS20P4C-100-18x32"/>
    <s v="Anna Taskpant - Painter's White Canvas"/>
    <n v="840433199410"/>
    <x v="0"/>
    <n v="79"/>
    <s v="India"/>
    <x v="1"/>
    <x v="1"/>
    <x v="3"/>
    <x v="3"/>
    <s v="18x32"/>
    <x v="14"/>
    <x v="3"/>
    <x v="14"/>
    <x v="1"/>
    <x v="0"/>
    <m/>
    <m/>
    <m/>
    <m/>
  </r>
  <r>
    <s v="DWS20P4C-100-18x34"/>
    <s v="Anna Taskpant - Painter's White Canvas"/>
    <n v="840433199427"/>
    <x v="0"/>
    <n v="79"/>
    <s v="India"/>
    <x v="1"/>
    <x v="1"/>
    <x v="3"/>
    <x v="3"/>
    <s v="18x34"/>
    <x v="14"/>
    <x v="4"/>
    <x v="14"/>
    <x v="1"/>
    <x v="0"/>
    <m/>
    <m/>
    <m/>
    <m/>
  </r>
  <r>
    <s v="DWS20P4C-100-2x28"/>
    <s v="Anna Taskpant - Painter's White Canvas"/>
    <n v="840433199434"/>
    <x v="0"/>
    <n v="79"/>
    <s v="India"/>
    <x v="1"/>
    <x v="1"/>
    <x v="3"/>
    <x v="3"/>
    <s v="2x28"/>
    <x v="15"/>
    <x v="1"/>
    <x v="15"/>
    <x v="1"/>
    <x v="0"/>
    <m/>
    <m/>
    <m/>
    <m/>
  </r>
  <r>
    <s v="DWS20P4C-100-2x30"/>
    <s v="Anna Taskpant - Painter's White Canvas"/>
    <n v="840433199441"/>
    <x v="0"/>
    <n v="79"/>
    <s v="India"/>
    <x v="1"/>
    <x v="1"/>
    <x v="3"/>
    <x v="3"/>
    <s v="2x30"/>
    <x v="15"/>
    <x v="2"/>
    <x v="15"/>
    <x v="1"/>
    <x v="0"/>
    <m/>
    <m/>
    <m/>
    <m/>
  </r>
  <r>
    <s v="DWS20P4C-100-2x32"/>
    <s v="Anna Taskpant - Painter's White Canvas"/>
    <n v="840433199458"/>
    <x v="0"/>
    <n v="79"/>
    <s v="India"/>
    <x v="1"/>
    <x v="1"/>
    <x v="3"/>
    <x v="3"/>
    <s v="2x32"/>
    <x v="15"/>
    <x v="3"/>
    <x v="15"/>
    <x v="1"/>
    <x v="0"/>
    <m/>
    <m/>
    <m/>
    <m/>
  </r>
  <r>
    <s v="DWS20P4C-100-2x34"/>
    <s v="Anna Taskpant - Painter's White Canvas"/>
    <n v="840433199465"/>
    <x v="0"/>
    <n v="79"/>
    <s v="India"/>
    <x v="1"/>
    <x v="1"/>
    <x v="3"/>
    <x v="3"/>
    <s v="2x34"/>
    <x v="15"/>
    <x v="4"/>
    <x v="15"/>
    <x v="1"/>
    <x v="0"/>
    <m/>
    <m/>
    <m/>
    <m/>
  </r>
  <r>
    <s v="DWS20P4C-100-4x28"/>
    <s v="Anna Taskpant - Painter's White Canvas"/>
    <n v="840433199472"/>
    <x v="0"/>
    <n v="79"/>
    <s v="India"/>
    <x v="1"/>
    <x v="1"/>
    <x v="3"/>
    <x v="3"/>
    <s v="4x28"/>
    <x v="16"/>
    <x v="1"/>
    <x v="16"/>
    <x v="1"/>
    <x v="0"/>
    <m/>
    <m/>
    <m/>
    <m/>
  </r>
  <r>
    <s v="DWS20P4C-100-4x30"/>
    <s v="Anna Taskpant - Painter's White Canvas"/>
    <n v="840433199489"/>
    <x v="0"/>
    <n v="79"/>
    <s v="India"/>
    <x v="1"/>
    <x v="1"/>
    <x v="3"/>
    <x v="3"/>
    <s v="4x30"/>
    <x v="16"/>
    <x v="2"/>
    <x v="16"/>
    <x v="1"/>
    <x v="0"/>
    <m/>
    <m/>
    <m/>
    <m/>
  </r>
  <r>
    <s v="DWS20P4C-100-4x32"/>
    <s v="Anna Taskpant - Painter's White Canvas"/>
    <n v="840433199496"/>
    <x v="0"/>
    <n v="79"/>
    <s v="India"/>
    <x v="1"/>
    <x v="1"/>
    <x v="3"/>
    <x v="3"/>
    <s v="4x32"/>
    <x v="16"/>
    <x v="3"/>
    <x v="16"/>
    <x v="1"/>
    <x v="0"/>
    <m/>
    <m/>
    <m/>
    <m/>
  </r>
  <r>
    <s v="DWS20P4C-100-4x34"/>
    <s v="Anna Taskpant - Painter's White Canvas"/>
    <n v="840433199502"/>
    <x v="0"/>
    <n v="79"/>
    <s v="India"/>
    <x v="1"/>
    <x v="1"/>
    <x v="3"/>
    <x v="3"/>
    <s v="4x34"/>
    <x v="16"/>
    <x v="4"/>
    <x v="16"/>
    <x v="1"/>
    <x v="0"/>
    <m/>
    <m/>
    <m/>
    <m/>
  </r>
  <r>
    <s v="DWS20P4C-100-6x28"/>
    <s v="Anna Taskpant - Painter's White Canvas"/>
    <n v="840433199519"/>
    <x v="0"/>
    <n v="79"/>
    <s v="India"/>
    <x v="1"/>
    <x v="1"/>
    <x v="3"/>
    <x v="3"/>
    <s v="6x28"/>
    <x v="17"/>
    <x v="1"/>
    <x v="17"/>
    <x v="1"/>
    <x v="0"/>
    <m/>
    <m/>
    <m/>
    <m/>
  </r>
  <r>
    <s v="DWS20P4C-100-6x30"/>
    <s v="Anna Taskpant - Painter's White Canvas"/>
    <n v="840433199526"/>
    <x v="0"/>
    <n v="79"/>
    <s v="India"/>
    <x v="1"/>
    <x v="1"/>
    <x v="3"/>
    <x v="3"/>
    <s v="6x30"/>
    <x v="17"/>
    <x v="2"/>
    <x v="17"/>
    <x v="1"/>
    <x v="0"/>
    <m/>
    <m/>
    <m/>
    <m/>
  </r>
  <r>
    <s v="DWS20P4C-100-6x32"/>
    <s v="Anna Taskpant - Painter's White Canvas"/>
    <n v="840433199533"/>
    <x v="0"/>
    <n v="79"/>
    <s v="India"/>
    <x v="1"/>
    <x v="1"/>
    <x v="3"/>
    <x v="3"/>
    <s v="6x32"/>
    <x v="17"/>
    <x v="3"/>
    <x v="17"/>
    <x v="1"/>
    <x v="0"/>
    <m/>
    <m/>
    <m/>
    <m/>
  </r>
  <r>
    <s v="DWS20P4C-100-6x34"/>
    <s v="Anna Taskpant - Painter's White Canvas"/>
    <n v="840433199540"/>
    <x v="0"/>
    <n v="79"/>
    <s v="India"/>
    <x v="1"/>
    <x v="1"/>
    <x v="3"/>
    <x v="3"/>
    <s v="6x34"/>
    <x v="17"/>
    <x v="4"/>
    <x v="17"/>
    <x v="1"/>
    <x v="0"/>
    <m/>
    <m/>
    <m/>
    <m/>
  </r>
  <r>
    <s v="DWS20P4C-100-8x28"/>
    <s v="Anna Taskpant - Painter's White Canvas"/>
    <n v="840433199557"/>
    <x v="0"/>
    <n v="79"/>
    <s v="India"/>
    <x v="1"/>
    <x v="1"/>
    <x v="3"/>
    <x v="3"/>
    <s v="8x28"/>
    <x v="18"/>
    <x v="1"/>
    <x v="18"/>
    <x v="1"/>
    <x v="0"/>
    <m/>
    <m/>
    <m/>
    <m/>
  </r>
  <r>
    <s v="DWS20P4C-100-8x30"/>
    <s v="Anna Taskpant - Painter's White Canvas"/>
    <n v="840433199564"/>
    <x v="0"/>
    <n v="79"/>
    <s v="India"/>
    <x v="1"/>
    <x v="1"/>
    <x v="3"/>
    <x v="3"/>
    <s v="8x30"/>
    <x v="18"/>
    <x v="2"/>
    <x v="18"/>
    <x v="1"/>
    <x v="0"/>
    <m/>
    <m/>
    <m/>
    <m/>
  </r>
  <r>
    <s v="DWS20P4C-100-8x32"/>
    <s v="Anna Taskpant - Painter's White Canvas"/>
    <n v="840433199571"/>
    <x v="0"/>
    <n v="79"/>
    <s v="India"/>
    <x v="1"/>
    <x v="1"/>
    <x v="3"/>
    <x v="3"/>
    <s v="8x32"/>
    <x v="18"/>
    <x v="3"/>
    <x v="18"/>
    <x v="1"/>
    <x v="0"/>
    <m/>
    <m/>
    <m/>
    <m/>
  </r>
  <r>
    <s v="DWS20P4C-100-8x34"/>
    <s v="Anna Taskpant - Painter's White Canvas"/>
    <n v="840433199588"/>
    <x v="0"/>
    <n v="79"/>
    <s v="India"/>
    <x v="1"/>
    <x v="1"/>
    <x v="3"/>
    <x v="3"/>
    <s v="8x34"/>
    <x v="18"/>
    <x v="4"/>
    <x v="18"/>
    <x v="1"/>
    <x v="0"/>
    <m/>
    <m/>
    <m/>
    <m/>
  </r>
  <r>
    <s v="DWS20P4C-410-000x28"/>
    <s v="Anna Taskpant - Uniform Navy Canvas"/>
    <n v="840433199595"/>
    <x v="0"/>
    <n v="79"/>
    <s v="India"/>
    <x v="1"/>
    <x v="1"/>
    <x v="4"/>
    <x v="4"/>
    <s v="000x28"/>
    <x v="7"/>
    <x v="1"/>
    <x v="7"/>
    <x v="1"/>
    <x v="0"/>
    <m/>
    <m/>
    <m/>
    <m/>
  </r>
  <r>
    <s v="DWS20P4C-410-000x30"/>
    <s v="Anna Taskpant - Uniform Navy Canvas"/>
    <n v="840433199601"/>
    <x v="0"/>
    <n v="79"/>
    <s v="India"/>
    <x v="1"/>
    <x v="1"/>
    <x v="4"/>
    <x v="4"/>
    <s v="000x30"/>
    <x v="7"/>
    <x v="2"/>
    <x v="7"/>
    <x v="1"/>
    <x v="0"/>
    <m/>
    <m/>
    <m/>
    <m/>
  </r>
  <r>
    <s v="DWS20P4C-410-000x32"/>
    <s v="Anna Taskpant - Uniform Navy Canvas"/>
    <n v="840433199618"/>
    <x v="0"/>
    <n v="79"/>
    <s v="India"/>
    <x v="1"/>
    <x v="1"/>
    <x v="4"/>
    <x v="4"/>
    <s v="000x32"/>
    <x v="7"/>
    <x v="3"/>
    <x v="7"/>
    <x v="1"/>
    <x v="0"/>
    <m/>
    <m/>
    <m/>
    <m/>
  </r>
  <r>
    <s v="DWS20P4C-410-000x34"/>
    <s v="Anna Taskpant - Uniform Navy Canvas"/>
    <n v="840433199625"/>
    <x v="0"/>
    <n v="79"/>
    <s v="India"/>
    <x v="1"/>
    <x v="1"/>
    <x v="4"/>
    <x v="4"/>
    <s v="000x34"/>
    <x v="7"/>
    <x v="4"/>
    <x v="7"/>
    <x v="1"/>
    <x v="0"/>
    <m/>
    <m/>
    <m/>
    <m/>
  </r>
  <r>
    <s v="DWS20P4C-410-00x28"/>
    <s v="Anna Taskpant - Uniform Navy Canvas"/>
    <n v="840433199632"/>
    <x v="0"/>
    <n v="79"/>
    <s v="India"/>
    <x v="1"/>
    <x v="1"/>
    <x v="4"/>
    <x v="4"/>
    <s v="00x28"/>
    <x v="8"/>
    <x v="1"/>
    <x v="8"/>
    <x v="1"/>
    <x v="0"/>
    <m/>
    <m/>
    <m/>
    <m/>
  </r>
  <r>
    <s v="DWS20P4C-410-00x30"/>
    <s v="Anna Taskpant - Uniform Navy Canvas"/>
    <n v="840433199649"/>
    <x v="0"/>
    <n v="79"/>
    <s v="India"/>
    <x v="1"/>
    <x v="1"/>
    <x v="4"/>
    <x v="4"/>
    <s v="00x30"/>
    <x v="8"/>
    <x v="2"/>
    <x v="8"/>
    <x v="1"/>
    <x v="0"/>
    <m/>
    <m/>
    <m/>
    <m/>
  </r>
  <r>
    <s v="DWS20P4C-410-00x32"/>
    <s v="Anna Taskpant - Uniform Navy Canvas"/>
    <n v="840433199656"/>
    <x v="0"/>
    <n v="79"/>
    <s v="India"/>
    <x v="1"/>
    <x v="1"/>
    <x v="4"/>
    <x v="4"/>
    <s v="00x32"/>
    <x v="8"/>
    <x v="3"/>
    <x v="8"/>
    <x v="1"/>
    <x v="0"/>
    <m/>
    <m/>
    <m/>
    <m/>
  </r>
  <r>
    <s v="DWS20P4C-410-00x34"/>
    <s v="Anna Taskpant - Uniform Navy Canvas"/>
    <n v="840433199663"/>
    <x v="0"/>
    <n v="79"/>
    <s v="India"/>
    <x v="1"/>
    <x v="1"/>
    <x v="4"/>
    <x v="4"/>
    <s v="00x34"/>
    <x v="8"/>
    <x v="4"/>
    <x v="8"/>
    <x v="1"/>
    <x v="0"/>
    <m/>
    <m/>
    <m/>
    <m/>
  </r>
  <r>
    <s v="DWS20P4C-410-0x28"/>
    <s v="Anna Taskpant - Uniform Navy Canvas"/>
    <n v="840433199670"/>
    <x v="0"/>
    <n v="79"/>
    <s v="India"/>
    <x v="1"/>
    <x v="1"/>
    <x v="4"/>
    <x v="4"/>
    <s v="0x28"/>
    <x v="9"/>
    <x v="1"/>
    <x v="9"/>
    <x v="1"/>
    <x v="0"/>
    <m/>
    <m/>
    <m/>
    <m/>
  </r>
  <r>
    <s v="DWS20P4C-410-0x30"/>
    <s v="Anna Taskpant - Uniform Navy Canvas"/>
    <n v="840433199687"/>
    <x v="0"/>
    <n v="79"/>
    <s v="India"/>
    <x v="1"/>
    <x v="1"/>
    <x v="4"/>
    <x v="4"/>
    <s v="0x30"/>
    <x v="9"/>
    <x v="2"/>
    <x v="9"/>
    <x v="1"/>
    <x v="0"/>
    <m/>
    <m/>
    <m/>
    <m/>
  </r>
  <r>
    <s v="DWS20P4C-410-0x32"/>
    <s v="Anna Taskpant - Uniform Navy Canvas"/>
    <n v="840433199694"/>
    <x v="0"/>
    <n v="79"/>
    <s v="India"/>
    <x v="1"/>
    <x v="1"/>
    <x v="4"/>
    <x v="4"/>
    <s v="0x32"/>
    <x v="9"/>
    <x v="3"/>
    <x v="9"/>
    <x v="1"/>
    <x v="0"/>
    <m/>
    <m/>
    <m/>
    <m/>
  </r>
  <r>
    <s v="DWS20P4C-410-0x34"/>
    <s v="Anna Taskpant - Uniform Navy Canvas"/>
    <n v="840433199700"/>
    <x v="0"/>
    <n v="79"/>
    <s v="India"/>
    <x v="1"/>
    <x v="1"/>
    <x v="4"/>
    <x v="4"/>
    <s v="0x34"/>
    <x v="9"/>
    <x v="4"/>
    <x v="9"/>
    <x v="1"/>
    <x v="0"/>
    <m/>
    <m/>
    <m/>
    <m/>
  </r>
  <r>
    <s v="DWS20P4C-410-10x28"/>
    <s v="Anna Taskpant - Uniform Navy Canvas"/>
    <n v="840433199717"/>
    <x v="0"/>
    <n v="79"/>
    <s v="India"/>
    <x v="1"/>
    <x v="1"/>
    <x v="4"/>
    <x v="4"/>
    <s v="10x28"/>
    <x v="10"/>
    <x v="1"/>
    <x v="10"/>
    <x v="1"/>
    <x v="0"/>
    <m/>
    <m/>
    <m/>
    <m/>
  </r>
  <r>
    <s v="DWS20P4C-410-10x30"/>
    <s v="Anna Taskpant - Uniform Navy Canvas"/>
    <n v="840433199724"/>
    <x v="0"/>
    <n v="79"/>
    <s v="India"/>
    <x v="1"/>
    <x v="1"/>
    <x v="4"/>
    <x v="4"/>
    <s v="10x30"/>
    <x v="10"/>
    <x v="2"/>
    <x v="10"/>
    <x v="1"/>
    <x v="0"/>
    <m/>
    <m/>
    <m/>
    <m/>
  </r>
  <r>
    <s v="DWS20P4C-410-10x32"/>
    <s v="Anna Taskpant - Uniform Navy Canvas"/>
    <n v="840433199731"/>
    <x v="0"/>
    <n v="79"/>
    <s v="India"/>
    <x v="1"/>
    <x v="1"/>
    <x v="4"/>
    <x v="4"/>
    <s v="10x32"/>
    <x v="10"/>
    <x v="3"/>
    <x v="10"/>
    <x v="1"/>
    <x v="0"/>
    <m/>
    <m/>
    <m/>
    <m/>
  </r>
  <r>
    <s v="DWS20P4C-410-10x34"/>
    <s v="Anna Taskpant - Uniform Navy Canvas"/>
    <n v="840433199748"/>
    <x v="0"/>
    <n v="79"/>
    <s v="India"/>
    <x v="1"/>
    <x v="1"/>
    <x v="4"/>
    <x v="4"/>
    <s v="10x34"/>
    <x v="10"/>
    <x v="4"/>
    <x v="10"/>
    <x v="1"/>
    <x v="0"/>
    <m/>
    <m/>
    <m/>
    <m/>
  </r>
  <r>
    <s v="DWS20P4C-410-12x28"/>
    <s v="Anna Taskpant - Uniform Navy Canvas"/>
    <n v="840433199755"/>
    <x v="0"/>
    <n v="79"/>
    <s v="India"/>
    <x v="1"/>
    <x v="1"/>
    <x v="4"/>
    <x v="4"/>
    <s v="12x28"/>
    <x v="11"/>
    <x v="1"/>
    <x v="11"/>
    <x v="1"/>
    <x v="0"/>
    <m/>
    <m/>
    <m/>
    <m/>
  </r>
  <r>
    <s v="DWS20P4C-410-12x30"/>
    <s v="Anna Taskpant - Uniform Navy Canvas"/>
    <n v="840433199762"/>
    <x v="0"/>
    <n v="79"/>
    <s v="India"/>
    <x v="1"/>
    <x v="1"/>
    <x v="4"/>
    <x v="4"/>
    <s v="12x30"/>
    <x v="11"/>
    <x v="2"/>
    <x v="11"/>
    <x v="1"/>
    <x v="0"/>
    <m/>
    <m/>
    <m/>
    <m/>
  </r>
  <r>
    <s v="DWS20P4C-410-12x32"/>
    <s v="Anna Taskpant - Uniform Navy Canvas"/>
    <n v="840433199779"/>
    <x v="0"/>
    <n v="79"/>
    <s v="India"/>
    <x v="1"/>
    <x v="1"/>
    <x v="4"/>
    <x v="4"/>
    <s v="12x32"/>
    <x v="11"/>
    <x v="3"/>
    <x v="11"/>
    <x v="1"/>
    <x v="0"/>
    <m/>
    <m/>
    <m/>
    <m/>
  </r>
  <r>
    <s v="DWS20P4C-410-12x34"/>
    <s v="Anna Taskpant - Uniform Navy Canvas"/>
    <n v="840433199786"/>
    <x v="0"/>
    <n v="79"/>
    <s v="India"/>
    <x v="1"/>
    <x v="1"/>
    <x v="4"/>
    <x v="4"/>
    <s v="12x34"/>
    <x v="11"/>
    <x v="4"/>
    <x v="11"/>
    <x v="1"/>
    <x v="0"/>
    <m/>
    <m/>
    <m/>
    <m/>
  </r>
  <r>
    <s v="DWS20P4C-410-14x28"/>
    <s v="Anna Taskpant - Uniform Navy Canvas"/>
    <n v="840433199793"/>
    <x v="0"/>
    <n v="79"/>
    <s v="India"/>
    <x v="1"/>
    <x v="1"/>
    <x v="4"/>
    <x v="4"/>
    <s v="14x28"/>
    <x v="12"/>
    <x v="1"/>
    <x v="12"/>
    <x v="1"/>
    <x v="0"/>
    <m/>
    <m/>
    <m/>
    <m/>
  </r>
  <r>
    <s v="DWS20P4C-410-14x30"/>
    <s v="Anna Taskpant - Uniform Navy Canvas"/>
    <n v="840433199809"/>
    <x v="0"/>
    <n v="79"/>
    <s v="India"/>
    <x v="1"/>
    <x v="1"/>
    <x v="4"/>
    <x v="4"/>
    <s v="14x30"/>
    <x v="12"/>
    <x v="2"/>
    <x v="12"/>
    <x v="1"/>
    <x v="0"/>
    <m/>
    <m/>
    <m/>
    <m/>
  </r>
  <r>
    <s v="DWS20P4C-410-14x32"/>
    <s v="Anna Taskpant - Uniform Navy Canvas"/>
    <n v="840433199816"/>
    <x v="0"/>
    <n v="79"/>
    <s v="India"/>
    <x v="1"/>
    <x v="1"/>
    <x v="4"/>
    <x v="4"/>
    <s v="14x32"/>
    <x v="12"/>
    <x v="3"/>
    <x v="12"/>
    <x v="1"/>
    <x v="0"/>
    <m/>
    <m/>
    <m/>
    <m/>
  </r>
  <r>
    <s v="DWS20P4C-410-14x34"/>
    <s v="Anna Taskpant - Uniform Navy Canvas"/>
    <n v="840433199823"/>
    <x v="0"/>
    <n v="79"/>
    <s v="India"/>
    <x v="1"/>
    <x v="1"/>
    <x v="4"/>
    <x v="4"/>
    <s v="14x34"/>
    <x v="12"/>
    <x v="4"/>
    <x v="12"/>
    <x v="1"/>
    <x v="0"/>
    <m/>
    <m/>
    <m/>
    <m/>
  </r>
  <r>
    <s v="DWS20P4C-410-16x28"/>
    <s v="Anna Taskpant - Uniform Navy Canvas"/>
    <n v="840433199830"/>
    <x v="0"/>
    <n v="79"/>
    <s v="India"/>
    <x v="1"/>
    <x v="1"/>
    <x v="4"/>
    <x v="4"/>
    <s v="16x28"/>
    <x v="13"/>
    <x v="1"/>
    <x v="13"/>
    <x v="1"/>
    <x v="0"/>
    <m/>
    <m/>
    <m/>
    <m/>
  </r>
  <r>
    <s v="DWS20P4C-410-16x30"/>
    <s v="Anna Taskpant - Uniform Navy Canvas"/>
    <n v="840433199847"/>
    <x v="0"/>
    <n v="79"/>
    <s v="India"/>
    <x v="1"/>
    <x v="1"/>
    <x v="4"/>
    <x v="4"/>
    <s v="16x30"/>
    <x v="13"/>
    <x v="2"/>
    <x v="13"/>
    <x v="1"/>
    <x v="0"/>
    <m/>
    <m/>
    <m/>
    <m/>
  </r>
  <r>
    <s v="DWS20P4C-410-16x32"/>
    <s v="Anna Taskpant - Uniform Navy Canvas"/>
    <n v="840433199854"/>
    <x v="0"/>
    <n v="79"/>
    <s v="India"/>
    <x v="1"/>
    <x v="1"/>
    <x v="4"/>
    <x v="4"/>
    <s v="16x32"/>
    <x v="13"/>
    <x v="3"/>
    <x v="13"/>
    <x v="1"/>
    <x v="0"/>
    <m/>
    <m/>
    <m/>
    <m/>
  </r>
  <r>
    <s v="DWS20P4C-410-16x34"/>
    <s v="Anna Taskpant - Uniform Navy Canvas"/>
    <n v="840433199861"/>
    <x v="0"/>
    <n v="79"/>
    <s v="India"/>
    <x v="1"/>
    <x v="1"/>
    <x v="4"/>
    <x v="4"/>
    <s v="16x34"/>
    <x v="13"/>
    <x v="4"/>
    <x v="13"/>
    <x v="1"/>
    <x v="0"/>
    <m/>
    <m/>
    <m/>
    <m/>
  </r>
  <r>
    <s v="DWS20P4C-410-18x28"/>
    <s v="Anna Taskpant - Uniform Navy Canvas"/>
    <n v="840433199878"/>
    <x v="0"/>
    <n v="79"/>
    <s v="India"/>
    <x v="1"/>
    <x v="1"/>
    <x v="4"/>
    <x v="4"/>
    <s v="18x28"/>
    <x v="14"/>
    <x v="1"/>
    <x v="14"/>
    <x v="1"/>
    <x v="0"/>
    <m/>
    <m/>
    <m/>
    <m/>
  </r>
  <r>
    <s v="DWS20P4C-410-18x30"/>
    <s v="Anna Taskpant - Uniform Navy Canvas"/>
    <n v="840433199885"/>
    <x v="0"/>
    <n v="79"/>
    <s v="India"/>
    <x v="1"/>
    <x v="1"/>
    <x v="4"/>
    <x v="4"/>
    <s v="18x30"/>
    <x v="14"/>
    <x v="2"/>
    <x v="14"/>
    <x v="1"/>
    <x v="0"/>
    <m/>
    <m/>
    <m/>
    <m/>
  </r>
  <r>
    <s v="DWS20P4C-410-18x32"/>
    <s v="Anna Taskpant - Uniform Navy Canvas"/>
    <n v="840433199892"/>
    <x v="0"/>
    <n v="79"/>
    <s v="India"/>
    <x v="1"/>
    <x v="1"/>
    <x v="4"/>
    <x v="4"/>
    <s v="18x32"/>
    <x v="14"/>
    <x v="3"/>
    <x v="14"/>
    <x v="1"/>
    <x v="0"/>
    <m/>
    <m/>
    <m/>
    <m/>
  </r>
  <r>
    <s v="DWS20P4C-410-18x34"/>
    <s v="Anna Taskpant - Uniform Navy Canvas"/>
    <n v="840433199908"/>
    <x v="0"/>
    <n v="79"/>
    <s v="India"/>
    <x v="1"/>
    <x v="1"/>
    <x v="4"/>
    <x v="4"/>
    <s v="18x34"/>
    <x v="14"/>
    <x v="4"/>
    <x v="14"/>
    <x v="1"/>
    <x v="0"/>
    <m/>
    <m/>
    <m/>
    <m/>
  </r>
  <r>
    <s v="DWS20P4C-410-20x28"/>
    <s v="Anna Taskpant - Uniform Navy Canvas"/>
    <n v="840433199915"/>
    <x v="0"/>
    <n v="79"/>
    <s v="India"/>
    <x v="1"/>
    <x v="1"/>
    <x v="4"/>
    <x v="4"/>
    <s v="20x28"/>
    <x v="19"/>
    <x v="1"/>
    <x v="19"/>
    <x v="1"/>
    <x v="0"/>
    <m/>
    <m/>
    <m/>
    <m/>
  </r>
  <r>
    <s v="DWS20P4C-410-20x30"/>
    <s v="Anna Taskpant - Uniform Navy Canvas"/>
    <n v="840433199922"/>
    <x v="0"/>
    <n v="79"/>
    <s v="India"/>
    <x v="1"/>
    <x v="1"/>
    <x v="4"/>
    <x v="4"/>
    <s v="20x30"/>
    <x v="19"/>
    <x v="2"/>
    <x v="19"/>
    <x v="1"/>
    <x v="0"/>
    <m/>
    <m/>
    <m/>
    <m/>
  </r>
  <r>
    <s v="DWS20P4C-410-20x32"/>
    <s v="Anna Taskpant - Uniform Navy Canvas"/>
    <n v="840433199939"/>
    <x v="0"/>
    <n v="79"/>
    <s v="India"/>
    <x v="1"/>
    <x v="1"/>
    <x v="4"/>
    <x v="4"/>
    <s v="20x32"/>
    <x v="19"/>
    <x v="3"/>
    <x v="19"/>
    <x v="1"/>
    <x v="0"/>
    <m/>
    <m/>
    <m/>
    <m/>
  </r>
  <r>
    <s v="DWS20P4C-410-20x34"/>
    <s v="Anna Taskpant - Uniform Navy Canvas"/>
    <n v="840433199946"/>
    <x v="0"/>
    <n v="79"/>
    <s v="India"/>
    <x v="1"/>
    <x v="1"/>
    <x v="4"/>
    <x v="4"/>
    <s v="20x34"/>
    <x v="19"/>
    <x v="4"/>
    <x v="19"/>
    <x v="1"/>
    <x v="0"/>
    <m/>
    <m/>
    <m/>
    <m/>
  </r>
  <r>
    <s v="DWS20P4C-410-22x28"/>
    <s v="Anna Taskpant - Uniform Navy Canvas"/>
    <n v="840433199953"/>
    <x v="0"/>
    <n v="79"/>
    <s v="India"/>
    <x v="1"/>
    <x v="1"/>
    <x v="4"/>
    <x v="4"/>
    <s v="22x28"/>
    <x v="20"/>
    <x v="1"/>
    <x v="20"/>
    <x v="1"/>
    <x v="0"/>
    <m/>
    <m/>
    <m/>
    <m/>
  </r>
  <r>
    <s v="DWS20P4C-410-22x30"/>
    <s v="Anna Taskpant - Uniform Navy Canvas"/>
    <n v="840433199960"/>
    <x v="0"/>
    <n v="79"/>
    <s v="India"/>
    <x v="1"/>
    <x v="1"/>
    <x v="4"/>
    <x v="4"/>
    <s v="22x30"/>
    <x v="20"/>
    <x v="2"/>
    <x v="20"/>
    <x v="1"/>
    <x v="0"/>
    <m/>
    <m/>
    <m/>
    <m/>
  </r>
  <r>
    <s v="DWS20P4C-410-22x32"/>
    <s v="Anna Taskpant - Uniform Navy Canvas"/>
    <n v="840433199977"/>
    <x v="0"/>
    <n v="79"/>
    <s v="India"/>
    <x v="1"/>
    <x v="1"/>
    <x v="4"/>
    <x v="4"/>
    <s v="22x32"/>
    <x v="20"/>
    <x v="3"/>
    <x v="20"/>
    <x v="1"/>
    <x v="0"/>
    <m/>
    <m/>
    <m/>
    <m/>
  </r>
  <r>
    <s v="DWS20P4C-410-22x34"/>
    <s v="Anna Taskpant - Uniform Navy Canvas"/>
    <n v="840433199984"/>
    <x v="0"/>
    <n v="79"/>
    <s v="India"/>
    <x v="1"/>
    <x v="1"/>
    <x v="4"/>
    <x v="4"/>
    <s v="22x34"/>
    <x v="20"/>
    <x v="4"/>
    <x v="20"/>
    <x v="1"/>
    <x v="0"/>
    <m/>
    <m/>
    <m/>
    <m/>
  </r>
  <r>
    <s v="DWS20P4C-410-24x28"/>
    <s v="Anna Taskpant - Uniform Navy Canvas"/>
    <n v="840433199991"/>
    <x v="0"/>
    <n v="79"/>
    <s v="India"/>
    <x v="1"/>
    <x v="1"/>
    <x v="4"/>
    <x v="4"/>
    <s v="24x28"/>
    <x v="21"/>
    <x v="1"/>
    <x v="21"/>
    <x v="1"/>
    <x v="0"/>
    <m/>
    <m/>
    <m/>
    <m/>
  </r>
  <r>
    <s v="DWS20P4C-410-24x30"/>
    <s v="Anna Taskpant - Uniform Navy Canvas"/>
    <n v="810028090002"/>
    <x v="0"/>
    <n v="79"/>
    <s v="India"/>
    <x v="1"/>
    <x v="1"/>
    <x v="4"/>
    <x v="4"/>
    <s v="24x30"/>
    <x v="21"/>
    <x v="2"/>
    <x v="21"/>
    <x v="1"/>
    <x v="0"/>
    <m/>
    <m/>
    <m/>
    <m/>
  </r>
  <r>
    <s v="DWS20P4C-410-24x32"/>
    <s v="Anna Taskpant - Uniform Navy Canvas"/>
    <n v="810028090019"/>
    <x v="0"/>
    <n v="79"/>
    <s v="India"/>
    <x v="1"/>
    <x v="1"/>
    <x v="4"/>
    <x v="4"/>
    <s v="24x32"/>
    <x v="21"/>
    <x v="3"/>
    <x v="21"/>
    <x v="1"/>
    <x v="0"/>
    <m/>
    <m/>
    <m/>
    <m/>
  </r>
  <r>
    <s v="DWS20P4C-410-24x34"/>
    <s v="Anna Taskpant - Uniform Navy Canvas"/>
    <n v="810028090026"/>
    <x v="0"/>
    <n v="79"/>
    <s v="India"/>
    <x v="1"/>
    <x v="1"/>
    <x v="4"/>
    <x v="4"/>
    <s v="24x34"/>
    <x v="21"/>
    <x v="4"/>
    <x v="21"/>
    <x v="1"/>
    <x v="0"/>
    <m/>
    <m/>
    <m/>
    <m/>
  </r>
  <r>
    <s v="DWS20P4C-410-2x28"/>
    <s v="Anna Taskpant - Uniform Navy Canvas"/>
    <n v="810028090033"/>
    <x v="0"/>
    <n v="79"/>
    <s v="India"/>
    <x v="1"/>
    <x v="1"/>
    <x v="4"/>
    <x v="4"/>
    <s v="2x28"/>
    <x v="15"/>
    <x v="1"/>
    <x v="15"/>
    <x v="1"/>
    <x v="0"/>
    <m/>
    <m/>
    <m/>
    <m/>
  </r>
  <r>
    <s v="DWS20P4C-410-2x30"/>
    <s v="Anna Taskpant - Uniform Navy Canvas"/>
    <n v="810028090040"/>
    <x v="0"/>
    <n v="79"/>
    <s v="India"/>
    <x v="1"/>
    <x v="1"/>
    <x v="4"/>
    <x v="4"/>
    <s v="2x30"/>
    <x v="15"/>
    <x v="2"/>
    <x v="15"/>
    <x v="1"/>
    <x v="0"/>
    <m/>
    <m/>
    <m/>
    <m/>
  </r>
  <r>
    <s v="DWS20P4C-410-2x32"/>
    <s v="Anna Taskpant - Uniform Navy Canvas"/>
    <n v="810028090057"/>
    <x v="0"/>
    <n v="79"/>
    <s v="India"/>
    <x v="1"/>
    <x v="1"/>
    <x v="4"/>
    <x v="4"/>
    <s v="2x32"/>
    <x v="15"/>
    <x v="3"/>
    <x v="15"/>
    <x v="1"/>
    <x v="0"/>
    <m/>
    <m/>
    <m/>
    <m/>
  </r>
  <r>
    <s v="DWS20P4C-410-2x34"/>
    <s v="Anna Taskpant - Uniform Navy Canvas"/>
    <n v="810028090064"/>
    <x v="0"/>
    <n v="79"/>
    <s v="India"/>
    <x v="1"/>
    <x v="1"/>
    <x v="4"/>
    <x v="4"/>
    <s v="2x34"/>
    <x v="15"/>
    <x v="4"/>
    <x v="15"/>
    <x v="1"/>
    <x v="0"/>
    <m/>
    <m/>
    <m/>
    <m/>
  </r>
  <r>
    <s v="DWS20P4C-410-4x28"/>
    <s v="Anna Taskpant - Uniform Navy Canvas"/>
    <n v="810028090071"/>
    <x v="0"/>
    <n v="79"/>
    <s v="India"/>
    <x v="1"/>
    <x v="1"/>
    <x v="4"/>
    <x v="4"/>
    <s v="4x28"/>
    <x v="16"/>
    <x v="1"/>
    <x v="16"/>
    <x v="1"/>
    <x v="0"/>
    <m/>
    <m/>
    <m/>
    <m/>
  </r>
  <r>
    <s v="DWS20P4C-410-4x30"/>
    <s v="Anna Taskpant - Uniform Navy Canvas"/>
    <n v="810028090088"/>
    <x v="0"/>
    <n v="79"/>
    <s v="India"/>
    <x v="1"/>
    <x v="1"/>
    <x v="4"/>
    <x v="4"/>
    <s v="4x30"/>
    <x v="16"/>
    <x v="2"/>
    <x v="16"/>
    <x v="1"/>
    <x v="0"/>
    <m/>
    <m/>
    <m/>
    <m/>
  </r>
  <r>
    <s v="DWS20P4C-410-4x32"/>
    <s v="Anna Taskpant - Uniform Navy Canvas"/>
    <n v="810028090095"/>
    <x v="0"/>
    <n v="79"/>
    <s v="India"/>
    <x v="1"/>
    <x v="1"/>
    <x v="4"/>
    <x v="4"/>
    <s v="4x32"/>
    <x v="16"/>
    <x v="3"/>
    <x v="16"/>
    <x v="1"/>
    <x v="0"/>
    <m/>
    <m/>
    <m/>
    <m/>
  </r>
  <r>
    <s v="DWS20P4C-410-4x34"/>
    <s v="Anna Taskpant - Uniform Navy Canvas"/>
    <n v="810028090101"/>
    <x v="0"/>
    <n v="79"/>
    <s v="India"/>
    <x v="1"/>
    <x v="1"/>
    <x v="4"/>
    <x v="4"/>
    <s v="4x34"/>
    <x v="16"/>
    <x v="4"/>
    <x v="16"/>
    <x v="1"/>
    <x v="0"/>
    <m/>
    <m/>
    <m/>
    <m/>
  </r>
  <r>
    <s v="DWS20P4C-410-6x28"/>
    <s v="Anna Taskpant - Uniform Navy Canvas"/>
    <n v="810028090118"/>
    <x v="0"/>
    <n v="79"/>
    <s v="India"/>
    <x v="1"/>
    <x v="1"/>
    <x v="4"/>
    <x v="4"/>
    <s v="6x28"/>
    <x v="17"/>
    <x v="1"/>
    <x v="17"/>
    <x v="1"/>
    <x v="0"/>
    <m/>
    <m/>
    <m/>
    <m/>
  </r>
  <r>
    <s v="DWS20P4C-410-6x30"/>
    <s v="Anna Taskpant - Uniform Navy Canvas"/>
    <n v="810028090125"/>
    <x v="0"/>
    <n v="79"/>
    <s v="India"/>
    <x v="1"/>
    <x v="1"/>
    <x v="4"/>
    <x v="4"/>
    <s v="6x30"/>
    <x v="17"/>
    <x v="2"/>
    <x v="17"/>
    <x v="1"/>
    <x v="0"/>
    <m/>
    <m/>
    <m/>
    <m/>
  </r>
  <r>
    <s v="DWS20P4C-410-6x32"/>
    <s v="Anna Taskpant - Uniform Navy Canvas"/>
    <n v="810028090132"/>
    <x v="0"/>
    <n v="79"/>
    <s v="India"/>
    <x v="1"/>
    <x v="1"/>
    <x v="4"/>
    <x v="4"/>
    <s v="6x32"/>
    <x v="17"/>
    <x v="3"/>
    <x v="17"/>
    <x v="1"/>
    <x v="0"/>
    <m/>
    <m/>
    <m/>
    <m/>
  </r>
  <r>
    <s v="DWS20P4C-410-6x34"/>
    <s v="Anna Taskpant - Uniform Navy Canvas"/>
    <n v="810028090149"/>
    <x v="0"/>
    <n v="79"/>
    <s v="India"/>
    <x v="1"/>
    <x v="1"/>
    <x v="4"/>
    <x v="4"/>
    <s v="6x34"/>
    <x v="17"/>
    <x v="4"/>
    <x v="17"/>
    <x v="1"/>
    <x v="0"/>
    <m/>
    <m/>
    <m/>
    <m/>
  </r>
  <r>
    <s v="DWS20P4C-410-8x28"/>
    <s v="Anna Taskpant - Uniform Navy Canvas"/>
    <n v="810028090156"/>
    <x v="0"/>
    <n v="79"/>
    <s v="India"/>
    <x v="1"/>
    <x v="1"/>
    <x v="4"/>
    <x v="4"/>
    <s v="8x28"/>
    <x v="18"/>
    <x v="1"/>
    <x v="18"/>
    <x v="1"/>
    <x v="0"/>
    <m/>
    <m/>
    <m/>
    <m/>
  </r>
  <r>
    <s v="DWS20P4C-410-8x30"/>
    <s v="Anna Taskpant - Uniform Navy Canvas"/>
    <n v="810028090163"/>
    <x v="0"/>
    <n v="79"/>
    <s v="India"/>
    <x v="1"/>
    <x v="1"/>
    <x v="4"/>
    <x v="4"/>
    <s v="8x30"/>
    <x v="18"/>
    <x v="2"/>
    <x v="18"/>
    <x v="1"/>
    <x v="0"/>
    <m/>
    <m/>
    <m/>
    <m/>
  </r>
  <r>
    <s v="DWS20P4C-410-8x32"/>
    <s v="Anna Taskpant - Uniform Navy Canvas"/>
    <n v="810028090170"/>
    <x v="0"/>
    <n v="79"/>
    <s v="India"/>
    <x v="1"/>
    <x v="1"/>
    <x v="4"/>
    <x v="4"/>
    <s v="8x32"/>
    <x v="18"/>
    <x v="3"/>
    <x v="18"/>
    <x v="1"/>
    <x v="0"/>
    <m/>
    <m/>
    <m/>
    <m/>
  </r>
  <r>
    <s v="DWS20P4C-410-8x34"/>
    <s v="Anna Taskpant - Uniform Navy Canvas"/>
    <n v="810028090187"/>
    <x v="0"/>
    <n v="79"/>
    <s v="India"/>
    <x v="1"/>
    <x v="1"/>
    <x v="4"/>
    <x v="4"/>
    <s v="8x34"/>
    <x v="18"/>
    <x v="4"/>
    <x v="18"/>
    <x v="1"/>
    <x v="0"/>
    <m/>
    <m/>
    <m/>
    <m/>
  </r>
  <r>
    <s v="DWF21OW2-030-L"/>
    <s v="Apelian Utility Work Fleece - Grey/Black"/>
    <n v="840130514714"/>
    <x v="1"/>
    <n v="139"/>
    <s v="China"/>
    <x v="2"/>
    <x v="2"/>
    <x v="5"/>
    <x v="5"/>
    <s v="L"/>
    <x v="0"/>
    <x v="0"/>
    <x v="0"/>
    <x v="0"/>
    <x v="0"/>
    <m/>
    <m/>
    <m/>
    <m/>
  </r>
  <r>
    <s v="DWF21OW2-030-M"/>
    <s v="Apelian Utility Work Fleece - Grey/Black"/>
    <n v="840130514721"/>
    <x v="1"/>
    <n v="139"/>
    <s v="China"/>
    <x v="2"/>
    <x v="2"/>
    <x v="5"/>
    <x v="5"/>
    <s v="M"/>
    <x v="1"/>
    <x v="0"/>
    <x v="1"/>
    <x v="0"/>
    <x v="0"/>
    <m/>
    <m/>
    <m/>
    <m/>
  </r>
  <r>
    <s v="DWF21OW2-030-S"/>
    <s v="Apelian Utility Work Fleece - Grey/Black"/>
    <n v="840130514738"/>
    <x v="1"/>
    <n v="139"/>
    <s v="China"/>
    <x v="2"/>
    <x v="2"/>
    <x v="5"/>
    <x v="5"/>
    <s v="S"/>
    <x v="2"/>
    <x v="0"/>
    <x v="2"/>
    <x v="0"/>
    <x v="0"/>
    <m/>
    <m/>
    <m/>
    <m/>
  </r>
  <r>
    <s v="DWF21OW2-030-XL"/>
    <s v="Apelian Utility Work Fleece - Grey/Black"/>
    <n v="840130514745"/>
    <x v="1"/>
    <n v="139"/>
    <s v="China"/>
    <x v="2"/>
    <x v="2"/>
    <x v="5"/>
    <x v="5"/>
    <s v="XL"/>
    <x v="3"/>
    <x v="0"/>
    <x v="3"/>
    <x v="0"/>
    <x v="0"/>
    <m/>
    <m/>
    <m/>
    <m/>
  </r>
  <r>
    <s v="DWF21OW2-030-XS"/>
    <s v="Apelian Utility Work Fleece - Grey/Black"/>
    <n v="840130514752"/>
    <x v="1"/>
    <n v="139"/>
    <s v="China"/>
    <x v="2"/>
    <x v="2"/>
    <x v="5"/>
    <x v="5"/>
    <s v="XS"/>
    <x v="4"/>
    <x v="0"/>
    <x v="4"/>
    <x v="0"/>
    <x v="0"/>
    <m/>
    <m/>
    <m/>
    <m/>
  </r>
  <r>
    <s v="DWF21OW2-030-XXL"/>
    <s v="Apelian Utility Work Fleece - Grey/Black"/>
    <n v="840130514769"/>
    <x v="1"/>
    <n v="139"/>
    <s v="China"/>
    <x v="2"/>
    <x v="2"/>
    <x v="5"/>
    <x v="5"/>
    <s v="XXL"/>
    <x v="5"/>
    <x v="0"/>
    <x v="5"/>
    <x v="0"/>
    <x v="0"/>
    <m/>
    <m/>
    <m/>
    <m/>
  </r>
  <r>
    <s v="DWF21OW2-030-XXXL"/>
    <s v="Apelian Utility Work Fleece - Grey/Black"/>
    <n v="840130514776"/>
    <x v="1"/>
    <n v="139"/>
    <s v="China"/>
    <x v="2"/>
    <x v="2"/>
    <x v="5"/>
    <x v="5"/>
    <s v="XXXL"/>
    <x v="6"/>
    <x v="0"/>
    <x v="6"/>
    <x v="0"/>
    <x v="0"/>
    <m/>
    <m/>
    <m/>
    <m/>
  </r>
  <r>
    <s v="DWS22BR2-809-OS"/>
    <s v="Bandana - Nailguns &amp; Roses - Burnt Orange"/>
    <n v="840130520227"/>
    <x v="2"/>
    <n v="22"/>
    <s v="India"/>
    <x v="3"/>
    <x v="3"/>
    <x v="6"/>
    <x v="6"/>
    <s v="OS"/>
    <x v="22"/>
    <x v="0"/>
    <x v="22"/>
    <x v="2"/>
    <x v="0"/>
    <m/>
    <m/>
    <m/>
    <m/>
  </r>
  <r>
    <s v="DWS22BR2-401-OS"/>
    <s v="Bandana - Nailguns &amp; Roses - Indigo Blue"/>
    <n v="840130520210"/>
    <x v="2"/>
    <n v="22"/>
    <s v="India"/>
    <x v="3"/>
    <x v="3"/>
    <x v="7"/>
    <x v="7"/>
    <s v="OS"/>
    <x v="22"/>
    <x v="0"/>
    <x v="22"/>
    <x v="2"/>
    <x v="0"/>
    <m/>
    <m/>
    <m/>
    <m/>
  </r>
  <r>
    <s v="DWF21P2W-001-000x28"/>
    <s v="Britt Utility - Black Thermal Denim"/>
    <n v="840130511829"/>
    <x v="3"/>
    <n v="129"/>
    <s v="China"/>
    <x v="1"/>
    <x v="4"/>
    <x v="8"/>
    <x v="8"/>
    <s v="000x28"/>
    <x v="7"/>
    <x v="1"/>
    <x v="7"/>
    <x v="1"/>
    <x v="0"/>
    <m/>
    <m/>
    <m/>
    <m/>
  </r>
  <r>
    <s v="DWF21P2W-001-000x30"/>
    <s v="Britt Utility - Black Thermal Denim"/>
    <n v="840130511836"/>
    <x v="3"/>
    <n v="129"/>
    <s v="China"/>
    <x v="1"/>
    <x v="4"/>
    <x v="8"/>
    <x v="8"/>
    <s v="000x30"/>
    <x v="7"/>
    <x v="2"/>
    <x v="7"/>
    <x v="1"/>
    <x v="0"/>
    <m/>
    <m/>
    <m/>
    <m/>
  </r>
  <r>
    <s v="DWF21P2W-001-000x32"/>
    <s v="Britt Utility - Black Thermal Denim"/>
    <n v="840130511843"/>
    <x v="3"/>
    <n v="129"/>
    <s v="China"/>
    <x v="1"/>
    <x v="4"/>
    <x v="8"/>
    <x v="8"/>
    <s v="000x32"/>
    <x v="7"/>
    <x v="3"/>
    <x v="7"/>
    <x v="1"/>
    <x v="0"/>
    <m/>
    <m/>
    <m/>
    <m/>
  </r>
  <r>
    <s v="DWF21P2W-001-000x34"/>
    <s v="Britt Utility - Black Thermal Denim"/>
    <n v="840130511850"/>
    <x v="3"/>
    <n v="129"/>
    <s v="China"/>
    <x v="1"/>
    <x v="4"/>
    <x v="8"/>
    <x v="8"/>
    <s v="000x34"/>
    <x v="7"/>
    <x v="4"/>
    <x v="7"/>
    <x v="1"/>
    <x v="0"/>
    <m/>
    <m/>
    <m/>
    <m/>
  </r>
  <r>
    <s v="DWF21P2W-001-00x28"/>
    <s v="Britt Utility - Black Thermal Denim"/>
    <n v="840130511867"/>
    <x v="3"/>
    <n v="129"/>
    <s v="China"/>
    <x v="1"/>
    <x v="4"/>
    <x v="8"/>
    <x v="8"/>
    <s v="00x28"/>
    <x v="8"/>
    <x v="1"/>
    <x v="8"/>
    <x v="1"/>
    <x v="0"/>
    <m/>
    <m/>
    <m/>
    <m/>
  </r>
  <r>
    <s v="DWF21P2W-001-00x30"/>
    <s v="Britt Utility - Black Thermal Denim"/>
    <n v="840130511874"/>
    <x v="3"/>
    <n v="129"/>
    <s v="China"/>
    <x v="1"/>
    <x v="4"/>
    <x v="8"/>
    <x v="8"/>
    <s v="00x30"/>
    <x v="8"/>
    <x v="2"/>
    <x v="8"/>
    <x v="1"/>
    <x v="0"/>
    <m/>
    <m/>
    <m/>
    <m/>
  </r>
  <r>
    <s v="DWF21P2W-001-00x32"/>
    <s v="Britt Utility - Black Thermal Denim"/>
    <n v="840130511881"/>
    <x v="3"/>
    <n v="129"/>
    <s v="China"/>
    <x v="1"/>
    <x v="4"/>
    <x v="8"/>
    <x v="8"/>
    <s v="00x32"/>
    <x v="8"/>
    <x v="3"/>
    <x v="8"/>
    <x v="1"/>
    <x v="0"/>
    <m/>
    <m/>
    <m/>
    <m/>
  </r>
  <r>
    <s v="DWF21P2W-001-00x34"/>
    <s v="Britt Utility - Black Thermal Denim"/>
    <n v="840130511898"/>
    <x v="3"/>
    <n v="129"/>
    <s v="China"/>
    <x v="1"/>
    <x v="4"/>
    <x v="8"/>
    <x v="8"/>
    <s v="00x34"/>
    <x v="8"/>
    <x v="4"/>
    <x v="8"/>
    <x v="1"/>
    <x v="0"/>
    <m/>
    <m/>
    <m/>
    <m/>
  </r>
  <r>
    <s v="DWF21P2W-001-0x28"/>
    <s v="Britt Utility - Black Thermal Denim"/>
    <n v="840130511904"/>
    <x v="3"/>
    <n v="129"/>
    <s v="China"/>
    <x v="1"/>
    <x v="4"/>
    <x v="8"/>
    <x v="8"/>
    <s v="0x28"/>
    <x v="9"/>
    <x v="1"/>
    <x v="9"/>
    <x v="1"/>
    <x v="0"/>
    <m/>
    <m/>
    <m/>
    <m/>
  </r>
  <r>
    <s v="DWF21P2W-001-0x30"/>
    <s v="Britt Utility - Black Thermal Denim"/>
    <n v="840130511911"/>
    <x v="3"/>
    <n v="129"/>
    <s v="China"/>
    <x v="1"/>
    <x v="4"/>
    <x v="8"/>
    <x v="8"/>
    <s v="0x30"/>
    <x v="9"/>
    <x v="2"/>
    <x v="9"/>
    <x v="1"/>
    <x v="0"/>
    <m/>
    <m/>
    <m/>
    <m/>
  </r>
  <r>
    <s v="DWF21P2W-001-0x32"/>
    <s v="Britt Utility - Black Thermal Denim"/>
    <n v="840130511928"/>
    <x v="3"/>
    <n v="129"/>
    <s v="China"/>
    <x v="1"/>
    <x v="4"/>
    <x v="8"/>
    <x v="8"/>
    <s v="0x32"/>
    <x v="9"/>
    <x v="3"/>
    <x v="9"/>
    <x v="1"/>
    <x v="0"/>
    <m/>
    <m/>
    <m/>
    <m/>
  </r>
  <r>
    <s v="DWF21P2W-001-0x34"/>
    <s v="Britt Utility - Black Thermal Denim"/>
    <n v="840130511935"/>
    <x v="3"/>
    <n v="129"/>
    <s v="China"/>
    <x v="1"/>
    <x v="4"/>
    <x v="8"/>
    <x v="8"/>
    <s v="0x34"/>
    <x v="9"/>
    <x v="4"/>
    <x v="9"/>
    <x v="1"/>
    <x v="0"/>
    <m/>
    <m/>
    <m/>
    <m/>
  </r>
  <r>
    <s v="DWF21P2W-001-10x28"/>
    <s v="Britt Utility - Black Thermal Denim"/>
    <n v="840130511942"/>
    <x v="3"/>
    <n v="129"/>
    <s v="China"/>
    <x v="1"/>
    <x v="4"/>
    <x v="8"/>
    <x v="8"/>
    <s v="10x28"/>
    <x v="10"/>
    <x v="1"/>
    <x v="10"/>
    <x v="1"/>
    <x v="0"/>
    <m/>
    <m/>
    <m/>
    <m/>
  </r>
  <r>
    <s v="DWF21P2W-001-10x30"/>
    <s v="Britt Utility - Black Thermal Denim"/>
    <n v="840130511959"/>
    <x v="3"/>
    <n v="129"/>
    <s v="China"/>
    <x v="1"/>
    <x v="4"/>
    <x v="8"/>
    <x v="8"/>
    <s v="10x30"/>
    <x v="10"/>
    <x v="2"/>
    <x v="10"/>
    <x v="1"/>
    <x v="0"/>
    <m/>
    <m/>
    <m/>
    <m/>
  </r>
  <r>
    <s v="DWF21P2W-001-10x32"/>
    <s v="Britt Utility - Black Thermal Denim"/>
    <n v="840130511966"/>
    <x v="3"/>
    <n v="129"/>
    <s v="China"/>
    <x v="1"/>
    <x v="4"/>
    <x v="8"/>
    <x v="8"/>
    <s v="10x32"/>
    <x v="10"/>
    <x v="3"/>
    <x v="10"/>
    <x v="1"/>
    <x v="0"/>
    <m/>
    <m/>
    <m/>
    <m/>
  </r>
  <r>
    <s v="DWF21P2W-001-10x34"/>
    <s v="Britt Utility - Black Thermal Denim"/>
    <n v="840130511973"/>
    <x v="3"/>
    <n v="129"/>
    <s v="China"/>
    <x v="1"/>
    <x v="4"/>
    <x v="8"/>
    <x v="8"/>
    <s v="10x34"/>
    <x v="10"/>
    <x v="4"/>
    <x v="10"/>
    <x v="1"/>
    <x v="0"/>
    <m/>
    <m/>
    <m/>
    <m/>
  </r>
  <r>
    <s v="DWF21P2W-001-12x28"/>
    <s v="Britt Utility - Black Thermal Denim"/>
    <n v="840130511980"/>
    <x v="3"/>
    <n v="129"/>
    <s v="China"/>
    <x v="1"/>
    <x v="4"/>
    <x v="8"/>
    <x v="8"/>
    <s v="12x28"/>
    <x v="11"/>
    <x v="1"/>
    <x v="11"/>
    <x v="1"/>
    <x v="0"/>
    <m/>
    <m/>
    <m/>
    <m/>
  </r>
  <r>
    <s v="DWF21P2W-001-12x30"/>
    <s v="Britt Utility - Black Thermal Denim"/>
    <n v="840130511997"/>
    <x v="3"/>
    <n v="129"/>
    <s v="China"/>
    <x v="1"/>
    <x v="4"/>
    <x v="8"/>
    <x v="8"/>
    <s v="12x30"/>
    <x v="11"/>
    <x v="2"/>
    <x v="11"/>
    <x v="1"/>
    <x v="0"/>
    <m/>
    <m/>
    <m/>
    <m/>
  </r>
  <r>
    <s v="DWF21P2W-001-12x32"/>
    <s v="Britt Utility - Black Thermal Denim"/>
    <n v="840130512000"/>
    <x v="3"/>
    <n v="129"/>
    <s v="China"/>
    <x v="1"/>
    <x v="4"/>
    <x v="8"/>
    <x v="8"/>
    <s v="12x32"/>
    <x v="11"/>
    <x v="3"/>
    <x v="11"/>
    <x v="1"/>
    <x v="0"/>
    <m/>
    <m/>
    <m/>
    <m/>
  </r>
  <r>
    <s v="DWF21P2W-001-12x34"/>
    <s v="Britt Utility - Black Thermal Denim"/>
    <n v="840130512017"/>
    <x v="3"/>
    <n v="129"/>
    <s v="China"/>
    <x v="1"/>
    <x v="4"/>
    <x v="8"/>
    <x v="8"/>
    <s v="12x34"/>
    <x v="11"/>
    <x v="4"/>
    <x v="11"/>
    <x v="1"/>
    <x v="0"/>
    <m/>
    <m/>
    <m/>
    <m/>
  </r>
  <r>
    <s v="DWF21P2W-001-14x28"/>
    <s v="Britt Utility - Black Thermal Denim"/>
    <n v="840130512024"/>
    <x v="3"/>
    <n v="129"/>
    <s v="China"/>
    <x v="1"/>
    <x v="4"/>
    <x v="8"/>
    <x v="8"/>
    <s v="14x28"/>
    <x v="12"/>
    <x v="1"/>
    <x v="12"/>
    <x v="1"/>
    <x v="0"/>
    <m/>
    <m/>
    <m/>
    <m/>
  </r>
  <r>
    <s v="DWF21P2W-001-14x30"/>
    <s v="Britt Utility - Black Thermal Denim"/>
    <n v="840130512031"/>
    <x v="3"/>
    <n v="129"/>
    <s v="China"/>
    <x v="1"/>
    <x v="4"/>
    <x v="8"/>
    <x v="8"/>
    <s v="14x30"/>
    <x v="12"/>
    <x v="2"/>
    <x v="12"/>
    <x v="1"/>
    <x v="0"/>
    <m/>
    <m/>
    <m/>
    <m/>
  </r>
  <r>
    <s v="DWF21P2W-001-14x32"/>
    <s v="Britt Utility - Black Thermal Denim"/>
    <n v="840130512048"/>
    <x v="3"/>
    <n v="129"/>
    <s v="China"/>
    <x v="1"/>
    <x v="4"/>
    <x v="8"/>
    <x v="8"/>
    <s v="14x32"/>
    <x v="12"/>
    <x v="3"/>
    <x v="12"/>
    <x v="1"/>
    <x v="0"/>
    <m/>
    <m/>
    <m/>
    <m/>
  </r>
  <r>
    <s v="DWF21P2W-001-14x34"/>
    <s v="Britt Utility - Black Thermal Denim"/>
    <n v="840130512055"/>
    <x v="3"/>
    <n v="129"/>
    <s v="China"/>
    <x v="1"/>
    <x v="4"/>
    <x v="8"/>
    <x v="8"/>
    <s v="14x34"/>
    <x v="12"/>
    <x v="4"/>
    <x v="12"/>
    <x v="1"/>
    <x v="0"/>
    <m/>
    <m/>
    <m/>
    <m/>
  </r>
  <r>
    <s v="DWF21P2W-001-16x28"/>
    <s v="Britt Utility - Black Thermal Denim"/>
    <n v="840130512062"/>
    <x v="3"/>
    <n v="129"/>
    <s v="China"/>
    <x v="1"/>
    <x v="4"/>
    <x v="8"/>
    <x v="8"/>
    <s v="16x28"/>
    <x v="13"/>
    <x v="1"/>
    <x v="13"/>
    <x v="1"/>
    <x v="0"/>
    <m/>
    <m/>
    <m/>
    <m/>
  </r>
  <r>
    <s v="DWF21P2W-001-16x30"/>
    <s v="Britt Utility - Black Thermal Denim"/>
    <n v="840130512079"/>
    <x v="3"/>
    <n v="129"/>
    <s v="China"/>
    <x v="1"/>
    <x v="4"/>
    <x v="8"/>
    <x v="8"/>
    <s v="16x30"/>
    <x v="13"/>
    <x v="2"/>
    <x v="13"/>
    <x v="1"/>
    <x v="0"/>
    <m/>
    <m/>
    <m/>
    <m/>
  </r>
  <r>
    <s v="DWF21P2W-001-16x32"/>
    <s v="Britt Utility - Black Thermal Denim"/>
    <n v="840130512086"/>
    <x v="3"/>
    <n v="129"/>
    <s v="China"/>
    <x v="1"/>
    <x v="4"/>
    <x v="8"/>
    <x v="8"/>
    <s v="16x32"/>
    <x v="13"/>
    <x v="3"/>
    <x v="13"/>
    <x v="1"/>
    <x v="0"/>
    <m/>
    <m/>
    <m/>
    <m/>
  </r>
  <r>
    <s v="DWF21P2W-001-16x34"/>
    <s v="Britt Utility - Black Thermal Denim"/>
    <n v="840130512093"/>
    <x v="3"/>
    <n v="129"/>
    <s v="China"/>
    <x v="1"/>
    <x v="4"/>
    <x v="8"/>
    <x v="8"/>
    <s v="16x34"/>
    <x v="13"/>
    <x v="4"/>
    <x v="13"/>
    <x v="1"/>
    <x v="0"/>
    <m/>
    <m/>
    <m/>
    <m/>
  </r>
  <r>
    <s v="DWF21P2W-001-18x28"/>
    <s v="Britt Utility - Black Thermal Denim"/>
    <n v="840130512109"/>
    <x v="3"/>
    <n v="129"/>
    <s v="China"/>
    <x v="1"/>
    <x v="4"/>
    <x v="8"/>
    <x v="8"/>
    <s v="18x28"/>
    <x v="14"/>
    <x v="1"/>
    <x v="14"/>
    <x v="1"/>
    <x v="0"/>
    <m/>
    <m/>
    <m/>
    <m/>
  </r>
  <r>
    <s v="DWF21P2W-001-18x30"/>
    <s v="Britt Utility - Black Thermal Denim"/>
    <n v="840130512116"/>
    <x v="3"/>
    <n v="129"/>
    <s v="China"/>
    <x v="1"/>
    <x v="4"/>
    <x v="8"/>
    <x v="8"/>
    <s v="18x30"/>
    <x v="14"/>
    <x v="2"/>
    <x v="14"/>
    <x v="1"/>
    <x v="0"/>
    <m/>
    <m/>
    <m/>
    <m/>
  </r>
  <r>
    <s v="DWF21P2W-001-18x32"/>
    <s v="Britt Utility - Black Thermal Denim"/>
    <n v="840130512123"/>
    <x v="3"/>
    <n v="129"/>
    <s v="China"/>
    <x v="1"/>
    <x v="4"/>
    <x v="8"/>
    <x v="8"/>
    <s v="18x32"/>
    <x v="14"/>
    <x v="3"/>
    <x v="14"/>
    <x v="1"/>
    <x v="0"/>
    <m/>
    <m/>
    <m/>
    <m/>
  </r>
  <r>
    <s v="DWF21P2W-001-18x34"/>
    <s v="Britt Utility - Black Thermal Denim"/>
    <n v="840130512130"/>
    <x v="3"/>
    <n v="129"/>
    <s v="China"/>
    <x v="1"/>
    <x v="4"/>
    <x v="8"/>
    <x v="8"/>
    <s v="18x34"/>
    <x v="14"/>
    <x v="4"/>
    <x v="14"/>
    <x v="1"/>
    <x v="0"/>
    <m/>
    <m/>
    <m/>
    <m/>
  </r>
  <r>
    <s v="DWF21P2W-001-20x28"/>
    <s v="Britt Utility - Black Thermal Denim"/>
    <n v="840130528216"/>
    <x v="3"/>
    <n v="129"/>
    <s v="China"/>
    <x v="1"/>
    <x v="4"/>
    <x v="8"/>
    <x v="8"/>
    <s v="20x28"/>
    <x v="19"/>
    <x v="1"/>
    <x v="19"/>
    <x v="1"/>
    <x v="0"/>
    <m/>
    <m/>
    <m/>
    <m/>
  </r>
  <r>
    <s v="DWF21P2W-001-20x30"/>
    <s v="Britt Utility - Black Thermal Denim"/>
    <n v="840130528223"/>
    <x v="3"/>
    <n v="129"/>
    <s v="China"/>
    <x v="1"/>
    <x v="4"/>
    <x v="8"/>
    <x v="8"/>
    <s v="20x30"/>
    <x v="19"/>
    <x v="2"/>
    <x v="19"/>
    <x v="1"/>
    <x v="0"/>
    <m/>
    <m/>
    <m/>
    <m/>
  </r>
  <r>
    <s v="DWF21P2W-001-20x32"/>
    <s v="Britt Utility - Black Thermal Denim"/>
    <n v="840130528230"/>
    <x v="3"/>
    <n v="129"/>
    <s v="China"/>
    <x v="1"/>
    <x v="4"/>
    <x v="8"/>
    <x v="8"/>
    <s v="20x32"/>
    <x v="19"/>
    <x v="3"/>
    <x v="19"/>
    <x v="1"/>
    <x v="0"/>
    <m/>
    <m/>
    <m/>
    <m/>
  </r>
  <r>
    <s v="DWF21P2W-001-20x34"/>
    <s v="Britt Utility - Black Thermal Denim"/>
    <n v="840130528247"/>
    <x v="3"/>
    <n v="129"/>
    <s v="China"/>
    <x v="1"/>
    <x v="4"/>
    <x v="8"/>
    <x v="8"/>
    <s v="20x34"/>
    <x v="19"/>
    <x v="4"/>
    <x v="19"/>
    <x v="1"/>
    <x v="0"/>
    <m/>
    <m/>
    <m/>
    <m/>
  </r>
  <r>
    <s v="DWF21P2W-001-22x28"/>
    <s v="Britt Utility - Black Thermal Denim"/>
    <n v="840130528254"/>
    <x v="3"/>
    <n v="129"/>
    <s v="China"/>
    <x v="1"/>
    <x v="4"/>
    <x v="8"/>
    <x v="8"/>
    <s v="22x28"/>
    <x v="20"/>
    <x v="1"/>
    <x v="20"/>
    <x v="1"/>
    <x v="0"/>
    <m/>
    <m/>
    <m/>
    <m/>
  </r>
  <r>
    <s v="DWF21P2W-001-22x30"/>
    <s v="Britt Utility - Black Thermal Denim"/>
    <n v="840130528261"/>
    <x v="3"/>
    <n v="129"/>
    <s v="China"/>
    <x v="1"/>
    <x v="4"/>
    <x v="8"/>
    <x v="8"/>
    <s v="22x30"/>
    <x v="20"/>
    <x v="2"/>
    <x v="20"/>
    <x v="1"/>
    <x v="0"/>
    <m/>
    <m/>
    <m/>
    <m/>
  </r>
  <r>
    <s v="DWF21P2W-001-22x32"/>
    <s v="Britt Utility - Black Thermal Denim"/>
    <n v="840130528278"/>
    <x v="3"/>
    <n v="129"/>
    <s v="China"/>
    <x v="1"/>
    <x v="4"/>
    <x v="8"/>
    <x v="8"/>
    <s v="22x32"/>
    <x v="20"/>
    <x v="3"/>
    <x v="20"/>
    <x v="1"/>
    <x v="0"/>
    <m/>
    <m/>
    <m/>
    <m/>
  </r>
  <r>
    <s v="DWF21P2W-001-22x34"/>
    <s v="Britt Utility - Black Thermal Denim"/>
    <n v="840130528285"/>
    <x v="3"/>
    <n v="129"/>
    <s v="China"/>
    <x v="1"/>
    <x v="4"/>
    <x v="8"/>
    <x v="8"/>
    <s v="22x34"/>
    <x v="20"/>
    <x v="4"/>
    <x v="20"/>
    <x v="1"/>
    <x v="0"/>
    <m/>
    <m/>
    <m/>
    <m/>
  </r>
  <r>
    <s v="DWF21P2W-001-24x28"/>
    <s v="Britt Utility - Black Thermal Denim"/>
    <n v="840130528292"/>
    <x v="3"/>
    <n v="129"/>
    <s v="China"/>
    <x v="1"/>
    <x v="4"/>
    <x v="8"/>
    <x v="8"/>
    <s v="24x28"/>
    <x v="21"/>
    <x v="1"/>
    <x v="21"/>
    <x v="1"/>
    <x v="0"/>
    <m/>
    <m/>
    <m/>
    <m/>
  </r>
  <r>
    <s v="DWF21P2W-001-24x30"/>
    <s v="Britt Utility - Black Thermal Denim"/>
    <n v="840130528308"/>
    <x v="3"/>
    <n v="129"/>
    <s v="China"/>
    <x v="1"/>
    <x v="4"/>
    <x v="8"/>
    <x v="8"/>
    <s v="24x30"/>
    <x v="21"/>
    <x v="2"/>
    <x v="21"/>
    <x v="1"/>
    <x v="0"/>
    <m/>
    <m/>
    <m/>
    <m/>
  </r>
  <r>
    <s v="DWF21P2W-001-24x32"/>
    <s v="Britt Utility - Black Thermal Denim"/>
    <n v="840130528315"/>
    <x v="3"/>
    <n v="129"/>
    <s v="China"/>
    <x v="1"/>
    <x v="4"/>
    <x v="8"/>
    <x v="8"/>
    <s v="24x32"/>
    <x v="21"/>
    <x v="3"/>
    <x v="21"/>
    <x v="1"/>
    <x v="0"/>
    <m/>
    <m/>
    <m/>
    <m/>
  </r>
  <r>
    <s v="DWF21P2W-001-24x34"/>
    <s v="Britt Utility - Black Thermal Denim"/>
    <n v="840130528322"/>
    <x v="3"/>
    <n v="129"/>
    <s v="China"/>
    <x v="1"/>
    <x v="4"/>
    <x v="8"/>
    <x v="8"/>
    <s v="24x34"/>
    <x v="21"/>
    <x v="4"/>
    <x v="21"/>
    <x v="1"/>
    <x v="0"/>
    <m/>
    <m/>
    <m/>
    <m/>
  </r>
  <r>
    <s v="DWF21P2W-001-2x28"/>
    <s v="Britt Utility - Black Thermal Denim"/>
    <n v="840130512147"/>
    <x v="3"/>
    <n v="129"/>
    <s v="China"/>
    <x v="1"/>
    <x v="4"/>
    <x v="8"/>
    <x v="8"/>
    <s v="2x28"/>
    <x v="15"/>
    <x v="1"/>
    <x v="15"/>
    <x v="1"/>
    <x v="0"/>
    <m/>
    <m/>
    <m/>
    <m/>
  </r>
  <r>
    <s v="DWF21P2W-001-2x30"/>
    <s v="Britt Utility - Black Thermal Denim"/>
    <n v="840130512154"/>
    <x v="3"/>
    <n v="129"/>
    <s v="China"/>
    <x v="1"/>
    <x v="4"/>
    <x v="8"/>
    <x v="8"/>
    <s v="2x30"/>
    <x v="15"/>
    <x v="2"/>
    <x v="15"/>
    <x v="1"/>
    <x v="0"/>
    <m/>
    <m/>
    <m/>
    <m/>
  </r>
  <r>
    <s v="DWF21P2W-001-2x32"/>
    <s v="Britt Utility - Black Thermal Denim"/>
    <n v="840130512161"/>
    <x v="3"/>
    <n v="129"/>
    <s v="China"/>
    <x v="1"/>
    <x v="4"/>
    <x v="8"/>
    <x v="8"/>
    <s v="2x32"/>
    <x v="15"/>
    <x v="3"/>
    <x v="15"/>
    <x v="1"/>
    <x v="0"/>
    <m/>
    <m/>
    <m/>
    <m/>
  </r>
  <r>
    <s v="DWF21P2W-001-2x34"/>
    <s v="Britt Utility - Black Thermal Denim"/>
    <n v="840130512178"/>
    <x v="3"/>
    <n v="129"/>
    <s v="China"/>
    <x v="1"/>
    <x v="4"/>
    <x v="8"/>
    <x v="8"/>
    <s v="2x34"/>
    <x v="15"/>
    <x v="4"/>
    <x v="15"/>
    <x v="1"/>
    <x v="0"/>
    <m/>
    <m/>
    <m/>
    <m/>
  </r>
  <r>
    <s v="DWF21P2W-001-4x28"/>
    <s v="Britt Utility - Black Thermal Denim"/>
    <n v="840130512185"/>
    <x v="3"/>
    <n v="129"/>
    <s v="China"/>
    <x v="1"/>
    <x v="4"/>
    <x v="8"/>
    <x v="8"/>
    <s v="4x28"/>
    <x v="16"/>
    <x v="1"/>
    <x v="16"/>
    <x v="1"/>
    <x v="0"/>
    <m/>
    <m/>
    <m/>
    <m/>
  </r>
  <r>
    <s v="DWF21P2W-001-4x30"/>
    <s v="Britt Utility - Black Thermal Denim"/>
    <n v="840130512192"/>
    <x v="3"/>
    <n v="129"/>
    <s v="China"/>
    <x v="1"/>
    <x v="4"/>
    <x v="8"/>
    <x v="8"/>
    <s v="4x30"/>
    <x v="16"/>
    <x v="2"/>
    <x v="16"/>
    <x v="1"/>
    <x v="0"/>
    <m/>
    <m/>
    <m/>
    <m/>
  </r>
  <r>
    <s v="DWF21P2W-001-4x32"/>
    <s v="Britt Utility - Black Thermal Denim"/>
    <n v="840130512208"/>
    <x v="3"/>
    <n v="129"/>
    <s v="China"/>
    <x v="1"/>
    <x v="4"/>
    <x v="8"/>
    <x v="8"/>
    <s v="4x32"/>
    <x v="16"/>
    <x v="3"/>
    <x v="16"/>
    <x v="1"/>
    <x v="0"/>
    <m/>
    <m/>
    <m/>
    <m/>
  </r>
  <r>
    <s v="DWF21P2W-001-4x34"/>
    <s v="Britt Utility - Black Thermal Denim"/>
    <n v="840130512215"/>
    <x v="3"/>
    <n v="129"/>
    <s v="China"/>
    <x v="1"/>
    <x v="4"/>
    <x v="8"/>
    <x v="8"/>
    <s v="4x34"/>
    <x v="16"/>
    <x v="4"/>
    <x v="16"/>
    <x v="1"/>
    <x v="0"/>
    <m/>
    <m/>
    <m/>
    <m/>
  </r>
  <r>
    <s v="DWF21P2W-001-6x28"/>
    <s v="Britt Utility - Black Thermal Denim"/>
    <n v="840130512222"/>
    <x v="3"/>
    <n v="129"/>
    <s v="China"/>
    <x v="1"/>
    <x v="4"/>
    <x v="8"/>
    <x v="8"/>
    <s v="6x28"/>
    <x v="17"/>
    <x v="1"/>
    <x v="17"/>
    <x v="1"/>
    <x v="0"/>
    <m/>
    <m/>
    <m/>
    <m/>
  </r>
  <r>
    <s v="DWF21P2W-001-6x30"/>
    <s v="Britt Utility - Black Thermal Denim"/>
    <n v="840130512239"/>
    <x v="3"/>
    <n v="129"/>
    <s v="China"/>
    <x v="1"/>
    <x v="4"/>
    <x v="8"/>
    <x v="8"/>
    <s v="6x30"/>
    <x v="17"/>
    <x v="2"/>
    <x v="17"/>
    <x v="1"/>
    <x v="0"/>
    <m/>
    <m/>
    <m/>
    <m/>
  </r>
  <r>
    <s v="DWF21P2W-001-6x32"/>
    <s v="Britt Utility - Black Thermal Denim"/>
    <n v="840130512246"/>
    <x v="3"/>
    <n v="129"/>
    <s v="China"/>
    <x v="1"/>
    <x v="4"/>
    <x v="8"/>
    <x v="8"/>
    <s v="6x32"/>
    <x v="17"/>
    <x v="3"/>
    <x v="17"/>
    <x v="1"/>
    <x v="0"/>
    <m/>
    <m/>
    <m/>
    <m/>
  </r>
  <r>
    <s v="DWF21P2W-001-6x34"/>
    <s v="Britt Utility - Black Thermal Denim"/>
    <n v="840130512253"/>
    <x v="3"/>
    <n v="129"/>
    <s v="China"/>
    <x v="1"/>
    <x v="4"/>
    <x v="8"/>
    <x v="8"/>
    <s v="6x34"/>
    <x v="17"/>
    <x v="4"/>
    <x v="17"/>
    <x v="1"/>
    <x v="0"/>
    <m/>
    <m/>
    <m/>
    <m/>
  </r>
  <r>
    <s v="DWF21P2W-001-8x28"/>
    <s v="Britt Utility - Black Thermal Denim"/>
    <n v="840130512260"/>
    <x v="3"/>
    <n v="129"/>
    <s v="China"/>
    <x v="1"/>
    <x v="4"/>
    <x v="8"/>
    <x v="8"/>
    <s v="8x28"/>
    <x v="18"/>
    <x v="1"/>
    <x v="18"/>
    <x v="1"/>
    <x v="0"/>
    <m/>
    <m/>
    <m/>
    <m/>
  </r>
  <r>
    <s v="DWF21P2W-001-8x30"/>
    <s v="Britt Utility - Black Thermal Denim"/>
    <n v="840130512277"/>
    <x v="3"/>
    <n v="129"/>
    <s v="China"/>
    <x v="1"/>
    <x v="4"/>
    <x v="8"/>
    <x v="8"/>
    <s v="8x30"/>
    <x v="18"/>
    <x v="2"/>
    <x v="18"/>
    <x v="1"/>
    <x v="0"/>
    <m/>
    <m/>
    <m/>
    <m/>
  </r>
  <r>
    <s v="DWF21P2W-001-8x32"/>
    <s v="Britt Utility - Black Thermal Denim"/>
    <n v="840130512284"/>
    <x v="3"/>
    <n v="129"/>
    <s v="China"/>
    <x v="1"/>
    <x v="4"/>
    <x v="8"/>
    <x v="8"/>
    <s v="8x32"/>
    <x v="18"/>
    <x v="3"/>
    <x v="18"/>
    <x v="1"/>
    <x v="0"/>
    <m/>
    <m/>
    <m/>
    <m/>
  </r>
  <r>
    <s v="DWF21P2W-001-8x34"/>
    <s v="Britt Utility - Black Thermal Denim"/>
    <n v="840130512291"/>
    <x v="3"/>
    <n v="129"/>
    <s v="China"/>
    <x v="1"/>
    <x v="4"/>
    <x v="8"/>
    <x v="8"/>
    <s v="8x34"/>
    <x v="18"/>
    <x v="4"/>
    <x v="18"/>
    <x v="1"/>
    <x v="0"/>
    <m/>
    <m/>
    <m/>
    <m/>
  </r>
  <r>
    <s v="DWS19P2C-030-000x28"/>
    <s v="Britt Utility - Dark Grey Canvas"/>
    <n v="840433176671"/>
    <x v="4"/>
    <n v="99"/>
    <s v="Mexico"/>
    <x v="1"/>
    <x v="4"/>
    <x v="9"/>
    <x v="9"/>
    <s v="000x28"/>
    <x v="7"/>
    <x v="1"/>
    <x v="7"/>
    <x v="1"/>
    <x v="0"/>
    <m/>
    <m/>
    <m/>
    <m/>
  </r>
  <r>
    <s v="DWS19P2C-030-000x30"/>
    <s v="Britt Utility - Dark Grey Canvas"/>
    <n v="840433176794"/>
    <x v="4"/>
    <n v="99"/>
    <s v="Mexico"/>
    <x v="1"/>
    <x v="4"/>
    <x v="9"/>
    <x v="9"/>
    <s v="000x30"/>
    <x v="7"/>
    <x v="2"/>
    <x v="7"/>
    <x v="1"/>
    <x v="0"/>
    <m/>
    <m/>
    <m/>
    <m/>
  </r>
  <r>
    <s v="DWS19P2C-030-000x32"/>
    <s v="Britt Utility - Dark Grey Canvas"/>
    <n v="840433176916"/>
    <x v="4"/>
    <n v="99"/>
    <s v="Mexico"/>
    <x v="1"/>
    <x v="4"/>
    <x v="9"/>
    <x v="9"/>
    <s v="000x32"/>
    <x v="7"/>
    <x v="3"/>
    <x v="7"/>
    <x v="1"/>
    <x v="0"/>
    <m/>
    <m/>
    <m/>
    <m/>
  </r>
  <r>
    <s v="DWS19P2C-030-000x34"/>
    <s v="Britt Utility - Dark Grey Canvas"/>
    <n v="840433177036"/>
    <x v="4"/>
    <n v="99"/>
    <s v="Mexico"/>
    <x v="1"/>
    <x v="4"/>
    <x v="9"/>
    <x v="9"/>
    <s v="000x34"/>
    <x v="7"/>
    <x v="4"/>
    <x v="7"/>
    <x v="1"/>
    <x v="0"/>
    <m/>
    <m/>
    <m/>
    <m/>
  </r>
  <r>
    <s v="DWS19P2C-030-00x28"/>
    <s v="Britt Utility - Dark Grey Canvas"/>
    <n v="840433176688"/>
    <x v="4"/>
    <n v="99"/>
    <s v="Mexico"/>
    <x v="1"/>
    <x v="4"/>
    <x v="9"/>
    <x v="9"/>
    <s v="00x28"/>
    <x v="8"/>
    <x v="1"/>
    <x v="8"/>
    <x v="1"/>
    <x v="0"/>
    <m/>
    <m/>
    <m/>
    <m/>
  </r>
  <r>
    <s v="DWS19P2C-030-00x30"/>
    <s v="Britt Utility - Dark Grey Canvas"/>
    <n v="840433176800"/>
    <x v="4"/>
    <n v="99"/>
    <s v="Mexico"/>
    <x v="1"/>
    <x v="4"/>
    <x v="9"/>
    <x v="9"/>
    <s v="00x30"/>
    <x v="8"/>
    <x v="2"/>
    <x v="8"/>
    <x v="1"/>
    <x v="0"/>
    <m/>
    <m/>
    <m/>
    <m/>
  </r>
  <r>
    <s v="DWS19P2C-030-00x32"/>
    <s v="Britt Utility - Dark Grey Canvas"/>
    <n v="840433176923"/>
    <x v="4"/>
    <n v="99"/>
    <s v="Mexico"/>
    <x v="1"/>
    <x v="4"/>
    <x v="9"/>
    <x v="9"/>
    <s v="00x32"/>
    <x v="8"/>
    <x v="3"/>
    <x v="8"/>
    <x v="1"/>
    <x v="0"/>
    <m/>
    <m/>
    <m/>
    <m/>
  </r>
  <r>
    <s v="DWS19P2C-030-00x34"/>
    <s v="Britt Utility - Dark Grey Canvas"/>
    <n v="840433177043"/>
    <x v="4"/>
    <n v="99"/>
    <s v="Mexico"/>
    <x v="1"/>
    <x v="4"/>
    <x v="9"/>
    <x v="9"/>
    <s v="00x34"/>
    <x v="8"/>
    <x v="4"/>
    <x v="8"/>
    <x v="1"/>
    <x v="0"/>
    <m/>
    <m/>
    <m/>
    <m/>
  </r>
  <r>
    <s v="DWS19P2C-030-0x28"/>
    <s v="Britt Utility - Dark Grey Canvas"/>
    <n v="840433176695"/>
    <x v="4"/>
    <n v="99"/>
    <s v="Mexico"/>
    <x v="1"/>
    <x v="4"/>
    <x v="9"/>
    <x v="9"/>
    <s v="0x28"/>
    <x v="9"/>
    <x v="1"/>
    <x v="9"/>
    <x v="1"/>
    <x v="0"/>
    <m/>
    <m/>
    <m/>
    <m/>
  </r>
  <r>
    <s v="DWS19P2C-030-0x30"/>
    <s v="Britt Utility - Dark Grey Canvas"/>
    <n v="840433176817"/>
    <x v="4"/>
    <n v="99"/>
    <s v="Mexico"/>
    <x v="1"/>
    <x v="4"/>
    <x v="9"/>
    <x v="9"/>
    <s v="0x30"/>
    <x v="9"/>
    <x v="2"/>
    <x v="9"/>
    <x v="1"/>
    <x v="0"/>
    <m/>
    <m/>
    <m/>
    <m/>
  </r>
  <r>
    <s v="DWS19P2C-030-0x32"/>
    <s v="Britt Utility - Dark Grey Canvas"/>
    <n v="840433176930"/>
    <x v="4"/>
    <n v="99"/>
    <s v="Mexico"/>
    <x v="1"/>
    <x v="4"/>
    <x v="9"/>
    <x v="9"/>
    <s v="0x32"/>
    <x v="9"/>
    <x v="3"/>
    <x v="9"/>
    <x v="1"/>
    <x v="0"/>
    <m/>
    <m/>
    <m/>
    <m/>
  </r>
  <r>
    <s v="DWS19P2C-030-0x34"/>
    <s v="Britt Utility - Dark Grey Canvas"/>
    <n v="840433177050"/>
    <x v="4"/>
    <n v="99"/>
    <s v="Mexico"/>
    <x v="1"/>
    <x v="4"/>
    <x v="9"/>
    <x v="9"/>
    <s v="0x34"/>
    <x v="9"/>
    <x v="4"/>
    <x v="9"/>
    <x v="1"/>
    <x v="0"/>
    <m/>
    <m/>
    <m/>
    <m/>
  </r>
  <r>
    <s v="DWS19P2C-030-10x28"/>
    <s v="Britt Utility - Dark Grey Canvas"/>
    <n v="840433176749"/>
    <x v="4"/>
    <n v="99"/>
    <s v="Mexico"/>
    <x v="1"/>
    <x v="4"/>
    <x v="9"/>
    <x v="9"/>
    <s v="10x28"/>
    <x v="10"/>
    <x v="1"/>
    <x v="10"/>
    <x v="1"/>
    <x v="0"/>
    <m/>
    <m/>
    <m/>
    <m/>
  </r>
  <r>
    <s v="DWS19P2C-030-10x30"/>
    <s v="Britt Utility - Dark Grey Canvas"/>
    <n v="840433176862"/>
    <x v="4"/>
    <n v="99"/>
    <s v="Mexico"/>
    <x v="1"/>
    <x v="4"/>
    <x v="9"/>
    <x v="9"/>
    <s v="10x30"/>
    <x v="10"/>
    <x v="2"/>
    <x v="10"/>
    <x v="1"/>
    <x v="0"/>
    <m/>
    <m/>
    <m/>
    <m/>
  </r>
  <r>
    <s v="DWS19P2C-030-10x32"/>
    <s v="Britt Utility - Dark Grey Canvas"/>
    <n v="840433176985"/>
    <x v="4"/>
    <n v="99"/>
    <s v="Mexico"/>
    <x v="1"/>
    <x v="4"/>
    <x v="9"/>
    <x v="9"/>
    <s v="10x32"/>
    <x v="10"/>
    <x v="3"/>
    <x v="10"/>
    <x v="1"/>
    <x v="0"/>
    <m/>
    <m/>
    <m/>
    <m/>
  </r>
  <r>
    <s v="DWS19P2C-030-10x34"/>
    <s v="Britt Utility - Dark Grey Canvas"/>
    <n v="840433177104"/>
    <x v="4"/>
    <n v="99"/>
    <s v="Mexico"/>
    <x v="1"/>
    <x v="4"/>
    <x v="9"/>
    <x v="9"/>
    <s v="10x34"/>
    <x v="10"/>
    <x v="4"/>
    <x v="10"/>
    <x v="1"/>
    <x v="0"/>
    <m/>
    <m/>
    <m/>
    <m/>
  </r>
  <r>
    <s v="DWS19P2C-030-12x28"/>
    <s v="Britt Utility - Dark Grey Canvas"/>
    <n v="840433176756"/>
    <x v="4"/>
    <n v="99"/>
    <s v="Mexico"/>
    <x v="1"/>
    <x v="4"/>
    <x v="9"/>
    <x v="9"/>
    <s v="12x28"/>
    <x v="11"/>
    <x v="1"/>
    <x v="11"/>
    <x v="1"/>
    <x v="0"/>
    <m/>
    <m/>
    <m/>
    <m/>
  </r>
  <r>
    <s v="DWS19P2C-030-12x30"/>
    <s v="Britt Utility - Dark Grey Canvas"/>
    <n v="840433176879"/>
    <x v="4"/>
    <n v="99"/>
    <s v="Mexico"/>
    <x v="1"/>
    <x v="4"/>
    <x v="9"/>
    <x v="9"/>
    <s v="12x30"/>
    <x v="11"/>
    <x v="2"/>
    <x v="11"/>
    <x v="1"/>
    <x v="0"/>
    <m/>
    <m/>
    <m/>
    <m/>
  </r>
  <r>
    <s v="DWS19P2C-030-12x32"/>
    <s v="Britt Utility - Dark Grey Canvas"/>
    <n v="840433176992"/>
    <x v="4"/>
    <n v="99"/>
    <s v="Mexico"/>
    <x v="1"/>
    <x v="4"/>
    <x v="9"/>
    <x v="9"/>
    <s v="12x32"/>
    <x v="11"/>
    <x v="3"/>
    <x v="11"/>
    <x v="1"/>
    <x v="0"/>
    <m/>
    <m/>
    <m/>
    <m/>
  </r>
  <r>
    <s v="DWS19P2C-030-12x34"/>
    <s v="Britt Utility - Dark Grey Canvas"/>
    <n v="840433177111"/>
    <x v="4"/>
    <n v="99"/>
    <s v="Mexico"/>
    <x v="1"/>
    <x v="4"/>
    <x v="9"/>
    <x v="9"/>
    <s v="12x34"/>
    <x v="11"/>
    <x v="4"/>
    <x v="11"/>
    <x v="1"/>
    <x v="0"/>
    <m/>
    <m/>
    <m/>
    <m/>
  </r>
  <r>
    <s v="DWS19P2C-030-14x28"/>
    <s v="Britt Utility - Dark Grey Canvas"/>
    <n v="840433176763"/>
    <x v="4"/>
    <n v="99"/>
    <s v="Mexico"/>
    <x v="1"/>
    <x v="4"/>
    <x v="9"/>
    <x v="9"/>
    <s v="14x28"/>
    <x v="12"/>
    <x v="1"/>
    <x v="12"/>
    <x v="1"/>
    <x v="0"/>
    <m/>
    <m/>
    <m/>
    <m/>
  </r>
  <r>
    <s v="DWS19P2C-030-14x30"/>
    <s v="Britt Utility - Dark Grey Canvas"/>
    <n v="840433176886"/>
    <x v="4"/>
    <n v="99"/>
    <s v="Mexico"/>
    <x v="1"/>
    <x v="4"/>
    <x v="9"/>
    <x v="9"/>
    <s v="14x30"/>
    <x v="12"/>
    <x v="2"/>
    <x v="12"/>
    <x v="1"/>
    <x v="0"/>
    <m/>
    <m/>
    <m/>
    <m/>
  </r>
  <r>
    <s v="DWS19P2C-030-14x32"/>
    <s v="Britt Utility - Dark Grey Canvas"/>
    <n v="840433177005"/>
    <x v="4"/>
    <n v="99"/>
    <s v="Mexico"/>
    <x v="1"/>
    <x v="4"/>
    <x v="9"/>
    <x v="9"/>
    <s v="14x32"/>
    <x v="12"/>
    <x v="3"/>
    <x v="12"/>
    <x v="1"/>
    <x v="0"/>
    <m/>
    <m/>
    <m/>
    <m/>
  </r>
  <r>
    <s v="DWS19P2C-030-14x34"/>
    <s v="Britt Utility - Dark Grey Canvas"/>
    <n v="840433177128"/>
    <x v="4"/>
    <n v="99"/>
    <s v="Mexico"/>
    <x v="1"/>
    <x v="4"/>
    <x v="9"/>
    <x v="9"/>
    <s v="14x34"/>
    <x v="12"/>
    <x v="4"/>
    <x v="12"/>
    <x v="1"/>
    <x v="0"/>
    <m/>
    <m/>
    <m/>
    <m/>
  </r>
  <r>
    <s v="DWS19P2C-030-16x28"/>
    <s v="Britt Utility - Dark Grey Canvas"/>
    <n v="840433176770"/>
    <x v="4"/>
    <n v="99"/>
    <s v="Mexico"/>
    <x v="1"/>
    <x v="4"/>
    <x v="9"/>
    <x v="9"/>
    <s v="16x28"/>
    <x v="13"/>
    <x v="1"/>
    <x v="13"/>
    <x v="1"/>
    <x v="0"/>
    <m/>
    <m/>
    <m/>
    <m/>
  </r>
  <r>
    <s v="DWS19P2C-030-16x30"/>
    <s v="Britt Utility - Dark Grey Canvas"/>
    <n v="840433176893"/>
    <x v="4"/>
    <n v="99"/>
    <s v="Mexico"/>
    <x v="1"/>
    <x v="4"/>
    <x v="9"/>
    <x v="9"/>
    <s v="16x30"/>
    <x v="13"/>
    <x v="2"/>
    <x v="13"/>
    <x v="1"/>
    <x v="0"/>
    <m/>
    <m/>
    <m/>
    <m/>
  </r>
  <r>
    <s v="DWS19P2C-030-16x32"/>
    <s v="Britt Utility - Dark Grey Canvas"/>
    <n v="840433177012"/>
    <x v="4"/>
    <n v="99"/>
    <s v="Mexico"/>
    <x v="1"/>
    <x v="4"/>
    <x v="9"/>
    <x v="9"/>
    <s v="16x32"/>
    <x v="13"/>
    <x v="3"/>
    <x v="13"/>
    <x v="1"/>
    <x v="0"/>
    <m/>
    <m/>
    <m/>
    <m/>
  </r>
  <r>
    <s v="DWS19P2C-030-16x34"/>
    <s v="Britt Utility - Dark Grey Canvas"/>
    <n v="840433177135"/>
    <x v="4"/>
    <n v="99"/>
    <s v="Mexico"/>
    <x v="1"/>
    <x v="4"/>
    <x v="9"/>
    <x v="9"/>
    <s v="16x34"/>
    <x v="13"/>
    <x v="4"/>
    <x v="13"/>
    <x v="1"/>
    <x v="0"/>
    <m/>
    <m/>
    <m/>
    <m/>
  </r>
  <r>
    <s v="DWS19P2C-030-18x28"/>
    <s v="Britt Utility - Dark Grey Canvas"/>
    <n v="840433176787"/>
    <x v="4"/>
    <n v="99"/>
    <s v="Mexico"/>
    <x v="1"/>
    <x v="4"/>
    <x v="9"/>
    <x v="9"/>
    <s v="18x28"/>
    <x v="14"/>
    <x v="1"/>
    <x v="14"/>
    <x v="1"/>
    <x v="0"/>
    <m/>
    <m/>
    <m/>
    <m/>
  </r>
  <r>
    <s v="DWS19P2C-030-18x30"/>
    <s v="Britt Utility - Dark Grey Canvas"/>
    <n v="840433176909"/>
    <x v="4"/>
    <n v="99"/>
    <s v="Mexico"/>
    <x v="1"/>
    <x v="4"/>
    <x v="9"/>
    <x v="9"/>
    <s v="18x30"/>
    <x v="14"/>
    <x v="2"/>
    <x v="14"/>
    <x v="1"/>
    <x v="0"/>
    <m/>
    <m/>
    <m/>
    <m/>
  </r>
  <r>
    <s v="DWS19P2C-030-18x32"/>
    <s v="Britt Utility - Dark Grey Canvas"/>
    <n v="840433177029"/>
    <x v="4"/>
    <n v="99"/>
    <s v="Mexico"/>
    <x v="1"/>
    <x v="4"/>
    <x v="9"/>
    <x v="9"/>
    <s v="18x32"/>
    <x v="14"/>
    <x v="3"/>
    <x v="14"/>
    <x v="1"/>
    <x v="0"/>
    <m/>
    <m/>
    <m/>
    <m/>
  </r>
  <r>
    <s v="DWS19P2C-030-18x34"/>
    <s v="Britt Utility - Dark Grey Canvas"/>
    <n v="840433177142"/>
    <x v="4"/>
    <n v="99"/>
    <s v="Mexico"/>
    <x v="1"/>
    <x v="4"/>
    <x v="9"/>
    <x v="9"/>
    <s v="18x34"/>
    <x v="14"/>
    <x v="4"/>
    <x v="14"/>
    <x v="1"/>
    <x v="0"/>
    <m/>
    <m/>
    <m/>
    <m/>
  </r>
  <r>
    <s v="DWS19P2C-030-20x28"/>
    <s v="Britt Utility - Dark Grey Canvas"/>
    <n v="840433177685"/>
    <x v="4"/>
    <n v="99"/>
    <s v="Mexico"/>
    <x v="1"/>
    <x v="4"/>
    <x v="9"/>
    <x v="9"/>
    <s v="20x28"/>
    <x v="19"/>
    <x v="1"/>
    <x v="19"/>
    <x v="1"/>
    <x v="0"/>
    <m/>
    <m/>
    <m/>
    <m/>
  </r>
  <r>
    <s v="DWS19P2C-030-20x30"/>
    <s v="Britt Utility - Dark Grey Canvas"/>
    <n v="840433177715"/>
    <x v="4"/>
    <n v="99"/>
    <s v="Mexico"/>
    <x v="1"/>
    <x v="4"/>
    <x v="9"/>
    <x v="9"/>
    <s v="20x30"/>
    <x v="19"/>
    <x v="2"/>
    <x v="19"/>
    <x v="1"/>
    <x v="0"/>
    <m/>
    <m/>
    <m/>
    <m/>
  </r>
  <r>
    <s v="DWS19P2C-030-20x32"/>
    <s v="Britt Utility - Dark Grey Canvas"/>
    <n v="840433177746"/>
    <x v="4"/>
    <n v="99"/>
    <s v="Mexico"/>
    <x v="1"/>
    <x v="4"/>
    <x v="9"/>
    <x v="9"/>
    <s v="20x32"/>
    <x v="19"/>
    <x v="3"/>
    <x v="19"/>
    <x v="1"/>
    <x v="0"/>
    <m/>
    <m/>
    <m/>
    <m/>
  </r>
  <r>
    <s v="DWS19P2C-030-20x34"/>
    <s v="Britt Utility - Dark Grey Canvas"/>
    <n v="840433177777"/>
    <x v="4"/>
    <n v="99"/>
    <s v="Mexico"/>
    <x v="1"/>
    <x v="4"/>
    <x v="9"/>
    <x v="9"/>
    <s v="20x34"/>
    <x v="19"/>
    <x v="4"/>
    <x v="19"/>
    <x v="1"/>
    <x v="0"/>
    <m/>
    <m/>
    <m/>
    <m/>
  </r>
  <r>
    <s v="DWS19P2C-030-22x28"/>
    <s v="Britt Utility - Dark Grey Canvas"/>
    <n v="840433177692"/>
    <x v="4"/>
    <n v="99"/>
    <s v="Mexico"/>
    <x v="1"/>
    <x v="4"/>
    <x v="9"/>
    <x v="9"/>
    <s v="22x28"/>
    <x v="20"/>
    <x v="1"/>
    <x v="20"/>
    <x v="1"/>
    <x v="0"/>
    <m/>
    <m/>
    <m/>
    <m/>
  </r>
  <r>
    <s v="DWS19P2C-030-22x30"/>
    <s v="Britt Utility - Dark Grey Canvas"/>
    <n v="840433177722"/>
    <x v="4"/>
    <n v="99"/>
    <s v="Mexico"/>
    <x v="1"/>
    <x v="4"/>
    <x v="9"/>
    <x v="9"/>
    <s v="22x30"/>
    <x v="20"/>
    <x v="2"/>
    <x v="20"/>
    <x v="1"/>
    <x v="0"/>
    <m/>
    <m/>
    <m/>
    <m/>
  </r>
  <r>
    <s v="DWS19P2C-030-22x32"/>
    <s v="Britt Utility - Dark Grey Canvas"/>
    <n v="840433177753"/>
    <x v="4"/>
    <n v="99"/>
    <s v="Mexico"/>
    <x v="1"/>
    <x v="4"/>
    <x v="9"/>
    <x v="9"/>
    <s v="22x32"/>
    <x v="20"/>
    <x v="3"/>
    <x v="20"/>
    <x v="1"/>
    <x v="0"/>
    <m/>
    <m/>
    <m/>
    <m/>
  </r>
  <r>
    <s v="DWS19P2C-030-22x34"/>
    <s v="Britt Utility - Dark Grey Canvas"/>
    <n v="840433177784"/>
    <x v="4"/>
    <n v="99"/>
    <s v="Mexico"/>
    <x v="1"/>
    <x v="4"/>
    <x v="9"/>
    <x v="9"/>
    <s v="22x34"/>
    <x v="20"/>
    <x v="4"/>
    <x v="20"/>
    <x v="1"/>
    <x v="0"/>
    <m/>
    <m/>
    <m/>
    <m/>
  </r>
  <r>
    <s v="DWS19P2C-030-24x28"/>
    <s v="Britt Utility - Dark Grey Canvas"/>
    <n v="840433177708"/>
    <x v="4"/>
    <n v="99"/>
    <s v="Mexico"/>
    <x v="1"/>
    <x v="4"/>
    <x v="9"/>
    <x v="9"/>
    <s v="24x28"/>
    <x v="21"/>
    <x v="1"/>
    <x v="21"/>
    <x v="1"/>
    <x v="0"/>
    <m/>
    <m/>
    <m/>
    <m/>
  </r>
  <r>
    <s v="DWS19P2C-030-24x30"/>
    <s v="Britt Utility - Dark Grey Canvas"/>
    <n v="840433177739"/>
    <x v="4"/>
    <n v="99"/>
    <s v="Mexico"/>
    <x v="1"/>
    <x v="4"/>
    <x v="9"/>
    <x v="9"/>
    <s v="24x30"/>
    <x v="21"/>
    <x v="2"/>
    <x v="21"/>
    <x v="1"/>
    <x v="0"/>
    <m/>
    <m/>
    <m/>
    <m/>
  </r>
  <r>
    <s v="DWS19P2C-030-24x32"/>
    <s v="Britt Utility - Dark Grey Canvas"/>
    <n v="840433177760"/>
    <x v="4"/>
    <n v="99"/>
    <s v="Mexico"/>
    <x v="1"/>
    <x v="4"/>
    <x v="9"/>
    <x v="9"/>
    <s v="24x32"/>
    <x v="21"/>
    <x v="3"/>
    <x v="21"/>
    <x v="1"/>
    <x v="0"/>
    <m/>
    <m/>
    <m/>
    <m/>
  </r>
  <r>
    <s v="DWS19P2C-030-24x34"/>
    <s v="Britt Utility - Dark Grey Canvas"/>
    <n v="840433177791"/>
    <x v="4"/>
    <n v="99"/>
    <s v="Mexico"/>
    <x v="1"/>
    <x v="4"/>
    <x v="9"/>
    <x v="9"/>
    <s v="24x34"/>
    <x v="21"/>
    <x v="4"/>
    <x v="21"/>
    <x v="1"/>
    <x v="0"/>
    <m/>
    <m/>
    <m/>
    <m/>
  </r>
  <r>
    <s v="DWS19P2C-030-2x28"/>
    <s v="Britt Utility - Dark Grey Canvas"/>
    <n v="840433176701"/>
    <x v="4"/>
    <n v="99"/>
    <s v="Mexico"/>
    <x v="1"/>
    <x v="4"/>
    <x v="9"/>
    <x v="9"/>
    <s v="2x28"/>
    <x v="15"/>
    <x v="1"/>
    <x v="15"/>
    <x v="1"/>
    <x v="0"/>
    <m/>
    <m/>
    <m/>
    <m/>
  </r>
  <r>
    <s v="DWS19P2C-030-2x30"/>
    <s v="Britt Utility - Dark Grey Canvas"/>
    <n v="840433176824"/>
    <x v="4"/>
    <n v="99"/>
    <s v="Mexico"/>
    <x v="1"/>
    <x v="4"/>
    <x v="9"/>
    <x v="9"/>
    <s v="2x30"/>
    <x v="15"/>
    <x v="2"/>
    <x v="15"/>
    <x v="1"/>
    <x v="0"/>
    <m/>
    <m/>
    <m/>
    <m/>
  </r>
  <r>
    <s v="DWS19P2C-030-2x32"/>
    <s v="Britt Utility - Dark Grey Canvas"/>
    <n v="840433176947"/>
    <x v="4"/>
    <n v="99"/>
    <s v="Mexico"/>
    <x v="1"/>
    <x v="4"/>
    <x v="9"/>
    <x v="9"/>
    <s v="2x32"/>
    <x v="15"/>
    <x v="3"/>
    <x v="15"/>
    <x v="1"/>
    <x v="0"/>
    <m/>
    <m/>
    <m/>
    <m/>
  </r>
  <r>
    <s v="DWS19P2C-030-2x34"/>
    <s v="Britt Utility - Dark Grey Canvas"/>
    <n v="840433177067"/>
    <x v="4"/>
    <n v="99"/>
    <s v="Mexico"/>
    <x v="1"/>
    <x v="4"/>
    <x v="9"/>
    <x v="9"/>
    <s v="2x34"/>
    <x v="15"/>
    <x v="4"/>
    <x v="15"/>
    <x v="1"/>
    <x v="0"/>
    <m/>
    <m/>
    <m/>
    <m/>
  </r>
  <r>
    <s v="DWS19P2C-030-4x28"/>
    <s v="Britt Utility - Dark Grey Canvas"/>
    <n v="840433176718"/>
    <x v="4"/>
    <n v="99"/>
    <s v="Mexico"/>
    <x v="1"/>
    <x v="4"/>
    <x v="9"/>
    <x v="9"/>
    <s v="4x28"/>
    <x v="16"/>
    <x v="1"/>
    <x v="16"/>
    <x v="1"/>
    <x v="0"/>
    <m/>
    <m/>
    <m/>
    <m/>
  </r>
  <r>
    <s v="DWS19P2C-030-4x30"/>
    <s v="Britt Utility - Dark Grey Canvas"/>
    <n v="840433176831"/>
    <x v="4"/>
    <n v="99"/>
    <s v="Mexico"/>
    <x v="1"/>
    <x v="4"/>
    <x v="9"/>
    <x v="9"/>
    <s v="4x30"/>
    <x v="16"/>
    <x v="2"/>
    <x v="16"/>
    <x v="1"/>
    <x v="0"/>
    <m/>
    <m/>
    <m/>
    <m/>
  </r>
  <r>
    <s v="DWS19P2C-030-4x32"/>
    <s v="Britt Utility - Dark Grey Canvas"/>
    <n v="840433176954"/>
    <x v="4"/>
    <n v="99"/>
    <s v="Mexico"/>
    <x v="1"/>
    <x v="4"/>
    <x v="9"/>
    <x v="9"/>
    <s v="4x32"/>
    <x v="16"/>
    <x v="3"/>
    <x v="16"/>
    <x v="1"/>
    <x v="0"/>
    <m/>
    <m/>
    <m/>
    <m/>
  </r>
  <r>
    <s v="DWS19P2C-030-4x34"/>
    <s v="Britt Utility - Dark Grey Canvas"/>
    <n v="840433177074"/>
    <x v="4"/>
    <n v="99"/>
    <s v="Mexico"/>
    <x v="1"/>
    <x v="4"/>
    <x v="9"/>
    <x v="9"/>
    <s v="4x34"/>
    <x v="16"/>
    <x v="4"/>
    <x v="16"/>
    <x v="1"/>
    <x v="0"/>
    <m/>
    <m/>
    <m/>
    <m/>
  </r>
  <r>
    <s v="DWS19P2C-030-6x28"/>
    <s v="Britt Utility - Dark Grey Canvas"/>
    <n v="840433176725"/>
    <x v="4"/>
    <n v="99"/>
    <s v="Mexico"/>
    <x v="1"/>
    <x v="4"/>
    <x v="9"/>
    <x v="9"/>
    <s v="6x28"/>
    <x v="17"/>
    <x v="1"/>
    <x v="17"/>
    <x v="1"/>
    <x v="0"/>
    <m/>
    <m/>
    <m/>
    <m/>
  </r>
  <r>
    <s v="DWS19P2C-030-6x30"/>
    <s v="Britt Utility - Dark Grey Canvas"/>
    <n v="840433176848"/>
    <x v="4"/>
    <n v="99"/>
    <s v="Mexico"/>
    <x v="1"/>
    <x v="4"/>
    <x v="9"/>
    <x v="9"/>
    <s v="6x30"/>
    <x v="17"/>
    <x v="2"/>
    <x v="17"/>
    <x v="1"/>
    <x v="0"/>
    <m/>
    <m/>
    <m/>
    <m/>
  </r>
  <r>
    <s v="DWS19P2C-030-6x32"/>
    <s v="Britt Utility - Dark Grey Canvas"/>
    <n v="840433176961"/>
    <x v="4"/>
    <n v="99"/>
    <s v="Mexico"/>
    <x v="1"/>
    <x v="4"/>
    <x v="9"/>
    <x v="9"/>
    <s v="6x32"/>
    <x v="17"/>
    <x v="3"/>
    <x v="17"/>
    <x v="1"/>
    <x v="0"/>
    <m/>
    <m/>
    <m/>
    <m/>
  </r>
  <r>
    <s v="DWS19P2C-030-6x34"/>
    <s v="Britt Utility - Dark Grey Canvas"/>
    <n v="840433177081"/>
    <x v="4"/>
    <n v="99"/>
    <s v="Mexico"/>
    <x v="1"/>
    <x v="4"/>
    <x v="9"/>
    <x v="9"/>
    <s v="6x34"/>
    <x v="17"/>
    <x v="4"/>
    <x v="17"/>
    <x v="1"/>
    <x v="0"/>
    <m/>
    <m/>
    <m/>
    <m/>
  </r>
  <r>
    <s v="DWS19P2C-030-8x28"/>
    <s v="Britt Utility - Dark Grey Canvas"/>
    <n v="840433176732"/>
    <x v="4"/>
    <n v="99"/>
    <s v="Mexico"/>
    <x v="1"/>
    <x v="4"/>
    <x v="9"/>
    <x v="9"/>
    <s v="8x28"/>
    <x v="18"/>
    <x v="1"/>
    <x v="18"/>
    <x v="1"/>
    <x v="0"/>
    <m/>
    <m/>
    <m/>
    <m/>
  </r>
  <r>
    <s v="DWS19P2C-030-8x30"/>
    <s v="Britt Utility - Dark Grey Canvas"/>
    <n v="840433176855"/>
    <x v="4"/>
    <n v="99"/>
    <s v="Mexico"/>
    <x v="1"/>
    <x v="4"/>
    <x v="9"/>
    <x v="9"/>
    <s v="8x30"/>
    <x v="18"/>
    <x v="2"/>
    <x v="18"/>
    <x v="1"/>
    <x v="0"/>
    <m/>
    <m/>
    <m/>
    <m/>
  </r>
  <r>
    <s v="DWS19P2C-030-8x32"/>
    <s v="Britt Utility - Dark Grey Canvas"/>
    <n v="840433176978"/>
    <x v="4"/>
    <n v="99"/>
    <s v="Mexico"/>
    <x v="1"/>
    <x v="4"/>
    <x v="9"/>
    <x v="9"/>
    <s v="8x32"/>
    <x v="18"/>
    <x v="3"/>
    <x v="18"/>
    <x v="1"/>
    <x v="0"/>
    <m/>
    <m/>
    <m/>
    <m/>
  </r>
  <r>
    <s v="DWS19P2C-030-8x34"/>
    <s v="Britt Utility - Dark Grey Canvas"/>
    <n v="840433177098"/>
    <x v="4"/>
    <n v="99"/>
    <s v="Mexico"/>
    <x v="1"/>
    <x v="4"/>
    <x v="9"/>
    <x v="9"/>
    <s v="8x34"/>
    <x v="18"/>
    <x v="4"/>
    <x v="18"/>
    <x v="1"/>
    <x v="0"/>
    <m/>
    <m/>
    <m/>
    <m/>
  </r>
  <r>
    <s v="DWF21P2W-030-000x28"/>
    <s v="Britt Utility - Dark Grey Thermal Denim"/>
    <n v="840130512307"/>
    <x v="3"/>
    <n v="129"/>
    <s v="China"/>
    <x v="1"/>
    <x v="4"/>
    <x v="10"/>
    <x v="10"/>
    <s v="000x28"/>
    <x v="7"/>
    <x v="1"/>
    <x v="7"/>
    <x v="1"/>
    <x v="0"/>
    <m/>
    <m/>
    <m/>
    <m/>
  </r>
  <r>
    <s v="DWF21P2W-030-000x30"/>
    <s v="Britt Utility - Dark Grey Thermal Denim"/>
    <n v="840130512314"/>
    <x v="3"/>
    <n v="129"/>
    <s v="China"/>
    <x v="1"/>
    <x v="4"/>
    <x v="10"/>
    <x v="10"/>
    <s v="000x30"/>
    <x v="7"/>
    <x v="2"/>
    <x v="7"/>
    <x v="1"/>
    <x v="0"/>
    <m/>
    <m/>
    <m/>
    <m/>
  </r>
  <r>
    <s v="DWF21P2W-030-000x32"/>
    <s v="Britt Utility - Dark Grey Thermal Denim"/>
    <n v="840130512321"/>
    <x v="3"/>
    <n v="129"/>
    <s v="China"/>
    <x v="1"/>
    <x v="4"/>
    <x v="10"/>
    <x v="10"/>
    <s v="000x32"/>
    <x v="7"/>
    <x v="3"/>
    <x v="7"/>
    <x v="1"/>
    <x v="0"/>
    <m/>
    <m/>
    <m/>
    <m/>
  </r>
  <r>
    <s v="DWF21P2W-030-000x34"/>
    <s v="Britt Utility - Dark Grey Thermal Denim"/>
    <n v="840130512338"/>
    <x v="3"/>
    <n v="129"/>
    <s v="China"/>
    <x v="1"/>
    <x v="4"/>
    <x v="10"/>
    <x v="10"/>
    <s v="000x34"/>
    <x v="7"/>
    <x v="4"/>
    <x v="7"/>
    <x v="1"/>
    <x v="0"/>
    <m/>
    <m/>
    <m/>
    <m/>
  </r>
  <r>
    <s v="DWF21P2W-030-00x28"/>
    <s v="Britt Utility - Dark Grey Thermal Denim"/>
    <n v="840130512345"/>
    <x v="3"/>
    <n v="129"/>
    <s v="China"/>
    <x v="1"/>
    <x v="4"/>
    <x v="10"/>
    <x v="10"/>
    <s v="00x28"/>
    <x v="8"/>
    <x v="1"/>
    <x v="8"/>
    <x v="1"/>
    <x v="0"/>
    <m/>
    <m/>
    <m/>
    <m/>
  </r>
  <r>
    <s v="DWF21P2W-030-00x30"/>
    <s v="Britt Utility - Dark Grey Thermal Denim"/>
    <n v="840130512352"/>
    <x v="3"/>
    <n v="129"/>
    <s v="China"/>
    <x v="1"/>
    <x v="4"/>
    <x v="10"/>
    <x v="10"/>
    <s v="00x30"/>
    <x v="8"/>
    <x v="2"/>
    <x v="8"/>
    <x v="1"/>
    <x v="0"/>
    <m/>
    <m/>
    <m/>
    <m/>
  </r>
  <r>
    <s v="DWF21P2W-030-00x32"/>
    <s v="Britt Utility - Dark Grey Thermal Denim"/>
    <n v="840130512369"/>
    <x v="3"/>
    <n v="129"/>
    <s v="China"/>
    <x v="1"/>
    <x v="4"/>
    <x v="10"/>
    <x v="10"/>
    <s v="00x32"/>
    <x v="8"/>
    <x v="3"/>
    <x v="8"/>
    <x v="1"/>
    <x v="0"/>
    <m/>
    <m/>
    <m/>
    <m/>
  </r>
  <r>
    <s v="DWF21P2W-030-00x34"/>
    <s v="Britt Utility - Dark Grey Thermal Denim"/>
    <n v="840130512376"/>
    <x v="3"/>
    <n v="129"/>
    <s v="China"/>
    <x v="1"/>
    <x v="4"/>
    <x v="10"/>
    <x v="10"/>
    <s v="00x34"/>
    <x v="8"/>
    <x v="4"/>
    <x v="8"/>
    <x v="1"/>
    <x v="0"/>
    <m/>
    <m/>
    <m/>
    <m/>
  </r>
  <r>
    <s v="DWF21P2W-030-0x28"/>
    <s v="Britt Utility - Dark Grey Thermal Denim"/>
    <n v="840130512383"/>
    <x v="3"/>
    <n v="129"/>
    <s v="China"/>
    <x v="1"/>
    <x v="4"/>
    <x v="10"/>
    <x v="10"/>
    <s v="0x28"/>
    <x v="9"/>
    <x v="1"/>
    <x v="9"/>
    <x v="1"/>
    <x v="0"/>
    <m/>
    <m/>
    <m/>
    <m/>
  </r>
  <r>
    <s v="DWF21P2W-030-0x30"/>
    <s v="Britt Utility - Dark Grey Thermal Denim"/>
    <n v="840130512390"/>
    <x v="3"/>
    <n v="129"/>
    <s v="China"/>
    <x v="1"/>
    <x v="4"/>
    <x v="10"/>
    <x v="10"/>
    <s v="0x30"/>
    <x v="9"/>
    <x v="2"/>
    <x v="9"/>
    <x v="1"/>
    <x v="0"/>
    <m/>
    <m/>
    <m/>
    <m/>
  </r>
  <r>
    <s v="DWF21P2W-030-0x32"/>
    <s v="Britt Utility - Dark Grey Thermal Denim"/>
    <n v="840130512406"/>
    <x v="3"/>
    <n v="129"/>
    <s v="China"/>
    <x v="1"/>
    <x v="4"/>
    <x v="10"/>
    <x v="10"/>
    <s v="0x32"/>
    <x v="9"/>
    <x v="3"/>
    <x v="9"/>
    <x v="1"/>
    <x v="0"/>
    <m/>
    <m/>
    <m/>
    <m/>
  </r>
  <r>
    <s v="DWF21P2W-030-0x34"/>
    <s v="Britt Utility - Dark Grey Thermal Denim"/>
    <n v="840130512413"/>
    <x v="3"/>
    <n v="129"/>
    <s v="China"/>
    <x v="1"/>
    <x v="4"/>
    <x v="10"/>
    <x v="10"/>
    <s v="0x34"/>
    <x v="9"/>
    <x v="4"/>
    <x v="9"/>
    <x v="1"/>
    <x v="0"/>
    <m/>
    <m/>
    <m/>
    <m/>
  </r>
  <r>
    <s v="DWF21P2W-030-10x28"/>
    <s v="Britt Utility - Dark Grey Thermal Denim"/>
    <n v="840130512420"/>
    <x v="3"/>
    <n v="129"/>
    <s v="China"/>
    <x v="1"/>
    <x v="4"/>
    <x v="10"/>
    <x v="10"/>
    <s v="10x28"/>
    <x v="10"/>
    <x v="1"/>
    <x v="10"/>
    <x v="1"/>
    <x v="0"/>
    <m/>
    <m/>
    <m/>
    <m/>
  </r>
  <r>
    <s v="DWF21P2W-030-10x30"/>
    <s v="Britt Utility - Dark Grey Thermal Denim"/>
    <n v="840130512437"/>
    <x v="3"/>
    <n v="129"/>
    <s v="China"/>
    <x v="1"/>
    <x v="4"/>
    <x v="10"/>
    <x v="10"/>
    <s v="10x30"/>
    <x v="10"/>
    <x v="2"/>
    <x v="10"/>
    <x v="1"/>
    <x v="0"/>
    <m/>
    <m/>
    <m/>
    <m/>
  </r>
  <r>
    <s v="DWF21P2W-030-10x32"/>
    <s v="Britt Utility - Dark Grey Thermal Denim"/>
    <n v="840130512444"/>
    <x v="3"/>
    <n v="129"/>
    <s v="China"/>
    <x v="1"/>
    <x v="4"/>
    <x v="10"/>
    <x v="10"/>
    <s v="10x32"/>
    <x v="10"/>
    <x v="3"/>
    <x v="10"/>
    <x v="1"/>
    <x v="0"/>
    <m/>
    <m/>
    <m/>
    <m/>
  </r>
  <r>
    <s v="DWF21P2W-030-10x34"/>
    <s v="Britt Utility - Dark Grey Thermal Denim"/>
    <n v="840130512451"/>
    <x v="3"/>
    <n v="129"/>
    <s v="China"/>
    <x v="1"/>
    <x v="4"/>
    <x v="10"/>
    <x v="10"/>
    <s v="10x34"/>
    <x v="10"/>
    <x v="4"/>
    <x v="10"/>
    <x v="1"/>
    <x v="0"/>
    <m/>
    <m/>
    <m/>
    <m/>
  </r>
  <r>
    <s v="DWF21P2W-030-12x28"/>
    <s v="Britt Utility - Dark Grey Thermal Denim"/>
    <n v="840130512468"/>
    <x v="3"/>
    <n v="129"/>
    <s v="China"/>
    <x v="1"/>
    <x v="4"/>
    <x v="10"/>
    <x v="10"/>
    <s v="12x28"/>
    <x v="11"/>
    <x v="1"/>
    <x v="11"/>
    <x v="1"/>
    <x v="0"/>
    <m/>
    <m/>
    <m/>
    <m/>
  </r>
  <r>
    <s v="DWF21P2W-030-12x30"/>
    <s v="Britt Utility - Dark Grey Thermal Denim"/>
    <n v="840130512475"/>
    <x v="3"/>
    <n v="129"/>
    <s v="China"/>
    <x v="1"/>
    <x v="4"/>
    <x v="10"/>
    <x v="10"/>
    <s v="12x30"/>
    <x v="11"/>
    <x v="2"/>
    <x v="11"/>
    <x v="1"/>
    <x v="0"/>
    <m/>
    <m/>
    <m/>
    <m/>
  </r>
  <r>
    <s v="DWF21P2W-030-12x32"/>
    <s v="Britt Utility - Dark Grey Thermal Denim"/>
    <n v="840130512482"/>
    <x v="3"/>
    <n v="129"/>
    <s v="China"/>
    <x v="1"/>
    <x v="4"/>
    <x v="10"/>
    <x v="10"/>
    <s v="12x32"/>
    <x v="11"/>
    <x v="3"/>
    <x v="11"/>
    <x v="1"/>
    <x v="0"/>
    <m/>
    <m/>
    <m/>
    <m/>
  </r>
  <r>
    <s v="DWF21P2W-030-12x34"/>
    <s v="Britt Utility - Dark Grey Thermal Denim"/>
    <n v="840130512499"/>
    <x v="3"/>
    <n v="129"/>
    <s v="China"/>
    <x v="1"/>
    <x v="4"/>
    <x v="10"/>
    <x v="10"/>
    <s v="12x34"/>
    <x v="11"/>
    <x v="4"/>
    <x v="11"/>
    <x v="1"/>
    <x v="0"/>
    <m/>
    <m/>
    <m/>
    <m/>
  </r>
  <r>
    <s v="DWF21P2W-030-14x28"/>
    <s v="Britt Utility - Dark Grey Thermal Denim"/>
    <n v="840130512505"/>
    <x v="3"/>
    <n v="129"/>
    <s v="China"/>
    <x v="1"/>
    <x v="4"/>
    <x v="10"/>
    <x v="10"/>
    <s v="14x28"/>
    <x v="12"/>
    <x v="1"/>
    <x v="12"/>
    <x v="1"/>
    <x v="0"/>
    <m/>
    <m/>
    <m/>
    <m/>
  </r>
  <r>
    <s v="DWF21P2W-030-14x30"/>
    <s v="Britt Utility - Dark Grey Thermal Denim"/>
    <n v="840130512512"/>
    <x v="3"/>
    <n v="129"/>
    <s v="China"/>
    <x v="1"/>
    <x v="4"/>
    <x v="10"/>
    <x v="10"/>
    <s v="14x30"/>
    <x v="12"/>
    <x v="2"/>
    <x v="12"/>
    <x v="1"/>
    <x v="0"/>
    <m/>
    <m/>
    <m/>
    <m/>
  </r>
  <r>
    <s v="DWF21P2W-030-14x32"/>
    <s v="Britt Utility - Dark Grey Thermal Denim"/>
    <n v="840130512529"/>
    <x v="3"/>
    <n v="129"/>
    <s v="China"/>
    <x v="1"/>
    <x v="4"/>
    <x v="10"/>
    <x v="10"/>
    <s v="14x32"/>
    <x v="12"/>
    <x v="3"/>
    <x v="12"/>
    <x v="1"/>
    <x v="0"/>
    <m/>
    <m/>
    <m/>
    <m/>
  </r>
  <r>
    <s v="DWF21P2W-030-14x34"/>
    <s v="Britt Utility - Dark Grey Thermal Denim"/>
    <n v="840130512536"/>
    <x v="3"/>
    <n v="129"/>
    <s v="China"/>
    <x v="1"/>
    <x v="4"/>
    <x v="10"/>
    <x v="10"/>
    <s v="14x34"/>
    <x v="12"/>
    <x v="4"/>
    <x v="12"/>
    <x v="1"/>
    <x v="0"/>
    <m/>
    <m/>
    <m/>
    <m/>
  </r>
  <r>
    <s v="DWF21P2W-030-16x28"/>
    <s v="Britt Utility - Dark Grey Thermal Denim"/>
    <n v="840130512543"/>
    <x v="3"/>
    <n v="129"/>
    <s v="China"/>
    <x v="1"/>
    <x v="4"/>
    <x v="10"/>
    <x v="10"/>
    <s v="16x28"/>
    <x v="13"/>
    <x v="1"/>
    <x v="13"/>
    <x v="1"/>
    <x v="0"/>
    <m/>
    <m/>
    <m/>
    <m/>
  </r>
  <r>
    <s v="DWF21P2W-030-16x30"/>
    <s v="Britt Utility - Dark Grey Thermal Denim"/>
    <n v="840130512550"/>
    <x v="3"/>
    <n v="129"/>
    <s v="China"/>
    <x v="1"/>
    <x v="4"/>
    <x v="10"/>
    <x v="10"/>
    <s v="16x30"/>
    <x v="13"/>
    <x v="2"/>
    <x v="13"/>
    <x v="1"/>
    <x v="0"/>
    <m/>
    <m/>
    <m/>
    <m/>
  </r>
  <r>
    <s v="DWF21P2W-030-16x32"/>
    <s v="Britt Utility - Dark Grey Thermal Denim"/>
    <n v="840130512567"/>
    <x v="3"/>
    <n v="129"/>
    <s v="China"/>
    <x v="1"/>
    <x v="4"/>
    <x v="10"/>
    <x v="10"/>
    <s v="16x32"/>
    <x v="13"/>
    <x v="3"/>
    <x v="13"/>
    <x v="1"/>
    <x v="0"/>
    <m/>
    <m/>
    <m/>
    <m/>
  </r>
  <r>
    <s v="DWF21P2W-030-16x34"/>
    <s v="Britt Utility - Dark Grey Thermal Denim"/>
    <n v="840130512574"/>
    <x v="3"/>
    <n v="129"/>
    <s v="China"/>
    <x v="1"/>
    <x v="4"/>
    <x v="10"/>
    <x v="10"/>
    <s v="16x34"/>
    <x v="13"/>
    <x v="4"/>
    <x v="13"/>
    <x v="1"/>
    <x v="0"/>
    <m/>
    <m/>
    <m/>
    <m/>
  </r>
  <r>
    <s v="DWF21P2W-030-18x28"/>
    <s v="Britt Utility - Dark Grey Thermal Denim"/>
    <n v="840130512581"/>
    <x v="3"/>
    <n v="129"/>
    <s v="China"/>
    <x v="1"/>
    <x v="4"/>
    <x v="10"/>
    <x v="10"/>
    <s v="18x28"/>
    <x v="14"/>
    <x v="1"/>
    <x v="14"/>
    <x v="1"/>
    <x v="0"/>
    <m/>
    <m/>
    <m/>
    <m/>
  </r>
  <r>
    <s v="DWF21P2W-030-18x30"/>
    <s v="Britt Utility - Dark Grey Thermal Denim"/>
    <n v="840130512598"/>
    <x v="3"/>
    <n v="129"/>
    <s v="China"/>
    <x v="1"/>
    <x v="4"/>
    <x v="10"/>
    <x v="10"/>
    <s v="18x30"/>
    <x v="14"/>
    <x v="2"/>
    <x v="14"/>
    <x v="1"/>
    <x v="0"/>
    <m/>
    <m/>
    <m/>
    <m/>
  </r>
  <r>
    <s v="DWF21P2W-030-18x32"/>
    <s v="Britt Utility - Dark Grey Thermal Denim"/>
    <n v="840130512604"/>
    <x v="3"/>
    <n v="129"/>
    <s v="China"/>
    <x v="1"/>
    <x v="4"/>
    <x v="10"/>
    <x v="10"/>
    <s v="18x32"/>
    <x v="14"/>
    <x v="3"/>
    <x v="14"/>
    <x v="1"/>
    <x v="0"/>
    <m/>
    <m/>
    <m/>
    <m/>
  </r>
  <r>
    <s v="DWF21P2W-030-18x34"/>
    <s v="Britt Utility - Dark Grey Thermal Denim"/>
    <n v="840130512611"/>
    <x v="3"/>
    <n v="129"/>
    <s v="China"/>
    <x v="1"/>
    <x v="4"/>
    <x v="10"/>
    <x v="10"/>
    <s v="18x34"/>
    <x v="14"/>
    <x v="4"/>
    <x v="14"/>
    <x v="1"/>
    <x v="0"/>
    <m/>
    <m/>
    <m/>
    <m/>
  </r>
  <r>
    <s v="DWF21P2W-030-2x28"/>
    <s v="Britt Utility - Dark Grey Thermal Denim"/>
    <n v="840130512628"/>
    <x v="3"/>
    <n v="129"/>
    <s v="China"/>
    <x v="1"/>
    <x v="4"/>
    <x v="10"/>
    <x v="10"/>
    <s v="2x28"/>
    <x v="15"/>
    <x v="1"/>
    <x v="15"/>
    <x v="1"/>
    <x v="0"/>
    <m/>
    <m/>
    <m/>
    <m/>
  </r>
  <r>
    <s v="DWF21P2W-030-2x30"/>
    <s v="Britt Utility - Dark Grey Thermal Denim"/>
    <n v="840130512635"/>
    <x v="3"/>
    <n v="129"/>
    <s v="China"/>
    <x v="1"/>
    <x v="4"/>
    <x v="10"/>
    <x v="10"/>
    <s v="2x30"/>
    <x v="15"/>
    <x v="2"/>
    <x v="15"/>
    <x v="1"/>
    <x v="0"/>
    <m/>
    <m/>
    <m/>
    <m/>
  </r>
  <r>
    <s v="DWF21P2W-030-2x32"/>
    <s v="Britt Utility - Dark Grey Thermal Denim"/>
    <n v="840130512642"/>
    <x v="3"/>
    <n v="129"/>
    <s v="China"/>
    <x v="1"/>
    <x v="4"/>
    <x v="10"/>
    <x v="10"/>
    <s v="2x32"/>
    <x v="15"/>
    <x v="3"/>
    <x v="15"/>
    <x v="1"/>
    <x v="0"/>
    <m/>
    <m/>
    <m/>
    <m/>
  </r>
  <r>
    <s v="DWF21P2W-030-2x34"/>
    <s v="Britt Utility - Dark Grey Thermal Denim"/>
    <n v="840130512659"/>
    <x v="3"/>
    <n v="129"/>
    <s v="China"/>
    <x v="1"/>
    <x v="4"/>
    <x v="10"/>
    <x v="10"/>
    <s v="2x34"/>
    <x v="15"/>
    <x v="4"/>
    <x v="15"/>
    <x v="1"/>
    <x v="0"/>
    <m/>
    <m/>
    <m/>
    <m/>
  </r>
  <r>
    <s v="DWF21P2W-030-4x28"/>
    <s v="Britt Utility - Dark Grey Thermal Denim"/>
    <n v="840130512666"/>
    <x v="3"/>
    <n v="129"/>
    <s v="China"/>
    <x v="1"/>
    <x v="4"/>
    <x v="10"/>
    <x v="10"/>
    <s v="4x28"/>
    <x v="16"/>
    <x v="1"/>
    <x v="16"/>
    <x v="1"/>
    <x v="0"/>
    <m/>
    <m/>
    <m/>
    <m/>
  </r>
  <r>
    <s v="DWF21P2W-030-4x30"/>
    <s v="Britt Utility - Dark Grey Thermal Denim"/>
    <n v="840130512673"/>
    <x v="3"/>
    <n v="129"/>
    <s v="China"/>
    <x v="1"/>
    <x v="4"/>
    <x v="10"/>
    <x v="10"/>
    <s v="4x30"/>
    <x v="16"/>
    <x v="2"/>
    <x v="16"/>
    <x v="1"/>
    <x v="0"/>
    <m/>
    <m/>
    <m/>
    <m/>
  </r>
  <r>
    <s v="DWF21P2W-030-4x32"/>
    <s v="Britt Utility - Dark Grey Thermal Denim"/>
    <n v="840130512680"/>
    <x v="3"/>
    <n v="129"/>
    <s v="China"/>
    <x v="1"/>
    <x v="4"/>
    <x v="10"/>
    <x v="10"/>
    <s v="4x32"/>
    <x v="16"/>
    <x v="3"/>
    <x v="16"/>
    <x v="1"/>
    <x v="0"/>
    <m/>
    <m/>
    <m/>
    <m/>
  </r>
  <r>
    <s v="DWF21P2W-030-4x34"/>
    <s v="Britt Utility - Dark Grey Thermal Denim"/>
    <n v="840130512697"/>
    <x v="3"/>
    <n v="129"/>
    <s v="China"/>
    <x v="1"/>
    <x v="4"/>
    <x v="10"/>
    <x v="10"/>
    <s v="4x34"/>
    <x v="16"/>
    <x v="4"/>
    <x v="16"/>
    <x v="1"/>
    <x v="0"/>
    <m/>
    <m/>
    <m/>
    <m/>
  </r>
  <r>
    <s v="DWF21P2W-030-6x28"/>
    <s v="Britt Utility - Dark Grey Thermal Denim"/>
    <n v="840130512703"/>
    <x v="3"/>
    <n v="129"/>
    <s v="China"/>
    <x v="1"/>
    <x v="4"/>
    <x v="10"/>
    <x v="10"/>
    <s v="6x28"/>
    <x v="17"/>
    <x v="1"/>
    <x v="17"/>
    <x v="1"/>
    <x v="0"/>
    <m/>
    <m/>
    <m/>
    <m/>
  </r>
  <r>
    <s v="DWF21P2W-030-6x30"/>
    <s v="Britt Utility - Dark Grey Thermal Denim"/>
    <n v="840130512710"/>
    <x v="3"/>
    <n v="129"/>
    <s v="China"/>
    <x v="1"/>
    <x v="4"/>
    <x v="10"/>
    <x v="10"/>
    <s v="6x30"/>
    <x v="17"/>
    <x v="2"/>
    <x v="17"/>
    <x v="1"/>
    <x v="0"/>
    <m/>
    <m/>
    <m/>
    <m/>
  </r>
  <r>
    <s v="DWF21P2W-030-6x32"/>
    <s v="Britt Utility - Dark Grey Thermal Denim"/>
    <n v="840130512727"/>
    <x v="3"/>
    <n v="129"/>
    <s v="China"/>
    <x v="1"/>
    <x v="4"/>
    <x v="10"/>
    <x v="10"/>
    <s v="6x32"/>
    <x v="17"/>
    <x v="3"/>
    <x v="17"/>
    <x v="1"/>
    <x v="0"/>
    <m/>
    <m/>
    <m/>
    <m/>
  </r>
  <r>
    <s v="DWF21P2W-030-6x34"/>
    <s v="Britt Utility - Dark Grey Thermal Denim"/>
    <n v="840130512734"/>
    <x v="3"/>
    <n v="129"/>
    <s v="China"/>
    <x v="1"/>
    <x v="4"/>
    <x v="10"/>
    <x v="10"/>
    <s v="6x34"/>
    <x v="17"/>
    <x v="4"/>
    <x v="17"/>
    <x v="1"/>
    <x v="0"/>
    <m/>
    <m/>
    <m/>
    <m/>
  </r>
  <r>
    <s v="DWF21P2W-030-8x28"/>
    <s v="Britt Utility - Dark Grey Thermal Denim"/>
    <n v="840130512741"/>
    <x v="3"/>
    <n v="129"/>
    <s v="China"/>
    <x v="1"/>
    <x v="4"/>
    <x v="10"/>
    <x v="10"/>
    <s v="8x28"/>
    <x v="18"/>
    <x v="1"/>
    <x v="18"/>
    <x v="1"/>
    <x v="0"/>
    <m/>
    <m/>
    <m/>
    <m/>
  </r>
  <r>
    <s v="DWF21P2W-030-8x30"/>
    <s v="Britt Utility - Dark Grey Thermal Denim"/>
    <n v="840130512758"/>
    <x v="3"/>
    <n v="129"/>
    <s v="China"/>
    <x v="1"/>
    <x v="4"/>
    <x v="10"/>
    <x v="10"/>
    <s v="8x30"/>
    <x v="18"/>
    <x v="2"/>
    <x v="18"/>
    <x v="1"/>
    <x v="0"/>
    <m/>
    <m/>
    <m/>
    <m/>
  </r>
  <r>
    <s v="DWF21P2W-030-8x32"/>
    <s v="Britt Utility - Dark Grey Thermal Denim"/>
    <n v="840130512765"/>
    <x v="3"/>
    <n v="129"/>
    <s v="China"/>
    <x v="1"/>
    <x v="4"/>
    <x v="10"/>
    <x v="10"/>
    <s v="8x32"/>
    <x v="18"/>
    <x v="3"/>
    <x v="18"/>
    <x v="1"/>
    <x v="0"/>
    <m/>
    <m/>
    <m/>
    <m/>
  </r>
  <r>
    <s v="DWF21P2W-030-8x34"/>
    <s v="Britt Utility - Dark Grey Thermal Denim"/>
    <n v="840130512772"/>
    <x v="3"/>
    <n v="129"/>
    <s v="China"/>
    <x v="1"/>
    <x v="4"/>
    <x v="10"/>
    <x v="10"/>
    <s v="8x34"/>
    <x v="18"/>
    <x v="4"/>
    <x v="18"/>
    <x v="1"/>
    <x v="0"/>
    <m/>
    <m/>
    <m/>
    <m/>
  </r>
  <r>
    <s v="DWF20P2C-001-000x28"/>
    <s v="Britt Utility - No Fade Black Canvas"/>
    <n v="840130505538"/>
    <x v="5"/>
    <n v="119"/>
    <s v="Pakistan"/>
    <x v="1"/>
    <x v="4"/>
    <x v="11"/>
    <x v="11"/>
    <s v="000x28"/>
    <x v="7"/>
    <x v="1"/>
    <x v="7"/>
    <x v="1"/>
    <x v="0"/>
    <m/>
    <m/>
    <m/>
    <m/>
  </r>
  <r>
    <s v="DWF20P2C-001-000x30"/>
    <s v="Britt Utility - No Fade Black Canvas"/>
    <n v="840130505545"/>
    <x v="5"/>
    <n v="119"/>
    <s v="Pakistan"/>
    <x v="1"/>
    <x v="4"/>
    <x v="11"/>
    <x v="11"/>
    <s v="000x30"/>
    <x v="7"/>
    <x v="2"/>
    <x v="7"/>
    <x v="1"/>
    <x v="0"/>
    <m/>
    <m/>
    <m/>
    <m/>
  </r>
  <r>
    <s v="DWF20P2C-001-000x32"/>
    <s v="Britt Utility - No Fade Black Canvas"/>
    <n v="840130505552"/>
    <x v="5"/>
    <n v="119"/>
    <s v="Pakistan"/>
    <x v="1"/>
    <x v="4"/>
    <x v="11"/>
    <x v="11"/>
    <s v="000x32"/>
    <x v="7"/>
    <x v="3"/>
    <x v="7"/>
    <x v="1"/>
    <x v="0"/>
    <m/>
    <m/>
    <m/>
    <m/>
  </r>
  <r>
    <s v="DWF20P2C-001-000x34"/>
    <s v="Britt Utility - No Fade Black Canvas"/>
    <n v="840130505569"/>
    <x v="5"/>
    <n v="119"/>
    <s v="Pakistan"/>
    <x v="1"/>
    <x v="4"/>
    <x v="11"/>
    <x v="11"/>
    <s v="000x34"/>
    <x v="7"/>
    <x v="4"/>
    <x v="7"/>
    <x v="1"/>
    <x v="0"/>
    <m/>
    <m/>
    <m/>
    <m/>
  </r>
  <r>
    <s v="DWF20P2C-001-00x28"/>
    <s v="Britt Utility - No Fade Black Canvas"/>
    <n v="840130505576"/>
    <x v="5"/>
    <n v="119"/>
    <s v="Pakistan"/>
    <x v="1"/>
    <x v="4"/>
    <x v="11"/>
    <x v="11"/>
    <s v="00x28"/>
    <x v="8"/>
    <x v="1"/>
    <x v="8"/>
    <x v="1"/>
    <x v="0"/>
    <m/>
    <m/>
    <m/>
    <m/>
  </r>
  <r>
    <s v="DWF20P2C-001-00x30"/>
    <s v="Britt Utility - No Fade Black Canvas"/>
    <n v="840130505583"/>
    <x v="5"/>
    <n v="119"/>
    <s v="Pakistan"/>
    <x v="1"/>
    <x v="4"/>
    <x v="11"/>
    <x v="11"/>
    <s v="00x30"/>
    <x v="8"/>
    <x v="2"/>
    <x v="8"/>
    <x v="1"/>
    <x v="0"/>
    <m/>
    <m/>
    <m/>
    <m/>
  </r>
  <r>
    <s v="DWF20P2C-001-00x32"/>
    <s v="Britt Utility - No Fade Black Canvas"/>
    <n v="840130505590"/>
    <x v="5"/>
    <n v="119"/>
    <s v="Pakistan"/>
    <x v="1"/>
    <x v="4"/>
    <x v="11"/>
    <x v="11"/>
    <s v="00x32"/>
    <x v="8"/>
    <x v="3"/>
    <x v="8"/>
    <x v="1"/>
    <x v="0"/>
    <m/>
    <m/>
    <m/>
    <m/>
  </r>
  <r>
    <s v="DWF20P2C-001-00x34"/>
    <s v="Britt Utility - No Fade Black Canvas"/>
    <n v="840130505606"/>
    <x v="5"/>
    <n v="119"/>
    <s v="Pakistan"/>
    <x v="1"/>
    <x v="4"/>
    <x v="11"/>
    <x v="11"/>
    <s v="00x34"/>
    <x v="8"/>
    <x v="4"/>
    <x v="8"/>
    <x v="1"/>
    <x v="0"/>
    <m/>
    <m/>
    <m/>
    <m/>
  </r>
  <r>
    <s v="DWF20P2C-001-0x28"/>
    <s v="Britt Utility - No Fade Black Canvas"/>
    <n v="840130505613"/>
    <x v="5"/>
    <n v="119"/>
    <s v="Pakistan"/>
    <x v="1"/>
    <x v="4"/>
    <x v="11"/>
    <x v="11"/>
    <s v="0x28"/>
    <x v="9"/>
    <x v="1"/>
    <x v="9"/>
    <x v="1"/>
    <x v="0"/>
    <m/>
    <m/>
    <m/>
    <m/>
  </r>
  <r>
    <s v="DWF20P2C-001-0x30"/>
    <s v="Britt Utility - No Fade Black Canvas"/>
    <n v="840130505620"/>
    <x v="5"/>
    <n v="119"/>
    <s v="Pakistan"/>
    <x v="1"/>
    <x v="4"/>
    <x v="11"/>
    <x v="11"/>
    <s v="0x30"/>
    <x v="9"/>
    <x v="2"/>
    <x v="9"/>
    <x v="1"/>
    <x v="0"/>
    <m/>
    <m/>
    <m/>
    <m/>
  </r>
  <r>
    <s v="DWF20P2C-001-0x32"/>
    <s v="Britt Utility - No Fade Black Canvas"/>
    <n v="840130505637"/>
    <x v="5"/>
    <n v="119"/>
    <s v="Pakistan"/>
    <x v="1"/>
    <x v="4"/>
    <x v="11"/>
    <x v="11"/>
    <s v="0x32"/>
    <x v="9"/>
    <x v="3"/>
    <x v="9"/>
    <x v="1"/>
    <x v="0"/>
    <m/>
    <m/>
    <m/>
    <m/>
  </r>
  <r>
    <s v="DWF20P2C-001-0x34"/>
    <s v="Britt Utility - No Fade Black Canvas"/>
    <n v="840130505644"/>
    <x v="5"/>
    <n v="119"/>
    <s v="Pakistan"/>
    <x v="1"/>
    <x v="4"/>
    <x v="11"/>
    <x v="11"/>
    <s v="0x34"/>
    <x v="9"/>
    <x v="4"/>
    <x v="9"/>
    <x v="1"/>
    <x v="0"/>
    <m/>
    <m/>
    <m/>
    <m/>
  </r>
  <r>
    <s v="DWF20P2C-001-10x28"/>
    <s v="Britt Utility - No Fade Black Canvas"/>
    <n v="840130505651"/>
    <x v="5"/>
    <n v="119"/>
    <s v="Pakistan"/>
    <x v="1"/>
    <x v="4"/>
    <x v="11"/>
    <x v="11"/>
    <s v="10x28"/>
    <x v="10"/>
    <x v="1"/>
    <x v="10"/>
    <x v="1"/>
    <x v="0"/>
    <m/>
    <m/>
    <m/>
    <m/>
  </r>
  <r>
    <s v="DWF20P2C-001-10x30"/>
    <s v="Britt Utility - No Fade Black Canvas"/>
    <n v="840130505668"/>
    <x v="5"/>
    <n v="119"/>
    <s v="Pakistan"/>
    <x v="1"/>
    <x v="4"/>
    <x v="11"/>
    <x v="11"/>
    <s v="10x30"/>
    <x v="10"/>
    <x v="2"/>
    <x v="10"/>
    <x v="1"/>
    <x v="0"/>
    <m/>
    <m/>
    <m/>
    <m/>
  </r>
  <r>
    <s v="DWF20P2C-001-10x32"/>
    <s v="Britt Utility - No Fade Black Canvas"/>
    <n v="840130505675"/>
    <x v="5"/>
    <n v="119"/>
    <s v="Pakistan"/>
    <x v="1"/>
    <x v="4"/>
    <x v="11"/>
    <x v="11"/>
    <s v="10x32"/>
    <x v="10"/>
    <x v="3"/>
    <x v="10"/>
    <x v="1"/>
    <x v="0"/>
    <m/>
    <m/>
    <m/>
    <m/>
  </r>
  <r>
    <s v="DWF20P2C-001-10x34"/>
    <s v="Britt Utility - No Fade Black Canvas"/>
    <n v="840130505682"/>
    <x v="5"/>
    <n v="119"/>
    <s v="Pakistan"/>
    <x v="1"/>
    <x v="4"/>
    <x v="11"/>
    <x v="11"/>
    <s v="10x34"/>
    <x v="10"/>
    <x v="4"/>
    <x v="10"/>
    <x v="1"/>
    <x v="0"/>
    <m/>
    <m/>
    <m/>
    <m/>
  </r>
  <r>
    <s v="DWF20P2C-001-12x28"/>
    <s v="Britt Utility - No Fade Black Canvas"/>
    <n v="840130505699"/>
    <x v="5"/>
    <n v="119"/>
    <s v="Pakistan"/>
    <x v="1"/>
    <x v="4"/>
    <x v="11"/>
    <x v="11"/>
    <s v="12x28"/>
    <x v="11"/>
    <x v="1"/>
    <x v="11"/>
    <x v="1"/>
    <x v="0"/>
    <m/>
    <m/>
    <m/>
    <m/>
  </r>
  <r>
    <s v="DWF20P2C-001-12x30"/>
    <s v="Britt Utility - No Fade Black Canvas"/>
    <n v="840130505705"/>
    <x v="5"/>
    <n v="119"/>
    <s v="Pakistan"/>
    <x v="1"/>
    <x v="4"/>
    <x v="11"/>
    <x v="11"/>
    <s v="12x30"/>
    <x v="11"/>
    <x v="2"/>
    <x v="11"/>
    <x v="1"/>
    <x v="0"/>
    <m/>
    <m/>
    <m/>
    <m/>
  </r>
  <r>
    <s v="DWF20P2C-001-12x32"/>
    <s v="Britt Utility - No Fade Black Canvas"/>
    <n v="840130505712"/>
    <x v="5"/>
    <n v="119"/>
    <s v="Pakistan"/>
    <x v="1"/>
    <x v="4"/>
    <x v="11"/>
    <x v="11"/>
    <s v="12x32"/>
    <x v="11"/>
    <x v="3"/>
    <x v="11"/>
    <x v="1"/>
    <x v="0"/>
    <m/>
    <m/>
    <m/>
    <m/>
  </r>
  <r>
    <s v="DWF20P2C-001-12x34"/>
    <s v="Britt Utility - No Fade Black Canvas"/>
    <n v="840130505729"/>
    <x v="5"/>
    <n v="119"/>
    <s v="Pakistan"/>
    <x v="1"/>
    <x v="4"/>
    <x v="11"/>
    <x v="11"/>
    <s v="12x34"/>
    <x v="11"/>
    <x v="4"/>
    <x v="11"/>
    <x v="1"/>
    <x v="0"/>
    <m/>
    <m/>
    <m/>
    <m/>
  </r>
  <r>
    <s v="DWF20P2C-001-14x28"/>
    <s v="Britt Utility - No Fade Black Canvas"/>
    <n v="840130505736"/>
    <x v="5"/>
    <n v="119"/>
    <s v="Pakistan"/>
    <x v="1"/>
    <x v="4"/>
    <x v="11"/>
    <x v="11"/>
    <s v="14x28"/>
    <x v="12"/>
    <x v="1"/>
    <x v="12"/>
    <x v="1"/>
    <x v="0"/>
    <m/>
    <m/>
    <m/>
    <m/>
  </r>
  <r>
    <s v="DWF20P2C-001-14x30"/>
    <s v="Britt Utility - No Fade Black Canvas"/>
    <n v="840130505743"/>
    <x v="5"/>
    <n v="119"/>
    <s v="Pakistan"/>
    <x v="1"/>
    <x v="4"/>
    <x v="11"/>
    <x v="11"/>
    <s v="14x30"/>
    <x v="12"/>
    <x v="2"/>
    <x v="12"/>
    <x v="1"/>
    <x v="0"/>
    <m/>
    <m/>
    <m/>
    <m/>
  </r>
  <r>
    <s v="DWF20P2C-001-14x32"/>
    <s v="Britt Utility - No Fade Black Canvas"/>
    <n v="840130505750"/>
    <x v="5"/>
    <n v="119"/>
    <s v="Pakistan"/>
    <x v="1"/>
    <x v="4"/>
    <x v="11"/>
    <x v="11"/>
    <s v="14x32"/>
    <x v="12"/>
    <x v="3"/>
    <x v="12"/>
    <x v="1"/>
    <x v="0"/>
    <m/>
    <m/>
    <m/>
    <m/>
  </r>
  <r>
    <s v="DWF20P2C-001-14x34"/>
    <s v="Britt Utility - No Fade Black Canvas"/>
    <n v="840130505767"/>
    <x v="5"/>
    <n v="119"/>
    <s v="Pakistan"/>
    <x v="1"/>
    <x v="4"/>
    <x v="11"/>
    <x v="11"/>
    <s v="14x34"/>
    <x v="12"/>
    <x v="4"/>
    <x v="12"/>
    <x v="1"/>
    <x v="0"/>
    <m/>
    <m/>
    <m/>
    <m/>
  </r>
  <r>
    <s v="DWF20P2C-001-16x28"/>
    <s v="Britt Utility - No Fade Black Canvas"/>
    <n v="840130505774"/>
    <x v="5"/>
    <n v="119"/>
    <s v="Pakistan"/>
    <x v="1"/>
    <x v="4"/>
    <x v="11"/>
    <x v="11"/>
    <s v="16x28"/>
    <x v="13"/>
    <x v="1"/>
    <x v="13"/>
    <x v="1"/>
    <x v="0"/>
    <m/>
    <m/>
    <m/>
    <m/>
  </r>
  <r>
    <s v="DWF20P2C-001-16x30"/>
    <s v="Britt Utility - No Fade Black Canvas"/>
    <n v="840130505781"/>
    <x v="5"/>
    <n v="119"/>
    <s v="Pakistan"/>
    <x v="1"/>
    <x v="4"/>
    <x v="11"/>
    <x v="11"/>
    <s v="16x30"/>
    <x v="13"/>
    <x v="2"/>
    <x v="13"/>
    <x v="1"/>
    <x v="0"/>
    <m/>
    <m/>
    <m/>
    <m/>
  </r>
  <r>
    <s v="DWF20P2C-001-16x32"/>
    <s v="Britt Utility - No Fade Black Canvas"/>
    <n v="840130505798"/>
    <x v="5"/>
    <n v="119"/>
    <s v="Pakistan"/>
    <x v="1"/>
    <x v="4"/>
    <x v="11"/>
    <x v="11"/>
    <s v="16x32"/>
    <x v="13"/>
    <x v="3"/>
    <x v="13"/>
    <x v="1"/>
    <x v="0"/>
    <m/>
    <m/>
    <m/>
    <m/>
  </r>
  <r>
    <s v="DWF20P2C-001-16x34"/>
    <s v="Britt Utility - No Fade Black Canvas"/>
    <n v="840130505804"/>
    <x v="5"/>
    <n v="119"/>
    <s v="Pakistan"/>
    <x v="1"/>
    <x v="4"/>
    <x v="11"/>
    <x v="11"/>
    <s v="16x34"/>
    <x v="13"/>
    <x v="4"/>
    <x v="13"/>
    <x v="1"/>
    <x v="0"/>
    <m/>
    <m/>
    <m/>
    <m/>
  </r>
  <r>
    <s v="DWF20P2C-001-18x28"/>
    <s v="Britt Utility - No Fade Black Canvas"/>
    <n v="840130505811"/>
    <x v="5"/>
    <n v="119"/>
    <s v="Pakistan"/>
    <x v="1"/>
    <x v="4"/>
    <x v="11"/>
    <x v="11"/>
    <s v="18x28"/>
    <x v="14"/>
    <x v="1"/>
    <x v="14"/>
    <x v="1"/>
    <x v="0"/>
    <m/>
    <m/>
    <m/>
    <m/>
  </r>
  <r>
    <s v="DWF20P2C-001-18x30"/>
    <s v="Britt Utility - No Fade Black Canvas"/>
    <n v="840130505828"/>
    <x v="5"/>
    <n v="119"/>
    <s v="Pakistan"/>
    <x v="1"/>
    <x v="4"/>
    <x v="11"/>
    <x v="11"/>
    <s v="18x30"/>
    <x v="14"/>
    <x v="2"/>
    <x v="14"/>
    <x v="1"/>
    <x v="0"/>
    <m/>
    <m/>
    <m/>
    <m/>
  </r>
  <r>
    <s v="DWF20P2C-001-18x32"/>
    <s v="Britt Utility - No Fade Black Canvas"/>
    <n v="840130505835"/>
    <x v="5"/>
    <n v="119"/>
    <s v="Pakistan"/>
    <x v="1"/>
    <x v="4"/>
    <x v="11"/>
    <x v="11"/>
    <s v="18x32"/>
    <x v="14"/>
    <x v="3"/>
    <x v="14"/>
    <x v="1"/>
    <x v="0"/>
    <m/>
    <m/>
    <m/>
    <m/>
  </r>
  <r>
    <s v="DWF20P2C-001-18x34"/>
    <s v="Britt Utility - No Fade Black Canvas"/>
    <n v="840130505842"/>
    <x v="5"/>
    <n v="119"/>
    <s v="Pakistan"/>
    <x v="1"/>
    <x v="4"/>
    <x v="11"/>
    <x v="11"/>
    <s v="18x34"/>
    <x v="14"/>
    <x v="4"/>
    <x v="14"/>
    <x v="1"/>
    <x v="0"/>
    <m/>
    <m/>
    <m/>
    <m/>
  </r>
  <r>
    <s v="DWF20P2C-001-2x28"/>
    <s v="Britt Utility - No Fade Black Canvas"/>
    <n v="840130505859"/>
    <x v="5"/>
    <n v="119"/>
    <s v="Pakistan"/>
    <x v="1"/>
    <x v="4"/>
    <x v="11"/>
    <x v="11"/>
    <s v="2x28"/>
    <x v="15"/>
    <x v="1"/>
    <x v="15"/>
    <x v="1"/>
    <x v="0"/>
    <m/>
    <m/>
    <m/>
    <m/>
  </r>
  <r>
    <s v="DWF20P2C-001-2x30"/>
    <s v="Britt Utility - No Fade Black Canvas"/>
    <n v="840130505866"/>
    <x v="5"/>
    <n v="119"/>
    <s v="Pakistan"/>
    <x v="1"/>
    <x v="4"/>
    <x v="11"/>
    <x v="11"/>
    <s v="2x30"/>
    <x v="15"/>
    <x v="2"/>
    <x v="15"/>
    <x v="1"/>
    <x v="0"/>
    <m/>
    <m/>
    <m/>
    <m/>
  </r>
  <r>
    <s v="DWF20P2C-001-2x32"/>
    <s v="Britt Utility - No Fade Black Canvas"/>
    <n v="840130505873"/>
    <x v="5"/>
    <n v="119"/>
    <s v="Pakistan"/>
    <x v="1"/>
    <x v="4"/>
    <x v="11"/>
    <x v="11"/>
    <s v="2x32"/>
    <x v="15"/>
    <x v="3"/>
    <x v="15"/>
    <x v="1"/>
    <x v="0"/>
    <m/>
    <m/>
    <m/>
    <m/>
  </r>
  <r>
    <s v="DWF20P2C-001-2x34"/>
    <s v="Britt Utility - No Fade Black Canvas"/>
    <n v="840130505880"/>
    <x v="5"/>
    <n v="119"/>
    <s v="Pakistan"/>
    <x v="1"/>
    <x v="4"/>
    <x v="11"/>
    <x v="11"/>
    <s v="2x34"/>
    <x v="15"/>
    <x v="4"/>
    <x v="15"/>
    <x v="1"/>
    <x v="0"/>
    <m/>
    <m/>
    <m/>
    <m/>
  </r>
  <r>
    <s v="DWF20P2C-001-4x28"/>
    <s v="Britt Utility - No Fade Black Canvas"/>
    <n v="840130505897"/>
    <x v="5"/>
    <n v="119"/>
    <s v="Pakistan"/>
    <x v="1"/>
    <x v="4"/>
    <x v="11"/>
    <x v="11"/>
    <s v="4x28"/>
    <x v="16"/>
    <x v="1"/>
    <x v="16"/>
    <x v="1"/>
    <x v="0"/>
    <m/>
    <m/>
    <m/>
    <m/>
  </r>
  <r>
    <s v="DWF20P2C-001-4x30"/>
    <s v="Britt Utility - No Fade Black Canvas"/>
    <n v="840130505903"/>
    <x v="5"/>
    <n v="119"/>
    <s v="Pakistan"/>
    <x v="1"/>
    <x v="4"/>
    <x v="11"/>
    <x v="11"/>
    <s v="4x30"/>
    <x v="16"/>
    <x v="2"/>
    <x v="16"/>
    <x v="1"/>
    <x v="0"/>
    <m/>
    <m/>
    <m/>
    <m/>
  </r>
  <r>
    <s v="DWF20P2C-001-4x32"/>
    <s v="Britt Utility - No Fade Black Canvas"/>
    <n v="840130505910"/>
    <x v="5"/>
    <n v="119"/>
    <s v="Pakistan"/>
    <x v="1"/>
    <x v="4"/>
    <x v="11"/>
    <x v="11"/>
    <s v="4x32"/>
    <x v="16"/>
    <x v="3"/>
    <x v="16"/>
    <x v="1"/>
    <x v="0"/>
    <m/>
    <m/>
    <m/>
    <m/>
  </r>
  <r>
    <s v="DWF20P2C-001-4x34"/>
    <s v="Britt Utility - No Fade Black Canvas"/>
    <n v="840130505927"/>
    <x v="5"/>
    <n v="119"/>
    <s v="Pakistan"/>
    <x v="1"/>
    <x v="4"/>
    <x v="11"/>
    <x v="11"/>
    <s v="4x34"/>
    <x v="16"/>
    <x v="4"/>
    <x v="16"/>
    <x v="1"/>
    <x v="0"/>
    <m/>
    <m/>
    <m/>
    <m/>
  </r>
  <r>
    <s v="DWF20P2C-001-6x28"/>
    <s v="Britt Utility - No Fade Black Canvas"/>
    <n v="840130505934"/>
    <x v="5"/>
    <n v="119"/>
    <s v="Pakistan"/>
    <x v="1"/>
    <x v="4"/>
    <x v="11"/>
    <x v="11"/>
    <s v="6x28"/>
    <x v="17"/>
    <x v="1"/>
    <x v="17"/>
    <x v="1"/>
    <x v="0"/>
    <m/>
    <m/>
    <m/>
    <m/>
  </r>
  <r>
    <s v="DWF20P2C-001-6x30"/>
    <s v="Britt Utility - No Fade Black Canvas"/>
    <n v="840130505941"/>
    <x v="5"/>
    <n v="119"/>
    <s v="Pakistan"/>
    <x v="1"/>
    <x v="4"/>
    <x v="11"/>
    <x v="11"/>
    <s v="6x30"/>
    <x v="17"/>
    <x v="2"/>
    <x v="17"/>
    <x v="1"/>
    <x v="0"/>
    <m/>
    <m/>
    <m/>
    <m/>
  </r>
  <r>
    <s v="DWF20P2C-001-6x32"/>
    <s v="Britt Utility - No Fade Black Canvas"/>
    <n v="840130505958"/>
    <x v="5"/>
    <n v="119"/>
    <s v="Pakistan"/>
    <x v="1"/>
    <x v="4"/>
    <x v="11"/>
    <x v="11"/>
    <s v="6x32"/>
    <x v="17"/>
    <x v="3"/>
    <x v="17"/>
    <x v="1"/>
    <x v="0"/>
    <m/>
    <m/>
    <m/>
    <m/>
  </r>
  <r>
    <s v="DWF20P2C-001-6x34"/>
    <s v="Britt Utility - No Fade Black Canvas"/>
    <n v="840130505965"/>
    <x v="5"/>
    <n v="119"/>
    <s v="Pakistan"/>
    <x v="1"/>
    <x v="4"/>
    <x v="11"/>
    <x v="11"/>
    <s v="6x34"/>
    <x v="17"/>
    <x v="4"/>
    <x v="17"/>
    <x v="1"/>
    <x v="0"/>
    <m/>
    <m/>
    <m/>
    <m/>
  </r>
  <r>
    <s v="DWF20P2C-001-8x28"/>
    <s v="Britt Utility - No Fade Black Canvas"/>
    <n v="840130505972"/>
    <x v="5"/>
    <n v="119"/>
    <s v="Pakistan"/>
    <x v="1"/>
    <x v="4"/>
    <x v="11"/>
    <x v="11"/>
    <s v="8x28"/>
    <x v="18"/>
    <x v="1"/>
    <x v="18"/>
    <x v="1"/>
    <x v="0"/>
    <m/>
    <m/>
    <m/>
    <m/>
  </r>
  <r>
    <s v="DWF20P2C-001-8x30"/>
    <s v="Britt Utility - No Fade Black Canvas"/>
    <n v="840130505989"/>
    <x v="5"/>
    <n v="119"/>
    <s v="Pakistan"/>
    <x v="1"/>
    <x v="4"/>
    <x v="11"/>
    <x v="11"/>
    <s v="8x30"/>
    <x v="18"/>
    <x v="2"/>
    <x v="18"/>
    <x v="1"/>
    <x v="0"/>
    <m/>
    <m/>
    <m/>
    <m/>
  </r>
  <r>
    <s v="DWF20P2C-001-8x32"/>
    <s v="Britt Utility - No Fade Black Canvas"/>
    <n v="840130505996"/>
    <x v="5"/>
    <n v="119"/>
    <s v="Pakistan"/>
    <x v="1"/>
    <x v="4"/>
    <x v="11"/>
    <x v="11"/>
    <s v="8x32"/>
    <x v="18"/>
    <x v="3"/>
    <x v="18"/>
    <x v="1"/>
    <x v="0"/>
    <m/>
    <m/>
    <m/>
    <m/>
  </r>
  <r>
    <s v="DWF20P2C-001-8x34"/>
    <s v="Britt Utility - No Fade Black Canvas"/>
    <n v="840130506009"/>
    <x v="5"/>
    <n v="119"/>
    <s v="Pakistan"/>
    <x v="1"/>
    <x v="4"/>
    <x v="11"/>
    <x v="11"/>
    <s v="8x34"/>
    <x v="18"/>
    <x v="4"/>
    <x v="18"/>
    <x v="1"/>
    <x v="0"/>
    <m/>
    <m/>
    <m/>
    <m/>
  </r>
  <r>
    <s v="DWS22P2F-502-00x28"/>
    <s v="Britt Utility FR - Indigo Denim"/>
    <n v="840130522238"/>
    <x v="6"/>
    <n v="149"/>
    <s v="China"/>
    <x v="1"/>
    <x v="5"/>
    <x v="12"/>
    <x v="12"/>
    <s v="00x28"/>
    <x v="8"/>
    <x v="1"/>
    <x v="8"/>
    <x v="1"/>
    <x v="0"/>
    <m/>
    <m/>
    <m/>
    <m/>
  </r>
  <r>
    <s v="DWS22P2F-502-00x30"/>
    <s v="Britt Utility FR - Indigo Denim"/>
    <n v="840130522245"/>
    <x v="6"/>
    <n v="149"/>
    <s v="China"/>
    <x v="1"/>
    <x v="5"/>
    <x v="12"/>
    <x v="12"/>
    <s v="00x30"/>
    <x v="8"/>
    <x v="2"/>
    <x v="8"/>
    <x v="1"/>
    <x v="0"/>
    <m/>
    <m/>
    <m/>
    <m/>
  </r>
  <r>
    <s v="DWS22P2F-502-00x32"/>
    <s v="Britt Utility FR - Indigo Denim"/>
    <n v="840130522252"/>
    <x v="6"/>
    <n v="149"/>
    <s v="China"/>
    <x v="1"/>
    <x v="5"/>
    <x v="12"/>
    <x v="12"/>
    <s v="00x32"/>
    <x v="8"/>
    <x v="3"/>
    <x v="8"/>
    <x v="1"/>
    <x v="0"/>
    <m/>
    <m/>
    <m/>
    <m/>
  </r>
  <r>
    <s v="DWS22P2F-502-00x34"/>
    <s v="Britt Utility FR - Indigo Denim"/>
    <n v="840130522269"/>
    <x v="6"/>
    <n v="149"/>
    <s v="China"/>
    <x v="1"/>
    <x v="5"/>
    <x v="12"/>
    <x v="12"/>
    <s v="00x34"/>
    <x v="8"/>
    <x v="4"/>
    <x v="8"/>
    <x v="1"/>
    <x v="0"/>
    <m/>
    <m/>
    <m/>
    <m/>
  </r>
  <r>
    <s v="DWS22P2F-502-0x28"/>
    <s v="Britt Utility FR - Indigo Denim"/>
    <n v="840130522276"/>
    <x v="6"/>
    <n v="149"/>
    <s v="China"/>
    <x v="1"/>
    <x v="5"/>
    <x v="12"/>
    <x v="12"/>
    <s v="0x28"/>
    <x v="9"/>
    <x v="1"/>
    <x v="9"/>
    <x v="1"/>
    <x v="0"/>
    <m/>
    <m/>
    <m/>
    <m/>
  </r>
  <r>
    <s v="DWS22P2F-502-0x30"/>
    <s v="Britt Utility FR - Indigo Denim"/>
    <n v="840130522283"/>
    <x v="6"/>
    <n v="149"/>
    <s v="China"/>
    <x v="1"/>
    <x v="5"/>
    <x v="12"/>
    <x v="12"/>
    <s v="0x30"/>
    <x v="9"/>
    <x v="2"/>
    <x v="9"/>
    <x v="1"/>
    <x v="0"/>
    <m/>
    <m/>
    <m/>
    <m/>
  </r>
  <r>
    <s v="DWS22P2F-502-0x32"/>
    <s v="Britt Utility FR - Indigo Denim"/>
    <n v="840130522290"/>
    <x v="6"/>
    <n v="149"/>
    <s v="China"/>
    <x v="1"/>
    <x v="5"/>
    <x v="12"/>
    <x v="12"/>
    <s v="0x32"/>
    <x v="9"/>
    <x v="3"/>
    <x v="9"/>
    <x v="1"/>
    <x v="0"/>
    <m/>
    <m/>
    <m/>
    <m/>
  </r>
  <r>
    <s v="DWS22P2F-502-0x34"/>
    <s v="Britt Utility FR - Indigo Denim"/>
    <n v="840130522306"/>
    <x v="6"/>
    <n v="149"/>
    <s v="China"/>
    <x v="1"/>
    <x v="5"/>
    <x v="12"/>
    <x v="12"/>
    <s v="0x34"/>
    <x v="9"/>
    <x v="4"/>
    <x v="9"/>
    <x v="1"/>
    <x v="0"/>
    <m/>
    <m/>
    <m/>
    <m/>
  </r>
  <r>
    <s v="DWS22P2F-502-10x28"/>
    <s v="Britt Utility FR - Indigo Denim"/>
    <n v="840130522313"/>
    <x v="6"/>
    <n v="149"/>
    <s v="China"/>
    <x v="1"/>
    <x v="5"/>
    <x v="12"/>
    <x v="12"/>
    <s v="10x28"/>
    <x v="10"/>
    <x v="1"/>
    <x v="10"/>
    <x v="1"/>
    <x v="0"/>
    <m/>
    <m/>
    <m/>
    <m/>
  </r>
  <r>
    <s v="DWS22P2F-502-10x30"/>
    <s v="Britt Utility FR - Indigo Denim"/>
    <n v="840130522320"/>
    <x v="6"/>
    <n v="149"/>
    <s v="China"/>
    <x v="1"/>
    <x v="5"/>
    <x v="12"/>
    <x v="12"/>
    <s v="10x30"/>
    <x v="10"/>
    <x v="2"/>
    <x v="10"/>
    <x v="1"/>
    <x v="0"/>
    <m/>
    <m/>
    <m/>
    <m/>
  </r>
  <r>
    <s v="DWS22P2F-502-10x32"/>
    <s v="Britt Utility FR - Indigo Denim"/>
    <n v="840130522337"/>
    <x v="6"/>
    <n v="149"/>
    <s v="China"/>
    <x v="1"/>
    <x v="5"/>
    <x v="12"/>
    <x v="12"/>
    <s v="10x32"/>
    <x v="10"/>
    <x v="3"/>
    <x v="10"/>
    <x v="1"/>
    <x v="0"/>
    <m/>
    <m/>
    <m/>
    <m/>
  </r>
  <r>
    <s v="DWS22P2F-502-10x34"/>
    <s v="Britt Utility FR - Indigo Denim"/>
    <n v="840130522344"/>
    <x v="6"/>
    <n v="149"/>
    <s v="China"/>
    <x v="1"/>
    <x v="5"/>
    <x v="12"/>
    <x v="12"/>
    <s v="10x34"/>
    <x v="10"/>
    <x v="4"/>
    <x v="10"/>
    <x v="1"/>
    <x v="0"/>
    <m/>
    <m/>
    <m/>
    <m/>
  </r>
  <r>
    <s v="DWS22P2F-502-12x28"/>
    <s v="Britt Utility FR - Indigo Denim"/>
    <n v="840130522351"/>
    <x v="6"/>
    <n v="149"/>
    <s v="China"/>
    <x v="1"/>
    <x v="5"/>
    <x v="12"/>
    <x v="12"/>
    <s v="12x28"/>
    <x v="11"/>
    <x v="1"/>
    <x v="11"/>
    <x v="1"/>
    <x v="0"/>
    <m/>
    <m/>
    <m/>
    <m/>
  </r>
  <r>
    <s v="DWS22P2F-502-12x30"/>
    <s v="Britt Utility FR - Indigo Denim"/>
    <n v="840130522368"/>
    <x v="6"/>
    <n v="149"/>
    <s v="China"/>
    <x v="1"/>
    <x v="5"/>
    <x v="12"/>
    <x v="12"/>
    <s v="12x30"/>
    <x v="11"/>
    <x v="2"/>
    <x v="11"/>
    <x v="1"/>
    <x v="0"/>
    <m/>
    <m/>
    <m/>
    <m/>
  </r>
  <r>
    <s v="DWS22P2F-502-12x32"/>
    <s v="Britt Utility FR - Indigo Denim"/>
    <n v="840130522375"/>
    <x v="6"/>
    <n v="149"/>
    <s v="China"/>
    <x v="1"/>
    <x v="5"/>
    <x v="12"/>
    <x v="12"/>
    <s v="12x32"/>
    <x v="11"/>
    <x v="3"/>
    <x v="11"/>
    <x v="1"/>
    <x v="0"/>
    <m/>
    <m/>
    <m/>
    <m/>
  </r>
  <r>
    <s v="DWS22P2F-502-12x34"/>
    <s v="Britt Utility FR - Indigo Denim"/>
    <n v="840130522382"/>
    <x v="6"/>
    <n v="149"/>
    <s v="China"/>
    <x v="1"/>
    <x v="5"/>
    <x v="12"/>
    <x v="12"/>
    <s v="12x34"/>
    <x v="11"/>
    <x v="4"/>
    <x v="11"/>
    <x v="1"/>
    <x v="0"/>
    <m/>
    <m/>
    <m/>
    <m/>
  </r>
  <r>
    <s v="DWS22P2F-502-14x28"/>
    <s v="Britt Utility FR - Indigo Denim"/>
    <n v="840130522399"/>
    <x v="6"/>
    <n v="149"/>
    <s v="China"/>
    <x v="1"/>
    <x v="5"/>
    <x v="12"/>
    <x v="12"/>
    <s v="14x28"/>
    <x v="12"/>
    <x v="1"/>
    <x v="12"/>
    <x v="1"/>
    <x v="0"/>
    <m/>
    <m/>
    <m/>
    <m/>
  </r>
  <r>
    <s v="DWS22P2F-502-14x30"/>
    <s v="Britt Utility FR - Indigo Denim"/>
    <n v="840130522405"/>
    <x v="6"/>
    <n v="149"/>
    <s v="China"/>
    <x v="1"/>
    <x v="5"/>
    <x v="12"/>
    <x v="12"/>
    <s v="14x30"/>
    <x v="12"/>
    <x v="2"/>
    <x v="12"/>
    <x v="1"/>
    <x v="0"/>
    <m/>
    <m/>
    <m/>
    <m/>
  </r>
  <r>
    <s v="DWS22P2F-502-14x32"/>
    <s v="Britt Utility FR - Indigo Denim"/>
    <n v="840130522412"/>
    <x v="6"/>
    <n v="149"/>
    <s v="China"/>
    <x v="1"/>
    <x v="5"/>
    <x v="12"/>
    <x v="12"/>
    <s v="14x32"/>
    <x v="12"/>
    <x v="3"/>
    <x v="12"/>
    <x v="1"/>
    <x v="0"/>
    <m/>
    <m/>
    <m/>
    <m/>
  </r>
  <r>
    <s v="DWS22P2F-502-14x34"/>
    <s v="Britt Utility FR - Indigo Denim"/>
    <n v="840130522429"/>
    <x v="6"/>
    <n v="149"/>
    <s v="China"/>
    <x v="1"/>
    <x v="5"/>
    <x v="12"/>
    <x v="12"/>
    <s v="14x34"/>
    <x v="12"/>
    <x v="4"/>
    <x v="12"/>
    <x v="1"/>
    <x v="0"/>
    <m/>
    <m/>
    <m/>
    <m/>
  </r>
  <r>
    <s v="DWS22P2F-502-16x28"/>
    <s v="Britt Utility FR - Indigo Denim"/>
    <n v="840130522436"/>
    <x v="6"/>
    <n v="149"/>
    <s v="China"/>
    <x v="1"/>
    <x v="5"/>
    <x v="12"/>
    <x v="12"/>
    <s v="16x28"/>
    <x v="13"/>
    <x v="1"/>
    <x v="13"/>
    <x v="1"/>
    <x v="0"/>
    <m/>
    <m/>
    <m/>
    <m/>
  </r>
  <r>
    <s v="DWS22P2F-502-16x30"/>
    <s v="Britt Utility FR - Indigo Denim"/>
    <n v="840130522443"/>
    <x v="6"/>
    <n v="149"/>
    <s v="China"/>
    <x v="1"/>
    <x v="5"/>
    <x v="12"/>
    <x v="12"/>
    <s v="16x30"/>
    <x v="13"/>
    <x v="2"/>
    <x v="13"/>
    <x v="1"/>
    <x v="0"/>
    <m/>
    <m/>
    <m/>
    <m/>
  </r>
  <r>
    <s v="DWS22P2F-502-16x32"/>
    <s v="Britt Utility FR - Indigo Denim"/>
    <n v="840130522450"/>
    <x v="6"/>
    <n v="149"/>
    <s v="China"/>
    <x v="1"/>
    <x v="5"/>
    <x v="12"/>
    <x v="12"/>
    <s v="16x32"/>
    <x v="13"/>
    <x v="3"/>
    <x v="13"/>
    <x v="1"/>
    <x v="0"/>
    <m/>
    <m/>
    <m/>
    <m/>
  </r>
  <r>
    <s v="DWS22P2F-502-16x34"/>
    <s v="Britt Utility FR - Indigo Denim"/>
    <n v="840130522467"/>
    <x v="6"/>
    <n v="149"/>
    <s v="China"/>
    <x v="1"/>
    <x v="5"/>
    <x v="12"/>
    <x v="12"/>
    <s v="16x34"/>
    <x v="13"/>
    <x v="4"/>
    <x v="13"/>
    <x v="1"/>
    <x v="0"/>
    <m/>
    <m/>
    <m/>
    <m/>
  </r>
  <r>
    <s v="DWS22P2F-502-18x28"/>
    <s v="Britt Utility FR - Indigo Denim"/>
    <n v="840130522474"/>
    <x v="6"/>
    <n v="149"/>
    <s v="China"/>
    <x v="1"/>
    <x v="5"/>
    <x v="12"/>
    <x v="12"/>
    <s v="18x28"/>
    <x v="14"/>
    <x v="1"/>
    <x v="14"/>
    <x v="1"/>
    <x v="0"/>
    <m/>
    <m/>
    <m/>
    <m/>
  </r>
  <r>
    <s v="DWS22P2F-502-18x30"/>
    <s v="Britt Utility FR - Indigo Denim"/>
    <n v="840130522481"/>
    <x v="6"/>
    <n v="149"/>
    <s v="China"/>
    <x v="1"/>
    <x v="5"/>
    <x v="12"/>
    <x v="12"/>
    <s v="18x30"/>
    <x v="14"/>
    <x v="2"/>
    <x v="14"/>
    <x v="1"/>
    <x v="0"/>
    <m/>
    <m/>
    <m/>
    <m/>
  </r>
  <r>
    <s v="DWS22P2F-502-18x32"/>
    <s v="Britt Utility FR - Indigo Denim"/>
    <n v="840130522498"/>
    <x v="6"/>
    <n v="149"/>
    <s v="China"/>
    <x v="1"/>
    <x v="5"/>
    <x v="12"/>
    <x v="12"/>
    <s v="18x32"/>
    <x v="14"/>
    <x v="3"/>
    <x v="14"/>
    <x v="1"/>
    <x v="0"/>
    <m/>
    <m/>
    <m/>
    <m/>
  </r>
  <r>
    <s v="DWS22P2F-502-18x34"/>
    <s v="Britt Utility FR - Indigo Denim"/>
    <n v="840130522504"/>
    <x v="6"/>
    <n v="149"/>
    <s v="China"/>
    <x v="1"/>
    <x v="5"/>
    <x v="12"/>
    <x v="12"/>
    <s v="18x34"/>
    <x v="14"/>
    <x v="4"/>
    <x v="14"/>
    <x v="1"/>
    <x v="0"/>
    <m/>
    <m/>
    <m/>
    <m/>
  </r>
  <r>
    <s v="DWS22P2F-502-2x28"/>
    <s v="Britt Utility FR - Indigo Denim"/>
    <n v="840130522511"/>
    <x v="6"/>
    <n v="149"/>
    <s v="China"/>
    <x v="1"/>
    <x v="5"/>
    <x v="12"/>
    <x v="12"/>
    <s v="2x28"/>
    <x v="15"/>
    <x v="1"/>
    <x v="15"/>
    <x v="1"/>
    <x v="0"/>
    <m/>
    <m/>
    <m/>
    <m/>
  </r>
  <r>
    <s v="DWS22P2F-502-2x30"/>
    <s v="Britt Utility FR - Indigo Denim"/>
    <n v="840130522528"/>
    <x v="6"/>
    <n v="149"/>
    <s v="China"/>
    <x v="1"/>
    <x v="5"/>
    <x v="12"/>
    <x v="12"/>
    <s v="2x30"/>
    <x v="15"/>
    <x v="2"/>
    <x v="15"/>
    <x v="1"/>
    <x v="0"/>
    <m/>
    <m/>
    <m/>
    <m/>
  </r>
  <r>
    <s v="DWS22P2F-502-2x32"/>
    <s v="Britt Utility FR - Indigo Denim"/>
    <n v="840130522535"/>
    <x v="6"/>
    <n v="149"/>
    <s v="China"/>
    <x v="1"/>
    <x v="5"/>
    <x v="12"/>
    <x v="12"/>
    <s v="2x32"/>
    <x v="15"/>
    <x v="3"/>
    <x v="15"/>
    <x v="1"/>
    <x v="0"/>
    <m/>
    <m/>
    <m/>
    <m/>
  </r>
  <r>
    <s v="DWS22P2F-502-2x34"/>
    <s v="Britt Utility FR - Indigo Denim"/>
    <n v="840130522542"/>
    <x v="6"/>
    <n v="149"/>
    <s v="China"/>
    <x v="1"/>
    <x v="5"/>
    <x v="12"/>
    <x v="12"/>
    <s v="2x34"/>
    <x v="15"/>
    <x v="4"/>
    <x v="15"/>
    <x v="1"/>
    <x v="0"/>
    <m/>
    <m/>
    <m/>
    <m/>
  </r>
  <r>
    <s v="DWS22P2F-502-4x28"/>
    <s v="Britt Utility FR - Indigo Denim"/>
    <n v="840130522559"/>
    <x v="6"/>
    <n v="149"/>
    <s v="China"/>
    <x v="1"/>
    <x v="5"/>
    <x v="12"/>
    <x v="12"/>
    <s v="4x28"/>
    <x v="16"/>
    <x v="1"/>
    <x v="16"/>
    <x v="1"/>
    <x v="0"/>
    <m/>
    <m/>
    <m/>
    <m/>
  </r>
  <r>
    <s v="DWS22P2F-502-4x30"/>
    <s v="Britt Utility FR - Indigo Denim"/>
    <n v="840130522566"/>
    <x v="6"/>
    <n v="149"/>
    <s v="China"/>
    <x v="1"/>
    <x v="5"/>
    <x v="12"/>
    <x v="12"/>
    <s v="4x30"/>
    <x v="16"/>
    <x v="2"/>
    <x v="16"/>
    <x v="1"/>
    <x v="0"/>
    <m/>
    <m/>
    <m/>
    <m/>
  </r>
  <r>
    <s v="DWS22P2F-502-4x32"/>
    <s v="Britt Utility FR - Indigo Denim"/>
    <n v="840130522573"/>
    <x v="6"/>
    <n v="149"/>
    <s v="China"/>
    <x v="1"/>
    <x v="5"/>
    <x v="12"/>
    <x v="12"/>
    <s v="4x32"/>
    <x v="16"/>
    <x v="3"/>
    <x v="16"/>
    <x v="1"/>
    <x v="0"/>
    <m/>
    <m/>
    <m/>
    <m/>
  </r>
  <r>
    <s v="DWS22P2F-502-4x34"/>
    <s v="Britt Utility FR - Indigo Denim"/>
    <n v="840130522580"/>
    <x v="6"/>
    <n v="149"/>
    <s v="China"/>
    <x v="1"/>
    <x v="5"/>
    <x v="12"/>
    <x v="12"/>
    <s v="4x34"/>
    <x v="16"/>
    <x v="4"/>
    <x v="16"/>
    <x v="1"/>
    <x v="0"/>
    <m/>
    <m/>
    <m/>
    <m/>
  </r>
  <r>
    <s v="DWS22P2F-502-6x28"/>
    <s v="Britt Utility FR - Indigo Denim"/>
    <n v="840130522597"/>
    <x v="6"/>
    <n v="149"/>
    <s v="China"/>
    <x v="1"/>
    <x v="5"/>
    <x v="12"/>
    <x v="12"/>
    <s v="6x28"/>
    <x v="17"/>
    <x v="1"/>
    <x v="17"/>
    <x v="1"/>
    <x v="0"/>
    <m/>
    <m/>
    <m/>
    <m/>
  </r>
  <r>
    <s v="DWS22P2F-502-6x30"/>
    <s v="Britt Utility FR - Indigo Denim"/>
    <n v="840130522603"/>
    <x v="6"/>
    <n v="149"/>
    <s v="China"/>
    <x v="1"/>
    <x v="5"/>
    <x v="12"/>
    <x v="12"/>
    <s v="6x30"/>
    <x v="17"/>
    <x v="2"/>
    <x v="17"/>
    <x v="1"/>
    <x v="0"/>
    <m/>
    <m/>
    <m/>
    <m/>
  </r>
  <r>
    <s v="DWS22P2F-502-6x32"/>
    <s v="Britt Utility FR - Indigo Denim"/>
    <n v="840130522610"/>
    <x v="6"/>
    <n v="149"/>
    <s v="China"/>
    <x v="1"/>
    <x v="5"/>
    <x v="12"/>
    <x v="12"/>
    <s v="6x32"/>
    <x v="17"/>
    <x v="3"/>
    <x v="17"/>
    <x v="1"/>
    <x v="0"/>
    <m/>
    <m/>
    <m/>
    <m/>
  </r>
  <r>
    <s v="DWS22P2F-502-6x34"/>
    <s v="Britt Utility FR - Indigo Denim"/>
    <n v="840130522627"/>
    <x v="6"/>
    <n v="149"/>
    <s v="China"/>
    <x v="1"/>
    <x v="5"/>
    <x v="12"/>
    <x v="12"/>
    <s v="6x34"/>
    <x v="17"/>
    <x v="4"/>
    <x v="17"/>
    <x v="1"/>
    <x v="0"/>
    <m/>
    <m/>
    <m/>
    <m/>
  </r>
  <r>
    <s v="DWS22P2F-502-8x28"/>
    <s v="Britt Utility FR - Indigo Denim"/>
    <n v="840130522634"/>
    <x v="6"/>
    <n v="149"/>
    <s v="China"/>
    <x v="1"/>
    <x v="5"/>
    <x v="12"/>
    <x v="12"/>
    <s v="8x28"/>
    <x v="18"/>
    <x v="1"/>
    <x v="18"/>
    <x v="1"/>
    <x v="0"/>
    <m/>
    <m/>
    <m/>
    <m/>
  </r>
  <r>
    <s v="DWS22P2F-502-8x30"/>
    <s v="Britt Utility FR - Indigo Denim"/>
    <n v="840130522641"/>
    <x v="6"/>
    <n v="149"/>
    <s v="China"/>
    <x v="1"/>
    <x v="5"/>
    <x v="12"/>
    <x v="12"/>
    <s v="8x30"/>
    <x v="18"/>
    <x v="2"/>
    <x v="18"/>
    <x v="1"/>
    <x v="0"/>
    <m/>
    <m/>
    <m/>
    <m/>
  </r>
  <r>
    <s v="DWS22P2F-502-8x32"/>
    <s v="Britt Utility FR - Indigo Denim"/>
    <n v="840130522658"/>
    <x v="6"/>
    <n v="149"/>
    <s v="China"/>
    <x v="1"/>
    <x v="5"/>
    <x v="12"/>
    <x v="12"/>
    <s v="8x32"/>
    <x v="18"/>
    <x v="3"/>
    <x v="18"/>
    <x v="1"/>
    <x v="0"/>
    <m/>
    <m/>
    <m/>
    <m/>
  </r>
  <r>
    <s v="DWS22P2F-502-8x34"/>
    <s v="Britt Utility FR - Indigo Denim"/>
    <n v="840130522665"/>
    <x v="6"/>
    <n v="149"/>
    <s v="China"/>
    <x v="1"/>
    <x v="5"/>
    <x v="12"/>
    <x v="12"/>
    <s v="8x34"/>
    <x v="18"/>
    <x v="4"/>
    <x v="18"/>
    <x v="1"/>
    <x v="0"/>
    <m/>
    <m/>
    <m/>
    <m/>
  </r>
  <r>
    <s v="DWS22P2F-039-00x28"/>
    <s v="Britt Utility FR - Grey Canvas"/>
    <n v="840130522672"/>
    <x v="6"/>
    <n v="149"/>
    <s v="Nicaragua"/>
    <x v="1"/>
    <x v="5"/>
    <x v="13"/>
    <x v="13"/>
    <s v="00x28"/>
    <x v="8"/>
    <x v="1"/>
    <x v="8"/>
    <x v="1"/>
    <x v="0"/>
    <m/>
    <m/>
    <m/>
    <m/>
  </r>
  <r>
    <s v="DWS22P2F-039-00x30"/>
    <s v="Britt Utility FR - Grey Canvas"/>
    <n v="840130522689"/>
    <x v="6"/>
    <n v="149"/>
    <s v="Nicaragua"/>
    <x v="1"/>
    <x v="5"/>
    <x v="13"/>
    <x v="13"/>
    <s v="00x30"/>
    <x v="8"/>
    <x v="2"/>
    <x v="8"/>
    <x v="1"/>
    <x v="0"/>
    <m/>
    <m/>
    <m/>
    <m/>
  </r>
  <r>
    <s v="DWS22P2F-039-00x32"/>
    <s v="Britt Utility FR - Grey Canvas"/>
    <n v="840130522696"/>
    <x v="6"/>
    <n v="149"/>
    <s v="Nicaragua"/>
    <x v="1"/>
    <x v="5"/>
    <x v="13"/>
    <x v="13"/>
    <s v="00x32"/>
    <x v="8"/>
    <x v="3"/>
    <x v="8"/>
    <x v="1"/>
    <x v="0"/>
    <m/>
    <m/>
    <m/>
    <m/>
  </r>
  <r>
    <s v="DWS22P2F-039-00x34"/>
    <s v="Britt Utility FR - Grey Canvas"/>
    <n v="840130522702"/>
    <x v="6"/>
    <n v="149"/>
    <s v="Nicaragua"/>
    <x v="1"/>
    <x v="5"/>
    <x v="13"/>
    <x v="13"/>
    <s v="00x34"/>
    <x v="8"/>
    <x v="4"/>
    <x v="8"/>
    <x v="1"/>
    <x v="0"/>
    <m/>
    <m/>
    <m/>
    <m/>
  </r>
  <r>
    <s v="DWS22P2F-039-0x28"/>
    <s v="Britt Utility FR - Grey Canvas"/>
    <n v="840130522719"/>
    <x v="6"/>
    <n v="149"/>
    <s v="Nicaragua"/>
    <x v="1"/>
    <x v="5"/>
    <x v="13"/>
    <x v="13"/>
    <s v="0x28"/>
    <x v="9"/>
    <x v="1"/>
    <x v="9"/>
    <x v="1"/>
    <x v="0"/>
    <m/>
    <m/>
    <m/>
    <m/>
  </r>
  <r>
    <s v="DWS22P2F-039-0x30"/>
    <s v="Britt Utility FR - Grey Canvas"/>
    <n v="840130522726"/>
    <x v="6"/>
    <n v="149"/>
    <s v="Nicaragua"/>
    <x v="1"/>
    <x v="5"/>
    <x v="13"/>
    <x v="13"/>
    <s v="0x30"/>
    <x v="9"/>
    <x v="2"/>
    <x v="9"/>
    <x v="1"/>
    <x v="0"/>
    <m/>
    <m/>
    <m/>
    <m/>
  </r>
  <r>
    <s v="DWS22P2F-039-0x32"/>
    <s v="Britt Utility FR - Grey Canvas"/>
    <n v="840130522733"/>
    <x v="6"/>
    <n v="149"/>
    <s v="Nicaragua"/>
    <x v="1"/>
    <x v="5"/>
    <x v="13"/>
    <x v="13"/>
    <s v="0x32"/>
    <x v="9"/>
    <x v="3"/>
    <x v="9"/>
    <x v="1"/>
    <x v="0"/>
    <m/>
    <m/>
    <m/>
    <m/>
  </r>
  <r>
    <s v="DWS22P2F-039-0x34"/>
    <s v="Britt Utility FR - Grey Canvas"/>
    <n v="840130522740"/>
    <x v="6"/>
    <n v="149"/>
    <s v="Nicaragua"/>
    <x v="1"/>
    <x v="5"/>
    <x v="13"/>
    <x v="13"/>
    <s v="0x34"/>
    <x v="9"/>
    <x v="4"/>
    <x v="9"/>
    <x v="1"/>
    <x v="0"/>
    <m/>
    <m/>
    <m/>
    <m/>
  </r>
  <r>
    <s v="DWS22P2F-039-10x28"/>
    <s v="Britt Utility FR - Grey Canvas"/>
    <n v="840130522757"/>
    <x v="6"/>
    <n v="149"/>
    <s v="Nicaragua"/>
    <x v="1"/>
    <x v="5"/>
    <x v="13"/>
    <x v="13"/>
    <s v="10x28"/>
    <x v="10"/>
    <x v="1"/>
    <x v="10"/>
    <x v="1"/>
    <x v="0"/>
    <m/>
    <m/>
    <m/>
    <m/>
  </r>
  <r>
    <s v="DWS22P2F-039-10x30"/>
    <s v="Britt Utility FR - Grey Canvas"/>
    <n v="840130522764"/>
    <x v="6"/>
    <n v="149"/>
    <s v="Nicaragua"/>
    <x v="1"/>
    <x v="5"/>
    <x v="13"/>
    <x v="13"/>
    <s v="10x30"/>
    <x v="10"/>
    <x v="2"/>
    <x v="10"/>
    <x v="1"/>
    <x v="0"/>
    <m/>
    <m/>
    <m/>
    <m/>
  </r>
  <r>
    <s v="DWS22P2F-039-10x32"/>
    <s v="Britt Utility FR - Grey Canvas"/>
    <n v="840130522771"/>
    <x v="6"/>
    <n v="149"/>
    <s v="Nicaragua"/>
    <x v="1"/>
    <x v="5"/>
    <x v="13"/>
    <x v="13"/>
    <s v="10x32"/>
    <x v="10"/>
    <x v="3"/>
    <x v="10"/>
    <x v="1"/>
    <x v="0"/>
    <m/>
    <m/>
    <m/>
    <m/>
  </r>
  <r>
    <s v="DWS22P2F-039-10x34"/>
    <s v="Britt Utility FR - Grey Canvas"/>
    <n v="840130522788"/>
    <x v="6"/>
    <n v="149"/>
    <s v="Nicaragua"/>
    <x v="1"/>
    <x v="5"/>
    <x v="13"/>
    <x v="13"/>
    <s v="10x34"/>
    <x v="10"/>
    <x v="4"/>
    <x v="10"/>
    <x v="1"/>
    <x v="0"/>
    <m/>
    <m/>
    <m/>
    <m/>
  </r>
  <r>
    <s v="DWS22P2F-039-12x28"/>
    <s v="Britt Utility FR - Grey Canvas"/>
    <n v="840130522795"/>
    <x v="6"/>
    <n v="149"/>
    <s v="Nicaragua"/>
    <x v="1"/>
    <x v="5"/>
    <x v="13"/>
    <x v="13"/>
    <s v="12x28"/>
    <x v="11"/>
    <x v="1"/>
    <x v="11"/>
    <x v="1"/>
    <x v="0"/>
    <m/>
    <m/>
    <m/>
    <m/>
  </r>
  <r>
    <s v="DWS22P2F-039-12x30"/>
    <s v="Britt Utility FR - Grey Canvas"/>
    <n v="840130522801"/>
    <x v="6"/>
    <n v="149"/>
    <s v="Nicaragua"/>
    <x v="1"/>
    <x v="5"/>
    <x v="13"/>
    <x v="13"/>
    <s v="12x30"/>
    <x v="11"/>
    <x v="2"/>
    <x v="11"/>
    <x v="1"/>
    <x v="0"/>
    <m/>
    <m/>
    <m/>
    <m/>
  </r>
  <r>
    <s v="DWS22P2F-039-12x32"/>
    <s v="Britt Utility FR - Grey Canvas"/>
    <n v="840130522818"/>
    <x v="6"/>
    <n v="149"/>
    <s v="Nicaragua"/>
    <x v="1"/>
    <x v="5"/>
    <x v="13"/>
    <x v="13"/>
    <s v="12x32"/>
    <x v="11"/>
    <x v="3"/>
    <x v="11"/>
    <x v="1"/>
    <x v="0"/>
    <m/>
    <m/>
    <m/>
    <m/>
  </r>
  <r>
    <s v="DWS22P2F-039-12x34"/>
    <s v="Britt Utility FR - Grey Canvas"/>
    <n v="840130522825"/>
    <x v="6"/>
    <n v="149"/>
    <s v="Nicaragua"/>
    <x v="1"/>
    <x v="5"/>
    <x v="13"/>
    <x v="13"/>
    <s v="12x34"/>
    <x v="11"/>
    <x v="4"/>
    <x v="11"/>
    <x v="1"/>
    <x v="0"/>
    <m/>
    <m/>
    <m/>
    <m/>
  </r>
  <r>
    <s v="DWS22P2F-039-14x28"/>
    <s v="Britt Utility FR - Grey Canvas"/>
    <n v="840130522832"/>
    <x v="6"/>
    <n v="149"/>
    <s v="Nicaragua"/>
    <x v="1"/>
    <x v="5"/>
    <x v="13"/>
    <x v="13"/>
    <s v="14x28"/>
    <x v="12"/>
    <x v="1"/>
    <x v="12"/>
    <x v="1"/>
    <x v="0"/>
    <m/>
    <m/>
    <m/>
    <m/>
  </r>
  <r>
    <s v="DWS22P2F-039-14x30"/>
    <s v="Britt Utility FR - Grey Canvas"/>
    <n v="840130522849"/>
    <x v="6"/>
    <n v="149"/>
    <s v="Nicaragua"/>
    <x v="1"/>
    <x v="5"/>
    <x v="13"/>
    <x v="13"/>
    <s v="14x30"/>
    <x v="12"/>
    <x v="2"/>
    <x v="12"/>
    <x v="1"/>
    <x v="0"/>
    <m/>
    <m/>
    <m/>
    <m/>
  </r>
  <r>
    <s v="DWS22P2F-039-14x32"/>
    <s v="Britt Utility FR - Grey Canvas"/>
    <n v="840130522856"/>
    <x v="6"/>
    <n v="149"/>
    <s v="Nicaragua"/>
    <x v="1"/>
    <x v="5"/>
    <x v="13"/>
    <x v="13"/>
    <s v="14x32"/>
    <x v="12"/>
    <x v="3"/>
    <x v="12"/>
    <x v="1"/>
    <x v="0"/>
    <m/>
    <m/>
    <m/>
    <m/>
  </r>
  <r>
    <s v="DWS22P2F-039-14x34"/>
    <s v="Britt Utility FR - Grey Canvas"/>
    <n v="840130522863"/>
    <x v="6"/>
    <n v="149"/>
    <s v="Nicaragua"/>
    <x v="1"/>
    <x v="5"/>
    <x v="13"/>
    <x v="13"/>
    <s v="14x34"/>
    <x v="12"/>
    <x v="4"/>
    <x v="12"/>
    <x v="1"/>
    <x v="0"/>
    <m/>
    <m/>
    <m/>
    <m/>
  </r>
  <r>
    <s v="DWS22P2F-039-16x28"/>
    <s v="Britt Utility FR - Grey Canvas"/>
    <n v="840130522870"/>
    <x v="6"/>
    <n v="149"/>
    <s v="Nicaragua"/>
    <x v="1"/>
    <x v="5"/>
    <x v="13"/>
    <x v="13"/>
    <s v="16x28"/>
    <x v="13"/>
    <x v="1"/>
    <x v="13"/>
    <x v="1"/>
    <x v="0"/>
    <m/>
    <m/>
    <m/>
    <m/>
  </r>
  <r>
    <s v="DWS22P2F-039-16x30"/>
    <s v="Britt Utility FR - Grey Canvas"/>
    <n v="840130522887"/>
    <x v="6"/>
    <n v="149"/>
    <s v="Nicaragua"/>
    <x v="1"/>
    <x v="5"/>
    <x v="13"/>
    <x v="13"/>
    <s v="16x30"/>
    <x v="13"/>
    <x v="2"/>
    <x v="13"/>
    <x v="1"/>
    <x v="0"/>
    <m/>
    <m/>
    <m/>
    <m/>
  </r>
  <r>
    <s v="DWS22P2F-039-16x32"/>
    <s v="Britt Utility FR - Grey Canvas"/>
    <n v="840130522894"/>
    <x v="6"/>
    <n v="149"/>
    <s v="Nicaragua"/>
    <x v="1"/>
    <x v="5"/>
    <x v="13"/>
    <x v="13"/>
    <s v="16x32"/>
    <x v="13"/>
    <x v="3"/>
    <x v="13"/>
    <x v="1"/>
    <x v="0"/>
    <m/>
    <m/>
    <m/>
    <m/>
  </r>
  <r>
    <s v="DWS22P2F-039-16x34"/>
    <s v="Britt Utility FR - Grey Canvas"/>
    <n v="840130522900"/>
    <x v="6"/>
    <n v="149"/>
    <s v="Nicaragua"/>
    <x v="1"/>
    <x v="5"/>
    <x v="13"/>
    <x v="13"/>
    <s v="16x34"/>
    <x v="13"/>
    <x v="4"/>
    <x v="13"/>
    <x v="1"/>
    <x v="0"/>
    <m/>
    <m/>
    <m/>
    <m/>
  </r>
  <r>
    <s v="DWS22P2F-039-18x28"/>
    <s v="Britt Utility FR - Grey Canvas"/>
    <n v="840130522917"/>
    <x v="6"/>
    <n v="149"/>
    <s v="Nicaragua"/>
    <x v="1"/>
    <x v="5"/>
    <x v="13"/>
    <x v="13"/>
    <s v="18x28"/>
    <x v="14"/>
    <x v="1"/>
    <x v="14"/>
    <x v="1"/>
    <x v="0"/>
    <m/>
    <m/>
    <m/>
    <m/>
  </r>
  <r>
    <s v="DWS22P2F-039-18x30"/>
    <s v="Britt Utility FR - Grey Canvas"/>
    <n v="840130522924"/>
    <x v="6"/>
    <n v="149"/>
    <s v="Nicaragua"/>
    <x v="1"/>
    <x v="5"/>
    <x v="13"/>
    <x v="13"/>
    <s v="18x30"/>
    <x v="14"/>
    <x v="2"/>
    <x v="14"/>
    <x v="1"/>
    <x v="0"/>
    <m/>
    <m/>
    <m/>
    <m/>
  </r>
  <r>
    <s v="DWS22P2F-039-18x32"/>
    <s v="Britt Utility FR - Grey Canvas"/>
    <n v="840130522931"/>
    <x v="6"/>
    <n v="149"/>
    <s v="Nicaragua"/>
    <x v="1"/>
    <x v="5"/>
    <x v="13"/>
    <x v="13"/>
    <s v="18x32"/>
    <x v="14"/>
    <x v="3"/>
    <x v="14"/>
    <x v="1"/>
    <x v="0"/>
    <m/>
    <m/>
    <m/>
    <m/>
  </r>
  <r>
    <s v="DWS22P2F-039-18x34"/>
    <s v="Britt Utility FR - Grey Canvas"/>
    <n v="840130522948"/>
    <x v="6"/>
    <n v="149"/>
    <s v="Nicaragua"/>
    <x v="1"/>
    <x v="5"/>
    <x v="13"/>
    <x v="13"/>
    <s v="18x34"/>
    <x v="14"/>
    <x v="4"/>
    <x v="14"/>
    <x v="1"/>
    <x v="0"/>
    <m/>
    <m/>
    <m/>
    <m/>
  </r>
  <r>
    <s v="DWS22P2F-039-2x28"/>
    <s v="Britt Utility FR - Grey Canvas"/>
    <n v="840130522955"/>
    <x v="6"/>
    <n v="149"/>
    <s v="Nicaragua"/>
    <x v="1"/>
    <x v="5"/>
    <x v="13"/>
    <x v="13"/>
    <s v="2x28"/>
    <x v="15"/>
    <x v="1"/>
    <x v="15"/>
    <x v="1"/>
    <x v="0"/>
    <m/>
    <m/>
    <m/>
    <m/>
  </r>
  <r>
    <s v="DWS22P2F-039-2x30"/>
    <s v="Britt Utility FR - Grey Canvas"/>
    <n v="840130522962"/>
    <x v="6"/>
    <n v="149"/>
    <s v="Nicaragua"/>
    <x v="1"/>
    <x v="5"/>
    <x v="13"/>
    <x v="13"/>
    <s v="2x30"/>
    <x v="15"/>
    <x v="2"/>
    <x v="15"/>
    <x v="1"/>
    <x v="0"/>
    <m/>
    <m/>
    <m/>
    <m/>
  </r>
  <r>
    <s v="DWS22P2F-039-2x32"/>
    <s v="Britt Utility FR - Grey Canvas"/>
    <n v="840130522979"/>
    <x v="6"/>
    <n v="149"/>
    <s v="Nicaragua"/>
    <x v="1"/>
    <x v="5"/>
    <x v="13"/>
    <x v="13"/>
    <s v="2x32"/>
    <x v="15"/>
    <x v="3"/>
    <x v="15"/>
    <x v="1"/>
    <x v="0"/>
    <m/>
    <m/>
    <m/>
    <m/>
  </r>
  <r>
    <s v="DWS22P2F-039-2x34"/>
    <s v="Britt Utility FR - Grey Canvas"/>
    <n v="840130522986"/>
    <x v="6"/>
    <n v="149"/>
    <s v="Nicaragua"/>
    <x v="1"/>
    <x v="5"/>
    <x v="13"/>
    <x v="13"/>
    <s v="2x34"/>
    <x v="15"/>
    <x v="4"/>
    <x v="15"/>
    <x v="1"/>
    <x v="0"/>
    <m/>
    <m/>
    <m/>
    <m/>
  </r>
  <r>
    <s v="DWS22P2F-039-4x28"/>
    <s v="Britt Utility FR - Grey Canvas"/>
    <n v="840130522993"/>
    <x v="6"/>
    <n v="149"/>
    <s v="Nicaragua"/>
    <x v="1"/>
    <x v="5"/>
    <x v="13"/>
    <x v="13"/>
    <s v="4x28"/>
    <x v="16"/>
    <x v="1"/>
    <x v="16"/>
    <x v="1"/>
    <x v="0"/>
    <m/>
    <m/>
    <m/>
    <m/>
  </r>
  <r>
    <s v="DWS22P2F-039-4x30"/>
    <s v="Britt Utility FR - Grey Canvas"/>
    <n v="840130523006"/>
    <x v="6"/>
    <n v="149"/>
    <s v="Nicaragua"/>
    <x v="1"/>
    <x v="5"/>
    <x v="13"/>
    <x v="13"/>
    <s v="4x30"/>
    <x v="16"/>
    <x v="2"/>
    <x v="16"/>
    <x v="1"/>
    <x v="0"/>
    <m/>
    <m/>
    <m/>
    <m/>
  </r>
  <r>
    <s v="DWS22P2F-039-4x32"/>
    <s v="Britt Utility FR - Grey Canvas"/>
    <n v="840130523013"/>
    <x v="6"/>
    <n v="149"/>
    <s v="Nicaragua"/>
    <x v="1"/>
    <x v="5"/>
    <x v="13"/>
    <x v="13"/>
    <s v="4x32"/>
    <x v="16"/>
    <x v="3"/>
    <x v="16"/>
    <x v="1"/>
    <x v="0"/>
    <m/>
    <m/>
    <m/>
    <m/>
  </r>
  <r>
    <s v="DWS22P2F-039-4x34"/>
    <s v="Britt Utility FR - Grey Canvas"/>
    <n v="840130523020"/>
    <x v="6"/>
    <n v="149"/>
    <s v="Nicaragua"/>
    <x v="1"/>
    <x v="5"/>
    <x v="13"/>
    <x v="13"/>
    <s v="4x34"/>
    <x v="16"/>
    <x v="4"/>
    <x v="16"/>
    <x v="1"/>
    <x v="0"/>
    <m/>
    <m/>
    <m/>
    <m/>
  </r>
  <r>
    <s v="DWS22P2F-039-6x28"/>
    <s v="Britt Utility FR - Grey Canvas"/>
    <n v="840130523037"/>
    <x v="6"/>
    <n v="149"/>
    <s v="Nicaragua"/>
    <x v="1"/>
    <x v="5"/>
    <x v="13"/>
    <x v="13"/>
    <s v="6x28"/>
    <x v="17"/>
    <x v="1"/>
    <x v="17"/>
    <x v="1"/>
    <x v="0"/>
    <m/>
    <m/>
    <m/>
    <m/>
  </r>
  <r>
    <s v="DWS22P2F-039-6x30"/>
    <s v="Britt Utility FR - Grey Canvas"/>
    <n v="840130523044"/>
    <x v="6"/>
    <n v="149"/>
    <s v="Nicaragua"/>
    <x v="1"/>
    <x v="5"/>
    <x v="13"/>
    <x v="13"/>
    <s v="6x30"/>
    <x v="17"/>
    <x v="2"/>
    <x v="17"/>
    <x v="1"/>
    <x v="0"/>
    <m/>
    <m/>
    <m/>
    <m/>
  </r>
  <r>
    <s v="DWS22P2F-039-6x32"/>
    <s v="Britt Utility FR - Grey Canvas"/>
    <n v="840130523051"/>
    <x v="6"/>
    <n v="149"/>
    <s v="Nicaragua"/>
    <x v="1"/>
    <x v="5"/>
    <x v="13"/>
    <x v="13"/>
    <s v="6x32"/>
    <x v="17"/>
    <x v="3"/>
    <x v="17"/>
    <x v="1"/>
    <x v="0"/>
    <m/>
    <m/>
    <m/>
    <m/>
  </r>
  <r>
    <s v="DWS22P2F-039-6x34"/>
    <s v="Britt Utility FR - Grey Canvas"/>
    <n v="840130523068"/>
    <x v="6"/>
    <n v="149"/>
    <s v="Nicaragua"/>
    <x v="1"/>
    <x v="5"/>
    <x v="13"/>
    <x v="13"/>
    <s v="6x34"/>
    <x v="17"/>
    <x v="4"/>
    <x v="17"/>
    <x v="1"/>
    <x v="0"/>
    <m/>
    <m/>
    <m/>
    <m/>
  </r>
  <r>
    <s v="DWS22P2F-039-8x28"/>
    <s v="Britt Utility FR - Grey Canvas"/>
    <n v="840130523075"/>
    <x v="6"/>
    <n v="149"/>
    <s v="Nicaragua"/>
    <x v="1"/>
    <x v="5"/>
    <x v="13"/>
    <x v="13"/>
    <s v="8x28"/>
    <x v="18"/>
    <x v="1"/>
    <x v="18"/>
    <x v="1"/>
    <x v="0"/>
    <m/>
    <m/>
    <m/>
    <m/>
  </r>
  <r>
    <s v="DWS22P2F-039-8x30"/>
    <s v="Britt Utility FR - Grey Canvas"/>
    <n v="840130523082"/>
    <x v="6"/>
    <n v="149"/>
    <s v="Nicaragua"/>
    <x v="1"/>
    <x v="5"/>
    <x v="13"/>
    <x v="13"/>
    <s v="8x30"/>
    <x v="18"/>
    <x v="2"/>
    <x v="18"/>
    <x v="1"/>
    <x v="0"/>
    <m/>
    <m/>
    <m/>
    <m/>
  </r>
  <r>
    <s v="DWS22P2F-039-8x32"/>
    <s v="Britt Utility FR - Grey Canvas"/>
    <n v="840130523099"/>
    <x v="6"/>
    <n v="149"/>
    <s v="Nicaragua"/>
    <x v="1"/>
    <x v="5"/>
    <x v="13"/>
    <x v="13"/>
    <s v="8x32"/>
    <x v="18"/>
    <x v="3"/>
    <x v="18"/>
    <x v="1"/>
    <x v="0"/>
    <m/>
    <m/>
    <m/>
    <m/>
  </r>
  <r>
    <s v="DWS22P2F-039-8x34"/>
    <s v="Britt Utility FR - Grey Canvas"/>
    <n v="840130523105"/>
    <x v="6"/>
    <n v="149"/>
    <s v="Nicaragua"/>
    <x v="1"/>
    <x v="5"/>
    <x v="13"/>
    <x v="13"/>
    <s v="8x34"/>
    <x v="18"/>
    <x v="4"/>
    <x v="18"/>
    <x v="1"/>
    <x v="0"/>
    <m/>
    <m/>
    <m/>
    <m/>
  </r>
  <r>
    <s v="DWS22P6D-502-000x28"/>
    <s v="Britt X Power Hemp - Indigo Denim"/>
    <n v="840130516220"/>
    <x v="7"/>
    <n v="109"/>
    <s v="China"/>
    <x v="1"/>
    <x v="6"/>
    <x v="12"/>
    <x v="14"/>
    <s v="000x28"/>
    <x v="7"/>
    <x v="1"/>
    <x v="7"/>
    <x v="1"/>
    <x v="0"/>
    <m/>
    <m/>
    <m/>
    <m/>
  </r>
  <r>
    <s v="DWS22P6D-502-000x30"/>
    <s v="Britt X Power Hemp - Indigo Denim"/>
    <n v="840130516237"/>
    <x v="7"/>
    <n v="109"/>
    <s v="China"/>
    <x v="1"/>
    <x v="6"/>
    <x v="12"/>
    <x v="14"/>
    <s v="000x30"/>
    <x v="7"/>
    <x v="2"/>
    <x v="7"/>
    <x v="1"/>
    <x v="0"/>
    <m/>
    <m/>
    <m/>
    <m/>
  </r>
  <r>
    <s v="DWS22P6D-502-000x32"/>
    <s v="Britt X Power Hemp - Indigo Denim"/>
    <n v="840130516244"/>
    <x v="7"/>
    <n v="109"/>
    <s v="China"/>
    <x v="1"/>
    <x v="6"/>
    <x v="12"/>
    <x v="14"/>
    <s v="000x32"/>
    <x v="7"/>
    <x v="3"/>
    <x v="7"/>
    <x v="1"/>
    <x v="0"/>
    <m/>
    <m/>
    <m/>
    <m/>
  </r>
  <r>
    <s v="DWS22P6D-502-000x34"/>
    <s v="Britt X Power Hemp - Indigo Denim"/>
    <n v="840130516251"/>
    <x v="7"/>
    <n v="109"/>
    <s v="China"/>
    <x v="1"/>
    <x v="6"/>
    <x v="12"/>
    <x v="14"/>
    <s v="000x34"/>
    <x v="7"/>
    <x v="4"/>
    <x v="7"/>
    <x v="1"/>
    <x v="0"/>
    <m/>
    <m/>
    <m/>
    <m/>
  </r>
  <r>
    <s v="DWS22P6D-502-00x28"/>
    <s v="Britt X Power Hemp - Indigo Denim"/>
    <n v="840130516268"/>
    <x v="7"/>
    <n v="109"/>
    <s v="China"/>
    <x v="1"/>
    <x v="6"/>
    <x v="12"/>
    <x v="14"/>
    <s v="00x28"/>
    <x v="8"/>
    <x v="1"/>
    <x v="8"/>
    <x v="1"/>
    <x v="0"/>
    <m/>
    <m/>
    <m/>
    <m/>
  </r>
  <r>
    <s v="DWS22P6D-502-00x30"/>
    <s v="Britt X Power Hemp - Indigo Denim"/>
    <n v="840130516275"/>
    <x v="7"/>
    <n v="109"/>
    <s v="China"/>
    <x v="1"/>
    <x v="6"/>
    <x v="12"/>
    <x v="14"/>
    <s v="00x30"/>
    <x v="8"/>
    <x v="2"/>
    <x v="8"/>
    <x v="1"/>
    <x v="0"/>
    <m/>
    <m/>
    <m/>
    <m/>
  </r>
  <r>
    <s v="DWS22P6D-502-00x32"/>
    <s v="Britt X Power Hemp - Indigo Denim"/>
    <n v="840130516282"/>
    <x v="7"/>
    <n v="109"/>
    <s v="China"/>
    <x v="1"/>
    <x v="6"/>
    <x v="12"/>
    <x v="14"/>
    <s v="00x32"/>
    <x v="8"/>
    <x v="3"/>
    <x v="8"/>
    <x v="1"/>
    <x v="0"/>
    <m/>
    <m/>
    <m/>
    <m/>
  </r>
  <r>
    <s v="DWS22P6D-502-00x34"/>
    <s v="Britt X Power Hemp - Indigo Denim"/>
    <n v="840130516299"/>
    <x v="7"/>
    <n v="109"/>
    <s v="China"/>
    <x v="1"/>
    <x v="6"/>
    <x v="12"/>
    <x v="14"/>
    <s v="00x34"/>
    <x v="8"/>
    <x v="4"/>
    <x v="8"/>
    <x v="1"/>
    <x v="0"/>
    <m/>
    <m/>
    <m/>
    <m/>
  </r>
  <r>
    <s v="DWS22P6D-502-0x28"/>
    <s v="Britt X Power Hemp - Indigo Denim"/>
    <n v="840130516305"/>
    <x v="7"/>
    <n v="109"/>
    <s v="China"/>
    <x v="1"/>
    <x v="6"/>
    <x v="12"/>
    <x v="14"/>
    <s v="0x28"/>
    <x v="9"/>
    <x v="1"/>
    <x v="9"/>
    <x v="1"/>
    <x v="0"/>
    <m/>
    <m/>
    <m/>
    <m/>
  </r>
  <r>
    <s v="DWS22P6D-502-0x30"/>
    <s v="Britt X Power Hemp - Indigo Denim"/>
    <n v="840130516312"/>
    <x v="7"/>
    <n v="109"/>
    <s v="China"/>
    <x v="1"/>
    <x v="6"/>
    <x v="12"/>
    <x v="14"/>
    <s v="0x30"/>
    <x v="9"/>
    <x v="2"/>
    <x v="9"/>
    <x v="1"/>
    <x v="0"/>
    <m/>
    <m/>
    <m/>
    <m/>
  </r>
  <r>
    <s v="DWS22P6D-502-0x32"/>
    <s v="Britt X Power Hemp - Indigo Denim"/>
    <n v="840130516329"/>
    <x v="7"/>
    <n v="109"/>
    <s v="China"/>
    <x v="1"/>
    <x v="6"/>
    <x v="12"/>
    <x v="14"/>
    <s v="0x32"/>
    <x v="9"/>
    <x v="3"/>
    <x v="9"/>
    <x v="1"/>
    <x v="0"/>
    <m/>
    <m/>
    <m/>
    <m/>
  </r>
  <r>
    <s v="DWS22P6D-502-0x34"/>
    <s v="Britt X Power Hemp - Indigo Denim"/>
    <n v="840130516336"/>
    <x v="7"/>
    <n v="109"/>
    <s v="China"/>
    <x v="1"/>
    <x v="6"/>
    <x v="12"/>
    <x v="14"/>
    <s v="0x34"/>
    <x v="9"/>
    <x v="4"/>
    <x v="9"/>
    <x v="1"/>
    <x v="0"/>
    <m/>
    <m/>
    <m/>
    <m/>
  </r>
  <r>
    <s v="DWS22P6D-502-10x28"/>
    <s v="Britt X Power Hemp - Indigo Denim"/>
    <n v="840130516343"/>
    <x v="7"/>
    <n v="109"/>
    <s v="China"/>
    <x v="1"/>
    <x v="6"/>
    <x v="12"/>
    <x v="14"/>
    <s v="10x28"/>
    <x v="10"/>
    <x v="1"/>
    <x v="10"/>
    <x v="1"/>
    <x v="0"/>
    <m/>
    <m/>
    <m/>
    <m/>
  </r>
  <r>
    <s v="DWS22P6D-502-10x30"/>
    <s v="Britt X Power Hemp - Indigo Denim"/>
    <n v="840130516350"/>
    <x v="7"/>
    <n v="109"/>
    <s v="China"/>
    <x v="1"/>
    <x v="6"/>
    <x v="12"/>
    <x v="14"/>
    <s v="10x30"/>
    <x v="10"/>
    <x v="2"/>
    <x v="10"/>
    <x v="1"/>
    <x v="0"/>
    <m/>
    <m/>
    <m/>
    <m/>
  </r>
  <r>
    <s v="DWS22P6D-502-10x32"/>
    <s v="Britt X Power Hemp - Indigo Denim"/>
    <n v="840130516367"/>
    <x v="7"/>
    <n v="109"/>
    <s v="China"/>
    <x v="1"/>
    <x v="6"/>
    <x v="12"/>
    <x v="14"/>
    <s v="10x32"/>
    <x v="10"/>
    <x v="3"/>
    <x v="10"/>
    <x v="1"/>
    <x v="0"/>
    <m/>
    <m/>
    <m/>
    <m/>
  </r>
  <r>
    <s v="DWS22P6D-502-10x34"/>
    <s v="Britt X Power Hemp - Indigo Denim"/>
    <n v="840130516374"/>
    <x v="7"/>
    <n v="109"/>
    <s v="China"/>
    <x v="1"/>
    <x v="6"/>
    <x v="12"/>
    <x v="14"/>
    <s v="10x34"/>
    <x v="10"/>
    <x v="4"/>
    <x v="10"/>
    <x v="1"/>
    <x v="0"/>
    <m/>
    <m/>
    <m/>
    <m/>
  </r>
  <r>
    <s v="DWS22P6D-502-12x28"/>
    <s v="Britt X Power Hemp - Indigo Denim"/>
    <n v="840130516381"/>
    <x v="7"/>
    <n v="109"/>
    <s v="China"/>
    <x v="1"/>
    <x v="6"/>
    <x v="12"/>
    <x v="14"/>
    <s v="12x28"/>
    <x v="11"/>
    <x v="1"/>
    <x v="11"/>
    <x v="1"/>
    <x v="0"/>
    <m/>
    <m/>
    <m/>
    <m/>
  </r>
  <r>
    <s v="DWS22P6D-502-12x30"/>
    <s v="Britt X Power Hemp - Indigo Denim"/>
    <n v="840130516398"/>
    <x v="7"/>
    <n v="109"/>
    <s v="China"/>
    <x v="1"/>
    <x v="6"/>
    <x v="12"/>
    <x v="14"/>
    <s v="12x30"/>
    <x v="11"/>
    <x v="2"/>
    <x v="11"/>
    <x v="1"/>
    <x v="0"/>
    <m/>
    <m/>
    <m/>
    <m/>
  </r>
  <r>
    <s v="DWS22P6D-502-12x32"/>
    <s v="Britt X Power Hemp - Indigo Denim"/>
    <n v="840130516404"/>
    <x v="7"/>
    <n v="109"/>
    <s v="China"/>
    <x v="1"/>
    <x v="6"/>
    <x v="12"/>
    <x v="14"/>
    <s v="12x32"/>
    <x v="11"/>
    <x v="3"/>
    <x v="11"/>
    <x v="1"/>
    <x v="0"/>
    <m/>
    <m/>
    <m/>
    <m/>
  </r>
  <r>
    <s v="DWS22P6D-502-12x34"/>
    <s v="Britt X Power Hemp - Indigo Denim"/>
    <n v="840130516411"/>
    <x v="7"/>
    <n v="109"/>
    <s v="China"/>
    <x v="1"/>
    <x v="6"/>
    <x v="12"/>
    <x v="14"/>
    <s v="12x34"/>
    <x v="11"/>
    <x v="4"/>
    <x v="11"/>
    <x v="1"/>
    <x v="0"/>
    <m/>
    <m/>
    <m/>
    <m/>
  </r>
  <r>
    <s v="DWS22P6D-502-14x28"/>
    <s v="Britt X Power Hemp - Indigo Denim"/>
    <n v="840130516428"/>
    <x v="7"/>
    <n v="109"/>
    <s v="China"/>
    <x v="1"/>
    <x v="6"/>
    <x v="12"/>
    <x v="14"/>
    <s v="14x28"/>
    <x v="12"/>
    <x v="1"/>
    <x v="12"/>
    <x v="1"/>
    <x v="0"/>
    <m/>
    <m/>
    <m/>
    <m/>
  </r>
  <r>
    <s v="DWS22P6D-502-14x30"/>
    <s v="Britt X Power Hemp - Indigo Denim"/>
    <n v="840130516435"/>
    <x v="7"/>
    <n v="109"/>
    <s v="China"/>
    <x v="1"/>
    <x v="6"/>
    <x v="12"/>
    <x v="14"/>
    <s v="14x30"/>
    <x v="12"/>
    <x v="2"/>
    <x v="12"/>
    <x v="1"/>
    <x v="0"/>
    <m/>
    <m/>
    <m/>
    <m/>
  </r>
  <r>
    <s v="DWS22P6D-502-14x32"/>
    <s v="Britt X Power Hemp - Indigo Denim"/>
    <n v="840130516442"/>
    <x v="7"/>
    <n v="109"/>
    <s v="China"/>
    <x v="1"/>
    <x v="6"/>
    <x v="12"/>
    <x v="14"/>
    <s v="14x32"/>
    <x v="12"/>
    <x v="3"/>
    <x v="12"/>
    <x v="1"/>
    <x v="0"/>
    <m/>
    <m/>
    <m/>
    <m/>
  </r>
  <r>
    <s v="DWS22P6D-502-14x34"/>
    <s v="Britt X Power Hemp - Indigo Denim"/>
    <n v="840130516459"/>
    <x v="7"/>
    <n v="109"/>
    <s v="China"/>
    <x v="1"/>
    <x v="6"/>
    <x v="12"/>
    <x v="14"/>
    <s v="14x34"/>
    <x v="12"/>
    <x v="4"/>
    <x v="12"/>
    <x v="1"/>
    <x v="0"/>
    <m/>
    <m/>
    <m/>
    <m/>
  </r>
  <r>
    <s v="DWS22P6D-502-16x28"/>
    <s v="Britt X Power Hemp - Indigo Denim"/>
    <n v="840130516466"/>
    <x v="7"/>
    <n v="109"/>
    <s v="China"/>
    <x v="1"/>
    <x v="6"/>
    <x v="12"/>
    <x v="14"/>
    <s v="16x28"/>
    <x v="13"/>
    <x v="1"/>
    <x v="13"/>
    <x v="1"/>
    <x v="0"/>
    <m/>
    <m/>
    <m/>
    <m/>
  </r>
  <r>
    <s v="DWS22P6D-502-16x30"/>
    <s v="Britt X Power Hemp - Indigo Denim"/>
    <n v="840130516473"/>
    <x v="7"/>
    <n v="109"/>
    <s v="China"/>
    <x v="1"/>
    <x v="6"/>
    <x v="12"/>
    <x v="14"/>
    <s v="16x30"/>
    <x v="13"/>
    <x v="2"/>
    <x v="13"/>
    <x v="1"/>
    <x v="0"/>
    <m/>
    <m/>
    <m/>
    <m/>
  </r>
  <r>
    <s v="DWS22P6D-502-16x32"/>
    <s v="Britt X Power Hemp - Indigo Denim"/>
    <n v="840130516480"/>
    <x v="7"/>
    <n v="109"/>
    <s v="China"/>
    <x v="1"/>
    <x v="6"/>
    <x v="12"/>
    <x v="14"/>
    <s v="16x32"/>
    <x v="13"/>
    <x v="3"/>
    <x v="13"/>
    <x v="1"/>
    <x v="0"/>
    <m/>
    <m/>
    <m/>
    <m/>
  </r>
  <r>
    <s v="DWS22P6D-502-16x34"/>
    <s v="Britt X Power Hemp - Indigo Denim"/>
    <n v="840130516497"/>
    <x v="7"/>
    <n v="109"/>
    <s v="China"/>
    <x v="1"/>
    <x v="6"/>
    <x v="12"/>
    <x v="14"/>
    <s v="16x34"/>
    <x v="13"/>
    <x v="4"/>
    <x v="13"/>
    <x v="1"/>
    <x v="0"/>
    <m/>
    <m/>
    <m/>
    <m/>
  </r>
  <r>
    <s v="DWS22P6D-502-18x28"/>
    <s v="Britt X Power Hemp - Indigo Denim"/>
    <n v="840130516503"/>
    <x v="7"/>
    <n v="109"/>
    <s v="China"/>
    <x v="1"/>
    <x v="6"/>
    <x v="12"/>
    <x v="14"/>
    <s v="18x28"/>
    <x v="14"/>
    <x v="1"/>
    <x v="14"/>
    <x v="1"/>
    <x v="0"/>
    <m/>
    <m/>
    <m/>
    <m/>
  </r>
  <r>
    <s v="DWS22P6D-502-18x30"/>
    <s v="Britt X Power Hemp - Indigo Denim"/>
    <n v="840130516510"/>
    <x v="7"/>
    <n v="109"/>
    <s v="China"/>
    <x v="1"/>
    <x v="6"/>
    <x v="12"/>
    <x v="14"/>
    <s v="18x30"/>
    <x v="14"/>
    <x v="2"/>
    <x v="14"/>
    <x v="1"/>
    <x v="0"/>
    <m/>
    <m/>
    <m/>
    <m/>
  </r>
  <r>
    <s v="DWS22P6D-502-18x32"/>
    <s v="Britt X Power Hemp - Indigo Denim"/>
    <n v="840130516527"/>
    <x v="7"/>
    <n v="109"/>
    <s v="China"/>
    <x v="1"/>
    <x v="6"/>
    <x v="12"/>
    <x v="14"/>
    <s v="18x32"/>
    <x v="14"/>
    <x v="3"/>
    <x v="14"/>
    <x v="1"/>
    <x v="0"/>
    <m/>
    <m/>
    <m/>
    <m/>
  </r>
  <r>
    <s v="DWS22P6D-502-18x34"/>
    <s v="Britt X Power Hemp - Indigo Denim"/>
    <n v="840130516534"/>
    <x v="7"/>
    <n v="109"/>
    <s v="China"/>
    <x v="1"/>
    <x v="6"/>
    <x v="12"/>
    <x v="14"/>
    <s v="18x34"/>
    <x v="14"/>
    <x v="4"/>
    <x v="14"/>
    <x v="1"/>
    <x v="0"/>
    <m/>
    <m/>
    <m/>
    <m/>
  </r>
  <r>
    <s v="DWS22P6D-502-2x28"/>
    <s v="Britt X Power Hemp - Indigo Denim"/>
    <n v="840130516541"/>
    <x v="7"/>
    <n v="109"/>
    <s v="China"/>
    <x v="1"/>
    <x v="6"/>
    <x v="12"/>
    <x v="14"/>
    <s v="2x28"/>
    <x v="15"/>
    <x v="1"/>
    <x v="15"/>
    <x v="1"/>
    <x v="0"/>
    <m/>
    <m/>
    <m/>
    <m/>
  </r>
  <r>
    <s v="DWS22P6D-502-2x30"/>
    <s v="Britt X Power Hemp - Indigo Denim"/>
    <n v="840130516558"/>
    <x v="7"/>
    <n v="109"/>
    <s v="China"/>
    <x v="1"/>
    <x v="6"/>
    <x v="12"/>
    <x v="14"/>
    <s v="2x30"/>
    <x v="15"/>
    <x v="2"/>
    <x v="15"/>
    <x v="1"/>
    <x v="0"/>
    <m/>
    <m/>
    <m/>
    <m/>
  </r>
  <r>
    <s v="DWS22P6D-502-2x32"/>
    <s v="Britt X Power Hemp - Indigo Denim"/>
    <n v="840130516565"/>
    <x v="7"/>
    <n v="109"/>
    <s v="China"/>
    <x v="1"/>
    <x v="6"/>
    <x v="12"/>
    <x v="14"/>
    <s v="2x32"/>
    <x v="15"/>
    <x v="3"/>
    <x v="15"/>
    <x v="1"/>
    <x v="0"/>
    <m/>
    <m/>
    <m/>
    <m/>
  </r>
  <r>
    <s v="DWS22P6D-502-2x34"/>
    <s v="Britt X Power Hemp - Indigo Denim"/>
    <n v="840130516572"/>
    <x v="7"/>
    <n v="109"/>
    <s v="China"/>
    <x v="1"/>
    <x v="6"/>
    <x v="12"/>
    <x v="14"/>
    <s v="2x34"/>
    <x v="15"/>
    <x v="4"/>
    <x v="15"/>
    <x v="1"/>
    <x v="0"/>
    <m/>
    <m/>
    <m/>
    <m/>
  </r>
  <r>
    <s v="DWS22P6D-502-4x28"/>
    <s v="Britt X Power Hemp - Indigo Denim"/>
    <n v="840130516589"/>
    <x v="7"/>
    <n v="109"/>
    <s v="China"/>
    <x v="1"/>
    <x v="6"/>
    <x v="12"/>
    <x v="14"/>
    <s v="4x28"/>
    <x v="16"/>
    <x v="1"/>
    <x v="16"/>
    <x v="1"/>
    <x v="0"/>
    <m/>
    <m/>
    <m/>
    <m/>
  </r>
  <r>
    <s v="DWS22P6D-502-4x30"/>
    <s v="Britt X Power Hemp - Indigo Denim"/>
    <n v="840130516596"/>
    <x v="7"/>
    <n v="109"/>
    <s v="China"/>
    <x v="1"/>
    <x v="6"/>
    <x v="12"/>
    <x v="14"/>
    <s v="4x30"/>
    <x v="16"/>
    <x v="2"/>
    <x v="16"/>
    <x v="1"/>
    <x v="0"/>
    <m/>
    <m/>
    <m/>
    <m/>
  </r>
  <r>
    <s v="DWS22P6D-502-4x32"/>
    <s v="Britt X Power Hemp - Indigo Denim"/>
    <n v="840130516602"/>
    <x v="7"/>
    <n v="109"/>
    <s v="China"/>
    <x v="1"/>
    <x v="6"/>
    <x v="12"/>
    <x v="14"/>
    <s v="4x32"/>
    <x v="16"/>
    <x v="3"/>
    <x v="16"/>
    <x v="1"/>
    <x v="0"/>
    <m/>
    <m/>
    <m/>
    <m/>
  </r>
  <r>
    <s v="DWS22P6D-502-4x34"/>
    <s v="Britt X Power Hemp - Indigo Denim"/>
    <n v="840130516619"/>
    <x v="7"/>
    <n v="109"/>
    <s v="China"/>
    <x v="1"/>
    <x v="6"/>
    <x v="12"/>
    <x v="14"/>
    <s v="4x34"/>
    <x v="16"/>
    <x v="4"/>
    <x v="16"/>
    <x v="1"/>
    <x v="0"/>
    <m/>
    <m/>
    <m/>
    <m/>
  </r>
  <r>
    <s v="DWS22P6D-502-6x28"/>
    <s v="Britt X Power Hemp - Indigo Denim"/>
    <n v="840130516626"/>
    <x v="7"/>
    <n v="109"/>
    <s v="China"/>
    <x v="1"/>
    <x v="6"/>
    <x v="12"/>
    <x v="14"/>
    <s v="6x28"/>
    <x v="17"/>
    <x v="1"/>
    <x v="17"/>
    <x v="1"/>
    <x v="0"/>
    <m/>
    <m/>
    <m/>
    <m/>
  </r>
  <r>
    <s v="DWS22P6D-502-6x30"/>
    <s v="Britt X Power Hemp - Indigo Denim"/>
    <n v="840130516633"/>
    <x v="7"/>
    <n v="109"/>
    <s v="China"/>
    <x v="1"/>
    <x v="6"/>
    <x v="12"/>
    <x v="14"/>
    <s v="6x30"/>
    <x v="17"/>
    <x v="2"/>
    <x v="17"/>
    <x v="1"/>
    <x v="0"/>
    <m/>
    <m/>
    <m/>
    <m/>
  </r>
  <r>
    <s v="DWS22P6D-502-6x32"/>
    <s v="Britt X Power Hemp - Indigo Denim"/>
    <n v="840130516640"/>
    <x v="7"/>
    <n v="109"/>
    <s v="China"/>
    <x v="1"/>
    <x v="6"/>
    <x v="12"/>
    <x v="14"/>
    <s v="6x32"/>
    <x v="17"/>
    <x v="3"/>
    <x v="17"/>
    <x v="1"/>
    <x v="0"/>
    <m/>
    <m/>
    <m/>
    <m/>
  </r>
  <r>
    <s v="DWS22P6D-502-6x34"/>
    <s v="Britt X Power Hemp - Indigo Denim"/>
    <n v="840130516657"/>
    <x v="7"/>
    <n v="109"/>
    <s v="China"/>
    <x v="1"/>
    <x v="6"/>
    <x v="12"/>
    <x v="14"/>
    <s v="6x34"/>
    <x v="17"/>
    <x v="4"/>
    <x v="17"/>
    <x v="1"/>
    <x v="0"/>
    <m/>
    <m/>
    <m/>
    <m/>
  </r>
  <r>
    <s v="DWS22P6D-502-8x28"/>
    <s v="Britt X Power Hemp - Indigo Denim"/>
    <n v="840130516664"/>
    <x v="7"/>
    <n v="109"/>
    <s v="China"/>
    <x v="1"/>
    <x v="6"/>
    <x v="12"/>
    <x v="14"/>
    <s v="8x28"/>
    <x v="18"/>
    <x v="1"/>
    <x v="18"/>
    <x v="1"/>
    <x v="0"/>
    <m/>
    <m/>
    <m/>
    <m/>
  </r>
  <r>
    <s v="DWS22P6D-502-8x30"/>
    <s v="Britt X Power Hemp - Indigo Denim"/>
    <n v="840130516671"/>
    <x v="7"/>
    <n v="109"/>
    <s v="China"/>
    <x v="1"/>
    <x v="6"/>
    <x v="12"/>
    <x v="14"/>
    <s v="8x30"/>
    <x v="18"/>
    <x v="2"/>
    <x v="18"/>
    <x v="1"/>
    <x v="0"/>
    <m/>
    <m/>
    <m/>
    <m/>
  </r>
  <r>
    <s v="DWS22P6D-502-8x32"/>
    <s v="Britt X Power Hemp - Indigo Denim"/>
    <n v="840130516688"/>
    <x v="7"/>
    <n v="109"/>
    <s v="China"/>
    <x v="1"/>
    <x v="6"/>
    <x v="12"/>
    <x v="14"/>
    <s v="8x32"/>
    <x v="18"/>
    <x v="3"/>
    <x v="18"/>
    <x v="1"/>
    <x v="0"/>
    <m/>
    <m/>
    <m/>
    <m/>
  </r>
  <r>
    <s v="DWS22P6D-502-8x34"/>
    <s v="Britt X Power Hemp - Indigo Denim"/>
    <n v="840130516695"/>
    <x v="7"/>
    <n v="109"/>
    <s v="China"/>
    <x v="1"/>
    <x v="6"/>
    <x v="12"/>
    <x v="14"/>
    <s v="8x34"/>
    <x v="18"/>
    <x v="4"/>
    <x v="18"/>
    <x v="1"/>
    <x v="0"/>
    <m/>
    <m/>
    <m/>
    <m/>
  </r>
  <r>
    <s v="DWS22P6R-251-000x28"/>
    <s v="Britt X Ultra Light - Flax Ripstop"/>
    <n v="840130516701"/>
    <x v="4"/>
    <n v="99"/>
    <s v="China"/>
    <x v="1"/>
    <x v="7"/>
    <x v="14"/>
    <x v="15"/>
    <s v="000x28"/>
    <x v="7"/>
    <x v="1"/>
    <x v="7"/>
    <x v="1"/>
    <x v="0"/>
    <m/>
    <m/>
    <m/>
    <m/>
  </r>
  <r>
    <s v="DWS22P6R-251-000x30"/>
    <s v="Britt X Ultra Light - Flax Ripstop"/>
    <n v="840130516718"/>
    <x v="4"/>
    <n v="99"/>
    <s v="China"/>
    <x v="1"/>
    <x v="7"/>
    <x v="14"/>
    <x v="15"/>
    <s v="000x30"/>
    <x v="7"/>
    <x v="2"/>
    <x v="7"/>
    <x v="1"/>
    <x v="0"/>
    <m/>
    <m/>
    <m/>
    <m/>
  </r>
  <r>
    <s v="DWS22P6R-251-000x32"/>
    <s v="Britt X Ultra Light - Flax Ripstop"/>
    <n v="840130516725"/>
    <x v="4"/>
    <n v="99"/>
    <s v="China"/>
    <x v="1"/>
    <x v="7"/>
    <x v="14"/>
    <x v="15"/>
    <s v="000x32"/>
    <x v="7"/>
    <x v="3"/>
    <x v="7"/>
    <x v="1"/>
    <x v="0"/>
    <m/>
    <m/>
    <m/>
    <m/>
  </r>
  <r>
    <s v="DWS22P6R-251-000x34"/>
    <s v="Britt X Ultra Light - Flax Ripstop"/>
    <n v="840130516732"/>
    <x v="4"/>
    <n v="99"/>
    <s v="China"/>
    <x v="1"/>
    <x v="7"/>
    <x v="14"/>
    <x v="15"/>
    <s v="000x34"/>
    <x v="7"/>
    <x v="4"/>
    <x v="7"/>
    <x v="1"/>
    <x v="0"/>
    <m/>
    <m/>
    <m/>
    <m/>
  </r>
  <r>
    <s v="DWS22P6R-251-00x28"/>
    <s v="Britt X Ultra Light - Flax Ripstop"/>
    <n v="840130516749"/>
    <x v="4"/>
    <n v="99"/>
    <s v="China"/>
    <x v="1"/>
    <x v="7"/>
    <x v="14"/>
    <x v="15"/>
    <s v="00x28"/>
    <x v="8"/>
    <x v="1"/>
    <x v="8"/>
    <x v="1"/>
    <x v="0"/>
    <m/>
    <m/>
    <m/>
    <m/>
  </r>
  <r>
    <s v="DWS22P6R-251-00x30"/>
    <s v="Britt X Ultra Light - Flax Ripstop"/>
    <n v="840130516756"/>
    <x v="4"/>
    <n v="99"/>
    <s v="China"/>
    <x v="1"/>
    <x v="7"/>
    <x v="14"/>
    <x v="15"/>
    <s v="00x30"/>
    <x v="8"/>
    <x v="2"/>
    <x v="8"/>
    <x v="1"/>
    <x v="0"/>
    <m/>
    <m/>
    <m/>
    <m/>
  </r>
  <r>
    <s v="DWS22P6R-251-00x32"/>
    <s v="Britt X Ultra Light - Flax Ripstop"/>
    <n v="840130516763"/>
    <x v="4"/>
    <n v="99"/>
    <s v="China"/>
    <x v="1"/>
    <x v="7"/>
    <x v="14"/>
    <x v="15"/>
    <s v="00x32"/>
    <x v="8"/>
    <x v="3"/>
    <x v="8"/>
    <x v="1"/>
    <x v="0"/>
    <m/>
    <m/>
    <m/>
    <m/>
  </r>
  <r>
    <s v="DWS22P6R-251-00x34"/>
    <s v="Britt X Ultra Light - Flax Ripstop"/>
    <n v="840130516770"/>
    <x v="4"/>
    <n v="99"/>
    <s v="China"/>
    <x v="1"/>
    <x v="7"/>
    <x v="14"/>
    <x v="15"/>
    <s v="00x34"/>
    <x v="8"/>
    <x v="4"/>
    <x v="8"/>
    <x v="1"/>
    <x v="0"/>
    <m/>
    <m/>
    <m/>
    <m/>
  </r>
  <r>
    <s v="DWS22P6R-251-0x28"/>
    <s v="Britt X Ultra Light - Flax Ripstop"/>
    <n v="840130516787"/>
    <x v="4"/>
    <n v="99"/>
    <s v="China"/>
    <x v="1"/>
    <x v="7"/>
    <x v="14"/>
    <x v="15"/>
    <s v="0x28"/>
    <x v="9"/>
    <x v="1"/>
    <x v="9"/>
    <x v="1"/>
    <x v="0"/>
    <m/>
    <m/>
    <m/>
    <m/>
  </r>
  <r>
    <s v="DWS22P6R-251-0x30"/>
    <s v="Britt X Ultra Light - Flax Ripstop"/>
    <n v="840130516794"/>
    <x v="4"/>
    <n v="99"/>
    <s v="China"/>
    <x v="1"/>
    <x v="7"/>
    <x v="14"/>
    <x v="15"/>
    <s v="0x30"/>
    <x v="9"/>
    <x v="2"/>
    <x v="9"/>
    <x v="1"/>
    <x v="0"/>
    <m/>
    <m/>
    <m/>
    <m/>
  </r>
  <r>
    <s v="DWS22P6R-251-0x32"/>
    <s v="Britt X Ultra Light - Flax Ripstop"/>
    <n v="840130516800"/>
    <x v="4"/>
    <n v="99"/>
    <s v="China"/>
    <x v="1"/>
    <x v="7"/>
    <x v="14"/>
    <x v="15"/>
    <s v="0x32"/>
    <x v="9"/>
    <x v="3"/>
    <x v="9"/>
    <x v="1"/>
    <x v="0"/>
    <m/>
    <m/>
    <m/>
    <m/>
  </r>
  <r>
    <s v="DWS22P6R-251-0x34"/>
    <s v="Britt X Ultra Light - Flax Ripstop"/>
    <n v="840130516817"/>
    <x v="4"/>
    <n v="99"/>
    <s v="China"/>
    <x v="1"/>
    <x v="7"/>
    <x v="14"/>
    <x v="15"/>
    <s v="0x34"/>
    <x v="9"/>
    <x v="4"/>
    <x v="9"/>
    <x v="1"/>
    <x v="0"/>
    <m/>
    <m/>
    <m/>
    <m/>
  </r>
  <r>
    <s v="DWS22P6R-251-10x28"/>
    <s v="Britt X Ultra Light - Flax Ripstop"/>
    <n v="840130516824"/>
    <x v="4"/>
    <n v="99"/>
    <s v="China"/>
    <x v="1"/>
    <x v="7"/>
    <x v="14"/>
    <x v="15"/>
    <s v="10x28"/>
    <x v="10"/>
    <x v="1"/>
    <x v="10"/>
    <x v="1"/>
    <x v="0"/>
    <m/>
    <m/>
    <m/>
    <m/>
  </r>
  <r>
    <s v="DWS22P6R-251-10x30"/>
    <s v="Britt X Ultra Light - Flax Ripstop"/>
    <n v="840130516831"/>
    <x v="4"/>
    <n v="99"/>
    <s v="China"/>
    <x v="1"/>
    <x v="7"/>
    <x v="14"/>
    <x v="15"/>
    <s v="10x30"/>
    <x v="10"/>
    <x v="2"/>
    <x v="10"/>
    <x v="1"/>
    <x v="0"/>
    <m/>
    <m/>
    <m/>
    <m/>
  </r>
  <r>
    <s v="DWS22P6R-251-10x32"/>
    <s v="Britt X Ultra Light - Flax Ripstop"/>
    <n v="840130516848"/>
    <x v="4"/>
    <n v="99"/>
    <s v="China"/>
    <x v="1"/>
    <x v="7"/>
    <x v="14"/>
    <x v="15"/>
    <s v="10x32"/>
    <x v="10"/>
    <x v="3"/>
    <x v="10"/>
    <x v="1"/>
    <x v="0"/>
    <m/>
    <m/>
    <m/>
    <m/>
  </r>
  <r>
    <s v="DWS22P6R-251-10x34"/>
    <s v="Britt X Ultra Light - Flax Ripstop"/>
    <n v="840130516855"/>
    <x v="4"/>
    <n v="99"/>
    <s v="China"/>
    <x v="1"/>
    <x v="7"/>
    <x v="14"/>
    <x v="15"/>
    <s v="10x34"/>
    <x v="10"/>
    <x v="4"/>
    <x v="10"/>
    <x v="1"/>
    <x v="0"/>
    <m/>
    <m/>
    <m/>
    <m/>
  </r>
  <r>
    <s v="DWS22P6R-251-12x28"/>
    <s v="Britt X Ultra Light - Flax Ripstop"/>
    <n v="840130516862"/>
    <x v="4"/>
    <n v="99"/>
    <s v="China"/>
    <x v="1"/>
    <x v="7"/>
    <x v="14"/>
    <x v="15"/>
    <s v="12x28"/>
    <x v="11"/>
    <x v="1"/>
    <x v="11"/>
    <x v="1"/>
    <x v="0"/>
    <m/>
    <m/>
    <m/>
    <m/>
  </r>
  <r>
    <s v="DWS22P6R-251-12x30"/>
    <s v="Britt X Ultra Light - Flax Ripstop"/>
    <n v="840130516879"/>
    <x v="4"/>
    <n v="99"/>
    <s v="China"/>
    <x v="1"/>
    <x v="7"/>
    <x v="14"/>
    <x v="15"/>
    <s v="12x30"/>
    <x v="11"/>
    <x v="2"/>
    <x v="11"/>
    <x v="1"/>
    <x v="0"/>
    <m/>
    <m/>
    <m/>
    <m/>
  </r>
  <r>
    <s v="DWS22P6R-251-12x32"/>
    <s v="Britt X Ultra Light - Flax Ripstop"/>
    <n v="840130516886"/>
    <x v="4"/>
    <n v="99"/>
    <s v="China"/>
    <x v="1"/>
    <x v="7"/>
    <x v="14"/>
    <x v="15"/>
    <s v="12x32"/>
    <x v="11"/>
    <x v="3"/>
    <x v="11"/>
    <x v="1"/>
    <x v="0"/>
    <m/>
    <m/>
    <m/>
    <m/>
  </r>
  <r>
    <s v="DWS22P6R-251-12x34"/>
    <s v="Britt X Ultra Light - Flax Ripstop"/>
    <n v="840130516893"/>
    <x v="4"/>
    <n v="99"/>
    <s v="China"/>
    <x v="1"/>
    <x v="7"/>
    <x v="14"/>
    <x v="15"/>
    <s v="12x34"/>
    <x v="11"/>
    <x v="4"/>
    <x v="11"/>
    <x v="1"/>
    <x v="0"/>
    <m/>
    <m/>
    <m/>
    <m/>
  </r>
  <r>
    <s v="DWS22P6R-251-14x28"/>
    <s v="Britt X Ultra Light - Flax Ripstop"/>
    <n v="840130516909"/>
    <x v="4"/>
    <n v="99"/>
    <s v="China"/>
    <x v="1"/>
    <x v="7"/>
    <x v="14"/>
    <x v="15"/>
    <s v="14x28"/>
    <x v="12"/>
    <x v="1"/>
    <x v="12"/>
    <x v="1"/>
    <x v="0"/>
    <m/>
    <m/>
    <m/>
    <m/>
  </r>
  <r>
    <s v="DWS22P6R-251-14x30"/>
    <s v="Britt X Ultra Light - Flax Ripstop"/>
    <n v="840130516916"/>
    <x v="4"/>
    <n v="99"/>
    <s v="China"/>
    <x v="1"/>
    <x v="7"/>
    <x v="14"/>
    <x v="15"/>
    <s v="14x30"/>
    <x v="12"/>
    <x v="2"/>
    <x v="12"/>
    <x v="1"/>
    <x v="0"/>
    <m/>
    <m/>
    <m/>
    <m/>
  </r>
  <r>
    <s v="DWS22P6R-251-14x32"/>
    <s v="Britt X Ultra Light - Flax Ripstop"/>
    <n v="840130516923"/>
    <x v="4"/>
    <n v="99"/>
    <s v="China"/>
    <x v="1"/>
    <x v="7"/>
    <x v="14"/>
    <x v="15"/>
    <s v="14x32"/>
    <x v="12"/>
    <x v="3"/>
    <x v="12"/>
    <x v="1"/>
    <x v="0"/>
    <m/>
    <m/>
    <m/>
    <m/>
  </r>
  <r>
    <s v="DWS22P6R-251-14x34"/>
    <s v="Britt X Ultra Light - Flax Ripstop"/>
    <n v="840130516930"/>
    <x v="4"/>
    <n v="99"/>
    <s v="China"/>
    <x v="1"/>
    <x v="7"/>
    <x v="14"/>
    <x v="15"/>
    <s v="14x34"/>
    <x v="12"/>
    <x v="4"/>
    <x v="12"/>
    <x v="1"/>
    <x v="0"/>
    <m/>
    <m/>
    <m/>
    <m/>
  </r>
  <r>
    <s v="DWS22P6R-251-16x28"/>
    <s v="Britt X Ultra Light - Flax Ripstop"/>
    <n v="840130516947"/>
    <x v="4"/>
    <n v="99"/>
    <s v="China"/>
    <x v="1"/>
    <x v="7"/>
    <x v="14"/>
    <x v="15"/>
    <s v="16x28"/>
    <x v="13"/>
    <x v="1"/>
    <x v="13"/>
    <x v="1"/>
    <x v="0"/>
    <m/>
    <m/>
    <m/>
    <m/>
  </r>
  <r>
    <s v="DWS22P6R-251-16x30"/>
    <s v="Britt X Ultra Light - Flax Ripstop"/>
    <n v="840130516954"/>
    <x v="4"/>
    <n v="99"/>
    <s v="China"/>
    <x v="1"/>
    <x v="7"/>
    <x v="14"/>
    <x v="15"/>
    <s v="16x30"/>
    <x v="13"/>
    <x v="2"/>
    <x v="13"/>
    <x v="1"/>
    <x v="0"/>
    <m/>
    <m/>
    <m/>
    <m/>
  </r>
  <r>
    <s v="DWS22P6R-251-16x32"/>
    <s v="Britt X Ultra Light - Flax Ripstop"/>
    <n v="840130516961"/>
    <x v="4"/>
    <n v="99"/>
    <s v="China"/>
    <x v="1"/>
    <x v="7"/>
    <x v="14"/>
    <x v="15"/>
    <s v="16x32"/>
    <x v="13"/>
    <x v="3"/>
    <x v="13"/>
    <x v="1"/>
    <x v="0"/>
    <m/>
    <m/>
    <m/>
    <m/>
  </r>
  <r>
    <s v="DWS22P6R-251-16x34"/>
    <s v="Britt X Ultra Light - Flax Ripstop"/>
    <n v="840130516978"/>
    <x v="4"/>
    <n v="99"/>
    <s v="China"/>
    <x v="1"/>
    <x v="7"/>
    <x v="14"/>
    <x v="15"/>
    <s v="16x34"/>
    <x v="13"/>
    <x v="4"/>
    <x v="13"/>
    <x v="1"/>
    <x v="0"/>
    <m/>
    <m/>
    <m/>
    <m/>
  </r>
  <r>
    <s v="DWS22P6R-251-18x28"/>
    <s v="Britt X Ultra Light - Flax Ripstop"/>
    <n v="840130516985"/>
    <x v="4"/>
    <n v="99"/>
    <s v="China"/>
    <x v="1"/>
    <x v="7"/>
    <x v="14"/>
    <x v="15"/>
    <s v="18x28"/>
    <x v="14"/>
    <x v="1"/>
    <x v="14"/>
    <x v="1"/>
    <x v="0"/>
    <m/>
    <m/>
    <m/>
    <m/>
  </r>
  <r>
    <s v="DWS22P6R-251-18x30"/>
    <s v="Britt X Ultra Light - Flax Ripstop"/>
    <n v="840130516992"/>
    <x v="4"/>
    <n v="99"/>
    <s v="China"/>
    <x v="1"/>
    <x v="7"/>
    <x v="14"/>
    <x v="15"/>
    <s v="18x30"/>
    <x v="14"/>
    <x v="2"/>
    <x v="14"/>
    <x v="1"/>
    <x v="0"/>
    <m/>
    <m/>
    <m/>
    <m/>
  </r>
  <r>
    <s v="DWS22P6R-251-18x32"/>
    <s v="Britt X Ultra Light - Flax Ripstop"/>
    <n v="840130517005"/>
    <x v="4"/>
    <n v="99"/>
    <s v="China"/>
    <x v="1"/>
    <x v="7"/>
    <x v="14"/>
    <x v="15"/>
    <s v="18x32"/>
    <x v="14"/>
    <x v="3"/>
    <x v="14"/>
    <x v="1"/>
    <x v="0"/>
    <m/>
    <m/>
    <m/>
    <m/>
  </r>
  <r>
    <s v="DWS22P6R-251-18x34"/>
    <s v="Britt X Ultra Light - Flax Ripstop"/>
    <n v="840130517012"/>
    <x v="4"/>
    <n v="99"/>
    <s v="China"/>
    <x v="1"/>
    <x v="7"/>
    <x v="14"/>
    <x v="15"/>
    <s v="18x34"/>
    <x v="14"/>
    <x v="4"/>
    <x v="14"/>
    <x v="1"/>
    <x v="0"/>
    <m/>
    <m/>
    <m/>
    <m/>
  </r>
  <r>
    <s v="DWS22P6R-251-20x28"/>
    <s v="Britt X Ultra Light - Flax Ripstop"/>
    <n v="840130517029"/>
    <x v="4"/>
    <n v="99"/>
    <s v="China"/>
    <x v="1"/>
    <x v="7"/>
    <x v="14"/>
    <x v="15"/>
    <s v="20x28"/>
    <x v="19"/>
    <x v="1"/>
    <x v="19"/>
    <x v="1"/>
    <x v="0"/>
    <m/>
    <m/>
    <m/>
    <m/>
  </r>
  <r>
    <s v="DWS22P6R-251-20x30"/>
    <s v="Britt X Ultra Light - Flax Ripstop"/>
    <n v="840130517036"/>
    <x v="4"/>
    <n v="99"/>
    <s v="China"/>
    <x v="1"/>
    <x v="7"/>
    <x v="14"/>
    <x v="15"/>
    <s v="20x30"/>
    <x v="19"/>
    <x v="2"/>
    <x v="19"/>
    <x v="1"/>
    <x v="0"/>
    <m/>
    <m/>
    <m/>
    <m/>
  </r>
  <r>
    <s v="DWS22P6R-251-20x32"/>
    <s v="Britt X Ultra Light - Flax Ripstop"/>
    <n v="840130517043"/>
    <x v="4"/>
    <n v="99"/>
    <s v="China"/>
    <x v="1"/>
    <x v="7"/>
    <x v="14"/>
    <x v="15"/>
    <s v="20x32"/>
    <x v="19"/>
    <x v="3"/>
    <x v="19"/>
    <x v="1"/>
    <x v="0"/>
    <m/>
    <m/>
    <m/>
    <m/>
  </r>
  <r>
    <s v="DWS22P6R-251-20x34"/>
    <s v="Britt X Ultra Light - Flax Ripstop"/>
    <n v="840130517050"/>
    <x v="4"/>
    <n v="99"/>
    <s v="China"/>
    <x v="1"/>
    <x v="7"/>
    <x v="14"/>
    <x v="15"/>
    <s v="20x34"/>
    <x v="19"/>
    <x v="4"/>
    <x v="19"/>
    <x v="1"/>
    <x v="0"/>
    <m/>
    <m/>
    <m/>
    <m/>
  </r>
  <r>
    <s v="DWS22P6R-251-22x28"/>
    <s v="Britt X Ultra Light - Flax Ripstop"/>
    <n v="840130517067"/>
    <x v="4"/>
    <n v="99"/>
    <s v="China"/>
    <x v="1"/>
    <x v="7"/>
    <x v="14"/>
    <x v="15"/>
    <s v="22x28"/>
    <x v="20"/>
    <x v="1"/>
    <x v="20"/>
    <x v="1"/>
    <x v="0"/>
    <m/>
    <m/>
    <m/>
    <m/>
  </r>
  <r>
    <s v="DWS22P6R-251-22x30"/>
    <s v="Britt X Ultra Light - Flax Ripstop"/>
    <n v="840130517074"/>
    <x v="4"/>
    <n v="99"/>
    <s v="China"/>
    <x v="1"/>
    <x v="7"/>
    <x v="14"/>
    <x v="15"/>
    <s v="22x30"/>
    <x v="20"/>
    <x v="2"/>
    <x v="20"/>
    <x v="1"/>
    <x v="0"/>
    <m/>
    <m/>
    <m/>
    <m/>
  </r>
  <r>
    <s v="DWS22P6R-251-22x32"/>
    <s v="Britt X Ultra Light - Flax Ripstop"/>
    <n v="840130517081"/>
    <x v="4"/>
    <n v="99"/>
    <s v="China"/>
    <x v="1"/>
    <x v="7"/>
    <x v="14"/>
    <x v="15"/>
    <s v="22x32"/>
    <x v="20"/>
    <x v="3"/>
    <x v="20"/>
    <x v="1"/>
    <x v="0"/>
    <m/>
    <m/>
    <m/>
    <m/>
  </r>
  <r>
    <s v="DWS22P6R-251-22x34"/>
    <s v="Britt X Ultra Light - Flax Ripstop"/>
    <n v="840130517098"/>
    <x v="4"/>
    <n v="99"/>
    <s v="China"/>
    <x v="1"/>
    <x v="7"/>
    <x v="14"/>
    <x v="15"/>
    <s v="22x34"/>
    <x v="20"/>
    <x v="4"/>
    <x v="20"/>
    <x v="1"/>
    <x v="0"/>
    <m/>
    <m/>
    <m/>
    <m/>
  </r>
  <r>
    <s v="DWS22P6R-251-24x28"/>
    <s v="Britt X Ultra Light - Flax Ripstop"/>
    <n v="840130517104"/>
    <x v="4"/>
    <n v="99"/>
    <s v="China"/>
    <x v="1"/>
    <x v="7"/>
    <x v="14"/>
    <x v="15"/>
    <s v="24x28"/>
    <x v="21"/>
    <x v="1"/>
    <x v="21"/>
    <x v="1"/>
    <x v="0"/>
    <m/>
    <m/>
    <m/>
    <m/>
  </r>
  <r>
    <s v="DWS22P6R-251-24x30"/>
    <s v="Britt X Ultra Light - Flax Ripstop"/>
    <n v="840130517111"/>
    <x v="4"/>
    <n v="99"/>
    <s v="China"/>
    <x v="1"/>
    <x v="7"/>
    <x v="14"/>
    <x v="15"/>
    <s v="24x30"/>
    <x v="21"/>
    <x v="2"/>
    <x v="21"/>
    <x v="1"/>
    <x v="0"/>
    <m/>
    <m/>
    <m/>
    <m/>
  </r>
  <r>
    <s v="DWS22P6R-251-24x32"/>
    <s v="Britt X Ultra Light - Flax Ripstop"/>
    <n v="840130517128"/>
    <x v="4"/>
    <n v="99"/>
    <s v="China"/>
    <x v="1"/>
    <x v="7"/>
    <x v="14"/>
    <x v="15"/>
    <s v="24x32"/>
    <x v="21"/>
    <x v="3"/>
    <x v="21"/>
    <x v="1"/>
    <x v="0"/>
    <m/>
    <m/>
    <m/>
    <m/>
  </r>
  <r>
    <s v="DWS22P6R-251-24x34"/>
    <s v="Britt X Ultra Light - Flax Ripstop"/>
    <n v="840130517135"/>
    <x v="4"/>
    <n v="99"/>
    <s v="China"/>
    <x v="1"/>
    <x v="7"/>
    <x v="14"/>
    <x v="15"/>
    <s v="24x34"/>
    <x v="21"/>
    <x v="4"/>
    <x v="21"/>
    <x v="1"/>
    <x v="0"/>
    <m/>
    <m/>
    <m/>
    <m/>
  </r>
  <r>
    <s v="DWS22P6R-251-2x28"/>
    <s v="Britt X Ultra Light - Flax Ripstop"/>
    <n v="840130517142"/>
    <x v="4"/>
    <n v="99"/>
    <s v="China"/>
    <x v="1"/>
    <x v="7"/>
    <x v="14"/>
    <x v="15"/>
    <s v="2x28"/>
    <x v="15"/>
    <x v="1"/>
    <x v="15"/>
    <x v="1"/>
    <x v="0"/>
    <m/>
    <m/>
    <m/>
    <m/>
  </r>
  <r>
    <s v="DWS22P6R-251-2x30"/>
    <s v="Britt X Ultra Light - Flax Ripstop"/>
    <n v="840130517159"/>
    <x v="4"/>
    <n v="99"/>
    <s v="China"/>
    <x v="1"/>
    <x v="7"/>
    <x v="14"/>
    <x v="15"/>
    <s v="2x30"/>
    <x v="15"/>
    <x v="2"/>
    <x v="15"/>
    <x v="1"/>
    <x v="0"/>
    <m/>
    <m/>
    <m/>
    <m/>
  </r>
  <r>
    <s v="DWS22P6R-251-2x32"/>
    <s v="Britt X Ultra Light - Flax Ripstop"/>
    <n v="840130517166"/>
    <x v="4"/>
    <n v="99"/>
    <s v="China"/>
    <x v="1"/>
    <x v="7"/>
    <x v="14"/>
    <x v="15"/>
    <s v="2x32"/>
    <x v="15"/>
    <x v="3"/>
    <x v="15"/>
    <x v="1"/>
    <x v="0"/>
    <m/>
    <m/>
    <m/>
    <m/>
  </r>
  <r>
    <s v="DWS22P6R-251-2x34"/>
    <s v="Britt X Ultra Light - Flax Ripstop"/>
    <n v="840130517173"/>
    <x v="4"/>
    <n v="99"/>
    <s v="China"/>
    <x v="1"/>
    <x v="7"/>
    <x v="14"/>
    <x v="15"/>
    <s v="2x34"/>
    <x v="15"/>
    <x v="4"/>
    <x v="15"/>
    <x v="1"/>
    <x v="0"/>
    <m/>
    <m/>
    <m/>
    <m/>
  </r>
  <r>
    <s v="DWS22P6R-251-4x28"/>
    <s v="Britt X Ultra Light - Flax Ripstop"/>
    <n v="840130517180"/>
    <x v="4"/>
    <n v="99"/>
    <s v="China"/>
    <x v="1"/>
    <x v="7"/>
    <x v="14"/>
    <x v="15"/>
    <s v="4x28"/>
    <x v="16"/>
    <x v="1"/>
    <x v="16"/>
    <x v="1"/>
    <x v="0"/>
    <m/>
    <m/>
    <m/>
    <m/>
  </r>
  <r>
    <s v="DWS22P6R-251-4x30"/>
    <s v="Britt X Ultra Light - Flax Ripstop"/>
    <n v="840130517197"/>
    <x v="4"/>
    <n v="99"/>
    <s v="China"/>
    <x v="1"/>
    <x v="7"/>
    <x v="14"/>
    <x v="15"/>
    <s v="4x30"/>
    <x v="16"/>
    <x v="2"/>
    <x v="16"/>
    <x v="1"/>
    <x v="0"/>
    <m/>
    <m/>
    <m/>
    <m/>
  </r>
  <r>
    <s v="DWS22P6R-251-4x32"/>
    <s v="Britt X Ultra Light - Flax Ripstop"/>
    <n v="840130517203"/>
    <x v="4"/>
    <n v="99"/>
    <s v="China"/>
    <x v="1"/>
    <x v="7"/>
    <x v="14"/>
    <x v="15"/>
    <s v="4x32"/>
    <x v="16"/>
    <x v="3"/>
    <x v="16"/>
    <x v="1"/>
    <x v="0"/>
    <m/>
    <m/>
    <m/>
    <m/>
  </r>
  <r>
    <s v="DWS22P6R-251-4x34"/>
    <s v="Britt X Ultra Light - Flax Ripstop"/>
    <n v="840130517210"/>
    <x v="4"/>
    <n v="99"/>
    <s v="China"/>
    <x v="1"/>
    <x v="7"/>
    <x v="14"/>
    <x v="15"/>
    <s v="4x34"/>
    <x v="16"/>
    <x v="4"/>
    <x v="16"/>
    <x v="1"/>
    <x v="0"/>
    <m/>
    <m/>
    <m/>
    <m/>
  </r>
  <r>
    <s v="DWS22P6R-251-6x28"/>
    <s v="Britt X Ultra Light - Flax Ripstop"/>
    <n v="840130517227"/>
    <x v="4"/>
    <n v="99"/>
    <s v="China"/>
    <x v="1"/>
    <x v="7"/>
    <x v="14"/>
    <x v="15"/>
    <s v="6x28"/>
    <x v="17"/>
    <x v="1"/>
    <x v="17"/>
    <x v="1"/>
    <x v="0"/>
    <m/>
    <m/>
    <m/>
    <m/>
  </r>
  <r>
    <s v="DWS22P6R-251-6x30"/>
    <s v="Britt X Ultra Light - Flax Ripstop"/>
    <n v="840130517234"/>
    <x v="4"/>
    <n v="99"/>
    <s v="China"/>
    <x v="1"/>
    <x v="7"/>
    <x v="14"/>
    <x v="15"/>
    <s v="6x30"/>
    <x v="17"/>
    <x v="2"/>
    <x v="17"/>
    <x v="1"/>
    <x v="0"/>
    <m/>
    <m/>
    <m/>
    <m/>
  </r>
  <r>
    <s v="DWS22P6R-251-6x32"/>
    <s v="Britt X Ultra Light - Flax Ripstop"/>
    <n v="840130517241"/>
    <x v="4"/>
    <n v="99"/>
    <s v="China"/>
    <x v="1"/>
    <x v="7"/>
    <x v="14"/>
    <x v="15"/>
    <s v="6x32"/>
    <x v="17"/>
    <x v="3"/>
    <x v="17"/>
    <x v="1"/>
    <x v="0"/>
    <m/>
    <m/>
    <m/>
    <m/>
  </r>
  <r>
    <s v="DWS22P6R-251-6x34"/>
    <s v="Britt X Ultra Light - Flax Ripstop"/>
    <n v="840130517258"/>
    <x v="4"/>
    <n v="99"/>
    <s v="China"/>
    <x v="1"/>
    <x v="7"/>
    <x v="14"/>
    <x v="15"/>
    <s v="6x34"/>
    <x v="17"/>
    <x v="4"/>
    <x v="17"/>
    <x v="1"/>
    <x v="0"/>
    <m/>
    <m/>
    <m/>
    <m/>
  </r>
  <r>
    <s v="DWS22P6R-251-8x28"/>
    <s v="Britt X Ultra Light - Flax Ripstop"/>
    <n v="840130517265"/>
    <x v="4"/>
    <n v="99"/>
    <s v="China"/>
    <x v="1"/>
    <x v="7"/>
    <x v="14"/>
    <x v="15"/>
    <s v="8x28"/>
    <x v="18"/>
    <x v="1"/>
    <x v="18"/>
    <x v="1"/>
    <x v="0"/>
    <m/>
    <m/>
    <m/>
    <m/>
  </r>
  <r>
    <s v="DWS22P6R-251-8x30"/>
    <s v="Britt X Ultra Light - Flax Ripstop"/>
    <n v="840130517272"/>
    <x v="4"/>
    <n v="99"/>
    <s v="China"/>
    <x v="1"/>
    <x v="7"/>
    <x v="14"/>
    <x v="15"/>
    <s v="8x30"/>
    <x v="18"/>
    <x v="2"/>
    <x v="18"/>
    <x v="1"/>
    <x v="0"/>
    <m/>
    <m/>
    <m/>
    <m/>
  </r>
  <r>
    <s v="DWS22P6R-251-8x32"/>
    <s v="Britt X Ultra Light - Flax Ripstop"/>
    <n v="840130517289"/>
    <x v="4"/>
    <n v="99"/>
    <s v="China"/>
    <x v="1"/>
    <x v="7"/>
    <x v="14"/>
    <x v="15"/>
    <s v="8x32"/>
    <x v="18"/>
    <x v="3"/>
    <x v="18"/>
    <x v="1"/>
    <x v="0"/>
    <m/>
    <m/>
    <m/>
    <m/>
  </r>
  <r>
    <s v="DWS22P6R-251-8x34"/>
    <s v="Britt X Ultra Light - Flax Ripstop"/>
    <n v="840130517296"/>
    <x v="4"/>
    <n v="99"/>
    <s v="China"/>
    <x v="1"/>
    <x v="7"/>
    <x v="14"/>
    <x v="15"/>
    <s v="8x34"/>
    <x v="18"/>
    <x v="4"/>
    <x v="18"/>
    <x v="1"/>
    <x v="0"/>
    <m/>
    <m/>
    <m/>
    <m/>
  </r>
  <r>
    <s v="DWS22P6R-301-000x28"/>
    <s v="Britt X Ultra Light - Lichen Green Ripstop"/>
    <n v="840130517302"/>
    <x v="4"/>
    <n v="99"/>
    <s v="China"/>
    <x v="1"/>
    <x v="7"/>
    <x v="15"/>
    <x v="16"/>
    <s v="000x28"/>
    <x v="7"/>
    <x v="1"/>
    <x v="7"/>
    <x v="1"/>
    <x v="0"/>
    <m/>
    <m/>
    <m/>
    <m/>
  </r>
  <r>
    <s v="DWS22P6R-301-000x30"/>
    <s v="Britt X Ultra Light - Lichen Green Ripstop"/>
    <n v="840130517319"/>
    <x v="4"/>
    <n v="99"/>
    <s v="China"/>
    <x v="1"/>
    <x v="7"/>
    <x v="15"/>
    <x v="16"/>
    <s v="000x30"/>
    <x v="7"/>
    <x v="2"/>
    <x v="7"/>
    <x v="1"/>
    <x v="0"/>
    <m/>
    <m/>
    <m/>
    <m/>
  </r>
  <r>
    <s v="DWS22P6R-301-000x32"/>
    <s v="Britt X Ultra Light - Lichen Green Ripstop"/>
    <n v="840130517326"/>
    <x v="4"/>
    <n v="99"/>
    <s v="China"/>
    <x v="1"/>
    <x v="7"/>
    <x v="15"/>
    <x v="16"/>
    <s v="000x32"/>
    <x v="7"/>
    <x v="3"/>
    <x v="7"/>
    <x v="1"/>
    <x v="0"/>
    <m/>
    <m/>
    <m/>
    <m/>
  </r>
  <r>
    <s v="DWS22P6R-301-000x34"/>
    <s v="Britt X Ultra Light - Lichen Green Ripstop"/>
    <n v="840130517333"/>
    <x v="4"/>
    <n v="99"/>
    <s v="China"/>
    <x v="1"/>
    <x v="7"/>
    <x v="15"/>
    <x v="16"/>
    <s v="000x34"/>
    <x v="7"/>
    <x v="4"/>
    <x v="7"/>
    <x v="1"/>
    <x v="0"/>
    <m/>
    <m/>
    <m/>
    <m/>
  </r>
  <r>
    <s v="DWS22P6R-301-00x28"/>
    <s v="Britt X Ultra Light - Lichen Green Ripstop"/>
    <n v="840130517340"/>
    <x v="4"/>
    <n v="99"/>
    <s v="China"/>
    <x v="1"/>
    <x v="7"/>
    <x v="15"/>
    <x v="16"/>
    <s v="00x28"/>
    <x v="8"/>
    <x v="1"/>
    <x v="8"/>
    <x v="1"/>
    <x v="0"/>
    <m/>
    <m/>
    <m/>
    <m/>
  </r>
  <r>
    <s v="DWS22P6R-301-00x30"/>
    <s v="Britt X Ultra Light - Lichen Green Ripstop"/>
    <n v="840130517357"/>
    <x v="4"/>
    <n v="99"/>
    <s v="China"/>
    <x v="1"/>
    <x v="7"/>
    <x v="15"/>
    <x v="16"/>
    <s v="00x30"/>
    <x v="8"/>
    <x v="2"/>
    <x v="8"/>
    <x v="1"/>
    <x v="0"/>
    <m/>
    <m/>
    <m/>
    <m/>
  </r>
  <r>
    <s v="DWS22P6R-301-00x32"/>
    <s v="Britt X Ultra Light - Lichen Green Ripstop"/>
    <n v="840130517364"/>
    <x v="4"/>
    <n v="99"/>
    <s v="China"/>
    <x v="1"/>
    <x v="7"/>
    <x v="15"/>
    <x v="16"/>
    <s v="00x32"/>
    <x v="8"/>
    <x v="3"/>
    <x v="8"/>
    <x v="1"/>
    <x v="0"/>
    <m/>
    <m/>
    <m/>
    <m/>
  </r>
  <r>
    <s v="DWS22P6R-301-00x34"/>
    <s v="Britt X Ultra Light - Lichen Green Ripstop"/>
    <n v="840130517371"/>
    <x v="4"/>
    <n v="99"/>
    <s v="China"/>
    <x v="1"/>
    <x v="7"/>
    <x v="15"/>
    <x v="16"/>
    <s v="00x34"/>
    <x v="8"/>
    <x v="4"/>
    <x v="8"/>
    <x v="1"/>
    <x v="0"/>
    <m/>
    <m/>
    <m/>
    <m/>
  </r>
  <r>
    <s v="DWS22P6R-301-0x28"/>
    <s v="Britt X Ultra Light - Lichen Green Ripstop"/>
    <n v="840130517388"/>
    <x v="4"/>
    <n v="99"/>
    <s v="China"/>
    <x v="1"/>
    <x v="7"/>
    <x v="15"/>
    <x v="16"/>
    <s v="0x28"/>
    <x v="9"/>
    <x v="1"/>
    <x v="9"/>
    <x v="1"/>
    <x v="0"/>
    <m/>
    <m/>
    <m/>
    <m/>
  </r>
  <r>
    <s v="DWS22P6R-301-0x30"/>
    <s v="Britt X Ultra Light - Lichen Green Ripstop"/>
    <n v="840130517395"/>
    <x v="4"/>
    <n v="99"/>
    <s v="China"/>
    <x v="1"/>
    <x v="7"/>
    <x v="15"/>
    <x v="16"/>
    <s v="0x30"/>
    <x v="9"/>
    <x v="2"/>
    <x v="9"/>
    <x v="1"/>
    <x v="0"/>
    <m/>
    <m/>
    <m/>
    <m/>
  </r>
  <r>
    <s v="DWS22P6R-301-0x32"/>
    <s v="Britt X Ultra Light - Lichen Green Ripstop"/>
    <n v="840130517401"/>
    <x v="4"/>
    <n v="99"/>
    <s v="China"/>
    <x v="1"/>
    <x v="7"/>
    <x v="15"/>
    <x v="16"/>
    <s v="0x32"/>
    <x v="9"/>
    <x v="3"/>
    <x v="9"/>
    <x v="1"/>
    <x v="0"/>
    <m/>
    <m/>
    <m/>
    <m/>
  </r>
  <r>
    <s v="DWS22P6R-301-0x34"/>
    <s v="Britt X Ultra Light - Lichen Green Ripstop"/>
    <n v="840130517418"/>
    <x v="4"/>
    <n v="99"/>
    <s v="China"/>
    <x v="1"/>
    <x v="7"/>
    <x v="15"/>
    <x v="16"/>
    <s v="0x34"/>
    <x v="9"/>
    <x v="4"/>
    <x v="9"/>
    <x v="1"/>
    <x v="0"/>
    <m/>
    <m/>
    <m/>
    <m/>
  </r>
  <r>
    <s v="DWS22P6R-301-10x28"/>
    <s v="Britt X Ultra Light - Lichen Green Ripstop"/>
    <n v="840130517425"/>
    <x v="4"/>
    <n v="99"/>
    <s v="China"/>
    <x v="1"/>
    <x v="7"/>
    <x v="15"/>
    <x v="16"/>
    <s v="10x28"/>
    <x v="10"/>
    <x v="1"/>
    <x v="10"/>
    <x v="1"/>
    <x v="0"/>
    <m/>
    <m/>
    <m/>
    <m/>
  </r>
  <r>
    <s v="DWS22P6R-301-10x30"/>
    <s v="Britt X Ultra Light - Lichen Green Ripstop"/>
    <n v="840130517432"/>
    <x v="4"/>
    <n v="99"/>
    <s v="China"/>
    <x v="1"/>
    <x v="7"/>
    <x v="15"/>
    <x v="16"/>
    <s v="10x30"/>
    <x v="10"/>
    <x v="2"/>
    <x v="10"/>
    <x v="1"/>
    <x v="0"/>
    <m/>
    <m/>
    <m/>
    <m/>
  </r>
  <r>
    <s v="DWS22P6R-301-10x32"/>
    <s v="Britt X Ultra Light - Lichen Green Ripstop"/>
    <n v="840130517449"/>
    <x v="4"/>
    <n v="99"/>
    <s v="China"/>
    <x v="1"/>
    <x v="7"/>
    <x v="15"/>
    <x v="16"/>
    <s v="10x32"/>
    <x v="10"/>
    <x v="3"/>
    <x v="10"/>
    <x v="1"/>
    <x v="0"/>
    <m/>
    <m/>
    <m/>
    <m/>
  </r>
  <r>
    <s v="DWS22P6R-301-10x34"/>
    <s v="Britt X Ultra Light - Lichen Green Ripstop"/>
    <n v="840130517456"/>
    <x v="4"/>
    <n v="99"/>
    <s v="China"/>
    <x v="1"/>
    <x v="7"/>
    <x v="15"/>
    <x v="16"/>
    <s v="10x34"/>
    <x v="10"/>
    <x v="4"/>
    <x v="10"/>
    <x v="1"/>
    <x v="0"/>
    <m/>
    <m/>
    <m/>
    <m/>
  </r>
  <r>
    <s v="DWS22P6R-301-12x28"/>
    <s v="Britt X Ultra Light - Lichen Green Ripstop"/>
    <n v="840130517463"/>
    <x v="4"/>
    <n v="99"/>
    <s v="China"/>
    <x v="1"/>
    <x v="7"/>
    <x v="15"/>
    <x v="16"/>
    <s v="12x28"/>
    <x v="11"/>
    <x v="1"/>
    <x v="11"/>
    <x v="1"/>
    <x v="0"/>
    <m/>
    <m/>
    <m/>
    <m/>
  </r>
  <r>
    <s v="DWS22P6R-301-12x30"/>
    <s v="Britt X Ultra Light - Lichen Green Ripstop"/>
    <n v="840130517470"/>
    <x v="4"/>
    <n v="99"/>
    <s v="China"/>
    <x v="1"/>
    <x v="7"/>
    <x v="15"/>
    <x v="16"/>
    <s v="12x30"/>
    <x v="11"/>
    <x v="2"/>
    <x v="11"/>
    <x v="1"/>
    <x v="0"/>
    <m/>
    <m/>
    <m/>
    <m/>
  </r>
  <r>
    <s v="DWS22P6R-301-12x32"/>
    <s v="Britt X Ultra Light - Lichen Green Ripstop"/>
    <n v="840130517487"/>
    <x v="4"/>
    <n v="99"/>
    <s v="China"/>
    <x v="1"/>
    <x v="7"/>
    <x v="15"/>
    <x v="16"/>
    <s v="12x32"/>
    <x v="11"/>
    <x v="3"/>
    <x v="11"/>
    <x v="1"/>
    <x v="0"/>
    <m/>
    <m/>
    <m/>
    <m/>
  </r>
  <r>
    <s v="DWS22P6R-301-12x34"/>
    <s v="Britt X Ultra Light - Lichen Green Ripstop"/>
    <n v="840130517494"/>
    <x v="4"/>
    <n v="99"/>
    <s v="China"/>
    <x v="1"/>
    <x v="7"/>
    <x v="15"/>
    <x v="16"/>
    <s v="12x34"/>
    <x v="11"/>
    <x v="4"/>
    <x v="11"/>
    <x v="1"/>
    <x v="0"/>
    <m/>
    <m/>
    <m/>
    <m/>
  </r>
  <r>
    <s v="DWS22P6R-301-14x28"/>
    <s v="Britt X Ultra Light - Lichen Green Ripstop"/>
    <n v="840130517500"/>
    <x v="4"/>
    <n v="99"/>
    <s v="China"/>
    <x v="1"/>
    <x v="7"/>
    <x v="15"/>
    <x v="16"/>
    <s v="14x28"/>
    <x v="12"/>
    <x v="1"/>
    <x v="12"/>
    <x v="1"/>
    <x v="0"/>
    <m/>
    <m/>
    <m/>
    <m/>
  </r>
  <r>
    <s v="DWS22P6R-301-14x30"/>
    <s v="Britt X Ultra Light - Lichen Green Ripstop"/>
    <n v="840130517517"/>
    <x v="4"/>
    <n v="99"/>
    <s v="China"/>
    <x v="1"/>
    <x v="7"/>
    <x v="15"/>
    <x v="16"/>
    <s v="14x30"/>
    <x v="12"/>
    <x v="2"/>
    <x v="12"/>
    <x v="1"/>
    <x v="0"/>
    <m/>
    <m/>
    <m/>
    <m/>
  </r>
  <r>
    <s v="DWS22P6R-301-14x32"/>
    <s v="Britt X Ultra Light - Lichen Green Ripstop"/>
    <n v="840130517524"/>
    <x v="4"/>
    <n v="99"/>
    <s v="China"/>
    <x v="1"/>
    <x v="7"/>
    <x v="15"/>
    <x v="16"/>
    <s v="14x32"/>
    <x v="12"/>
    <x v="3"/>
    <x v="12"/>
    <x v="1"/>
    <x v="0"/>
    <m/>
    <m/>
    <m/>
    <m/>
  </r>
  <r>
    <s v="DWS22P6R-301-14x34"/>
    <s v="Britt X Ultra Light - Lichen Green Ripstop"/>
    <n v="840130517531"/>
    <x v="4"/>
    <n v="99"/>
    <s v="China"/>
    <x v="1"/>
    <x v="7"/>
    <x v="15"/>
    <x v="16"/>
    <s v="14x34"/>
    <x v="12"/>
    <x v="4"/>
    <x v="12"/>
    <x v="1"/>
    <x v="0"/>
    <m/>
    <m/>
    <m/>
    <m/>
  </r>
  <r>
    <s v="DWS22P6R-301-16x28"/>
    <s v="Britt X Ultra Light - Lichen Green Ripstop"/>
    <n v="840130517548"/>
    <x v="4"/>
    <n v="99"/>
    <s v="China"/>
    <x v="1"/>
    <x v="7"/>
    <x v="15"/>
    <x v="16"/>
    <s v="16x28"/>
    <x v="13"/>
    <x v="1"/>
    <x v="13"/>
    <x v="1"/>
    <x v="0"/>
    <m/>
    <m/>
    <m/>
    <m/>
  </r>
  <r>
    <s v="DWS22P6R-301-16x30"/>
    <s v="Britt X Ultra Light - Lichen Green Ripstop"/>
    <n v="840130517555"/>
    <x v="4"/>
    <n v="99"/>
    <s v="China"/>
    <x v="1"/>
    <x v="7"/>
    <x v="15"/>
    <x v="16"/>
    <s v="16x30"/>
    <x v="13"/>
    <x v="2"/>
    <x v="13"/>
    <x v="1"/>
    <x v="0"/>
    <m/>
    <m/>
    <m/>
    <m/>
  </r>
  <r>
    <s v="DWS22P6R-301-16x32"/>
    <s v="Britt X Ultra Light - Lichen Green Ripstop"/>
    <n v="840130517562"/>
    <x v="4"/>
    <n v="99"/>
    <s v="China"/>
    <x v="1"/>
    <x v="7"/>
    <x v="15"/>
    <x v="16"/>
    <s v="16x32"/>
    <x v="13"/>
    <x v="3"/>
    <x v="13"/>
    <x v="1"/>
    <x v="0"/>
    <m/>
    <m/>
    <m/>
    <m/>
  </r>
  <r>
    <s v="DWS22P6R-301-16x34"/>
    <s v="Britt X Ultra Light - Lichen Green Ripstop"/>
    <n v="840130517579"/>
    <x v="4"/>
    <n v="99"/>
    <s v="China"/>
    <x v="1"/>
    <x v="7"/>
    <x v="15"/>
    <x v="16"/>
    <s v="16x34"/>
    <x v="13"/>
    <x v="4"/>
    <x v="13"/>
    <x v="1"/>
    <x v="0"/>
    <m/>
    <m/>
    <m/>
    <m/>
  </r>
  <r>
    <s v="DWS22P6R-301-18x28"/>
    <s v="Britt X Ultra Light - Lichen Green Ripstop"/>
    <n v="840130517586"/>
    <x v="4"/>
    <n v="99"/>
    <s v="China"/>
    <x v="1"/>
    <x v="7"/>
    <x v="15"/>
    <x v="16"/>
    <s v="18x28"/>
    <x v="14"/>
    <x v="1"/>
    <x v="14"/>
    <x v="1"/>
    <x v="0"/>
    <m/>
    <m/>
    <m/>
    <m/>
  </r>
  <r>
    <s v="DWS22P6R-301-18x30"/>
    <s v="Britt X Ultra Light - Lichen Green Ripstop"/>
    <n v="840130517593"/>
    <x v="4"/>
    <n v="99"/>
    <s v="China"/>
    <x v="1"/>
    <x v="7"/>
    <x v="15"/>
    <x v="16"/>
    <s v="18x30"/>
    <x v="14"/>
    <x v="2"/>
    <x v="14"/>
    <x v="1"/>
    <x v="0"/>
    <m/>
    <m/>
    <m/>
    <m/>
  </r>
  <r>
    <s v="DWS22P6R-301-18x32"/>
    <s v="Britt X Ultra Light - Lichen Green Ripstop"/>
    <n v="840130517609"/>
    <x v="4"/>
    <n v="99"/>
    <s v="China"/>
    <x v="1"/>
    <x v="7"/>
    <x v="15"/>
    <x v="16"/>
    <s v="18x32"/>
    <x v="14"/>
    <x v="3"/>
    <x v="14"/>
    <x v="1"/>
    <x v="0"/>
    <m/>
    <m/>
    <m/>
    <m/>
  </r>
  <r>
    <s v="DWS22P6R-301-18x34"/>
    <s v="Britt X Ultra Light - Lichen Green Ripstop"/>
    <n v="840130517616"/>
    <x v="4"/>
    <n v="99"/>
    <s v="China"/>
    <x v="1"/>
    <x v="7"/>
    <x v="15"/>
    <x v="16"/>
    <s v="18x34"/>
    <x v="14"/>
    <x v="4"/>
    <x v="14"/>
    <x v="1"/>
    <x v="0"/>
    <m/>
    <m/>
    <m/>
    <m/>
  </r>
  <r>
    <s v="DWS22P6R-301-20x28"/>
    <s v="Britt X Ultra Light - Lichen Green Ripstop"/>
    <n v="840130517623"/>
    <x v="4"/>
    <n v="99"/>
    <s v="China"/>
    <x v="1"/>
    <x v="7"/>
    <x v="15"/>
    <x v="16"/>
    <s v="20x28"/>
    <x v="19"/>
    <x v="1"/>
    <x v="19"/>
    <x v="1"/>
    <x v="0"/>
    <m/>
    <m/>
    <m/>
    <m/>
  </r>
  <r>
    <s v="DWS22P6R-301-20x30"/>
    <s v="Britt X Ultra Light - Lichen Green Ripstop"/>
    <n v="840130517630"/>
    <x v="4"/>
    <n v="99"/>
    <s v="China"/>
    <x v="1"/>
    <x v="7"/>
    <x v="15"/>
    <x v="16"/>
    <s v="20x30"/>
    <x v="19"/>
    <x v="2"/>
    <x v="19"/>
    <x v="1"/>
    <x v="0"/>
    <m/>
    <m/>
    <m/>
    <m/>
  </r>
  <r>
    <s v="DWS22P6R-301-20x32"/>
    <s v="Britt X Ultra Light - Lichen Green Ripstop"/>
    <n v="840130517647"/>
    <x v="4"/>
    <n v="99"/>
    <s v="China"/>
    <x v="1"/>
    <x v="7"/>
    <x v="15"/>
    <x v="16"/>
    <s v="20x32"/>
    <x v="19"/>
    <x v="3"/>
    <x v="19"/>
    <x v="1"/>
    <x v="0"/>
    <m/>
    <m/>
    <m/>
    <m/>
  </r>
  <r>
    <s v="DWS22P6R-301-20x34"/>
    <s v="Britt X Ultra Light - Lichen Green Ripstop"/>
    <n v="840130517654"/>
    <x v="4"/>
    <n v="99"/>
    <s v="China"/>
    <x v="1"/>
    <x v="7"/>
    <x v="15"/>
    <x v="16"/>
    <s v="20x34"/>
    <x v="19"/>
    <x v="4"/>
    <x v="19"/>
    <x v="1"/>
    <x v="0"/>
    <m/>
    <m/>
    <m/>
    <m/>
  </r>
  <r>
    <s v="DWS22P6R-301-22x28"/>
    <s v="Britt X Ultra Light - Lichen Green Ripstop"/>
    <n v="840130517661"/>
    <x v="4"/>
    <n v="99"/>
    <s v="China"/>
    <x v="1"/>
    <x v="7"/>
    <x v="15"/>
    <x v="16"/>
    <s v="22x28"/>
    <x v="20"/>
    <x v="1"/>
    <x v="20"/>
    <x v="1"/>
    <x v="0"/>
    <m/>
    <m/>
    <m/>
    <m/>
  </r>
  <r>
    <s v="DWS22P6R-301-22x30"/>
    <s v="Britt X Ultra Light - Lichen Green Ripstop"/>
    <n v="840130517678"/>
    <x v="4"/>
    <n v="99"/>
    <s v="China"/>
    <x v="1"/>
    <x v="7"/>
    <x v="15"/>
    <x v="16"/>
    <s v="22x30"/>
    <x v="20"/>
    <x v="2"/>
    <x v="20"/>
    <x v="1"/>
    <x v="0"/>
    <m/>
    <m/>
    <m/>
    <m/>
  </r>
  <r>
    <s v="DWS22P6R-301-22x32"/>
    <s v="Britt X Ultra Light - Lichen Green Ripstop"/>
    <n v="840130517685"/>
    <x v="4"/>
    <n v="99"/>
    <s v="China"/>
    <x v="1"/>
    <x v="7"/>
    <x v="15"/>
    <x v="16"/>
    <s v="22x32"/>
    <x v="20"/>
    <x v="3"/>
    <x v="20"/>
    <x v="1"/>
    <x v="0"/>
    <m/>
    <m/>
    <m/>
    <m/>
  </r>
  <r>
    <s v="DWS22P6R-301-22x34"/>
    <s v="Britt X Ultra Light - Lichen Green Ripstop"/>
    <n v="840130517692"/>
    <x v="4"/>
    <n v="99"/>
    <s v="China"/>
    <x v="1"/>
    <x v="7"/>
    <x v="15"/>
    <x v="16"/>
    <s v="22x34"/>
    <x v="20"/>
    <x v="4"/>
    <x v="20"/>
    <x v="1"/>
    <x v="0"/>
    <m/>
    <m/>
    <m/>
    <m/>
  </r>
  <r>
    <s v="DWS22P6R-301-24x28"/>
    <s v="Britt X Ultra Light - Lichen Green Ripstop"/>
    <n v="840130517708"/>
    <x v="4"/>
    <n v="99"/>
    <s v="China"/>
    <x v="1"/>
    <x v="7"/>
    <x v="15"/>
    <x v="16"/>
    <s v="24x28"/>
    <x v="21"/>
    <x v="1"/>
    <x v="21"/>
    <x v="1"/>
    <x v="0"/>
    <m/>
    <m/>
    <m/>
    <m/>
  </r>
  <r>
    <s v="DWS22P6R-301-24x30"/>
    <s v="Britt X Ultra Light - Lichen Green Ripstop"/>
    <n v="840130517715"/>
    <x v="4"/>
    <n v="99"/>
    <s v="China"/>
    <x v="1"/>
    <x v="7"/>
    <x v="15"/>
    <x v="16"/>
    <s v="24x30"/>
    <x v="21"/>
    <x v="2"/>
    <x v="21"/>
    <x v="1"/>
    <x v="0"/>
    <m/>
    <m/>
    <m/>
    <m/>
  </r>
  <r>
    <s v="DWS22P6R-301-24x32"/>
    <s v="Britt X Ultra Light - Lichen Green Ripstop"/>
    <n v="840130517722"/>
    <x v="4"/>
    <n v="99"/>
    <s v="China"/>
    <x v="1"/>
    <x v="7"/>
    <x v="15"/>
    <x v="16"/>
    <s v="24x32"/>
    <x v="21"/>
    <x v="3"/>
    <x v="21"/>
    <x v="1"/>
    <x v="0"/>
    <m/>
    <m/>
    <m/>
    <m/>
  </r>
  <r>
    <s v="DWS22P6R-301-24x34"/>
    <s v="Britt X Ultra Light - Lichen Green Ripstop"/>
    <n v="840130517739"/>
    <x v="4"/>
    <n v="99"/>
    <s v="China"/>
    <x v="1"/>
    <x v="7"/>
    <x v="15"/>
    <x v="16"/>
    <s v="24x34"/>
    <x v="21"/>
    <x v="4"/>
    <x v="21"/>
    <x v="1"/>
    <x v="0"/>
    <m/>
    <m/>
    <m/>
    <m/>
  </r>
  <r>
    <s v="DWS22P6R-301-2x28"/>
    <s v="Britt X Ultra Light - Lichen Green Ripstop"/>
    <n v="840130517746"/>
    <x v="4"/>
    <n v="99"/>
    <s v="China"/>
    <x v="1"/>
    <x v="7"/>
    <x v="15"/>
    <x v="16"/>
    <s v="2x28"/>
    <x v="15"/>
    <x v="1"/>
    <x v="15"/>
    <x v="1"/>
    <x v="0"/>
    <m/>
    <m/>
    <m/>
    <m/>
  </r>
  <r>
    <s v="DWS22P6R-301-2x30"/>
    <s v="Britt X Ultra Light - Lichen Green Ripstop"/>
    <n v="840130517753"/>
    <x v="4"/>
    <n v="99"/>
    <s v="China"/>
    <x v="1"/>
    <x v="7"/>
    <x v="15"/>
    <x v="16"/>
    <s v="2x30"/>
    <x v="15"/>
    <x v="2"/>
    <x v="15"/>
    <x v="1"/>
    <x v="0"/>
    <m/>
    <m/>
    <m/>
    <m/>
  </r>
  <r>
    <s v="DWS22P6R-301-2x32"/>
    <s v="Britt X Ultra Light - Lichen Green Ripstop"/>
    <n v="840130517760"/>
    <x v="4"/>
    <n v="99"/>
    <s v="China"/>
    <x v="1"/>
    <x v="7"/>
    <x v="15"/>
    <x v="16"/>
    <s v="2x32"/>
    <x v="15"/>
    <x v="3"/>
    <x v="15"/>
    <x v="1"/>
    <x v="0"/>
    <m/>
    <m/>
    <m/>
    <m/>
  </r>
  <r>
    <s v="DWS22P6R-301-2x34"/>
    <s v="Britt X Ultra Light - Lichen Green Ripstop"/>
    <n v="840130517777"/>
    <x v="4"/>
    <n v="99"/>
    <s v="China"/>
    <x v="1"/>
    <x v="7"/>
    <x v="15"/>
    <x v="16"/>
    <s v="2x34"/>
    <x v="15"/>
    <x v="4"/>
    <x v="15"/>
    <x v="1"/>
    <x v="0"/>
    <m/>
    <m/>
    <m/>
    <m/>
  </r>
  <r>
    <s v="DWS22P6R-301-4x28"/>
    <s v="Britt X Ultra Light - Lichen Green Ripstop"/>
    <n v="840130517784"/>
    <x v="4"/>
    <n v="99"/>
    <s v="China"/>
    <x v="1"/>
    <x v="7"/>
    <x v="15"/>
    <x v="16"/>
    <s v="4x28"/>
    <x v="16"/>
    <x v="1"/>
    <x v="16"/>
    <x v="1"/>
    <x v="0"/>
    <m/>
    <m/>
    <m/>
    <m/>
  </r>
  <r>
    <s v="DWS22P6R-301-4x30"/>
    <s v="Britt X Ultra Light - Lichen Green Ripstop"/>
    <n v="840130517791"/>
    <x v="4"/>
    <n v="99"/>
    <s v="China"/>
    <x v="1"/>
    <x v="7"/>
    <x v="15"/>
    <x v="16"/>
    <s v="4x30"/>
    <x v="16"/>
    <x v="2"/>
    <x v="16"/>
    <x v="1"/>
    <x v="0"/>
    <m/>
    <m/>
    <m/>
    <m/>
  </r>
  <r>
    <s v="DWS22P6R-301-4x32"/>
    <s v="Britt X Ultra Light - Lichen Green Ripstop"/>
    <n v="840130517807"/>
    <x v="4"/>
    <n v="99"/>
    <s v="China"/>
    <x v="1"/>
    <x v="7"/>
    <x v="15"/>
    <x v="16"/>
    <s v="4x32"/>
    <x v="16"/>
    <x v="3"/>
    <x v="16"/>
    <x v="1"/>
    <x v="0"/>
    <m/>
    <m/>
    <m/>
    <m/>
  </r>
  <r>
    <s v="DWS22P6R-301-4x34"/>
    <s v="Britt X Ultra Light - Lichen Green Ripstop"/>
    <n v="840130517814"/>
    <x v="4"/>
    <n v="99"/>
    <s v="China"/>
    <x v="1"/>
    <x v="7"/>
    <x v="15"/>
    <x v="16"/>
    <s v="4x34"/>
    <x v="16"/>
    <x v="4"/>
    <x v="16"/>
    <x v="1"/>
    <x v="0"/>
    <m/>
    <m/>
    <m/>
    <m/>
  </r>
  <r>
    <s v="DWS22P6R-301-6x28"/>
    <s v="Britt X Ultra Light - Lichen Green Ripstop"/>
    <n v="840130517821"/>
    <x v="4"/>
    <n v="99"/>
    <s v="China"/>
    <x v="1"/>
    <x v="7"/>
    <x v="15"/>
    <x v="16"/>
    <s v="6x28"/>
    <x v="17"/>
    <x v="1"/>
    <x v="17"/>
    <x v="1"/>
    <x v="0"/>
    <m/>
    <m/>
    <m/>
    <m/>
  </r>
  <r>
    <s v="DWS22P6R-301-6x30"/>
    <s v="Britt X Ultra Light - Lichen Green Ripstop"/>
    <n v="840130517838"/>
    <x v="4"/>
    <n v="99"/>
    <s v="China"/>
    <x v="1"/>
    <x v="7"/>
    <x v="15"/>
    <x v="16"/>
    <s v="6x30"/>
    <x v="17"/>
    <x v="2"/>
    <x v="17"/>
    <x v="1"/>
    <x v="0"/>
    <m/>
    <m/>
    <m/>
    <m/>
  </r>
  <r>
    <s v="DWS22P6R-301-6x32"/>
    <s v="Britt X Ultra Light - Lichen Green Ripstop"/>
    <n v="840130517845"/>
    <x v="4"/>
    <n v="99"/>
    <s v="China"/>
    <x v="1"/>
    <x v="7"/>
    <x v="15"/>
    <x v="16"/>
    <s v="6x32"/>
    <x v="17"/>
    <x v="3"/>
    <x v="17"/>
    <x v="1"/>
    <x v="0"/>
    <m/>
    <m/>
    <m/>
    <m/>
  </r>
  <r>
    <s v="DWS22P6R-301-6x34"/>
    <s v="Britt X Ultra Light - Lichen Green Ripstop"/>
    <n v="840130517852"/>
    <x v="4"/>
    <n v="99"/>
    <s v="China"/>
    <x v="1"/>
    <x v="7"/>
    <x v="15"/>
    <x v="16"/>
    <s v="6x34"/>
    <x v="17"/>
    <x v="4"/>
    <x v="17"/>
    <x v="1"/>
    <x v="0"/>
    <m/>
    <m/>
    <m/>
    <m/>
  </r>
  <r>
    <s v="DWS22P6R-301-8x28"/>
    <s v="Britt X Ultra Light - Lichen Green Ripstop"/>
    <n v="840130517869"/>
    <x v="4"/>
    <n v="99"/>
    <s v="China"/>
    <x v="1"/>
    <x v="7"/>
    <x v="15"/>
    <x v="16"/>
    <s v="8x28"/>
    <x v="18"/>
    <x v="1"/>
    <x v="18"/>
    <x v="1"/>
    <x v="0"/>
    <m/>
    <m/>
    <m/>
    <m/>
  </r>
  <r>
    <s v="DWS22P6R-301-8x30"/>
    <s v="Britt X Ultra Light - Lichen Green Ripstop"/>
    <n v="840130517876"/>
    <x v="4"/>
    <n v="99"/>
    <s v="China"/>
    <x v="1"/>
    <x v="7"/>
    <x v="15"/>
    <x v="16"/>
    <s v="8x30"/>
    <x v="18"/>
    <x v="2"/>
    <x v="18"/>
    <x v="1"/>
    <x v="0"/>
    <m/>
    <m/>
    <m/>
    <m/>
  </r>
  <r>
    <s v="DWS22P6R-301-8x32"/>
    <s v="Britt X Ultra Light - Lichen Green Ripstop"/>
    <n v="840130517883"/>
    <x v="4"/>
    <n v="99"/>
    <s v="China"/>
    <x v="1"/>
    <x v="7"/>
    <x v="15"/>
    <x v="16"/>
    <s v="8x32"/>
    <x v="18"/>
    <x v="3"/>
    <x v="18"/>
    <x v="1"/>
    <x v="0"/>
    <m/>
    <m/>
    <m/>
    <m/>
  </r>
  <r>
    <s v="DWS22P6R-301-8x34"/>
    <s v="Britt X Ultra Light - Lichen Green Ripstop"/>
    <n v="840130517890"/>
    <x v="4"/>
    <n v="99"/>
    <s v="China"/>
    <x v="1"/>
    <x v="7"/>
    <x v="15"/>
    <x v="16"/>
    <s v="8x34"/>
    <x v="18"/>
    <x v="4"/>
    <x v="18"/>
    <x v="1"/>
    <x v="0"/>
    <m/>
    <m/>
    <m/>
    <m/>
  </r>
  <r>
    <s v="DWS21P6D-001-00/0x29"/>
    <s v="Christa DIY - Black Denim"/>
    <n v="840130528070"/>
    <x v="4"/>
    <n v="99"/>
    <s v="China"/>
    <x v="1"/>
    <x v="8"/>
    <x v="16"/>
    <x v="17"/>
    <s v="00/0x29"/>
    <x v="23"/>
    <x v="5"/>
    <x v="23"/>
    <x v="3"/>
    <x v="0"/>
    <m/>
    <m/>
    <m/>
    <m/>
  </r>
  <r>
    <s v="DWS21P6D-001-00/0x31"/>
    <s v="Christa DIY - Black Denim"/>
    <n v="840130510655"/>
    <x v="4"/>
    <n v="99"/>
    <s v="China"/>
    <x v="1"/>
    <x v="8"/>
    <x v="16"/>
    <x v="17"/>
    <s v="00/0x31"/>
    <x v="23"/>
    <x v="6"/>
    <x v="23"/>
    <x v="3"/>
    <x v="0"/>
    <m/>
    <m/>
    <m/>
    <m/>
  </r>
  <r>
    <s v="DWS21P6D-001-10/12x29"/>
    <s v="Christa DIY - Black Denim"/>
    <n v="840130528087"/>
    <x v="4"/>
    <n v="99"/>
    <s v="China"/>
    <x v="1"/>
    <x v="8"/>
    <x v="16"/>
    <x v="17"/>
    <s v="10/12x29"/>
    <x v="24"/>
    <x v="5"/>
    <x v="24"/>
    <x v="3"/>
    <x v="0"/>
    <m/>
    <m/>
    <m/>
    <m/>
  </r>
  <r>
    <s v="DWS21P6D-001-10/12x31"/>
    <s v="Christa DIY - Black Denim"/>
    <n v="840130510686"/>
    <x v="4"/>
    <n v="99"/>
    <s v="China"/>
    <x v="1"/>
    <x v="8"/>
    <x v="16"/>
    <x v="17"/>
    <s v="10/12x31"/>
    <x v="24"/>
    <x v="6"/>
    <x v="24"/>
    <x v="3"/>
    <x v="0"/>
    <m/>
    <m/>
    <m/>
    <m/>
  </r>
  <r>
    <s v="DWS21P6D-001-14/16x29"/>
    <s v="Christa DIY - Black Denim"/>
    <n v="840130528094"/>
    <x v="4"/>
    <n v="99"/>
    <s v="China"/>
    <x v="1"/>
    <x v="8"/>
    <x v="16"/>
    <x v="17"/>
    <s v="14/16x29"/>
    <x v="25"/>
    <x v="5"/>
    <x v="25"/>
    <x v="3"/>
    <x v="0"/>
    <m/>
    <m/>
    <m/>
    <m/>
  </r>
  <r>
    <s v="DWS21P6D-001-14/16x31"/>
    <s v="Christa DIY - Black Denim"/>
    <n v="840130510693"/>
    <x v="4"/>
    <n v="99"/>
    <s v="China"/>
    <x v="1"/>
    <x v="8"/>
    <x v="16"/>
    <x v="17"/>
    <s v="14/16x31"/>
    <x v="25"/>
    <x v="6"/>
    <x v="25"/>
    <x v="3"/>
    <x v="0"/>
    <m/>
    <m/>
    <m/>
    <m/>
  </r>
  <r>
    <s v="DWS21P6D-001-18/20x29"/>
    <s v="Christa DIY - Black Denim"/>
    <n v="840130528100"/>
    <x v="4"/>
    <n v="99"/>
    <s v="China"/>
    <x v="1"/>
    <x v="8"/>
    <x v="16"/>
    <x v="17"/>
    <s v="18/20x29"/>
    <x v="26"/>
    <x v="5"/>
    <x v="26"/>
    <x v="3"/>
    <x v="0"/>
    <m/>
    <m/>
    <m/>
    <m/>
  </r>
  <r>
    <s v="DWS21P6D-001-18/20x31"/>
    <s v="Christa DIY - Black Denim"/>
    <n v="840130510709"/>
    <x v="4"/>
    <n v="99"/>
    <s v="China"/>
    <x v="1"/>
    <x v="8"/>
    <x v="16"/>
    <x v="17"/>
    <s v="18/20x31"/>
    <x v="26"/>
    <x v="6"/>
    <x v="26"/>
    <x v="3"/>
    <x v="0"/>
    <m/>
    <m/>
    <m/>
    <m/>
  </r>
  <r>
    <s v="DWS21P6D-001-2/4x29"/>
    <s v="Christa DIY - Black Denim"/>
    <n v="840130528117"/>
    <x v="4"/>
    <n v="99"/>
    <s v="China"/>
    <x v="1"/>
    <x v="8"/>
    <x v="16"/>
    <x v="17"/>
    <s v="2/4x29"/>
    <x v="27"/>
    <x v="5"/>
    <x v="27"/>
    <x v="3"/>
    <x v="0"/>
    <m/>
    <m/>
    <m/>
    <m/>
  </r>
  <r>
    <s v="DWS21P6D-001-2/4x31"/>
    <s v="Christa DIY - Black Denim"/>
    <n v="840130510662"/>
    <x v="4"/>
    <n v="99"/>
    <s v="China"/>
    <x v="1"/>
    <x v="8"/>
    <x v="16"/>
    <x v="17"/>
    <s v="2/4x31"/>
    <x v="27"/>
    <x v="6"/>
    <x v="27"/>
    <x v="3"/>
    <x v="0"/>
    <m/>
    <m/>
    <m/>
    <m/>
  </r>
  <r>
    <s v="DWS21P6D-001-22/24x29"/>
    <s v="Christa DIY - Black Denim"/>
    <n v="840130528124"/>
    <x v="4"/>
    <n v="99"/>
    <s v="China"/>
    <x v="1"/>
    <x v="8"/>
    <x v="16"/>
    <x v="17"/>
    <s v="22/24x29"/>
    <x v="28"/>
    <x v="5"/>
    <x v="28"/>
    <x v="3"/>
    <x v="0"/>
    <m/>
    <m/>
    <m/>
    <m/>
  </r>
  <r>
    <s v="DWS21P6D-001-22/24x31"/>
    <s v="Christa DIY - Black Denim"/>
    <n v="840130510716"/>
    <x v="4"/>
    <n v="99"/>
    <s v="China"/>
    <x v="1"/>
    <x v="8"/>
    <x v="16"/>
    <x v="17"/>
    <s v="22/24x31"/>
    <x v="28"/>
    <x v="6"/>
    <x v="28"/>
    <x v="3"/>
    <x v="0"/>
    <m/>
    <m/>
    <m/>
    <m/>
  </r>
  <r>
    <s v="DWS21P6D-001-6/8x29"/>
    <s v="Christa DIY - Black Denim"/>
    <n v="840130528131"/>
    <x v="4"/>
    <n v="99"/>
    <s v="China"/>
    <x v="1"/>
    <x v="8"/>
    <x v="16"/>
    <x v="17"/>
    <s v="6/8x29"/>
    <x v="29"/>
    <x v="5"/>
    <x v="29"/>
    <x v="3"/>
    <x v="0"/>
    <m/>
    <m/>
    <m/>
    <m/>
  </r>
  <r>
    <s v="DWS21P6D-001-6/8x31"/>
    <s v="Christa DIY - Black Denim"/>
    <n v="840130510679"/>
    <x v="4"/>
    <n v="99"/>
    <s v="China"/>
    <x v="1"/>
    <x v="8"/>
    <x v="16"/>
    <x v="17"/>
    <s v="6/8x31"/>
    <x v="29"/>
    <x v="6"/>
    <x v="29"/>
    <x v="3"/>
    <x v="0"/>
    <m/>
    <m/>
    <m/>
    <m/>
  </r>
  <r>
    <s v="DWS21P6D-030-00/0x29"/>
    <s v="Christa DIY - Magnet Grey Denim"/>
    <n v="840130528148"/>
    <x v="4"/>
    <n v="99"/>
    <s v="China"/>
    <x v="1"/>
    <x v="8"/>
    <x v="17"/>
    <x v="18"/>
    <s v="00/0x29"/>
    <x v="23"/>
    <x v="5"/>
    <x v="23"/>
    <x v="3"/>
    <x v="0"/>
    <m/>
    <m/>
    <m/>
    <m/>
  </r>
  <r>
    <s v="DWS21P6D-030-00/0x31"/>
    <s v="Christa DIY - Magnet Grey Denim"/>
    <n v="840130510723"/>
    <x v="4"/>
    <n v="99"/>
    <s v="China"/>
    <x v="1"/>
    <x v="8"/>
    <x v="17"/>
    <x v="18"/>
    <s v="00/0x31"/>
    <x v="23"/>
    <x v="6"/>
    <x v="23"/>
    <x v="3"/>
    <x v="0"/>
    <m/>
    <m/>
    <m/>
    <m/>
  </r>
  <r>
    <s v="DWS21P6D-030-10/12x29"/>
    <s v="Christa DIY - Magnet Grey Denim"/>
    <n v="840130528155"/>
    <x v="4"/>
    <n v="99"/>
    <s v="China"/>
    <x v="1"/>
    <x v="8"/>
    <x v="17"/>
    <x v="18"/>
    <s v="10/12x29"/>
    <x v="24"/>
    <x v="5"/>
    <x v="24"/>
    <x v="3"/>
    <x v="0"/>
    <m/>
    <m/>
    <m/>
    <m/>
  </r>
  <r>
    <s v="DWS21P6D-030-10/12x31"/>
    <s v="Christa DIY - Magnet Grey Denim"/>
    <n v="840130510754"/>
    <x v="4"/>
    <n v="99"/>
    <s v="China"/>
    <x v="1"/>
    <x v="8"/>
    <x v="17"/>
    <x v="18"/>
    <s v="10/12x31"/>
    <x v="24"/>
    <x v="6"/>
    <x v="24"/>
    <x v="3"/>
    <x v="0"/>
    <m/>
    <m/>
    <m/>
    <m/>
  </r>
  <r>
    <s v="DWS21P6D-030-14/16x29"/>
    <s v="Christa DIY - Magnet Grey Denim"/>
    <n v="840130528162"/>
    <x v="4"/>
    <n v="99"/>
    <s v="China"/>
    <x v="1"/>
    <x v="8"/>
    <x v="17"/>
    <x v="18"/>
    <s v="14/16x29"/>
    <x v="25"/>
    <x v="5"/>
    <x v="25"/>
    <x v="3"/>
    <x v="0"/>
    <m/>
    <m/>
    <m/>
    <m/>
  </r>
  <r>
    <s v="DWS21P6D-030-14/16x31"/>
    <s v="Christa DIY - Magnet Grey Denim"/>
    <n v="840130510761"/>
    <x v="4"/>
    <n v="99"/>
    <s v="China"/>
    <x v="1"/>
    <x v="8"/>
    <x v="17"/>
    <x v="18"/>
    <s v="14/16x31"/>
    <x v="25"/>
    <x v="6"/>
    <x v="25"/>
    <x v="3"/>
    <x v="0"/>
    <m/>
    <m/>
    <m/>
    <m/>
  </r>
  <r>
    <s v="DWS21P6D-030-18/20x29"/>
    <s v="Christa DIY - Magnet Grey Denim"/>
    <n v="840130528179"/>
    <x v="4"/>
    <n v="99"/>
    <s v="China"/>
    <x v="1"/>
    <x v="8"/>
    <x v="17"/>
    <x v="18"/>
    <s v="18/20x29"/>
    <x v="26"/>
    <x v="5"/>
    <x v="26"/>
    <x v="3"/>
    <x v="0"/>
    <m/>
    <m/>
    <m/>
    <m/>
  </r>
  <r>
    <s v="DWS21P6D-030-18/20x31"/>
    <s v="Christa DIY - Magnet Grey Denim"/>
    <n v="840130510778"/>
    <x v="4"/>
    <n v="99"/>
    <s v="China"/>
    <x v="1"/>
    <x v="8"/>
    <x v="17"/>
    <x v="18"/>
    <s v="18/20x31"/>
    <x v="26"/>
    <x v="6"/>
    <x v="26"/>
    <x v="3"/>
    <x v="0"/>
    <m/>
    <m/>
    <m/>
    <m/>
  </r>
  <r>
    <s v="DWS21P6D-030-2/4x29"/>
    <s v="Christa DIY - Magnet Grey Denim"/>
    <n v="840130528186"/>
    <x v="4"/>
    <n v="99"/>
    <s v="China"/>
    <x v="1"/>
    <x v="8"/>
    <x v="17"/>
    <x v="18"/>
    <s v="2/4x29"/>
    <x v="27"/>
    <x v="5"/>
    <x v="27"/>
    <x v="3"/>
    <x v="0"/>
    <m/>
    <m/>
    <m/>
    <m/>
  </r>
  <r>
    <s v="DWS21P6D-030-2/4x31"/>
    <s v="Christa DIY - Magnet Grey Denim"/>
    <n v="840130510730"/>
    <x v="4"/>
    <n v="99"/>
    <s v="China"/>
    <x v="1"/>
    <x v="8"/>
    <x v="17"/>
    <x v="18"/>
    <s v="2/4x31"/>
    <x v="27"/>
    <x v="6"/>
    <x v="27"/>
    <x v="3"/>
    <x v="0"/>
    <m/>
    <m/>
    <m/>
    <m/>
  </r>
  <r>
    <s v="DWS21P6D-030-22/24x29"/>
    <s v="Christa DIY - Magnet Grey Denim"/>
    <n v="840130528193"/>
    <x v="4"/>
    <n v="99"/>
    <s v="China"/>
    <x v="1"/>
    <x v="8"/>
    <x v="17"/>
    <x v="18"/>
    <s v="22/24x29"/>
    <x v="28"/>
    <x v="5"/>
    <x v="28"/>
    <x v="3"/>
    <x v="0"/>
    <m/>
    <m/>
    <m/>
    <m/>
  </r>
  <r>
    <s v="DWS21P6D-030-22/24x31"/>
    <s v="Christa DIY - Magnet Grey Denim"/>
    <n v="840130510785"/>
    <x v="4"/>
    <n v="99"/>
    <s v="China"/>
    <x v="1"/>
    <x v="8"/>
    <x v="17"/>
    <x v="18"/>
    <s v="22/24x31"/>
    <x v="28"/>
    <x v="6"/>
    <x v="28"/>
    <x v="3"/>
    <x v="0"/>
    <m/>
    <m/>
    <m/>
    <m/>
  </r>
  <r>
    <s v="DWS21P6D-030-6/8x29"/>
    <s v="Christa DIY - Magnet Grey Denim"/>
    <n v="840130528209"/>
    <x v="4"/>
    <n v="99"/>
    <s v="China"/>
    <x v="1"/>
    <x v="8"/>
    <x v="17"/>
    <x v="18"/>
    <s v="6/8x29"/>
    <x v="29"/>
    <x v="5"/>
    <x v="29"/>
    <x v="3"/>
    <x v="0"/>
    <m/>
    <m/>
    <m/>
    <m/>
  </r>
  <r>
    <s v="DWS21P6D-030-6/8x31"/>
    <s v="Christa DIY - Magnet Grey Denim"/>
    <n v="840130510747"/>
    <x v="4"/>
    <n v="99"/>
    <s v="China"/>
    <x v="1"/>
    <x v="8"/>
    <x v="17"/>
    <x v="18"/>
    <s v="6/8x31"/>
    <x v="29"/>
    <x v="6"/>
    <x v="29"/>
    <x v="3"/>
    <x v="0"/>
    <m/>
    <m/>
    <m/>
    <m/>
  </r>
  <r>
    <s v="DWF22P6D-411-00/0x29"/>
    <s v="Christa DIY - Sulfur Navy Denim"/>
    <n v="840130525321"/>
    <x v="4"/>
    <n v="99"/>
    <s v="China"/>
    <x v="1"/>
    <x v="8"/>
    <x v="18"/>
    <x v="19"/>
    <s v="00/0x29"/>
    <x v="23"/>
    <x v="5"/>
    <x v="23"/>
    <x v="3"/>
    <x v="0"/>
    <m/>
    <m/>
    <m/>
    <m/>
  </r>
  <r>
    <s v="DWF22P6D-411-00/0x31"/>
    <s v="Christa DIY - Sulfur Navy Denim"/>
    <n v="840130525253"/>
    <x v="4"/>
    <n v="99"/>
    <s v="China"/>
    <x v="1"/>
    <x v="8"/>
    <x v="18"/>
    <x v="19"/>
    <s v="00/0x31"/>
    <x v="23"/>
    <x v="6"/>
    <x v="23"/>
    <x v="3"/>
    <x v="0"/>
    <m/>
    <m/>
    <m/>
    <m/>
  </r>
  <r>
    <s v="DWF22P6D-411-10/12x29"/>
    <s v="Christa DIY - Sulfur Navy Denim"/>
    <n v="840130525352"/>
    <x v="4"/>
    <n v="99"/>
    <s v="China"/>
    <x v="1"/>
    <x v="8"/>
    <x v="18"/>
    <x v="19"/>
    <s v="10/12x29"/>
    <x v="24"/>
    <x v="5"/>
    <x v="24"/>
    <x v="3"/>
    <x v="0"/>
    <m/>
    <m/>
    <m/>
    <m/>
  </r>
  <r>
    <s v="DWF22P6D-411-10/12x31"/>
    <s v="Christa DIY - Sulfur Navy Denim"/>
    <n v="840130525284"/>
    <x v="4"/>
    <n v="99"/>
    <s v="China"/>
    <x v="1"/>
    <x v="8"/>
    <x v="18"/>
    <x v="19"/>
    <s v="10/12x31"/>
    <x v="24"/>
    <x v="6"/>
    <x v="24"/>
    <x v="3"/>
    <x v="0"/>
    <m/>
    <m/>
    <m/>
    <m/>
  </r>
  <r>
    <s v="DWF22P6D-411-14/16x29"/>
    <s v="Christa DIY - Sulfur Navy Denim"/>
    <n v="840130525369"/>
    <x v="4"/>
    <n v="99"/>
    <s v="China"/>
    <x v="1"/>
    <x v="8"/>
    <x v="18"/>
    <x v="19"/>
    <s v="14/16x29"/>
    <x v="25"/>
    <x v="5"/>
    <x v="25"/>
    <x v="3"/>
    <x v="0"/>
    <m/>
    <m/>
    <m/>
    <m/>
  </r>
  <r>
    <s v="DWF22P6D-411-14/16x31"/>
    <s v="Christa DIY - Sulfur Navy Denim"/>
    <n v="840130525291"/>
    <x v="4"/>
    <n v="99"/>
    <s v="China"/>
    <x v="1"/>
    <x v="8"/>
    <x v="18"/>
    <x v="19"/>
    <s v="14/16x31"/>
    <x v="25"/>
    <x v="6"/>
    <x v="25"/>
    <x v="3"/>
    <x v="0"/>
    <m/>
    <m/>
    <m/>
    <m/>
  </r>
  <r>
    <s v="DWF22P6D-411-18/20x29"/>
    <s v="Christa DIY - Sulfur Navy Denim"/>
    <n v="840130525376"/>
    <x v="4"/>
    <n v="99"/>
    <s v="China"/>
    <x v="1"/>
    <x v="8"/>
    <x v="18"/>
    <x v="19"/>
    <s v="18/20x29"/>
    <x v="26"/>
    <x v="5"/>
    <x v="26"/>
    <x v="3"/>
    <x v="0"/>
    <m/>
    <m/>
    <m/>
    <m/>
  </r>
  <r>
    <s v="DWF22P6D-411-00/0x33"/>
    <s v="Christa DIY - Sulfur Navy Denim"/>
    <n v="840130531162"/>
    <x v="4"/>
    <n v="99"/>
    <s v="China"/>
    <x v="1"/>
    <x v="8"/>
    <x v="18"/>
    <x v="19"/>
    <s v="00/0x33"/>
    <x v="23"/>
    <x v="7"/>
    <x v="23"/>
    <x v="3"/>
    <x v="0"/>
    <m/>
    <m/>
    <m/>
    <m/>
  </r>
  <r>
    <s v="DWF22P6D-411-10/12x33"/>
    <s v="Christa DIY - Sulfur Navy Denim"/>
    <n v="840130531179"/>
    <x v="4"/>
    <n v="99"/>
    <s v="China"/>
    <x v="1"/>
    <x v="8"/>
    <x v="18"/>
    <x v="19"/>
    <s v="10/12x33"/>
    <x v="24"/>
    <x v="7"/>
    <x v="24"/>
    <x v="3"/>
    <x v="0"/>
    <m/>
    <m/>
    <m/>
    <m/>
  </r>
  <r>
    <s v="DWF18P3C-208-000x28"/>
    <s v="Day Construct - Dark Brown Canvas"/>
    <n v="840433175551"/>
    <x v="4"/>
    <n v="99"/>
    <s v="China"/>
    <x v="1"/>
    <x v="9"/>
    <x v="19"/>
    <x v="20"/>
    <s v="000x28"/>
    <x v="7"/>
    <x v="1"/>
    <x v="7"/>
    <x v="1"/>
    <x v="0"/>
    <m/>
    <m/>
    <m/>
    <m/>
  </r>
  <r>
    <s v="DWF18P3C-208-000x30"/>
    <s v="Day Construct - Dark Brown Canvas"/>
    <n v="840433175704"/>
    <x v="4"/>
    <n v="99"/>
    <s v="China"/>
    <x v="1"/>
    <x v="9"/>
    <x v="19"/>
    <x v="20"/>
    <s v="000x30"/>
    <x v="7"/>
    <x v="2"/>
    <x v="7"/>
    <x v="1"/>
    <x v="0"/>
    <m/>
    <m/>
    <m/>
    <m/>
  </r>
  <r>
    <s v="DWF18P3C-208-000x32"/>
    <s v="Day Construct - Dark Brown Canvas"/>
    <n v="840433175858"/>
    <x v="4"/>
    <n v="99"/>
    <s v="China"/>
    <x v="1"/>
    <x v="9"/>
    <x v="19"/>
    <x v="20"/>
    <s v="000x32"/>
    <x v="7"/>
    <x v="3"/>
    <x v="7"/>
    <x v="1"/>
    <x v="0"/>
    <m/>
    <m/>
    <m/>
    <m/>
  </r>
  <r>
    <s v="DWF18P3C-208-000x34"/>
    <s v="Day Construct - Dark Brown Canvas"/>
    <n v="840433176008"/>
    <x v="4"/>
    <n v="99"/>
    <s v="China"/>
    <x v="1"/>
    <x v="9"/>
    <x v="19"/>
    <x v="20"/>
    <s v="000x34"/>
    <x v="7"/>
    <x v="4"/>
    <x v="7"/>
    <x v="1"/>
    <x v="0"/>
    <m/>
    <m/>
    <m/>
    <m/>
  </r>
  <r>
    <s v="DWF18P3C-208-00x28"/>
    <s v="Day Construct - Dark Brown Canvas"/>
    <n v="840433175568"/>
    <x v="4"/>
    <n v="99"/>
    <s v="China"/>
    <x v="1"/>
    <x v="9"/>
    <x v="19"/>
    <x v="20"/>
    <s v="00x28"/>
    <x v="8"/>
    <x v="1"/>
    <x v="8"/>
    <x v="1"/>
    <x v="0"/>
    <m/>
    <m/>
    <m/>
    <m/>
  </r>
  <r>
    <s v="DWF18P3C-208-00x30"/>
    <s v="Day Construct - Dark Brown Canvas"/>
    <n v="840433175711"/>
    <x v="4"/>
    <n v="99"/>
    <s v="China"/>
    <x v="1"/>
    <x v="9"/>
    <x v="19"/>
    <x v="20"/>
    <s v="00x30"/>
    <x v="8"/>
    <x v="2"/>
    <x v="8"/>
    <x v="1"/>
    <x v="0"/>
    <m/>
    <m/>
    <m/>
    <m/>
  </r>
  <r>
    <s v="DWF18P3C-208-00x32"/>
    <s v="Day Construct - Dark Brown Canvas"/>
    <n v="840433175865"/>
    <x v="4"/>
    <n v="99"/>
    <s v="China"/>
    <x v="1"/>
    <x v="9"/>
    <x v="19"/>
    <x v="20"/>
    <s v="00x32"/>
    <x v="8"/>
    <x v="3"/>
    <x v="8"/>
    <x v="1"/>
    <x v="0"/>
    <m/>
    <m/>
    <m/>
    <m/>
  </r>
  <r>
    <s v="DWF18P3C-208-00x34"/>
    <s v="Day Construct - Dark Brown Canvas"/>
    <n v="840433176015"/>
    <x v="4"/>
    <n v="99"/>
    <s v="China"/>
    <x v="1"/>
    <x v="9"/>
    <x v="19"/>
    <x v="20"/>
    <s v="00x34"/>
    <x v="8"/>
    <x v="4"/>
    <x v="8"/>
    <x v="1"/>
    <x v="0"/>
    <m/>
    <m/>
    <m/>
    <m/>
  </r>
  <r>
    <s v="DWF18P3C-208-0x28"/>
    <s v="Day Construct - Dark Brown Canvas"/>
    <n v="840433175575"/>
    <x v="4"/>
    <n v="99"/>
    <s v="China"/>
    <x v="1"/>
    <x v="9"/>
    <x v="19"/>
    <x v="20"/>
    <s v="0x28"/>
    <x v="9"/>
    <x v="1"/>
    <x v="9"/>
    <x v="1"/>
    <x v="0"/>
    <m/>
    <m/>
    <m/>
    <m/>
  </r>
  <r>
    <s v="DWF18P3C-208-0x30"/>
    <s v="Day Construct - Dark Brown Canvas"/>
    <n v="840433175728"/>
    <x v="4"/>
    <n v="99"/>
    <s v="China"/>
    <x v="1"/>
    <x v="9"/>
    <x v="19"/>
    <x v="20"/>
    <s v="0x30"/>
    <x v="9"/>
    <x v="2"/>
    <x v="9"/>
    <x v="1"/>
    <x v="0"/>
    <m/>
    <m/>
    <m/>
    <m/>
  </r>
  <r>
    <s v="DWF18P3C-208-0x32"/>
    <s v="Day Construct - Dark Brown Canvas"/>
    <n v="840433175872"/>
    <x v="4"/>
    <n v="99"/>
    <s v="China"/>
    <x v="1"/>
    <x v="9"/>
    <x v="19"/>
    <x v="20"/>
    <s v="0x32"/>
    <x v="9"/>
    <x v="3"/>
    <x v="9"/>
    <x v="1"/>
    <x v="0"/>
    <m/>
    <m/>
    <m/>
    <m/>
  </r>
  <r>
    <s v="DWF18P3C-208-0x34"/>
    <s v="Day Construct - Dark Brown Canvas"/>
    <n v="840433176022"/>
    <x v="4"/>
    <n v="99"/>
    <s v="China"/>
    <x v="1"/>
    <x v="9"/>
    <x v="19"/>
    <x v="20"/>
    <s v="0x34"/>
    <x v="9"/>
    <x v="4"/>
    <x v="9"/>
    <x v="1"/>
    <x v="0"/>
    <m/>
    <m/>
    <m/>
    <m/>
  </r>
  <r>
    <s v="DWF18P3C-208-10x28"/>
    <s v="Day Construct - Dark Brown Canvas"/>
    <n v="840433175629"/>
    <x v="4"/>
    <n v="99"/>
    <s v="China"/>
    <x v="1"/>
    <x v="9"/>
    <x v="19"/>
    <x v="20"/>
    <s v="10x28"/>
    <x v="10"/>
    <x v="1"/>
    <x v="10"/>
    <x v="1"/>
    <x v="0"/>
    <m/>
    <m/>
    <m/>
    <m/>
  </r>
  <r>
    <s v="DWF18P3C-208-10x30"/>
    <s v="Day Construct - Dark Brown Canvas"/>
    <n v="840433175773"/>
    <x v="4"/>
    <n v="99"/>
    <s v="China"/>
    <x v="1"/>
    <x v="9"/>
    <x v="19"/>
    <x v="20"/>
    <s v="10x30"/>
    <x v="10"/>
    <x v="2"/>
    <x v="10"/>
    <x v="1"/>
    <x v="0"/>
    <m/>
    <m/>
    <m/>
    <m/>
  </r>
  <r>
    <s v="DWF18P3C-208-10x32"/>
    <s v="Day Construct - Dark Brown Canvas"/>
    <n v="840433175926"/>
    <x v="4"/>
    <n v="99"/>
    <s v="China"/>
    <x v="1"/>
    <x v="9"/>
    <x v="19"/>
    <x v="20"/>
    <s v="10x32"/>
    <x v="10"/>
    <x v="3"/>
    <x v="10"/>
    <x v="1"/>
    <x v="0"/>
    <m/>
    <m/>
    <m/>
    <m/>
  </r>
  <r>
    <s v="DWF18P3C-208-10x34"/>
    <s v="Day Construct - Dark Brown Canvas"/>
    <n v="840433176077"/>
    <x v="4"/>
    <n v="99"/>
    <s v="China"/>
    <x v="1"/>
    <x v="9"/>
    <x v="19"/>
    <x v="20"/>
    <s v="10x34"/>
    <x v="10"/>
    <x v="4"/>
    <x v="10"/>
    <x v="1"/>
    <x v="0"/>
    <m/>
    <m/>
    <m/>
    <m/>
  </r>
  <r>
    <s v="DWF18P3C-208-12x28"/>
    <s v="Day Construct - Dark Brown Canvas"/>
    <n v="840433175636"/>
    <x v="4"/>
    <n v="99"/>
    <s v="China"/>
    <x v="1"/>
    <x v="9"/>
    <x v="19"/>
    <x v="20"/>
    <s v="12x28"/>
    <x v="11"/>
    <x v="1"/>
    <x v="11"/>
    <x v="1"/>
    <x v="0"/>
    <m/>
    <m/>
    <m/>
    <m/>
  </r>
  <r>
    <s v="DWF18P3C-208-12x30"/>
    <s v="Day Construct - Dark Brown Canvas"/>
    <n v="840433175780"/>
    <x v="4"/>
    <n v="99"/>
    <s v="China"/>
    <x v="1"/>
    <x v="9"/>
    <x v="19"/>
    <x v="20"/>
    <s v="12x30"/>
    <x v="11"/>
    <x v="2"/>
    <x v="11"/>
    <x v="1"/>
    <x v="0"/>
    <m/>
    <m/>
    <m/>
    <m/>
  </r>
  <r>
    <s v="DWF18P3C-208-12x32"/>
    <s v="Day Construct - Dark Brown Canvas"/>
    <n v="840433175933"/>
    <x v="4"/>
    <n v="99"/>
    <s v="China"/>
    <x v="1"/>
    <x v="9"/>
    <x v="19"/>
    <x v="20"/>
    <s v="12x32"/>
    <x v="11"/>
    <x v="3"/>
    <x v="11"/>
    <x v="1"/>
    <x v="0"/>
    <m/>
    <m/>
    <m/>
    <m/>
  </r>
  <r>
    <s v="DWF18P3C-208-12x34"/>
    <s v="Day Construct - Dark Brown Canvas"/>
    <n v="840433176084"/>
    <x v="4"/>
    <n v="99"/>
    <s v="China"/>
    <x v="1"/>
    <x v="9"/>
    <x v="19"/>
    <x v="20"/>
    <s v="12x34"/>
    <x v="11"/>
    <x v="4"/>
    <x v="11"/>
    <x v="1"/>
    <x v="0"/>
    <m/>
    <m/>
    <m/>
    <m/>
  </r>
  <r>
    <s v="DWF18P3C-208-14x28"/>
    <s v="Day Construct - Dark Brown Canvas"/>
    <n v="840433175643"/>
    <x v="4"/>
    <n v="99"/>
    <s v="China"/>
    <x v="1"/>
    <x v="9"/>
    <x v="19"/>
    <x v="20"/>
    <s v="14x28"/>
    <x v="12"/>
    <x v="1"/>
    <x v="12"/>
    <x v="1"/>
    <x v="0"/>
    <m/>
    <m/>
    <m/>
    <m/>
  </r>
  <r>
    <s v="DWF18P3C-208-14x30"/>
    <s v="Day Construct - Dark Brown Canvas"/>
    <n v="840433175797"/>
    <x v="4"/>
    <n v="99"/>
    <s v="China"/>
    <x v="1"/>
    <x v="9"/>
    <x v="19"/>
    <x v="20"/>
    <s v="14x30"/>
    <x v="12"/>
    <x v="2"/>
    <x v="12"/>
    <x v="1"/>
    <x v="0"/>
    <m/>
    <m/>
    <m/>
    <m/>
  </r>
  <r>
    <s v="DWF18P3C-208-14x32"/>
    <s v="Day Construct - Dark Brown Canvas"/>
    <n v="840433175940"/>
    <x v="4"/>
    <n v="99"/>
    <s v="China"/>
    <x v="1"/>
    <x v="9"/>
    <x v="19"/>
    <x v="20"/>
    <s v="14x32"/>
    <x v="12"/>
    <x v="3"/>
    <x v="12"/>
    <x v="1"/>
    <x v="0"/>
    <m/>
    <m/>
    <m/>
    <m/>
  </r>
  <r>
    <s v="DWF18P3C-208-14x34"/>
    <s v="Day Construct - Dark Brown Canvas"/>
    <n v="840433176091"/>
    <x v="4"/>
    <n v="99"/>
    <s v="China"/>
    <x v="1"/>
    <x v="9"/>
    <x v="19"/>
    <x v="20"/>
    <s v="14x34"/>
    <x v="12"/>
    <x v="4"/>
    <x v="12"/>
    <x v="1"/>
    <x v="0"/>
    <m/>
    <m/>
    <m/>
    <m/>
  </r>
  <r>
    <s v="DWF18P3C-208-16x28"/>
    <s v="Day Construct - Dark Brown Canvas"/>
    <n v="840433175650"/>
    <x v="4"/>
    <n v="99"/>
    <s v="China"/>
    <x v="1"/>
    <x v="9"/>
    <x v="19"/>
    <x v="20"/>
    <s v="16x28"/>
    <x v="13"/>
    <x v="1"/>
    <x v="13"/>
    <x v="1"/>
    <x v="0"/>
    <m/>
    <m/>
    <m/>
    <m/>
  </r>
  <r>
    <s v="DWF18P3C-208-16x30"/>
    <s v="Day Construct - Dark Brown Canvas"/>
    <n v="840433175803"/>
    <x v="4"/>
    <n v="99"/>
    <s v="China"/>
    <x v="1"/>
    <x v="9"/>
    <x v="19"/>
    <x v="20"/>
    <s v="16x30"/>
    <x v="13"/>
    <x v="2"/>
    <x v="13"/>
    <x v="1"/>
    <x v="0"/>
    <m/>
    <m/>
    <m/>
    <m/>
  </r>
  <r>
    <s v="DWF18P3C-208-16x32"/>
    <s v="Day Construct - Dark Brown Canvas"/>
    <n v="840433175957"/>
    <x v="4"/>
    <n v="99"/>
    <s v="China"/>
    <x v="1"/>
    <x v="9"/>
    <x v="19"/>
    <x v="20"/>
    <s v="16x32"/>
    <x v="13"/>
    <x v="3"/>
    <x v="13"/>
    <x v="1"/>
    <x v="0"/>
    <m/>
    <m/>
    <m/>
    <m/>
  </r>
  <r>
    <s v="DWF18P3C-208-16x34"/>
    <s v="Day Construct - Dark Brown Canvas"/>
    <n v="840433176107"/>
    <x v="4"/>
    <n v="99"/>
    <s v="China"/>
    <x v="1"/>
    <x v="9"/>
    <x v="19"/>
    <x v="20"/>
    <s v="16x34"/>
    <x v="13"/>
    <x v="4"/>
    <x v="13"/>
    <x v="1"/>
    <x v="0"/>
    <m/>
    <m/>
    <m/>
    <m/>
  </r>
  <r>
    <s v="DWF18P3C-208-18x28"/>
    <s v="Day Construct - Dark Brown Canvas"/>
    <n v="840433175667"/>
    <x v="4"/>
    <n v="99"/>
    <s v="China"/>
    <x v="1"/>
    <x v="9"/>
    <x v="19"/>
    <x v="20"/>
    <s v="18x28"/>
    <x v="14"/>
    <x v="1"/>
    <x v="14"/>
    <x v="1"/>
    <x v="0"/>
    <m/>
    <m/>
    <m/>
    <m/>
  </r>
  <r>
    <s v="DWF18P3C-208-18x30"/>
    <s v="Day Construct - Dark Brown Canvas"/>
    <n v="840433175810"/>
    <x v="4"/>
    <n v="99"/>
    <s v="China"/>
    <x v="1"/>
    <x v="9"/>
    <x v="19"/>
    <x v="20"/>
    <s v="18x30"/>
    <x v="14"/>
    <x v="2"/>
    <x v="14"/>
    <x v="1"/>
    <x v="0"/>
    <m/>
    <m/>
    <m/>
    <m/>
  </r>
  <r>
    <s v="DWF18P3C-208-18x32"/>
    <s v="Day Construct - Dark Brown Canvas"/>
    <n v="840433175964"/>
    <x v="4"/>
    <n v="99"/>
    <s v="China"/>
    <x v="1"/>
    <x v="9"/>
    <x v="19"/>
    <x v="20"/>
    <s v="18x32"/>
    <x v="14"/>
    <x v="3"/>
    <x v="14"/>
    <x v="1"/>
    <x v="0"/>
    <m/>
    <m/>
    <m/>
    <m/>
  </r>
  <r>
    <s v="DWF18P3C-208-18x34"/>
    <s v="Day Construct - Dark Brown Canvas"/>
    <n v="840433176114"/>
    <x v="4"/>
    <n v="99"/>
    <s v="China"/>
    <x v="1"/>
    <x v="9"/>
    <x v="19"/>
    <x v="20"/>
    <s v="18x34"/>
    <x v="14"/>
    <x v="4"/>
    <x v="14"/>
    <x v="1"/>
    <x v="0"/>
    <m/>
    <m/>
    <m/>
    <m/>
  </r>
  <r>
    <s v="DWF18P3C-208-20x28"/>
    <s v="Day Construct - Dark Brown Canvas"/>
    <n v="840433175674"/>
    <x v="4"/>
    <n v="99"/>
    <s v="China"/>
    <x v="1"/>
    <x v="9"/>
    <x v="19"/>
    <x v="20"/>
    <s v="20x28"/>
    <x v="19"/>
    <x v="1"/>
    <x v="19"/>
    <x v="1"/>
    <x v="0"/>
    <m/>
    <m/>
    <m/>
    <m/>
  </r>
  <r>
    <s v="DWF18P3C-208-20x30"/>
    <s v="Day Construct - Dark Brown Canvas"/>
    <n v="840433175827"/>
    <x v="4"/>
    <n v="99"/>
    <s v="China"/>
    <x v="1"/>
    <x v="9"/>
    <x v="19"/>
    <x v="20"/>
    <s v="20x30"/>
    <x v="19"/>
    <x v="2"/>
    <x v="19"/>
    <x v="1"/>
    <x v="0"/>
    <m/>
    <m/>
    <m/>
    <m/>
  </r>
  <r>
    <s v="DWF18P3C-208-20x32"/>
    <s v="Day Construct - Dark Brown Canvas"/>
    <n v="840433175971"/>
    <x v="4"/>
    <n v="99"/>
    <s v="China"/>
    <x v="1"/>
    <x v="9"/>
    <x v="19"/>
    <x v="20"/>
    <s v="20x32"/>
    <x v="19"/>
    <x v="3"/>
    <x v="19"/>
    <x v="1"/>
    <x v="0"/>
    <m/>
    <m/>
    <m/>
    <m/>
  </r>
  <r>
    <s v="DWF18P3C-208-20x34"/>
    <s v="Day Construct - Dark Brown Canvas"/>
    <n v="840433176121"/>
    <x v="4"/>
    <n v="99"/>
    <s v="China"/>
    <x v="1"/>
    <x v="9"/>
    <x v="19"/>
    <x v="20"/>
    <s v="20x34"/>
    <x v="19"/>
    <x v="4"/>
    <x v="19"/>
    <x v="1"/>
    <x v="0"/>
    <m/>
    <m/>
    <m/>
    <m/>
  </r>
  <r>
    <s v="DWF18P3C-208-22x28"/>
    <s v="Day Construct - Dark Brown Canvas"/>
    <n v="840433175681"/>
    <x v="4"/>
    <n v="99"/>
    <s v="China"/>
    <x v="1"/>
    <x v="9"/>
    <x v="19"/>
    <x v="20"/>
    <s v="22x28"/>
    <x v="20"/>
    <x v="1"/>
    <x v="20"/>
    <x v="1"/>
    <x v="0"/>
    <m/>
    <m/>
    <m/>
    <m/>
  </r>
  <r>
    <s v="DWF18P3C-208-22x30"/>
    <s v="Day Construct - Dark Brown Canvas"/>
    <n v="840433175834"/>
    <x v="4"/>
    <n v="99"/>
    <s v="China"/>
    <x v="1"/>
    <x v="9"/>
    <x v="19"/>
    <x v="20"/>
    <s v="22x30"/>
    <x v="20"/>
    <x v="2"/>
    <x v="20"/>
    <x v="1"/>
    <x v="0"/>
    <m/>
    <m/>
    <m/>
    <m/>
  </r>
  <r>
    <s v="DWF18P3C-208-22x32"/>
    <s v="Day Construct - Dark Brown Canvas"/>
    <n v="840433175988"/>
    <x v="4"/>
    <n v="99"/>
    <s v="China"/>
    <x v="1"/>
    <x v="9"/>
    <x v="19"/>
    <x v="20"/>
    <s v="22x32"/>
    <x v="20"/>
    <x v="3"/>
    <x v="20"/>
    <x v="1"/>
    <x v="0"/>
    <m/>
    <m/>
    <m/>
    <m/>
  </r>
  <r>
    <s v="DWF18P3C-208-22x34"/>
    <s v="Day Construct - Dark Brown Canvas"/>
    <n v="840433176138"/>
    <x v="4"/>
    <n v="99"/>
    <s v="China"/>
    <x v="1"/>
    <x v="9"/>
    <x v="19"/>
    <x v="20"/>
    <s v="22x34"/>
    <x v="20"/>
    <x v="4"/>
    <x v="20"/>
    <x v="1"/>
    <x v="0"/>
    <m/>
    <m/>
    <m/>
    <m/>
  </r>
  <r>
    <s v="DWF18P3C-208-24x28"/>
    <s v="Day Construct - Dark Brown Canvas"/>
    <n v="840433175698"/>
    <x v="4"/>
    <n v="99"/>
    <s v="China"/>
    <x v="1"/>
    <x v="9"/>
    <x v="19"/>
    <x v="20"/>
    <s v="24x28"/>
    <x v="21"/>
    <x v="1"/>
    <x v="21"/>
    <x v="1"/>
    <x v="0"/>
    <m/>
    <m/>
    <m/>
    <m/>
  </r>
  <r>
    <s v="DWF18P3C-208-24x30"/>
    <s v="Day Construct - Dark Brown Canvas"/>
    <n v="840433175841"/>
    <x v="4"/>
    <n v="99"/>
    <s v="China"/>
    <x v="1"/>
    <x v="9"/>
    <x v="19"/>
    <x v="20"/>
    <s v="24x30"/>
    <x v="21"/>
    <x v="2"/>
    <x v="21"/>
    <x v="1"/>
    <x v="0"/>
    <m/>
    <m/>
    <m/>
    <m/>
  </r>
  <r>
    <s v="DWF18P3C-208-24x32"/>
    <s v="Day Construct - Dark Brown Canvas"/>
    <n v="840433175995"/>
    <x v="4"/>
    <n v="99"/>
    <s v="China"/>
    <x v="1"/>
    <x v="9"/>
    <x v="19"/>
    <x v="20"/>
    <s v="24x32"/>
    <x v="21"/>
    <x v="3"/>
    <x v="21"/>
    <x v="1"/>
    <x v="0"/>
    <m/>
    <m/>
    <m/>
    <m/>
  </r>
  <r>
    <s v="DWF18P3C-208-24x34"/>
    <s v="Day Construct - Dark Brown Canvas"/>
    <n v="840433176145"/>
    <x v="4"/>
    <n v="99"/>
    <s v="China"/>
    <x v="1"/>
    <x v="9"/>
    <x v="19"/>
    <x v="20"/>
    <s v="24x34"/>
    <x v="21"/>
    <x v="4"/>
    <x v="21"/>
    <x v="1"/>
    <x v="0"/>
    <m/>
    <m/>
    <m/>
    <m/>
  </r>
  <r>
    <s v="DWF18P3C-208-2x28"/>
    <s v="Day Construct - Dark Brown Canvas"/>
    <n v="840433175582"/>
    <x v="4"/>
    <n v="99"/>
    <s v="China"/>
    <x v="1"/>
    <x v="9"/>
    <x v="19"/>
    <x v="20"/>
    <s v="2x28"/>
    <x v="15"/>
    <x v="1"/>
    <x v="15"/>
    <x v="1"/>
    <x v="0"/>
    <m/>
    <m/>
    <m/>
    <m/>
  </r>
  <r>
    <s v="DWF18P3C-208-2x30"/>
    <s v="Day Construct - Dark Brown Canvas"/>
    <n v="840433175735"/>
    <x v="4"/>
    <n v="99"/>
    <s v="China"/>
    <x v="1"/>
    <x v="9"/>
    <x v="19"/>
    <x v="20"/>
    <s v="2x30"/>
    <x v="15"/>
    <x v="2"/>
    <x v="15"/>
    <x v="1"/>
    <x v="0"/>
    <m/>
    <m/>
    <m/>
    <m/>
  </r>
  <r>
    <s v="DWF18P3C-208-2x32"/>
    <s v="Day Construct - Dark Brown Canvas"/>
    <n v="840433175889"/>
    <x v="4"/>
    <n v="99"/>
    <s v="China"/>
    <x v="1"/>
    <x v="9"/>
    <x v="19"/>
    <x v="20"/>
    <s v="2x32"/>
    <x v="15"/>
    <x v="3"/>
    <x v="15"/>
    <x v="1"/>
    <x v="0"/>
    <m/>
    <m/>
    <m/>
    <m/>
  </r>
  <r>
    <s v="DWF18P3C-208-2x34"/>
    <s v="Day Construct - Dark Brown Canvas"/>
    <n v="840433176039"/>
    <x v="4"/>
    <n v="99"/>
    <s v="China"/>
    <x v="1"/>
    <x v="9"/>
    <x v="19"/>
    <x v="20"/>
    <s v="2x34"/>
    <x v="15"/>
    <x v="4"/>
    <x v="15"/>
    <x v="1"/>
    <x v="0"/>
    <m/>
    <m/>
    <m/>
    <m/>
  </r>
  <r>
    <s v="DWF18P3C-208-4x28"/>
    <s v="Day Construct - Dark Brown Canvas"/>
    <n v="840433175599"/>
    <x v="4"/>
    <n v="99"/>
    <s v="China"/>
    <x v="1"/>
    <x v="9"/>
    <x v="19"/>
    <x v="20"/>
    <s v="4x28"/>
    <x v="16"/>
    <x v="1"/>
    <x v="16"/>
    <x v="1"/>
    <x v="0"/>
    <m/>
    <m/>
    <m/>
    <m/>
  </r>
  <r>
    <s v="DWF18P3C-208-4x30"/>
    <s v="Day Construct - Dark Brown Canvas"/>
    <n v="840433175742"/>
    <x v="4"/>
    <n v="99"/>
    <s v="China"/>
    <x v="1"/>
    <x v="9"/>
    <x v="19"/>
    <x v="20"/>
    <s v="4x30"/>
    <x v="16"/>
    <x v="2"/>
    <x v="16"/>
    <x v="1"/>
    <x v="0"/>
    <m/>
    <m/>
    <m/>
    <m/>
  </r>
  <r>
    <s v="DWF18P3C-208-4x32"/>
    <s v="Day Construct - Dark Brown Canvas"/>
    <n v="840433175896"/>
    <x v="4"/>
    <n v="99"/>
    <s v="China"/>
    <x v="1"/>
    <x v="9"/>
    <x v="19"/>
    <x v="20"/>
    <s v="4x32"/>
    <x v="16"/>
    <x v="3"/>
    <x v="16"/>
    <x v="1"/>
    <x v="0"/>
    <m/>
    <m/>
    <m/>
    <m/>
  </r>
  <r>
    <s v="DWF18P3C-208-4x34"/>
    <s v="Day Construct - Dark Brown Canvas"/>
    <n v="840433176046"/>
    <x v="4"/>
    <n v="99"/>
    <s v="China"/>
    <x v="1"/>
    <x v="9"/>
    <x v="19"/>
    <x v="20"/>
    <s v="4x34"/>
    <x v="16"/>
    <x v="4"/>
    <x v="16"/>
    <x v="1"/>
    <x v="0"/>
    <m/>
    <m/>
    <m/>
    <m/>
  </r>
  <r>
    <s v="DWF18P3C-208-6x28"/>
    <s v="Day Construct - Dark Brown Canvas"/>
    <n v="840433175605"/>
    <x v="4"/>
    <n v="99"/>
    <s v="China"/>
    <x v="1"/>
    <x v="9"/>
    <x v="19"/>
    <x v="20"/>
    <s v="6x28"/>
    <x v="17"/>
    <x v="1"/>
    <x v="17"/>
    <x v="1"/>
    <x v="0"/>
    <m/>
    <m/>
    <m/>
    <m/>
  </r>
  <r>
    <s v="DWF18P3C-208-6x30"/>
    <s v="Day Construct - Dark Brown Canvas"/>
    <n v="840433175759"/>
    <x v="4"/>
    <n v="99"/>
    <s v="China"/>
    <x v="1"/>
    <x v="9"/>
    <x v="19"/>
    <x v="20"/>
    <s v="6x30"/>
    <x v="17"/>
    <x v="2"/>
    <x v="17"/>
    <x v="1"/>
    <x v="0"/>
    <m/>
    <m/>
    <m/>
    <m/>
  </r>
  <r>
    <s v="DWF18P3C-208-6x32"/>
    <s v="Day Construct - Dark Brown Canvas"/>
    <n v="840433175902"/>
    <x v="4"/>
    <n v="99"/>
    <s v="China"/>
    <x v="1"/>
    <x v="9"/>
    <x v="19"/>
    <x v="20"/>
    <s v="6x32"/>
    <x v="17"/>
    <x v="3"/>
    <x v="17"/>
    <x v="1"/>
    <x v="0"/>
    <m/>
    <m/>
    <m/>
    <m/>
  </r>
  <r>
    <s v="DWF18P3C-208-6x34"/>
    <s v="Day Construct - Dark Brown Canvas"/>
    <n v="840433176053"/>
    <x v="4"/>
    <n v="99"/>
    <s v="China"/>
    <x v="1"/>
    <x v="9"/>
    <x v="19"/>
    <x v="20"/>
    <s v="6x34"/>
    <x v="17"/>
    <x v="4"/>
    <x v="17"/>
    <x v="1"/>
    <x v="0"/>
    <m/>
    <m/>
    <m/>
    <m/>
  </r>
  <r>
    <s v="DWF18P3C-208-8x28"/>
    <s v="Day Construct - Dark Brown Canvas"/>
    <n v="840433175612"/>
    <x v="4"/>
    <n v="99"/>
    <s v="China"/>
    <x v="1"/>
    <x v="9"/>
    <x v="19"/>
    <x v="20"/>
    <s v="8x28"/>
    <x v="18"/>
    <x v="1"/>
    <x v="18"/>
    <x v="1"/>
    <x v="0"/>
    <m/>
    <m/>
    <m/>
    <m/>
  </r>
  <r>
    <s v="DWF18P3C-208-8x30"/>
    <s v="Day Construct - Dark Brown Canvas"/>
    <n v="840433175766"/>
    <x v="4"/>
    <n v="99"/>
    <s v="China"/>
    <x v="1"/>
    <x v="9"/>
    <x v="19"/>
    <x v="20"/>
    <s v="8x30"/>
    <x v="18"/>
    <x v="2"/>
    <x v="18"/>
    <x v="1"/>
    <x v="0"/>
    <m/>
    <m/>
    <m/>
    <m/>
  </r>
  <r>
    <s v="DWF18P3C-208-8x32"/>
    <s v="Day Construct - Dark Brown Canvas"/>
    <n v="840433175919"/>
    <x v="4"/>
    <n v="99"/>
    <s v="China"/>
    <x v="1"/>
    <x v="9"/>
    <x v="19"/>
    <x v="20"/>
    <s v="8x32"/>
    <x v="18"/>
    <x v="3"/>
    <x v="18"/>
    <x v="1"/>
    <x v="0"/>
    <m/>
    <m/>
    <m/>
    <m/>
  </r>
  <r>
    <s v="DWF18P3C-208-8x34"/>
    <s v="Day Construct - Dark Brown Canvas"/>
    <n v="840433176060"/>
    <x v="4"/>
    <n v="99"/>
    <s v="China"/>
    <x v="1"/>
    <x v="9"/>
    <x v="19"/>
    <x v="20"/>
    <s v="8x34"/>
    <x v="18"/>
    <x v="4"/>
    <x v="18"/>
    <x v="1"/>
    <x v="0"/>
    <m/>
    <m/>
    <m/>
    <m/>
  </r>
  <r>
    <s v="DWF22P3R-410-000x28"/>
    <s v="Day Construct - Navy Ripstop"/>
    <n v="840130524775"/>
    <x v="8"/>
    <n v="89"/>
    <s v="India"/>
    <x v="1"/>
    <x v="9"/>
    <x v="20"/>
    <x v="21"/>
    <s v="000x28"/>
    <x v="7"/>
    <x v="1"/>
    <x v="7"/>
    <x v="1"/>
    <x v="0"/>
    <m/>
    <m/>
    <m/>
    <m/>
  </r>
  <r>
    <s v="DWF22P3R-410-000x30"/>
    <s v="Day Construct - Navy Ripstop"/>
    <n v="840130524782"/>
    <x v="8"/>
    <n v="89"/>
    <s v="India"/>
    <x v="1"/>
    <x v="9"/>
    <x v="20"/>
    <x v="21"/>
    <s v="000x30"/>
    <x v="7"/>
    <x v="2"/>
    <x v="7"/>
    <x v="1"/>
    <x v="0"/>
    <m/>
    <m/>
    <m/>
    <m/>
  </r>
  <r>
    <s v="DWF22P3R-410-000x32"/>
    <s v="Day Construct - Navy Ripstop"/>
    <n v="840130524799"/>
    <x v="8"/>
    <n v="89"/>
    <s v="India"/>
    <x v="1"/>
    <x v="9"/>
    <x v="20"/>
    <x v="21"/>
    <s v="000x32"/>
    <x v="7"/>
    <x v="3"/>
    <x v="7"/>
    <x v="1"/>
    <x v="0"/>
    <m/>
    <m/>
    <m/>
    <m/>
  </r>
  <r>
    <s v="DWF22P3R-410-000x34"/>
    <s v="Day Construct - Navy Ripstop"/>
    <n v="840130524805"/>
    <x v="8"/>
    <n v="89"/>
    <s v="India"/>
    <x v="1"/>
    <x v="9"/>
    <x v="20"/>
    <x v="21"/>
    <s v="000x34"/>
    <x v="7"/>
    <x v="4"/>
    <x v="7"/>
    <x v="1"/>
    <x v="0"/>
    <m/>
    <m/>
    <m/>
    <m/>
  </r>
  <r>
    <s v="DWF22P3R-410-00x28"/>
    <s v="Day Construct - Navy Ripstop"/>
    <n v="840130524812"/>
    <x v="8"/>
    <n v="89"/>
    <s v="India"/>
    <x v="1"/>
    <x v="9"/>
    <x v="20"/>
    <x v="21"/>
    <s v="00x28"/>
    <x v="8"/>
    <x v="1"/>
    <x v="8"/>
    <x v="1"/>
    <x v="0"/>
    <m/>
    <m/>
    <m/>
    <m/>
  </r>
  <r>
    <s v="DWF22P3R-410-00x30"/>
    <s v="Day Construct - Navy Ripstop"/>
    <n v="840130524829"/>
    <x v="8"/>
    <n v="89"/>
    <s v="India"/>
    <x v="1"/>
    <x v="9"/>
    <x v="20"/>
    <x v="21"/>
    <s v="00x30"/>
    <x v="8"/>
    <x v="2"/>
    <x v="8"/>
    <x v="1"/>
    <x v="0"/>
    <m/>
    <m/>
    <m/>
    <m/>
  </r>
  <r>
    <s v="DWF22P3R-410-00x32"/>
    <s v="Day Construct - Navy Ripstop"/>
    <n v="840130524836"/>
    <x v="8"/>
    <n v="89"/>
    <s v="India"/>
    <x v="1"/>
    <x v="9"/>
    <x v="20"/>
    <x v="21"/>
    <s v="00x32"/>
    <x v="8"/>
    <x v="3"/>
    <x v="8"/>
    <x v="1"/>
    <x v="0"/>
    <m/>
    <m/>
    <m/>
    <m/>
  </r>
  <r>
    <s v="DWF22P3R-410-00x34"/>
    <s v="Day Construct - Navy Ripstop"/>
    <n v="840130524843"/>
    <x v="8"/>
    <n v="89"/>
    <s v="India"/>
    <x v="1"/>
    <x v="9"/>
    <x v="20"/>
    <x v="21"/>
    <s v="00x34"/>
    <x v="8"/>
    <x v="4"/>
    <x v="8"/>
    <x v="1"/>
    <x v="0"/>
    <m/>
    <m/>
    <m/>
    <m/>
  </r>
  <r>
    <s v="DWF22P3R-410-0x28"/>
    <s v="Day Construct - Navy Ripstop"/>
    <n v="840130524850"/>
    <x v="8"/>
    <n v="89"/>
    <s v="India"/>
    <x v="1"/>
    <x v="9"/>
    <x v="20"/>
    <x v="21"/>
    <s v="0x28"/>
    <x v="9"/>
    <x v="1"/>
    <x v="9"/>
    <x v="1"/>
    <x v="0"/>
    <m/>
    <m/>
    <m/>
    <m/>
  </r>
  <r>
    <s v="DWF22P3R-410-0x30"/>
    <s v="Day Construct - Navy Ripstop"/>
    <n v="840130524867"/>
    <x v="8"/>
    <n v="89"/>
    <s v="India"/>
    <x v="1"/>
    <x v="9"/>
    <x v="20"/>
    <x v="21"/>
    <s v="0x30"/>
    <x v="9"/>
    <x v="2"/>
    <x v="9"/>
    <x v="1"/>
    <x v="0"/>
    <m/>
    <m/>
    <m/>
    <m/>
  </r>
  <r>
    <s v="DWF22P3R-410-0x32"/>
    <s v="Day Construct - Navy Ripstop"/>
    <n v="840130524874"/>
    <x v="8"/>
    <n v="89"/>
    <s v="India"/>
    <x v="1"/>
    <x v="9"/>
    <x v="20"/>
    <x v="21"/>
    <s v="0x32"/>
    <x v="9"/>
    <x v="3"/>
    <x v="9"/>
    <x v="1"/>
    <x v="0"/>
    <m/>
    <m/>
    <m/>
    <m/>
  </r>
  <r>
    <s v="DWF22P3R-410-0x34"/>
    <s v="Day Construct - Navy Ripstop"/>
    <n v="840130524881"/>
    <x v="8"/>
    <n v="89"/>
    <s v="India"/>
    <x v="1"/>
    <x v="9"/>
    <x v="20"/>
    <x v="21"/>
    <s v="0x34"/>
    <x v="9"/>
    <x v="4"/>
    <x v="9"/>
    <x v="1"/>
    <x v="0"/>
    <m/>
    <m/>
    <m/>
    <m/>
  </r>
  <r>
    <s v="DWF22P3R-410-10x28"/>
    <s v="Day Construct - Navy Ripstop"/>
    <n v="840130524898"/>
    <x v="8"/>
    <n v="89"/>
    <s v="India"/>
    <x v="1"/>
    <x v="9"/>
    <x v="20"/>
    <x v="21"/>
    <s v="10x28"/>
    <x v="10"/>
    <x v="1"/>
    <x v="10"/>
    <x v="1"/>
    <x v="0"/>
    <m/>
    <m/>
    <m/>
    <m/>
  </r>
  <r>
    <s v="DWF22P3R-410-10x30"/>
    <s v="Day Construct - Navy Ripstop"/>
    <n v="840130524904"/>
    <x v="8"/>
    <n v="89"/>
    <s v="India"/>
    <x v="1"/>
    <x v="9"/>
    <x v="20"/>
    <x v="21"/>
    <s v="10x30"/>
    <x v="10"/>
    <x v="2"/>
    <x v="10"/>
    <x v="1"/>
    <x v="0"/>
    <m/>
    <m/>
    <m/>
    <m/>
  </r>
  <r>
    <s v="DWF22P3R-410-10x32"/>
    <s v="Day Construct - Navy Ripstop"/>
    <n v="840130524911"/>
    <x v="8"/>
    <n v="89"/>
    <s v="India"/>
    <x v="1"/>
    <x v="9"/>
    <x v="20"/>
    <x v="21"/>
    <s v="10x32"/>
    <x v="10"/>
    <x v="3"/>
    <x v="10"/>
    <x v="1"/>
    <x v="0"/>
    <m/>
    <m/>
    <m/>
    <m/>
  </r>
  <r>
    <s v="DWF22P3R-410-10x34"/>
    <s v="Day Construct - Navy Ripstop"/>
    <n v="840130524928"/>
    <x v="8"/>
    <n v="89"/>
    <s v="India"/>
    <x v="1"/>
    <x v="9"/>
    <x v="20"/>
    <x v="21"/>
    <s v="10x34"/>
    <x v="10"/>
    <x v="4"/>
    <x v="10"/>
    <x v="1"/>
    <x v="0"/>
    <m/>
    <m/>
    <m/>
    <m/>
  </r>
  <r>
    <s v="DWF22P3R-410-12x28"/>
    <s v="Day Construct - Navy Ripstop"/>
    <n v="840130524935"/>
    <x v="8"/>
    <n v="89"/>
    <s v="India"/>
    <x v="1"/>
    <x v="9"/>
    <x v="20"/>
    <x v="21"/>
    <s v="12x28"/>
    <x v="11"/>
    <x v="1"/>
    <x v="11"/>
    <x v="1"/>
    <x v="0"/>
    <m/>
    <m/>
    <m/>
    <m/>
  </r>
  <r>
    <s v="DWF22P3R-410-12x30"/>
    <s v="Day Construct - Navy Ripstop"/>
    <n v="840130524942"/>
    <x v="8"/>
    <n v="89"/>
    <s v="India"/>
    <x v="1"/>
    <x v="9"/>
    <x v="20"/>
    <x v="21"/>
    <s v="12x30"/>
    <x v="11"/>
    <x v="2"/>
    <x v="11"/>
    <x v="1"/>
    <x v="0"/>
    <m/>
    <m/>
    <m/>
    <m/>
  </r>
  <r>
    <s v="DWF22P3R-410-12x32"/>
    <s v="Day Construct - Navy Ripstop"/>
    <n v="840130524959"/>
    <x v="8"/>
    <n v="89"/>
    <s v="India"/>
    <x v="1"/>
    <x v="9"/>
    <x v="20"/>
    <x v="21"/>
    <s v="12x32"/>
    <x v="11"/>
    <x v="3"/>
    <x v="11"/>
    <x v="1"/>
    <x v="0"/>
    <m/>
    <m/>
    <m/>
    <m/>
  </r>
  <r>
    <s v="DWF22P3R-410-12x34"/>
    <s v="Day Construct - Navy Ripstop"/>
    <n v="840130524966"/>
    <x v="8"/>
    <n v="89"/>
    <s v="India"/>
    <x v="1"/>
    <x v="9"/>
    <x v="20"/>
    <x v="21"/>
    <s v="12x34"/>
    <x v="11"/>
    <x v="4"/>
    <x v="11"/>
    <x v="1"/>
    <x v="0"/>
    <m/>
    <m/>
    <m/>
    <m/>
  </r>
  <r>
    <s v="DWF22P3R-410-14x28"/>
    <s v="Day Construct - Navy Ripstop"/>
    <n v="840130524973"/>
    <x v="8"/>
    <n v="89"/>
    <s v="India"/>
    <x v="1"/>
    <x v="9"/>
    <x v="20"/>
    <x v="21"/>
    <s v="14x28"/>
    <x v="12"/>
    <x v="1"/>
    <x v="12"/>
    <x v="1"/>
    <x v="0"/>
    <m/>
    <m/>
    <m/>
    <m/>
  </r>
  <r>
    <s v="DWF22P3R-410-14x30"/>
    <s v="Day Construct - Navy Ripstop"/>
    <n v="840130524980"/>
    <x v="8"/>
    <n v="89"/>
    <s v="India"/>
    <x v="1"/>
    <x v="9"/>
    <x v="20"/>
    <x v="21"/>
    <s v="14x30"/>
    <x v="12"/>
    <x v="2"/>
    <x v="12"/>
    <x v="1"/>
    <x v="0"/>
    <m/>
    <m/>
    <m/>
    <m/>
  </r>
  <r>
    <s v="DWF22P3R-410-14x32"/>
    <s v="Day Construct - Navy Ripstop"/>
    <n v="840130524997"/>
    <x v="8"/>
    <n v="89"/>
    <s v="India"/>
    <x v="1"/>
    <x v="9"/>
    <x v="20"/>
    <x v="21"/>
    <s v="14x32"/>
    <x v="12"/>
    <x v="3"/>
    <x v="12"/>
    <x v="1"/>
    <x v="0"/>
    <m/>
    <m/>
    <m/>
    <m/>
  </r>
  <r>
    <s v="DWF22P3R-410-14x34"/>
    <s v="Day Construct - Navy Ripstop"/>
    <n v="840130525000"/>
    <x v="8"/>
    <n v="89"/>
    <s v="India"/>
    <x v="1"/>
    <x v="9"/>
    <x v="20"/>
    <x v="21"/>
    <s v="14x34"/>
    <x v="12"/>
    <x v="4"/>
    <x v="12"/>
    <x v="1"/>
    <x v="0"/>
    <m/>
    <m/>
    <m/>
    <m/>
  </r>
  <r>
    <s v="DWF22P3R-410-16x28"/>
    <s v="Day Construct - Navy Ripstop"/>
    <n v="840130525017"/>
    <x v="8"/>
    <n v="89"/>
    <s v="India"/>
    <x v="1"/>
    <x v="9"/>
    <x v="20"/>
    <x v="21"/>
    <s v="16x28"/>
    <x v="13"/>
    <x v="1"/>
    <x v="13"/>
    <x v="1"/>
    <x v="0"/>
    <m/>
    <m/>
    <m/>
    <m/>
  </r>
  <r>
    <s v="DWF22P3R-410-16x30"/>
    <s v="Day Construct - Navy Ripstop"/>
    <n v="840130525024"/>
    <x v="8"/>
    <n v="89"/>
    <s v="India"/>
    <x v="1"/>
    <x v="9"/>
    <x v="20"/>
    <x v="21"/>
    <s v="16x30"/>
    <x v="13"/>
    <x v="2"/>
    <x v="13"/>
    <x v="1"/>
    <x v="0"/>
    <m/>
    <m/>
    <m/>
    <m/>
  </r>
  <r>
    <s v="DWF22P3R-410-16x32"/>
    <s v="Day Construct - Navy Ripstop"/>
    <n v="840130525031"/>
    <x v="8"/>
    <n v="89"/>
    <s v="India"/>
    <x v="1"/>
    <x v="9"/>
    <x v="20"/>
    <x v="21"/>
    <s v="16x32"/>
    <x v="13"/>
    <x v="3"/>
    <x v="13"/>
    <x v="1"/>
    <x v="0"/>
    <m/>
    <m/>
    <m/>
    <m/>
  </r>
  <r>
    <s v="DWF22P3R-410-16x34"/>
    <s v="Day Construct - Navy Ripstop"/>
    <n v="840130525048"/>
    <x v="8"/>
    <n v="89"/>
    <s v="India"/>
    <x v="1"/>
    <x v="9"/>
    <x v="20"/>
    <x v="21"/>
    <s v="16x34"/>
    <x v="13"/>
    <x v="4"/>
    <x v="13"/>
    <x v="1"/>
    <x v="0"/>
    <m/>
    <m/>
    <m/>
    <m/>
  </r>
  <r>
    <s v="DWF22P3R-410-18x28"/>
    <s v="Day Construct - Navy Ripstop"/>
    <n v="840130525055"/>
    <x v="8"/>
    <n v="89"/>
    <s v="India"/>
    <x v="1"/>
    <x v="9"/>
    <x v="20"/>
    <x v="21"/>
    <s v="18x28"/>
    <x v="14"/>
    <x v="1"/>
    <x v="14"/>
    <x v="1"/>
    <x v="0"/>
    <m/>
    <m/>
    <m/>
    <m/>
  </r>
  <r>
    <s v="DWF22P3R-410-18x30"/>
    <s v="Day Construct - Navy Ripstop"/>
    <n v="840130525062"/>
    <x v="8"/>
    <n v="89"/>
    <s v="India"/>
    <x v="1"/>
    <x v="9"/>
    <x v="20"/>
    <x v="21"/>
    <s v="18x30"/>
    <x v="14"/>
    <x v="2"/>
    <x v="14"/>
    <x v="1"/>
    <x v="0"/>
    <m/>
    <m/>
    <m/>
    <m/>
  </r>
  <r>
    <s v="DWF22P3R-410-18x32"/>
    <s v="Day Construct - Navy Ripstop"/>
    <n v="840130525079"/>
    <x v="8"/>
    <n v="89"/>
    <s v="India"/>
    <x v="1"/>
    <x v="9"/>
    <x v="20"/>
    <x v="21"/>
    <s v="18x32"/>
    <x v="14"/>
    <x v="3"/>
    <x v="14"/>
    <x v="1"/>
    <x v="0"/>
    <m/>
    <m/>
    <m/>
    <m/>
  </r>
  <r>
    <s v="DWF22P3R-410-18x34"/>
    <s v="Day Construct - Navy Ripstop"/>
    <n v="840130525086"/>
    <x v="8"/>
    <n v="89"/>
    <s v="India"/>
    <x v="1"/>
    <x v="9"/>
    <x v="20"/>
    <x v="21"/>
    <s v="18x34"/>
    <x v="14"/>
    <x v="4"/>
    <x v="14"/>
    <x v="1"/>
    <x v="0"/>
    <m/>
    <m/>
    <m/>
    <m/>
  </r>
  <r>
    <s v="DWF22P3R-410-2x28"/>
    <s v="Day Construct - Navy Ripstop"/>
    <n v="840130525093"/>
    <x v="8"/>
    <n v="89"/>
    <s v="India"/>
    <x v="1"/>
    <x v="9"/>
    <x v="20"/>
    <x v="21"/>
    <s v="2x28"/>
    <x v="15"/>
    <x v="1"/>
    <x v="15"/>
    <x v="1"/>
    <x v="0"/>
    <m/>
    <m/>
    <m/>
    <m/>
  </r>
  <r>
    <s v="DWF22P3R-410-2x30"/>
    <s v="Day Construct - Navy Ripstop"/>
    <n v="840130525109"/>
    <x v="8"/>
    <n v="89"/>
    <s v="India"/>
    <x v="1"/>
    <x v="9"/>
    <x v="20"/>
    <x v="21"/>
    <s v="2x30"/>
    <x v="15"/>
    <x v="2"/>
    <x v="15"/>
    <x v="1"/>
    <x v="0"/>
    <m/>
    <m/>
    <m/>
    <m/>
  </r>
  <r>
    <s v="DWF22P3R-410-2x32"/>
    <s v="Day Construct - Navy Ripstop"/>
    <n v="840130525116"/>
    <x v="8"/>
    <n v="89"/>
    <s v="India"/>
    <x v="1"/>
    <x v="9"/>
    <x v="20"/>
    <x v="21"/>
    <s v="2x32"/>
    <x v="15"/>
    <x v="3"/>
    <x v="15"/>
    <x v="1"/>
    <x v="0"/>
    <m/>
    <m/>
    <m/>
    <m/>
  </r>
  <r>
    <s v="DWF22P3R-410-2x34"/>
    <s v="Day Construct - Navy Ripstop"/>
    <n v="840130525123"/>
    <x v="8"/>
    <n v="89"/>
    <s v="India"/>
    <x v="1"/>
    <x v="9"/>
    <x v="20"/>
    <x v="21"/>
    <s v="2x34"/>
    <x v="15"/>
    <x v="4"/>
    <x v="15"/>
    <x v="1"/>
    <x v="0"/>
    <m/>
    <m/>
    <m/>
    <m/>
  </r>
  <r>
    <s v="DWF22P3R-410-4x28"/>
    <s v="Day Construct - Navy Ripstop"/>
    <n v="840130525130"/>
    <x v="8"/>
    <n v="89"/>
    <s v="India"/>
    <x v="1"/>
    <x v="9"/>
    <x v="20"/>
    <x v="21"/>
    <s v="4x28"/>
    <x v="16"/>
    <x v="1"/>
    <x v="16"/>
    <x v="1"/>
    <x v="0"/>
    <m/>
    <m/>
    <m/>
    <m/>
  </r>
  <r>
    <s v="DWF22P3R-410-4x30"/>
    <s v="Day Construct - Navy Ripstop"/>
    <n v="840130525147"/>
    <x v="8"/>
    <n v="89"/>
    <s v="India"/>
    <x v="1"/>
    <x v="9"/>
    <x v="20"/>
    <x v="21"/>
    <s v="4x30"/>
    <x v="16"/>
    <x v="2"/>
    <x v="16"/>
    <x v="1"/>
    <x v="0"/>
    <m/>
    <m/>
    <m/>
    <m/>
  </r>
  <r>
    <s v="DWF22P3R-410-4x32"/>
    <s v="Day Construct - Navy Ripstop"/>
    <n v="840130525154"/>
    <x v="8"/>
    <n v="89"/>
    <s v="India"/>
    <x v="1"/>
    <x v="9"/>
    <x v="20"/>
    <x v="21"/>
    <s v="4x32"/>
    <x v="16"/>
    <x v="3"/>
    <x v="16"/>
    <x v="1"/>
    <x v="0"/>
    <m/>
    <m/>
    <m/>
    <m/>
  </r>
  <r>
    <s v="DWF22P3R-410-4x34"/>
    <s v="Day Construct - Navy Ripstop"/>
    <n v="840130525161"/>
    <x v="8"/>
    <n v="89"/>
    <s v="India"/>
    <x v="1"/>
    <x v="9"/>
    <x v="20"/>
    <x v="21"/>
    <s v="4x34"/>
    <x v="16"/>
    <x v="4"/>
    <x v="16"/>
    <x v="1"/>
    <x v="0"/>
    <m/>
    <m/>
    <m/>
    <m/>
  </r>
  <r>
    <s v="DWF22P3R-410-6x28"/>
    <s v="Day Construct - Navy Ripstop"/>
    <n v="840130525178"/>
    <x v="8"/>
    <n v="89"/>
    <s v="India"/>
    <x v="1"/>
    <x v="9"/>
    <x v="20"/>
    <x v="21"/>
    <s v="6x28"/>
    <x v="17"/>
    <x v="1"/>
    <x v="17"/>
    <x v="1"/>
    <x v="0"/>
    <m/>
    <m/>
    <m/>
    <m/>
  </r>
  <r>
    <s v="DWF22P3R-410-6x30"/>
    <s v="Day Construct - Navy Ripstop"/>
    <n v="840130525185"/>
    <x v="8"/>
    <n v="89"/>
    <s v="India"/>
    <x v="1"/>
    <x v="9"/>
    <x v="20"/>
    <x v="21"/>
    <s v="6x30"/>
    <x v="17"/>
    <x v="2"/>
    <x v="17"/>
    <x v="1"/>
    <x v="0"/>
    <m/>
    <m/>
    <m/>
    <m/>
  </r>
  <r>
    <s v="DWF22P3R-410-6x32"/>
    <s v="Day Construct - Navy Ripstop"/>
    <n v="840130525192"/>
    <x v="8"/>
    <n v="89"/>
    <s v="India"/>
    <x v="1"/>
    <x v="9"/>
    <x v="20"/>
    <x v="21"/>
    <s v="6x32"/>
    <x v="17"/>
    <x v="3"/>
    <x v="17"/>
    <x v="1"/>
    <x v="0"/>
    <m/>
    <m/>
    <m/>
    <m/>
  </r>
  <r>
    <s v="DWF22P3R-410-6x34"/>
    <s v="Day Construct - Navy Ripstop"/>
    <n v="840130525208"/>
    <x v="8"/>
    <n v="89"/>
    <s v="India"/>
    <x v="1"/>
    <x v="9"/>
    <x v="20"/>
    <x v="21"/>
    <s v="6x34"/>
    <x v="17"/>
    <x v="4"/>
    <x v="17"/>
    <x v="1"/>
    <x v="0"/>
    <m/>
    <m/>
    <m/>
    <m/>
  </r>
  <r>
    <s v="DWF22P3R-410-8x28"/>
    <s v="Day Construct - Navy Ripstop"/>
    <n v="840130525215"/>
    <x v="8"/>
    <n v="89"/>
    <s v="India"/>
    <x v="1"/>
    <x v="9"/>
    <x v="20"/>
    <x v="21"/>
    <s v="8x28"/>
    <x v="18"/>
    <x v="1"/>
    <x v="18"/>
    <x v="1"/>
    <x v="0"/>
    <m/>
    <m/>
    <m/>
    <m/>
  </r>
  <r>
    <s v="DWF22P3R-410-8x30"/>
    <s v="Day Construct - Navy Ripstop"/>
    <n v="840130525222"/>
    <x v="8"/>
    <n v="89"/>
    <s v="India"/>
    <x v="1"/>
    <x v="9"/>
    <x v="20"/>
    <x v="21"/>
    <s v="8x30"/>
    <x v="18"/>
    <x v="2"/>
    <x v="18"/>
    <x v="1"/>
    <x v="0"/>
    <m/>
    <m/>
    <m/>
    <m/>
  </r>
  <r>
    <s v="DWF22P3R-410-8x32"/>
    <s v="Day Construct - Navy Ripstop"/>
    <n v="840130525239"/>
    <x v="8"/>
    <n v="89"/>
    <s v="India"/>
    <x v="1"/>
    <x v="9"/>
    <x v="20"/>
    <x v="21"/>
    <s v="8x32"/>
    <x v="18"/>
    <x v="3"/>
    <x v="18"/>
    <x v="1"/>
    <x v="0"/>
    <m/>
    <m/>
    <m/>
    <m/>
  </r>
  <r>
    <s v="DWF22P3R-410-8x34"/>
    <s v="Day Construct - Navy Ripstop"/>
    <n v="840130525246"/>
    <x v="8"/>
    <n v="89"/>
    <s v="India"/>
    <x v="1"/>
    <x v="9"/>
    <x v="20"/>
    <x v="21"/>
    <s v="8x34"/>
    <x v="18"/>
    <x v="4"/>
    <x v="18"/>
    <x v="1"/>
    <x v="0"/>
    <m/>
    <m/>
    <m/>
    <m/>
  </r>
  <r>
    <s v="DWS20P3R-309-000x28"/>
    <s v="Day Construct - Olive Green Ripstop"/>
    <n v="810028090675"/>
    <x v="8"/>
    <n v="89"/>
    <s v="India"/>
    <x v="1"/>
    <x v="9"/>
    <x v="21"/>
    <x v="22"/>
    <s v="000x28"/>
    <x v="7"/>
    <x v="1"/>
    <x v="7"/>
    <x v="1"/>
    <x v="0"/>
    <m/>
    <m/>
    <m/>
    <m/>
  </r>
  <r>
    <s v="DWS20P3R-309-000x30"/>
    <s v="Day Construct - Olive Green Ripstop"/>
    <n v="810028090682"/>
    <x v="8"/>
    <n v="89"/>
    <s v="India"/>
    <x v="1"/>
    <x v="9"/>
    <x v="21"/>
    <x v="22"/>
    <s v="000x30"/>
    <x v="7"/>
    <x v="2"/>
    <x v="7"/>
    <x v="1"/>
    <x v="0"/>
    <m/>
    <m/>
    <m/>
    <m/>
  </r>
  <r>
    <s v="DWS20P3R-309-000x32"/>
    <s v="Day Construct - Olive Green Ripstop"/>
    <n v="810028090699"/>
    <x v="8"/>
    <n v="89"/>
    <s v="India"/>
    <x v="1"/>
    <x v="9"/>
    <x v="21"/>
    <x v="22"/>
    <s v="000x32"/>
    <x v="7"/>
    <x v="3"/>
    <x v="7"/>
    <x v="1"/>
    <x v="0"/>
    <m/>
    <m/>
    <m/>
    <m/>
  </r>
  <r>
    <s v="DWS20P3R-309-000x34"/>
    <s v="Day Construct - Olive Green Ripstop"/>
    <n v="810028090705"/>
    <x v="8"/>
    <n v="89"/>
    <s v="India"/>
    <x v="1"/>
    <x v="9"/>
    <x v="21"/>
    <x v="22"/>
    <s v="000x34"/>
    <x v="7"/>
    <x v="4"/>
    <x v="7"/>
    <x v="1"/>
    <x v="0"/>
    <m/>
    <m/>
    <m/>
    <m/>
  </r>
  <r>
    <s v="DWS20P3R-309-00x28"/>
    <s v="Day Construct - Olive Green Ripstop"/>
    <n v="810028090712"/>
    <x v="8"/>
    <n v="89"/>
    <s v="India"/>
    <x v="1"/>
    <x v="9"/>
    <x v="21"/>
    <x v="22"/>
    <s v="00x28"/>
    <x v="8"/>
    <x v="1"/>
    <x v="8"/>
    <x v="1"/>
    <x v="0"/>
    <m/>
    <m/>
    <m/>
    <m/>
  </r>
  <r>
    <s v="DWS20P3R-309-00x30"/>
    <s v="Day Construct - Olive Green Ripstop"/>
    <n v="810028090729"/>
    <x v="8"/>
    <n v="89"/>
    <s v="India"/>
    <x v="1"/>
    <x v="9"/>
    <x v="21"/>
    <x v="22"/>
    <s v="00x30"/>
    <x v="8"/>
    <x v="2"/>
    <x v="8"/>
    <x v="1"/>
    <x v="0"/>
    <m/>
    <m/>
    <m/>
    <m/>
  </r>
  <r>
    <s v="DWS20P3R-309-00x32"/>
    <s v="Day Construct - Olive Green Ripstop"/>
    <n v="810028090736"/>
    <x v="8"/>
    <n v="89"/>
    <s v="India"/>
    <x v="1"/>
    <x v="9"/>
    <x v="21"/>
    <x v="22"/>
    <s v="00x32"/>
    <x v="8"/>
    <x v="3"/>
    <x v="8"/>
    <x v="1"/>
    <x v="0"/>
    <m/>
    <m/>
    <m/>
    <m/>
  </r>
  <r>
    <s v="DWS20P3R-309-00x34"/>
    <s v="Day Construct - Olive Green Ripstop"/>
    <n v="810028090743"/>
    <x v="8"/>
    <n v="89"/>
    <s v="India"/>
    <x v="1"/>
    <x v="9"/>
    <x v="21"/>
    <x v="22"/>
    <s v="00x34"/>
    <x v="8"/>
    <x v="4"/>
    <x v="8"/>
    <x v="1"/>
    <x v="0"/>
    <m/>
    <m/>
    <m/>
    <m/>
  </r>
  <r>
    <s v="DWS20P3R-309-0x28"/>
    <s v="Day Construct - Olive Green Ripstop"/>
    <n v="810028090750"/>
    <x v="8"/>
    <n v="89"/>
    <s v="India"/>
    <x v="1"/>
    <x v="9"/>
    <x v="21"/>
    <x v="22"/>
    <s v="0x28"/>
    <x v="9"/>
    <x v="1"/>
    <x v="9"/>
    <x v="1"/>
    <x v="0"/>
    <m/>
    <m/>
    <m/>
    <m/>
  </r>
  <r>
    <s v="DWS20P3R-309-0x30"/>
    <s v="Day Construct - Olive Green Ripstop"/>
    <n v="810028090767"/>
    <x v="8"/>
    <n v="89"/>
    <s v="India"/>
    <x v="1"/>
    <x v="9"/>
    <x v="21"/>
    <x v="22"/>
    <s v="0x30"/>
    <x v="9"/>
    <x v="2"/>
    <x v="9"/>
    <x v="1"/>
    <x v="0"/>
    <m/>
    <m/>
    <m/>
    <m/>
  </r>
  <r>
    <s v="DWS20P3R-309-0x32"/>
    <s v="Day Construct - Olive Green Ripstop"/>
    <n v="810028090774"/>
    <x v="8"/>
    <n v="89"/>
    <s v="India"/>
    <x v="1"/>
    <x v="9"/>
    <x v="21"/>
    <x v="22"/>
    <s v="0x32"/>
    <x v="9"/>
    <x v="3"/>
    <x v="9"/>
    <x v="1"/>
    <x v="0"/>
    <m/>
    <m/>
    <m/>
    <m/>
  </r>
  <r>
    <s v="DWS20P3R-309-0x34"/>
    <s v="Day Construct - Olive Green Ripstop"/>
    <n v="810028090781"/>
    <x v="8"/>
    <n v="89"/>
    <s v="India"/>
    <x v="1"/>
    <x v="9"/>
    <x v="21"/>
    <x v="22"/>
    <s v="0x34"/>
    <x v="9"/>
    <x v="4"/>
    <x v="9"/>
    <x v="1"/>
    <x v="0"/>
    <m/>
    <m/>
    <m/>
    <m/>
  </r>
  <r>
    <s v="DWS20P3R-309-10x28"/>
    <s v="Day Construct - Olive Green Ripstop"/>
    <n v="810028090798"/>
    <x v="8"/>
    <n v="89"/>
    <s v="India"/>
    <x v="1"/>
    <x v="9"/>
    <x v="21"/>
    <x v="22"/>
    <s v="10x28"/>
    <x v="10"/>
    <x v="1"/>
    <x v="10"/>
    <x v="1"/>
    <x v="0"/>
    <m/>
    <m/>
    <m/>
    <m/>
  </r>
  <r>
    <s v="DWS20P3R-309-10x30"/>
    <s v="Day Construct - Olive Green Ripstop"/>
    <n v="810028090804"/>
    <x v="8"/>
    <n v="89"/>
    <s v="India"/>
    <x v="1"/>
    <x v="9"/>
    <x v="21"/>
    <x v="22"/>
    <s v="10x30"/>
    <x v="10"/>
    <x v="2"/>
    <x v="10"/>
    <x v="1"/>
    <x v="0"/>
    <m/>
    <m/>
    <m/>
    <m/>
  </r>
  <r>
    <s v="DWS20P3R-309-10x32"/>
    <s v="Day Construct - Olive Green Ripstop"/>
    <n v="810028090811"/>
    <x v="8"/>
    <n v="89"/>
    <s v="India"/>
    <x v="1"/>
    <x v="9"/>
    <x v="21"/>
    <x v="22"/>
    <s v="10x32"/>
    <x v="10"/>
    <x v="3"/>
    <x v="10"/>
    <x v="1"/>
    <x v="0"/>
    <m/>
    <m/>
    <m/>
    <m/>
  </r>
  <r>
    <s v="DWS20P3R-309-10x34"/>
    <s v="Day Construct - Olive Green Ripstop"/>
    <n v="810028090828"/>
    <x v="8"/>
    <n v="89"/>
    <s v="India"/>
    <x v="1"/>
    <x v="9"/>
    <x v="21"/>
    <x v="22"/>
    <s v="10x34"/>
    <x v="10"/>
    <x v="4"/>
    <x v="10"/>
    <x v="1"/>
    <x v="0"/>
    <m/>
    <m/>
    <m/>
    <m/>
  </r>
  <r>
    <s v="DWS20P3R-309-12x28"/>
    <s v="Day Construct - Olive Green Ripstop"/>
    <n v="810028090835"/>
    <x v="8"/>
    <n v="89"/>
    <s v="India"/>
    <x v="1"/>
    <x v="9"/>
    <x v="21"/>
    <x v="22"/>
    <s v="12x28"/>
    <x v="11"/>
    <x v="1"/>
    <x v="11"/>
    <x v="1"/>
    <x v="0"/>
    <m/>
    <m/>
    <m/>
    <m/>
  </r>
  <r>
    <s v="DWS20P3R-309-12x30"/>
    <s v="Day Construct - Olive Green Ripstop"/>
    <n v="810028090842"/>
    <x v="8"/>
    <n v="89"/>
    <s v="India"/>
    <x v="1"/>
    <x v="9"/>
    <x v="21"/>
    <x v="22"/>
    <s v="12x30"/>
    <x v="11"/>
    <x v="2"/>
    <x v="11"/>
    <x v="1"/>
    <x v="0"/>
    <m/>
    <m/>
    <m/>
    <m/>
  </r>
  <r>
    <s v="DWS20P3R-309-12x32"/>
    <s v="Day Construct - Olive Green Ripstop"/>
    <n v="810028090859"/>
    <x v="8"/>
    <n v="89"/>
    <s v="India"/>
    <x v="1"/>
    <x v="9"/>
    <x v="21"/>
    <x v="22"/>
    <s v="12x32"/>
    <x v="11"/>
    <x v="3"/>
    <x v="11"/>
    <x v="1"/>
    <x v="0"/>
    <m/>
    <m/>
    <m/>
    <m/>
  </r>
  <r>
    <s v="DWS20P3R-309-12x34"/>
    <s v="Day Construct - Olive Green Ripstop"/>
    <n v="810028090866"/>
    <x v="8"/>
    <n v="89"/>
    <s v="India"/>
    <x v="1"/>
    <x v="9"/>
    <x v="21"/>
    <x v="22"/>
    <s v="12x34"/>
    <x v="11"/>
    <x v="4"/>
    <x v="11"/>
    <x v="1"/>
    <x v="0"/>
    <m/>
    <m/>
    <m/>
    <m/>
  </r>
  <r>
    <s v="DWS20P3R-309-14x28"/>
    <s v="Day Construct - Olive Green Ripstop"/>
    <n v="810028090873"/>
    <x v="8"/>
    <n v="89"/>
    <s v="India"/>
    <x v="1"/>
    <x v="9"/>
    <x v="21"/>
    <x v="22"/>
    <s v="14x28"/>
    <x v="12"/>
    <x v="1"/>
    <x v="12"/>
    <x v="1"/>
    <x v="0"/>
    <m/>
    <m/>
    <m/>
    <m/>
  </r>
  <r>
    <s v="DWS20P3R-309-14x30"/>
    <s v="Day Construct - Olive Green Ripstop"/>
    <n v="810028090880"/>
    <x v="8"/>
    <n v="89"/>
    <s v="India"/>
    <x v="1"/>
    <x v="9"/>
    <x v="21"/>
    <x v="22"/>
    <s v="14x30"/>
    <x v="12"/>
    <x v="2"/>
    <x v="12"/>
    <x v="1"/>
    <x v="0"/>
    <m/>
    <m/>
    <m/>
    <m/>
  </r>
  <r>
    <s v="DWS20P3R-309-14x32"/>
    <s v="Day Construct - Olive Green Ripstop"/>
    <n v="810028090897"/>
    <x v="8"/>
    <n v="89"/>
    <s v="India"/>
    <x v="1"/>
    <x v="9"/>
    <x v="21"/>
    <x v="22"/>
    <s v="14x32"/>
    <x v="12"/>
    <x v="3"/>
    <x v="12"/>
    <x v="1"/>
    <x v="0"/>
    <m/>
    <m/>
    <m/>
    <m/>
  </r>
  <r>
    <s v="DWS20P3R-309-14x34"/>
    <s v="Day Construct - Olive Green Ripstop"/>
    <n v="810028090903"/>
    <x v="8"/>
    <n v="89"/>
    <s v="India"/>
    <x v="1"/>
    <x v="9"/>
    <x v="21"/>
    <x v="22"/>
    <s v="14x34"/>
    <x v="12"/>
    <x v="4"/>
    <x v="12"/>
    <x v="1"/>
    <x v="0"/>
    <m/>
    <m/>
    <m/>
    <m/>
  </r>
  <r>
    <s v="DWS20P3R-309-16x28"/>
    <s v="Day Construct - Olive Green Ripstop"/>
    <n v="810028090910"/>
    <x v="8"/>
    <n v="89"/>
    <s v="India"/>
    <x v="1"/>
    <x v="9"/>
    <x v="21"/>
    <x v="22"/>
    <s v="16x28"/>
    <x v="13"/>
    <x v="1"/>
    <x v="13"/>
    <x v="1"/>
    <x v="0"/>
    <m/>
    <m/>
    <m/>
    <m/>
  </r>
  <r>
    <s v="DWS20P3R-309-16x30"/>
    <s v="Day Construct - Olive Green Ripstop"/>
    <n v="810028090927"/>
    <x v="8"/>
    <n v="89"/>
    <s v="India"/>
    <x v="1"/>
    <x v="9"/>
    <x v="21"/>
    <x v="22"/>
    <s v="16x30"/>
    <x v="13"/>
    <x v="2"/>
    <x v="13"/>
    <x v="1"/>
    <x v="0"/>
    <m/>
    <m/>
    <m/>
    <m/>
  </r>
  <r>
    <s v="DWS20P3R-309-16x32"/>
    <s v="Day Construct - Olive Green Ripstop"/>
    <n v="810028090934"/>
    <x v="8"/>
    <n v="89"/>
    <s v="India"/>
    <x v="1"/>
    <x v="9"/>
    <x v="21"/>
    <x v="22"/>
    <s v="16x32"/>
    <x v="13"/>
    <x v="3"/>
    <x v="13"/>
    <x v="1"/>
    <x v="0"/>
    <m/>
    <m/>
    <m/>
    <m/>
  </r>
  <r>
    <s v="DWS20P3R-309-16x34"/>
    <s v="Day Construct - Olive Green Ripstop"/>
    <n v="810028090941"/>
    <x v="8"/>
    <n v="89"/>
    <s v="India"/>
    <x v="1"/>
    <x v="9"/>
    <x v="21"/>
    <x v="22"/>
    <s v="16x34"/>
    <x v="13"/>
    <x v="4"/>
    <x v="13"/>
    <x v="1"/>
    <x v="0"/>
    <m/>
    <m/>
    <m/>
    <m/>
  </r>
  <r>
    <s v="DWS20P3R-309-18x28"/>
    <s v="Day Construct - Olive Green Ripstop"/>
    <n v="810028090958"/>
    <x v="8"/>
    <n v="89"/>
    <s v="India"/>
    <x v="1"/>
    <x v="9"/>
    <x v="21"/>
    <x v="22"/>
    <s v="18x28"/>
    <x v="14"/>
    <x v="1"/>
    <x v="14"/>
    <x v="1"/>
    <x v="0"/>
    <m/>
    <m/>
    <m/>
    <m/>
  </r>
  <r>
    <s v="DWS20P3R-309-18x30"/>
    <s v="Day Construct - Olive Green Ripstop"/>
    <n v="810028090965"/>
    <x v="8"/>
    <n v="89"/>
    <s v="India"/>
    <x v="1"/>
    <x v="9"/>
    <x v="21"/>
    <x v="22"/>
    <s v="18x30"/>
    <x v="14"/>
    <x v="2"/>
    <x v="14"/>
    <x v="1"/>
    <x v="0"/>
    <m/>
    <m/>
    <m/>
    <m/>
  </r>
  <r>
    <s v="DWS20P3R-309-18x32"/>
    <s v="Day Construct - Olive Green Ripstop"/>
    <n v="810028090972"/>
    <x v="8"/>
    <n v="89"/>
    <s v="India"/>
    <x v="1"/>
    <x v="9"/>
    <x v="21"/>
    <x v="22"/>
    <s v="18x32"/>
    <x v="14"/>
    <x v="3"/>
    <x v="14"/>
    <x v="1"/>
    <x v="0"/>
    <m/>
    <m/>
    <m/>
    <m/>
  </r>
  <r>
    <s v="DWS20P3R-309-18x34"/>
    <s v="Day Construct - Olive Green Ripstop"/>
    <n v="810028090989"/>
    <x v="8"/>
    <n v="89"/>
    <s v="India"/>
    <x v="1"/>
    <x v="9"/>
    <x v="21"/>
    <x v="22"/>
    <s v="18x34"/>
    <x v="14"/>
    <x v="4"/>
    <x v="14"/>
    <x v="1"/>
    <x v="0"/>
    <m/>
    <m/>
    <m/>
    <m/>
  </r>
  <r>
    <s v="DWS20P3R-309-2x28"/>
    <s v="Day Construct - Olive Green Ripstop"/>
    <n v="810028090996"/>
    <x v="8"/>
    <n v="89"/>
    <s v="India"/>
    <x v="1"/>
    <x v="9"/>
    <x v="21"/>
    <x v="22"/>
    <s v="2x28"/>
    <x v="15"/>
    <x v="1"/>
    <x v="15"/>
    <x v="1"/>
    <x v="0"/>
    <m/>
    <m/>
    <m/>
    <m/>
  </r>
  <r>
    <s v="DWS20P3R-309-2x30"/>
    <s v="Day Construct - Olive Green Ripstop"/>
    <n v="810028091009"/>
    <x v="8"/>
    <n v="89"/>
    <s v="India"/>
    <x v="1"/>
    <x v="9"/>
    <x v="21"/>
    <x v="22"/>
    <s v="2x30"/>
    <x v="15"/>
    <x v="2"/>
    <x v="15"/>
    <x v="1"/>
    <x v="0"/>
    <m/>
    <m/>
    <m/>
    <m/>
  </r>
  <r>
    <s v="DWS20P3R-309-2x32"/>
    <s v="Day Construct - Olive Green Ripstop"/>
    <n v="810028091016"/>
    <x v="8"/>
    <n v="89"/>
    <s v="India"/>
    <x v="1"/>
    <x v="9"/>
    <x v="21"/>
    <x v="22"/>
    <s v="2x32"/>
    <x v="15"/>
    <x v="3"/>
    <x v="15"/>
    <x v="1"/>
    <x v="0"/>
    <m/>
    <m/>
    <m/>
    <m/>
  </r>
  <r>
    <s v="DWS20P3R-309-2x34"/>
    <s v="Day Construct - Olive Green Ripstop"/>
    <n v="810028091023"/>
    <x v="8"/>
    <n v="89"/>
    <s v="India"/>
    <x v="1"/>
    <x v="9"/>
    <x v="21"/>
    <x v="22"/>
    <s v="2x34"/>
    <x v="15"/>
    <x v="4"/>
    <x v="15"/>
    <x v="1"/>
    <x v="0"/>
    <m/>
    <m/>
    <m/>
    <m/>
  </r>
  <r>
    <s v="DWS20P3R-309-4x28"/>
    <s v="Day Construct - Olive Green Ripstop"/>
    <n v="810028091030"/>
    <x v="8"/>
    <n v="89"/>
    <s v="India"/>
    <x v="1"/>
    <x v="9"/>
    <x v="21"/>
    <x v="22"/>
    <s v="4x28"/>
    <x v="16"/>
    <x v="1"/>
    <x v="16"/>
    <x v="1"/>
    <x v="0"/>
    <m/>
    <m/>
    <m/>
    <m/>
  </r>
  <r>
    <s v="DWS20P3R-309-4x30"/>
    <s v="Day Construct - Olive Green Ripstop"/>
    <n v="810028091047"/>
    <x v="8"/>
    <n v="89"/>
    <s v="India"/>
    <x v="1"/>
    <x v="9"/>
    <x v="21"/>
    <x v="22"/>
    <s v="4x30"/>
    <x v="16"/>
    <x v="2"/>
    <x v="16"/>
    <x v="1"/>
    <x v="0"/>
    <m/>
    <m/>
    <m/>
    <m/>
  </r>
  <r>
    <s v="DWS20P3R-309-4x32"/>
    <s v="Day Construct - Olive Green Ripstop"/>
    <n v="810028091054"/>
    <x v="8"/>
    <n v="89"/>
    <s v="India"/>
    <x v="1"/>
    <x v="9"/>
    <x v="21"/>
    <x v="22"/>
    <s v="4x32"/>
    <x v="16"/>
    <x v="3"/>
    <x v="16"/>
    <x v="1"/>
    <x v="0"/>
    <m/>
    <m/>
    <m/>
    <m/>
  </r>
  <r>
    <s v="DWS20P3R-309-4x34"/>
    <s v="Day Construct - Olive Green Ripstop"/>
    <n v="810028091061"/>
    <x v="8"/>
    <n v="89"/>
    <s v="India"/>
    <x v="1"/>
    <x v="9"/>
    <x v="21"/>
    <x v="22"/>
    <s v="4x34"/>
    <x v="16"/>
    <x v="4"/>
    <x v="16"/>
    <x v="1"/>
    <x v="0"/>
    <m/>
    <m/>
    <m/>
    <m/>
  </r>
  <r>
    <s v="DWS20P3R-309-6x28"/>
    <s v="Day Construct - Olive Green Ripstop"/>
    <n v="810028091078"/>
    <x v="8"/>
    <n v="89"/>
    <s v="India"/>
    <x v="1"/>
    <x v="9"/>
    <x v="21"/>
    <x v="22"/>
    <s v="6x28"/>
    <x v="17"/>
    <x v="1"/>
    <x v="17"/>
    <x v="1"/>
    <x v="0"/>
    <m/>
    <m/>
    <m/>
    <m/>
  </r>
  <r>
    <s v="DWS20P3R-309-6x30"/>
    <s v="Day Construct - Olive Green Ripstop"/>
    <n v="810028091085"/>
    <x v="8"/>
    <n v="89"/>
    <s v="India"/>
    <x v="1"/>
    <x v="9"/>
    <x v="21"/>
    <x v="22"/>
    <s v="6x30"/>
    <x v="17"/>
    <x v="2"/>
    <x v="17"/>
    <x v="1"/>
    <x v="0"/>
    <m/>
    <m/>
    <m/>
    <m/>
  </r>
  <r>
    <s v="DWS20P3R-309-6x32"/>
    <s v="Day Construct - Olive Green Ripstop"/>
    <n v="810028091092"/>
    <x v="8"/>
    <n v="89"/>
    <s v="India"/>
    <x v="1"/>
    <x v="9"/>
    <x v="21"/>
    <x v="22"/>
    <s v="6x32"/>
    <x v="17"/>
    <x v="3"/>
    <x v="17"/>
    <x v="1"/>
    <x v="0"/>
    <m/>
    <m/>
    <m/>
    <m/>
  </r>
  <r>
    <s v="DWS20P3R-309-6x34"/>
    <s v="Day Construct - Olive Green Ripstop"/>
    <n v="810028091108"/>
    <x v="8"/>
    <n v="89"/>
    <s v="India"/>
    <x v="1"/>
    <x v="9"/>
    <x v="21"/>
    <x v="22"/>
    <s v="6x34"/>
    <x v="17"/>
    <x v="4"/>
    <x v="17"/>
    <x v="1"/>
    <x v="0"/>
    <m/>
    <m/>
    <m/>
    <m/>
  </r>
  <r>
    <s v="DWS20P3R-309-8x28"/>
    <s v="Day Construct - Olive Green Ripstop"/>
    <n v="810028091115"/>
    <x v="8"/>
    <n v="89"/>
    <s v="India"/>
    <x v="1"/>
    <x v="9"/>
    <x v="21"/>
    <x v="22"/>
    <s v="8x28"/>
    <x v="18"/>
    <x v="1"/>
    <x v="18"/>
    <x v="1"/>
    <x v="0"/>
    <m/>
    <m/>
    <m/>
    <m/>
  </r>
  <r>
    <s v="DWS20P3R-309-8x30"/>
    <s v="Day Construct - Olive Green Ripstop"/>
    <n v="810028091122"/>
    <x v="8"/>
    <n v="89"/>
    <s v="India"/>
    <x v="1"/>
    <x v="9"/>
    <x v="21"/>
    <x v="22"/>
    <s v="8x30"/>
    <x v="18"/>
    <x v="2"/>
    <x v="18"/>
    <x v="1"/>
    <x v="0"/>
    <m/>
    <m/>
    <m/>
    <m/>
  </r>
  <r>
    <s v="DWS20P3R-309-8x32"/>
    <s v="Day Construct - Olive Green Ripstop"/>
    <n v="810028091139"/>
    <x v="8"/>
    <n v="89"/>
    <s v="India"/>
    <x v="1"/>
    <x v="9"/>
    <x v="21"/>
    <x v="22"/>
    <s v="8x32"/>
    <x v="18"/>
    <x v="3"/>
    <x v="18"/>
    <x v="1"/>
    <x v="0"/>
    <m/>
    <m/>
    <m/>
    <m/>
  </r>
  <r>
    <s v="DWS20P3R-309-8x34"/>
    <s v="Day Construct - Olive Green Ripstop"/>
    <n v="810028091146"/>
    <x v="8"/>
    <n v="89"/>
    <s v="India"/>
    <x v="1"/>
    <x v="9"/>
    <x v="21"/>
    <x v="22"/>
    <s v="8x34"/>
    <x v="18"/>
    <x v="4"/>
    <x v="18"/>
    <x v="1"/>
    <x v="0"/>
    <m/>
    <m/>
    <m/>
    <m/>
  </r>
  <r>
    <s v="DWF18B01-001-M/L"/>
    <s v="Double Pronged Work Belt - Black"/>
    <n v="840433176282"/>
    <x v="9"/>
    <n v="50"/>
    <s v="Canada"/>
    <x v="3"/>
    <x v="10"/>
    <x v="0"/>
    <x v="23"/>
    <s v="M/L"/>
    <x v="30"/>
    <x v="0"/>
    <x v="30"/>
    <x v="4"/>
    <x v="0"/>
    <m/>
    <m/>
    <m/>
    <m/>
  </r>
  <r>
    <s v="DWF18B01-001-XS/S"/>
    <s v="Double Pronged Work Belt - Black"/>
    <n v="840433176275"/>
    <x v="9"/>
    <n v="50"/>
    <s v="Canada"/>
    <x v="3"/>
    <x v="10"/>
    <x v="0"/>
    <x v="23"/>
    <s v="XS/S"/>
    <x v="31"/>
    <x v="0"/>
    <x v="31"/>
    <x v="4"/>
    <x v="0"/>
    <m/>
    <m/>
    <m/>
    <m/>
  </r>
  <r>
    <s v="DWF18B01-209-M/L"/>
    <s v="Double Pronged Work Belt - Dark Brown"/>
    <n v="840433176268"/>
    <x v="9"/>
    <n v="50"/>
    <s v="Canada"/>
    <x v="3"/>
    <x v="10"/>
    <x v="22"/>
    <x v="24"/>
    <s v="M/L"/>
    <x v="30"/>
    <x v="0"/>
    <x v="30"/>
    <x v="4"/>
    <x v="0"/>
    <m/>
    <m/>
    <m/>
    <m/>
  </r>
  <r>
    <s v="DWF18B01-209-XS/S"/>
    <s v="Double Pronged Work Belt - Dark Brown"/>
    <n v="840433176251"/>
    <x v="9"/>
    <n v="50"/>
    <s v="Canada"/>
    <x v="3"/>
    <x v="10"/>
    <x v="22"/>
    <x v="24"/>
    <s v="XS/S"/>
    <x v="31"/>
    <x v="0"/>
    <x v="31"/>
    <x v="4"/>
    <x v="0"/>
    <m/>
    <m/>
    <m/>
    <m/>
  </r>
  <r>
    <s v="DWF22BN3-001-OS"/>
    <s v="Dovetail Logo Beanie - Black"/>
    <n v="840130527813"/>
    <x v="10"/>
    <n v="28"/>
    <s v="China"/>
    <x v="3"/>
    <x v="11"/>
    <x v="0"/>
    <x v="25"/>
    <s v="OS"/>
    <x v="22"/>
    <x v="0"/>
    <x v="22"/>
    <x v="2"/>
    <x v="0"/>
    <m/>
    <m/>
    <m/>
    <m/>
  </r>
  <r>
    <s v="DWF22BN3-609-OS"/>
    <s v="Dovetail Logo Beanie - Chicory Root"/>
    <n v="840130527837"/>
    <x v="10"/>
    <n v="28"/>
    <s v="China"/>
    <x v="3"/>
    <x v="11"/>
    <x v="23"/>
    <x v="26"/>
    <s v="OS"/>
    <x v="22"/>
    <x v="0"/>
    <x v="22"/>
    <x v="2"/>
    <x v="0"/>
    <m/>
    <m/>
    <m/>
    <m/>
  </r>
  <r>
    <s v="DWF22BN3-220-OS"/>
    <s v="Dovetail Logo Beanie - Saddle Brown"/>
    <n v="840130527844"/>
    <x v="10"/>
    <n v="28"/>
    <s v="China"/>
    <x v="3"/>
    <x v="11"/>
    <x v="24"/>
    <x v="27"/>
    <s v="OS"/>
    <x v="22"/>
    <x v="0"/>
    <x v="22"/>
    <x v="2"/>
    <x v="0"/>
    <m/>
    <m/>
    <m/>
    <m/>
  </r>
  <r>
    <s v="DWF22BN3-410-OS"/>
    <s v="Dovetail Logo Beanie - Steel Blue"/>
    <n v="840130527820"/>
    <x v="10"/>
    <n v="28"/>
    <s v="China"/>
    <x v="3"/>
    <x v="11"/>
    <x v="25"/>
    <x v="28"/>
    <s v="OS"/>
    <x v="22"/>
    <x v="0"/>
    <x v="22"/>
    <x v="2"/>
    <x v="0"/>
    <m/>
    <m/>
    <m/>
    <m/>
  </r>
  <r>
    <s v="DWF18CT1-001-L"/>
    <s v="Dovetail Logo Tee - Black"/>
    <n v="840433177180"/>
    <x v="11"/>
    <n v="29"/>
    <s v="India"/>
    <x v="0"/>
    <x v="12"/>
    <x v="0"/>
    <x v="29"/>
    <s v="L"/>
    <x v="0"/>
    <x v="0"/>
    <x v="0"/>
    <x v="0"/>
    <x v="0"/>
    <m/>
    <m/>
    <m/>
    <m/>
  </r>
  <r>
    <s v="DWF18CT1-001-M"/>
    <s v="Dovetail Logo Tee - Black"/>
    <n v="840433177173"/>
    <x v="11"/>
    <n v="29"/>
    <s v="India"/>
    <x v="0"/>
    <x v="12"/>
    <x v="0"/>
    <x v="29"/>
    <s v="M"/>
    <x v="1"/>
    <x v="0"/>
    <x v="1"/>
    <x v="0"/>
    <x v="0"/>
    <m/>
    <m/>
    <m/>
    <m/>
  </r>
  <r>
    <s v="DWF18CT1-001-S"/>
    <s v="Dovetail Logo Tee - Black"/>
    <n v="840433177166"/>
    <x v="11"/>
    <n v="29"/>
    <s v="India"/>
    <x v="0"/>
    <x v="12"/>
    <x v="0"/>
    <x v="29"/>
    <s v="S"/>
    <x v="2"/>
    <x v="0"/>
    <x v="2"/>
    <x v="0"/>
    <x v="0"/>
    <m/>
    <m/>
    <m/>
    <m/>
  </r>
  <r>
    <s v="DWF18CT1-001-XL"/>
    <s v="Dovetail Logo Tee - Black"/>
    <n v="840433177197"/>
    <x v="11"/>
    <n v="29"/>
    <s v="India"/>
    <x v="0"/>
    <x v="12"/>
    <x v="0"/>
    <x v="29"/>
    <s v="XL"/>
    <x v="3"/>
    <x v="0"/>
    <x v="3"/>
    <x v="0"/>
    <x v="0"/>
    <m/>
    <m/>
    <m/>
    <m/>
  </r>
  <r>
    <s v="DWF18CT1-001-XS"/>
    <s v="Dovetail Logo Tee - Black"/>
    <n v="840433177159"/>
    <x v="11"/>
    <n v="29"/>
    <s v="India"/>
    <x v="0"/>
    <x v="12"/>
    <x v="0"/>
    <x v="29"/>
    <s v="XS"/>
    <x v="4"/>
    <x v="0"/>
    <x v="4"/>
    <x v="0"/>
    <x v="0"/>
    <m/>
    <m/>
    <m/>
    <m/>
  </r>
  <r>
    <s v="DWF18CT1-001-XXL"/>
    <s v="Dovetail Logo Tee - Black"/>
    <n v="840433195740"/>
    <x v="11"/>
    <n v="29"/>
    <s v="India"/>
    <x v="0"/>
    <x v="12"/>
    <x v="0"/>
    <x v="29"/>
    <s v="XXL"/>
    <x v="5"/>
    <x v="0"/>
    <x v="5"/>
    <x v="0"/>
    <x v="0"/>
    <m/>
    <m/>
    <m/>
    <m/>
  </r>
  <r>
    <s v="DWF18CT1-001-XXXL"/>
    <s v="Dovetail Logo Tee - Black"/>
    <n v="840130515186"/>
    <x v="11"/>
    <n v="29"/>
    <s v="India"/>
    <x v="0"/>
    <x v="12"/>
    <x v="0"/>
    <x v="29"/>
    <s v="XXXL"/>
    <x v="6"/>
    <x v="0"/>
    <x v="6"/>
    <x v="0"/>
    <x v="0"/>
    <m/>
    <m/>
    <m/>
    <m/>
  </r>
  <r>
    <s v="DWS22P7C-208-000x28"/>
    <s v="DX Bootcut - Dark Kodiak Canvas"/>
    <n v="840130518385"/>
    <x v="7"/>
    <n v="109"/>
    <s v="Pakistan"/>
    <x v="1"/>
    <x v="13"/>
    <x v="26"/>
    <x v="30"/>
    <s v="000x28"/>
    <x v="7"/>
    <x v="1"/>
    <x v="7"/>
    <x v="1"/>
    <x v="0"/>
    <m/>
    <m/>
    <m/>
    <m/>
  </r>
  <r>
    <s v="DWS22P7C-208-000x30"/>
    <s v="DX Bootcut - Dark Kodiak Canvas"/>
    <n v="840130518392"/>
    <x v="7"/>
    <n v="109"/>
    <s v="Pakistan"/>
    <x v="1"/>
    <x v="13"/>
    <x v="26"/>
    <x v="30"/>
    <s v="000x30"/>
    <x v="7"/>
    <x v="2"/>
    <x v="7"/>
    <x v="1"/>
    <x v="0"/>
    <m/>
    <m/>
    <m/>
    <m/>
  </r>
  <r>
    <s v="DWS22P7C-208-000x32"/>
    <s v="DX Bootcut - Dark Kodiak Canvas"/>
    <n v="840130518408"/>
    <x v="7"/>
    <n v="109"/>
    <s v="Pakistan"/>
    <x v="1"/>
    <x v="13"/>
    <x v="26"/>
    <x v="30"/>
    <s v="000x32"/>
    <x v="7"/>
    <x v="3"/>
    <x v="7"/>
    <x v="1"/>
    <x v="0"/>
    <m/>
    <m/>
    <m/>
    <m/>
  </r>
  <r>
    <s v="DWS22P7C-208-000x34"/>
    <s v="DX Bootcut - Dark Kodiak Canvas"/>
    <n v="840130518415"/>
    <x v="7"/>
    <n v="109"/>
    <s v="Pakistan"/>
    <x v="1"/>
    <x v="13"/>
    <x v="26"/>
    <x v="30"/>
    <s v="000x34"/>
    <x v="7"/>
    <x v="4"/>
    <x v="7"/>
    <x v="1"/>
    <x v="0"/>
    <m/>
    <m/>
    <m/>
    <m/>
  </r>
  <r>
    <s v="DWS22P7C-208-000x36"/>
    <s v="DX Bootcut - Dark Kodiak Canvas"/>
    <n v="840130520364"/>
    <x v="7"/>
    <n v="109"/>
    <s v="Pakistan"/>
    <x v="1"/>
    <x v="13"/>
    <x v="26"/>
    <x v="30"/>
    <s v="000x36"/>
    <x v="7"/>
    <x v="8"/>
    <x v="7"/>
    <x v="1"/>
    <x v="0"/>
    <m/>
    <m/>
    <m/>
    <m/>
  </r>
  <r>
    <s v="DWS22P7C-208-00x28"/>
    <s v="DX Bootcut - Dark Kodiak Canvas"/>
    <n v="840130518422"/>
    <x v="7"/>
    <n v="109"/>
    <s v="Pakistan"/>
    <x v="1"/>
    <x v="13"/>
    <x v="26"/>
    <x v="30"/>
    <s v="00x28"/>
    <x v="8"/>
    <x v="1"/>
    <x v="8"/>
    <x v="1"/>
    <x v="0"/>
    <m/>
    <m/>
    <m/>
    <m/>
  </r>
  <r>
    <s v="DWS22P7C-208-00x30"/>
    <s v="DX Bootcut - Dark Kodiak Canvas"/>
    <n v="840130518439"/>
    <x v="7"/>
    <n v="109"/>
    <s v="Pakistan"/>
    <x v="1"/>
    <x v="13"/>
    <x v="26"/>
    <x v="30"/>
    <s v="00x30"/>
    <x v="8"/>
    <x v="2"/>
    <x v="8"/>
    <x v="1"/>
    <x v="0"/>
    <m/>
    <m/>
    <m/>
    <m/>
  </r>
  <r>
    <s v="DWS22P7C-208-00x32"/>
    <s v="DX Bootcut - Dark Kodiak Canvas"/>
    <n v="840130518446"/>
    <x v="7"/>
    <n v="109"/>
    <s v="Pakistan"/>
    <x v="1"/>
    <x v="13"/>
    <x v="26"/>
    <x v="30"/>
    <s v="00x32"/>
    <x v="8"/>
    <x v="3"/>
    <x v="8"/>
    <x v="1"/>
    <x v="0"/>
    <m/>
    <m/>
    <m/>
    <m/>
  </r>
  <r>
    <s v="DWS22P7C-208-00x34"/>
    <s v="DX Bootcut - Dark Kodiak Canvas"/>
    <n v="840130518453"/>
    <x v="7"/>
    <n v="109"/>
    <s v="Pakistan"/>
    <x v="1"/>
    <x v="13"/>
    <x v="26"/>
    <x v="30"/>
    <s v="00x34"/>
    <x v="8"/>
    <x v="4"/>
    <x v="8"/>
    <x v="1"/>
    <x v="0"/>
    <m/>
    <m/>
    <m/>
    <m/>
  </r>
  <r>
    <s v="DWS22P7C-208-00x36"/>
    <s v="DX Bootcut - Dark Kodiak Canvas"/>
    <n v="840130520371"/>
    <x v="7"/>
    <n v="109"/>
    <s v="Pakistan"/>
    <x v="1"/>
    <x v="13"/>
    <x v="26"/>
    <x v="30"/>
    <s v="00x36"/>
    <x v="8"/>
    <x v="8"/>
    <x v="8"/>
    <x v="1"/>
    <x v="0"/>
    <m/>
    <m/>
    <m/>
    <m/>
  </r>
  <r>
    <s v="DWS22P7C-208-0x28"/>
    <s v="DX Bootcut - Dark Kodiak Canvas"/>
    <n v="840130518460"/>
    <x v="7"/>
    <n v="109"/>
    <s v="Pakistan"/>
    <x v="1"/>
    <x v="13"/>
    <x v="26"/>
    <x v="30"/>
    <s v="0x28"/>
    <x v="9"/>
    <x v="1"/>
    <x v="9"/>
    <x v="1"/>
    <x v="0"/>
    <m/>
    <m/>
    <m/>
    <m/>
  </r>
  <r>
    <s v="DWS22P7C-208-0x30"/>
    <s v="DX Bootcut - Dark Kodiak Canvas"/>
    <n v="840130518477"/>
    <x v="7"/>
    <n v="109"/>
    <s v="Pakistan"/>
    <x v="1"/>
    <x v="13"/>
    <x v="26"/>
    <x v="30"/>
    <s v="0x30"/>
    <x v="9"/>
    <x v="2"/>
    <x v="9"/>
    <x v="1"/>
    <x v="0"/>
    <m/>
    <m/>
    <m/>
    <m/>
  </r>
  <r>
    <s v="DWS22P7C-208-0x32"/>
    <s v="DX Bootcut - Dark Kodiak Canvas"/>
    <n v="840130518484"/>
    <x v="7"/>
    <n v="109"/>
    <s v="Pakistan"/>
    <x v="1"/>
    <x v="13"/>
    <x v="26"/>
    <x v="30"/>
    <s v="0x32"/>
    <x v="9"/>
    <x v="3"/>
    <x v="9"/>
    <x v="1"/>
    <x v="0"/>
    <m/>
    <m/>
    <m/>
    <m/>
  </r>
  <r>
    <s v="DWS22P7C-208-0x34"/>
    <s v="DX Bootcut - Dark Kodiak Canvas"/>
    <n v="840130518491"/>
    <x v="7"/>
    <n v="109"/>
    <s v="Pakistan"/>
    <x v="1"/>
    <x v="13"/>
    <x v="26"/>
    <x v="30"/>
    <s v="0x34"/>
    <x v="9"/>
    <x v="4"/>
    <x v="9"/>
    <x v="1"/>
    <x v="0"/>
    <m/>
    <m/>
    <m/>
    <m/>
  </r>
  <r>
    <s v="DWS22P7C-208-0x36"/>
    <s v="DX Bootcut - Dark Kodiak Canvas"/>
    <n v="840130520388"/>
    <x v="7"/>
    <n v="109"/>
    <s v="Pakistan"/>
    <x v="1"/>
    <x v="13"/>
    <x v="26"/>
    <x v="30"/>
    <s v="0x36"/>
    <x v="9"/>
    <x v="8"/>
    <x v="9"/>
    <x v="1"/>
    <x v="0"/>
    <m/>
    <m/>
    <m/>
    <m/>
  </r>
  <r>
    <s v="DWS22P7C-208-10x28"/>
    <s v="DX Bootcut - Dark Kodiak Canvas"/>
    <n v="840130518507"/>
    <x v="7"/>
    <n v="109"/>
    <s v="Pakistan"/>
    <x v="1"/>
    <x v="13"/>
    <x v="26"/>
    <x v="30"/>
    <s v="10x28"/>
    <x v="10"/>
    <x v="1"/>
    <x v="10"/>
    <x v="1"/>
    <x v="0"/>
    <m/>
    <m/>
    <m/>
    <m/>
  </r>
  <r>
    <s v="DWS22P7C-208-10x30"/>
    <s v="DX Bootcut - Dark Kodiak Canvas"/>
    <n v="840130518514"/>
    <x v="7"/>
    <n v="109"/>
    <s v="Pakistan"/>
    <x v="1"/>
    <x v="13"/>
    <x v="26"/>
    <x v="30"/>
    <s v="10x30"/>
    <x v="10"/>
    <x v="2"/>
    <x v="10"/>
    <x v="1"/>
    <x v="0"/>
    <m/>
    <m/>
    <m/>
    <m/>
  </r>
  <r>
    <s v="DWS22P7C-208-10x32"/>
    <s v="DX Bootcut - Dark Kodiak Canvas"/>
    <n v="840130518521"/>
    <x v="7"/>
    <n v="109"/>
    <s v="Pakistan"/>
    <x v="1"/>
    <x v="13"/>
    <x v="26"/>
    <x v="30"/>
    <s v="10x32"/>
    <x v="10"/>
    <x v="3"/>
    <x v="10"/>
    <x v="1"/>
    <x v="0"/>
    <m/>
    <m/>
    <m/>
    <m/>
  </r>
  <r>
    <s v="DWS22P7C-208-10x34"/>
    <s v="DX Bootcut - Dark Kodiak Canvas"/>
    <n v="840130518538"/>
    <x v="7"/>
    <n v="109"/>
    <s v="Pakistan"/>
    <x v="1"/>
    <x v="13"/>
    <x v="26"/>
    <x v="30"/>
    <s v="10x34"/>
    <x v="10"/>
    <x v="4"/>
    <x v="10"/>
    <x v="1"/>
    <x v="0"/>
    <m/>
    <m/>
    <m/>
    <m/>
  </r>
  <r>
    <s v="DWS22P7C-208-10x36"/>
    <s v="DX Bootcut - Dark Kodiak Canvas"/>
    <n v="840130520395"/>
    <x v="7"/>
    <n v="109"/>
    <s v="Pakistan"/>
    <x v="1"/>
    <x v="13"/>
    <x v="26"/>
    <x v="30"/>
    <s v="10x36"/>
    <x v="10"/>
    <x v="8"/>
    <x v="10"/>
    <x v="1"/>
    <x v="0"/>
    <m/>
    <m/>
    <m/>
    <m/>
  </r>
  <r>
    <s v="DWS22P7C-208-12x28"/>
    <s v="DX Bootcut - Dark Kodiak Canvas"/>
    <n v="840130518545"/>
    <x v="7"/>
    <n v="109"/>
    <s v="Pakistan"/>
    <x v="1"/>
    <x v="13"/>
    <x v="26"/>
    <x v="30"/>
    <s v="12x28"/>
    <x v="11"/>
    <x v="1"/>
    <x v="11"/>
    <x v="1"/>
    <x v="0"/>
    <m/>
    <m/>
    <m/>
    <m/>
  </r>
  <r>
    <s v="DWS22P7C-208-12x30"/>
    <s v="DX Bootcut - Dark Kodiak Canvas"/>
    <n v="840130518552"/>
    <x v="7"/>
    <n v="109"/>
    <s v="Pakistan"/>
    <x v="1"/>
    <x v="13"/>
    <x v="26"/>
    <x v="30"/>
    <s v="12x30"/>
    <x v="11"/>
    <x v="2"/>
    <x v="11"/>
    <x v="1"/>
    <x v="0"/>
    <m/>
    <m/>
    <m/>
    <m/>
  </r>
  <r>
    <s v="DWS22P7C-208-12x32"/>
    <s v="DX Bootcut - Dark Kodiak Canvas"/>
    <n v="840130518569"/>
    <x v="7"/>
    <n v="109"/>
    <s v="Pakistan"/>
    <x v="1"/>
    <x v="13"/>
    <x v="26"/>
    <x v="30"/>
    <s v="12x32"/>
    <x v="11"/>
    <x v="3"/>
    <x v="11"/>
    <x v="1"/>
    <x v="0"/>
    <m/>
    <m/>
    <m/>
    <m/>
  </r>
  <r>
    <s v="DWS22P7C-208-12x34"/>
    <s v="DX Bootcut - Dark Kodiak Canvas"/>
    <n v="840130518576"/>
    <x v="7"/>
    <n v="109"/>
    <s v="Pakistan"/>
    <x v="1"/>
    <x v="13"/>
    <x v="26"/>
    <x v="30"/>
    <s v="12x34"/>
    <x v="11"/>
    <x v="4"/>
    <x v="11"/>
    <x v="1"/>
    <x v="0"/>
    <m/>
    <m/>
    <m/>
    <m/>
  </r>
  <r>
    <s v="DWS22P7C-208-12x36"/>
    <s v="DX Bootcut - Dark Kodiak Canvas"/>
    <n v="840130520401"/>
    <x v="7"/>
    <n v="109"/>
    <s v="Pakistan"/>
    <x v="1"/>
    <x v="13"/>
    <x v="26"/>
    <x v="30"/>
    <s v="12x36"/>
    <x v="11"/>
    <x v="8"/>
    <x v="11"/>
    <x v="1"/>
    <x v="0"/>
    <m/>
    <m/>
    <m/>
    <m/>
  </r>
  <r>
    <s v="DWS22P7C-208-14x28"/>
    <s v="DX Bootcut - Dark Kodiak Canvas"/>
    <n v="840130518583"/>
    <x v="7"/>
    <n v="109"/>
    <s v="Pakistan"/>
    <x v="1"/>
    <x v="13"/>
    <x v="26"/>
    <x v="30"/>
    <s v="14x28"/>
    <x v="12"/>
    <x v="1"/>
    <x v="12"/>
    <x v="1"/>
    <x v="0"/>
    <m/>
    <m/>
    <m/>
    <m/>
  </r>
  <r>
    <s v="DWS22P7C-208-14x30"/>
    <s v="DX Bootcut - Dark Kodiak Canvas"/>
    <n v="840130518590"/>
    <x v="7"/>
    <n v="109"/>
    <s v="Pakistan"/>
    <x v="1"/>
    <x v="13"/>
    <x v="26"/>
    <x v="30"/>
    <s v="14x30"/>
    <x v="12"/>
    <x v="2"/>
    <x v="12"/>
    <x v="1"/>
    <x v="0"/>
    <m/>
    <m/>
    <m/>
    <m/>
  </r>
  <r>
    <s v="DWS22P7C-208-14x32"/>
    <s v="DX Bootcut - Dark Kodiak Canvas"/>
    <n v="840130518606"/>
    <x v="7"/>
    <n v="109"/>
    <s v="Pakistan"/>
    <x v="1"/>
    <x v="13"/>
    <x v="26"/>
    <x v="30"/>
    <s v="14x32"/>
    <x v="12"/>
    <x v="3"/>
    <x v="12"/>
    <x v="1"/>
    <x v="0"/>
    <m/>
    <m/>
    <m/>
    <m/>
  </r>
  <r>
    <s v="DWS22P7C-208-14x34"/>
    <s v="DX Bootcut - Dark Kodiak Canvas"/>
    <n v="840130518613"/>
    <x v="7"/>
    <n v="109"/>
    <s v="Pakistan"/>
    <x v="1"/>
    <x v="13"/>
    <x v="26"/>
    <x v="30"/>
    <s v="14x34"/>
    <x v="12"/>
    <x v="4"/>
    <x v="12"/>
    <x v="1"/>
    <x v="0"/>
    <m/>
    <m/>
    <m/>
    <m/>
  </r>
  <r>
    <s v="DWS22P7C-208-14x36"/>
    <s v="DX Bootcut - Dark Kodiak Canvas"/>
    <n v="840130520418"/>
    <x v="7"/>
    <n v="109"/>
    <s v="Pakistan"/>
    <x v="1"/>
    <x v="13"/>
    <x v="26"/>
    <x v="30"/>
    <s v="14x36"/>
    <x v="12"/>
    <x v="8"/>
    <x v="12"/>
    <x v="1"/>
    <x v="0"/>
    <m/>
    <m/>
    <m/>
    <m/>
  </r>
  <r>
    <s v="DWS22P7C-208-16x28"/>
    <s v="DX Bootcut - Dark Kodiak Canvas"/>
    <n v="840130518620"/>
    <x v="7"/>
    <n v="109"/>
    <s v="Pakistan"/>
    <x v="1"/>
    <x v="13"/>
    <x v="26"/>
    <x v="30"/>
    <s v="16x28"/>
    <x v="13"/>
    <x v="1"/>
    <x v="13"/>
    <x v="1"/>
    <x v="0"/>
    <m/>
    <m/>
    <m/>
    <m/>
  </r>
  <r>
    <s v="DWS22P7C-208-16x30"/>
    <s v="DX Bootcut - Dark Kodiak Canvas"/>
    <n v="840130518637"/>
    <x v="7"/>
    <n v="109"/>
    <s v="Pakistan"/>
    <x v="1"/>
    <x v="13"/>
    <x v="26"/>
    <x v="30"/>
    <s v="16x30"/>
    <x v="13"/>
    <x v="2"/>
    <x v="13"/>
    <x v="1"/>
    <x v="0"/>
    <m/>
    <m/>
    <m/>
    <m/>
  </r>
  <r>
    <s v="DWS22P7C-208-16x32"/>
    <s v="DX Bootcut - Dark Kodiak Canvas"/>
    <n v="840130518644"/>
    <x v="7"/>
    <n v="109"/>
    <s v="Pakistan"/>
    <x v="1"/>
    <x v="13"/>
    <x v="26"/>
    <x v="30"/>
    <s v="16x32"/>
    <x v="13"/>
    <x v="3"/>
    <x v="13"/>
    <x v="1"/>
    <x v="0"/>
    <m/>
    <m/>
    <m/>
    <m/>
  </r>
  <r>
    <s v="DWS22P7C-208-16x34"/>
    <s v="DX Bootcut - Dark Kodiak Canvas"/>
    <n v="840130518651"/>
    <x v="7"/>
    <n v="109"/>
    <s v="Pakistan"/>
    <x v="1"/>
    <x v="13"/>
    <x v="26"/>
    <x v="30"/>
    <s v="16x34"/>
    <x v="13"/>
    <x v="4"/>
    <x v="13"/>
    <x v="1"/>
    <x v="0"/>
    <m/>
    <m/>
    <m/>
    <m/>
  </r>
  <r>
    <s v="DWS22P7C-208-16x36"/>
    <s v="DX Bootcut - Dark Kodiak Canvas"/>
    <n v="840130520425"/>
    <x v="7"/>
    <n v="109"/>
    <s v="Pakistan"/>
    <x v="1"/>
    <x v="13"/>
    <x v="26"/>
    <x v="30"/>
    <s v="16x36"/>
    <x v="13"/>
    <x v="8"/>
    <x v="13"/>
    <x v="1"/>
    <x v="0"/>
    <m/>
    <m/>
    <m/>
    <m/>
  </r>
  <r>
    <s v="DWS22P7C-208-18x28"/>
    <s v="DX Bootcut - Dark Kodiak Canvas"/>
    <n v="840130518668"/>
    <x v="7"/>
    <n v="109"/>
    <s v="Pakistan"/>
    <x v="1"/>
    <x v="13"/>
    <x v="26"/>
    <x v="30"/>
    <s v="18x28"/>
    <x v="14"/>
    <x v="1"/>
    <x v="14"/>
    <x v="1"/>
    <x v="0"/>
    <m/>
    <m/>
    <m/>
    <m/>
  </r>
  <r>
    <s v="DWS22P7C-208-18x30"/>
    <s v="DX Bootcut - Dark Kodiak Canvas"/>
    <n v="840130518675"/>
    <x v="7"/>
    <n v="109"/>
    <s v="Pakistan"/>
    <x v="1"/>
    <x v="13"/>
    <x v="26"/>
    <x v="30"/>
    <s v="18x30"/>
    <x v="14"/>
    <x v="2"/>
    <x v="14"/>
    <x v="1"/>
    <x v="0"/>
    <m/>
    <m/>
    <m/>
    <m/>
  </r>
  <r>
    <s v="DWS22P7C-208-18x32"/>
    <s v="DX Bootcut - Dark Kodiak Canvas"/>
    <n v="840130518682"/>
    <x v="7"/>
    <n v="109"/>
    <s v="Pakistan"/>
    <x v="1"/>
    <x v="13"/>
    <x v="26"/>
    <x v="30"/>
    <s v="18x32"/>
    <x v="14"/>
    <x v="3"/>
    <x v="14"/>
    <x v="1"/>
    <x v="0"/>
    <m/>
    <m/>
    <m/>
    <m/>
  </r>
  <r>
    <s v="DWS22P7C-208-18x34"/>
    <s v="DX Bootcut - Dark Kodiak Canvas"/>
    <n v="840130518699"/>
    <x v="7"/>
    <n v="109"/>
    <s v="Pakistan"/>
    <x v="1"/>
    <x v="13"/>
    <x v="26"/>
    <x v="30"/>
    <s v="18x34"/>
    <x v="14"/>
    <x v="4"/>
    <x v="14"/>
    <x v="1"/>
    <x v="0"/>
    <m/>
    <m/>
    <m/>
    <m/>
  </r>
  <r>
    <s v="DWS22P7C-208-18x36"/>
    <s v="DX Bootcut - Dark Kodiak Canvas"/>
    <n v="840130520432"/>
    <x v="7"/>
    <n v="109"/>
    <s v="Pakistan"/>
    <x v="1"/>
    <x v="13"/>
    <x v="26"/>
    <x v="30"/>
    <s v="18x36"/>
    <x v="14"/>
    <x v="8"/>
    <x v="14"/>
    <x v="1"/>
    <x v="0"/>
    <m/>
    <m/>
    <m/>
    <m/>
  </r>
  <r>
    <s v="DWS22P7C-208-20x28"/>
    <s v="DX Bootcut - Dark Kodiak Canvas"/>
    <n v="840130518705"/>
    <x v="7"/>
    <n v="109"/>
    <s v="Pakistan"/>
    <x v="1"/>
    <x v="13"/>
    <x v="26"/>
    <x v="30"/>
    <s v="20x28"/>
    <x v="19"/>
    <x v="1"/>
    <x v="19"/>
    <x v="1"/>
    <x v="0"/>
    <m/>
    <m/>
    <m/>
    <m/>
  </r>
  <r>
    <s v="DWS22P7C-208-20x30"/>
    <s v="DX Bootcut - Dark Kodiak Canvas"/>
    <n v="840130518712"/>
    <x v="7"/>
    <n v="109"/>
    <s v="Pakistan"/>
    <x v="1"/>
    <x v="13"/>
    <x v="26"/>
    <x v="30"/>
    <s v="20x30"/>
    <x v="19"/>
    <x v="2"/>
    <x v="19"/>
    <x v="1"/>
    <x v="0"/>
    <m/>
    <m/>
    <m/>
    <m/>
  </r>
  <r>
    <s v="DWS22P7C-208-20x32"/>
    <s v="DX Bootcut - Dark Kodiak Canvas"/>
    <n v="840130518729"/>
    <x v="7"/>
    <n v="109"/>
    <s v="Pakistan"/>
    <x v="1"/>
    <x v="13"/>
    <x v="26"/>
    <x v="30"/>
    <s v="20x32"/>
    <x v="19"/>
    <x v="3"/>
    <x v="19"/>
    <x v="1"/>
    <x v="0"/>
    <m/>
    <m/>
    <m/>
    <m/>
  </r>
  <r>
    <s v="DWS22P7C-208-20x34"/>
    <s v="DX Bootcut - Dark Kodiak Canvas"/>
    <n v="840130518736"/>
    <x v="7"/>
    <n v="109"/>
    <s v="Pakistan"/>
    <x v="1"/>
    <x v="13"/>
    <x v="26"/>
    <x v="30"/>
    <s v="20x34"/>
    <x v="19"/>
    <x v="4"/>
    <x v="19"/>
    <x v="1"/>
    <x v="0"/>
    <m/>
    <m/>
    <m/>
    <m/>
  </r>
  <r>
    <s v="DWS22P7C-208-20x36"/>
    <s v="DX Bootcut - Dark Kodiak Canvas"/>
    <n v="840130520449"/>
    <x v="7"/>
    <n v="109"/>
    <s v="Pakistan"/>
    <x v="1"/>
    <x v="13"/>
    <x v="26"/>
    <x v="30"/>
    <s v="20x36"/>
    <x v="19"/>
    <x v="8"/>
    <x v="19"/>
    <x v="1"/>
    <x v="0"/>
    <m/>
    <m/>
    <m/>
    <m/>
  </r>
  <r>
    <s v="DWS22P7C-208-22x28"/>
    <s v="DX Bootcut - Dark Kodiak Canvas"/>
    <n v="840130518743"/>
    <x v="7"/>
    <n v="109"/>
    <s v="Pakistan"/>
    <x v="1"/>
    <x v="13"/>
    <x v="26"/>
    <x v="30"/>
    <s v="22x28"/>
    <x v="20"/>
    <x v="1"/>
    <x v="20"/>
    <x v="1"/>
    <x v="0"/>
    <m/>
    <m/>
    <m/>
    <m/>
  </r>
  <r>
    <s v="DWS22P7C-208-22x30"/>
    <s v="DX Bootcut - Dark Kodiak Canvas"/>
    <n v="840130518750"/>
    <x v="7"/>
    <n v="109"/>
    <s v="Pakistan"/>
    <x v="1"/>
    <x v="13"/>
    <x v="26"/>
    <x v="30"/>
    <s v="22x30"/>
    <x v="20"/>
    <x v="2"/>
    <x v="20"/>
    <x v="1"/>
    <x v="0"/>
    <m/>
    <m/>
    <m/>
    <m/>
  </r>
  <r>
    <s v="DWS22P7C-208-22x32"/>
    <s v="DX Bootcut - Dark Kodiak Canvas"/>
    <n v="840130518767"/>
    <x v="7"/>
    <n v="109"/>
    <s v="Pakistan"/>
    <x v="1"/>
    <x v="13"/>
    <x v="26"/>
    <x v="30"/>
    <s v="22x32"/>
    <x v="20"/>
    <x v="3"/>
    <x v="20"/>
    <x v="1"/>
    <x v="0"/>
    <m/>
    <m/>
    <m/>
    <m/>
  </r>
  <r>
    <s v="DWS22P7C-208-22x34"/>
    <s v="DX Bootcut - Dark Kodiak Canvas"/>
    <n v="840130518774"/>
    <x v="7"/>
    <n v="109"/>
    <s v="Pakistan"/>
    <x v="1"/>
    <x v="13"/>
    <x v="26"/>
    <x v="30"/>
    <s v="22x34"/>
    <x v="20"/>
    <x v="4"/>
    <x v="20"/>
    <x v="1"/>
    <x v="0"/>
    <m/>
    <m/>
    <m/>
    <m/>
  </r>
  <r>
    <s v="DWS22P7C-208-22x36"/>
    <s v="DX Bootcut - Dark Kodiak Canvas"/>
    <n v="840130520456"/>
    <x v="7"/>
    <n v="109"/>
    <s v="Pakistan"/>
    <x v="1"/>
    <x v="13"/>
    <x v="26"/>
    <x v="30"/>
    <s v="22x36"/>
    <x v="20"/>
    <x v="8"/>
    <x v="20"/>
    <x v="1"/>
    <x v="0"/>
    <m/>
    <m/>
    <m/>
    <m/>
  </r>
  <r>
    <s v="DWS22P7C-208-24x28"/>
    <s v="DX Bootcut - Dark Kodiak Canvas"/>
    <n v="840130518781"/>
    <x v="7"/>
    <n v="109"/>
    <s v="Pakistan"/>
    <x v="1"/>
    <x v="13"/>
    <x v="26"/>
    <x v="30"/>
    <s v="24x28"/>
    <x v="21"/>
    <x v="1"/>
    <x v="21"/>
    <x v="1"/>
    <x v="0"/>
    <m/>
    <m/>
    <m/>
    <m/>
  </r>
  <r>
    <s v="DWS22P7C-208-24x30"/>
    <s v="DX Bootcut - Dark Kodiak Canvas"/>
    <n v="840130518798"/>
    <x v="7"/>
    <n v="109"/>
    <s v="Pakistan"/>
    <x v="1"/>
    <x v="13"/>
    <x v="26"/>
    <x v="30"/>
    <s v="24x30"/>
    <x v="21"/>
    <x v="2"/>
    <x v="21"/>
    <x v="1"/>
    <x v="0"/>
    <m/>
    <m/>
    <m/>
    <m/>
  </r>
  <r>
    <s v="DWS22P7C-208-24x32"/>
    <s v="DX Bootcut - Dark Kodiak Canvas"/>
    <n v="840130518804"/>
    <x v="7"/>
    <n v="109"/>
    <s v="Pakistan"/>
    <x v="1"/>
    <x v="13"/>
    <x v="26"/>
    <x v="30"/>
    <s v="24x32"/>
    <x v="21"/>
    <x v="3"/>
    <x v="21"/>
    <x v="1"/>
    <x v="0"/>
    <m/>
    <m/>
    <m/>
    <m/>
  </r>
  <r>
    <s v="DWS22P7C-208-24x34"/>
    <s v="DX Bootcut - Dark Kodiak Canvas"/>
    <n v="840130518811"/>
    <x v="7"/>
    <n v="109"/>
    <s v="Pakistan"/>
    <x v="1"/>
    <x v="13"/>
    <x v="26"/>
    <x v="30"/>
    <s v="24x34"/>
    <x v="21"/>
    <x v="4"/>
    <x v="21"/>
    <x v="1"/>
    <x v="0"/>
    <m/>
    <m/>
    <m/>
    <m/>
  </r>
  <r>
    <s v="DWS22P7C-208-24x36"/>
    <s v="DX Bootcut - Dark Kodiak Canvas"/>
    <n v="840130520463"/>
    <x v="7"/>
    <n v="109"/>
    <s v="Pakistan"/>
    <x v="1"/>
    <x v="13"/>
    <x v="26"/>
    <x v="30"/>
    <s v="24x36"/>
    <x v="21"/>
    <x v="8"/>
    <x v="21"/>
    <x v="1"/>
    <x v="0"/>
    <m/>
    <m/>
    <m/>
    <m/>
  </r>
  <r>
    <s v="DWS22P7C-208-2x28"/>
    <s v="DX Bootcut - Dark Kodiak Canvas"/>
    <n v="840130518828"/>
    <x v="7"/>
    <n v="109"/>
    <s v="Pakistan"/>
    <x v="1"/>
    <x v="13"/>
    <x v="26"/>
    <x v="30"/>
    <s v="2x28"/>
    <x v="15"/>
    <x v="1"/>
    <x v="15"/>
    <x v="1"/>
    <x v="0"/>
    <m/>
    <m/>
    <m/>
    <m/>
  </r>
  <r>
    <s v="DWS22P7C-208-2x30"/>
    <s v="DX Bootcut - Dark Kodiak Canvas"/>
    <n v="840130518835"/>
    <x v="7"/>
    <n v="109"/>
    <s v="Pakistan"/>
    <x v="1"/>
    <x v="13"/>
    <x v="26"/>
    <x v="30"/>
    <s v="2x30"/>
    <x v="15"/>
    <x v="2"/>
    <x v="15"/>
    <x v="1"/>
    <x v="0"/>
    <m/>
    <m/>
    <m/>
    <m/>
  </r>
  <r>
    <s v="DWS22P7C-208-2x32"/>
    <s v="DX Bootcut - Dark Kodiak Canvas"/>
    <n v="840130518842"/>
    <x v="7"/>
    <n v="109"/>
    <s v="Pakistan"/>
    <x v="1"/>
    <x v="13"/>
    <x v="26"/>
    <x v="30"/>
    <s v="2x32"/>
    <x v="15"/>
    <x v="3"/>
    <x v="15"/>
    <x v="1"/>
    <x v="0"/>
    <m/>
    <m/>
    <m/>
    <m/>
  </r>
  <r>
    <s v="DWS22P7C-208-2x34"/>
    <s v="DX Bootcut - Dark Kodiak Canvas"/>
    <n v="840130518859"/>
    <x v="7"/>
    <n v="109"/>
    <s v="Pakistan"/>
    <x v="1"/>
    <x v="13"/>
    <x v="26"/>
    <x v="30"/>
    <s v="2x34"/>
    <x v="15"/>
    <x v="4"/>
    <x v="15"/>
    <x v="1"/>
    <x v="0"/>
    <m/>
    <m/>
    <m/>
    <m/>
  </r>
  <r>
    <s v="DWS22P7C-208-2x36"/>
    <s v="DX Bootcut - Dark Kodiak Canvas"/>
    <n v="840130520470"/>
    <x v="7"/>
    <n v="109"/>
    <s v="Pakistan"/>
    <x v="1"/>
    <x v="13"/>
    <x v="26"/>
    <x v="30"/>
    <s v="2x36"/>
    <x v="15"/>
    <x v="8"/>
    <x v="15"/>
    <x v="1"/>
    <x v="0"/>
    <m/>
    <m/>
    <m/>
    <m/>
  </r>
  <r>
    <s v="DWS22P7C-208-4x28"/>
    <s v="DX Bootcut - Dark Kodiak Canvas"/>
    <n v="840130518866"/>
    <x v="7"/>
    <n v="109"/>
    <s v="Pakistan"/>
    <x v="1"/>
    <x v="13"/>
    <x v="26"/>
    <x v="30"/>
    <s v="4x28"/>
    <x v="16"/>
    <x v="1"/>
    <x v="16"/>
    <x v="1"/>
    <x v="0"/>
    <m/>
    <m/>
    <m/>
    <m/>
  </r>
  <r>
    <s v="DWS22P7C-208-4x30"/>
    <s v="DX Bootcut - Dark Kodiak Canvas"/>
    <n v="840130518873"/>
    <x v="7"/>
    <n v="109"/>
    <s v="Pakistan"/>
    <x v="1"/>
    <x v="13"/>
    <x v="26"/>
    <x v="30"/>
    <s v="4x30"/>
    <x v="16"/>
    <x v="2"/>
    <x v="16"/>
    <x v="1"/>
    <x v="0"/>
    <m/>
    <m/>
    <m/>
    <m/>
  </r>
  <r>
    <s v="DWS22P7C-208-4x32"/>
    <s v="DX Bootcut - Dark Kodiak Canvas"/>
    <n v="840130518880"/>
    <x v="7"/>
    <n v="109"/>
    <s v="Pakistan"/>
    <x v="1"/>
    <x v="13"/>
    <x v="26"/>
    <x v="30"/>
    <s v="4x32"/>
    <x v="16"/>
    <x v="3"/>
    <x v="16"/>
    <x v="1"/>
    <x v="0"/>
    <m/>
    <m/>
    <m/>
    <m/>
  </r>
  <r>
    <s v="DWS22P7C-208-4x34"/>
    <s v="DX Bootcut - Dark Kodiak Canvas"/>
    <n v="840130518897"/>
    <x v="7"/>
    <n v="109"/>
    <s v="Pakistan"/>
    <x v="1"/>
    <x v="13"/>
    <x v="26"/>
    <x v="30"/>
    <s v="4x34"/>
    <x v="16"/>
    <x v="4"/>
    <x v="16"/>
    <x v="1"/>
    <x v="0"/>
    <m/>
    <m/>
    <m/>
    <m/>
  </r>
  <r>
    <s v="DWS22P7C-208-4x36"/>
    <s v="DX Bootcut - Dark Kodiak Canvas"/>
    <n v="840130520487"/>
    <x v="7"/>
    <n v="109"/>
    <s v="Pakistan"/>
    <x v="1"/>
    <x v="13"/>
    <x v="26"/>
    <x v="30"/>
    <s v="4x36"/>
    <x v="16"/>
    <x v="8"/>
    <x v="16"/>
    <x v="1"/>
    <x v="0"/>
    <m/>
    <m/>
    <m/>
    <m/>
  </r>
  <r>
    <s v="DWS22P7C-208-6x28"/>
    <s v="DX Bootcut - Dark Kodiak Canvas"/>
    <n v="840130518903"/>
    <x v="7"/>
    <n v="109"/>
    <s v="Pakistan"/>
    <x v="1"/>
    <x v="13"/>
    <x v="26"/>
    <x v="30"/>
    <s v="6x28"/>
    <x v="17"/>
    <x v="1"/>
    <x v="17"/>
    <x v="1"/>
    <x v="0"/>
    <m/>
    <m/>
    <m/>
    <m/>
  </r>
  <r>
    <s v="DWS22P7C-208-6x30"/>
    <s v="DX Bootcut - Dark Kodiak Canvas"/>
    <n v="840130518910"/>
    <x v="7"/>
    <n v="109"/>
    <s v="Pakistan"/>
    <x v="1"/>
    <x v="13"/>
    <x v="26"/>
    <x v="30"/>
    <s v="6x30"/>
    <x v="17"/>
    <x v="2"/>
    <x v="17"/>
    <x v="1"/>
    <x v="0"/>
    <m/>
    <m/>
    <m/>
    <m/>
  </r>
  <r>
    <s v="DWS22P7C-208-6x32"/>
    <s v="DX Bootcut - Dark Kodiak Canvas"/>
    <n v="840130518927"/>
    <x v="7"/>
    <n v="109"/>
    <s v="Pakistan"/>
    <x v="1"/>
    <x v="13"/>
    <x v="26"/>
    <x v="30"/>
    <s v="6x32"/>
    <x v="17"/>
    <x v="3"/>
    <x v="17"/>
    <x v="1"/>
    <x v="0"/>
    <m/>
    <m/>
    <m/>
    <m/>
  </r>
  <r>
    <s v="DWS22P7C-208-6x34"/>
    <s v="DX Bootcut - Dark Kodiak Canvas"/>
    <n v="840130518934"/>
    <x v="7"/>
    <n v="109"/>
    <s v="Pakistan"/>
    <x v="1"/>
    <x v="13"/>
    <x v="26"/>
    <x v="30"/>
    <s v="6x34"/>
    <x v="17"/>
    <x v="4"/>
    <x v="17"/>
    <x v="1"/>
    <x v="0"/>
    <m/>
    <m/>
    <m/>
    <m/>
  </r>
  <r>
    <s v="DWS22P7C-208-6x36"/>
    <s v="DX Bootcut - Dark Kodiak Canvas"/>
    <n v="840130520494"/>
    <x v="7"/>
    <n v="109"/>
    <s v="Pakistan"/>
    <x v="1"/>
    <x v="13"/>
    <x v="26"/>
    <x v="30"/>
    <s v="6x36"/>
    <x v="17"/>
    <x v="8"/>
    <x v="17"/>
    <x v="1"/>
    <x v="0"/>
    <m/>
    <m/>
    <m/>
    <m/>
  </r>
  <r>
    <s v="DWS22P7C-208-8x28"/>
    <s v="DX Bootcut - Dark Kodiak Canvas"/>
    <n v="840130518941"/>
    <x v="7"/>
    <n v="109"/>
    <s v="Pakistan"/>
    <x v="1"/>
    <x v="13"/>
    <x v="26"/>
    <x v="30"/>
    <s v="8x28"/>
    <x v="18"/>
    <x v="1"/>
    <x v="18"/>
    <x v="1"/>
    <x v="0"/>
    <m/>
    <m/>
    <m/>
    <m/>
  </r>
  <r>
    <s v="DWS22P7C-208-8x30"/>
    <s v="DX Bootcut - Dark Kodiak Canvas"/>
    <n v="840130518958"/>
    <x v="7"/>
    <n v="109"/>
    <s v="Pakistan"/>
    <x v="1"/>
    <x v="13"/>
    <x v="26"/>
    <x v="30"/>
    <s v="8x30"/>
    <x v="18"/>
    <x v="2"/>
    <x v="18"/>
    <x v="1"/>
    <x v="0"/>
    <m/>
    <m/>
    <m/>
    <m/>
  </r>
  <r>
    <s v="DWS22P7C-208-8x32"/>
    <s v="DX Bootcut - Dark Kodiak Canvas"/>
    <n v="840130518965"/>
    <x v="7"/>
    <n v="109"/>
    <s v="Pakistan"/>
    <x v="1"/>
    <x v="13"/>
    <x v="26"/>
    <x v="30"/>
    <s v="8x32"/>
    <x v="18"/>
    <x v="3"/>
    <x v="18"/>
    <x v="1"/>
    <x v="0"/>
    <m/>
    <m/>
    <m/>
    <m/>
  </r>
  <r>
    <s v="DWS22P7C-208-8x34"/>
    <s v="DX Bootcut - Dark Kodiak Canvas"/>
    <n v="840130518972"/>
    <x v="7"/>
    <n v="109"/>
    <s v="Pakistan"/>
    <x v="1"/>
    <x v="13"/>
    <x v="26"/>
    <x v="30"/>
    <s v="8x34"/>
    <x v="18"/>
    <x v="4"/>
    <x v="18"/>
    <x v="1"/>
    <x v="0"/>
    <m/>
    <m/>
    <m/>
    <m/>
  </r>
  <r>
    <s v="DWS22P7C-208-8x36"/>
    <s v="DX Bootcut - Dark Kodiak Canvas"/>
    <n v="840130520500"/>
    <x v="7"/>
    <n v="109"/>
    <s v="Pakistan"/>
    <x v="1"/>
    <x v="13"/>
    <x v="26"/>
    <x v="30"/>
    <s v="8x36"/>
    <x v="18"/>
    <x v="8"/>
    <x v="18"/>
    <x v="1"/>
    <x v="0"/>
    <m/>
    <m/>
    <m/>
    <m/>
  </r>
  <r>
    <s v="DWS22P7D-502-000x28"/>
    <s v="DX Bootcut - Indigo Denim"/>
    <n v="840130517906"/>
    <x v="7"/>
    <n v="109"/>
    <s v="Pakistan"/>
    <x v="1"/>
    <x v="13"/>
    <x v="12"/>
    <x v="31"/>
    <s v="000x28"/>
    <x v="7"/>
    <x v="1"/>
    <x v="7"/>
    <x v="1"/>
    <x v="0"/>
    <m/>
    <m/>
    <m/>
    <m/>
  </r>
  <r>
    <s v="DWS22P7D-502-000x30"/>
    <s v="DX Bootcut - Indigo Denim"/>
    <n v="840130517913"/>
    <x v="7"/>
    <n v="109"/>
    <s v="Pakistan"/>
    <x v="1"/>
    <x v="13"/>
    <x v="12"/>
    <x v="31"/>
    <s v="000x30"/>
    <x v="7"/>
    <x v="2"/>
    <x v="7"/>
    <x v="1"/>
    <x v="0"/>
    <m/>
    <m/>
    <m/>
    <m/>
  </r>
  <r>
    <s v="DWS22P7D-502-000x32"/>
    <s v="DX Bootcut - Indigo Denim"/>
    <n v="840130517920"/>
    <x v="7"/>
    <n v="109"/>
    <s v="Pakistan"/>
    <x v="1"/>
    <x v="13"/>
    <x v="12"/>
    <x v="31"/>
    <s v="000x32"/>
    <x v="7"/>
    <x v="3"/>
    <x v="7"/>
    <x v="1"/>
    <x v="0"/>
    <m/>
    <m/>
    <m/>
    <m/>
  </r>
  <r>
    <s v="DWS22P7D-502-000x34"/>
    <s v="DX Bootcut - Indigo Denim"/>
    <n v="840130517937"/>
    <x v="7"/>
    <n v="109"/>
    <s v="Pakistan"/>
    <x v="1"/>
    <x v="13"/>
    <x v="12"/>
    <x v="31"/>
    <s v="000x34"/>
    <x v="7"/>
    <x v="4"/>
    <x v="7"/>
    <x v="1"/>
    <x v="0"/>
    <m/>
    <m/>
    <m/>
    <m/>
  </r>
  <r>
    <s v="DWS22P7D-502-000x36"/>
    <s v="DX Bootcut - Indigo Denim"/>
    <n v="840130520241"/>
    <x v="7"/>
    <n v="109"/>
    <s v="Pakistan"/>
    <x v="1"/>
    <x v="13"/>
    <x v="12"/>
    <x v="31"/>
    <s v="000x36"/>
    <x v="7"/>
    <x v="8"/>
    <x v="7"/>
    <x v="1"/>
    <x v="0"/>
    <m/>
    <m/>
    <m/>
    <m/>
  </r>
  <r>
    <s v="DWS22P7D-502-00x28"/>
    <s v="DX Bootcut - Indigo Denim"/>
    <n v="840130517944"/>
    <x v="7"/>
    <n v="109"/>
    <s v="Pakistan"/>
    <x v="1"/>
    <x v="13"/>
    <x v="12"/>
    <x v="31"/>
    <s v="00x28"/>
    <x v="8"/>
    <x v="1"/>
    <x v="8"/>
    <x v="1"/>
    <x v="0"/>
    <m/>
    <m/>
    <m/>
    <m/>
  </r>
  <r>
    <s v="DWS22P7D-502-00x30"/>
    <s v="DX Bootcut - Indigo Denim"/>
    <n v="840130517951"/>
    <x v="7"/>
    <n v="109"/>
    <s v="Pakistan"/>
    <x v="1"/>
    <x v="13"/>
    <x v="12"/>
    <x v="31"/>
    <s v="00x30"/>
    <x v="8"/>
    <x v="2"/>
    <x v="8"/>
    <x v="1"/>
    <x v="0"/>
    <m/>
    <m/>
    <m/>
    <m/>
  </r>
  <r>
    <s v="DWS22P7D-502-00x32"/>
    <s v="DX Bootcut - Indigo Denim"/>
    <n v="840130517968"/>
    <x v="7"/>
    <n v="109"/>
    <s v="Pakistan"/>
    <x v="1"/>
    <x v="13"/>
    <x v="12"/>
    <x v="31"/>
    <s v="00x32"/>
    <x v="8"/>
    <x v="3"/>
    <x v="8"/>
    <x v="1"/>
    <x v="0"/>
    <m/>
    <m/>
    <m/>
    <m/>
  </r>
  <r>
    <s v="DWS22P7D-502-00x34"/>
    <s v="DX Bootcut - Indigo Denim"/>
    <n v="840130517975"/>
    <x v="7"/>
    <n v="109"/>
    <s v="Pakistan"/>
    <x v="1"/>
    <x v="13"/>
    <x v="12"/>
    <x v="31"/>
    <s v="00x34"/>
    <x v="8"/>
    <x v="4"/>
    <x v="8"/>
    <x v="1"/>
    <x v="0"/>
    <m/>
    <m/>
    <m/>
    <m/>
  </r>
  <r>
    <s v="DWS22P7D-502-00x36"/>
    <s v="DX Bootcut - Indigo Denim"/>
    <n v="840130520258"/>
    <x v="7"/>
    <n v="109"/>
    <s v="Pakistan"/>
    <x v="1"/>
    <x v="13"/>
    <x v="12"/>
    <x v="31"/>
    <s v="00x36"/>
    <x v="8"/>
    <x v="8"/>
    <x v="8"/>
    <x v="1"/>
    <x v="0"/>
    <m/>
    <m/>
    <m/>
    <m/>
  </r>
  <r>
    <s v="DWS22P7D-502-0x28"/>
    <s v="DX Bootcut - Indigo Denim"/>
    <n v="840130517982"/>
    <x v="7"/>
    <n v="109"/>
    <s v="Pakistan"/>
    <x v="1"/>
    <x v="13"/>
    <x v="12"/>
    <x v="31"/>
    <s v="0x28"/>
    <x v="9"/>
    <x v="1"/>
    <x v="9"/>
    <x v="1"/>
    <x v="0"/>
    <m/>
    <m/>
    <m/>
    <m/>
  </r>
  <r>
    <s v="DWS22P7D-502-0x30"/>
    <s v="DX Bootcut - Indigo Denim"/>
    <n v="840130517999"/>
    <x v="7"/>
    <n v="109"/>
    <s v="Pakistan"/>
    <x v="1"/>
    <x v="13"/>
    <x v="12"/>
    <x v="31"/>
    <s v="0x30"/>
    <x v="9"/>
    <x v="2"/>
    <x v="9"/>
    <x v="1"/>
    <x v="0"/>
    <m/>
    <m/>
    <m/>
    <m/>
  </r>
  <r>
    <s v="DWS22P7D-502-0x32"/>
    <s v="DX Bootcut - Indigo Denim"/>
    <n v="840130518002"/>
    <x v="7"/>
    <n v="109"/>
    <s v="Pakistan"/>
    <x v="1"/>
    <x v="13"/>
    <x v="12"/>
    <x v="31"/>
    <s v="0x32"/>
    <x v="9"/>
    <x v="3"/>
    <x v="9"/>
    <x v="1"/>
    <x v="0"/>
    <m/>
    <m/>
    <m/>
    <m/>
  </r>
  <r>
    <s v="DWS22P7D-502-0x34"/>
    <s v="DX Bootcut - Indigo Denim"/>
    <n v="840130518019"/>
    <x v="7"/>
    <n v="109"/>
    <s v="Pakistan"/>
    <x v="1"/>
    <x v="13"/>
    <x v="12"/>
    <x v="31"/>
    <s v="0x34"/>
    <x v="9"/>
    <x v="4"/>
    <x v="9"/>
    <x v="1"/>
    <x v="0"/>
    <m/>
    <m/>
    <m/>
    <m/>
  </r>
  <r>
    <s v="DWS22P7D-502-0x36"/>
    <s v="DX Bootcut - Indigo Denim"/>
    <n v="840130520265"/>
    <x v="7"/>
    <n v="109"/>
    <s v="Pakistan"/>
    <x v="1"/>
    <x v="13"/>
    <x v="12"/>
    <x v="31"/>
    <s v="0x36"/>
    <x v="9"/>
    <x v="8"/>
    <x v="9"/>
    <x v="1"/>
    <x v="0"/>
    <m/>
    <m/>
    <m/>
    <m/>
  </r>
  <r>
    <s v="DWS22P7D-502-10x28"/>
    <s v="DX Bootcut - Indigo Denim"/>
    <n v="840130518026"/>
    <x v="7"/>
    <n v="109"/>
    <s v="Pakistan"/>
    <x v="1"/>
    <x v="13"/>
    <x v="12"/>
    <x v="31"/>
    <s v="10x28"/>
    <x v="10"/>
    <x v="1"/>
    <x v="10"/>
    <x v="1"/>
    <x v="0"/>
    <m/>
    <m/>
    <m/>
    <m/>
  </r>
  <r>
    <s v="DWS22P7D-502-10x30"/>
    <s v="DX Bootcut - Indigo Denim"/>
    <n v="840130518033"/>
    <x v="7"/>
    <n v="109"/>
    <s v="Pakistan"/>
    <x v="1"/>
    <x v="13"/>
    <x v="12"/>
    <x v="31"/>
    <s v="10x30"/>
    <x v="10"/>
    <x v="2"/>
    <x v="10"/>
    <x v="1"/>
    <x v="0"/>
    <m/>
    <m/>
    <m/>
    <m/>
  </r>
  <r>
    <s v="DWS22P7D-502-10x32"/>
    <s v="DX Bootcut - Indigo Denim"/>
    <n v="840130518040"/>
    <x v="7"/>
    <n v="109"/>
    <s v="Pakistan"/>
    <x v="1"/>
    <x v="13"/>
    <x v="12"/>
    <x v="31"/>
    <s v="10x32"/>
    <x v="10"/>
    <x v="3"/>
    <x v="10"/>
    <x v="1"/>
    <x v="0"/>
    <m/>
    <m/>
    <m/>
    <m/>
  </r>
  <r>
    <s v="DWS22P7D-502-10x34"/>
    <s v="DX Bootcut - Indigo Denim"/>
    <n v="840130518057"/>
    <x v="7"/>
    <n v="109"/>
    <s v="Pakistan"/>
    <x v="1"/>
    <x v="13"/>
    <x v="12"/>
    <x v="31"/>
    <s v="10x34"/>
    <x v="10"/>
    <x v="4"/>
    <x v="10"/>
    <x v="1"/>
    <x v="0"/>
    <m/>
    <m/>
    <m/>
    <m/>
  </r>
  <r>
    <s v="DWS22P7D-502-10x36"/>
    <s v="DX Bootcut - Indigo Denim"/>
    <n v="840130520272"/>
    <x v="7"/>
    <n v="109"/>
    <s v="Pakistan"/>
    <x v="1"/>
    <x v="13"/>
    <x v="12"/>
    <x v="31"/>
    <s v="10x36"/>
    <x v="10"/>
    <x v="8"/>
    <x v="10"/>
    <x v="1"/>
    <x v="0"/>
    <m/>
    <m/>
    <m/>
    <m/>
  </r>
  <r>
    <s v="DWS22P7D-502-12x28"/>
    <s v="DX Bootcut - Indigo Denim"/>
    <n v="840130518064"/>
    <x v="7"/>
    <n v="109"/>
    <s v="Pakistan"/>
    <x v="1"/>
    <x v="13"/>
    <x v="12"/>
    <x v="31"/>
    <s v="12x28"/>
    <x v="11"/>
    <x v="1"/>
    <x v="11"/>
    <x v="1"/>
    <x v="0"/>
    <m/>
    <m/>
    <m/>
    <m/>
  </r>
  <r>
    <s v="DWS22P7D-502-12x30"/>
    <s v="DX Bootcut - Indigo Denim"/>
    <n v="840130518071"/>
    <x v="7"/>
    <n v="109"/>
    <s v="Pakistan"/>
    <x v="1"/>
    <x v="13"/>
    <x v="12"/>
    <x v="31"/>
    <s v="12x30"/>
    <x v="11"/>
    <x v="2"/>
    <x v="11"/>
    <x v="1"/>
    <x v="0"/>
    <m/>
    <m/>
    <m/>
    <m/>
  </r>
  <r>
    <s v="DWS22P7D-502-12x32"/>
    <s v="DX Bootcut - Indigo Denim"/>
    <n v="840130518088"/>
    <x v="7"/>
    <n v="109"/>
    <s v="Pakistan"/>
    <x v="1"/>
    <x v="13"/>
    <x v="12"/>
    <x v="31"/>
    <s v="12x32"/>
    <x v="11"/>
    <x v="3"/>
    <x v="11"/>
    <x v="1"/>
    <x v="0"/>
    <m/>
    <m/>
    <m/>
    <m/>
  </r>
  <r>
    <s v="DWS22P7D-502-12x34"/>
    <s v="DX Bootcut - Indigo Denim"/>
    <n v="840130518095"/>
    <x v="7"/>
    <n v="109"/>
    <s v="Pakistan"/>
    <x v="1"/>
    <x v="13"/>
    <x v="12"/>
    <x v="31"/>
    <s v="12x34"/>
    <x v="11"/>
    <x v="4"/>
    <x v="11"/>
    <x v="1"/>
    <x v="0"/>
    <m/>
    <m/>
    <m/>
    <m/>
  </r>
  <r>
    <s v="DWS22P7D-502-12x36"/>
    <s v="DX Bootcut - Indigo Denim"/>
    <n v="840130520289"/>
    <x v="7"/>
    <n v="109"/>
    <s v="Pakistan"/>
    <x v="1"/>
    <x v="13"/>
    <x v="12"/>
    <x v="31"/>
    <s v="12x36"/>
    <x v="11"/>
    <x v="8"/>
    <x v="11"/>
    <x v="1"/>
    <x v="0"/>
    <m/>
    <m/>
    <m/>
    <m/>
  </r>
  <r>
    <s v="DWS22P7D-502-14x28"/>
    <s v="DX Bootcut - Indigo Denim"/>
    <n v="840130518101"/>
    <x v="7"/>
    <n v="109"/>
    <s v="Pakistan"/>
    <x v="1"/>
    <x v="13"/>
    <x v="12"/>
    <x v="31"/>
    <s v="14x28"/>
    <x v="12"/>
    <x v="1"/>
    <x v="12"/>
    <x v="1"/>
    <x v="0"/>
    <m/>
    <m/>
    <m/>
    <m/>
  </r>
  <r>
    <s v="DWS22P7D-502-14x30"/>
    <s v="DX Bootcut - Indigo Denim"/>
    <n v="840130518118"/>
    <x v="7"/>
    <n v="109"/>
    <s v="Pakistan"/>
    <x v="1"/>
    <x v="13"/>
    <x v="12"/>
    <x v="31"/>
    <s v="14x30"/>
    <x v="12"/>
    <x v="2"/>
    <x v="12"/>
    <x v="1"/>
    <x v="0"/>
    <m/>
    <m/>
    <m/>
    <m/>
  </r>
  <r>
    <s v="DWS22P7D-502-14x32"/>
    <s v="DX Bootcut - Indigo Denim"/>
    <n v="840130518125"/>
    <x v="7"/>
    <n v="109"/>
    <s v="Pakistan"/>
    <x v="1"/>
    <x v="13"/>
    <x v="12"/>
    <x v="31"/>
    <s v="14x32"/>
    <x v="12"/>
    <x v="3"/>
    <x v="12"/>
    <x v="1"/>
    <x v="0"/>
    <m/>
    <m/>
    <m/>
    <m/>
  </r>
  <r>
    <s v="DWS22P7D-502-14x34"/>
    <s v="DX Bootcut - Indigo Denim"/>
    <n v="840130518132"/>
    <x v="7"/>
    <n v="109"/>
    <s v="Pakistan"/>
    <x v="1"/>
    <x v="13"/>
    <x v="12"/>
    <x v="31"/>
    <s v="14x34"/>
    <x v="12"/>
    <x v="4"/>
    <x v="12"/>
    <x v="1"/>
    <x v="0"/>
    <m/>
    <m/>
    <m/>
    <m/>
  </r>
  <r>
    <s v="DWS22P7D-502-14x36"/>
    <s v="DX Bootcut - Indigo Denim"/>
    <n v="840130520296"/>
    <x v="7"/>
    <n v="109"/>
    <s v="Pakistan"/>
    <x v="1"/>
    <x v="13"/>
    <x v="12"/>
    <x v="31"/>
    <s v="14x36"/>
    <x v="12"/>
    <x v="8"/>
    <x v="12"/>
    <x v="1"/>
    <x v="0"/>
    <m/>
    <m/>
    <m/>
    <m/>
  </r>
  <r>
    <s v="DWS22P7D-502-16x28"/>
    <s v="DX Bootcut - Indigo Denim"/>
    <n v="840130518149"/>
    <x v="7"/>
    <n v="109"/>
    <s v="Pakistan"/>
    <x v="1"/>
    <x v="13"/>
    <x v="12"/>
    <x v="31"/>
    <s v="16x28"/>
    <x v="13"/>
    <x v="1"/>
    <x v="13"/>
    <x v="1"/>
    <x v="0"/>
    <m/>
    <m/>
    <m/>
    <m/>
  </r>
  <r>
    <s v="DWS22P7D-502-16x30"/>
    <s v="DX Bootcut - Indigo Denim"/>
    <n v="840130518156"/>
    <x v="7"/>
    <n v="109"/>
    <s v="Pakistan"/>
    <x v="1"/>
    <x v="13"/>
    <x v="12"/>
    <x v="31"/>
    <s v="16x30"/>
    <x v="13"/>
    <x v="2"/>
    <x v="13"/>
    <x v="1"/>
    <x v="0"/>
    <m/>
    <m/>
    <m/>
    <m/>
  </r>
  <r>
    <s v="DWS22P7D-502-16x32"/>
    <s v="DX Bootcut - Indigo Denim"/>
    <n v="840130518163"/>
    <x v="7"/>
    <n v="109"/>
    <s v="Pakistan"/>
    <x v="1"/>
    <x v="13"/>
    <x v="12"/>
    <x v="31"/>
    <s v="16x32"/>
    <x v="13"/>
    <x v="3"/>
    <x v="13"/>
    <x v="1"/>
    <x v="0"/>
    <m/>
    <m/>
    <m/>
    <m/>
  </r>
  <r>
    <s v="DWS22P7D-502-16x34"/>
    <s v="DX Bootcut - Indigo Denim"/>
    <n v="840130518170"/>
    <x v="7"/>
    <n v="109"/>
    <s v="Pakistan"/>
    <x v="1"/>
    <x v="13"/>
    <x v="12"/>
    <x v="31"/>
    <s v="16x34"/>
    <x v="13"/>
    <x v="4"/>
    <x v="13"/>
    <x v="1"/>
    <x v="0"/>
    <m/>
    <m/>
    <m/>
    <m/>
  </r>
  <r>
    <s v="DWS22P7D-502-16x36"/>
    <s v="DX Bootcut - Indigo Denim"/>
    <n v="840130520302"/>
    <x v="7"/>
    <n v="109"/>
    <s v="Pakistan"/>
    <x v="1"/>
    <x v="13"/>
    <x v="12"/>
    <x v="31"/>
    <s v="16x36"/>
    <x v="13"/>
    <x v="8"/>
    <x v="13"/>
    <x v="1"/>
    <x v="0"/>
    <m/>
    <m/>
    <m/>
    <m/>
  </r>
  <r>
    <s v="DWS22P7D-502-18x28"/>
    <s v="DX Bootcut - Indigo Denim"/>
    <n v="840130518187"/>
    <x v="7"/>
    <n v="109"/>
    <s v="Pakistan"/>
    <x v="1"/>
    <x v="13"/>
    <x v="12"/>
    <x v="31"/>
    <s v="18x28"/>
    <x v="14"/>
    <x v="1"/>
    <x v="14"/>
    <x v="1"/>
    <x v="0"/>
    <m/>
    <m/>
    <m/>
    <m/>
  </r>
  <r>
    <s v="DWS22P7D-502-18x30"/>
    <s v="DX Bootcut - Indigo Denim"/>
    <n v="840130518194"/>
    <x v="7"/>
    <n v="109"/>
    <s v="Pakistan"/>
    <x v="1"/>
    <x v="13"/>
    <x v="12"/>
    <x v="31"/>
    <s v="18x30"/>
    <x v="14"/>
    <x v="2"/>
    <x v="14"/>
    <x v="1"/>
    <x v="0"/>
    <m/>
    <m/>
    <m/>
    <m/>
  </r>
  <r>
    <s v="DWS22P7D-502-18x32"/>
    <s v="DX Bootcut - Indigo Denim"/>
    <n v="840130518200"/>
    <x v="7"/>
    <n v="109"/>
    <s v="Pakistan"/>
    <x v="1"/>
    <x v="13"/>
    <x v="12"/>
    <x v="31"/>
    <s v="18x32"/>
    <x v="14"/>
    <x v="3"/>
    <x v="14"/>
    <x v="1"/>
    <x v="0"/>
    <m/>
    <m/>
    <m/>
    <m/>
  </r>
  <r>
    <s v="DWS22P7D-502-18x34"/>
    <s v="DX Bootcut - Indigo Denim"/>
    <n v="840130518217"/>
    <x v="7"/>
    <n v="109"/>
    <s v="Pakistan"/>
    <x v="1"/>
    <x v="13"/>
    <x v="12"/>
    <x v="31"/>
    <s v="18x34"/>
    <x v="14"/>
    <x v="4"/>
    <x v="14"/>
    <x v="1"/>
    <x v="0"/>
    <m/>
    <m/>
    <m/>
    <m/>
  </r>
  <r>
    <s v="DWS22P7D-502-18x36"/>
    <s v="DX Bootcut - Indigo Denim"/>
    <n v="840130520319"/>
    <x v="7"/>
    <n v="109"/>
    <s v="Pakistan"/>
    <x v="1"/>
    <x v="13"/>
    <x v="12"/>
    <x v="31"/>
    <s v="18x36"/>
    <x v="14"/>
    <x v="8"/>
    <x v="14"/>
    <x v="1"/>
    <x v="0"/>
    <m/>
    <m/>
    <m/>
    <m/>
  </r>
  <r>
    <s v="DWS22P7D-502-20x28"/>
    <s v="DX Bootcut - Indigo Denim"/>
    <n v="840130520517"/>
    <x v="7"/>
    <n v="109"/>
    <s v="Pakistan"/>
    <x v="1"/>
    <x v="13"/>
    <x v="12"/>
    <x v="31"/>
    <s v="20x28"/>
    <x v="19"/>
    <x v="1"/>
    <x v="19"/>
    <x v="1"/>
    <x v="0"/>
    <m/>
    <m/>
    <m/>
    <m/>
  </r>
  <r>
    <s v="DWS22P7D-502-20x30"/>
    <s v="DX Bootcut - Indigo Denim"/>
    <n v="840130520524"/>
    <x v="7"/>
    <n v="109"/>
    <s v="Pakistan"/>
    <x v="1"/>
    <x v="13"/>
    <x v="12"/>
    <x v="31"/>
    <s v="20x30"/>
    <x v="19"/>
    <x v="2"/>
    <x v="19"/>
    <x v="1"/>
    <x v="0"/>
    <m/>
    <m/>
    <m/>
    <m/>
  </r>
  <r>
    <s v="DWS22P7D-502-20x32"/>
    <s v="DX Bootcut - Indigo Denim"/>
    <n v="840130520531"/>
    <x v="7"/>
    <n v="109"/>
    <s v="Pakistan"/>
    <x v="1"/>
    <x v="13"/>
    <x v="12"/>
    <x v="31"/>
    <s v="20x32"/>
    <x v="19"/>
    <x v="3"/>
    <x v="19"/>
    <x v="1"/>
    <x v="0"/>
    <m/>
    <m/>
    <m/>
    <m/>
  </r>
  <r>
    <s v="DWS22P7D-502-20x34"/>
    <s v="DX Bootcut - Indigo Denim"/>
    <n v="840130520548"/>
    <x v="7"/>
    <n v="109"/>
    <s v="Pakistan"/>
    <x v="1"/>
    <x v="13"/>
    <x v="12"/>
    <x v="31"/>
    <s v="20x34"/>
    <x v="19"/>
    <x v="4"/>
    <x v="19"/>
    <x v="1"/>
    <x v="0"/>
    <m/>
    <m/>
    <m/>
    <m/>
  </r>
  <r>
    <s v="DWS22P7D-502-20x36"/>
    <s v="DX Bootcut - Indigo Denim"/>
    <n v="840130520555"/>
    <x v="7"/>
    <n v="109"/>
    <s v="Pakistan"/>
    <x v="1"/>
    <x v="13"/>
    <x v="12"/>
    <x v="31"/>
    <s v="20x36"/>
    <x v="19"/>
    <x v="8"/>
    <x v="19"/>
    <x v="1"/>
    <x v="0"/>
    <m/>
    <m/>
    <m/>
    <m/>
  </r>
  <r>
    <s v="DWS22P7D-502-22x28"/>
    <s v="DX Bootcut - Indigo Denim"/>
    <n v="840130520562"/>
    <x v="7"/>
    <n v="109"/>
    <s v="Pakistan"/>
    <x v="1"/>
    <x v="13"/>
    <x v="12"/>
    <x v="31"/>
    <s v="22x28"/>
    <x v="20"/>
    <x v="1"/>
    <x v="20"/>
    <x v="1"/>
    <x v="0"/>
    <m/>
    <m/>
    <m/>
    <m/>
  </r>
  <r>
    <s v="DWS22P7D-502-22x30"/>
    <s v="DX Bootcut - Indigo Denim"/>
    <n v="840130520579"/>
    <x v="7"/>
    <n v="109"/>
    <s v="Pakistan"/>
    <x v="1"/>
    <x v="13"/>
    <x v="12"/>
    <x v="31"/>
    <s v="22x30"/>
    <x v="20"/>
    <x v="2"/>
    <x v="20"/>
    <x v="1"/>
    <x v="0"/>
    <m/>
    <m/>
    <m/>
    <m/>
  </r>
  <r>
    <s v="DWS22P7D-502-22x32"/>
    <s v="DX Bootcut - Indigo Denim"/>
    <n v="840130520586"/>
    <x v="7"/>
    <n v="109"/>
    <s v="Pakistan"/>
    <x v="1"/>
    <x v="13"/>
    <x v="12"/>
    <x v="31"/>
    <s v="22x32"/>
    <x v="20"/>
    <x v="3"/>
    <x v="20"/>
    <x v="1"/>
    <x v="0"/>
    <m/>
    <m/>
    <m/>
    <m/>
  </r>
  <r>
    <s v="DWS22P7D-502-22x34"/>
    <s v="DX Bootcut - Indigo Denim"/>
    <n v="840130520593"/>
    <x v="7"/>
    <n v="109"/>
    <s v="Pakistan"/>
    <x v="1"/>
    <x v="13"/>
    <x v="12"/>
    <x v="31"/>
    <s v="22x34"/>
    <x v="20"/>
    <x v="4"/>
    <x v="20"/>
    <x v="1"/>
    <x v="0"/>
    <m/>
    <m/>
    <m/>
    <m/>
  </r>
  <r>
    <s v="DWS22P7D-502-22x36"/>
    <s v="DX Bootcut - Indigo Denim"/>
    <n v="840130520609"/>
    <x v="7"/>
    <n v="109"/>
    <s v="Pakistan"/>
    <x v="1"/>
    <x v="13"/>
    <x v="12"/>
    <x v="31"/>
    <s v="22x36"/>
    <x v="20"/>
    <x v="8"/>
    <x v="20"/>
    <x v="1"/>
    <x v="0"/>
    <m/>
    <m/>
    <m/>
    <m/>
  </r>
  <r>
    <s v="DWS22P7D-502-24x28"/>
    <s v="DX Bootcut - Indigo Denim"/>
    <n v="840130520616"/>
    <x v="7"/>
    <n v="109"/>
    <s v="Pakistan"/>
    <x v="1"/>
    <x v="13"/>
    <x v="12"/>
    <x v="31"/>
    <s v="24x28"/>
    <x v="21"/>
    <x v="1"/>
    <x v="21"/>
    <x v="1"/>
    <x v="0"/>
    <m/>
    <m/>
    <m/>
    <m/>
  </r>
  <r>
    <s v="DWS22P7D-502-24x30"/>
    <s v="DX Bootcut - Indigo Denim"/>
    <n v="840130520623"/>
    <x v="7"/>
    <n v="109"/>
    <s v="Pakistan"/>
    <x v="1"/>
    <x v="13"/>
    <x v="12"/>
    <x v="31"/>
    <s v="24x30"/>
    <x v="21"/>
    <x v="2"/>
    <x v="21"/>
    <x v="1"/>
    <x v="0"/>
    <m/>
    <m/>
    <m/>
    <m/>
  </r>
  <r>
    <s v="DWS22P7D-502-24x32"/>
    <s v="DX Bootcut - Indigo Denim"/>
    <n v="840130520630"/>
    <x v="7"/>
    <n v="109"/>
    <s v="Pakistan"/>
    <x v="1"/>
    <x v="13"/>
    <x v="12"/>
    <x v="31"/>
    <s v="24x32"/>
    <x v="21"/>
    <x v="3"/>
    <x v="21"/>
    <x v="1"/>
    <x v="0"/>
    <m/>
    <m/>
    <m/>
    <m/>
  </r>
  <r>
    <s v="DWS22P7D-502-24x34"/>
    <s v="DX Bootcut - Indigo Denim"/>
    <n v="840130520647"/>
    <x v="7"/>
    <n v="109"/>
    <s v="Pakistan"/>
    <x v="1"/>
    <x v="13"/>
    <x v="12"/>
    <x v="31"/>
    <s v="24x34"/>
    <x v="21"/>
    <x v="4"/>
    <x v="21"/>
    <x v="1"/>
    <x v="0"/>
    <m/>
    <m/>
    <m/>
    <m/>
  </r>
  <r>
    <s v="DWS22P7D-502-24x36"/>
    <s v="DX Bootcut - Indigo Denim"/>
    <n v="840130520654"/>
    <x v="7"/>
    <n v="109"/>
    <s v="Pakistan"/>
    <x v="1"/>
    <x v="13"/>
    <x v="12"/>
    <x v="31"/>
    <s v="24x36"/>
    <x v="21"/>
    <x v="8"/>
    <x v="21"/>
    <x v="1"/>
    <x v="0"/>
    <m/>
    <m/>
    <m/>
    <m/>
  </r>
  <r>
    <s v="DWS22P7D-502-2x28"/>
    <s v="DX Bootcut - Indigo Denim"/>
    <n v="840130518224"/>
    <x v="7"/>
    <n v="109"/>
    <s v="Pakistan"/>
    <x v="1"/>
    <x v="13"/>
    <x v="12"/>
    <x v="31"/>
    <s v="2x28"/>
    <x v="15"/>
    <x v="1"/>
    <x v="15"/>
    <x v="1"/>
    <x v="0"/>
    <m/>
    <m/>
    <m/>
    <m/>
  </r>
  <r>
    <s v="DWS22P7D-502-2x30"/>
    <s v="DX Bootcut - Indigo Denim"/>
    <n v="840130518231"/>
    <x v="7"/>
    <n v="109"/>
    <s v="Pakistan"/>
    <x v="1"/>
    <x v="13"/>
    <x v="12"/>
    <x v="31"/>
    <s v="2x30"/>
    <x v="15"/>
    <x v="2"/>
    <x v="15"/>
    <x v="1"/>
    <x v="0"/>
    <m/>
    <m/>
    <m/>
    <m/>
  </r>
  <r>
    <s v="DWS22P7D-502-2x32"/>
    <s v="DX Bootcut - Indigo Denim"/>
    <n v="840130518248"/>
    <x v="7"/>
    <n v="109"/>
    <s v="Pakistan"/>
    <x v="1"/>
    <x v="13"/>
    <x v="12"/>
    <x v="31"/>
    <s v="2x32"/>
    <x v="15"/>
    <x v="3"/>
    <x v="15"/>
    <x v="1"/>
    <x v="0"/>
    <m/>
    <m/>
    <m/>
    <m/>
  </r>
  <r>
    <s v="DWS22P7D-502-2x34"/>
    <s v="DX Bootcut - Indigo Denim"/>
    <n v="840130518255"/>
    <x v="7"/>
    <n v="109"/>
    <s v="Pakistan"/>
    <x v="1"/>
    <x v="13"/>
    <x v="12"/>
    <x v="31"/>
    <s v="2x34"/>
    <x v="15"/>
    <x v="4"/>
    <x v="15"/>
    <x v="1"/>
    <x v="0"/>
    <m/>
    <m/>
    <m/>
    <m/>
  </r>
  <r>
    <s v="DWS22P7D-502-2x36"/>
    <s v="DX Bootcut - Indigo Denim"/>
    <n v="840130520326"/>
    <x v="7"/>
    <n v="109"/>
    <s v="Pakistan"/>
    <x v="1"/>
    <x v="13"/>
    <x v="12"/>
    <x v="31"/>
    <s v="2x36"/>
    <x v="15"/>
    <x v="8"/>
    <x v="15"/>
    <x v="1"/>
    <x v="0"/>
    <m/>
    <m/>
    <m/>
    <m/>
  </r>
  <r>
    <s v="DWS22P7D-502-4x28"/>
    <s v="DX Bootcut - Indigo Denim"/>
    <n v="840130518262"/>
    <x v="7"/>
    <n v="109"/>
    <s v="Pakistan"/>
    <x v="1"/>
    <x v="13"/>
    <x v="12"/>
    <x v="31"/>
    <s v="4x28"/>
    <x v="16"/>
    <x v="1"/>
    <x v="16"/>
    <x v="1"/>
    <x v="0"/>
    <m/>
    <m/>
    <m/>
    <m/>
  </r>
  <r>
    <s v="DWS22P7D-502-4x30"/>
    <s v="DX Bootcut - Indigo Denim"/>
    <n v="840130518279"/>
    <x v="7"/>
    <n v="109"/>
    <s v="Pakistan"/>
    <x v="1"/>
    <x v="13"/>
    <x v="12"/>
    <x v="31"/>
    <s v="4x30"/>
    <x v="16"/>
    <x v="2"/>
    <x v="16"/>
    <x v="1"/>
    <x v="0"/>
    <m/>
    <m/>
    <m/>
    <m/>
  </r>
  <r>
    <s v="DWS22P7D-502-4x32"/>
    <s v="DX Bootcut - Indigo Denim"/>
    <n v="840130518286"/>
    <x v="7"/>
    <n v="109"/>
    <s v="Pakistan"/>
    <x v="1"/>
    <x v="13"/>
    <x v="12"/>
    <x v="31"/>
    <s v="4x32"/>
    <x v="16"/>
    <x v="3"/>
    <x v="16"/>
    <x v="1"/>
    <x v="0"/>
    <m/>
    <m/>
    <m/>
    <m/>
  </r>
  <r>
    <s v="DWS22P7D-502-4x34"/>
    <s v="DX Bootcut - Indigo Denim"/>
    <n v="840130518293"/>
    <x v="7"/>
    <n v="109"/>
    <s v="Pakistan"/>
    <x v="1"/>
    <x v="13"/>
    <x v="12"/>
    <x v="31"/>
    <s v="4x34"/>
    <x v="16"/>
    <x v="4"/>
    <x v="16"/>
    <x v="1"/>
    <x v="0"/>
    <m/>
    <m/>
    <m/>
    <m/>
  </r>
  <r>
    <s v="DWS22P7D-502-4x36"/>
    <s v="DX Bootcut - Indigo Denim"/>
    <n v="840130520333"/>
    <x v="7"/>
    <n v="109"/>
    <s v="Pakistan"/>
    <x v="1"/>
    <x v="13"/>
    <x v="12"/>
    <x v="31"/>
    <s v="4x36"/>
    <x v="16"/>
    <x v="8"/>
    <x v="16"/>
    <x v="1"/>
    <x v="0"/>
    <m/>
    <m/>
    <m/>
    <m/>
  </r>
  <r>
    <s v="DWS22P7D-502-6x28"/>
    <s v="DX Bootcut - Indigo Denim"/>
    <n v="840130518309"/>
    <x v="7"/>
    <n v="109"/>
    <s v="Pakistan"/>
    <x v="1"/>
    <x v="13"/>
    <x v="12"/>
    <x v="31"/>
    <s v="6x28"/>
    <x v="17"/>
    <x v="1"/>
    <x v="17"/>
    <x v="1"/>
    <x v="0"/>
    <m/>
    <m/>
    <m/>
    <m/>
  </r>
  <r>
    <s v="DWS22P7D-502-6x30"/>
    <s v="DX Bootcut - Indigo Denim"/>
    <n v="840130518316"/>
    <x v="7"/>
    <n v="109"/>
    <s v="Pakistan"/>
    <x v="1"/>
    <x v="13"/>
    <x v="12"/>
    <x v="31"/>
    <s v="6x30"/>
    <x v="17"/>
    <x v="2"/>
    <x v="17"/>
    <x v="1"/>
    <x v="0"/>
    <m/>
    <m/>
    <m/>
    <m/>
  </r>
  <r>
    <s v="DWS22P7D-502-6x32"/>
    <s v="DX Bootcut - Indigo Denim"/>
    <n v="840130518323"/>
    <x v="7"/>
    <n v="109"/>
    <s v="Pakistan"/>
    <x v="1"/>
    <x v="13"/>
    <x v="12"/>
    <x v="31"/>
    <s v="6x32"/>
    <x v="17"/>
    <x v="3"/>
    <x v="17"/>
    <x v="1"/>
    <x v="0"/>
    <m/>
    <m/>
    <m/>
    <m/>
  </r>
  <r>
    <s v="DWS22P7D-502-6x34"/>
    <s v="DX Bootcut - Indigo Denim"/>
    <n v="840130518330"/>
    <x v="7"/>
    <n v="109"/>
    <s v="Pakistan"/>
    <x v="1"/>
    <x v="13"/>
    <x v="12"/>
    <x v="31"/>
    <s v="6x34"/>
    <x v="17"/>
    <x v="4"/>
    <x v="17"/>
    <x v="1"/>
    <x v="0"/>
    <m/>
    <m/>
    <m/>
    <m/>
  </r>
  <r>
    <s v="DWS22P7D-502-6x36"/>
    <s v="DX Bootcut - Indigo Denim"/>
    <n v="840130520340"/>
    <x v="7"/>
    <n v="109"/>
    <s v="Pakistan"/>
    <x v="1"/>
    <x v="13"/>
    <x v="12"/>
    <x v="31"/>
    <s v="6x36"/>
    <x v="17"/>
    <x v="8"/>
    <x v="17"/>
    <x v="1"/>
    <x v="0"/>
    <m/>
    <m/>
    <m/>
    <m/>
  </r>
  <r>
    <s v="DWS22P7D-502-8x28"/>
    <s v="DX Bootcut - Indigo Denim"/>
    <n v="840130518347"/>
    <x v="7"/>
    <n v="109"/>
    <s v="Pakistan"/>
    <x v="1"/>
    <x v="13"/>
    <x v="12"/>
    <x v="31"/>
    <s v="8x28"/>
    <x v="18"/>
    <x v="1"/>
    <x v="18"/>
    <x v="1"/>
    <x v="0"/>
    <m/>
    <m/>
    <m/>
    <m/>
  </r>
  <r>
    <s v="DWS22P7D-502-8x30"/>
    <s v="DX Bootcut - Indigo Denim"/>
    <n v="840130518354"/>
    <x v="7"/>
    <n v="109"/>
    <s v="Pakistan"/>
    <x v="1"/>
    <x v="13"/>
    <x v="12"/>
    <x v="31"/>
    <s v="8x30"/>
    <x v="18"/>
    <x v="2"/>
    <x v="18"/>
    <x v="1"/>
    <x v="0"/>
    <m/>
    <m/>
    <m/>
    <m/>
  </r>
  <r>
    <s v="DWS22P7D-502-8x32"/>
    <s v="DX Bootcut - Indigo Denim"/>
    <n v="840130518361"/>
    <x v="7"/>
    <n v="109"/>
    <s v="Pakistan"/>
    <x v="1"/>
    <x v="13"/>
    <x v="12"/>
    <x v="31"/>
    <s v="8x32"/>
    <x v="18"/>
    <x v="3"/>
    <x v="18"/>
    <x v="1"/>
    <x v="0"/>
    <m/>
    <m/>
    <m/>
    <m/>
  </r>
  <r>
    <s v="DWS22P7D-502-8x34"/>
    <s v="DX Bootcut - Indigo Denim"/>
    <n v="840130518378"/>
    <x v="7"/>
    <n v="109"/>
    <s v="Pakistan"/>
    <x v="1"/>
    <x v="13"/>
    <x v="12"/>
    <x v="31"/>
    <s v="8x34"/>
    <x v="18"/>
    <x v="4"/>
    <x v="18"/>
    <x v="1"/>
    <x v="0"/>
    <m/>
    <m/>
    <m/>
    <m/>
  </r>
  <r>
    <s v="DWS22P7D-502-8x36"/>
    <s v="DX Bootcut - Indigo Denim"/>
    <n v="840130520357"/>
    <x v="7"/>
    <n v="109"/>
    <s v="Pakistan"/>
    <x v="1"/>
    <x v="13"/>
    <x v="12"/>
    <x v="31"/>
    <s v="8x36"/>
    <x v="18"/>
    <x v="8"/>
    <x v="18"/>
    <x v="1"/>
    <x v="0"/>
    <m/>
    <m/>
    <m/>
    <m/>
  </r>
  <r>
    <s v="DWS22P7F-502-00x28"/>
    <s v="DX Bootcut FR - Indigo Denim"/>
    <n v="840130523112"/>
    <x v="6"/>
    <n v="149"/>
    <s v="Nicaragua"/>
    <x v="1"/>
    <x v="14"/>
    <x v="12"/>
    <x v="32"/>
    <s v="00x28"/>
    <x v="8"/>
    <x v="1"/>
    <x v="8"/>
    <x v="1"/>
    <x v="0"/>
    <m/>
    <m/>
    <m/>
    <m/>
  </r>
  <r>
    <s v="DWS22P7F-502-00x30"/>
    <s v="DX Bootcut FR - Indigo Denim"/>
    <n v="840130523129"/>
    <x v="6"/>
    <n v="149"/>
    <s v="Nicaragua"/>
    <x v="1"/>
    <x v="14"/>
    <x v="12"/>
    <x v="32"/>
    <s v="00x30"/>
    <x v="8"/>
    <x v="2"/>
    <x v="8"/>
    <x v="1"/>
    <x v="0"/>
    <m/>
    <m/>
    <m/>
    <m/>
  </r>
  <r>
    <s v="DWS22P7F-502-00x32"/>
    <s v="DX Bootcut FR - Indigo Denim"/>
    <n v="840130523136"/>
    <x v="6"/>
    <n v="149"/>
    <s v="Nicaragua"/>
    <x v="1"/>
    <x v="14"/>
    <x v="12"/>
    <x v="32"/>
    <s v="00x32"/>
    <x v="8"/>
    <x v="3"/>
    <x v="8"/>
    <x v="1"/>
    <x v="0"/>
    <m/>
    <m/>
    <m/>
    <m/>
  </r>
  <r>
    <s v="DWS22P7F-502-00x34"/>
    <s v="DX Bootcut FR - Indigo Denim"/>
    <n v="840130523143"/>
    <x v="6"/>
    <n v="149"/>
    <s v="Nicaragua"/>
    <x v="1"/>
    <x v="14"/>
    <x v="12"/>
    <x v="32"/>
    <s v="00x34"/>
    <x v="8"/>
    <x v="4"/>
    <x v="8"/>
    <x v="1"/>
    <x v="0"/>
    <m/>
    <m/>
    <m/>
    <m/>
  </r>
  <r>
    <s v="DWS22P7F-502-0x28"/>
    <s v="DX Bootcut FR - Indigo Denim"/>
    <n v="840130523150"/>
    <x v="6"/>
    <n v="149"/>
    <s v="Nicaragua"/>
    <x v="1"/>
    <x v="14"/>
    <x v="12"/>
    <x v="32"/>
    <s v="0x28"/>
    <x v="9"/>
    <x v="1"/>
    <x v="9"/>
    <x v="1"/>
    <x v="0"/>
    <m/>
    <m/>
    <m/>
    <m/>
  </r>
  <r>
    <s v="DWS22P7F-502-0x30"/>
    <s v="DX Bootcut FR - Indigo Denim"/>
    <n v="840130523167"/>
    <x v="6"/>
    <n v="149"/>
    <s v="Nicaragua"/>
    <x v="1"/>
    <x v="14"/>
    <x v="12"/>
    <x v="32"/>
    <s v="0x30"/>
    <x v="9"/>
    <x v="2"/>
    <x v="9"/>
    <x v="1"/>
    <x v="0"/>
    <m/>
    <m/>
    <m/>
    <m/>
  </r>
  <r>
    <s v="DWS22P7F-502-0x32"/>
    <s v="DX Bootcut FR - Indigo Denim"/>
    <n v="840130523174"/>
    <x v="6"/>
    <n v="149"/>
    <s v="Nicaragua"/>
    <x v="1"/>
    <x v="14"/>
    <x v="12"/>
    <x v="32"/>
    <s v="0x32"/>
    <x v="9"/>
    <x v="3"/>
    <x v="9"/>
    <x v="1"/>
    <x v="0"/>
    <m/>
    <m/>
    <m/>
    <m/>
  </r>
  <r>
    <s v="DWS22P7F-502-0x34"/>
    <s v="DX Bootcut FR - Indigo Denim"/>
    <n v="840130523181"/>
    <x v="6"/>
    <n v="149"/>
    <s v="Nicaragua"/>
    <x v="1"/>
    <x v="14"/>
    <x v="12"/>
    <x v="32"/>
    <s v="0x34"/>
    <x v="9"/>
    <x v="4"/>
    <x v="9"/>
    <x v="1"/>
    <x v="0"/>
    <m/>
    <m/>
    <m/>
    <m/>
  </r>
  <r>
    <s v="DWS22P7F-502-10x28"/>
    <s v="DX Bootcut FR - Indigo Denim"/>
    <n v="840130523198"/>
    <x v="6"/>
    <n v="149"/>
    <s v="Nicaragua"/>
    <x v="1"/>
    <x v="14"/>
    <x v="12"/>
    <x v="32"/>
    <s v="10x28"/>
    <x v="10"/>
    <x v="1"/>
    <x v="10"/>
    <x v="1"/>
    <x v="0"/>
    <m/>
    <m/>
    <m/>
    <m/>
  </r>
  <r>
    <s v="DWS22P7F-502-10x30"/>
    <s v="DX Bootcut FR - Indigo Denim"/>
    <n v="840130523204"/>
    <x v="6"/>
    <n v="149"/>
    <s v="Nicaragua"/>
    <x v="1"/>
    <x v="14"/>
    <x v="12"/>
    <x v="32"/>
    <s v="10x30"/>
    <x v="10"/>
    <x v="2"/>
    <x v="10"/>
    <x v="1"/>
    <x v="0"/>
    <m/>
    <m/>
    <m/>
    <m/>
  </r>
  <r>
    <s v="DWS22P7F-502-10x32"/>
    <s v="DX Bootcut FR - Indigo Denim"/>
    <n v="840130523211"/>
    <x v="6"/>
    <n v="149"/>
    <s v="Nicaragua"/>
    <x v="1"/>
    <x v="14"/>
    <x v="12"/>
    <x v="32"/>
    <s v="10x32"/>
    <x v="10"/>
    <x v="3"/>
    <x v="10"/>
    <x v="1"/>
    <x v="0"/>
    <m/>
    <m/>
    <m/>
    <m/>
  </r>
  <r>
    <s v="DWS22P7F-502-10x34"/>
    <s v="DX Bootcut FR - Indigo Denim"/>
    <n v="840130523228"/>
    <x v="6"/>
    <n v="149"/>
    <s v="Nicaragua"/>
    <x v="1"/>
    <x v="14"/>
    <x v="12"/>
    <x v="32"/>
    <s v="10x34"/>
    <x v="10"/>
    <x v="4"/>
    <x v="10"/>
    <x v="1"/>
    <x v="0"/>
    <m/>
    <m/>
    <m/>
    <m/>
  </r>
  <r>
    <s v="DWS22P7F-502-12x28"/>
    <s v="DX Bootcut FR - Indigo Denim"/>
    <n v="840130523235"/>
    <x v="6"/>
    <n v="149"/>
    <s v="Nicaragua"/>
    <x v="1"/>
    <x v="14"/>
    <x v="12"/>
    <x v="32"/>
    <s v="12x28"/>
    <x v="11"/>
    <x v="1"/>
    <x v="11"/>
    <x v="1"/>
    <x v="0"/>
    <m/>
    <m/>
    <m/>
    <m/>
  </r>
  <r>
    <s v="DWS22P7F-502-12x30"/>
    <s v="DX Bootcut FR - Indigo Denim"/>
    <n v="840130523242"/>
    <x v="6"/>
    <n v="149"/>
    <s v="Nicaragua"/>
    <x v="1"/>
    <x v="14"/>
    <x v="12"/>
    <x v="32"/>
    <s v="12x30"/>
    <x v="11"/>
    <x v="2"/>
    <x v="11"/>
    <x v="1"/>
    <x v="0"/>
    <m/>
    <m/>
    <m/>
    <m/>
  </r>
  <r>
    <s v="DWS22P7F-502-12x32"/>
    <s v="DX Bootcut FR - Indigo Denim"/>
    <n v="840130523259"/>
    <x v="6"/>
    <n v="149"/>
    <s v="Nicaragua"/>
    <x v="1"/>
    <x v="14"/>
    <x v="12"/>
    <x v="32"/>
    <s v="12x32"/>
    <x v="11"/>
    <x v="3"/>
    <x v="11"/>
    <x v="1"/>
    <x v="0"/>
    <m/>
    <m/>
    <m/>
    <m/>
  </r>
  <r>
    <s v="DWS22P7F-502-12x34"/>
    <s v="DX Bootcut FR - Indigo Denim"/>
    <n v="840130523266"/>
    <x v="6"/>
    <n v="149"/>
    <s v="Nicaragua"/>
    <x v="1"/>
    <x v="14"/>
    <x v="12"/>
    <x v="32"/>
    <s v="12x34"/>
    <x v="11"/>
    <x v="4"/>
    <x v="11"/>
    <x v="1"/>
    <x v="0"/>
    <m/>
    <m/>
    <m/>
    <m/>
  </r>
  <r>
    <s v="DWS22P7F-502-14x28"/>
    <s v="DX Bootcut FR - Indigo Denim"/>
    <n v="840130523273"/>
    <x v="6"/>
    <n v="149"/>
    <s v="Nicaragua"/>
    <x v="1"/>
    <x v="14"/>
    <x v="12"/>
    <x v="32"/>
    <s v="14x28"/>
    <x v="12"/>
    <x v="1"/>
    <x v="12"/>
    <x v="1"/>
    <x v="0"/>
    <m/>
    <m/>
    <m/>
    <m/>
  </r>
  <r>
    <s v="DWS22P7F-502-14x30"/>
    <s v="DX Bootcut FR - Indigo Denim"/>
    <n v="840130523280"/>
    <x v="6"/>
    <n v="149"/>
    <s v="Nicaragua"/>
    <x v="1"/>
    <x v="14"/>
    <x v="12"/>
    <x v="32"/>
    <s v="14x30"/>
    <x v="12"/>
    <x v="2"/>
    <x v="12"/>
    <x v="1"/>
    <x v="0"/>
    <m/>
    <m/>
    <m/>
    <m/>
  </r>
  <r>
    <s v="DWS22P7F-502-14x32"/>
    <s v="DX Bootcut FR - Indigo Denim"/>
    <n v="840130523297"/>
    <x v="6"/>
    <n v="149"/>
    <s v="Nicaragua"/>
    <x v="1"/>
    <x v="14"/>
    <x v="12"/>
    <x v="32"/>
    <s v="14x32"/>
    <x v="12"/>
    <x v="3"/>
    <x v="12"/>
    <x v="1"/>
    <x v="0"/>
    <m/>
    <m/>
    <m/>
    <m/>
  </r>
  <r>
    <s v="DWS22P7F-502-14x34"/>
    <s v="DX Bootcut FR - Indigo Denim"/>
    <n v="840130523303"/>
    <x v="6"/>
    <n v="149"/>
    <s v="Nicaragua"/>
    <x v="1"/>
    <x v="14"/>
    <x v="12"/>
    <x v="32"/>
    <s v="14x34"/>
    <x v="12"/>
    <x v="4"/>
    <x v="12"/>
    <x v="1"/>
    <x v="0"/>
    <m/>
    <m/>
    <m/>
    <m/>
  </r>
  <r>
    <s v="DWS22P7F-502-16x28"/>
    <s v="DX Bootcut FR - Indigo Denim"/>
    <n v="840130523310"/>
    <x v="6"/>
    <n v="149"/>
    <s v="Nicaragua"/>
    <x v="1"/>
    <x v="14"/>
    <x v="12"/>
    <x v="32"/>
    <s v="16x28"/>
    <x v="13"/>
    <x v="1"/>
    <x v="13"/>
    <x v="1"/>
    <x v="0"/>
    <m/>
    <m/>
    <m/>
    <m/>
  </r>
  <r>
    <s v="DWS22P7F-502-16x30"/>
    <s v="DX Bootcut FR - Indigo Denim"/>
    <n v="840130523327"/>
    <x v="6"/>
    <n v="149"/>
    <s v="Nicaragua"/>
    <x v="1"/>
    <x v="14"/>
    <x v="12"/>
    <x v="32"/>
    <s v="16x30"/>
    <x v="13"/>
    <x v="2"/>
    <x v="13"/>
    <x v="1"/>
    <x v="0"/>
    <m/>
    <m/>
    <m/>
    <m/>
  </r>
  <r>
    <s v="DWS22P7F-502-16x32"/>
    <s v="DX Bootcut FR - Indigo Denim"/>
    <n v="840130523334"/>
    <x v="6"/>
    <n v="149"/>
    <s v="Nicaragua"/>
    <x v="1"/>
    <x v="14"/>
    <x v="12"/>
    <x v="32"/>
    <s v="16x32"/>
    <x v="13"/>
    <x v="3"/>
    <x v="13"/>
    <x v="1"/>
    <x v="0"/>
    <m/>
    <m/>
    <m/>
    <m/>
  </r>
  <r>
    <s v="DWS22P7F-502-16x34"/>
    <s v="DX Bootcut FR - Indigo Denim"/>
    <n v="840130523341"/>
    <x v="6"/>
    <n v="149"/>
    <s v="Nicaragua"/>
    <x v="1"/>
    <x v="14"/>
    <x v="12"/>
    <x v="32"/>
    <s v="16x34"/>
    <x v="13"/>
    <x v="4"/>
    <x v="13"/>
    <x v="1"/>
    <x v="0"/>
    <m/>
    <m/>
    <m/>
    <m/>
  </r>
  <r>
    <s v="DWS22P7F-502-18x28"/>
    <s v="DX Bootcut FR - Indigo Denim"/>
    <n v="840130523358"/>
    <x v="6"/>
    <n v="149"/>
    <s v="Nicaragua"/>
    <x v="1"/>
    <x v="14"/>
    <x v="12"/>
    <x v="32"/>
    <s v="18x28"/>
    <x v="14"/>
    <x v="1"/>
    <x v="14"/>
    <x v="1"/>
    <x v="0"/>
    <m/>
    <m/>
    <m/>
    <m/>
  </r>
  <r>
    <s v="DWS22P7F-502-18x30"/>
    <s v="DX Bootcut FR - Indigo Denim"/>
    <n v="840130523365"/>
    <x v="6"/>
    <n v="149"/>
    <s v="Nicaragua"/>
    <x v="1"/>
    <x v="14"/>
    <x v="12"/>
    <x v="32"/>
    <s v="18x30"/>
    <x v="14"/>
    <x v="2"/>
    <x v="14"/>
    <x v="1"/>
    <x v="0"/>
    <m/>
    <m/>
    <m/>
    <m/>
  </r>
  <r>
    <s v="DWS22P7F-502-18x32"/>
    <s v="DX Bootcut FR - Indigo Denim"/>
    <n v="840130523372"/>
    <x v="6"/>
    <n v="149"/>
    <s v="Nicaragua"/>
    <x v="1"/>
    <x v="14"/>
    <x v="12"/>
    <x v="32"/>
    <s v="18x32"/>
    <x v="14"/>
    <x v="3"/>
    <x v="14"/>
    <x v="1"/>
    <x v="0"/>
    <m/>
    <m/>
    <m/>
    <m/>
  </r>
  <r>
    <s v="DWS22P7F-502-18x34"/>
    <s v="DX Bootcut FR - Indigo Denim"/>
    <n v="840130523389"/>
    <x v="6"/>
    <n v="149"/>
    <s v="Nicaragua"/>
    <x v="1"/>
    <x v="14"/>
    <x v="12"/>
    <x v="32"/>
    <s v="18x34"/>
    <x v="14"/>
    <x v="4"/>
    <x v="14"/>
    <x v="1"/>
    <x v="0"/>
    <m/>
    <m/>
    <m/>
    <m/>
  </r>
  <r>
    <s v="DWS22P7F-502-2x28"/>
    <s v="DX Bootcut FR - Indigo Denim"/>
    <n v="840130523396"/>
    <x v="6"/>
    <n v="149"/>
    <s v="Nicaragua"/>
    <x v="1"/>
    <x v="14"/>
    <x v="12"/>
    <x v="32"/>
    <s v="2x28"/>
    <x v="15"/>
    <x v="1"/>
    <x v="15"/>
    <x v="1"/>
    <x v="0"/>
    <m/>
    <m/>
    <m/>
    <m/>
  </r>
  <r>
    <s v="DWS22P7F-502-2x30"/>
    <s v="DX Bootcut FR - Indigo Denim"/>
    <n v="840130523402"/>
    <x v="6"/>
    <n v="149"/>
    <s v="Nicaragua"/>
    <x v="1"/>
    <x v="14"/>
    <x v="12"/>
    <x v="32"/>
    <s v="2x30"/>
    <x v="15"/>
    <x v="2"/>
    <x v="15"/>
    <x v="1"/>
    <x v="0"/>
    <m/>
    <m/>
    <m/>
    <m/>
  </r>
  <r>
    <s v="DWS22P7F-502-2x32"/>
    <s v="DX Bootcut FR - Indigo Denim"/>
    <n v="840130523419"/>
    <x v="6"/>
    <n v="149"/>
    <s v="Nicaragua"/>
    <x v="1"/>
    <x v="14"/>
    <x v="12"/>
    <x v="32"/>
    <s v="2x32"/>
    <x v="15"/>
    <x v="3"/>
    <x v="15"/>
    <x v="1"/>
    <x v="0"/>
    <m/>
    <m/>
    <m/>
    <m/>
  </r>
  <r>
    <s v="DWS22P7F-502-2x34"/>
    <s v="DX Bootcut FR - Indigo Denim"/>
    <n v="840130523426"/>
    <x v="6"/>
    <n v="149"/>
    <s v="Nicaragua"/>
    <x v="1"/>
    <x v="14"/>
    <x v="12"/>
    <x v="32"/>
    <s v="2x34"/>
    <x v="15"/>
    <x v="4"/>
    <x v="15"/>
    <x v="1"/>
    <x v="0"/>
    <m/>
    <m/>
    <m/>
    <m/>
  </r>
  <r>
    <s v="DWS22P7F-502-4x28"/>
    <s v="DX Bootcut FR - Indigo Denim"/>
    <n v="840130523433"/>
    <x v="6"/>
    <n v="149"/>
    <s v="Nicaragua"/>
    <x v="1"/>
    <x v="14"/>
    <x v="12"/>
    <x v="32"/>
    <s v="4x28"/>
    <x v="16"/>
    <x v="1"/>
    <x v="16"/>
    <x v="1"/>
    <x v="0"/>
    <m/>
    <m/>
    <m/>
    <m/>
  </r>
  <r>
    <s v="DWS22P7F-502-4x30"/>
    <s v="DX Bootcut FR - Indigo Denim"/>
    <n v="840130523440"/>
    <x v="6"/>
    <n v="149"/>
    <s v="Nicaragua"/>
    <x v="1"/>
    <x v="14"/>
    <x v="12"/>
    <x v="32"/>
    <s v="4x30"/>
    <x v="16"/>
    <x v="2"/>
    <x v="16"/>
    <x v="1"/>
    <x v="0"/>
    <m/>
    <m/>
    <m/>
    <m/>
  </r>
  <r>
    <s v="DWS22P7F-502-4x32"/>
    <s v="DX Bootcut FR - Indigo Denim"/>
    <n v="840130523457"/>
    <x v="6"/>
    <n v="149"/>
    <s v="Nicaragua"/>
    <x v="1"/>
    <x v="14"/>
    <x v="12"/>
    <x v="32"/>
    <s v="4x32"/>
    <x v="16"/>
    <x v="3"/>
    <x v="16"/>
    <x v="1"/>
    <x v="0"/>
    <m/>
    <m/>
    <m/>
    <m/>
  </r>
  <r>
    <s v="DWS22P7F-502-4x34"/>
    <s v="DX Bootcut FR - Indigo Denim"/>
    <n v="840130523464"/>
    <x v="6"/>
    <n v="149"/>
    <s v="Nicaragua"/>
    <x v="1"/>
    <x v="14"/>
    <x v="12"/>
    <x v="32"/>
    <s v="4x34"/>
    <x v="16"/>
    <x v="4"/>
    <x v="16"/>
    <x v="1"/>
    <x v="0"/>
    <m/>
    <m/>
    <m/>
    <m/>
  </r>
  <r>
    <s v="DWS22P7F-502-6x28"/>
    <s v="DX Bootcut FR - Indigo Denim"/>
    <n v="840130523471"/>
    <x v="6"/>
    <n v="149"/>
    <s v="Nicaragua"/>
    <x v="1"/>
    <x v="14"/>
    <x v="12"/>
    <x v="32"/>
    <s v="6x28"/>
    <x v="17"/>
    <x v="1"/>
    <x v="17"/>
    <x v="1"/>
    <x v="0"/>
    <m/>
    <m/>
    <m/>
    <m/>
  </r>
  <r>
    <s v="DWS22P7F-502-6x30"/>
    <s v="DX Bootcut FR - Indigo Denim"/>
    <n v="840130523488"/>
    <x v="6"/>
    <n v="149"/>
    <s v="Nicaragua"/>
    <x v="1"/>
    <x v="14"/>
    <x v="12"/>
    <x v="32"/>
    <s v="6x30"/>
    <x v="17"/>
    <x v="2"/>
    <x v="17"/>
    <x v="1"/>
    <x v="0"/>
    <m/>
    <m/>
    <m/>
    <m/>
  </r>
  <r>
    <s v="DWS22P7F-502-6x32"/>
    <s v="DX Bootcut FR - Indigo Denim"/>
    <n v="840130523495"/>
    <x v="6"/>
    <n v="149"/>
    <s v="Nicaragua"/>
    <x v="1"/>
    <x v="14"/>
    <x v="12"/>
    <x v="32"/>
    <s v="6x32"/>
    <x v="17"/>
    <x v="3"/>
    <x v="17"/>
    <x v="1"/>
    <x v="0"/>
    <m/>
    <m/>
    <m/>
    <m/>
  </r>
  <r>
    <s v="DWS22P7F-502-6x34"/>
    <s v="DX Bootcut FR - Indigo Denim"/>
    <n v="840130523501"/>
    <x v="6"/>
    <n v="149"/>
    <s v="Nicaragua"/>
    <x v="1"/>
    <x v="14"/>
    <x v="12"/>
    <x v="32"/>
    <s v="6x34"/>
    <x v="17"/>
    <x v="4"/>
    <x v="17"/>
    <x v="1"/>
    <x v="0"/>
    <m/>
    <m/>
    <m/>
    <m/>
  </r>
  <r>
    <s v="DWS22P7F-502-8x28"/>
    <s v="DX Bootcut FR - Indigo Denim"/>
    <n v="840130523518"/>
    <x v="6"/>
    <n v="149"/>
    <s v="Nicaragua"/>
    <x v="1"/>
    <x v="14"/>
    <x v="12"/>
    <x v="32"/>
    <s v="8x28"/>
    <x v="18"/>
    <x v="1"/>
    <x v="18"/>
    <x v="1"/>
    <x v="0"/>
    <m/>
    <m/>
    <m/>
    <m/>
  </r>
  <r>
    <s v="DWS22P7F-502-8x30"/>
    <s v="DX Bootcut FR - Indigo Denim"/>
    <n v="840130523525"/>
    <x v="6"/>
    <n v="149"/>
    <s v="Nicaragua"/>
    <x v="1"/>
    <x v="14"/>
    <x v="12"/>
    <x v="32"/>
    <s v="8x30"/>
    <x v="18"/>
    <x v="2"/>
    <x v="18"/>
    <x v="1"/>
    <x v="0"/>
    <m/>
    <m/>
    <m/>
    <m/>
  </r>
  <r>
    <s v="DWS22P7F-502-8x32"/>
    <s v="DX Bootcut FR - Indigo Denim"/>
    <n v="840130523532"/>
    <x v="6"/>
    <n v="149"/>
    <s v="Nicaragua"/>
    <x v="1"/>
    <x v="14"/>
    <x v="12"/>
    <x v="32"/>
    <s v="8x32"/>
    <x v="18"/>
    <x v="3"/>
    <x v="18"/>
    <x v="1"/>
    <x v="0"/>
    <m/>
    <m/>
    <m/>
    <m/>
  </r>
  <r>
    <s v="DWS22P7F-502-8x34"/>
    <s v="DX Bootcut FR - Indigo Denim"/>
    <n v="840130523549"/>
    <x v="6"/>
    <n v="149"/>
    <s v="Nicaragua"/>
    <x v="1"/>
    <x v="14"/>
    <x v="12"/>
    <x v="32"/>
    <s v="8x34"/>
    <x v="18"/>
    <x v="4"/>
    <x v="18"/>
    <x v="1"/>
    <x v="0"/>
    <m/>
    <m/>
    <m/>
    <m/>
  </r>
  <r>
    <s v="DWF18O1C-030-000x28"/>
    <s v="Freshley Overall - Dark Grey Canvas"/>
    <n v="840433173151"/>
    <x v="3"/>
    <n v="129"/>
    <s v="Mexico"/>
    <x v="1"/>
    <x v="15"/>
    <x v="9"/>
    <x v="33"/>
    <s v="000x28"/>
    <x v="7"/>
    <x v="1"/>
    <x v="7"/>
    <x v="1"/>
    <x v="0"/>
    <m/>
    <m/>
    <m/>
    <m/>
  </r>
  <r>
    <s v="DWF18O1C-030-000x30"/>
    <s v="Freshley Overall - Dark Grey Canvas"/>
    <n v="840433173274"/>
    <x v="3"/>
    <n v="129"/>
    <s v="Mexico"/>
    <x v="1"/>
    <x v="15"/>
    <x v="9"/>
    <x v="33"/>
    <s v="000x30"/>
    <x v="7"/>
    <x v="2"/>
    <x v="7"/>
    <x v="1"/>
    <x v="0"/>
    <m/>
    <m/>
    <m/>
    <m/>
  </r>
  <r>
    <s v="DWF18O1C-030-000x32"/>
    <s v="Freshley Overall - Dark Grey Canvas"/>
    <n v="840433173397"/>
    <x v="3"/>
    <n v="129"/>
    <s v="Mexico"/>
    <x v="1"/>
    <x v="15"/>
    <x v="9"/>
    <x v="33"/>
    <s v="000x32"/>
    <x v="7"/>
    <x v="3"/>
    <x v="7"/>
    <x v="1"/>
    <x v="0"/>
    <m/>
    <m/>
    <m/>
    <m/>
  </r>
  <r>
    <s v="DWF18O1C-030-000x34"/>
    <s v="Freshley Overall - Dark Grey Canvas"/>
    <n v="840433173519"/>
    <x v="3"/>
    <n v="129"/>
    <s v="Mexico"/>
    <x v="1"/>
    <x v="15"/>
    <x v="9"/>
    <x v="33"/>
    <s v="000x34"/>
    <x v="7"/>
    <x v="4"/>
    <x v="7"/>
    <x v="1"/>
    <x v="0"/>
    <m/>
    <m/>
    <m/>
    <m/>
  </r>
  <r>
    <s v="DWF18O1C-030-00x28"/>
    <s v="Freshley Overall - Dark Grey Canvas"/>
    <n v="840433173168"/>
    <x v="3"/>
    <n v="129"/>
    <s v="Mexico"/>
    <x v="1"/>
    <x v="15"/>
    <x v="9"/>
    <x v="33"/>
    <s v="00x28"/>
    <x v="8"/>
    <x v="1"/>
    <x v="8"/>
    <x v="1"/>
    <x v="0"/>
    <m/>
    <m/>
    <m/>
    <m/>
  </r>
  <r>
    <s v="DWF18O1C-030-00x30"/>
    <s v="Freshley Overall - Dark Grey Canvas"/>
    <n v="840433173281"/>
    <x v="3"/>
    <n v="129"/>
    <s v="Mexico"/>
    <x v="1"/>
    <x v="15"/>
    <x v="9"/>
    <x v="33"/>
    <s v="00x30"/>
    <x v="8"/>
    <x v="2"/>
    <x v="8"/>
    <x v="1"/>
    <x v="0"/>
    <m/>
    <m/>
    <m/>
    <m/>
  </r>
  <r>
    <s v="DWF18O1C-030-00x32"/>
    <s v="Freshley Overall - Dark Grey Canvas"/>
    <n v="840433173403"/>
    <x v="3"/>
    <n v="129"/>
    <s v="Mexico"/>
    <x v="1"/>
    <x v="15"/>
    <x v="9"/>
    <x v="33"/>
    <s v="00x32"/>
    <x v="8"/>
    <x v="3"/>
    <x v="8"/>
    <x v="1"/>
    <x v="0"/>
    <m/>
    <m/>
    <m/>
    <m/>
  </r>
  <r>
    <s v="DWF18O1C-030-00x34"/>
    <s v="Freshley Overall - Dark Grey Canvas"/>
    <n v="840433173526"/>
    <x v="3"/>
    <n v="129"/>
    <s v="Mexico"/>
    <x v="1"/>
    <x v="15"/>
    <x v="9"/>
    <x v="33"/>
    <s v="00x34"/>
    <x v="8"/>
    <x v="4"/>
    <x v="8"/>
    <x v="1"/>
    <x v="0"/>
    <m/>
    <m/>
    <m/>
    <m/>
  </r>
  <r>
    <s v="DWF18O1C-030-0x28"/>
    <s v="Freshley Overall - Dark Grey Canvas"/>
    <n v="840433173175"/>
    <x v="3"/>
    <n v="129"/>
    <s v="Mexico"/>
    <x v="1"/>
    <x v="15"/>
    <x v="9"/>
    <x v="33"/>
    <s v="0x28"/>
    <x v="9"/>
    <x v="1"/>
    <x v="9"/>
    <x v="1"/>
    <x v="0"/>
    <m/>
    <m/>
    <m/>
    <m/>
  </r>
  <r>
    <s v="DWF18O1C-030-0x30"/>
    <s v="Freshley Overall - Dark Grey Canvas"/>
    <n v="840433173298"/>
    <x v="3"/>
    <n v="129"/>
    <s v="Mexico"/>
    <x v="1"/>
    <x v="15"/>
    <x v="9"/>
    <x v="33"/>
    <s v="0x30"/>
    <x v="9"/>
    <x v="2"/>
    <x v="9"/>
    <x v="1"/>
    <x v="0"/>
    <m/>
    <m/>
    <m/>
    <m/>
  </r>
  <r>
    <s v="DWF18O1C-030-0x32"/>
    <s v="Freshley Overall - Dark Grey Canvas"/>
    <n v="840433173410"/>
    <x v="3"/>
    <n v="129"/>
    <s v="Mexico"/>
    <x v="1"/>
    <x v="15"/>
    <x v="9"/>
    <x v="33"/>
    <s v="0x32"/>
    <x v="9"/>
    <x v="3"/>
    <x v="9"/>
    <x v="1"/>
    <x v="0"/>
    <m/>
    <m/>
    <m/>
    <m/>
  </r>
  <r>
    <s v="DWF18O1C-030-0x34"/>
    <s v="Freshley Overall - Dark Grey Canvas"/>
    <n v="840433173533"/>
    <x v="3"/>
    <n v="129"/>
    <s v="Mexico"/>
    <x v="1"/>
    <x v="15"/>
    <x v="9"/>
    <x v="33"/>
    <s v="0x34"/>
    <x v="9"/>
    <x v="4"/>
    <x v="9"/>
    <x v="1"/>
    <x v="0"/>
    <m/>
    <m/>
    <m/>
    <m/>
  </r>
  <r>
    <s v="DWF18O1C-030-10x28"/>
    <s v="Freshley Overall - Dark Grey Canvas"/>
    <n v="840433173229"/>
    <x v="3"/>
    <n v="129"/>
    <s v="Mexico"/>
    <x v="1"/>
    <x v="15"/>
    <x v="9"/>
    <x v="33"/>
    <s v="10x28"/>
    <x v="10"/>
    <x v="1"/>
    <x v="10"/>
    <x v="1"/>
    <x v="0"/>
    <m/>
    <m/>
    <m/>
    <m/>
  </r>
  <r>
    <s v="DWF18O1C-030-10x30"/>
    <s v="Freshley Overall - Dark Grey Canvas"/>
    <n v="840433173342"/>
    <x v="3"/>
    <n v="129"/>
    <s v="Mexico"/>
    <x v="1"/>
    <x v="15"/>
    <x v="9"/>
    <x v="33"/>
    <s v="10x30"/>
    <x v="10"/>
    <x v="2"/>
    <x v="10"/>
    <x v="1"/>
    <x v="0"/>
    <m/>
    <m/>
    <m/>
    <m/>
  </r>
  <r>
    <s v="DWF18O1C-030-10x32"/>
    <s v="Freshley Overall - Dark Grey Canvas"/>
    <n v="840433173465"/>
    <x v="3"/>
    <n v="129"/>
    <s v="Mexico"/>
    <x v="1"/>
    <x v="15"/>
    <x v="9"/>
    <x v="33"/>
    <s v="10x32"/>
    <x v="10"/>
    <x v="3"/>
    <x v="10"/>
    <x v="1"/>
    <x v="0"/>
    <m/>
    <m/>
    <m/>
    <m/>
  </r>
  <r>
    <s v="DWF18O1C-030-10x34"/>
    <s v="Freshley Overall - Dark Grey Canvas"/>
    <n v="840433173588"/>
    <x v="3"/>
    <n v="129"/>
    <s v="Mexico"/>
    <x v="1"/>
    <x v="15"/>
    <x v="9"/>
    <x v="33"/>
    <s v="10x34"/>
    <x v="10"/>
    <x v="4"/>
    <x v="10"/>
    <x v="1"/>
    <x v="0"/>
    <m/>
    <m/>
    <m/>
    <m/>
  </r>
  <r>
    <s v="DWF18O1C-030-12x28"/>
    <s v="Freshley Overall - Dark Grey Canvas"/>
    <n v="840433173236"/>
    <x v="3"/>
    <n v="129"/>
    <s v="Mexico"/>
    <x v="1"/>
    <x v="15"/>
    <x v="9"/>
    <x v="33"/>
    <s v="12x28"/>
    <x v="11"/>
    <x v="1"/>
    <x v="11"/>
    <x v="1"/>
    <x v="0"/>
    <m/>
    <m/>
    <m/>
    <m/>
  </r>
  <r>
    <s v="DWF18O1C-030-12x30"/>
    <s v="Freshley Overall - Dark Grey Canvas"/>
    <n v="840433173359"/>
    <x v="3"/>
    <n v="129"/>
    <s v="Mexico"/>
    <x v="1"/>
    <x v="15"/>
    <x v="9"/>
    <x v="33"/>
    <s v="12x30"/>
    <x v="11"/>
    <x v="2"/>
    <x v="11"/>
    <x v="1"/>
    <x v="0"/>
    <m/>
    <m/>
    <m/>
    <m/>
  </r>
  <r>
    <s v="DWF18O1C-030-12x32"/>
    <s v="Freshley Overall - Dark Grey Canvas"/>
    <n v="840433173472"/>
    <x v="3"/>
    <n v="129"/>
    <s v="Mexico"/>
    <x v="1"/>
    <x v="15"/>
    <x v="9"/>
    <x v="33"/>
    <s v="12x32"/>
    <x v="11"/>
    <x v="3"/>
    <x v="11"/>
    <x v="1"/>
    <x v="0"/>
    <m/>
    <m/>
    <m/>
    <m/>
  </r>
  <r>
    <s v="DWF18O1C-030-12x34"/>
    <s v="Freshley Overall - Dark Grey Canvas"/>
    <n v="840433173595"/>
    <x v="3"/>
    <n v="129"/>
    <s v="Mexico"/>
    <x v="1"/>
    <x v="15"/>
    <x v="9"/>
    <x v="33"/>
    <s v="12x34"/>
    <x v="11"/>
    <x v="4"/>
    <x v="11"/>
    <x v="1"/>
    <x v="0"/>
    <m/>
    <m/>
    <m/>
    <m/>
  </r>
  <r>
    <s v="DWF18O1C-030-14x28"/>
    <s v="Freshley Overall - Dark Grey Canvas"/>
    <n v="840433173243"/>
    <x v="3"/>
    <n v="129"/>
    <s v="Mexico"/>
    <x v="1"/>
    <x v="15"/>
    <x v="9"/>
    <x v="33"/>
    <s v="14x28"/>
    <x v="12"/>
    <x v="1"/>
    <x v="12"/>
    <x v="1"/>
    <x v="0"/>
    <m/>
    <m/>
    <m/>
    <m/>
  </r>
  <r>
    <s v="DWF18O1C-030-14x30"/>
    <s v="Freshley Overall - Dark Grey Canvas"/>
    <n v="840433173366"/>
    <x v="3"/>
    <n v="129"/>
    <s v="Mexico"/>
    <x v="1"/>
    <x v="15"/>
    <x v="9"/>
    <x v="33"/>
    <s v="14x30"/>
    <x v="12"/>
    <x v="2"/>
    <x v="12"/>
    <x v="1"/>
    <x v="0"/>
    <m/>
    <m/>
    <m/>
    <m/>
  </r>
  <r>
    <s v="DWF18O1C-030-14x32"/>
    <s v="Freshley Overall - Dark Grey Canvas"/>
    <n v="840433173489"/>
    <x v="3"/>
    <n v="129"/>
    <s v="Mexico"/>
    <x v="1"/>
    <x v="15"/>
    <x v="9"/>
    <x v="33"/>
    <s v="14x32"/>
    <x v="12"/>
    <x v="3"/>
    <x v="12"/>
    <x v="1"/>
    <x v="0"/>
    <m/>
    <m/>
    <m/>
    <m/>
  </r>
  <r>
    <s v="DWF18O1C-030-14x34"/>
    <s v="Freshley Overall - Dark Grey Canvas"/>
    <n v="840433173601"/>
    <x v="3"/>
    <n v="129"/>
    <s v="Mexico"/>
    <x v="1"/>
    <x v="15"/>
    <x v="9"/>
    <x v="33"/>
    <s v="14x34"/>
    <x v="12"/>
    <x v="4"/>
    <x v="12"/>
    <x v="1"/>
    <x v="0"/>
    <m/>
    <m/>
    <m/>
    <m/>
  </r>
  <r>
    <s v="DWF18O1C-030-16x28"/>
    <s v="Freshley Overall - Dark Grey Canvas"/>
    <n v="840433173250"/>
    <x v="3"/>
    <n v="129"/>
    <s v="Mexico"/>
    <x v="1"/>
    <x v="15"/>
    <x v="9"/>
    <x v="33"/>
    <s v="16x28"/>
    <x v="13"/>
    <x v="1"/>
    <x v="13"/>
    <x v="1"/>
    <x v="0"/>
    <m/>
    <m/>
    <m/>
    <m/>
  </r>
  <r>
    <s v="DWF18O1C-030-16x30"/>
    <s v="Freshley Overall - Dark Grey Canvas"/>
    <n v="840433173373"/>
    <x v="3"/>
    <n v="129"/>
    <s v="Mexico"/>
    <x v="1"/>
    <x v="15"/>
    <x v="9"/>
    <x v="33"/>
    <s v="16x30"/>
    <x v="13"/>
    <x v="2"/>
    <x v="13"/>
    <x v="1"/>
    <x v="0"/>
    <m/>
    <m/>
    <m/>
    <m/>
  </r>
  <r>
    <s v="DWF18O1C-030-16x32"/>
    <s v="Freshley Overall - Dark Grey Canvas"/>
    <n v="840433173496"/>
    <x v="3"/>
    <n v="129"/>
    <s v="Mexico"/>
    <x v="1"/>
    <x v="15"/>
    <x v="9"/>
    <x v="33"/>
    <s v="16x32"/>
    <x v="13"/>
    <x v="3"/>
    <x v="13"/>
    <x v="1"/>
    <x v="0"/>
    <m/>
    <m/>
    <m/>
    <m/>
  </r>
  <r>
    <s v="DWF18O1C-030-16x34"/>
    <s v="Freshley Overall - Dark Grey Canvas"/>
    <n v="840433173618"/>
    <x v="3"/>
    <n v="129"/>
    <s v="Mexico"/>
    <x v="1"/>
    <x v="15"/>
    <x v="9"/>
    <x v="33"/>
    <s v="16x34"/>
    <x v="13"/>
    <x v="4"/>
    <x v="13"/>
    <x v="1"/>
    <x v="0"/>
    <m/>
    <m/>
    <m/>
    <m/>
  </r>
  <r>
    <s v="DWF18O1C-030-18x28"/>
    <s v="Freshley Overall - Dark Grey Canvas"/>
    <n v="840433173267"/>
    <x v="3"/>
    <n v="129"/>
    <s v="Mexico"/>
    <x v="1"/>
    <x v="15"/>
    <x v="9"/>
    <x v="33"/>
    <s v="18x28"/>
    <x v="14"/>
    <x v="1"/>
    <x v="14"/>
    <x v="1"/>
    <x v="0"/>
    <m/>
    <m/>
    <m/>
    <m/>
  </r>
  <r>
    <s v="DWF18O1C-030-18x30"/>
    <s v="Freshley Overall - Dark Grey Canvas"/>
    <n v="840433173380"/>
    <x v="3"/>
    <n v="129"/>
    <s v="Mexico"/>
    <x v="1"/>
    <x v="15"/>
    <x v="9"/>
    <x v="33"/>
    <s v="18x30"/>
    <x v="14"/>
    <x v="2"/>
    <x v="14"/>
    <x v="1"/>
    <x v="0"/>
    <m/>
    <m/>
    <m/>
    <m/>
  </r>
  <r>
    <s v="DWF18O1C-030-18x32"/>
    <s v="Freshley Overall - Dark Grey Canvas"/>
    <n v="840433173502"/>
    <x v="3"/>
    <n v="129"/>
    <s v="Mexico"/>
    <x v="1"/>
    <x v="15"/>
    <x v="9"/>
    <x v="33"/>
    <s v="18x32"/>
    <x v="14"/>
    <x v="3"/>
    <x v="14"/>
    <x v="1"/>
    <x v="0"/>
    <m/>
    <m/>
    <m/>
    <m/>
  </r>
  <r>
    <s v="DWF18O1C-030-18x34"/>
    <s v="Freshley Overall - Dark Grey Canvas"/>
    <n v="840433173625"/>
    <x v="3"/>
    <n v="129"/>
    <s v="Mexico"/>
    <x v="1"/>
    <x v="15"/>
    <x v="9"/>
    <x v="33"/>
    <s v="18x34"/>
    <x v="14"/>
    <x v="4"/>
    <x v="14"/>
    <x v="1"/>
    <x v="0"/>
    <m/>
    <m/>
    <m/>
    <m/>
  </r>
  <r>
    <s v="DWF18O1C-030-2x28"/>
    <s v="Freshley Overall - Dark Grey Canvas"/>
    <n v="840433173182"/>
    <x v="3"/>
    <n v="129"/>
    <s v="Mexico"/>
    <x v="1"/>
    <x v="15"/>
    <x v="9"/>
    <x v="33"/>
    <s v="2x28"/>
    <x v="15"/>
    <x v="1"/>
    <x v="15"/>
    <x v="1"/>
    <x v="0"/>
    <m/>
    <m/>
    <m/>
    <m/>
  </r>
  <r>
    <s v="DWF18O1C-030-2x30"/>
    <s v="Freshley Overall - Dark Grey Canvas"/>
    <n v="840433173304"/>
    <x v="3"/>
    <n v="129"/>
    <s v="Mexico"/>
    <x v="1"/>
    <x v="15"/>
    <x v="9"/>
    <x v="33"/>
    <s v="2x30"/>
    <x v="15"/>
    <x v="2"/>
    <x v="15"/>
    <x v="1"/>
    <x v="0"/>
    <m/>
    <m/>
    <m/>
    <m/>
  </r>
  <r>
    <s v="DWF18O1C-030-2x32"/>
    <s v="Freshley Overall - Dark Grey Canvas"/>
    <n v="840433173427"/>
    <x v="3"/>
    <n v="129"/>
    <s v="Mexico"/>
    <x v="1"/>
    <x v="15"/>
    <x v="9"/>
    <x v="33"/>
    <s v="2x32"/>
    <x v="15"/>
    <x v="3"/>
    <x v="15"/>
    <x v="1"/>
    <x v="0"/>
    <m/>
    <m/>
    <m/>
    <m/>
  </r>
  <r>
    <s v="DWF18O1C-030-2x34"/>
    <s v="Freshley Overall - Dark Grey Canvas"/>
    <n v="840433173540"/>
    <x v="3"/>
    <n v="129"/>
    <s v="Mexico"/>
    <x v="1"/>
    <x v="15"/>
    <x v="9"/>
    <x v="33"/>
    <s v="2x34"/>
    <x v="15"/>
    <x v="4"/>
    <x v="15"/>
    <x v="1"/>
    <x v="0"/>
    <m/>
    <m/>
    <m/>
    <m/>
  </r>
  <r>
    <s v="DWF18O1C-030-4x28"/>
    <s v="Freshley Overall - Dark Grey Canvas"/>
    <n v="840433173199"/>
    <x v="3"/>
    <n v="129"/>
    <s v="Mexico"/>
    <x v="1"/>
    <x v="15"/>
    <x v="9"/>
    <x v="33"/>
    <s v="4x28"/>
    <x v="16"/>
    <x v="1"/>
    <x v="16"/>
    <x v="1"/>
    <x v="0"/>
    <m/>
    <m/>
    <m/>
    <m/>
  </r>
  <r>
    <s v="DWF18O1C-030-4x30"/>
    <s v="Freshley Overall - Dark Grey Canvas"/>
    <n v="840433173311"/>
    <x v="3"/>
    <n v="129"/>
    <s v="Mexico"/>
    <x v="1"/>
    <x v="15"/>
    <x v="9"/>
    <x v="33"/>
    <s v="4x30"/>
    <x v="16"/>
    <x v="2"/>
    <x v="16"/>
    <x v="1"/>
    <x v="0"/>
    <m/>
    <m/>
    <m/>
    <m/>
  </r>
  <r>
    <s v="DWF18O1C-030-4x32"/>
    <s v="Freshley Overall - Dark Grey Canvas"/>
    <n v="840433173434"/>
    <x v="3"/>
    <n v="129"/>
    <s v="Mexico"/>
    <x v="1"/>
    <x v="15"/>
    <x v="9"/>
    <x v="33"/>
    <s v="4x32"/>
    <x v="16"/>
    <x v="3"/>
    <x v="16"/>
    <x v="1"/>
    <x v="0"/>
    <m/>
    <m/>
    <m/>
    <m/>
  </r>
  <r>
    <s v="DWF18O1C-030-4x34"/>
    <s v="Freshley Overall - Dark Grey Canvas"/>
    <n v="840433173557"/>
    <x v="3"/>
    <n v="129"/>
    <s v="Mexico"/>
    <x v="1"/>
    <x v="15"/>
    <x v="9"/>
    <x v="33"/>
    <s v="4x34"/>
    <x v="16"/>
    <x v="4"/>
    <x v="16"/>
    <x v="1"/>
    <x v="0"/>
    <m/>
    <m/>
    <m/>
    <m/>
  </r>
  <r>
    <s v="DWF18O1C-030-6x28"/>
    <s v="Freshley Overall - Dark Grey Canvas"/>
    <n v="840433173205"/>
    <x v="3"/>
    <n v="129"/>
    <s v="Mexico"/>
    <x v="1"/>
    <x v="15"/>
    <x v="9"/>
    <x v="33"/>
    <s v="6x28"/>
    <x v="17"/>
    <x v="1"/>
    <x v="17"/>
    <x v="1"/>
    <x v="0"/>
    <m/>
    <m/>
    <m/>
    <m/>
  </r>
  <r>
    <s v="DWF18O1C-030-6x30"/>
    <s v="Freshley Overall - Dark Grey Canvas"/>
    <n v="840433173328"/>
    <x v="3"/>
    <n v="129"/>
    <s v="Mexico"/>
    <x v="1"/>
    <x v="15"/>
    <x v="9"/>
    <x v="33"/>
    <s v="6x30"/>
    <x v="17"/>
    <x v="2"/>
    <x v="17"/>
    <x v="1"/>
    <x v="0"/>
    <m/>
    <m/>
    <m/>
    <m/>
  </r>
  <r>
    <s v="DWF18O1C-030-6x32"/>
    <s v="Freshley Overall - Dark Grey Canvas"/>
    <n v="840433173441"/>
    <x v="3"/>
    <n v="129"/>
    <s v="Mexico"/>
    <x v="1"/>
    <x v="15"/>
    <x v="9"/>
    <x v="33"/>
    <s v="6x32"/>
    <x v="17"/>
    <x v="3"/>
    <x v="17"/>
    <x v="1"/>
    <x v="0"/>
    <m/>
    <m/>
    <m/>
    <m/>
  </r>
  <r>
    <s v="DWF18O1C-030-6x34"/>
    <s v="Freshley Overall - Dark Grey Canvas"/>
    <n v="840433173564"/>
    <x v="3"/>
    <n v="129"/>
    <s v="Mexico"/>
    <x v="1"/>
    <x v="15"/>
    <x v="9"/>
    <x v="33"/>
    <s v="6x34"/>
    <x v="17"/>
    <x v="4"/>
    <x v="17"/>
    <x v="1"/>
    <x v="0"/>
    <m/>
    <m/>
    <m/>
    <m/>
  </r>
  <r>
    <s v="DWF18O1C-030-8x28"/>
    <s v="Freshley Overall - Dark Grey Canvas"/>
    <n v="840433173212"/>
    <x v="3"/>
    <n v="129"/>
    <s v="Mexico"/>
    <x v="1"/>
    <x v="15"/>
    <x v="9"/>
    <x v="33"/>
    <s v="8x28"/>
    <x v="18"/>
    <x v="1"/>
    <x v="18"/>
    <x v="1"/>
    <x v="0"/>
    <m/>
    <m/>
    <m/>
    <m/>
  </r>
  <r>
    <s v="DWF18O1C-030-8x30"/>
    <s v="Freshley Overall - Dark Grey Canvas"/>
    <n v="840433173335"/>
    <x v="3"/>
    <n v="129"/>
    <s v="Mexico"/>
    <x v="1"/>
    <x v="15"/>
    <x v="9"/>
    <x v="33"/>
    <s v="8x30"/>
    <x v="18"/>
    <x v="2"/>
    <x v="18"/>
    <x v="1"/>
    <x v="0"/>
    <m/>
    <m/>
    <m/>
    <m/>
  </r>
  <r>
    <s v="DWF18O1C-030-8x32"/>
    <s v="Freshley Overall - Dark Grey Canvas"/>
    <n v="840433173458"/>
    <x v="3"/>
    <n v="129"/>
    <s v="Mexico"/>
    <x v="1"/>
    <x v="15"/>
    <x v="9"/>
    <x v="33"/>
    <s v="8x32"/>
    <x v="18"/>
    <x v="3"/>
    <x v="18"/>
    <x v="1"/>
    <x v="0"/>
    <m/>
    <m/>
    <m/>
    <m/>
  </r>
  <r>
    <s v="DWF18O1C-030-8x34"/>
    <s v="Freshley Overall - Dark Grey Canvas"/>
    <n v="840433173571"/>
    <x v="3"/>
    <n v="129"/>
    <s v="Mexico"/>
    <x v="1"/>
    <x v="15"/>
    <x v="9"/>
    <x v="33"/>
    <s v="8x34"/>
    <x v="18"/>
    <x v="4"/>
    <x v="18"/>
    <x v="1"/>
    <x v="0"/>
    <m/>
    <m/>
    <m/>
    <m/>
  </r>
  <r>
    <s v="DWF19O1D-101-000x28"/>
    <s v="Freshley Overall - Indigo Stripe"/>
    <n v="840433197843"/>
    <x v="3"/>
    <n v="129"/>
    <s v="China"/>
    <x v="1"/>
    <x v="15"/>
    <x v="27"/>
    <x v="34"/>
    <s v="000x28"/>
    <x v="7"/>
    <x v="1"/>
    <x v="7"/>
    <x v="1"/>
    <x v="0"/>
    <m/>
    <m/>
    <m/>
    <m/>
  </r>
  <r>
    <s v="DWF19O1D-101-000x30"/>
    <s v="Freshley Overall - Indigo Stripe"/>
    <n v="840433197966"/>
    <x v="3"/>
    <n v="129"/>
    <s v="China"/>
    <x v="1"/>
    <x v="15"/>
    <x v="27"/>
    <x v="34"/>
    <s v="000x30"/>
    <x v="7"/>
    <x v="2"/>
    <x v="7"/>
    <x v="1"/>
    <x v="0"/>
    <m/>
    <m/>
    <m/>
    <m/>
  </r>
  <r>
    <s v="DWF19O1D-101-000x32"/>
    <s v="Freshley Overall - Indigo Stripe"/>
    <n v="840433198086"/>
    <x v="3"/>
    <n v="129"/>
    <s v="China"/>
    <x v="1"/>
    <x v="15"/>
    <x v="27"/>
    <x v="34"/>
    <s v="000x32"/>
    <x v="7"/>
    <x v="3"/>
    <x v="7"/>
    <x v="1"/>
    <x v="0"/>
    <m/>
    <m/>
    <m/>
    <m/>
  </r>
  <r>
    <s v="DWF19O1D-101-000x34"/>
    <s v="Freshley Overall - Indigo Stripe"/>
    <n v="840433198208"/>
    <x v="3"/>
    <n v="129"/>
    <s v="China"/>
    <x v="1"/>
    <x v="15"/>
    <x v="27"/>
    <x v="34"/>
    <s v="000x34"/>
    <x v="7"/>
    <x v="4"/>
    <x v="7"/>
    <x v="1"/>
    <x v="0"/>
    <m/>
    <m/>
    <m/>
    <m/>
  </r>
  <r>
    <s v="DWF19O1D-101-00x28"/>
    <s v="Freshley Overall - Indigo Stripe"/>
    <n v="840433197850"/>
    <x v="3"/>
    <n v="129"/>
    <s v="China"/>
    <x v="1"/>
    <x v="15"/>
    <x v="27"/>
    <x v="34"/>
    <s v="00x28"/>
    <x v="8"/>
    <x v="1"/>
    <x v="8"/>
    <x v="1"/>
    <x v="0"/>
    <m/>
    <m/>
    <m/>
    <m/>
  </r>
  <r>
    <s v="DWF19O1D-101-00x30"/>
    <s v="Freshley Overall - Indigo Stripe"/>
    <n v="840433197973"/>
    <x v="3"/>
    <n v="129"/>
    <s v="China"/>
    <x v="1"/>
    <x v="15"/>
    <x v="27"/>
    <x v="34"/>
    <s v="00x30"/>
    <x v="8"/>
    <x v="2"/>
    <x v="8"/>
    <x v="1"/>
    <x v="0"/>
    <m/>
    <m/>
    <m/>
    <m/>
  </r>
  <r>
    <s v="DWF19O1D-101-00x32"/>
    <s v="Freshley Overall - Indigo Stripe"/>
    <n v="840433198093"/>
    <x v="3"/>
    <n v="129"/>
    <s v="China"/>
    <x v="1"/>
    <x v="15"/>
    <x v="27"/>
    <x v="34"/>
    <s v="00x32"/>
    <x v="8"/>
    <x v="3"/>
    <x v="8"/>
    <x v="1"/>
    <x v="0"/>
    <m/>
    <m/>
    <m/>
    <m/>
  </r>
  <r>
    <s v="DWF19O1D-101-00x34"/>
    <s v="Freshley Overall - Indigo Stripe"/>
    <n v="840433198215"/>
    <x v="3"/>
    <n v="129"/>
    <s v="China"/>
    <x v="1"/>
    <x v="15"/>
    <x v="27"/>
    <x v="34"/>
    <s v="00x34"/>
    <x v="8"/>
    <x v="4"/>
    <x v="8"/>
    <x v="1"/>
    <x v="0"/>
    <m/>
    <m/>
    <m/>
    <m/>
  </r>
  <r>
    <s v="DWF19O1D-101-0x28"/>
    <s v="Freshley Overall - Indigo Stripe"/>
    <n v="840433197867"/>
    <x v="3"/>
    <n v="129"/>
    <s v="China"/>
    <x v="1"/>
    <x v="15"/>
    <x v="27"/>
    <x v="34"/>
    <s v="0x28"/>
    <x v="9"/>
    <x v="1"/>
    <x v="9"/>
    <x v="1"/>
    <x v="0"/>
    <m/>
    <m/>
    <m/>
    <m/>
  </r>
  <r>
    <s v="DWF19O1D-101-0x30"/>
    <s v="Freshley Overall - Indigo Stripe"/>
    <n v="840433197980"/>
    <x v="3"/>
    <n v="129"/>
    <s v="China"/>
    <x v="1"/>
    <x v="15"/>
    <x v="27"/>
    <x v="34"/>
    <s v="0x30"/>
    <x v="9"/>
    <x v="2"/>
    <x v="9"/>
    <x v="1"/>
    <x v="0"/>
    <m/>
    <m/>
    <m/>
    <m/>
  </r>
  <r>
    <s v="DWF19O1D-101-0x32"/>
    <s v="Freshley Overall - Indigo Stripe"/>
    <n v="840433198109"/>
    <x v="3"/>
    <n v="129"/>
    <s v="China"/>
    <x v="1"/>
    <x v="15"/>
    <x v="27"/>
    <x v="34"/>
    <s v="0x32"/>
    <x v="9"/>
    <x v="3"/>
    <x v="9"/>
    <x v="1"/>
    <x v="0"/>
    <m/>
    <m/>
    <m/>
    <m/>
  </r>
  <r>
    <s v="DWF19O1D-101-0x34"/>
    <s v="Freshley Overall - Indigo Stripe"/>
    <n v="840433198222"/>
    <x v="3"/>
    <n v="129"/>
    <s v="China"/>
    <x v="1"/>
    <x v="15"/>
    <x v="27"/>
    <x v="34"/>
    <s v="0x34"/>
    <x v="9"/>
    <x v="4"/>
    <x v="9"/>
    <x v="1"/>
    <x v="0"/>
    <m/>
    <m/>
    <m/>
    <m/>
  </r>
  <r>
    <s v="DWF19O1D-101-10x28"/>
    <s v="Freshley Overall - Indigo Stripe"/>
    <n v="840433197911"/>
    <x v="3"/>
    <n v="129"/>
    <s v="China"/>
    <x v="1"/>
    <x v="15"/>
    <x v="27"/>
    <x v="34"/>
    <s v="10x28"/>
    <x v="10"/>
    <x v="1"/>
    <x v="10"/>
    <x v="1"/>
    <x v="0"/>
    <m/>
    <m/>
    <m/>
    <m/>
  </r>
  <r>
    <s v="DWF19O1D-101-10x30"/>
    <s v="Freshley Overall - Indigo Stripe"/>
    <n v="840433198031"/>
    <x v="3"/>
    <n v="129"/>
    <s v="China"/>
    <x v="1"/>
    <x v="15"/>
    <x v="27"/>
    <x v="34"/>
    <s v="10x30"/>
    <x v="10"/>
    <x v="2"/>
    <x v="10"/>
    <x v="1"/>
    <x v="0"/>
    <m/>
    <m/>
    <m/>
    <m/>
  </r>
  <r>
    <s v="DWF19O1D-101-10x32"/>
    <s v="Freshley Overall - Indigo Stripe"/>
    <n v="840433198154"/>
    <x v="3"/>
    <n v="129"/>
    <s v="China"/>
    <x v="1"/>
    <x v="15"/>
    <x v="27"/>
    <x v="34"/>
    <s v="10x32"/>
    <x v="10"/>
    <x v="3"/>
    <x v="10"/>
    <x v="1"/>
    <x v="0"/>
    <m/>
    <m/>
    <m/>
    <m/>
  </r>
  <r>
    <s v="DWF19O1D-101-10x34"/>
    <s v="Freshley Overall - Indigo Stripe"/>
    <n v="840433198277"/>
    <x v="3"/>
    <n v="129"/>
    <s v="China"/>
    <x v="1"/>
    <x v="15"/>
    <x v="27"/>
    <x v="34"/>
    <s v="10x34"/>
    <x v="10"/>
    <x v="4"/>
    <x v="10"/>
    <x v="1"/>
    <x v="0"/>
    <m/>
    <m/>
    <m/>
    <m/>
  </r>
  <r>
    <s v="DWF19O1D-101-12x28"/>
    <s v="Freshley Overall - Indigo Stripe"/>
    <n v="840433197928"/>
    <x v="3"/>
    <n v="129"/>
    <s v="China"/>
    <x v="1"/>
    <x v="15"/>
    <x v="27"/>
    <x v="34"/>
    <s v="12x28"/>
    <x v="11"/>
    <x v="1"/>
    <x v="11"/>
    <x v="1"/>
    <x v="0"/>
    <m/>
    <m/>
    <m/>
    <m/>
  </r>
  <r>
    <s v="DWF19O1D-101-12x30"/>
    <s v="Freshley Overall - Indigo Stripe"/>
    <n v="840433198048"/>
    <x v="3"/>
    <n v="129"/>
    <s v="China"/>
    <x v="1"/>
    <x v="15"/>
    <x v="27"/>
    <x v="34"/>
    <s v="12x30"/>
    <x v="11"/>
    <x v="2"/>
    <x v="11"/>
    <x v="1"/>
    <x v="0"/>
    <m/>
    <m/>
    <m/>
    <m/>
  </r>
  <r>
    <s v="DWF19O1D-101-12x32"/>
    <s v="Freshley Overall - Indigo Stripe"/>
    <n v="840433198161"/>
    <x v="3"/>
    <n v="129"/>
    <s v="China"/>
    <x v="1"/>
    <x v="15"/>
    <x v="27"/>
    <x v="34"/>
    <s v="12x32"/>
    <x v="11"/>
    <x v="3"/>
    <x v="11"/>
    <x v="1"/>
    <x v="0"/>
    <m/>
    <m/>
    <m/>
    <m/>
  </r>
  <r>
    <s v="DWF19O1D-101-12x34"/>
    <s v="Freshley Overall - Indigo Stripe"/>
    <n v="840433198284"/>
    <x v="3"/>
    <n v="129"/>
    <s v="China"/>
    <x v="1"/>
    <x v="15"/>
    <x v="27"/>
    <x v="34"/>
    <s v="12x34"/>
    <x v="11"/>
    <x v="4"/>
    <x v="11"/>
    <x v="1"/>
    <x v="0"/>
    <m/>
    <m/>
    <m/>
    <m/>
  </r>
  <r>
    <s v="DWF19O1D-101-14x28"/>
    <s v="Freshley Overall - Indigo Stripe"/>
    <n v="840433197935"/>
    <x v="3"/>
    <n v="129"/>
    <s v="China"/>
    <x v="1"/>
    <x v="15"/>
    <x v="27"/>
    <x v="34"/>
    <s v="14x28"/>
    <x v="12"/>
    <x v="1"/>
    <x v="12"/>
    <x v="1"/>
    <x v="0"/>
    <m/>
    <m/>
    <m/>
    <m/>
  </r>
  <r>
    <s v="DWF19O1D-101-14x30"/>
    <s v="Freshley Overall - Indigo Stripe"/>
    <n v="840433198055"/>
    <x v="3"/>
    <n v="129"/>
    <s v="China"/>
    <x v="1"/>
    <x v="15"/>
    <x v="27"/>
    <x v="34"/>
    <s v="14x30"/>
    <x v="12"/>
    <x v="2"/>
    <x v="12"/>
    <x v="1"/>
    <x v="0"/>
    <m/>
    <m/>
    <m/>
    <m/>
  </r>
  <r>
    <s v="DWF19O1D-101-14x32"/>
    <s v="Freshley Overall - Indigo Stripe"/>
    <n v="840433198178"/>
    <x v="3"/>
    <n v="129"/>
    <s v="China"/>
    <x v="1"/>
    <x v="15"/>
    <x v="27"/>
    <x v="34"/>
    <s v="14x32"/>
    <x v="12"/>
    <x v="3"/>
    <x v="12"/>
    <x v="1"/>
    <x v="0"/>
    <m/>
    <m/>
    <m/>
    <m/>
  </r>
  <r>
    <s v="DWF19O1D-101-14x34"/>
    <s v="Freshley Overall - Indigo Stripe"/>
    <n v="840433198291"/>
    <x v="3"/>
    <n v="129"/>
    <s v="China"/>
    <x v="1"/>
    <x v="15"/>
    <x v="27"/>
    <x v="34"/>
    <s v="14x34"/>
    <x v="12"/>
    <x v="4"/>
    <x v="12"/>
    <x v="1"/>
    <x v="0"/>
    <m/>
    <m/>
    <m/>
    <m/>
  </r>
  <r>
    <s v="DWF19O1D-101-16x28"/>
    <s v="Freshley Overall - Indigo Stripe"/>
    <n v="840433197942"/>
    <x v="3"/>
    <n v="129"/>
    <s v="China"/>
    <x v="1"/>
    <x v="15"/>
    <x v="27"/>
    <x v="34"/>
    <s v="16x28"/>
    <x v="13"/>
    <x v="1"/>
    <x v="13"/>
    <x v="1"/>
    <x v="0"/>
    <m/>
    <m/>
    <m/>
    <m/>
  </r>
  <r>
    <s v="DWF19O1D-101-16x30"/>
    <s v="Freshley Overall - Indigo Stripe"/>
    <n v="840433198062"/>
    <x v="3"/>
    <n v="129"/>
    <s v="China"/>
    <x v="1"/>
    <x v="15"/>
    <x v="27"/>
    <x v="34"/>
    <s v="16x30"/>
    <x v="13"/>
    <x v="2"/>
    <x v="13"/>
    <x v="1"/>
    <x v="0"/>
    <m/>
    <m/>
    <m/>
    <m/>
  </r>
  <r>
    <s v="DWF19O1D-101-16x32"/>
    <s v="Freshley Overall - Indigo Stripe"/>
    <n v="840433198185"/>
    <x v="3"/>
    <n v="129"/>
    <s v="China"/>
    <x v="1"/>
    <x v="15"/>
    <x v="27"/>
    <x v="34"/>
    <s v="16x32"/>
    <x v="13"/>
    <x v="3"/>
    <x v="13"/>
    <x v="1"/>
    <x v="0"/>
    <m/>
    <m/>
    <m/>
    <m/>
  </r>
  <r>
    <s v="DWF19O1D-101-16x34"/>
    <s v="Freshley Overall - Indigo Stripe"/>
    <n v="840433198307"/>
    <x v="3"/>
    <n v="129"/>
    <s v="China"/>
    <x v="1"/>
    <x v="15"/>
    <x v="27"/>
    <x v="34"/>
    <s v="16x34"/>
    <x v="13"/>
    <x v="4"/>
    <x v="13"/>
    <x v="1"/>
    <x v="0"/>
    <m/>
    <m/>
    <m/>
    <m/>
  </r>
  <r>
    <s v="DWF19O1D-101-18x28"/>
    <s v="Freshley Overall - Indigo Stripe"/>
    <n v="840433197959"/>
    <x v="3"/>
    <n v="129"/>
    <s v="China"/>
    <x v="1"/>
    <x v="15"/>
    <x v="27"/>
    <x v="34"/>
    <s v="18x28"/>
    <x v="14"/>
    <x v="1"/>
    <x v="14"/>
    <x v="1"/>
    <x v="0"/>
    <m/>
    <m/>
    <m/>
    <m/>
  </r>
  <r>
    <s v="DWF19O1D-101-18x30"/>
    <s v="Freshley Overall - Indigo Stripe"/>
    <n v="840433198079"/>
    <x v="3"/>
    <n v="129"/>
    <s v="China"/>
    <x v="1"/>
    <x v="15"/>
    <x v="27"/>
    <x v="34"/>
    <s v="18x30"/>
    <x v="14"/>
    <x v="2"/>
    <x v="14"/>
    <x v="1"/>
    <x v="0"/>
    <m/>
    <m/>
    <m/>
    <m/>
  </r>
  <r>
    <s v="DWF19O1D-101-18x32"/>
    <s v="Freshley Overall - Indigo Stripe"/>
    <n v="840433198192"/>
    <x v="3"/>
    <n v="129"/>
    <s v="China"/>
    <x v="1"/>
    <x v="15"/>
    <x v="27"/>
    <x v="34"/>
    <s v="18x32"/>
    <x v="14"/>
    <x v="3"/>
    <x v="14"/>
    <x v="1"/>
    <x v="0"/>
    <m/>
    <m/>
    <m/>
    <m/>
  </r>
  <r>
    <s v="DWF19O1D-101-18x34"/>
    <s v="Freshley Overall - Indigo Stripe"/>
    <n v="840433198314"/>
    <x v="3"/>
    <n v="129"/>
    <s v="China"/>
    <x v="1"/>
    <x v="15"/>
    <x v="27"/>
    <x v="34"/>
    <s v="18x34"/>
    <x v="14"/>
    <x v="4"/>
    <x v="14"/>
    <x v="1"/>
    <x v="0"/>
    <m/>
    <m/>
    <m/>
    <m/>
  </r>
  <r>
    <s v="DWF19O1D-101-2x28"/>
    <s v="Freshley Overall - Indigo Stripe"/>
    <n v="840433197874"/>
    <x v="3"/>
    <n v="129"/>
    <s v="China"/>
    <x v="1"/>
    <x v="15"/>
    <x v="27"/>
    <x v="34"/>
    <s v="2x28"/>
    <x v="15"/>
    <x v="1"/>
    <x v="15"/>
    <x v="1"/>
    <x v="0"/>
    <m/>
    <m/>
    <m/>
    <m/>
  </r>
  <r>
    <s v="DWF19O1D-101-2x30"/>
    <s v="Freshley Overall - Indigo Stripe"/>
    <n v="840433197997"/>
    <x v="3"/>
    <n v="129"/>
    <s v="China"/>
    <x v="1"/>
    <x v="15"/>
    <x v="27"/>
    <x v="34"/>
    <s v="2x30"/>
    <x v="15"/>
    <x v="2"/>
    <x v="15"/>
    <x v="1"/>
    <x v="0"/>
    <m/>
    <m/>
    <m/>
    <m/>
  </r>
  <r>
    <s v="DWF19O1D-101-2x32"/>
    <s v="Freshley Overall - Indigo Stripe"/>
    <n v="840433198116"/>
    <x v="3"/>
    <n v="129"/>
    <s v="China"/>
    <x v="1"/>
    <x v="15"/>
    <x v="27"/>
    <x v="34"/>
    <s v="2x32"/>
    <x v="15"/>
    <x v="3"/>
    <x v="15"/>
    <x v="1"/>
    <x v="0"/>
    <m/>
    <m/>
    <m/>
    <m/>
  </r>
  <r>
    <s v="DWF19O1D-101-2x34"/>
    <s v="Freshley Overall - Indigo Stripe"/>
    <n v="840433198239"/>
    <x v="3"/>
    <n v="129"/>
    <s v="China"/>
    <x v="1"/>
    <x v="15"/>
    <x v="27"/>
    <x v="34"/>
    <s v="2x34"/>
    <x v="15"/>
    <x v="4"/>
    <x v="15"/>
    <x v="1"/>
    <x v="0"/>
    <m/>
    <m/>
    <m/>
    <m/>
  </r>
  <r>
    <s v="DWF19O1D-101-4x28"/>
    <s v="Freshley Overall - Indigo Stripe"/>
    <n v="840433197881"/>
    <x v="3"/>
    <n v="129"/>
    <s v="China"/>
    <x v="1"/>
    <x v="15"/>
    <x v="27"/>
    <x v="34"/>
    <s v="4x28"/>
    <x v="16"/>
    <x v="1"/>
    <x v="16"/>
    <x v="1"/>
    <x v="0"/>
    <m/>
    <m/>
    <m/>
    <m/>
  </r>
  <r>
    <s v="DWF19O1D-101-4x30"/>
    <s v="Freshley Overall - Indigo Stripe"/>
    <n v="840433198000"/>
    <x v="3"/>
    <n v="129"/>
    <s v="China"/>
    <x v="1"/>
    <x v="15"/>
    <x v="27"/>
    <x v="34"/>
    <s v="4x30"/>
    <x v="16"/>
    <x v="2"/>
    <x v="16"/>
    <x v="1"/>
    <x v="0"/>
    <m/>
    <m/>
    <m/>
    <m/>
  </r>
  <r>
    <s v="DWF19O1D-101-4x32"/>
    <s v="Freshley Overall - Indigo Stripe"/>
    <n v="840433198123"/>
    <x v="3"/>
    <n v="129"/>
    <s v="China"/>
    <x v="1"/>
    <x v="15"/>
    <x v="27"/>
    <x v="34"/>
    <s v="4x32"/>
    <x v="16"/>
    <x v="3"/>
    <x v="16"/>
    <x v="1"/>
    <x v="0"/>
    <m/>
    <m/>
    <m/>
    <m/>
  </r>
  <r>
    <s v="DWF19O1D-101-4x34"/>
    <s v="Freshley Overall - Indigo Stripe"/>
    <n v="840433198246"/>
    <x v="3"/>
    <n v="129"/>
    <s v="China"/>
    <x v="1"/>
    <x v="15"/>
    <x v="27"/>
    <x v="34"/>
    <s v="4x34"/>
    <x v="16"/>
    <x v="4"/>
    <x v="16"/>
    <x v="1"/>
    <x v="0"/>
    <m/>
    <m/>
    <m/>
    <m/>
  </r>
  <r>
    <s v="DWF19O1D-101-6x28"/>
    <s v="Freshley Overall - Indigo Stripe"/>
    <n v="840433197898"/>
    <x v="3"/>
    <n v="129"/>
    <s v="China"/>
    <x v="1"/>
    <x v="15"/>
    <x v="27"/>
    <x v="34"/>
    <s v="6x28"/>
    <x v="17"/>
    <x v="1"/>
    <x v="17"/>
    <x v="1"/>
    <x v="0"/>
    <m/>
    <m/>
    <m/>
    <m/>
  </r>
  <r>
    <s v="DWF19O1D-101-6x30"/>
    <s v="Freshley Overall - Indigo Stripe"/>
    <n v="840433198017"/>
    <x v="3"/>
    <n v="129"/>
    <s v="China"/>
    <x v="1"/>
    <x v="15"/>
    <x v="27"/>
    <x v="34"/>
    <s v="6x30"/>
    <x v="17"/>
    <x v="2"/>
    <x v="17"/>
    <x v="1"/>
    <x v="0"/>
    <m/>
    <m/>
    <m/>
    <m/>
  </r>
  <r>
    <s v="DWF19O1D-101-6x32"/>
    <s v="Freshley Overall - Indigo Stripe"/>
    <n v="840433198130"/>
    <x v="3"/>
    <n v="129"/>
    <s v="China"/>
    <x v="1"/>
    <x v="15"/>
    <x v="27"/>
    <x v="34"/>
    <s v="6x32"/>
    <x v="17"/>
    <x v="3"/>
    <x v="17"/>
    <x v="1"/>
    <x v="0"/>
    <m/>
    <m/>
    <m/>
    <m/>
  </r>
  <r>
    <s v="DWF19O1D-101-6x34"/>
    <s v="Freshley Overall - Indigo Stripe"/>
    <n v="840433198253"/>
    <x v="3"/>
    <n v="129"/>
    <s v="China"/>
    <x v="1"/>
    <x v="15"/>
    <x v="27"/>
    <x v="34"/>
    <s v="6x34"/>
    <x v="17"/>
    <x v="4"/>
    <x v="17"/>
    <x v="1"/>
    <x v="0"/>
    <m/>
    <m/>
    <m/>
    <m/>
  </r>
  <r>
    <s v="DWF19O1D-101-8x28"/>
    <s v="Freshley Overall - Indigo Stripe"/>
    <n v="840433197904"/>
    <x v="3"/>
    <n v="129"/>
    <s v="China"/>
    <x v="1"/>
    <x v="15"/>
    <x v="27"/>
    <x v="34"/>
    <s v="8x28"/>
    <x v="18"/>
    <x v="1"/>
    <x v="18"/>
    <x v="1"/>
    <x v="0"/>
    <m/>
    <m/>
    <m/>
    <m/>
  </r>
  <r>
    <s v="DWF19O1D-101-8x30"/>
    <s v="Freshley Overall - Indigo Stripe"/>
    <n v="840433198024"/>
    <x v="3"/>
    <n v="129"/>
    <s v="China"/>
    <x v="1"/>
    <x v="15"/>
    <x v="27"/>
    <x v="34"/>
    <s v="8x30"/>
    <x v="18"/>
    <x v="2"/>
    <x v="18"/>
    <x v="1"/>
    <x v="0"/>
    <m/>
    <m/>
    <m/>
    <m/>
  </r>
  <r>
    <s v="DWF19O1D-101-8x32"/>
    <s v="Freshley Overall - Indigo Stripe"/>
    <n v="840433198147"/>
    <x v="3"/>
    <n v="129"/>
    <s v="China"/>
    <x v="1"/>
    <x v="15"/>
    <x v="27"/>
    <x v="34"/>
    <s v="8x32"/>
    <x v="18"/>
    <x v="3"/>
    <x v="18"/>
    <x v="1"/>
    <x v="0"/>
    <m/>
    <m/>
    <m/>
    <m/>
  </r>
  <r>
    <s v="DWF19O1D-101-8x34"/>
    <s v="Freshley Overall - Indigo Stripe"/>
    <n v="840433198260"/>
    <x v="3"/>
    <n v="129"/>
    <s v="China"/>
    <x v="1"/>
    <x v="15"/>
    <x v="27"/>
    <x v="34"/>
    <s v="8x34"/>
    <x v="18"/>
    <x v="4"/>
    <x v="18"/>
    <x v="1"/>
    <x v="0"/>
    <m/>
    <m/>
    <m/>
    <m/>
  </r>
  <r>
    <s v="DWS21O1C-220-000x28"/>
    <s v="Freshley Overall - Saddle Brown Canvas"/>
    <n v="840130510174"/>
    <x v="3"/>
    <n v="129"/>
    <s v="India"/>
    <x v="1"/>
    <x v="15"/>
    <x v="28"/>
    <x v="35"/>
    <s v="000x28"/>
    <x v="7"/>
    <x v="1"/>
    <x v="7"/>
    <x v="1"/>
    <x v="0"/>
    <m/>
    <m/>
    <m/>
    <m/>
  </r>
  <r>
    <s v="DWS21O1C-220-000x30"/>
    <s v="Freshley Overall - Saddle Brown Canvas"/>
    <n v="840130510181"/>
    <x v="3"/>
    <n v="129"/>
    <s v="India"/>
    <x v="1"/>
    <x v="15"/>
    <x v="28"/>
    <x v="35"/>
    <s v="000x30"/>
    <x v="7"/>
    <x v="2"/>
    <x v="7"/>
    <x v="1"/>
    <x v="0"/>
    <m/>
    <m/>
    <m/>
    <m/>
  </r>
  <r>
    <s v="DWS21O1C-220-000x32"/>
    <s v="Freshley Overall - Saddle Brown Canvas"/>
    <n v="840130510198"/>
    <x v="3"/>
    <n v="129"/>
    <s v="India"/>
    <x v="1"/>
    <x v="15"/>
    <x v="28"/>
    <x v="35"/>
    <s v="000x32"/>
    <x v="7"/>
    <x v="3"/>
    <x v="7"/>
    <x v="1"/>
    <x v="0"/>
    <m/>
    <m/>
    <m/>
    <m/>
  </r>
  <r>
    <s v="DWS21O1C-220-000x34"/>
    <s v="Freshley Overall - Saddle Brown Canvas"/>
    <n v="840130510204"/>
    <x v="3"/>
    <n v="129"/>
    <s v="India"/>
    <x v="1"/>
    <x v="15"/>
    <x v="28"/>
    <x v="35"/>
    <s v="000x34"/>
    <x v="7"/>
    <x v="4"/>
    <x v="7"/>
    <x v="1"/>
    <x v="0"/>
    <m/>
    <m/>
    <m/>
    <m/>
  </r>
  <r>
    <s v="DWS21O1C-220-00x28"/>
    <s v="Freshley Overall - Saddle Brown Canvas"/>
    <n v="840130510211"/>
    <x v="3"/>
    <n v="129"/>
    <s v="India"/>
    <x v="1"/>
    <x v="15"/>
    <x v="28"/>
    <x v="35"/>
    <s v="00x28"/>
    <x v="8"/>
    <x v="1"/>
    <x v="8"/>
    <x v="1"/>
    <x v="0"/>
    <m/>
    <m/>
    <m/>
    <m/>
  </r>
  <r>
    <s v="DWS21O1C-220-00x30"/>
    <s v="Freshley Overall - Saddle Brown Canvas"/>
    <n v="840130510228"/>
    <x v="3"/>
    <n v="129"/>
    <s v="India"/>
    <x v="1"/>
    <x v="15"/>
    <x v="28"/>
    <x v="35"/>
    <s v="00x30"/>
    <x v="8"/>
    <x v="2"/>
    <x v="8"/>
    <x v="1"/>
    <x v="0"/>
    <m/>
    <m/>
    <m/>
    <m/>
  </r>
  <r>
    <s v="DWS21O1C-220-00x32"/>
    <s v="Freshley Overall - Saddle Brown Canvas"/>
    <n v="840130510235"/>
    <x v="3"/>
    <n v="129"/>
    <s v="India"/>
    <x v="1"/>
    <x v="15"/>
    <x v="28"/>
    <x v="35"/>
    <s v="00x32"/>
    <x v="8"/>
    <x v="3"/>
    <x v="8"/>
    <x v="1"/>
    <x v="0"/>
    <m/>
    <m/>
    <m/>
    <m/>
  </r>
  <r>
    <s v="DWS21O1C-220-00x34"/>
    <s v="Freshley Overall - Saddle Brown Canvas"/>
    <n v="840130510242"/>
    <x v="3"/>
    <n v="129"/>
    <s v="India"/>
    <x v="1"/>
    <x v="15"/>
    <x v="28"/>
    <x v="35"/>
    <s v="00x34"/>
    <x v="8"/>
    <x v="4"/>
    <x v="8"/>
    <x v="1"/>
    <x v="0"/>
    <m/>
    <m/>
    <m/>
    <m/>
  </r>
  <r>
    <s v="DWS21O1C-220-0x28"/>
    <s v="Freshley Overall - Saddle Brown Canvas"/>
    <n v="840130510259"/>
    <x v="3"/>
    <n v="129"/>
    <s v="India"/>
    <x v="1"/>
    <x v="15"/>
    <x v="28"/>
    <x v="35"/>
    <s v="0x28"/>
    <x v="9"/>
    <x v="1"/>
    <x v="9"/>
    <x v="1"/>
    <x v="0"/>
    <m/>
    <m/>
    <m/>
    <m/>
  </r>
  <r>
    <s v="DWS21O1C-220-0x30"/>
    <s v="Freshley Overall - Saddle Brown Canvas"/>
    <n v="840130510266"/>
    <x v="3"/>
    <n v="129"/>
    <s v="India"/>
    <x v="1"/>
    <x v="15"/>
    <x v="28"/>
    <x v="35"/>
    <s v="0x30"/>
    <x v="9"/>
    <x v="2"/>
    <x v="9"/>
    <x v="1"/>
    <x v="0"/>
    <m/>
    <m/>
    <m/>
    <m/>
  </r>
  <r>
    <s v="DWS21O1C-220-0x32"/>
    <s v="Freshley Overall - Saddle Brown Canvas"/>
    <n v="840130510273"/>
    <x v="3"/>
    <n v="129"/>
    <s v="India"/>
    <x v="1"/>
    <x v="15"/>
    <x v="28"/>
    <x v="35"/>
    <s v="0x32"/>
    <x v="9"/>
    <x v="3"/>
    <x v="9"/>
    <x v="1"/>
    <x v="0"/>
    <m/>
    <m/>
    <m/>
    <m/>
  </r>
  <r>
    <s v="DWS21O1C-220-0x34"/>
    <s v="Freshley Overall - Saddle Brown Canvas"/>
    <n v="840130510280"/>
    <x v="3"/>
    <n v="129"/>
    <s v="India"/>
    <x v="1"/>
    <x v="15"/>
    <x v="28"/>
    <x v="35"/>
    <s v="0x34"/>
    <x v="9"/>
    <x v="4"/>
    <x v="9"/>
    <x v="1"/>
    <x v="0"/>
    <m/>
    <m/>
    <m/>
    <m/>
  </r>
  <r>
    <s v="DWS21O1C-220-10x28"/>
    <s v="Freshley Overall - Saddle Brown Canvas"/>
    <n v="840130510297"/>
    <x v="3"/>
    <n v="129"/>
    <s v="India"/>
    <x v="1"/>
    <x v="15"/>
    <x v="28"/>
    <x v="35"/>
    <s v="10x28"/>
    <x v="10"/>
    <x v="1"/>
    <x v="10"/>
    <x v="1"/>
    <x v="0"/>
    <m/>
    <m/>
    <m/>
    <m/>
  </r>
  <r>
    <s v="DWS21O1C-220-10x30"/>
    <s v="Freshley Overall - Saddle Brown Canvas"/>
    <n v="840130510303"/>
    <x v="3"/>
    <n v="129"/>
    <s v="India"/>
    <x v="1"/>
    <x v="15"/>
    <x v="28"/>
    <x v="35"/>
    <s v="10x30"/>
    <x v="10"/>
    <x v="2"/>
    <x v="10"/>
    <x v="1"/>
    <x v="0"/>
    <m/>
    <m/>
    <m/>
    <m/>
  </r>
  <r>
    <s v="DWS21O1C-220-10x32"/>
    <s v="Freshley Overall - Saddle Brown Canvas"/>
    <n v="840130510310"/>
    <x v="3"/>
    <n v="129"/>
    <s v="India"/>
    <x v="1"/>
    <x v="15"/>
    <x v="28"/>
    <x v="35"/>
    <s v="10x32"/>
    <x v="10"/>
    <x v="3"/>
    <x v="10"/>
    <x v="1"/>
    <x v="0"/>
    <m/>
    <m/>
    <m/>
    <m/>
  </r>
  <r>
    <s v="DWS21O1C-220-10x34"/>
    <s v="Freshley Overall - Saddle Brown Canvas"/>
    <n v="840130510327"/>
    <x v="3"/>
    <n v="129"/>
    <s v="India"/>
    <x v="1"/>
    <x v="15"/>
    <x v="28"/>
    <x v="35"/>
    <s v="10x34"/>
    <x v="10"/>
    <x v="4"/>
    <x v="10"/>
    <x v="1"/>
    <x v="0"/>
    <m/>
    <m/>
    <m/>
    <m/>
  </r>
  <r>
    <s v="DWS21O1C-220-12x28"/>
    <s v="Freshley Overall - Saddle Brown Canvas"/>
    <n v="840130510334"/>
    <x v="3"/>
    <n v="129"/>
    <s v="India"/>
    <x v="1"/>
    <x v="15"/>
    <x v="28"/>
    <x v="35"/>
    <s v="12x28"/>
    <x v="11"/>
    <x v="1"/>
    <x v="11"/>
    <x v="1"/>
    <x v="0"/>
    <m/>
    <m/>
    <m/>
    <m/>
  </r>
  <r>
    <s v="DWS21O1C-220-12x30"/>
    <s v="Freshley Overall - Saddle Brown Canvas"/>
    <n v="840130510341"/>
    <x v="3"/>
    <n v="129"/>
    <s v="India"/>
    <x v="1"/>
    <x v="15"/>
    <x v="28"/>
    <x v="35"/>
    <s v="12x30"/>
    <x v="11"/>
    <x v="2"/>
    <x v="11"/>
    <x v="1"/>
    <x v="0"/>
    <m/>
    <m/>
    <m/>
    <m/>
  </r>
  <r>
    <s v="DWS21O1C-220-12x32"/>
    <s v="Freshley Overall - Saddle Brown Canvas"/>
    <n v="840130510358"/>
    <x v="3"/>
    <n v="129"/>
    <s v="India"/>
    <x v="1"/>
    <x v="15"/>
    <x v="28"/>
    <x v="35"/>
    <s v="12x32"/>
    <x v="11"/>
    <x v="3"/>
    <x v="11"/>
    <x v="1"/>
    <x v="0"/>
    <m/>
    <m/>
    <m/>
    <m/>
  </r>
  <r>
    <s v="DWS21O1C-220-12x34"/>
    <s v="Freshley Overall - Saddle Brown Canvas"/>
    <n v="840130510365"/>
    <x v="3"/>
    <n v="129"/>
    <s v="India"/>
    <x v="1"/>
    <x v="15"/>
    <x v="28"/>
    <x v="35"/>
    <s v="12x34"/>
    <x v="11"/>
    <x v="4"/>
    <x v="11"/>
    <x v="1"/>
    <x v="0"/>
    <m/>
    <m/>
    <m/>
    <m/>
  </r>
  <r>
    <s v="DWS21O1C-220-14x28"/>
    <s v="Freshley Overall - Saddle Brown Canvas"/>
    <n v="840130510372"/>
    <x v="3"/>
    <n v="129"/>
    <s v="India"/>
    <x v="1"/>
    <x v="15"/>
    <x v="28"/>
    <x v="35"/>
    <s v="14x28"/>
    <x v="12"/>
    <x v="1"/>
    <x v="12"/>
    <x v="1"/>
    <x v="0"/>
    <m/>
    <m/>
    <m/>
    <m/>
  </r>
  <r>
    <s v="DWS21O1C-220-14x30"/>
    <s v="Freshley Overall - Saddle Brown Canvas"/>
    <n v="840130510389"/>
    <x v="3"/>
    <n v="129"/>
    <s v="India"/>
    <x v="1"/>
    <x v="15"/>
    <x v="28"/>
    <x v="35"/>
    <s v="14x30"/>
    <x v="12"/>
    <x v="2"/>
    <x v="12"/>
    <x v="1"/>
    <x v="0"/>
    <m/>
    <m/>
    <m/>
    <m/>
  </r>
  <r>
    <s v="DWS21O1C-220-14x32"/>
    <s v="Freshley Overall - Saddle Brown Canvas"/>
    <n v="840130510396"/>
    <x v="3"/>
    <n v="129"/>
    <s v="India"/>
    <x v="1"/>
    <x v="15"/>
    <x v="28"/>
    <x v="35"/>
    <s v="14x32"/>
    <x v="12"/>
    <x v="3"/>
    <x v="12"/>
    <x v="1"/>
    <x v="0"/>
    <m/>
    <m/>
    <m/>
    <m/>
  </r>
  <r>
    <s v="DWS21O1C-220-14x34"/>
    <s v="Freshley Overall - Saddle Brown Canvas"/>
    <n v="840130510402"/>
    <x v="3"/>
    <n v="129"/>
    <s v="India"/>
    <x v="1"/>
    <x v="15"/>
    <x v="28"/>
    <x v="35"/>
    <s v="14x34"/>
    <x v="12"/>
    <x v="4"/>
    <x v="12"/>
    <x v="1"/>
    <x v="0"/>
    <m/>
    <m/>
    <m/>
    <m/>
  </r>
  <r>
    <s v="DWS21O1C-220-16x28"/>
    <s v="Freshley Overall - Saddle Brown Canvas"/>
    <n v="840130510419"/>
    <x v="3"/>
    <n v="129"/>
    <s v="India"/>
    <x v="1"/>
    <x v="15"/>
    <x v="28"/>
    <x v="35"/>
    <s v="16x28"/>
    <x v="13"/>
    <x v="1"/>
    <x v="13"/>
    <x v="1"/>
    <x v="0"/>
    <m/>
    <m/>
    <m/>
    <m/>
  </r>
  <r>
    <s v="DWS21O1C-220-16x30"/>
    <s v="Freshley Overall - Saddle Brown Canvas"/>
    <n v="840130510426"/>
    <x v="3"/>
    <n v="129"/>
    <s v="India"/>
    <x v="1"/>
    <x v="15"/>
    <x v="28"/>
    <x v="35"/>
    <s v="16x30"/>
    <x v="13"/>
    <x v="2"/>
    <x v="13"/>
    <x v="1"/>
    <x v="0"/>
    <m/>
    <m/>
    <m/>
    <m/>
  </r>
  <r>
    <s v="DWS21O1C-220-16x32"/>
    <s v="Freshley Overall - Saddle Brown Canvas"/>
    <n v="840130510433"/>
    <x v="3"/>
    <n v="129"/>
    <s v="India"/>
    <x v="1"/>
    <x v="15"/>
    <x v="28"/>
    <x v="35"/>
    <s v="16x32"/>
    <x v="13"/>
    <x v="3"/>
    <x v="13"/>
    <x v="1"/>
    <x v="0"/>
    <m/>
    <m/>
    <m/>
    <m/>
  </r>
  <r>
    <s v="DWS21O1C-220-16x34"/>
    <s v="Freshley Overall - Saddle Brown Canvas"/>
    <n v="840130510440"/>
    <x v="3"/>
    <n v="129"/>
    <s v="India"/>
    <x v="1"/>
    <x v="15"/>
    <x v="28"/>
    <x v="35"/>
    <s v="16x34"/>
    <x v="13"/>
    <x v="4"/>
    <x v="13"/>
    <x v="1"/>
    <x v="0"/>
    <m/>
    <m/>
    <m/>
    <m/>
  </r>
  <r>
    <s v="DWS21O1C-220-18x28"/>
    <s v="Freshley Overall - Saddle Brown Canvas"/>
    <n v="840130510457"/>
    <x v="3"/>
    <n v="129"/>
    <s v="India"/>
    <x v="1"/>
    <x v="15"/>
    <x v="28"/>
    <x v="35"/>
    <s v="18x28"/>
    <x v="14"/>
    <x v="1"/>
    <x v="14"/>
    <x v="1"/>
    <x v="0"/>
    <m/>
    <m/>
    <m/>
    <m/>
  </r>
  <r>
    <s v="DWS21O1C-220-18x30"/>
    <s v="Freshley Overall - Saddle Brown Canvas"/>
    <n v="840130510464"/>
    <x v="3"/>
    <n v="129"/>
    <s v="India"/>
    <x v="1"/>
    <x v="15"/>
    <x v="28"/>
    <x v="35"/>
    <s v="18x30"/>
    <x v="14"/>
    <x v="2"/>
    <x v="14"/>
    <x v="1"/>
    <x v="0"/>
    <m/>
    <m/>
    <m/>
    <m/>
  </r>
  <r>
    <s v="DWS21O1C-220-18x32"/>
    <s v="Freshley Overall - Saddle Brown Canvas"/>
    <n v="840130510471"/>
    <x v="3"/>
    <n v="129"/>
    <s v="India"/>
    <x v="1"/>
    <x v="15"/>
    <x v="28"/>
    <x v="35"/>
    <s v="18x32"/>
    <x v="14"/>
    <x v="3"/>
    <x v="14"/>
    <x v="1"/>
    <x v="0"/>
    <m/>
    <m/>
    <m/>
    <m/>
  </r>
  <r>
    <s v="DWS21O1C-220-18x34"/>
    <s v="Freshley Overall - Saddle Brown Canvas"/>
    <n v="840130510488"/>
    <x v="3"/>
    <n v="129"/>
    <s v="India"/>
    <x v="1"/>
    <x v="15"/>
    <x v="28"/>
    <x v="35"/>
    <s v="18x34"/>
    <x v="14"/>
    <x v="4"/>
    <x v="14"/>
    <x v="1"/>
    <x v="0"/>
    <m/>
    <m/>
    <m/>
    <m/>
  </r>
  <r>
    <s v="DWS21O1C-220-2x28"/>
    <s v="Freshley Overall - Saddle Brown Canvas"/>
    <n v="840130510495"/>
    <x v="3"/>
    <n v="129"/>
    <s v="India"/>
    <x v="1"/>
    <x v="15"/>
    <x v="28"/>
    <x v="35"/>
    <s v="2x28"/>
    <x v="15"/>
    <x v="1"/>
    <x v="15"/>
    <x v="1"/>
    <x v="0"/>
    <m/>
    <m/>
    <m/>
    <m/>
  </r>
  <r>
    <s v="DWS21O1C-220-2x30"/>
    <s v="Freshley Overall - Saddle Brown Canvas"/>
    <n v="840130510501"/>
    <x v="3"/>
    <n v="129"/>
    <s v="India"/>
    <x v="1"/>
    <x v="15"/>
    <x v="28"/>
    <x v="35"/>
    <s v="2x30"/>
    <x v="15"/>
    <x v="2"/>
    <x v="15"/>
    <x v="1"/>
    <x v="0"/>
    <m/>
    <m/>
    <m/>
    <m/>
  </r>
  <r>
    <s v="DWS21O1C-220-2x32"/>
    <s v="Freshley Overall - Saddle Brown Canvas"/>
    <n v="840130510518"/>
    <x v="3"/>
    <n v="129"/>
    <s v="India"/>
    <x v="1"/>
    <x v="15"/>
    <x v="28"/>
    <x v="35"/>
    <s v="2x32"/>
    <x v="15"/>
    <x v="3"/>
    <x v="15"/>
    <x v="1"/>
    <x v="0"/>
    <m/>
    <m/>
    <m/>
    <m/>
  </r>
  <r>
    <s v="DWS21O1C-220-2x34"/>
    <s v="Freshley Overall - Saddle Brown Canvas"/>
    <n v="840130510525"/>
    <x v="3"/>
    <n v="129"/>
    <s v="India"/>
    <x v="1"/>
    <x v="15"/>
    <x v="28"/>
    <x v="35"/>
    <s v="2x34"/>
    <x v="15"/>
    <x v="4"/>
    <x v="15"/>
    <x v="1"/>
    <x v="0"/>
    <m/>
    <m/>
    <m/>
    <m/>
  </r>
  <r>
    <s v="DWS21O1C-220-4x28"/>
    <s v="Freshley Overall - Saddle Brown Canvas"/>
    <n v="840130510532"/>
    <x v="3"/>
    <n v="129"/>
    <s v="India"/>
    <x v="1"/>
    <x v="15"/>
    <x v="28"/>
    <x v="35"/>
    <s v="4x28"/>
    <x v="16"/>
    <x v="1"/>
    <x v="16"/>
    <x v="1"/>
    <x v="0"/>
    <m/>
    <m/>
    <m/>
    <m/>
  </r>
  <r>
    <s v="DWS21O1C-220-4x30"/>
    <s v="Freshley Overall - Saddle Brown Canvas"/>
    <n v="840130510549"/>
    <x v="3"/>
    <n v="129"/>
    <s v="India"/>
    <x v="1"/>
    <x v="15"/>
    <x v="28"/>
    <x v="35"/>
    <s v="4x30"/>
    <x v="16"/>
    <x v="2"/>
    <x v="16"/>
    <x v="1"/>
    <x v="0"/>
    <m/>
    <m/>
    <m/>
    <m/>
  </r>
  <r>
    <s v="DWS21O1C-220-4x32"/>
    <s v="Freshley Overall - Saddle Brown Canvas"/>
    <n v="840130510556"/>
    <x v="3"/>
    <n v="129"/>
    <s v="India"/>
    <x v="1"/>
    <x v="15"/>
    <x v="28"/>
    <x v="35"/>
    <s v="4x32"/>
    <x v="16"/>
    <x v="3"/>
    <x v="16"/>
    <x v="1"/>
    <x v="0"/>
    <m/>
    <m/>
    <m/>
    <m/>
  </r>
  <r>
    <s v="DWS21O1C-220-4x34"/>
    <s v="Freshley Overall - Saddle Brown Canvas"/>
    <n v="840130510563"/>
    <x v="3"/>
    <n v="129"/>
    <s v="India"/>
    <x v="1"/>
    <x v="15"/>
    <x v="28"/>
    <x v="35"/>
    <s v="4x34"/>
    <x v="16"/>
    <x v="4"/>
    <x v="16"/>
    <x v="1"/>
    <x v="0"/>
    <m/>
    <m/>
    <m/>
    <m/>
  </r>
  <r>
    <s v="DWS21O1C-220-6x28"/>
    <s v="Freshley Overall - Saddle Brown Canvas"/>
    <n v="840130510570"/>
    <x v="3"/>
    <n v="129"/>
    <s v="India"/>
    <x v="1"/>
    <x v="15"/>
    <x v="28"/>
    <x v="35"/>
    <s v="6x28"/>
    <x v="17"/>
    <x v="1"/>
    <x v="17"/>
    <x v="1"/>
    <x v="0"/>
    <m/>
    <m/>
    <m/>
    <m/>
  </r>
  <r>
    <s v="DWS21O1C-220-6x30"/>
    <s v="Freshley Overall - Saddle Brown Canvas"/>
    <n v="840130510587"/>
    <x v="3"/>
    <n v="129"/>
    <s v="India"/>
    <x v="1"/>
    <x v="15"/>
    <x v="28"/>
    <x v="35"/>
    <s v="6x30"/>
    <x v="17"/>
    <x v="2"/>
    <x v="17"/>
    <x v="1"/>
    <x v="0"/>
    <m/>
    <m/>
    <m/>
    <m/>
  </r>
  <r>
    <s v="DWS21O1C-220-6x32"/>
    <s v="Freshley Overall - Saddle Brown Canvas"/>
    <n v="840130510594"/>
    <x v="3"/>
    <n v="129"/>
    <s v="India"/>
    <x v="1"/>
    <x v="15"/>
    <x v="28"/>
    <x v="35"/>
    <s v="6x32"/>
    <x v="17"/>
    <x v="3"/>
    <x v="17"/>
    <x v="1"/>
    <x v="0"/>
    <m/>
    <m/>
    <m/>
    <m/>
  </r>
  <r>
    <s v="DWS21O1C-220-6x34"/>
    <s v="Freshley Overall - Saddle Brown Canvas"/>
    <n v="840130510600"/>
    <x v="3"/>
    <n v="129"/>
    <s v="India"/>
    <x v="1"/>
    <x v="15"/>
    <x v="28"/>
    <x v="35"/>
    <s v="6x34"/>
    <x v="17"/>
    <x v="4"/>
    <x v="17"/>
    <x v="1"/>
    <x v="0"/>
    <m/>
    <m/>
    <m/>
    <m/>
  </r>
  <r>
    <s v="DWS21O1C-220-8x28"/>
    <s v="Freshley Overall - Saddle Brown Canvas"/>
    <n v="840130510617"/>
    <x v="3"/>
    <n v="129"/>
    <s v="India"/>
    <x v="1"/>
    <x v="15"/>
    <x v="28"/>
    <x v="35"/>
    <s v="8x28"/>
    <x v="18"/>
    <x v="1"/>
    <x v="18"/>
    <x v="1"/>
    <x v="0"/>
    <m/>
    <m/>
    <m/>
    <m/>
  </r>
  <r>
    <s v="DWS21O1C-220-8x30"/>
    <s v="Freshley Overall - Saddle Brown Canvas"/>
    <n v="840130510624"/>
    <x v="3"/>
    <n v="129"/>
    <s v="India"/>
    <x v="1"/>
    <x v="15"/>
    <x v="28"/>
    <x v="35"/>
    <s v="8x30"/>
    <x v="18"/>
    <x v="2"/>
    <x v="18"/>
    <x v="1"/>
    <x v="0"/>
    <m/>
    <m/>
    <m/>
    <m/>
  </r>
  <r>
    <s v="DWS21O1C-220-8x32"/>
    <s v="Freshley Overall - Saddle Brown Canvas"/>
    <n v="840130510631"/>
    <x v="3"/>
    <n v="129"/>
    <s v="India"/>
    <x v="1"/>
    <x v="15"/>
    <x v="28"/>
    <x v="35"/>
    <s v="8x32"/>
    <x v="18"/>
    <x v="3"/>
    <x v="18"/>
    <x v="1"/>
    <x v="0"/>
    <m/>
    <m/>
    <m/>
    <m/>
  </r>
  <r>
    <s v="DWS21O1C-220-8x34"/>
    <s v="Freshley Overall - Saddle Brown Canvas"/>
    <n v="840130510648"/>
    <x v="3"/>
    <n v="129"/>
    <s v="India"/>
    <x v="1"/>
    <x v="15"/>
    <x v="28"/>
    <x v="35"/>
    <s v="8x34"/>
    <x v="18"/>
    <x v="4"/>
    <x v="18"/>
    <x v="1"/>
    <x v="0"/>
    <m/>
    <m/>
    <m/>
    <m/>
  </r>
  <r>
    <s v="DWF21O1C-404-000x28"/>
    <s v="Freshley Overall - Wabash Stripe Canvas"/>
    <n v="840130513748"/>
    <x v="3"/>
    <n v="129"/>
    <s v="India"/>
    <x v="1"/>
    <x v="15"/>
    <x v="29"/>
    <x v="36"/>
    <s v="000x28"/>
    <x v="7"/>
    <x v="1"/>
    <x v="7"/>
    <x v="1"/>
    <x v="0"/>
    <m/>
    <m/>
    <m/>
    <m/>
  </r>
  <r>
    <s v="DWF21O1C-404-000x30"/>
    <s v="Freshley Overall - Wabash Stripe Canvas"/>
    <n v="840130513755"/>
    <x v="3"/>
    <n v="129"/>
    <s v="India"/>
    <x v="1"/>
    <x v="15"/>
    <x v="29"/>
    <x v="36"/>
    <s v="000x30"/>
    <x v="7"/>
    <x v="2"/>
    <x v="7"/>
    <x v="1"/>
    <x v="0"/>
    <m/>
    <m/>
    <m/>
    <m/>
  </r>
  <r>
    <s v="DWF21O1C-404-000x32"/>
    <s v="Freshley Overall - Wabash Stripe Canvas"/>
    <n v="840130513762"/>
    <x v="3"/>
    <n v="129"/>
    <s v="India"/>
    <x v="1"/>
    <x v="15"/>
    <x v="29"/>
    <x v="36"/>
    <s v="000x32"/>
    <x v="7"/>
    <x v="3"/>
    <x v="7"/>
    <x v="1"/>
    <x v="0"/>
    <m/>
    <m/>
    <m/>
    <m/>
  </r>
  <r>
    <s v="DWF21O1C-404-000x34"/>
    <s v="Freshley Overall - Wabash Stripe Canvas"/>
    <n v="840130513779"/>
    <x v="3"/>
    <n v="129"/>
    <s v="India"/>
    <x v="1"/>
    <x v="15"/>
    <x v="29"/>
    <x v="36"/>
    <s v="000x34"/>
    <x v="7"/>
    <x v="4"/>
    <x v="7"/>
    <x v="1"/>
    <x v="0"/>
    <m/>
    <m/>
    <m/>
    <m/>
  </r>
  <r>
    <s v="DWF21O1C-404-00x28"/>
    <s v="Freshley Overall - Wabash Stripe Canvas"/>
    <n v="840130513786"/>
    <x v="3"/>
    <n v="129"/>
    <s v="India"/>
    <x v="1"/>
    <x v="15"/>
    <x v="29"/>
    <x v="36"/>
    <s v="00x28"/>
    <x v="8"/>
    <x v="1"/>
    <x v="8"/>
    <x v="1"/>
    <x v="0"/>
    <m/>
    <m/>
    <m/>
    <m/>
  </r>
  <r>
    <s v="DWF21O1C-404-00x30"/>
    <s v="Freshley Overall - Wabash Stripe Canvas"/>
    <n v="840130513793"/>
    <x v="3"/>
    <n v="129"/>
    <s v="India"/>
    <x v="1"/>
    <x v="15"/>
    <x v="29"/>
    <x v="36"/>
    <s v="00x30"/>
    <x v="8"/>
    <x v="2"/>
    <x v="8"/>
    <x v="1"/>
    <x v="0"/>
    <m/>
    <m/>
    <m/>
    <m/>
  </r>
  <r>
    <s v="DWF21O1C-404-00x32"/>
    <s v="Freshley Overall - Wabash Stripe Canvas"/>
    <n v="840130513809"/>
    <x v="3"/>
    <n v="129"/>
    <s v="India"/>
    <x v="1"/>
    <x v="15"/>
    <x v="29"/>
    <x v="36"/>
    <s v="00x32"/>
    <x v="8"/>
    <x v="3"/>
    <x v="8"/>
    <x v="1"/>
    <x v="0"/>
    <m/>
    <m/>
    <m/>
    <m/>
  </r>
  <r>
    <s v="DWF21O1C-404-00x34"/>
    <s v="Freshley Overall - Wabash Stripe Canvas"/>
    <n v="840130513816"/>
    <x v="3"/>
    <n v="129"/>
    <s v="India"/>
    <x v="1"/>
    <x v="15"/>
    <x v="29"/>
    <x v="36"/>
    <s v="00x34"/>
    <x v="8"/>
    <x v="4"/>
    <x v="8"/>
    <x v="1"/>
    <x v="0"/>
    <m/>
    <m/>
    <m/>
    <m/>
  </r>
  <r>
    <s v="DWF21O1C-404-0x28"/>
    <s v="Freshley Overall - Wabash Stripe Canvas"/>
    <n v="840130513823"/>
    <x v="3"/>
    <n v="129"/>
    <s v="India"/>
    <x v="1"/>
    <x v="15"/>
    <x v="29"/>
    <x v="36"/>
    <s v="0x28"/>
    <x v="9"/>
    <x v="1"/>
    <x v="9"/>
    <x v="1"/>
    <x v="0"/>
    <m/>
    <m/>
    <m/>
    <m/>
  </r>
  <r>
    <s v="DWF21O1C-404-0x30"/>
    <s v="Freshley Overall - Wabash Stripe Canvas"/>
    <n v="840130513830"/>
    <x v="3"/>
    <n v="129"/>
    <s v="India"/>
    <x v="1"/>
    <x v="15"/>
    <x v="29"/>
    <x v="36"/>
    <s v="0x30"/>
    <x v="9"/>
    <x v="2"/>
    <x v="9"/>
    <x v="1"/>
    <x v="0"/>
    <m/>
    <m/>
    <m/>
    <m/>
  </r>
  <r>
    <s v="DWF21O1C-404-0x32"/>
    <s v="Freshley Overall - Wabash Stripe Canvas"/>
    <n v="840130513847"/>
    <x v="3"/>
    <n v="129"/>
    <s v="India"/>
    <x v="1"/>
    <x v="15"/>
    <x v="29"/>
    <x v="36"/>
    <s v="0x32"/>
    <x v="9"/>
    <x v="3"/>
    <x v="9"/>
    <x v="1"/>
    <x v="0"/>
    <m/>
    <m/>
    <m/>
    <m/>
  </r>
  <r>
    <s v="DWF21O1C-404-0x34"/>
    <s v="Freshley Overall - Wabash Stripe Canvas"/>
    <n v="840130513854"/>
    <x v="3"/>
    <n v="129"/>
    <s v="India"/>
    <x v="1"/>
    <x v="15"/>
    <x v="29"/>
    <x v="36"/>
    <s v="0x34"/>
    <x v="9"/>
    <x v="4"/>
    <x v="9"/>
    <x v="1"/>
    <x v="0"/>
    <m/>
    <m/>
    <m/>
    <m/>
  </r>
  <r>
    <s v="DWF21O1C-404-10x28"/>
    <s v="Freshley Overall - Wabash Stripe Canvas"/>
    <n v="840130513861"/>
    <x v="3"/>
    <n v="129"/>
    <s v="India"/>
    <x v="1"/>
    <x v="15"/>
    <x v="29"/>
    <x v="36"/>
    <s v="10x28"/>
    <x v="10"/>
    <x v="1"/>
    <x v="10"/>
    <x v="1"/>
    <x v="0"/>
    <m/>
    <m/>
    <m/>
    <m/>
  </r>
  <r>
    <s v="DWF21O1C-404-10x30"/>
    <s v="Freshley Overall - Wabash Stripe Canvas"/>
    <n v="840130513878"/>
    <x v="3"/>
    <n v="129"/>
    <s v="India"/>
    <x v="1"/>
    <x v="15"/>
    <x v="29"/>
    <x v="36"/>
    <s v="10x30"/>
    <x v="10"/>
    <x v="2"/>
    <x v="10"/>
    <x v="1"/>
    <x v="0"/>
    <m/>
    <m/>
    <m/>
    <m/>
  </r>
  <r>
    <s v="DWF21O1C-404-10x32"/>
    <s v="Freshley Overall - Wabash Stripe Canvas"/>
    <n v="840130513885"/>
    <x v="3"/>
    <n v="129"/>
    <s v="India"/>
    <x v="1"/>
    <x v="15"/>
    <x v="29"/>
    <x v="36"/>
    <s v="10x32"/>
    <x v="10"/>
    <x v="3"/>
    <x v="10"/>
    <x v="1"/>
    <x v="0"/>
    <m/>
    <m/>
    <m/>
    <m/>
  </r>
  <r>
    <s v="DWF21O1C-404-10x34"/>
    <s v="Freshley Overall - Wabash Stripe Canvas"/>
    <n v="840130513892"/>
    <x v="3"/>
    <n v="129"/>
    <s v="India"/>
    <x v="1"/>
    <x v="15"/>
    <x v="29"/>
    <x v="36"/>
    <s v="10x34"/>
    <x v="10"/>
    <x v="4"/>
    <x v="10"/>
    <x v="1"/>
    <x v="0"/>
    <m/>
    <m/>
    <m/>
    <m/>
  </r>
  <r>
    <s v="DWF21O1C-404-12x28"/>
    <s v="Freshley Overall - Wabash Stripe Canvas"/>
    <n v="840130513908"/>
    <x v="3"/>
    <n v="129"/>
    <s v="India"/>
    <x v="1"/>
    <x v="15"/>
    <x v="29"/>
    <x v="36"/>
    <s v="12x28"/>
    <x v="11"/>
    <x v="1"/>
    <x v="11"/>
    <x v="1"/>
    <x v="0"/>
    <m/>
    <m/>
    <m/>
    <m/>
  </r>
  <r>
    <s v="DWF21O1C-404-12x30"/>
    <s v="Freshley Overall - Wabash Stripe Canvas"/>
    <n v="840130513915"/>
    <x v="3"/>
    <n v="129"/>
    <s v="India"/>
    <x v="1"/>
    <x v="15"/>
    <x v="29"/>
    <x v="36"/>
    <s v="12x30"/>
    <x v="11"/>
    <x v="2"/>
    <x v="11"/>
    <x v="1"/>
    <x v="0"/>
    <m/>
    <m/>
    <m/>
    <m/>
  </r>
  <r>
    <s v="DWF21O1C-404-12x32"/>
    <s v="Freshley Overall - Wabash Stripe Canvas"/>
    <n v="840130513922"/>
    <x v="3"/>
    <n v="129"/>
    <s v="India"/>
    <x v="1"/>
    <x v="15"/>
    <x v="29"/>
    <x v="36"/>
    <s v="12x32"/>
    <x v="11"/>
    <x v="3"/>
    <x v="11"/>
    <x v="1"/>
    <x v="0"/>
    <m/>
    <m/>
    <m/>
    <m/>
  </r>
  <r>
    <s v="DWF21O1C-404-12x34"/>
    <s v="Freshley Overall - Wabash Stripe Canvas"/>
    <n v="840130513939"/>
    <x v="3"/>
    <n v="129"/>
    <s v="India"/>
    <x v="1"/>
    <x v="15"/>
    <x v="29"/>
    <x v="36"/>
    <s v="12x34"/>
    <x v="11"/>
    <x v="4"/>
    <x v="11"/>
    <x v="1"/>
    <x v="0"/>
    <m/>
    <m/>
    <m/>
    <m/>
  </r>
  <r>
    <s v="DWF21O1C-404-14x28"/>
    <s v="Freshley Overall - Wabash Stripe Canvas"/>
    <n v="840130513946"/>
    <x v="3"/>
    <n v="129"/>
    <s v="India"/>
    <x v="1"/>
    <x v="15"/>
    <x v="29"/>
    <x v="36"/>
    <s v="14x28"/>
    <x v="12"/>
    <x v="1"/>
    <x v="12"/>
    <x v="1"/>
    <x v="0"/>
    <m/>
    <m/>
    <m/>
    <m/>
  </r>
  <r>
    <s v="DWF21O1C-404-14x30"/>
    <s v="Freshley Overall - Wabash Stripe Canvas"/>
    <n v="840130513953"/>
    <x v="3"/>
    <n v="129"/>
    <s v="India"/>
    <x v="1"/>
    <x v="15"/>
    <x v="29"/>
    <x v="36"/>
    <s v="14x30"/>
    <x v="12"/>
    <x v="2"/>
    <x v="12"/>
    <x v="1"/>
    <x v="0"/>
    <m/>
    <m/>
    <m/>
    <m/>
  </r>
  <r>
    <s v="DWF21O1C-404-14x32"/>
    <s v="Freshley Overall - Wabash Stripe Canvas"/>
    <n v="840130513960"/>
    <x v="3"/>
    <n v="129"/>
    <s v="India"/>
    <x v="1"/>
    <x v="15"/>
    <x v="29"/>
    <x v="36"/>
    <s v="14x32"/>
    <x v="12"/>
    <x v="3"/>
    <x v="12"/>
    <x v="1"/>
    <x v="0"/>
    <m/>
    <m/>
    <m/>
    <m/>
  </r>
  <r>
    <s v="DWF21O1C-404-14x34"/>
    <s v="Freshley Overall - Wabash Stripe Canvas"/>
    <n v="840130513977"/>
    <x v="3"/>
    <n v="129"/>
    <s v="India"/>
    <x v="1"/>
    <x v="15"/>
    <x v="29"/>
    <x v="36"/>
    <s v="14x34"/>
    <x v="12"/>
    <x v="4"/>
    <x v="12"/>
    <x v="1"/>
    <x v="0"/>
    <m/>
    <m/>
    <m/>
    <m/>
  </r>
  <r>
    <s v="DWF21O1C-404-16x28"/>
    <s v="Freshley Overall - Wabash Stripe Canvas"/>
    <n v="840130513984"/>
    <x v="3"/>
    <n v="129"/>
    <s v="India"/>
    <x v="1"/>
    <x v="15"/>
    <x v="29"/>
    <x v="36"/>
    <s v="16x28"/>
    <x v="13"/>
    <x v="1"/>
    <x v="13"/>
    <x v="1"/>
    <x v="0"/>
    <m/>
    <m/>
    <m/>
    <m/>
  </r>
  <r>
    <s v="DWF21O1C-404-16x30"/>
    <s v="Freshley Overall - Wabash Stripe Canvas"/>
    <n v="840130513991"/>
    <x v="3"/>
    <n v="129"/>
    <s v="India"/>
    <x v="1"/>
    <x v="15"/>
    <x v="29"/>
    <x v="36"/>
    <s v="16x30"/>
    <x v="13"/>
    <x v="2"/>
    <x v="13"/>
    <x v="1"/>
    <x v="0"/>
    <m/>
    <m/>
    <m/>
    <m/>
  </r>
  <r>
    <s v="DWF21O1C-404-16x32"/>
    <s v="Freshley Overall - Wabash Stripe Canvas"/>
    <n v="840130514004"/>
    <x v="3"/>
    <n v="129"/>
    <s v="India"/>
    <x v="1"/>
    <x v="15"/>
    <x v="29"/>
    <x v="36"/>
    <s v="16x32"/>
    <x v="13"/>
    <x v="3"/>
    <x v="13"/>
    <x v="1"/>
    <x v="0"/>
    <m/>
    <m/>
    <m/>
    <m/>
  </r>
  <r>
    <s v="DWF21O1C-404-16x34"/>
    <s v="Freshley Overall - Wabash Stripe Canvas"/>
    <n v="840130514011"/>
    <x v="3"/>
    <n v="129"/>
    <s v="India"/>
    <x v="1"/>
    <x v="15"/>
    <x v="29"/>
    <x v="36"/>
    <s v="16x34"/>
    <x v="13"/>
    <x v="4"/>
    <x v="13"/>
    <x v="1"/>
    <x v="0"/>
    <m/>
    <m/>
    <m/>
    <m/>
  </r>
  <r>
    <s v="DWF21O1C-404-18x28"/>
    <s v="Freshley Overall - Wabash Stripe Canvas"/>
    <n v="840130514028"/>
    <x v="3"/>
    <n v="129"/>
    <s v="India"/>
    <x v="1"/>
    <x v="15"/>
    <x v="29"/>
    <x v="36"/>
    <s v="18x28"/>
    <x v="14"/>
    <x v="1"/>
    <x v="14"/>
    <x v="1"/>
    <x v="0"/>
    <m/>
    <m/>
    <m/>
    <m/>
  </r>
  <r>
    <s v="DWF21O1C-404-18x30"/>
    <s v="Freshley Overall - Wabash Stripe Canvas"/>
    <n v="840130514035"/>
    <x v="3"/>
    <n v="129"/>
    <s v="India"/>
    <x v="1"/>
    <x v="15"/>
    <x v="29"/>
    <x v="36"/>
    <s v="18x30"/>
    <x v="14"/>
    <x v="2"/>
    <x v="14"/>
    <x v="1"/>
    <x v="0"/>
    <m/>
    <m/>
    <m/>
    <m/>
  </r>
  <r>
    <s v="DWF21O1C-404-18x32"/>
    <s v="Freshley Overall - Wabash Stripe Canvas"/>
    <n v="840130514042"/>
    <x v="3"/>
    <n v="129"/>
    <s v="India"/>
    <x v="1"/>
    <x v="15"/>
    <x v="29"/>
    <x v="36"/>
    <s v="18x32"/>
    <x v="14"/>
    <x v="3"/>
    <x v="14"/>
    <x v="1"/>
    <x v="0"/>
    <m/>
    <m/>
    <m/>
    <m/>
  </r>
  <r>
    <s v="DWF21O1C-404-18x34"/>
    <s v="Freshley Overall - Wabash Stripe Canvas"/>
    <n v="840130514059"/>
    <x v="3"/>
    <n v="129"/>
    <s v="India"/>
    <x v="1"/>
    <x v="15"/>
    <x v="29"/>
    <x v="36"/>
    <s v="18x34"/>
    <x v="14"/>
    <x v="4"/>
    <x v="14"/>
    <x v="1"/>
    <x v="0"/>
    <m/>
    <m/>
    <m/>
    <m/>
  </r>
  <r>
    <s v="DWF21O1C-404-2x28"/>
    <s v="Freshley Overall - Wabash Stripe Canvas"/>
    <n v="840130514066"/>
    <x v="3"/>
    <n v="129"/>
    <s v="India"/>
    <x v="1"/>
    <x v="15"/>
    <x v="29"/>
    <x v="36"/>
    <s v="2x28"/>
    <x v="15"/>
    <x v="1"/>
    <x v="15"/>
    <x v="1"/>
    <x v="0"/>
    <m/>
    <m/>
    <m/>
    <m/>
  </r>
  <r>
    <s v="DWF21O1C-404-2x30"/>
    <s v="Freshley Overall - Wabash Stripe Canvas"/>
    <n v="840130514073"/>
    <x v="3"/>
    <n v="129"/>
    <s v="India"/>
    <x v="1"/>
    <x v="15"/>
    <x v="29"/>
    <x v="36"/>
    <s v="2x30"/>
    <x v="15"/>
    <x v="2"/>
    <x v="15"/>
    <x v="1"/>
    <x v="0"/>
    <m/>
    <m/>
    <m/>
    <m/>
  </r>
  <r>
    <s v="DWF21O1C-404-2x32"/>
    <s v="Freshley Overall - Wabash Stripe Canvas"/>
    <n v="840130514080"/>
    <x v="3"/>
    <n v="129"/>
    <s v="India"/>
    <x v="1"/>
    <x v="15"/>
    <x v="29"/>
    <x v="36"/>
    <s v="2x32"/>
    <x v="15"/>
    <x v="3"/>
    <x v="15"/>
    <x v="1"/>
    <x v="0"/>
    <m/>
    <m/>
    <m/>
    <m/>
  </r>
  <r>
    <s v="DWF21O1C-404-2x34"/>
    <s v="Freshley Overall - Wabash Stripe Canvas"/>
    <n v="840130514097"/>
    <x v="3"/>
    <n v="129"/>
    <s v="India"/>
    <x v="1"/>
    <x v="15"/>
    <x v="29"/>
    <x v="36"/>
    <s v="2x34"/>
    <x v="15"/>
    <x v="4"/>
    <x v="15"/>
    <x v="1"/>
    <x v="0"/>
    <m/>
    <m/>
    <m/>
    <m/>
  </r>
  <r>
    <s v="DWF21O1C-404-4x28"/>
    <s v="Freshley Overall - Wabash Stripe Canvas"/>
    <n v="840130514103"/>
    <x v="3"/>
    <n v="129"/>
    <s v="India"/>
    <x v="1"/>
    <x v="15"/>
    <x v="29"/>
    <x v="36"/>
    <s v="4x28"/>
    <x v="16"/>
    <x v="1"/>
    <x v="16"/>
    <x v="1"/>
    <x v="0"/>
    <m/>
    <m/>
    <m/>
    <m/>
  </r>
  <r>
    <s v="DWF21O1C-404-4x30"/>
    <s v="Freshley Overall - Wabash Stripe Canvas"/>
    <n v="840130514110"/>
    <x v="3"/>
    <n v="129"/>
    <s v="India"/>
    <x v="1"/>
    <x v="15"/>
    <x v="29"/>
    <x v="36"/>
    <s v="4x30"/>
    <x v="16"/>
    <x v="2"/>
    <x v="16"/>
    <x v="1"/>
    <x v="0"/>
    <m/>
    <m/>
    <m/>
    <m/>
  </r>
  <r>
    <s v="DWF21O1C-404-4x32"/>
    <s v="Freshley Overall - Wabash Stripe Canvas"/>
    <n v="840130514127"/>
    <x v="3"/>
    <n v="129"/>
    <s v="India"/>
    <x v="1"/>
    <x v="15"/>
    <x v="29"/>
    <x v="36"/>
    <s v="4x32"/>
    <x v="16"/>
    <x v="3"/>
    <x v="16"/>
    <x v="1"/>
    <x v="0"/>
    <m/>
    <m/>
    <m/>
    <m/>
  </r>
  <r>
    <s v="DWF21O1C-404-4x34"/>
    <s v="Freshley Overall - Wabash Stripe Canvas"/>
    <n v="840130514134"/>
    <x v="3"/>
    <n v="129"/>
    <s v="India"/>
    <x v="1"/>
    <x v="15"/>
    <x v="29"/>
    <x v="36"/>
    <s v="4x34"/>
    <x v="16"/>
    <x v="4"/>
    <x v="16"/>
    <x v="1"/>
    <x v="0"/>
    <m/>
    <m/>
    <m/>
    <m/>
  </r>
  <r>
    <s v="DWF21O1C-404-6x28"/>
    <s v="Freshley Overall - Wabash Stripe Canvas"/>
    <n v="840130514141"/>
    <x v="3"/>
    <n v="129"/>
    <s v="India"/>
    <x v="1"/>
    <x v="15"/>
    <x v="29"/>
    <x v="36"/>
    <s v="6x28"/>
    <x v="17"/>
    <x v="1"/>
    <x v="17"/>
    <x v="1"/>
    <x v="0"/>
    <m/>
    <m/>
    <m/>
    <m/>
  </r>
  <r>
    <s v="DWF21O1C-404-6x30"/>
    <s v="Freshley Overall - Wabash Stripe Canvas"/>
    <n v="840130514158"/>
    <x v="3"/>
    <n v="129"/>
    <s v="India"/>
    <x v="1"/>
    <x v="15"/>
    <x v="29"/>
    <x v="36"/>
    <s v="6x30"/>
    <x v="17"/>
    <x v="2"/>
    <x v="17"/>
    <x v="1"/>
    <x v="0"/>
    <m/>
    <m/>
    <m/>
    <m/>
  </r>
  <r>
    <s v="DWF21O1C-404-6x32"/>
    <s v="Freshley Overall - Wabash Stripe Canvas"/>
    <n v="840130514165"/>
    <x v="3"/>
    <n v="129"/>
    <s v="India"/>
    <x v="1"/>
    <x v="15"/>
    <x v="29"/>
    <x v="36"/>
    <s v="6x32"/>
    <x v="17"/>
    <x v="3"/>
    <x v="17"/>
    <x v="1"/>
    <x v="0"/>
    <m/>
    <m/>
    <m/>
    <m/>
  </r>
  <r>
    <s v="DWF21O1C-404-6x34"/>
    <s v="Freshley Overall - Wabash Stripe Canvas"/>
    <n v="840130514172"/>
    <x v="3"/>
    <n v="129"/>
    <s v="India"/>
    <x v="1"/>
    <x v="15"/>
    <x v="29"/>
    <x v="36"/>
    <s v="6x34"/>
    <x v="17"/>
    <x v="4"/>
    <x v="17"/>
    <x v="1"/>
    <x v="0"/>
    <m/>
    <m/>
    <m/>
    <m/>
  </r>
  <r>
    <s v="DWF21O1C-404-8x28"/>
    <s v="Freshley Overall - Wabash Stripe Canvas"/>
    <n v="840130514189"/>
    <x v="3"/>
    <n v="129"/>
    <s v="India"/>
    <x v="1"/>
    <x v="15"/>
    <x v="29"/>
    <x v="36"/>
    <s v="8x28"/>
    <x v="18"/>
    <x v="1"/>
    <x v="18"/>
    <x v="1"/>
    <x v="0"/>
    <m/>
    <m/>
    <m/>
    <m/>
  </r>
  <r>
    <s v="DWF21O1C-404-8x30"/>
    <s v="Freshley Overall - Wabash Stripe Canvas"/>
    <n v="840130514196"/>
    <x v="3"/>
    <n v="129"/>
    <s v="India"/>
    <x v="1"/>
    <x v="15"/>
    <x v="29"/>
    <x v="36"/>
    <s v="8x30"/>
    <x v="18"/>
    <x v="2"/>
    <x v="18"/>
    <x v="1"/>
    <x v="0"/>
    <m/>
    <m/>
    <m/>
    <m/>
  </r>
  <r>
    <s v="DWF21O1C-404-8x32"/>
    <s v="Freshley Overall - Wabash Stripe Canvas"/>
    <n v="840130514202"/>
    <x v="3"/>
    <n v="129"/>
    <s v="India"/>
    <x v="1"/>
    <x v="15"/>
    <x v="29"/>
    <x v="36"/>
    <s v="8x32"/>
    <x v="18"/>
    <x v="3"/>
    <x v="18"/>
    <x v="1"/>
    <x v="0"/>
    <m/>
    <m/>
    <m/>
    <m/>
  </r>
  <r>
    <s v="DWF21O1C-404-8x34"/>
    <s v="Freshley Overall - Wabash Stripe Canvas"/>
    <n v="840130514219"/>
    <x v="3"/>
    <n v="129"/>
    <s v="India"/>
    <x v="1"/>
    <x v="15"/>
    <x v="29"/>
    <x v="36"/>
    <s v="8x34"/>
    <x v="18"/>
    <x v="4"/>
    <x v="18"/>
    <x v="1"/>
    <x v="0"/>
    <m/>
    <m/>
    <m/>
    <m/>
  </r>
  <r>
    <s v="DWF22VT1-609-L"/>
    <s v="Get Dirty V-Neck Tee - Chicory Root"/>
    <n v="840130527493"/>
    <x v="11"/>
    <n v="29"/>
    <s v="India"/>
    <x v="0"/>
    <x v="16"/>
    <x v="23"/>
    <x v="37"/>
    <s v="L"/>
    <x v="0"/>
    <x v="0"/>
    <x v="0"/>
    <x v="0"/>
    <x v="0"/>
    <m/>
    <m/>
    <m/>
    <m/>
  </r>
  <r>
    <s v="DWF22VT1-609-M"/>
    <s v="Get Dirty V-Neck Tee - Chicory Root"/>
    <n v="840130527486"/>
    <x v="11"/>
    <n v="29"/>
    <s v="India"/>
    <x v="0"/>
    <x v="16"/>
    <x v="23"/>
    <x v="37"/>
    <s v="M"/>
    <x v="1"/>
    <x v="0"/>
    <x v="1"/>
    <x v="0"/>
    <x v="0"/>
    <m/>
    <m/>
    <m/>
    <m/>
  </r>
  <r>
    <s v="DWF22VT1-609-S"/>
    <s v="Get Dirty V-Neck Tee - Chicory Root"/>
    <n v="840130527479"/>
    <x v="11"/>
    <n v="29"/>
    <s v="India"/>
    <x v="0"/>
    <x v="16"/>
    <x v="23"/>
    <x v="37"/>
    <s v="S"/>
    <x v="2"/>
    <x v="0"/>
    <x v="2"/>
    <x v="0"/>
    <x v="0"/>
    <m/>
    <m/>
    <m/>
    <m/>
  </r>
  <r>
    <s v="DWF22VT1-609-XL"/>
    <s v="Get Dirty V-Neck Tee - Chicory Root"/>
    <n v="840130527509"/>
    <x v="11"/>
    <n v="29"/>
    <s v="India"/>
    <x v="0"/>
    <x v="16"/>
    <x v="23"/>
    <x v="37"/>
    <s v="XL"/>
    <x v="3"/>
    <x v="0"/>
    <x v="3"/>
    <x v="0"/>
    <x v="0"/>
    <m/>
    <m/>
    <m/>
    <m/>
  </r>
  <r>
    <s v="DWF22VT1-609-XS"/>
    <s v="Get Dirty V-Neck Tee - Chicory Root"/>
    <n v="840130527462"/>
    <x v="11"/>
    <n v="29"/>
    <s v="India"/>
    <x v="0"/>
    <x v="16"/>
    <x v="23"/>
    <x v="37"/>
    <s v="XS"/>
    <x v="4"/>
    <x v="0"/>
    <x v="4"/>
    <x v="0"/>
    <x v="0"/>
    <m/>
    <m/>
    <m/>
    <m/>
  </r>
  <r>
    <s v="DWF22VT1-609-XXL"/>
    <s v="Get Dirty V-Neck Tee - Chicory Root"/>
    <n v="840130527516"/>
    <x v="11"/>
    <n v="29"/>
    <s v="India"/>
    <x v="0"/>
    <x v="16"/>
    <x v="23"/>
    <x v="37"/>
    <s v="XXL"/>
    <x v="5"/>
    <x v="0"/>
    <x v="5"/>
    <x v="0"/>
    <x v="0"/>
    <m/>
    <m/>
    <m/>
    <m/>
  </r>
  <r>
    <s v="DWF22VT1-609-XXXL"/>
    <s v="Get Dirty V-Neck Tee - Chicory Root"/>
    <n v="840130527523"/>
    <x v="11"/>
    <n v="29"/>
    <s v="India"/>
    <x v="0"/>
    <x v="16"/>
    <x v="23"/>
    <x v="37"/>
    <s v="XXXL"/>
    <x v="6"/>
    <x v="0"/>
    <x v="6"/>
    <x v="0"/>
    <x v="0"/>
    <m/>
    <m/>
    <m/>
    <m/>
  </r>
  <r>
    <s v="DWF22VT1-100-L"/>
    <s v="Get Dirty V-Neck Tee - White"/>
    <n v="840130527561"/>
    <x v="11"/>
    <n v="29"/>
    <s v="India"/>
    <x v="0"/>
    <x v="16"/>
    <x v="30"/>
    <x v="38"/>
    <s v="L"/>
    <x v="0"/>
    <x v="0"/>
    <x v="0"/>
    <x v="0"/>
    <x v="0"/>
    <m/>
    <m/>
    <m/>
    <m/>
  </r>
  <r>
    <s v="DWF22VT1-100-M"/>
    <s v="Get Dirty V-Neck Tee - White"/>
    <n v="840130527554"/>
    <x v="11"/>
    <n v="29"/>
    <s v="India"/>
    <x v="0"/>
    <x v="16"/>
    <x v="30"/>
    <x v="38"/>
    <s v="M"/>
    <x v="1"/>
    <x v="0"/>
    <x v="1"/>
    <x v="0"/>
    <x v="0"/>
    <m/>
    <m/>
    <m/>
    <m/>
  </r>
  <r>
    <s v="DWF22VT1-100-S"/>
    <s v="Get Dirty V-Neck Tee - White"/>
    <n v="840130527547"/>
    <x v="11"/>
    <n v="29"/>
    <s v="India"/>
    <x v="0"/>
    <x v="16"/>
    <x v="30"/>
    <x v="38"/>
    <s v="S"/>
    <x v="2"/>
    <x v="0"/>
    <x v="2"/>
    <x v="0"/>
    <x v="0"/>
    <m/>
    <m/>
    <m/>
    <m/>
  </r>
  <r>
    <s v="DWF22VT1-100-XL"/>
    <s v="Get Dirty V-Neck Tee - White"/>
    <n v="840130527578"/>
    <x v="11"/>
    <n v="29"/>
    <s v="India"/>
    <x v="0"/>
    <x v="16"/>
    <x v="30"/>
    <x v="38"/>
    <s v="XL"/>
    <x v="3"/>
    <x v="0"/>
    <x v="3"/>
    <x v="0"/>
    <x v="0"/>
    <m/>
    <m/>
    <m/>
    <m/>
  </r>
  <r>
    <s v="DWF22VT1-100-XS"/>
    <s v="Get Dirty V-Neck Tee - White"/>
    <n v="840130527530"/>
    <x v="11"/>
    <n v="29"/>
    <s v="India"/>
    <x v="0"/>
    <x v="16"/>
    <x v="30"/>
    <x v="38"/>
    <s v="XS"/>
    <x v="4"/>
    <x v="0"/>
    <x v="4"/>
    <x v="0"/>
    <x v="0"/>
    <m/>
    <m/>
    <m/>
    <m/>
  </r>
  <r>
    <s v="DWF22VT1-100-XXL"/>
    <s v="Get Dirty V-Neck Tee - White"/>
    <n v="840130527585"/>
    <x v="11"/>
    <n v="29"/>
    <s v="India"/>
    <x v="0"/>
    <x v="16"/>
    <x v="30"/>
    <x v="38"/>
    <s v="XXL"/>
    <x v="5"/>
    <x v="0"/>
    <x v="5"/>
    <x v="0"/>
    <x v="0"/>
    <m/>
    <m/>
    <m/>
    <m/>
  </r>
  <r>
    <s v="DWF22VT1-100-XXXL"/>
    <s v="Get Dirty V-Neck Tee - White"/>
    <n v="840130527592"/>
    <x v="11"/>
    <n v="29"/>
    <s v="India"/>
    <x v="0"/>
    <x v="16"/>
    <x v="30"/>
    <x v="38"/>
    <s v="XXXL"/>
    <x v="6"/>
    <x v="0"/>
    <x v="6"/>
    <x v="0"/>
    <x v="0"/>
    <m/>
    <m/>
    <m/>
    <m/>
  </r>
  <r>
    <s v="DWF21S01-108-L"/>
    <s v="Givens Work Shirt - Cream/Black Buffalo Check Flannel"/>
    <n v="840130514509"/>
    <x v="0"/>
    <n v="79"/>
    <s v="China"/>
    <x v="0"/>
    <x v="17"/>
    <x v="31"/>
    <x v="39"/>
    <s v="L"/>
    <x v="0"/>
    <x v="0"/>
    <x v="0"/>
    <x v="0"/>
    <x v="0"/>
    <m/>
    <m/>
    <m/>
    <m/>
  </r>
  <r>
    <s v="DWF21S01-108-M"/>
    <s v="Givens Work Shirt - Cream/Black Buffalo Check Flannel"/>
    <n v="840130514516"/>
    <x v="0"/>
    <n v="79"/>
    <s v="China"/>
    <x v="0"/>
    <x v="17"/>
    <x v="31"/>
    <x v="39"/>
    <s v="M"/>
    <x v="1"/>
    <x v="0"/>
    <x v="1"/>
    <x v="0"/>
    <x v="0"/>
    <m/>
    <m/>
    <m/>
    <m/>
  </r>
  <r>
    <s v="DWF21S01-108-S"/>
    <s v="Givens Work Shirt - Cream/Black Buffalo Check Flannel"/>
    <n v="840130514523"/>
    <x v="0"/>
    <n v="79"/>
    <s v="China"/>
    <x v="0"/>
    <x v="17"/>
    <x v="31"/>
    <x v="39"/>
    <s v="S"/>
    <x v="2"/>
    <x v="0"/>
    <x v="2"/>
    <x v="0"/>
    <x v="0"/>
    <m/>
    <m/>
    <m/>
    <m/>
  </r>
  <r>
    <s v="DWF21S01-108-XL"/>
    <s v="Givens Work Shirt - Cream/Black Buffalo Check Flannel"/>
    <n v="840130514530"/>
    <x v="0"/>
    <n v="79"/>
    <s v="China"/>
    <x v="0"/>
    <x v="17"/>
    <x v="31"/>
    <x v="39"/>
    <s v="XL"/>
    <x v="3"/>
    <x v="0"/>
    <x v="3"/>
    <x v="0"/>
    <x v="0"/>
    <m/>
    <m/>
    <m/>
    <m/>
  </r>
  <r>
    <s v="DWF21S01-108-XS"/>
    <s v="Givens Work Shirt - Cream/Black Buffalo Check Flannel"/>
    <n v="840130514547"/>
    <x v="0"/>
    <n v="79"/>
    <s v="China"/>
    <x v="0"/>
    <x v="17"/>
    <x v="31"/>
    <x v="39"/>
    <s v="XS"/>
    <x v="4"/>
    <x v="0"/>
    <x v="4"/>
    <x v="0"/>
    <x v="0"/>
    <m/>
    <m/>
    <m/>
    <m/>
  </r>
  <r>
    <s v="DWF21S01-108-XXL"/>
    <s v="Givens Work Shirt - Cream/Black Buffalo Check Flannel"/>
    <n v="840130514554"/>
    <x v="0"/>
    <n v="79"/>
    <s v="China"/>
    <x v="0"/>
    <x v="17"/>
    <x v="31"/>
    <x v="39"/>
    <s v="XXL"/>
    <x v="5"/>
    <x v="0"/>
    <x v="5"/>
    <x v="0"/>
    <x v="0"/>
    <m/>
    <m/>
    <m/>
    <m/>
  </r>
  <r>
    <s v="DWF21S01-108-XXXL"/>
    <s v="Givens Work Shirt - Cream/Black Buffalo Check Flannel"/>
    <n v="840130514561"/>
    <x v="0"/>
    <n v="79"/>
    <s v="China"/>
    <x v="0"/>
    <x v="17"/>
    <x v="31"/>
    <x v="39"/>
    <s v="XXXL"/>
    <x v="6"/>
    <x v="0"/>
    <x v="6"/>
    <x v="0"/>
    <x v="0"/>
    <m/>
    <m/>
    <m/>
    <m/>
  </r>
  <r>
    <s v="DWF22S01-330-L"/>
    <s v="Givens Work Shirt - Green/Cream Buffalo Check"/>
    <n v="840130527356"/>
    <x v="0"/>
    <n v="79"/>
    <s v="China"/>
    <x v="0"/>
    <x v="17"/>
    <x v="32"/>
    <x v="40"/>
    <s v="L"/>
    <x v="0"/>
    <x v="0"/>
    <x v="0"/>
    <x v="0"/>
    <x v="0"/>
    <m/>
    <m/>
    <m/>
    <m/>
  </r>
  <r>
    <s v="DWF22S01-330-M"/>
    <s v="Givens Work Shirt - Green/Cream Buffalo Check"/>
    <n v="840130527349"/>
    <x v="0"/>
    <n v="79"/>
    <s v="China"/>
    <x v="0"/>
    <x v="17"/>
    <x v="32"/>
    <x v="40"/>
    <s v="M"/>
    <x v="1"/>
    <x v="0"/>
    <x v="1"/>
    <x v="0"/>
    <x v="0"/>
    <m/>
    <m/>
    <m/>
    <m/>
  </r>
  <r>
    <s v="DWF22S01-330-S"/>
    <s v="Givens Work Shirt - Green/Cream Buffalo Check"/>
    <n v="840130527332"/>
    <x v="0"/>
    <n v="79"/>
    <s v="China"/>
    <x v="0"/>
    <x v="17"/>
    <x v="32"/>
    <x v="40"/>
    <s v="S"/>
    <x v="2"/>
    <x v="0"/>
    <x v="2"/>
    <x v="0"/>
    <x v="0"/>
    <m/>
    <m/>
    <m/>
    <m/>
  </r>
  <r>
    <s v="DWF22S01-330-XL"/>
    <s v="Givens Work Shirt - Green/Cream Buffalo Check"/>
    <n v="840130527363"/>
    <x v="0"/>
    <n v="79"/>
    <s v="China"/>
    <x v="0"/>
    <x v="17"/>
    <x v="32"/>
    <x v="40"/>
    <s v="XL"/>
    <x v="3"/>
    <x v="0"/>
    <x v="3"/>
    <x v="0"/>
    <x v="0"/>
    <m/>
    <m/>
    <m/>
    <m/>
  </r>
  <r>
    <s v="DWF22S01-330-XS"/>
    <s v="Givens Work Shirt - Green/Cream Buffalo Check"/>
    <n v="840130527325"/>
    <x v="0"/>
    <n v="79"/>
    <s v="China"/>
    <x v="0"/>
    <x v="17"/>
    <x v="32"/>
    <x v="40"/>
    <s v="XS"/>
    <x v="4"/>
    <x v="0"/>
    <x v="4"/>
    <x v="0"/>
    <x v="0"/>
    <m/>
    <m/>
    <m/>
    <m/>
  </r>
  <r>
    <s v="DWF22S01-330-XXL"/>
    <s v="Givens Work Shirt - Green/Cream Buffalo Check"/>
    <n v="840130527370"/>
    <x v="0"/>
    <n v="79"/>
    <s v="China"/>
    <x v="0"/>
    <x v="17"/>
    <x v="32"/>
    <x v="40"/>
    <s v="XXL"/>
    <x v="5"/>
    <x v="0"/>
    <x v="5"/>
    <x v="0"/>
    <x v="0"/>
    <m/>
    <m/>
    <m/>
    <m/>
  </r>
  <r>
    <s v="DWF22S01-330-XXXL"/>
    <s v="Givens Work Shirt - Green/Cream Buffalo Check"/>
    <n v="840130527387"/>
    <x v="0"/>
    <n v="79"/>
    <s v="China"/>
    <x v="0"/>
    <x v="17"/>
    <x v="32"/>
    <x v="40"/>
    <s v="XXXL"/>
    <x v="6"/>
    <x v="0"/>
    <x v="6"/>
    <x v="0"/>
    <x v="0"/>
    <m/>
    <m/>
    <m/>
    <m/>
  </r>
  <r>
    <s v="DWS21S01-404-L"/>
    <s v="Givens Workshirt - Indigo Stripe"/>
    <n v="840130510891"/>
    <x v="0"/>
    <n v="79"/>
    <s v="China"/>
    <x v="0"/>
    <x v="18"/>
    <x v="27"/>
    <x v="41"/>
    <s v="L"/>
    <x v="0"/>
    <x v="0"/>
    <x v="0"/>
    <x v="0"/>
    <x v="0"/>
    <m/>
    <m/>
    <m/>
    <m/>
  </r>
  <r>
    <s v="DWS21S01-404-M"/>
    <s v="Givens Workshirt - Indigo Stripe"/>
    <n v="840130510884"/>
    <x v="0"/>
    <n v="79"/>
    <s v="China"/>
    <x v="0"/>
    <x v="18"/>
    <x v="27"/>
    <x v="41"/>
    <s v="M"/>
    <x v="1"/>
    <x v="0"/>
    <x v="1"/>
    <x v="0"/>
    <x v="0"/>
    <m/>
    <m/>
    <m/>
    <m/>
  </r>
  <r>
    <s v="DWS21S01-404-S"/>
    <s v="Givens Workshirt - Indigo Stripe"/>
    <n v="840130510877"/>
    <x v="0"/>
    <n v="79"/>
    <s v="China"/>
    <x v="0"/>
    <x v="18"/>
    <x v="27"/>
    <x v="41"/>
    <s v="S"/>
    <x v="2"/>
    <x v="0"/>
    <x v="2"/>
    <x v="0"/>
    <x v="0"/>
    <m/>
    <m/>
    <m/>
    <m/>
  </r>
  <r>
    <s v="DWS21S01-404-XL"/>
    <s v="Givens Workshirt - Indigo Stripe"/>
    <n v="840130510907"/>
    <x v="0"/>
    <n v="79"/>
    <s v="China"/>
    <x v="0"/>
    <x v="18"/>
    <x v="27"/>
    <x v="41"/>
    <s v="XL"/>
    <x v="3"/>
    <x v="0"/>
    <x v="3"/>
    <x v="0"/>
    <x v="0"/>
    <m/>
    <m/>
    <m/>
    <m/>
  </r>
  <r>
    <s v="DWS21S01-404-XS"/>
    <s v="Givens Workshirt - Indigo Stripe"/>
    <n v="840130510860"/>
    <x v="0"/>
    <n v="79"/>
    <s v="China"/>
    <x v="0"/>
    <x v="18"/>
    <x v="27"/>
    <x v="41"/>
    <s v="XS"/>
    <x v="4"/>
    <x v="0"/>
    <x v="4"/>
    <x v="0"/>
    <x v="0"/>
    <m/>
    <m/>
    <m/>
    <m/>
  </r>
  <r>
    <s v="DWS21S01-404-XXL"/>
    <s v="Givens Workshirt - Indigo Stripe"/>
    <n v="840130510914"/>
    <x v="0"/>
    <n v="79"/>
    <s v="China"/>
    <x v="0"/>
    <x v="18"/>
    <x v="27"/>
    <x v="41"/>
    <s v="XXL"/>
    <x v="5"/>
    <x v="0"/>
    <x v="5"/>
    <x v="0"/>
    <x v="0"/>
    <m/>
    <m/>
    <m/>
    <m/>
  </r>
  <r>
    <s v="DWS21S01-404-XXXL"/>
    <s v="Givens Workshirt - Indigo Stripe"/>
    <n v="840130510921"/>
    <x v="0"/>
    <n v="79"/>
    <s v="China"/>
    <x v="0"/>
    <x v="18"/>
    <x v="27"/>
    <x v="41"/>
    <s v="XXXL"/>
    <x v="6"/>
    <x v="0"/>
    <x v="6"/>
    <x v="0"/>
    <x v="0"/>
    <m/>
    <m/>
    <m/>
    <m/>
  </r>
  <r>
    <s v="DWF21CT3-030-L"/>
    <s v="Graphic Crew - Dirt Loves Me - Vintage Coal"/>
    <n v="840130514998"/>
    <x v="11"/>
    <n v="29"/>
    <s v="India"/>
    <x v="0"/>
    <x v="19"/>
    <x v="33"/>
    <x v="42"/>
    <s v="L"/>
    <x v="0"/>
    <x v="0"/>
    <x v="0"/>
    <x v="0"/>
    <x v="0"/>
    <m/>
    <m/>
    <m/>
    <m/>
  </r>
  <r>
    <s v="DWF21CT3-030-M"/>
    <s v="Graphic Crew - Dirt Loves Me - Vintage Coal"/>
    <n v="840130515001"/>
    <x v="11"/>
    <n v="29"/>
    <s v="India"/>
    <x v="0"/>
    <x v="19"/>
    <x v="33"/>
    <x v="42"/>
    <s v="M"/>
    <x v="1"/>
    <x v="0"/>
    <x v="1"/>
    <x v="0"/>
    <x v="0"/>
    <m/>
    <m/>
    <m/>
    <m/>
  </r>
  <r>
    <s v="DWF21CT3-030-S"/>
    <s v="Graphic Crew - Dirt Loves Me - Vintage Coal"/>
    <n v="840130515018"/>
    <x v="11"/>
    <n v="29"/>
    <s v="India"/>
    <x v="0"/>
    <x v="19"/>
    <x v="33"/>
    <x v="42"/>
    <s v="S"/>
    <x v="2"/>
    <x v="0"/>
    <x v="2"/>
    <x v="0"/>
    <x v="0"/>
    <m/>
    <m/>
    <m/>
    <m/>
  </r>
  <r>
    <s v="DWF21CT3-030-XL"/>
    <s v="Graphic Crew - Dirt Loves Me - Vintage Coal"/>
    <n v="840130515025"/>
    <x v="11"/>
    <n v="29"/>
    <s v="India"/>
    <x v="0"/>
    <x v="19"/>
    <x v="33"/>
    <x v="42"/>
    <s v="XL"/>
    <x v="3"/>
    <x v="0"/>
    <x v="3"/>
    <x v="0"/>
    <x v="0"/>
    <m/>
    <m/>
    <m/>
    <m/>
  </r>
  <r>
    <s v="DWF21CT3-030-XS"/>
    <s v="Graphic Crew - Dirt Loves Me - Vintage Coal"/>
    <n v="840130515032"/>
    <x v="11"/>
    <n v="29"/>
    <s v="India"/>
    <x v="0"/>
    <x v="19"/>
    <x v="33"/>
    <x v="42"/>
    <s v="XS"/>
    <x v="4"/>
    <x v="0"/>
    <x v="4"/>
    <x v="0"/>
    <x v="0"/>
    <m/>
    <m/>
    <m/>
    <m/>
  </r>
  <r>
    <s v="DWF21CT3-030-XXL"/>
    <s v="Graphic Crew - Dirt Loves Me - Vintage Coal"/>
    <n v="840130515049"/>
    <x v="11"/>
    <n v="29"/>
    <s v="India"/>
    <x v="0"/>
    <x v="19"/>
    <x v="33"/>
    <x v="42"/>
    <s v="XXL"/>
    <x v="5"/>
    <x v="0"/>
    <x v="5"/>
    <x v="0"/>
    <x v="0"/>
    <m/>
    <m/>
    <m/>
    <m/>
  </r>
  <r>
    <s v="DWF21CT3-030-XXXL"/>
    <s v="Graphic Crew - Dirt Loves Me - Vintage Coal"/>
    <n v="840130515056"/>
    <x v="11"/>
    <n v="29"/>
    <s v="India"/>
    <x v="0"/>
    <x v="19"/>
    <x v="33"/>
    <x v="42"/>
    <s v="XXXL"/>
    <x v="6"/>
    <x v="0"/>
    <x v="6"/>
    <x v="0"/>
    <x v="0"/>
    <m/>
    <m/>
    <m/>
    <m/>
  </r>
  <r>
    <s v="DWF21CT2-001-L"/>
    <s v="Graphic Crew - Woman Up - Black"/>
    <n v="840130514929"/>
    <x v="11"/>
    <n v="29"/>
    <s v="India"/>
    <x v="0"/>
    <x v="19"/>
    <x v="34"/>
    <x v="43"/>
    <s v="L"/>
    <x v="0"/>
    <x v="0"/>
    <x v="0"/>
    <x v="0"/>
    <x v="0"/>
    <m/>
    <m/>
    <m/>
    <m/>
  </r>
  <r>
    <s v="DWF21CT2-001-M"/>
    <s v="Graphic Crew - Woman Up - Black"/>
    <n v="840130514936"/>
    <x v="11"/>
    <n v="29"/>
    <s v="India"/>
    <x v="0"/>
    <x v="19"/>
    <x v="34"/>
    <x v="43"/>
    <s v="M"/>
    <x v="1"/>
    <x v="0"/>
    <x v="1"/>
    <x v="0"/>
    <x v="0"/>
    <m/>
    <m/>
    <m/>
    <m/>
  </r>
  <r>
    <s v="DWF21CT2-001-S"/>
    <s v="Graphic Crew - Woman Up - Black"/>
    <n v="840130514943"/>
    <x v="11"/>
    <n v="29"/>
    <s v="India"/>
    <x v="0"/>
    <x v="19"/>
    <x v="34"/>
    <x v="43"/>
    <s v="S"/>
    <x v="2"/>
    <x v="0"/>
    <x v="2"/>
    <x v="0"/>
    <x v="0"/>
    <m/>
    <m/>
    <m/>
    <m/>
  </r>
  <r>
    <s v="DWF21CT2-001-XL"/>
    <s v="Graphic Crew - Woman Up - Black"/>
    <n v="840130514950"/>
    <x v="11"/>
    <n v="29"/>
    <s v="India"/>
    <x v="0"/>
    <x v="19"/>
    <x v="34"/>
    <x v="43"/>
    <s v="XL"/>
    <x v="3"/>
    <x v="0"/>
    <x v="3"/>
    <x v="0"/>
    <x v="0"/>
    <m/>
    <m/>
    <m/>
    <m/>
  </r>
  <r>
    <s v="DWF21CT2-001-XS"/>
    <s v="Graphic Crew - Woman Up - Black"/>
    <n v="840130514967"/>
    <x v="11"/>
    <n v="29"/>
    <s v="India"/>
    <x v="0"/>
    <x v="19"/>
    <x v="34"/>
    <x v="43"/>
    <s v="XS"/>
    <x v="4"/>
    <x v="0"/>
    <x v="4"/>
    <x v="0"/>
    <x v="0"/>
    <m/>
    <m/>
    <m/>
    <m/>
  </r>
  <r>
    <s v="DWF21CT2-001-XXL"/>
    <s v="Graphic Crew - Woman Up - Black"/>
    <n v="840130514974"/>
    <x v="11"/>
    <n v="29"/>
    <s v="India"/>
    <x v="0"/>
    <x v="19"/>
    <x v="34"/>
    <x v="43"/>
    <s v="XXL"/>
    <x v="5"/>
    <x v="0"/>
    <x v="5"/>
    <x v="0"/>
    <x v="0"/>
    <m/>
    <m/>
    <m/>
    <m/>
  </r>
  <r>
    <s v="DWF21CT2-001-XXXL"/>
    <s v="Graphic Crew - Woman Up - Black"/>
    <n v="840130514981"/>
    <x v="11"/>
    <n v="29"/>
    <s v="India"/>
    <x v="0"/>
    <x v="19"/>
    <x v="34"/>
    <x v="43"/>
    <s v="XXXL"/>
    <x v="6"/>
    <x v="0"/>
    <x v="6"/>
    <x v="0"/>
    <x v="0"/>
    <m/>
    <m/>
    <m/>
    <m/>
  </r>
  <r>
    <s v="DWF21CT1-030-L"/>
    <s v="Graphic Crew - Work Like a Mother - Vintage Coal"/>
    <n v="840130514851"/>
    <x v="11"/>
    <n v="29"/>
    <s v="India"/>
    <x v="0"/>
    <x v="19"/>
    <x v="35"/>
    <x v="44"/>
    <s v="L"/>
    <x v="0"/>
    <x v="0"/>
    <x v="0"/>
    <x v="0"/>
    <x v="0"/>
    <m/>
    <m/>
    <m/>
    <m/>
  </r>
  <r>
    <s v="DWF21CT1-030-M"/>
    <s v="Graphic Crew - Work Like a Mother - Vintage Coal"/>
    <n v="840130514868"/>
    <x v="11"/>
    <n v="29"/>
    <s v="India"/>
    <x v="0"/>
    <x v="19"/>
    <x v="35"/>
    <x v="44"/>
    <s v="M"/>
    <x v="1"/>
    <x v="0"/>
    <x v="1"/>
    <x v="0"/>
    <x v="0"/>
    <m/>
    <m/>
    <m/>
    <m/>
  </r>
  <r>
    <s v="DWF21CT1-030-S"/>
    <s v="Graphic Crew - Work Like a Mother - Vintage Coal"/>
    <n v="840130514875"/>
    <x v="11"/>
    <n v="29"/>
    <s v="India"/>
    <x v="0"/>
    <x v="19"/>
    <x v="35"/>
    <x v="44"/>
    <s v="S"/>
    <x v="2"/>
    <x v="0"/>
    <x v="2"/>
    <x v="0"/>
    <x v="0"/>
    <m/>
    <m/>
    <m/>
    <m/>
  </r>
  <r>
    <s v="DWF21CT1-030-XL"/>
    <s v="Graphic Crew - Work Like a Mother - Vintage Coal"/>
    <n v="840130514882"/>
    <x v="11"/>
    <n v="29"/>
    <s v="India"/>
    <x v="0"/>
    <x v="19"/>
    <x v="35"/>
    <x v="44"/>
    <s v="XL"/>
    <x v="3"/>
    <x v="0"/>
    <x v="3"/>
    <x v="0"/>
    <x v="0"/>
    <m/>
    <m/>
    <m/>
    <m/>
  </r>
  <r>
    <s v="DWF21CT1-030-XS"/>
    <s v="Graphic Crew - Work Like a Mother - Vintage Coal"/>
    <n v="840130514899"/>
    <x v="11"/>
    <n v="29"/>
    <s v="India"/>
    <x v="0"/>
    <x v="19"/>
    <x v="35"/>
    <x v="44"/>
    <s v="XS"/>
    <x v="4"/>
    <x v="0"/>
    <x v="4"/>
    <x v="0"/>
    <x v="0"/>
    <m/>
    <m/>
    <m/>
    <m/>
  </r>
  <r>
    <s v="DWF21CT1-030-XXL"/>
    <s v="Graphic Crew - Work Like a Mother - Vintage Coal"/>
    <n v="840130514905"/>
    <x v="11"/>
    <n v="29"/>
    <s v="India"/>
    <x v="0"/>
    <x v="19"/>
    <x v="35"/>
    <x v="44"/>
    <s v="XXL"/>
    <x v="5"/>
    <x v="0"/>
    <x v="5"/>
    <x v="0"/>
    <x v="0"/>
    <m/>
    <m/>
    <m/>
    <m/>
  </r>
  <r>
    <s v="DWF21CT1-030-XXXL"/>
    <s v="Graphic Crew - Work Like a Mother - Vintage Coal"/>
    <n v="840130514912"/>
    <x v="11"/>
    <n v="29"/>
    <s v="India"/>
    <x v="0"/>
    <x v="19"/>
    <x v="35"/>
    <x v="44"/>
    <s v="XXXL"/>
    <x v="6"/>
    <x v="0"/>
    <x v="6"/>
    <x v="0"/>
    <x v="0"/>
    <m/>
    <m/>
    <m/>
    <m/>
  </r>
  <r>
    <s v="DWF22LS1-021-L"/>
    <s v="Long Sleeve Tee - Dark Grey"/>
    <n v="840130527707"/>
    <x v="12"/>
    <n v="35"/>
    <s v="India"/>
    <x v="0"/>
    <x v="20"/>
    <x v="36"/>
    <x v="45"/>
    <s v="L"/>
    <x v="0"/>
    <x v="0"/>
    <x v="0"/>
    <x v="0"/>
    <x v="0"/>
    <m/>
    <m/>
    <m/>
    <m/>
  </r>
  <r>
    <s v="DWF22LS1-021-M"/>
    <s v="Long Sleeve Tee - Dark Grey"/>
    <n v="840130527691"/>
    <x v="12"/>
    <n v="35"/>
    <s v="India"/>
    <x v="0"/>
    <x v="20"/>
    <x v="36"/>
    <x v="45"/>
    <s v="M"/>
    <x v="1"/>
    <x v="0"/>
    <x v="1"/>
    <x v="0"/>
    <x v="0"/>
    <m/>
    <m/>
    <m/>
    <m/>
  </r>
  <r>
    <s v="DWF22LS1-021-S"/>
    <s v="Long Sleeve Tee - Dark Grey"/>
    <n v="840130527684"/>
    <x v="12"/>
    <n v="35"/>
    <s v="India"/>
    <x v="0"/>
    <x v="20"/>
    <x v="36"/>
    <x v="45"/>
    <s v="S"/>
    <x v="2"/>
    <x v="0"/>
    <x v="2"/>
    <x v="0"/>
    <x v="0"/>
    <m/>
    <m/>
    <m/>
    <m/>
  </r>
  <r>
    <s v="DWF22LS1-021-XL"/>
    <s v="Long Sleeve Tee - Dark Grey"/>
    <n v="840130527714"/>
    <x v="12"/>
    <n v="35"/>
    <s v="India"/>
    <x v="0"/>
    <x v="20"/>
    <x v="36"/>
    <x v="45"/>
    <s v="XL"/>
    <x v="3"/>
    <x v="0"/>
    <x v="3"/>
    <x v="0"/>
    <x v="0"/>
    <m/>
    <m/>
    <m/>
    <m/>
  </r>
  <r>
    <s v="DWF22LS1-021-XS"/>
    <s v="Long Sleeve Tee - Dark Grey"/>
    <n v="840130527677"/>
    <x v="12"/>
    <n v="35"/>
    <s v="India"/>
    <x v="0"/>
    <x v="20"/>
    <x v="36"/>
    <x v="45"/>
    <s v="XS"/>
    <x v="4"/>
    <x v="0"/>
    <x v="4"/>
    <x v="0"/>
    <x v="0"/>
    <m/>
    <m/>
    <m/>
    <m/>
  </r>
  <r>
    <s v="DWF22LS1-021-XXL"/>
    <s v="Long Sleeve Tee - Dark Grey"/>
    <n v="840130527721"/>
    <x v="12"/>
    <n v="35"/>
    <s v="India"/>
    <x v="0"/>
    <x v="20"/>
    <x v="36"/>
    <x v="45"/>
    <s v="XXL"/>
    <x v="5"/>
    <x v="0"/>
    <x v="5"/>
    <x v="0"/>
    <x v="0"/>
    <m/>
    <m/>
    <m/>
    <m/>
  </r>
  <r>
    <s v="DWF22LS1-021-XXXL"/>
    <s v="Long Sleeve Tee - Dark Grey"/>
    <n v="840130527738"/>
    <x v="12"/>
    <n v="35"/>
    <s v="India"/>
    <x v="0"/>
    <x v="20"/>
    <x v="36"/>
    <x v="45"/>
    <s v="XXXL"/>
    <x v="6"/>
    <x v="0"/>
    <x v="6"/>
    <x v="0"/>
    <x v="0"/>
    <m/>
    <m/>
    <m/>
    <m/>
  </r>
  <r>
    <s v="DWF22LS1-308-L"/>
    <s v="Long Sleeve Tee - Forest Green"/>
    <n v="840130527776"/>
    <x v="12"/>
    <n v="35"/>
    <s v="India"/>
    <x v="0"/>
    <x v="20"/>
    <x v="1"/>
    <x v="46"/>
    <s v="L"/>
    <x v="0"/>
    <x v="0"/>
    <x v="0"/>
    <x v="0"/>
    <x v="0"/>
    <m/>
    <m/>
    <m/>
    <m/>
  </r>
  <r>
    <s v="DWF22LS1-308-M"/>
    <s v="Long Sleeve Tee - Forest Green"/>
    <n v="840130527769"/>
    <x v="12"/>
    <n v="35"/>
    <s v="India"/>
    <x v="0"/>
    <x v="20"/>
    <x v="1"/>
    <x v="46"/>
    <s v="M"/>
    <x v="1"/>
    <x v="0"/>
    <x v="1"/>
    <x v="0"/>
    <x v="0"/>
    <m/>
    <m/>
    <m/>
    <m/>
  </r>
  <r>
    <s v="DWF22LS1-308-S"/>
    <s v="Long Sleeve Tee - Forest Green"/>
    <n v="840130527752"/>
    <x v="12"/>
    <n v="35"/>
    <s v="India"/>
    <x v="0"/>
    <x v="20"/>
    <x v="1"/>
    <x v="46"/>
    <s v="S"/>
    <x v="2"/>
    <x v="0"/>
    <x v="2"/>
    <x v="0"/>
    <x v="0"/>
    <m/>
    <m/>
    <m/>
    <m/>
  </r>
  <r>
    <s v="DWF22LS1-308-XL"/>
    <s v="Long Sleeve Tee - Forest Green"/>
    <n v="840130527783"/>
    <x v="12"/>
    <n v="35"/>
    <s v="India"/>
    <x v="0"/>
    <x v="20"/>
    <x v="1"/>
    <x v="46"/>
    <s v="XL"/>
    <x v="3"/>
    <x v="0"/>
    <x v="3"/>
    <x v="0"/>
    <x v="0"/>
    <m/>
    <m/>
    <m/>
    <m/>
  </r>
  <r>
    <s v="DWF22LS1-308-XS"/>
    <s v="Long Sleeve Tee - Forest Green"/>
    <n v="840130527745"/>
    <x v="12"/>
    <n v="35"/>
    <s v="India"/>
    <x v="0"/>
    <x v="20"/>
    <x v="1"/>
    <x v="46"/>
    <s v="XS"/>
    <x v="4"/>
    <x v="0"/>
    <x v="4"/>
    <x v="0"/>
    <x v="0"/>
    <m/>
    <m/>
    <m/>
    <m/>
  </r>
  <r>
    <s v="DWF22LS1-308-XXL"/>
    <s v="Long Sleeve Tee - Forest Green"/>
    <n v="840130527790"/>
    <x v="12"/>
    <n v="35"/>
    <s v="India"/>
    <x v="0"/>
    <x v="20"/>
    <x v="1"/>
    <x v="46"/>
    <s v="XXL"/>
    <x v="5"/>
    <x v="0"/>
    <x v="5"/>
    <x v="0"/>
    <x v="0"/>
    <m/>
    <m/>
    <m/>
    <m/>
  </r>
  <r>
    <s v="DWF22LS1-308-XXXL"/>
    <s v="Long Sleeve Tee - Forest Green"/>
    <n v="840130527806"/>
    <x v="12"/>
    <n v="35"/>
    <s v="India"/>
    <x v="0"/>
    <x v="20"/>
    <x v="1"/>
    <x v="46"/>
    <s v="XXXL"/>
    <x v="6"/>
    <x v="0"/>
    <x v="6"/>
    <x v="0"/>
    <x v="0"/>
    <m/>
    <m/>
    <m/>
    <m/>
  </r>
  <r>
    <s v="DWF22LS1-229-L"/>
    <s v="Long Sleeve Tee - Mineral Brown"/>
    <n v="840130527639"/>
    <x v="12"/>
    <n v="35"/>
    <s v="India"/>
    <x v="0"/>
    <x v="20"/>
    <x v="37"/>
    <x v="47"/>
    <s v="L"/>
    <x v="0"/>
    <x v="0"/>
    <x v="0"/>
    <x v="0"/>
    <x v="0"/>
    <m/>
    <m/>
    <m/>
    <m/>
  </r>
  <r>
    <s v="DWF22LS1-229-M"/>
    <s v="Long Sleeve Tee - Mineral Brown"/>
    <n v="840130527622"/>
    <x v="12"/>
    <n v="35"/>
    <s v="India"/>
    <x v="0"/>
    <x v="20"/>
    <x v="37"/>
    <x v="47"/>
    <s v="M"/>
    <x v="1"/>
    <x v="0"/>
    <x v="1"/>
    <x v="0"/>
    <x v="0"/>
    <m/>
    <m/>
    <m/>
    <m/>
  </r>
  <r>
    <s v="DWF22LS1-229-S"/>
    <s v="Long Sleeve Tee - Mineral Brown"/>
    <n v="840130527615"/>
    <x v="12"/>
    <n v="35"/>
    <s v="India"/>
    <x v="0"/>
    <x v="20"/>
    <x v="37"/>
    <x v="47"/>
    <s v="S"/>
    <x v="2"/>
    <x v="0"/>
    <x v="2"/>
    <x v="0"/>
    <x v="0"/>
    <m/>
    <m/>
    <m/>
    <m/>
  </r>
  <r>
    <s v="DWF22LS1-229-XL"/>
    <s v="Long Sleeve Tee - Mineral Brown"/>
    <n v="840130527646"/>
    <x v="12"/>
    <n v="35"/>
    <s v="India"/>
    <x v="0"/>
    <x v="20"/>
    <x v="37"/>
    <x v="47"/>
    <s v="XL"/>
    <x v="3"/>
    <x v="0"/>
    <x v="3"/>
    <x v="0"/>
    <x v="0"/>
    <m/>
    <m/>
    <m/>
    <m/>
  </r>
  <r>
    <s v="DWF22LS1-229-XS"/>
    <s v="Long Sleeve Tee - Mineral Brown"/>
    <n v="840130527608"/>
    <x v="12"/>
    <n v="35"/>
    <s v="India"/>
    <x v="0"/>
    <x v="20"/>
    <x v="37"/>
    <x v="47"/>
    <s v="XS"/>
    <x v="4"/>
    <x v="0"/>
    <x v="4"/>
    <x v="0"/>
    <x v="0"/>
    <m/>
    <m/>
    <m/>
    <m/>
  </r>
  <r>
    <s v="DWF22LS1-229-XXL"/>
    <s v="Long Sleeve Tee - Mineral Brown"/>
    <n v="840130527653"/>
    <x v="12"/>
    <n v="35"/>
    <s v="India"/>
    <x v="0"/>
    <x v="20"/>
    <x v="37"/>
    <x v="47"/>
    <s v="XXL"/>
    <x v="5"/>
    <x v="0"/>
    <x v="5"/>
    <x v="0"/>
    <x v="0"/>
    <m/>
    <m/>
    <m/>
    <m/>
  </r>
  <r>
    <s v="DWF22LS1-229-XXXL"/>
    <s v="Long Sleeve Tee - Mineral Brown"/>
    <n v="840130527660"/>
    <x v="12"/>
    <n v="35"/>
    <s v="India"/>
    <x v="0"/>
    <x v="20"/>
    <x v="37"/>
    <x v="47"/>
    <s v="XXXL"/>
    <x v="6"/>
    <x v="0"/>
    <x v="6"/>
    <x v="0"/>
    <x v="0"/>
    <m/>
    <m/>
    <m/>
    <m/>
  </r>
  <r>
    <s v="DWF18P1D-502-000x28"/>
    <s v="Maven Slim - Powerflex Indigo Denim"/>
    <n v="840433170273"/>
    <x v="4"/>
    <n v="99"/>
    <s v="Mexico"/>
    <x v="1"/>
    <x v="21"/>
    <x v="38"/>
    <x v="48"/>
    <s v="000x28"/>
    <x v="7"/>
    <x v="1"/>
    <x v="7"/>
    <x v="1"/>
    <x v="0"/>
    <m/>
    <m/>
    <m/>
    <m/>
  </r>
  <r>
    <s v="DWF18P1D-502-000x30"/>
    <s v="Maven Slim - Powerflex Indigo Denim"/>
    <n v="840433170396"/>
    <x v="4"/>
    <n v="99"/>
    <s v="Mexico"/>
    <x v="1"/>
    <x v="21"/>
    <x v="38"/>
    <x v="48"/>
    <s v="000x30"/>
    <x v="7"/>
    <x v="2"/>
    <x v="7"/>
    <x v="1"/>
    <x v="0"/>
    <m/>
    <m/>
    <m/>
    <m/>
  </r>
  <r>
    <s v="DWF18P1D-502-000x32"/>
    <s v="Maven Slim - Powerflex Indigo Denim"/>
    <n v="840433170518"/>
    <x v="4"/>
    <n v="99"/>
    <s v="Mexico"/>
    <x v="1"/>
    <x v="21"/>
    <x v="38"/>
    <x v="48"/>
    <s v="000x32"/>
    <x v="7"/>
    <x v="3"/>
    <x v="7"/>
    <x v="1"/>
    <x v="0"/>
    <m/>
    <m/>
    <m/>
    <m/>
  </r>
  <r>
    <s v="DWF18P1D-502-000x34"/>
    <s v="Maven Slim - Powerflex Indigo Denim"/>
    <n v="840433170631"/>
    <x v="4"/>
    <n v="99"/>
    <s v="Mexico"/>
    <x v="1"/>
    <x v="21"/>
    <x v="38"/>
    <x v="48"/>
    <s v="000x34"/>
    <x v="7"/>
    <x v="4"/>
    <x v="7"/>
    <x v="1"/>
    <x v="0"/>
    <m/>
    <m/>
    <m/>
    <m/>
  </r>
  <r>
    <s v="DWF18P1D-502-00x28"/>
    <s v="Maven Slim - Powerflex Indigo Denim"/>
    <n v="840433170280"/>
    <x v="4"/>
    <n v="99"/>
    <s v="Mexico"/>
    <x v="1"/>
    <x v="21"/>
    <x v="38"/>
    <x v="48"/>
    <s v="00x28"/>
    <x v="8"/>
    <x v="1"/>
    <x v="8"/>
    <x v="1"/>
    <x v="0"/>
    <m/>
    <m/>
    <m/>
    <m/>
  </r>
  <r>
    <s v="DWF18P1D-502-00x30"/>
    <s v="Maven Slim - Powerflex Indigo Denim"/>
    <n v="840433170402"/>
    <x v="4"/>
    <n v="99"/>
    <s v="Mexico"/>
    <x v="1"/>
    <x v="21"/>
    <x v="38"/>
    <x v="48"/>
    <s v="00x30"/>
    <x v="8"/>
    <x v="2"/>
    <x v="8"/>
    <x v="1"/>
    <x v="0"/>
    <m/>
    <m/>
    <m/>
    <m/>
  </r>
  <r>
    <s v="DWF18P1D-502-00x32"/>
    <s v="Maven Slim - Powerflex Indigo Denim"/>
    <n v="840433170525"/>
    <x v="4"/>
    <n v="99"/>
    <s v="Mexico"/>
    <x v="1"/>
    <x v="21"/>
    <x v="38"/>
    <x v="48"/>
    <s v="00x32"/>
    <x v="8"/>
    <x v="3"/>
    <x v="8"/>
    <x v="1"/>
    <x v="0"/>
    <m/>
    <m/>
    <m/>
    <m/>
  </r>
  <r>
    <s v="DWF18P1D-502-00x34"/>
    <s v="Maven Slim - Powerflex Indigo Denim"/>
    <n v="840433170648"/>
    <x v="4"/>
    <n v="99"/>
    <s v="Mexico"/>
    <x v="1"/>
    <x v="21"/>
    <x v="38"/>
    <x v="48"/>
    <s v="00x34"/>
    <x v="8"/>
    <x v="4"/>
    <x v="8"/>
    <x v="1"/>
    <x v="0"/>
    <m/>
    <m/>
    <m/>
    <m/>
  </r>
  <r>
    <s v="DWF18P1D-502-0x28"/>
    <s v="Maven Slim - Powerflex Indigo Denim"/>
    <n v="840433170297"/>
    <x v="4"/>
    <n v="99"/>
    <s v="Mexico"/>
    <x v="1"/>
    <x v="21"/>
    <x v="38"/>
    <x v="48"/>
    <s v="0x28"/>
    <x v="9"/>
    <x v="1"/>
    <x v="9"/>
    <x v="1"/>
    <x v="0"/>
    <m/>
    <m/>
    <m/>
    <m/>
  </r>
  <r>
    <s v="DWF18P1D-502-0x30"/>
    <s v="Maven Slim - Powerflex Indigo Denim"/>
    <n v="840433170419"/>
    <x v="4"/>
    <n v="99"/>
    <s v="Mexico"/>
    <x v="1"/>
    <x v="21"/>
    <x v="38"/>
    <x v="48"/>
    <s v="0x30"/>
    <x v="9"/>
    <x v="2"/>
    <x v="9"/>
    <x v="1"/>
    <x v="0"/>
    <m/>
    <m/>
    <m/>
    <m/>
  </r>
  <r>
    <s v="DWF18P1D-502-0x32"/>
    <s v="Maven Slim - Powerflex Indigo Denim"/>
    <n v="840433170532"/>
    <x v="4"/>
    <n v="99"/>
    <s v="Mexico"/>
    <x v="1"/>
    <x v="21"/>
    <x v="38"/>
    <x v="48"/>
    <s v="0x32"/>
    <x v="9"/>
    <x v="3"/>
    <x v="9"/>
    <x v="1"/>
    <x v="0"/>
    <m/>
    <m/>
    <m/>
    <m/>
  </r>
  <r>
    <s v="DWF18P1D-502-0x34"/>
    <s v="Maven Slim - Powerflex Indigo Denim"/>
    <n v="840433170655"/>
    <x v="4"/>
    <n v="99"/>
    <s v="Mexico"/>
    <x v="1"/>
    <x v="21"/>
    <x v="38"/>
    <x v="48"/>
    <s v="0x34"/>
    <x v="9"/>
    <x v="4"/>
    <x v="9"/>
    <x v="1"/>
    <x v="0"/>
    <m/>
    <m/>
    <m/>
    <m/>
  </r>
  <r>
    <s v="DWF18P1D-502-10x28"/>
    <s v="Maven Slim - Powerflex Indigo Denim"/>
    <n v="840433170341"/>
    <x v="4"/>
    <n v="99"/>
    <s v="Mexico"/>
    <x v="1"/>
    <x v="21"/>
    <x v="38"/>
    <x v="48"/>
    <s v="10x28"/>
    <x v="10"/>
    <x v="1"/>
    <x v="10"/>
    <x v="1"/>
    <x v="0"/>
    <m/>
    <m/>
    <m/>
    <m/>
  </r>
  <r>
    <s v="DWF18P1D-502-10x30"/>
    <s v="Maven Slim - Powerflex Indigo Denim"/>
    <n v="840433170464"/>
    <x v="4"/>
    <n v="99"/>
    <s v="Mexico"/>
    <x v="1"/>
    <x v="21"/>
    <x v="38"/>
    <x v="48"/>
    <s v="10x30"/>
    <x v="10"/>
    <x v="2"/>
    <x v="10"/>
    <x v="1"/>
    <x v="0"/>
    <m/>
    <m/>
    <m/>
    <m/>
  </r>
  <r>
    <s v="DWF18P1D-502-10x32"/>
    <s v="Maven Slim - Powerflex Indigo Denim"/>
    <n v="840433170587"/>
    <x v="4"/>
    <n v="99"/>
    <s v="Mexico"/>
    <x v="1"/>
    <x v="21"/>
    <x v="38"/>
    <x v="48"/>
    <s v="10x32"/>
    <x v="10"/>
    <x v="3"/>
    <x v="10"/>
    <x v="1"/>
    <x v="0"/>
    <m/>
    <m/>
    <m/>
    <m/>
  </r>
  <r>
    <s v="DWF18P1D-502-10x34"/>
    <s v="Maven Slim - Powerflex Indigo Denim"/>
    <n v="840433170709"/>
    <x v="4"/>
    <n v="99"/>
    <s v="Mexico"/>
    <x v="1"/>
    <x v="21"/>
    <x v="38"/>
    <x v="48"/>
    <s v="10x34"/>
    <x v="10"/>
    <x v="4"/>
    <x v="10"/>
    <x v="1"/>
    <x v="0"/>
    <m/>
    <m/>
    <m/>
    <m/>
  </r>
  <r>
    <s v="DWF18P1D-502-12x28"/>
    <s v="Maven Slim - Powerflex Indigo Denim"/>
    <n v="840433170358"/>
    <x v="4"/>
    <n v="99"/>
    <s v="Mexico"/>
    <x v="1"/>
    <x v="21"/>
    <x v="38"/>
    <x v="48"/>
    <s v="12x28"/>
    <x v="11"/>
    <x v="1"/>
    <x v="11"/>
    <x v="1"/>
    <x v="0"/>
    <m/>
    <m/>
    <m/>
    <m/>
  </r>
  <r>
    <s v="DWF18P1D-502-12x30"/>
    <s v="Maven Slim - Powerflex Indigo Denim"/>
    <n v="840433170471"/>
    <x v="4"/>
    <n v="99"/>
    <s v="Mexico"/>
    <x v="1"/>
    <x v="21"/>
    <x v="38"/>
    <x v="48"/>
    <s v="12x30"/>
    <x v="11"/>
    <x v="2"/>
    <x v="11"/>
    <x v="1"/>
    <x v="0"/>
    <m/>
    <m/>
    <m/>
    <m/>
  </r>
  <r>
    <s v="DWF18P1D-502-12x32"/>
    <s v="Maven Slim - Powerflex Indigo Denim"/>
    <n v="840433170594"/>
    <x v="4"/>
    <n v="99"/>
    <s v="Mexico"/>
    <x v="1"/>
    <x v="21"/>
    <x v="38"/>
    <x v="48"/>
    <s v="12x32"/>
    <x v="11"/>
    <x v="3"/>
    <x v="11"/>
    <x v="1"/>
    <x v="0"/>
    <m/>
    <m/>
    <m/>
    <m/>
  </r>
  <r>
    <s v="DWF18P1D-502-12x34"/>
    <s v="Maven Slim - Powerflex Indigo Denim"/>
    <n v="840433170716"/>
    <x v="4"/>
    <n v="99"/>
    <s v="Mexico"/>
    <x v="1"/>
    <x v="21"/>
    <x v="38"/>
    <x v="48"/>
    <s v="12x34"/>
    <x v="11"/>
    <x v="4"/>
    <x v="11"/>
    <x v="1"/>
    <x v="0"/>
    <m/>
    <m/>
    <m/>
    <m/>
  </r>
  <r>
    <s v="DWF18P1D-502-14x28"/>
    <s v="Maven Slim - Powerflex Indigo Denim"/>
    <n v="840433170365"/>
    <x v="4"/>
    <n v="99"/>
    <s v="Mexico"/>
    <x v="1"/>
    <x v="21"/>
    <x v="38"/>
    <x v="48"/>
    <s v="14x28"/>
    <x v="12"/>
    <x v="1"/>
    <x v="12"/>
    <x v="1"/>
    <x v="0"/>
    <m/>
    <m/>
    <m/>
    <m/>
  </r>
  <r>
    <s v="DWF18P1D-502-14x30"/>
    <s v="Maven Slim - Powerflex Indigo Denim"/>
    <n v="840433170488"/>
    <x v="4"/>
    <n v="99"/>
    <s v="Mexico"/>
    <x v="1"/>
    <x v="21"/>
    <x v="38"/>
    <x v="48"/>
    <s v="14x30"/>
    <x v="12"/>
    <x v="2"/>
    <x v="12"/>
    <x v="1"/>
    <x v="0"/>
    <m/>
    <m/>
    <m/>
    <m/>
  </r>
  <r>
    <s v="DWF18P1D-502-14x32"/>
    <s v="Maven Slim - Powerflex Indigo Denim"/>
    <n v="840433170600"/>
    <x v="4"/>
    <n v="99"/>
    <s v="Mexico"/>
    <x v="1"/>
    <x v="21"/>
    <x v="38"/>
    <x v="48"/>
    <s v="14x32"/>
    <x v="12"/>
    <x v="3"/>
    <x v="12"/>
    <x v="1"/>
    <x v="0"/>
    <m/>
    <m/>
    <m/>
    <m/>
  </r>
  <r>
    <s v="DWF18P1D-502-14x34"/>
    <s v="Maven Slim - Powerflex Indigo Denim"/>
    <n v="840433170723"/>
    <x v="4"/>
    <n v="99"/>
    <s v="Mexico"/>
    <x v="1"/>
    <x v="21"/>
    <x v="38"/>
    <x v="48"/>
    <s v="14x34"/>
    <x v="12"/>
    <x v="4"/>
    <x v="12"/>
    <x v="1"/>
    <x v="0"/>
    <m/>
    <m/>
    <m/>
    <m/>
  </r>
  <r>
    <s v="DWF18P1D-502-16x28"/>
    <s v="Maven Slim - Powerflex Indigo Denim"/>
    <n v="840433170372"/>
    <x v="4"/>
    <n v="99"/>
    <s v="Mexico"/>
    <x v="1"/>
    <x v="21"/>
    <x v="38"/>
    <x v="48"/>
    <s v="16x28"/>
    <x v="13"/>
    <x v="1"/>
    <x v="13"/>
    <x v="1"/>
    <x v="0"/>
    <m/>
    <m/>
    <m/>
    <m/>
  </r>
  <r>
    <s v="DWF18P1D-502-16x30"/>
    <s v="Maven Slim - Powerflex Indigo Denim"/>
    <n v="840433170495"/>
    <x v="4"/>
    <n v="99"/>
    <s v="Mexico"/>
    <x v="1"/>
    <x v="21"/>
    <x v="38"/>
    <x v="48"/>
    <s v="16x30"/>
    <x v="13"/>
    <x v="2"/>
    <x v="13"/>
    <x v="1"/>
    <x v="0"/>
    <m/>
    <m/>
    <m/>
    <m/>
  </r>
  <r>
    <s v="DWF18P1D-502-16x32"/>
    <s v="Maven Slim - Powerflex Indigo Denim"/>
    <n v="840433170617"/>
    <x v="4"/>
    <n v="99"/>
    <s v="Mexico"/>
    <x v="1"/>
    <x v="21"/>
    <x v="38"/>
    <x v="48"/>
    <s v="16x32"/>
    <x v="13"/>
    <x v="3"/>
    <x v="13"/>
    <x v="1"/>
    <x v="0"/>
    <m/>
    <m/>
    <m/>
    <m/>
  </r>
  <r>
    <s v="DWF18P1D-502-16x34"/>
    <s v="Maven Slim - Powerflex Indigo Denim"/>
    <n v="840433170730"/>
    <x v="4"/>
    <n v="99"/>
    <s v="Mexico"/>
    <x v="1"/>
    <x v="21"/>
    <x v="38"/>
    <x v="48"/>
    <s v="16x34"/>
    <x v="13"/>
    <x v="4"/>
    <x v="13"/>
    <x v="1"/>
    <x v="0"/>
    <m/>
    <m/>
    <m/>
    <m/>
  </r>
  <r>
    <s v="DWF18P1D-502-18x28"/>
    <s v="Maven Slim - Powerflex Indigo Denim"/>
    <n v="840433170389"/>
    <x v="4"/>
    <n v="99"/>
    <s v="Mexico"/>
    <x v="1"/>
    <x v="21"/>
    <x v="38"/>
    <x v="48"/>
    <s v="18x28"/>
    <x v="14"/>
    <x v="1"/>
    <x v="14"/>
    <x v="1"/>
    <x v="0"/>
    <m/>
    <m/>
    <m/>
    <m/>
  </r>
  <r>
    <s v="DWF18P1D-502-18x30"/>
    <s v="Maven Slim - Powerflex Indigo Denim"/>
    <n v="840433170501"/>
    <x v="4"/>
    <n v="99"/>
    <s v="Mexico"/>
    <x v="1"/>
    <x v="21"/>
    <x v="38"/>
    <x v="48"/>
    <s v="18x30"/>
    <x v="14"/>
    <x v="2"/>
    <x v="14"/>
    <x v="1"/>
    <x v="0"/>
    <m/>
    <m/>
    <m/>
    <m/>
  </r>
  <r>
    <s v="DWF18P1D-502-18x32"/>
    <s v="Maven Slim - Powerflex Indigo Denim"/>
    <n v="840433170624"/>
    <x v="4"/>
    <n v="99"/>
    <s v="Mexico"/>
    <x v="1"/>
    <x v="21"/>
    <x v="38"/>
    <x v="48"/>
    <s v="18x32"/>
    <x v="14"/>
    <x v="3"/>
    <x v="14"/>
    <x v="1"/>
    <x v="0"/>
    <m/>
    <m/>
    <m/>
    <m/>
  </r>
  <r>
    <s v="DWF18P1D-502-18x34"/>
    <s v="Maven Slim - Powerflex Indigo Denim"/>
    <n v="840433170747"/>
    <x v="4"/>
    <n v="99"/>
    <s v="Mexico"/>
    <x v="1"/>
    <x v="21"/>
    <x v="38"/>
    <x v="48"/>
    <s v="18x34"/>
    <x v="14"/>
    <x v="4"/>
    <x v="14"/>
    <x v="1"/>
    <x v="0"/>
    <m/>
    <m/>
    <m/>
    <m/>
  </r>
  <r>
    <s v="DWF18P1D-502-20x28"/>
    <s v="Maven Slim - Powerflex Indigo Denim"/>
    <n v="840433174950"/>
    <x v="4"/>
    <n v="99"/>
    <s v="Mexico"/>
    <x v="1"/>
    <x v="21"/>
    <x v="38"/>
    <x v="48"/>
    <s v="20x28"/>
    <x v="19"/>
    <x v="1"/>
    <x v="19"/>
    <x v="1"/>
    <x v="0"/>
    <m/>
    <m/>
    <m/>
    <m/>
  </r>
  <r>
    <s v="DWF18P1D-502-20x30"/>
    <s v="Maven Slim - Powerflex Indigo Denim"/>
    <n v="840433174981"/>
    <x v="4"/>
    <n v="99"/>
    <s v="Mexico"/>
    <x v="1"/>
    <x v="21"/>
    <x v="38"/>
    <x v="48"/>
    <s v="20x30"/>
    <x v="19"/>
    <x v="2"/>
    <x v="19"/>
    <x v="1"/>
    <x v="0"/>
    <m/>
    <m/>
    <m/>
    <m/>
  </r>
  <r>
    <s v="DWF18P1D-502-20x32"/>
    <s v="Maven Slim - Powerflex Indigo Denim"/>
    <n v="840433175018"/>
    <x v="4"/>
    <n v="99"/>
    <s v="Mexico"/>
    <x v="1"/>
    <x v="21"/>
    <x v="38"/>
    <x v="48"/>
    <s v="20x32"/>
    <x v="19"/>
    <x v="3"/>
    <x v="19"/>
    <x v="1"/>
    <x v="0"/>
    <m/>
    <m/>
    <m/>
    <m/>
  </r>
  <r>
    <s v="DWF18P1D-502-20x34"/>
    <s v="Maven Slim - Powerflex Indigo Denim"/>
    <n v="840433175049"/>
    <x v="4"/>
    <n v="99"/>
    <s v="Mexico"/>
    <x v="1"/>
    <x v="21"/>
    <x v="38"/>
    <x v="48"/>
    <s v="20x34"/>
    <x v="19"/>
    <x v="4"/>
    <x v="19"/>
    <x v="1"/>
    <x v="0"/>
    <m/>
    <m/>
    <m/>
    <m/>
  </r>
  <r>
    <s v="DWF18P1D-502-22x28"/>
    <s v="Maven Slim - Powerflex Indigo Denim"/>
    <n v="840433174967"/>
    <x v="4"/>
    <n v="99"/>
    <s v="Mexico"/>
    <x v="1"/>
    <x v="21"/>
    <x v="38"/>
    <x v="48"/>
    <s v="22x28"/>
    <x v="20"/>
    <x v="1"/>
    <x v="20"/>
    <x v="1"/>
    <x v="0"/>
    <m/>
    <m/>
    <m/>
    <m/>
  </r>
  <r>
    <s v="DWF18P1D-502-22x30"/>
    <s v="Maven Slim - Powerflex Indigo Denim"/>
    <n v="840433174998"/>
    <x v="4"/>
    <n v="99"/>
    <s v="Mexico"/>
    <x v="1"/>
    <x v="21"/>
    <x v="38"/>
    <x v="48"/>
    <s v="22x30"/>
    <x v="20"/>
    <x v="2"/>
    <x v="20"/>
    <x v="1"/>
    <x v="0"/>
    <m/>
    <m/>
    <m/>
    <m/>
  </r>
  <r>
    <s v="DWF18P1D-502-22x32"/>
    <s v="Maven Slim - Powerflex Indigo Denim"/>
    <n v="840433175025"/>
    <x v="4"/>
    <n v="99"/>
    <s v="Mexico"/>
    <x v="1"/>
    <x v="21"/>
    <x v="38"/>
    <x v="48"/>
    <s v="22x32"/>
    <x v="20"/>
    <x v="3"/>
    <x v="20"/>
    <x v="1"/>
    <x v="0"/>
    <m/>
    <m/>
    <m/>
    <m/>
  </r>
  <r>
    <s v="DWF18P1D-502-22x34"/>
    <s v="Maven Slim - Powerflex Indigo Denim"/>
    <n v="840433175056"/>
    <x v="4"/>
    <n v="99"/>
    <s v="Mexico"/>
    <x v="1"/>
    <x v="21"/>
    <x v="38"/>
    <x v="48"/>
    <s v="22x34"/>
    <x v="20"/>
    <x v="4"/>
    <x v="20"/>
    <x v="1"/>
    <x v="0"/>
    <m/>
    <m/>
    <m/>
    <m/>
  </r>
  <r>
    <s v="DWF18P1D-502-24x28"/>
    <s v="Maven Slim - Powerflex Indigo Denim"/>
    <n v="840433174974"/>
    <x v="4"/>
    <n v="99"/>
    <s v="Mexico"/>
    <x v="1"/>
    <x v="21"/>
    <x v="38"/>
    <x v="48"/>
    <s v="24x28"/>
    <x v="21"/>
    <x v="1"/>
    <x v="21"/>
    <x v="1"/>
    <x v="0"/>
    <m/>
    <m/>
    <m/>
    <m/>
  </r>
  <r>
    <s v="DWF18P1D-502-24x30"/>
    <s v="Maven Slim - Powerflex Indigo Denim"/>
    <n v="840433175001"/>
    <x v="4"/>
    <n v="99"/>
    <s v="Mexico"/>
    <x v="1"/>
    <x v="21"/>
    <x v="38"/>
    <x v="48"/>
    <s v="24x30"/>
    <x v="21"/>
    <x v="2"/>
    <x v="21"/>
    <x v="1"/>
    <x v="0"/>
    <m/>
    <m/>
    <m/>
    <m/>
  </r>
  <r>
    <s v="DWF18P1D-502-24x32"/>
    <s v="Maven Slim - Powerflex Indigo Denim"/>
    <n v="840433175032"/>
    <x v="4"/>
    <n v="99"/>
    <s v="Mexico"/>
    <x v="1"/>
    <x v="21"/>
    <x v="38"/>
    <x v="48"/>
    <s v="24x32"/>
    <x v="21"/>
    <x v="3"/>
    <x v="21"/>
    <x v="1"/>
    <x v="0"/>
    <m/>
    <m/>
    <m/>
    <m/>
  </r>
  <r>
    <s v="DWF18P1D-502-24x34"/>
    <s v="Maven Slim - Powerflex Indigo Denim"/>
    <n v="840433175063"/>
    <x v="4"/>
    <n v="99"/>
    <s v="Mexico"/>
    <x v="1"/>
    <x v="21"/>
    <x v="38"/>
    <x v="48"/>
    <s v="24x34"/>
    <x v="21"/>
    <x v="4"/>
    <x v="21"/>
    <x v="1"/>
    <x v="0"/>
    <m/>
    <m/>
    <m/>
    <m/>
  </r>
  <r>
    <s v="DWF18P1D-502-2x28"/>
    <s v="Maven Slim - Powerflex Indigo Denim"/>
    <n v="840433170303"/>
    <x v="4"/>
    <n v="99"/>
    <s v="Mexico"/>
    <x v="1"/>
    <x v="21"/>
    <x v="38"/>
    <x v="48"/>
    <s v="2x28"/>
    <x v="15"/>
    <x v="1"/>
    <x v="15"/>
    <x v="1"/>
    <x v="0"/>
    <m/>
    <m/>
    <m/>
    <m/>
  </r>
  <r>
    <s v="DWF18P1D-502-2x30"/>
    <s v="Maven Slim - Powerflex Indigo Denim"/>
    <n v="840433170426"/>
    <x v="4"/>
    <n v="99"/>
    <s v="Mexico"/>
    <x v="1"/>
    <x v="21"/>
    <x v="38"/>
    <x v="48"/>
    <s v="2x30"/>
    <x v="15"/>
    <x v="2"/>
    <x v="15"/>
    <x v="1"/>
    <x v="0"/>
    <m/>
    <m/>
    <m/>
    <m/>
  </r>
  <r>
    <s v="DWF18P1D-502-2x32"/>
    <s v="Maven Slim - Powerflex Indigo Denim"/>
    <n v="840433170549"/>
    <x v="4"/>
    <n v="99"/>
    <s v="Mexico"/>
    <x v="1"/>
    <x v="21"/>
    <x v="38"/>
    <x v="48"/>
    <s v="2x32"/>
    <x v="15"/>
    <x v="3"/>
    <x v="15"/>
    <x v="1"/>
    <x v="0"/>
    <m/>
    <m/>
    <m/>
    <m/>
  </r>
  <r>
    <s v="DWF18P1D-502-2x34"/>
    <s v="Maven Slim - Powerflex Indigo Denim"/>
    <n v="840433170662"/>
    <x v="4"/>
    <n v="99"/>
    <s v="Mexico"/>
    <x v="1"/>
    <x v="21"/>
    <x v="38"/>
    <x v="48"/>
    <s v="2x34"/>
    <x v="15"/>
    <x v="4"/>
    <x v="15"/>
    <x v="1"/>
    <x v="0"/>
    <m/>
    <m/>
    <m/>
    <m/>
  </r>
  <r>
    <s v="DWF18P1D-502-4x28"/>
    <s v="Maven Slim - Powerflex Indigo Denim"/>
    <n v="840433170310"/>
    <x v="4"/>
    <n v="99"/>
    <s v="Mexico"/>
    <x v="1"/>
    <x v="21"/>
    <x v="38"/>
    <x v="48"/>
    <s v="4x28"/>
    <x v="16"/>
    <x v="1"/>
    <x v="16"/>
    <x v="1"/>
    <x v="0"/>
    <m/>
    <m/>
    <m/>
    <m/>
  </r>
  <r>
    <s v="DWF18P1D-502-4x30"/>
    <s v="Maven Slim - Powerflex Indigo Denim"/>
    <n v="840433170433"/>
    <x v="4"/>
    <n v="99"/>
    <s v="Mexico"/>
    <x v="1"/>
    <x v="21"/>
    <x v="38"/>
    <x v="48"/>
    <s v="4x30"/>
    <x v="16"/>
    <x v="2"/>
    <x v="16"/>
    <x v="1"/>
    <x v="0"/>
    <m/>
    <m/>
    <m/>
    <m/>
  </r>
  <r>
    <s v="DWF18P1D-502-4x32"/>
    <s v="Maven Slim - Powerflex Indigo Denim"/>
    <n v="840433170556"/>
    <x v="4"/>
    <n v="99"/>
    <s v="Mexico"/>
    <x v="1"/>
    <x v="21"/>
    <x v="38"/>
    <x v="48"/>
    <s v="4x32"/>
    <x v="16"/>
    <x v="3"/>
    <x v="16"/>
    <x v="1"/>
    <x v="0"/>
    <m/>
    <m/>
    <m/>
    <m/>
  </r>
  <r>
    <s v="DWF18P1D-502-4x34"/>
    <s v="Maven Slim - Powerflex Indigo Denim"/>
    <n v="840433170679"/>
    <x v="4"/>
    <n v="99"/>
    <s v="Mexico"/>
    <x v="1"/>
    <x v="21"/>
    <x v="38"/>
    <x v="48"/>
    <s v="4x34"/>
    <x v="16"/>
    <x v="4"/>
    <x v="16"/>
    <x v="1"/>
    <x v="0"/>
    <m/>
    <m/>
    <m/>
    <m/>
  </r>
  <r>
    <s v="DWF18P1D-502-6x28"/>
    <s v="Maven Slim - Powerflex Indigo Denim"/>
    <n v="840433170327"/>
    <x v="4"/>
    <n v="99"/>
    <s v="Mexico"/>
    <x v="1"/>
    <x v="21"/>
    <x v="38"/>
    <x v="48"/>
    <s v="6x28"/>
    <x v="17"/>
    <x v="1"/>
    <x v="17"/>
    <x v="1"/>
    <x v="0"/>
    <m/>
    <m/>
    <m/>
    <m/>
  </r>
  <r>
    <s v="DWF18P1D-502-6x30"/>
    <s v="Maven Slim - Powerflex Indigo Denim"/>
    <n v="840433170440"/>
    <x v="4"/>
    <n v="99"/>
    <s v="Mexico"/>
    <x v="1"/>
    <x v="21"/>
    <x v="38"/>
    <x v="48"/>
    <s v="6x30"/>
    <x v="17"/>
    <x v="2"/>
    <x v="17"/>
    <x v="1"/>
    <x v="0"/>
    <m/>
    <m/>
    <m/>
    <m/>
  </r>
  <r>
    <s v="DWF18P1D-502-6x32"/>
    <s v="Maven Slim - Powerflex Indigo Denim"/>
    <n v="840433170563"/>
    <x v="4"/>
    <n v="99"/>
    <s v="Mexico"/>
    <x v="1"/>
    <x v="21"/>
    <x v="38"/>
    <x v="48"/>
    <s v="6x32"/>
    <x v="17"/>
    <x v="3"/>
    <x v="17"/>
    <x v="1"/>
    <x v="0"/>
    <m/>
    <m/>
    <m/>
    <m/>
  </r>
  <r>
    <s v="DWF18P1D-502-6x34"/>
    <s v="Maven Slim - Powerflex Indigo Denim"/>
    <n v="840433170686"/>
    <x v="4"/>
    <n v="99"/>
    <s v="Mexico"/>
    <x v="1"/>
    <x v="21"/>
    <x v="38"/>
    <x v="48"/>
    <s v="6x34"/>
    <x v="17"/>
    <x v="4"/>
    <x v="17"/>
    <x v="1"/>
    <x v="0"/>
    <m/>
    <m/>
    <m/>
    <m/>
  </r>
  <r>
    <s v="DWF18P1D-502-8x28"/>
    <s v="Maven Slim - Powerflex Indigo Denim"/>
    <n v="840433170334"/>
    <x v="4"/>
    <n v="99"/>
    <s v="Mexico"/>
    <x v="1"/>
    <x v="21"/>
    <x v="38"/>
    <x v="48"/>
    <s v="8x28"/>
    <x v="18"/>
    <x v="1"/>
    <x v="18"/>
    <x v="1"/>
    <x v="0"/>
    <m/>
    <m/>
    <m/>
    <m/>
  </r>
  <r>
    <s v="DWF18P1D-502-8x30"/>
    <s v="Maven Slim - Powerflex Indigo Denim"/>
    <n v="840433170457"/>
    <x v="4"/>
    <n v="99"/>
    <s v="Mexico"/>
    <x v="1"/>
    <x v="21"/>
    <x v="38"/>
    <x v="48"/>
    <s v="8x30"/>
    <x v="18"/>
    <x v="2"/>
    <x v="18"/>
    <x v="1"/>
    <x v="0"/>
    <m/>
    <m/>
    <m/>
    <m/>
  </r>
  <r>
    <s v="DWF18P1D-502-8x32"/>
    <s v="Maven Slim - Powerflex Indigo Denim"/>
    <n v="840433170570"/>
    <x v="4"/>
    <n v="99"/>
    <s v="Mexico"/>
    <x v="1"/>
    <x v="21"/>
    <x v="38"/>
    <x v="48"/>
    <s v="8x32"/>
    <x v="18"/>
    <x v="3"/>
    <x v="18"/>
    <x v="1"/>
    <x v="0"/>
    <m/>
    <m/>
    <m/>
    <m/>
  </r>
  <r>
    <s v="DWF18P1D-502-8x34"/>
    <s v="Maven Slim - Powerflex Indigo Denim"/>
    <n v="840433170693"/>
    <x v="4"/>
    <n v="99"/>
    <s v="Mexico"/>
    <x v="1"/>
    <x v="21"/>
    <x v="38"/>
    <x v="48"/>
    <s v="8x34"/>
    <x v="18"/>
    <x v="4"/>
    <x v="18"/>
    <x v="1"/>
    <x v="0"/>
    <m/>
    <m/>
    <m/>
    <m/>
  </r>
  <r>
    <s v="DWS21P5C-320-000x28"/>
    <s v="Maven X - Moss Green Canvas"/>
    <n v="840130509215"/>
    <x v="4"/>
    <n v="99"/>
    <s v="India"/>
    <x v="1"/>
    <x v="22"/>
    <x v="39"/>
    <x v="49"/>
    <s v="000x28"/>
    <x v="7"/>
    <x v="1"/>
    <x v="7"/>
    <x v="1"/>
    <x v="0"/>
    <m/>
    <m/>
    <m/>
    <m/>
  </r>
  <r>
    <s v="DWS21P5C-320-000x30"/>
    <s v="Maven X - Moss Green Canvas"/>
    <n v="840130509222"/>
    <x v="4"/>
    <n v="99"/>
    <s v="India"/>
    <x v="1"/>
    <x v="22"/>
    <x v="39"/>
    <x v="49"/>
    <s v="000x30"/>
    <x v="7"/>
    <x v="2"/>
    <x v="7"/>
    <x v="1"/>
    <x v="0"/>
    <m/>
    <m/>
    <m/>
    <m/>
  </r>
  <r>
    <s v="DWS21P5C-320-000x32"/>
    <s v="Maven X - Moss Green Canvas"/>
    <n v="840130509239"/>
    <x v="4"/>
    <n v="99"/>
    <s v="India"/>
    <x v="1"/>
    <x v="22"/>
    <x v="39"/>
    <x v="49"/>
    <s v="000x32"/>
    <x v="7"/>
    <x v="3"/>
    <x v="7"/>
    <x v="1"/>
    <x v="0"/>
    <m/>
    <m/>
    <m/>
    <m/>
  </r>
  <r>
    <s v="DWS21P5C-320-000x34"/>
    <s v="Maven X - Moss Green Canvas"/>
    <n v="840130509246"/>
    <x v="4"/>
    <n v="99"/>
    <s v="India"/>
    <x v="1"/>
    <x v="22"/>
    <x v="39"/>
    <x v="49"/>
    <s v="000x34"/>
    <x v="7"/>
    <x v="4"/>
    <x v="7"/>
    <x v="1"/>
    <x v="0"/>
    <m/>
    <m/>
    <m/>
    <m/>
  </r>
  <r>
    <s v="DWS21P5C-320-00x28"/>
    <s v="Maven X - Moss Green Canvas"/>
    <n v="840130509253"/>
    <x v="4"/>
    <n v="99"/>
    <s v="India"/>
    <x v="1"/>
    <x v="22"/>
    <x v="39"/>
    <x v="49"/>
    <s v="00x28"/>
    <x v="8"/>
    <x v="1"/>
    <x v="8"/>
    <x v="1"/>
    <x v="0"/>
    <m/>
    <m/>
    <m/>
    <m/>
  </r>
  <r>
    <s v="DWS21P5C-320-00x30"/>
    <s v="Maven X - Moss Green Canvas"/>
    <n v="840130509260"/>
    <x v="4"/>
    <n v="99"/>
    <s v="India"/>
    <x v="1"/>
    <x v="22"/>
    <x v="39"/>
    <x v="49"/>
    <s v="00x30"/>
    <x v="8"/>
    <x v="2"/>
    <x v="8"/>
    <x v="1"/>
    <x v="0"/>
    <m/>
    <m/>
    <m/>
    <m/>
  </r>
  <r>
    <s v="DWS21P5C-320-00x32"/>
    <s v="Maven X - Moss Green Canvas"/>
    <n v="840130509277"/>
    <x v="4"/>
    <n v="99"/>
    <s v="India"/>
    <x v="1"/>
    <x v="22"/>
    <x v="39"/>
    <x v="49"/>
    <s v="00x32"/>
    <x v="8"/>
    <x v="3"/>
    <x v="8"/>
    <x v="1"/>
    <x v="0"/>
    <m/>
    <m/>
    <m/>
    <m/>
  </r>
  <r>
    <s v="DWS21P5C-320-00x34"/>
    <s v="Maven X - Moss Green Canvas"/>
    <n v="840130509284"/>
    <x v="4"/>
    <n v="99"/>
    <s v="India"/>
    <x v="1"/>
    <x v="22"/>
    <x v="39"/>
    <x v="49"/>
    <s v="00x34"/>
    <x v="8"/>
    <x v="4"/>
    <x v="8"/>
    <x v="1"/>
    <x v="0"/>
    <m/>
    <m/>
    <m/>
    <m/>
  </r>
  <r>
    <s v="DWS21P5C-320-0x28"/>
    <s v="Maven X - Moss Green Canvas"/>
    <n v="840130509291"/>
    <x v="4"/>
    <n v="99"/>
    <s v="India"/>
    <x v="1"/>
    <x v="22"/>
    <x v="39"/>
    <x v="49"/>
    <s v="0x28"/>
    <x v="9"/>
    <x v="1"/>
    <x v="9"/>
    <x v="1"/>
    <x v="0"/>
    <m/>
    <m/>
    <m/>
    <m/>
  </r>
  <r>
    <s v="DWS21P5C-320-0x30"/>
    <s v="Maven X - Moss Green Canvas"/>
    <n v="840130509307"/>
    <x v="4"/>
    <n v="99"/>
    <s v="India"/>
    <x v="1"/>
    <x v="22"/>
    <x v="39"/>
    <x v="49"/>
    <s v="0x30"/>
    <x v="9"/>
    <x v="2"/>
    <x v="9"/>
    <x v="1"/>
    <x v="0"/>
    <m/>
    <m/>
    <m/>
    <m/>
  </r>
  <r>
    <s v="DWS21P5C-320-0x32"/>
    <s v="Maven X - Moss Green Canvas"/>
    <n v="840130509314"/>
    <x v="4"/>
    <n v="99"/>
    <s v="India"/>
    <x v="1"/>
    <x v="22"/>
    <x v="39"/>
    <x v="49"/>
    <s v="0x32"/>
    <x v="9"/>
    <x v="3"/>
    <x v="9"/>
    <x v="1"/>
    <x v="0"/>
    <m/>
    <m/>
    <m/>
    <m/>
  </r>
  <r>
    <s v="DWS21P5C-320-0x34"/>
    <s v="Maven X - Moss Green Canvas"/>
    <n v="840130509321"/>
    <x v="4"/>
    <n v="99"/>
    <s v="India"/>
    <x v="1"/>
    <x v="22"/>
    <x v="39"/>
    <x v="49"/>
    <s v="0x34"/>
    <x v="9"/>
    <x v="4"/>
    <x v="9"/>
    <x v="1"/>
    <x v="0"/>
    <m/>
    <m/>
    <m/>
    <m/>
  </r>
  <r>
    <s v="DWS21P5C-320-10x28"/>
    <s v="Maven X - Moss Green Canvas"/>
    <n v="840130509338"/>
    <x v="4"/>
    <n v="99"/>
    <s v="India"/>
    <x v="1"/>
    <x v="22"/>
    <x v="39"/>
    <x v="49"/>
    <s v="10x28"/>
    <x v="10"/>
    <x v="1"/>
    <x v="10"/>
    <x v="1"/>
    <x v="0"/>
    <m/>
    <m/>
    <m/>
    <m/>
  </r>
  <r>
    <s v="DWS21P5C-320-10x30"/>
    <s v="Maven X - Moss Green Canvas"/>
    <n v="840130509345"/>
    <x v="4"/>
    <n v="99"/>
    <s v="India"/>
    <x v="1"/>
    <x v="22"/>
    <x v="39"/>
    <x v="49"/>
    <s v="10x30"/>
    <x v="10"/>
    <x v="2"/>
    <x v="10"/>
    <x v="1"/>
    <x v="0"/>
    <m/>
    <m/>
    <m/>
    <m/>
  </r>
  <r>
    <s v="DWS21P5C-320-10x32"/>
    <s v="Maven X - Moss Green Canvas"/>
    <n v="840130509352"/>
    <x v="4"/>
    <n v="99"/>
    <s v="India"/>
    <x v="1"/>
    <x v="22"/>
    <x v="39"/>
    <x v="49"/>
    <s v="10x32"/>
    <x v="10"/>
    <x v="3"/>
    <x v="10"/>
    <x v="1"/>
    <x v="0"/>
    <m/>
    <m/>
    <m/>
    <m/>
  </r>
  <r>
    <s v="DWS21P5C-320-10x34"/>
    <s v="Maven X - Moss Green Canvas"/>
    <n v="840130509369"/>
    <x v="4"/>
    <n v="99"/>
    <s v="India"/>
    <x v="1"/>
    <x v="22"/>
    <x v="39"/>
    <x v="49"/>
    <s v="10x34"/>
    <x v="10"/>
    <x v="4"/>
    <x v="10"/>
    <x v="1"/>
    <x v="0"/>
    <m/>
    <m/>
    <m/>
    <m/>
  </r>
  <r>
    <s v="DWS21P5C-320-12x28"/>
    <s v="Maven X - Moss Green Canvas"/>
    <n v="840130509376"/>
    <x v="4"/>
    <n v="99"/>
    <s v="India"/>
    <x v="1"/>
    <x v="22"/>
    <x v="39"/>
    <x v="49"/>
    <s v="12x28"/>
    <x v="11"/>
    <x v="1"/>
    <x v="11"/>
    <x v="1"/>
    <x v="0"/>
    <m/>
    <m/>
    <m/>
    <m/>
  </r>
  <r>
    <s v="DWS21P5C-320-12x30"/>
    <s v="Maven X - Moss Green Canvas"/>
    <n v="840130509383"/>
    <x v="4"/>
    <n v="99"/>
    <s v="India"/>
    <x v="1"/>
    <x v="22"/>
    <x v="39"/>
    <x v="49"/>
    <s v="12x30"/>
    <x v="11"/>
    <x v="2"/>
    <x v="11"/>
    <x v="1"/>
    <x v="0"/>
    <m/>
    <m/>
    <m/>
    <m/>
  </r>
  <r>
    <s v="DWS21P5C-320-12x32"/>
    <s v="Maven X - Moss Green Canvas"/>
    <n v="840130509390"/>
    <x v="4"/>
    <n v="99"/>
    <s v="India"/>
    <x v="1"/>
    <x v="22"/>
    <x v="39"/>
    <x v="49"/>
    <s v="12x32"/>
    <x v="11"/>
    <x v="3"/>
    <x v="11"/>
    <x v="1"/>
    <x v="0"/>
    <m/>
    <m/>
    <m/>
    <m/>
  </r>
  <r>
    <s v="DWS21P5C-320-12x34"/>
    <s v="Maven X - Moss Green Canvas"/>
    <n v="840130509406"/>
    <x v="4"/>
    <n v="99"/>
    <s v="India"/>
    <x v="1"/>
    <x v="22"/>
    <x v="39"/>
    <x v="49"/>
    <s v="12x34"/>
    <x v="11"/>
    <x v="4"/>
    <x v="11"/>
    <x v="1"/>
    <x v="0"/>
    <m/>
    <m/>
    <m/>
    <m/>
  </r>
  <r>
    <s v="DWS21P5C-320-14x28"/>
    <s v="Maven X - Moss Green Canvas"/>
    <n v="840130509413"/>
    <x v="4"/>
    <n v="99"/>
    <s v="India"/>
    <x v="1"/>
    <x v="22"/>
    <x v="39"/>
    <x v="49"/>
    <s v="14x28"/>
    <x v="12"/>
    <x v="1"/>
    <x v="12"/>
    <x v="1"/>
    <x v="0"/>
    <m/>
    <m/>
    <m/>
    <m/>
  </r>
  <r>
    <s v="DWS21P5C-320-14x30"/>
    <s v="Maven X - Moss Green Canvas"/>
    <n v="840130509420"/>
    <x v="4"/>
    <n v="99"/>
    <s v="India"/>
    <x v="1"/>
    <x v="22"/>
    <x v="39"/>
    <x v="49"/>
    <s v="14x30"/>
    <x v="12"/>
    <x v="2"/>
    <x v="12"/>
    <x v="1"/>
    <x v="0"/>
    <m/>
    <m/>
    <m/>
    <m/>
  </r>
  <r>
    <s v="DWS21P5C-320-14x32"/>
    <s v="Maven X - Moss Green Canvas"/>
    <n v="840130509437"/>
    <x v="4"/>
    <n v="99"/>
    <s v="India"/>
    <x v="1"/>
    <x v="22"/>
    <x v="39"/>
    <x v="49"/>
    <s v="14x32"/>
    <x v="12"/>
    <x v="3"/>
    <x v="12"/>
    <x v="1"/>
    <x v="0"/>
    <m/>
    <m/>
    <m/>
    <m/>
  </r>
  <r>
    <s v="DWS21P5C-320-14x34"/>
    <s v="Maven X - Moss Green Canvas"/>
    <n v="840130509444"/>
    <x v="4"/>
    <n v="99"/>
    <s v="India"/>
    <x v="1"/>
    <x v="22"/>
    <x v="39"/>
    <x v="49"/>
    <s v="14x34"/>
    <x v="12"/>
    <x v="4"/>
    <x v="12"/>
    <x v="1"/>
    <x v="0"/>
    <m/>
    <m/>
    <m/>
    <m/>
  </r>
  <r>
    <s v="DWS21P5C-320-16x28"/>
    <s v="Maven X - Moss Green Canvas"/>
    <n v="840130509451"/>
    <x v="4"/>
    <n v="99"/>
    <s v="India"/>
    <x v="1"/>
    <x v="22"/>
    <x v="39"/>
    <x v="49"/>
    <s v="16x28"/>
    <x v="13"/>
    <x v="1"/>
    <x v="13"/>
    <x v="1"/>
    <x v="0"/>
    <m/>
    <m/>
    <m/>
    <m/>
  </r>
  <r>
    <s v="DWS21P5C-320-16x30"/>
    <s v="Maven X - Moss Green Canvas"/>
    <n v="840130509468"/>
    <x v="4"/>
    <n v="99"/>
    <s v="India"/>
    <x v="1"/>
    <x v="22"/>
    <x v="39"/>
    <x v="49"/>
    <s v="16x30"/>
    <x v="13"/>
    <x v="2"/>
    <x v="13"/>
    <x v="1"/>
    <x v="0"/>
    <m/>
    <m/>
    <m/>
    <m/>
  </r>
  <r>
    <s v="DWS21P5C-320-16x32"/>
    <s v="Maven X - Moss Green Canvas"/>
    <n v="840130509475"/>
    <x v="4"/>
    <n v="99"/>
    <s v="India"/>
    <x v="1"/>
    <x v="22"/>
    <x v="39"/>
    <x v="49"/>
    <s v="16x32"/>
    <x v="13"/>
    <x v="3"/>
    <x v="13"/>
    <x v="1"/>
    <x v="0"/>
    <m/>
    <m/>
    <m/>
    <m/>
  </r>
  <r>
    <s v="DWS21P5C-320-16x34"/>
    <s v="Maven X - Moss Green Canvas"/>
    <n v="840130509482"/>
    <x v="4"/>
    <n v="99"/>
    <s v="India"/>
    <x v="1"/>
    <x v="22"/>
    <x v="39"/>
    <x v="49"/>
    <s v="16x34"/>
    <x v="13"/>
    <x v="4"/>
    <x v="13"/>
    <x v="1"/>
    <x v="0"/>
    <m/>
    <m/>
    <m/>
    <m/>
  </r>
  <r>
    <s v="DWS21P5C-320-18x28"/>
    <s v="Maven X - Moss Green Canvas"/>
    <n v="840130509499"/>
    <x v="4"/>
    <n v="99"/>
    <s v="India"/>
    <x v="1"/>
    <x v="22"/>
    <x v="39"/>
    <x v="49"/>
    <s v="18x28"/>
    <x v="14"/>
    <x v="1"/>
    <x v="14"/>
    <x v="1"/>
    <x v="0"/>
    <m/>
    <m/>
    <m/>
    <m/>
  </r>
  <r>
    <s v="DWS21P5C-320-18x30"/>
    <s v="Maven X - Moss Green Canvas"/>
    <n v="840130509505"/>
    <x v="4"/>
    <n v="99"/>
    <s v="India"/>
    <x v="1"/>
    <x v="22"/>
    <x v="39"/>
    <x v="49"/>
    <s v="18x30"/>
    <x v="14"/>
    <x v="2"/>
    <x v="14"/>
    <x v="1"/>
    <x v="0"/>
    <m/>
    <m/>
    <m/>
    <m/>
  </r>
  <r>
    <s v="DWS21P5C-320-18x32"/>
    <s v="Maven X - Moss Green Canvas"/>
    <n v="840130509512"/>
    <x v="4"/>
    <n v="99"/>
    <s v="India"/>
    <x v="1"/>
    <x v="22"/>
    <x v="39"/>
    <x v="49"/>
    <s v="18x32"/>
    <x v="14"/>
    <x v="3"/>
    <x v="14"/>
    <x v="1"/>
    <x v="0"/>
    <m/>
    <m/>
    <m/>
    <m/>
  </r>
  <r>
    <s v="DWS21P5C-320-18x34"/>
    <s v="Maven X - Moss Green Canvas"/>
    <n v="840130509529"/>
    <x v="4"/>
    <n v="99"/>
    <s v="India"/>
    <x v="1"/>
    <x v="22"/>
    <x v="39"/>
    <x v="49"/>
    <s v="18x34"/>
    <x v="14"/>
    <x v="4"/>
    <x v="14"/>
    <x v="1"/>
    <x v="0"/>
    <m/>
    <m/>
    <m/>
    <m/>
  </r>
  <r>
    <s v="DWS21P5C-320-2x28"/>
    <s v="Maven X - Moss Green Canvas"/>
    <n v="840130509536"/>
    <x v="4"/>
    <n v="99"/>
    <s v="India"/>
    <x v="1"/>
    <x v="22"/>
    <x v="39"/>
    <x v="49"/>
    <s v="2x28"/>
    <x v="15"/>
    <x v="1"/>
    <x v="15"/>
    <x v="1"/>
    <x v="0"/>
    <m/>
    <m/>
    <m/>
    <m/>
  </r>
  <r>
    <s v="DWS21P5C-320-2x30"/>
    <s v="Maven X - Moss Green Canvas"/>
    <n v="840130509543"/>
    <x v="4"/>
    <n v="99"/>
    <s v="India"/>
    <x v="1"/>
    <x v="22"/>
    <x v="39"/>
    <x v="49"/>
    <s v="2x30"/>
    <x v="15"/>
    <x v="2"/>
    <x v="15"/>
    <x v="1"/>
    <x v="0"/>
    <m/>
    <m/>
    <m/>
    <m/>
  </r>
  <r>
    <s v="DWS21P5C-320-2x32"/>
    <s v="Maven X - Moss Green Canvas"/>
    <n v="840130509550"/>
    <x v="4"/>
    <n v="99"/>
    <s v="India"/>
    <x v="1"/>
    <x v="22"/>
    <x v="39"/>
    <x v="49"/>
    <s v="2x32"/>
    <x v="15"/>
    <x v="3"/>
    <x v="15"/>
    <x v="1"/>
    <x v="0"/>
    <m/>
    <m/>
    <m/>
    <m/>
  </r>
  <r>
    <s v="DWS21P5C-320-2x34"/>
    <s v="Maven X - Moss Green Canvas"/>
    <n v="840130509567"/>
    <x v="4"/>
    <n v="99"/>
    <s v="India"/>
    <x v="1"/>
    <x v="22"/>
    <x v="39"/>
    <x v="49"/>
    <s v="2x34"/>
    <x v="15"/>
    <x v="4"/>
    <x v="15"/>
    <x v="1"/>
    <x v="0"/>
    <m/>
    <m/>
    <m/>
    <m/>
  </r>
  <r>
    <s v="DWS21P5C-320-4x28"/>
    <s v="Maven X - Moss Green Canvas"/>
    <n v="840130509574"/>
    <x v="4"/>
    <n v="99"/>
    <s v="India"/>
    <x v="1"/>
    <x v="22"/>
    <x v="39"/>
    <x v="49"/>
    <s v="4x28"/>
    <x v="16"/>
    <x v="1"/>
    <x v="16"/>
    <x v="1"/>
    <x v="0"/>
    <m/>
    <m/>
    <m/>
    <m/>
  </r>
  <r>
    <s v="DWS21P5C-320-4x30"/>
    <s v="Maven X - Moss Green Canvas"/>
    <n v="840130509581"/>
    <x v="4"/>
    <n v="99"/>
    <s v="India"/>
    <x v="1"/>
    <x v="22"/>
    <x v="39"/>
    <x v="49"/>
    <s v="4x30"/>
    <x v="16"/>
    <x v="2"/>
    <x v="16"/>
    <x v="1"/>
    <x v="0"/>
    <m/>
    <m/>
    <m/>
    <m/>
  </r>
  <r>
    <s v="DWS21P5C-320-4x32"/>
    <s v="Maven X - Moss Green Canvas"/>
    <n v="840130509598"/>
    <x v="4"/>
    <n v="99"/>
    <s v="India"/>
    <x v="1"/>
    <x v="22"/>
    <x v="39"/>
    <x v="49"/>
    <s v="4x32"/>
    <x v="16"/>
    <x v="3"/>
    <x v="16"/>
    <x v="1"/>
    <x v="0"/>
    <m/>
    <m/>
    <m/>
    <m/>
  </r>
  <r>
    <s v="DWS21P5C-320-4x34"/>
    <s v="Maven X - Moss Green Canvas"/>
    <n v="840130509604"/>
    <x v="4"/>
    <n v="99"/>
    <s v="India"/>
    <x v="1"/>
    <x v="22"/>
    <x v="39"/>
    <x v="49"/>
    <s v="4x34"/>
    <x v="16"/>
    <x v="4"/>
    <x v="16"/>
    <x v="1"/>
    <x v="0"/>
    <m/>
    <m/>
    <m/>
    <m/>
  </r>
  <r>
    <s v="DWS21P5C-320-6x28"/>
    <s v="Maven X - Moss Green Canvas"/>
    <n v="840130509611"/>
    <x v="4"/>
    <n v="99"/>
    <s v="India"/>
    <x v="1"/>
    <x v="22"/>
    <x v="39"/>
    <x v="49"/>
    <s v="6x28"/>
    <x v="17"/>
    <x v="1"/>
    <x v="17"/>
    <x v="1"/>
    <x v="0"/>
    <m/>
    <m/>
    <m/>
    <m/>
  </r>
  <r>
    <s v="DWS21P5C-320-6x30"/>
    <s v="Maven X - Moss Green Canvas"/>
    <n v="840130509628"/>
    <x v="4"/>
    <n v="99"/>
    <s v="India"/>
    <x v="1"/>
    <x v="22"/>
    <x v="39"/>
    <x v="49"/>
    <s v="6x30"/>
    <x v="17"/>
    <x v="2"/>
    <x v="17"/>
    <x v="1"/>
    <x v="0"/>
    <m/>
    <m/>
    <m/>
    <m/>
  </r>
  <r>
    <s v="DWS21P5C-320-6x32"/>
    <s v="Maven X - Moss Green Canvas"/>
    <n v="840130509635"/>
    <x v="4"/>
    <n v="99"/>
    <s v="India"/>
    <x v="1"/>
    <x v="22"/>
    <x v="39"/>
    <x v="49"/>
    <s v="6x32"/>
    <x v="17"/>
    <x v="3"/>
    <x v="17"/>
    <x v="1"/>
    <x v="0"/>
    <m/>
    <m/>
    <m/>
    <m/>
  </r>
  <r>
    <s v="DWS21P5C-320-6x34"/>
    <s v="Maven X - Moss Green Canvas"/>
    <n v="840130509642"/>
    <x v="4"/>
    <n v="99"/>
    <s v="India"/>
    <x v="1"/>
    <x v="22"/>
    <x v="39"/>
    <x v="49"/>
    <s v="6x34"/>
    <x v="17"/>
    <x v="4"/>
    <x v="17"/>
    <x v="1"/>
    <x v="0"/>
    <m/>
    <m/>
    <m/>
    <m/>
  </r>
  <r>
    <s v="DWS21P5C-320-8x28"/>
    <s v="Maven X - Moss Green Canvas"/>
    <n v="840130509659"/>
    <x v="4"/>
    <n v="99"/>
    <s v="India"/>
    <x v="1"/>
    <x v="22"/>
    <x v="39"/>
    <x v="49"/>
    <s v="8x28"/>
    <x v="18"/>
    <x v="1"/>
    <x v="18"/>
    <x v="1"/>
    <x v="0"/>
    <m/>
    <m/>
    <m/>
    <m/>
  </r>
  <r>
    <s v="DWS21P5C-320-8x30"/>
    <s v="Maven X - Moss Green Canvas"/>
    <n v="840130509666"/>
    <x v="4"/>
    <n v="99"/>
    <s v="India"/>
    <x v="1"/>
    <x v="22"/>
    <x v="39"/>
    <x v="49"/>
    <s v="8x30"/>
    <x v="18"/>
    <x v="2"/>
    <x v="18"/>
    <x v="1"/>
    <x v="0"/>
    <m/>
    <m/>
    <m/>
    <m/>
  </r>
  <r>
    <s v="DWS21P5C-320-8x32"/>
    <s v="Maven X - Moss Green Canvas"/>
    <n v="840130509673"/>
    <x v="4"/>
    <n v="99"/>
    <s v="India"/>
    <x v="1"/>
    <x v="22"/>
    <x v="39"/>
    <x v="49"/>
    <s v="8x32"/>
    <x v="18"/>
    <x v="3"/>
    <x v="18"/>
    <x v="1"/>
    <x v="0"/>
    <m/>
    <m/>
    <m/>
    <m/>
  </r>
  <r>
    <s v="DWS21P5C-320-8x34"/>
    <s v="Maven X - Moss Green Canvas"/>
    <n v="840130509680"/>
    <x v="4"/>
    <n v="99"/>
    <s v="India"/>
    <x v="1"/>
    <x v="22"/>
    <x v="39"/>
    <x v="49"/>
    <s v="8x34"/>
    <x v="18"/>
    <x v="4"/>
    <x v="18"/>
    <x v="1"/>
    <x v="0"/>
    <m/>
    <m/>
    <m/>
    <m/>
  </r>
  <r>
    <s v="DWS21P5C-220-000x28"/>
    <s v="Maven X - Saddle Brown Canvas"/>
    <n v="840130508737"/>
    <x v="4"/>
    <n v="99"/>
    <s v="India"/>
    <x v="1"/>
    <x v="22"/>
    <x v="28"/>
    <x v="50"/>
    <s v="000x28"/>
    <x v="7"/>
    <x v="1"/>
    <x v="7"/>
    <x v="1"/>
    <x v="0"/>
    <m/>
    <m/>
    <m/>
    <m/>
  </r>
  <r>
    <s v="DWS21P5C-220-000x30"/>
    <s v="Maven X - Saddle Brown Canvas"/>
    <n v="840130508744"/>
    <x v="4"/>
    <n v="99"/>
    <s v="India"/>
    <x v="1"/>
    <x v="22"/>
    <x v="28"/>
    <x v="50"/>
    <s v="000x30"/>
    <x v="7"/>
    <x v="2"/>
    <x v="7"/>
    <x v="1"/>
    <x v="0"/>
    <m/>
    <m/>
    <m/>
    <m/>
  </r>
  <r>
    <s v="DWS21P5C-220-000x32"/>
    <s v="Maven X - Saddle Brown Canvas"/>
    <n v="840130508751"/>
    <x v="4"/>
    <n v="99"/>
    <s v="India"/>
    <x v="1"/>
    <x v="22"/>
    <x v="28"/>
    <x v="50"/>
    <s v="000x32"/>
    <x v="7"/>
    <x v="3"/>
    <x v="7"/>
    <x v="1"/>
    <x v="0"/>
    <m/>
    <m/>
    <m/>
    <m/>
  </r>
  <r>
    <s v="DWS21P5C-220-000x34"/>
    <s v="Maven X - Saddle Brown Canvas"/>
    <n v="840130508768"/>
    <x v="4"/>
    <n v="99"/>
    <s v="India"/>
    <x v="1"/>
    <x v="22"/>
    <x v="28"/>
    <x v="50"/>
    <s v="000x34"/>
    <x v="7"/>
    <x v="4"/>
    <x v="7"/>
    <x v="1"/>
    <x v="0"/>
    <m/>
    <m/>
    <m/>
    <m/>
  </r>
  <r>
    <s v="DWS21P5C-220-00x28"/>
    <s v="Maven X - Saddle Brown Canvas"/>
    <n v="840130508775"/>
    <x v="4"/>
    <n v="99"/>
    <s v="India"/>
    <x v="1"/>
    <x v="22"/>
    <x v="28"/>
    <x v="50"/>
    <s v="00x28"/>
    <x v="8"/>
    <x v="1"/>
    <x v="8"/>
    <x v="1"/>
    <x v="0"/>
    <m/>
    <m/>
    <m/>
    <m/>
  </r>
  <r>
    <s v="DWS21P5C-220-00x30"/>
    <s v="Maven X - Saddle Brown Canvas"/>
    <n v="840130508782"/>
    <x v="4"/>
    <n v="99"/>
    <s v="India"/>
    <x v="1"/>
    <x v="22"/>
    <x v="28"/>
    <x v="50"/>
    <s v="00x30"/>
    <x v="8"/>
    <x v="2"/>
    <x v="8"/>
    <x v="1"/>
    <x v="0"/>
    <m/>
    <m/>
    <m/>
    <m/>
  </r>
  <r>
    <s v="DWS21P5C-220-00x32"/>
    <s v="Maven X - Saddle Brown Canvas"/>
    <n v="840130508799"/>
    <x v="4"/>
    <n v="99"/>
    <s v="India"/>
    <x v="1"/>
    <x v="22"/>
    <x v="28"/>
    <x v="50"/>
    <s v="00x32"/>
    <x v="8"/>
    <x v="3"/>
    <x v="8"/>
    <x v="1"/>
    <x v="0"/>
    <m/>
    <m/>
    <m/>
    <m/>
  </r>
  <r>
    <s v="DWS21P5C-220-00x34"/>
    <s v="Maven X - Saddle Brown Canvas"/>
    <n v="840130508805"/>
    <x v="4"/>
    <n v="99"/>
    <s v="India"/>
    <x v="1"/>
    <x v="22"/>
    <x v="28"/>
    <x v="50"/>
    <s v="00x34"/>
    <x v="8"/>
    <x v="4"/>
    <x v="8"/>
    <x v="1"/>
    <x v="0"/>
    <m/>
    <m/>
    <m/>
    <m/>
  </r>
  <r>
    <s v="DWS21P5C-220-0x28"/>
    <s v="Maven X - Saddle Brown Canvas"/>
    <n v="840130508812"/>
    <x v="4"/>
    <n v="99"/>
    <s v="India"/>
    <x v="1"/>
    <x v="22"/>
    <x v="28"/>
    <x v="50"/>
    <s v="0x28"/>
    <x v="9"/>
    <x v="1"/>
    <x v="9"/>
    <x v="1"/>
    <x v="0"/>
    <m/>
    <m/>
    <m/>
    <m/>
  </r>
  <r>
    <s v="DWS21P5C-220-0x30"/>
    <s v="Maven X - Saddle Brown Canvas"/>
    <n v="840130508829"/>
    <x v="4"/>
    <n v="99"/>
    <s v="India"/>
    <x v="1"/>
    <x v="22"/>
    <x v="28"/>
    <x v="50"/>
    <s v="0x30"/>
    <x v="9"/>
    <x v="2"/>
    <x v="9"/>
    <x v="1"/>
    <x v="0"/>
    <m/>
    <m/>
    <m/>
    <m/>
  </r>
  <r>
    <s v="DWS21P5C-220-0x32"/>
    <s v="Maven X - Saddle Brown Canvas"/>
    <n v="840130508836"/>
    <x v="4"/>
    <n v="99"/>
    <s v="India"/>
    <x v="1"/>
    <x v="22"/>
    <x v="28"/>
    <x v="50"/>
    <s v="0x32"/>
    <x v="9"/>
    <x v="3"/>
    <x v="9"/>
    <x v="1"/>
    <x v="0"/>
    <m/>
    <m/>
    <m/>
    <m/>
  </r>
  <r>
    <s v="DWS21P5C-220-0x34"/>
    <s v="Maven X - Saddle Brown Canvas"/>
    <n v="840130508843"/>
    <x v="4"/>
    <n v="99"/>
    <s v="India"/>
    <x v="1"/>
    <x v="22"/>
    <x v="28"/>
    <x v="50"/>
    <s v="0x34"/>
    <x v="9"/>
    <x v="4"/>
    <x v="9"/>
    <x v="1"/>
    <x v="0"/>
    <m/>
    <m/>
    <m/>
    <m/>
  </r>
  <r>
    <s v="DWS21P5C-220-10x28"/>
    <s v="Maven X - Saddle Brown Canvas"/>
    <n v="840130508850"/>
    <x v="4"/>
    <n v="99"/>
    <s v="India"/>
    <x v="1"/>
    <x v="22"/>
    <x v="28"/>
    <x v="50"/>
    <s v="10x28"/>
    <x v="10"/>
    <x v="1"/>
    <x v="10"/>
    <x v="1"/>
    <x v="0"/>
    <m/>
    <m/>
    <m/>
    <m/>
  </r>
  <r>
    <s v="DWS21P5C-220-10x30"/>
    <s v="Maven X - Saddle Brown Canvas"/>
    <n v="840130508867"/>
    <x v="4"/>
    <n v="99"/>
    <s v="India"/>
    <x v="1"/>
    <x v="22"/>
    <x v="28"/>
    <x v="50"/>
    <s v="10x30"/>
    <x v="10"/>
    <x v="2"/>
    <x v="10"/>
    <x v="1"/>
    <x v="0"/>
    <m/>
    <m/>
    <m/>
    <m/>
  </r>
  <r>
    <s v="DWS21P5C-220-10x32"/>
    <s v="Maven X - Saddle Brown Canvas"/>
    <n v="840130508874"/>
    <x v="4"/>
    <n v="99"/>
    <s v="India"/>
    <x v="1"/>
    <x v="22"/>
    <x v="28"/>
    <x v="50"/>
    <s v="10x32"/>
    <x v="10"/>
    <x v="3"/>
    <x v="10"/>
    <x v="1"/>
    <x v="0"/>
    <m/>
    <m/>
    <m/>
    <m/>
  </r>
  <r>
    <s v="DWS21P5C-220-10x34"/>
    <s v="Maven X - Saddle Brown Canvas"/>
    <n v="840130508881"/>
    <x v="4"/>
    <n v="99"/>
    <s v="India"/>
    <x v="1"/>
    <x v="22"/>
    <x v="28"/>
    <x v="50"/>
    <s v="10x34"/>
    <x v="10"/>
    <x v="4"/>
    <x v="10"/>
    <x v="1"/>
    <x v="0"/>
    <m/>
    <m/>
    <m/>
    <m/>
  </r>
  <r>
    <s v="DWS21P5C-220-12x28"/>
    <s v="Maven X - Saddle Brown Canvas"/>
    <n v="840130508898"/>
    <x v="4"/>
    <n v="99"/>
    <s v="India"/>
    <x v="1"/>
    <x v="22"/>
    <x v="28"/>
    <x v="50"/>
    <s v="12x28"/>
    <x v="11"/>
    <x v="1"/>
    <x v="11"/>
    <x v="1"/>
    <x v="0"/>
    <m/>
    <m/>
    <m/>
    <m/>
  </r>
  <r>
    <s v="DWS21P5C-220-12x30"/>
    <s v="Maven X - Saddle Brown Canvas"/>
    <n v="840130508904"/>
    <x v="4"/>
    <n v="99"/>
    <s v="India"/>
    <x v="1"/>
    <x v="22"/>
    <x v="28"/>
    <x v="50"/>
    <s v="12x30"/>
    <x v="11"/>
    <x v="2"/>
    <x v="11"/>
    <x v="1"/>
    <x v="0"/>
    <m/>
    <m/>
    <m/>
    <m/>
  </r>
  <r>
    <s v="DWS21P5C-220-12x32"/>
    <s v="Maven X - Saddle Brown Canvas"/>
    <n v="840130508911"/>
    <x v="4"/>
    <n v="99"/>
    <s v="India"/>
    <x v="1"/>
    <x v="22"/>
    <x v="28"/>
    <x v="50"/>
    <s v="12x32"/>
    <x v="11"/>
    <x v="3"/>
    <x v="11"/>
    <x v="1"/>
    <x v="0"/>
    <m/>
    <m/>
    <m/>
    <m/>
  </r>
  <r>
    <s v="DWS21P5C-220-12x34"/>
    <s v="Maven X - Saddle Brown Canvas"/>
    <n v="840130508928"/>
    <x v="4"/>
    <n v="99"/>
    <s v="India"/>
    <x v="1"/>
    <x v="22"/>
    <x v="28"/>
    <x v="50"/>
    <s v="12x34"/>
    <x v="11"/>
    <x v="4"/>
    <x v="11"/>
    <x v="1"/>
    <x v="0"/>
    <m/>
    <m/>
    <m/>
    <m/>
  </r>
  <r>
    <s v="DWS21P5C-220-14x28"/>
    <s v="Maven X - Saddle Brown Canvas"/>
    <n v="840130508935"/>
    <x v="4"/>
    <n v="99"/>
    <s v="India"/>
    <x v="1"/>
    <x v="22"/>
    <x v="28"/>
    <x v="50"/>
    <s v="14x28"/>
    <x v="12"/>
    <x v="1"/>
    <x v="12"/>
    <x v="1"/>
    <x v="0"/>
    <m/>
    <m/>
    <m/>
    <m/>
  </r>
  <r>
    <s v="DWS21P5C-220-14x30"/>
    <s v="Maven X - Saddle Brown Canvas"/>
    <n v="840130508942"/>
    <x v="4"/>
    <n v="99"/>
    <s v="India"/>
    <x v="1"/>
    <x v="22"/>
    <x v="28"/>
    <x v="50"/>
    <s v="14x30"/>
    <x v="12"/>
    <x v="2"/>
    <x v="12"/>
    <x v="1"/>
    <x v="0"/>
    <m/>
    <m/>
    <m/>
    <m/>
  </r>
  <r>
    <s v="DWS21P5C-220-14x32"/>
    <s v="Maven X - Saddle Brown Canvas"/>
    <n v="840130508959"/>
    <x v="4"/>
    <n v="99"/>
    <s v="India"/>
    <x v="1"/>
    <x v="22"/>
    <x v="28"/>
    <x v="50"/>
    <s v="14x32"/>
    <x v="12"/>
    <x v="3"/>
    <x v="12"/>
    <x v="1"/>
    <x v="0"/>
    <m/>
    <m/>
    <m/>
    <m/>
  </r>
  <r>
    <s v="DWS21P5C-220-14x34"/>
    <s v="Maven X - Saddle Brown Canvas"/>
    <n v="840130508966"/>
    <x v="4"/>
    <n v="99"/>
    <s v="India"/>
    <x v="1"/>
    <x v="22"/>
    <x v="28"/>
    <x v="50"/>
    <s v="14x34"/>
    <x v="12"/>
    <x v="4"/>
    <x v="12"/>
    <x v="1"/>
    <x v="0"/>
    <m/>
    <m/>
    <m/>
    <m/>
  </r>
  <r>
    <s v="DWS21P5C-220-16x28"/>
    <s v="Maven X - Saddle Brown Canvas"/>
    <n v="840130508973"/>
    <x v="4"/>
    <n v="99"/>
    <s v="India"/>
    <x v="1"/>
    <x v="22"/>
    <x v="28"/>
    <x v="50"/>
    <s v="16x28"/>
    <x v="13"/>
    <x v="1"/>
    <x v="13"/>
    <x v="1"/>
    <x v="0"/>
    <m/>
    <m/>
    <m/>
    <m/>
  </r>
  <r>
    <s v="DWS21P5C-220-16x30"/>
    <s v="Maven X - Saddle Brown Canvas"/>
    <n v="840130508980"/>
    <x v="4"/>
    <n v="99"/>
    <s v="India"/>
    <x v="1"/>
    <x v="22"/>
    <x v="28"/>
    <x v="50"/>
    <s v="16x30"/>
    <x v="13"/>
    <x v="2"/>
    <x v="13"/>
    <x v="1"/>
    <x v="0"/>
    <m/>
    <m/>
    <m/>
    <m/>
  </r>
  <r>
    <s v="DWS21P5C-220-16x32"/>
    <s v="Maven X - Saddle Brown Canvas"/>
    <n v="840130508997"/>
    <x v="4"/>
    <n v="99"/>
    <s v="India"/>
    <x v="1"/>
    <x v="22"/>
    <x v="28"/>
    <x v="50"/>
    <s v="16x32"/>
    <x v="13"/>
    <x v="3"/>
    <x v="13"/>
    <x v="1"/>
    <x v="0"/>
    <m/>
    <m/>
    <m/>
    <m/>
  </r>
  <r>
    <s v="DWS21P5C-220-16x34"/>
    <s v="Maven X - Saddle Brown Canvas"/>
    <n v="840130509000"/>
    <x v="4"/>
    <n v="99"/>
    <s v="India"/>
    <x v="1"/>
    <x v="22"/>
    <x v="28"/>
    <x v="50"/>
    <s v="16x34"/>
    <x v="13"/>
    <x v="4"/>
    <x v="13"/>
    <x v="1"/>
    <x v="0"/>
    <m/>
    <m/>
    <m/>
    <m/>
  </r>
  <r>
    <s v="DWS21P5C-220-18x28"/>
    <s v="Maven X - Saddle Brown Canvas"/>
    <n v="840130509017"/>
    <x v="4"/>
    <n v="99"/>
    <s v="India"/>
    <x v="1"/>
    <x v="22"/>
    <x v="28"/>
    <x v="50"/>
    <s v="18x28"/>
    <x v="14"/>
    <x v="1"/>
    <x v="14"/>
    <x v="1"/>
    <x v="0"/>
    <m/>
    <m/>
    <m/>
    <m/>
  </r>
  <r>
    <s v="DWS21P5C-220-18x30"/>
    <s v="Maven X - Saddle Brown Canvas"/>
    <n v="840130509024"/>
    <x v="4"/>
    <n v="99"/>
    <s v="India"/>
    <x v="1"/>
    <x v="22"/>
    <x v="28"/>
    <x v="50"/>
    <s v="18x30"/>
    <x v="14"/>
    <x v="2"/>
    <x v="14"/>
    <x v="1"/>
    <x v="0"/>
    <m/>
    <m/>
    <m/>
    <m/>
  </r>
  <r>
    <s v="DWS21P5C-220-18x32"/>
    <s v="Maven X - Saddle Brown Canvas"/>
    <n v="840130509031"/>
    <x v="4"/>
    <n v="99"/>
    <s v="India"/>
    <x v="1"/>
    <x v="22"/>
    <x v="28"/>
    <x v="50"/>
    <s v="18x32"/>
    <x v="14"/>
    <x v="3"/>
    <x v="14"/>
    <x v="1"/>
    <x v="0"/>
    <m/>
    <m/>
    <m/>
    <m/>
  </r>
  <r>
    <s v="DWS21P5C-220-18x34"/>
    <s v="Maven X - Saddle Brown Canvas"/>
    <n v="840130509048"/>
    <x v="4"/>
    <n v="99"/>
    <s v="India"/>
    <x v="1"/>
    <x v="22"/>
    <x v="28"/>
    <x v="50"/>
    <s v="18x34"/>
    <x v="14"/>
    <x v="4"/>
    <x v="14"/>
    <x v="1"/>
    <x v="0"/>
    <m/>
    <m/>
    <m/>
    <m/>
  </r>
  <r>
    <s v="DWS21P5C-220-2x28"/>
    <s v="Maven X - Saddle Brown Canvas"/>
    <n v="840130509055"/>
    <x v="4"/>
    <n v="99"/>
    <s v="India"/>
    <x v="1"/>
    <x v="22"/>
    <x v="28"/>
    <x v="50"/>
    <s v="2x28"/>
    <x v="15"/>
    <x v="1"/>
    <x v="15"/>
    <x v="1"/>
    <x v="0"/>
    <m/>
    <m/>
    <m/>
    <m/>
  </r>
  <r>
    <s v="DWS21P5C-220-2x30"/>
    <s v="Maven X - Saddle Brown Canvas"/>
    <n v="840130509062"/>
    <x v="4"/>
    <n v="99"/>
    <s v="India"/>
    <x v="1"/>
    <x v="22"/>
    <x v="28"/>
    <x v="50"/>
    <s v="2x30"/>
    <x v="15"/>
    <x v="2"/>
    <x v="15"/>
    <x v="1"/>
    <x v="0"/>
    <m/>
    <m/>
    <m/>
    <m/>
  </r>
  <r>
    <s v="DWS21P5C-220-2x32"/>
    <s v="Maven X - Saddle Brown Canvas"/>
    <n v="840130509079"/>
    <x v="4"/>
    <n v="99"/>
    <s v="India"/>
    <x v="1"/>
    <x v="22"/>
    <x v="28"/>
    <x v="50"/>
    <s v="2x32"/>
    <x v="15"/>
    <x v="3"/>
    <x v="15"/>
    <x v="1"/>
    <x v="0"/>
    <m/>
    <m/>
    <m/>
    <m/>
  </r>
  <r>
    <s v="DWS21P5C-220-2x34"/>
    <s v="Maven X - Saddle Brown Canvas"/>
    <n v="840130509086"/>
    <x v="4"/>
    <n v="99"/>
    <s v="India"/>
    <x v="1"/>
    <x v="22"/>
    <x v="28"/>
    <x v="50"/>
    <s v="2x34"/>
    <x v="15"/>
    <x v="4"/>
    <x v="15"/>
    <x v="1"/>
    <x v="0"/>
    <m/>
    <m/>
    <m/>
    <m/>
  </r>
  <r>
    <s v="DWS21P5C-220-4x28"/>
    <s v="Maven X - Saddle Brown Canvas"/>
    <n v="840130509093"/>
    <x v="4"/>
    <n v="99"/>
    <s v="India"/>
    <x v="1"/>
    <x v="22"/>
    <x v="28"/>
    <x v="50"/>
    <s v="4x28"/>
    <x v="16"/>
    <x v="1"/>
    <x v="16"/>
    <x v="1"/>
    <x v="0"/>
    <m/>
    <m/>
    <m/>
    <m/>
  </r>
  <r>
    <s v="DWS21P5C-220-4x30"/>
    <s v="Maven X - Saddle Brown Canvas"/>
    <n v="840130509109"/>
    <x v="4"/>
    <n v="99"/>
    <s v="India"/>
    <x v="1"/>
    <x v="22"/>
    <x v="28"/>
    <x v="50"/>
    <s v="4x30"/>
    <x v="16"/>
    <x v="2"/>
    <x v="16"/>
    <x v="1"/>
    <x v="0"/>
    <m/>
    <m/>
    <m/>
    <m/>
  </r>
  <r>
    <s v="DWS21P5C-220-4x32"/>
    <s v="Maven X - Saddle Brown Canvas"/>
    <n v="840130509116"/>
    <x v="4"/>
    <n v="99"/>
    <s v="India"/>
    <x v="1"/>
    <x v="22"/>
    <x v="28"/>
    <x v="50"/>
    <s v="4x32"/>
    <x v="16"/>
    <x v="3"/>
    <x v="16"/>
    <x v="1"/>
    <x v="0"/>
    <m/>
    <m/>
    <m/>
    <m/>
  </r>
  <r>
    <s v="DWS21P5C-220-4x34"/>
    <s v="Maven X - Saddle Brown Canvas"/>
    <n v="840130509123"/>
    <x v="4"/>
    <n v="99"/>
    <s v="India"/>
    <x v="1"/>
    <x v="22"/>
    <x v="28"/>
    <x v="50"/>
    <s v="4x34"/>
    <x v="16"/>
    <x v="4"/>
    <x v="16"/>
    <x v="1"/>
    <x v="0"/>
    <m/>
    <m/>
    <m/>
    <m/>
  </r>
  <r>
    <s v="DWS21P5C-220-6x28"/>
    <s v="Maven X - Saddle Brown Canvas"/>
    <n v="840130509130"/>
    <x v="4"/>
    <n v="99"/>
    <s v="India"/>
    <x v="1"/>
    <x v="22"/>
    <x v="28"/>
    <x v="50"/>
    <s v="6x28"/>
    <x v="17"/>
    <x v="1"/>
    <x v="17"/>
    <x v="1"/>
    <x v="0"/>
    <m/>
    <m/>
    <m/>
    <m/>
  </r>
  <r>
    <s v="DWS21P5C-220-6x30"/>
    <s v="Maven X - Saddle Brown Canvas"/>
    <n v="840130509147"/>
    <x v="4"/>
    <n v="99"/>
    <s v="India"/>
    <x v="1"/>
    <x v="22"/>
    <x v="28"/>
    <x v="50"/>
    <s v="6x30"/>
    <x v="17"/>
    <x v="2"/>
    <x v="17"/>
    <x v="1"/>
    <x v="0"/>
    <m/>
    <m/>
    <m/>
    <m/>
  </r>
  <r>
    <s v="DWS21P5C-220-6x32"/>
    <s v="Maven X - Saddle Brown Canvas"/>
    <n v="840130509154"/>
    <x v="4"/>
    <n v="99"/>
    <s v="India"/>
    <x v="1"/>
    <x v="22"/>
    <x v="28"/>
    <x v="50"/>
    <s v="6x32"/>
    <x v="17"/>
    <x v="3"/>
    <x v="17"/>
    <x v="1"/>
    <x v="0"/>
    <m/>
    <m/>
    <m/>
    <m/>
  </r>
  <r>
    <s v="DWS21P5C-220-6x34"/>
    <s v="Maven X - Saddle Brown Canvas"/>
    <n v="840130509161"/>
    <x v="4"/>
    <n v="99"/>
    <s v="India"/>
    <x v="1"/>
    <x v="22"/>
    <x v="28"/>
    <x v="50"/>
    <s v="6x34"/>
    <x v="17"/>
    <x v="4"/>
    <x v="17"/>
    <x v="1"/>
    <x v="0"/>
    <m/>
    <m/>
    <m/>
    <m/>
  </r>
  <r>
    <s v="DWS21P5C-220-8x28"/>
    <s v="Maven X - Saddle Brown Canvas"/>
    <n v="840130509178"/>
    <x v="4"/>
    <n v="99"/>
    <s v="India"/>
    <x v="1"/>
    <x v="22"/>
    <x v="28"/>
    <x v="50"/>
    <s v="8x28"/>
    <x v="18"/>
    <x v="1"/>
    <x v="18"/>
    <x v="1"/>
    <x v="0"/>
    <m/>
    <m/>
    <m/>
    <m/>
  </r>
  <r>
    <s v="DWS21P5C-220-8x30"/>
    <s v="Maven X - Saddle Brown Canvas"/>
    <n v="840130509185"/>
    <x v="4"/>
    <n v="99"/>
    <s v="India"/>
    <x v="1"/>
    <x v="22"/>
    <x v="28"/>
    <x v="50"/>
    <s v="8x30"/>
    <x v="18"/>
    <x v="2"/>
    <x v="18"/>
    <x v="1"/>
    <x v="0"/>
    <m/>
    <m/>
    <m/>
    <m/>
  </r>
  <r>
    <s v="DWS21P5C-220-8x32"/>
    <s v="Maven X - Saddle Brown Canvas"/>
    <n v="840130509192"/>
    <x v="4"/>
    <n v="99"/>
    <s v="India"/>
    <x v="1"/>
    <x v="22"/>
    <x v="28"/>
    <x v="50"/>
    <s v="8x32"/>
    <x v="18"/>
    <x v="3"/>
    <x v="18"/>
    <x v="1"/>
    <x v="0"/>
    <m/>
    <m/>
    <m/>
    <m/>
  </r>
  <r>
    <s v="DWS21P5C-220-8x34"/>
    <s v="Maven X - Saddle Brown Canvas"/>
    <n v="840130509208"/>
    <x v="4"/>
    <n v="99"/>
    <s v="India"/>
    <x v="1"/>
    <x v="22"/>
    <x v="28"/>
    <x v="50"/>
    <s v="8x34"/>
    <x v="18"/>
    <x v="4"/>
    <x v="18"/>
    <x v="1"/>
    <x v="0"/>
    <m/>
    <m/>
    <m/>
    <m/>
  </r>
  <r>
    <s v="DWF22P5W-030-000x28"/>
    <s v="Maven X - Thermal Grey Denim"/>
    <n v="840130523570"/>
    <x v="3"/>
    <n v="129"/>
    <s v="China"/>
    <x v="1"/>
    <x v="22"/>
    <x v="40"/>
    <x v="51"/>
    <s v="000x28"/>
    <x v="7"/>
    <x v="1"/>
    <x v="7"/>
    <x v="1"/>
    <x v="0"/>
    <m/>
    <m/>
    <m/>
    <m/>
  </r>
  <r>
    <s v="DWF22P5W-030-000x30"/>
    <s v="Maven X - Thermal Grey Denim"/>
    <n v="840130523587"/>
    <x v="3"/>
    <n v="129"/>
    <s v="China"/>
    <x v="1"/>
    <x v="22"/>
    <x v="40"/>
    <x v="51"/>
    <s v="000x30"/>
    <x v="7"/>
    <x v="2"/>
    <x v="7"/>
    <x v="1"/>
    <x v="0"/>
    <m/>
    <m/>
    <m/>
    <m/>
  </r>
  <r>
    <s v="DWF22P5W-030-000x32"/>
    <s v="Maven X - Thermal Grey Denim"/>
    <n v="840130523594"/>
    <x v="3"/>
    <n v="129"/>
    <s v="China"/>
    <x v="1"/>
    <x v="22"/>
    <x v="40"/>
    <x v="51"/>
    <s v="000x32"/>
    <x v="7"/>
    <x v="3"/>
    <x v="7"/>
    <x v="1"/>
    <x v="0"/>
    <m/>
    <m/>
    <m/>
    <m/>
  </r>
  <r>
    <s v="DWF22P5W-030-000x34"/>
    <s v="Maven X - Thermal Grey Denim"/>
    <n v="840130523600"/>
    <x v="3"/>
    <n v="129"/>
    <s v="China"/>
    <x v="1"/>
    <x v="22"/>
    <x v="40"/>
    <x v="51"/>
    <s v="000x34"/>
    <x v="7"/>
    <x v="4"/>
    <x v="7"/>
    <x v="1"/>
    <x v="0"/>
    <m/>
    <m/>
    <m/>
    <m/>
  </r>
  <r>
    <s v="DWF22P5W-030-00x28"/>
    <s v="Maven X - Thermal Grey Denim"/>
    <n v="840130523617"/>
    <x v="3"/>
    <n v="129"/>
    <s v="China"/>
    <x v="1"/>
    <x v="22"/>
    <x v="40"/>
    <x v="51"/>
    <s v="00x28"/>
    <x v="8"/>
    <x v="1"/>
    <x v="8"/>
    <x v="1"/>
    <x v="0"/>
    <m/>
    <m/>
    <m/>
    <m/>
  </r>
  <r>
    <s v="DWF22P5W-030-00x30"/>
    <s v="Maven X - Thermal Grey Denim"/>
    <n v="840130523624"/>
    <x v="3"/>
    <n v="129"/>
    <s v="China"/>
    <x v="1"/>
    <x v="22"/>
    <x v="40"/>
    <x v="51"/>
    <s v="00x30"/>
    <x v="8"/>
    <x v="2"/>
    <x v="8"/>
    <x v="1"/>
    <x v="0"/>
    <m/>
    <m/>
    <m/>
    <m/>
  </r>
  <r>
    <s v="DWF22P5W-030-00x32"/>
    <s v="Maven X - Thermal Grey Denim"/>
    <n v="840130523631"/>
    <x v="3"/>
    <n v="129"/>
    <s v="China"/>
    <x v="1"/>
    <x v="22"/>
    <x v="40"/>
    <x v="51"/>
    <s v="00x32"/>
    <x v="8"/>
    <x v="3"/>
    <x v="8"/>
    <x v="1"/>
    <x v="0"/>
    <m/>
    <m/>
    <m/>
    <m/>
  </r>
  <r>
    <s v="DWF22P5W-030-00x34"/>
    <s v="Maven X - Thermal Grey Denim"/>
    <n v="840130523648"/>
    <x v="3"/>
    <n v="129"/>
    <s v="China"/>
    <x v="1"/>
    <x v="22"/>
    <x v="40"/>
    <x v="51"/>
    <s v="00x34"/>
    <x v="8"/>
    <x v="4"/>
    <x v="8"/>
    <x v="1"/>
    <x v="0"/>
    <m/>
    <m/>
    <m/>
    <m/>
  </r>
  <r>
    <s v="DWF22P5W-030-0x28"/>
    <s v="Maven X - Thermal Grey Denim"/>
    <n v="840130523655"/>
    <x v="3"/>
    <n v="129"/>
    <s v="China"/>
    <x v="1"/>
    <x v="22"/>
    <x v="40"/>
    <x v="51"/>
    <s v="0x28"/>
    <x v="9"/>
    <x v="1"/>
    <x v="9"/>
    <x v="1"/>
    <x v="0"/>
    <m/>
    <m/>
    <m/>
    <m/>
  </r>
  <r>
    <s v="DWF22P5W-030-0x30"/>
    <s v="Maven X - Thermal Grey Denim"/>
    <n v="840130523662"/>
    <x v="3"/>
    <n v="129"/>
    <s v="China"/>
    <x v="1"/>
    <x v="22"/>
    <x v="40"/>
    <x v="51"/>
    <s v="0x30"/>
    <x v="9"/>
    <x v="2"/>
    <x v="9"/>
    <x v="1"/>
    <x v="0"/>
    <m/>
    <m/>
    <m/>
    <m/>
  </r>
  <r>
    <s v="DWF22P5W-030-0x32"/>
    <s v="Maven X - Thermal Grey Denim"/>
    <n v="840130523679"/>
    <x v="3"/>
    <n v="129"/>
    <s v="China"/>
    <x v="1"/>
    <x v="22"/>
    <x v="40"/>
    <x v="51"/>
    <s v="0x32"/>
    <x v="9"/>
    <x v="3"/>
    <x v="9"/>
    <x v="1"/>
    <x v="0"/>
    <m/>
    <m/>
    <m/>
    <m/>
  </r>
  <r>
    <s v="DWF22P5W-030-0x34"/>
    <s v="Maven X - Thermal Grey Denim"/>
    <n v="840130523686"/>
    <x v="3"/>
    <n v="129"/>
    <s v="China"/>
    <x v="1"/>
    <x v="22"/>
    <x v="40"/>
    <x v="51"/>
    <s v="0x34"/>
    <x v="9"/>
    <x v="4"/>
    <x v="9"/>
    <x v="1"/>
    <x v="0"/>
    <m/>
    <m/>
    <m/>
    <m/>
  </r>
  <r>
    <s v="DWF22P5W-030-10x28"/>
    <s v="Maven X - Thermal Grey Denim"/>
    <n v="840130523693"/>
    <x v="3"/>
    <n v="129"/>
    <s v="China"/>
    <x v="1"/>
    <x v="22"/>
    <x v="40"/>
    <x v="51"/>
    <s v="10x28"/>
    <x v="10"/>
    <x v="1"/>
    <x v="10"/>
    <x v="1"/>
    <x v="0"/>
    <m/>
    <m/>
    <m/>
    <m/>
  </r>
  <r>
    <s v="DWF22P5W-030-10x30"/>
    <s v="Maven X - Thermal Grey Denim"/>
    <n v="840130523709"/>
    <x v="3"/>
    <n v="129"/>
    <s v="China"/>
    <x v="1"/>
    <x v="22"/>
    <x v="40"/>
    <x v="51"/>
    <s v="10x30"/>
    <x v="10"/>
    <x v="2"/>
    <x v="10"/>
    <x v="1"/>
    <x v="0"/>
    <m/>
    <m/>
    <m/>
    <m/>
  </r>
  <r>
    <s v="DWF22P5W-030-10x32"/>
    <s v="Maven X - Thermal Grey Denim"/>
    <n v="840130523716"/>
    <x v="3"/>
    <n v="129"/>
    <s v="China"/>
    <x v="1"/>
    <x v="22"/>
    <x v="40"/>
    <x v="51"/>
    <s v="10x32"/>
    <x v="10"/>
    <x v="3"/>
    <x v="10"/>
    <x v="1"/>
    <x v="0"/>
    <m/>
    <m/>
    <m/>
    <m/>
  </r>
  <r>
    <s v="DWF22P5W-030-10x34"/>
    <s v="Maven X - Thermal Grey Denim"/>
    <n v="840130523723"/>
    <x v="3"/>
    <n v="129"/>
    <s v="China"/>
    <x v="1"/>
    <x v="22"/>
    <x v="40"/>
    <x v="51"/>
    <s v="10x34"/>
    <x v="10"/>
    <x v="4"/>
    <x v="10"/>
    <x v="1"/>
    <x v="0"/>
    <m/>
    <m/>
    <m/>
    <m/>
  </r>
  <r>
    <s v="DWF22P5W-030-12x28"/>
    <s v="Maven X - Thermal Grey Denim"/>
    <n v="840130523730"/>
    <x v="3"/>
    <n v="129"/>
    <s v="China"/>
    <x v="1"/>
    <x v="22"/>
    <x v="40"/>
    <x v="51"/>
    <s v="12x28"/>
    <x v="11"/>
    <x v="1"/>
    <x v="11"/>
    <x v="1"/>
    <x v="0"/>
    <m/>
    <m/>
    <m/>
    <m/>
  </r>
  <r>
    <s v="DWF22P5W-030-12x30"/>
    <s v="Maven X - Thermal Grey Denim"/>
    <n v="840130523747"/>
    <x v="3"/>
    <n v="129"/>
    <s v="China"/>
    <x v="1"/>
    <x v="22"/>
    <x v="40"/>
    <x v="51"/>
    <s v="12x30"/>
    <x v="11"/>
    <x v="2"/>
    <x v="11"/>
    <x v="1"/>
    <x v="0"/>
    <m/>
    <m/>
    <m/>
    <m/>
  </r>
  <r>
    <s v="DWF22P5W-030-12x32"/>
    <s v="Maven X - Thermal Grey Denim"/>
    <n v="840130523754"/>
    <x v="3"/>
    <n v="129"/>
    <s v="China"/>
    <x v="1"/>
    <x v="22"/>
    <x v="40"/>
    <x v="51"/>
    <s v="12x32"/>
    <x v="11"/>
    <x v="3"/>
    <x v="11"/>
    <x v="1"/>
    <x v="0"/>
    <m/>
    <m/>
    <m/>
    <m/>
  </r>
  <r>
    <s v="DWF22P5W-030-12x34"/>
    <s v="Maven X - Thermal Grey Denim"/>
    <n v="840130523761"/>
    <x v="3"/>
    <n v="129"/>
    <s v="China"/>
    <x v="1"/>
    <x v="22"/>
    <x v="40"/>
    <x v="51"/>
    <s v="12x34"/>
    <x v="11"/>
    <x v="4"/>
    <x v="11"/>
    <x v="1"/>
    <x v="0"/>
    <m/>
    <m/>
    <m/>
    <m/>
  </r>
  <r>
    <s v="DWF22P5W-030-14x28"/>
    <s v="Maven X - Thermal Grey Denim"/>
    <n v="840130523778"/>
    <x v="3"/>
    <n v="129"/>
    <s v="China"/>
    <x v="1"/>
    <x v="22"/>
    <x v="40"/>
    <x v="51"/>
    <s v="14x28"/>
    <x v="12"/>
    <x v="1"/>
    <x v="12"/>
    <x v="1"/>
    <x v="0"/>
    <m/>
    <m/>
    <m/>
    <m/>
  </r>
  <r>
    <s v="DWF22P5W-030-14x30"/>
    <s v="Maven X - Thermal Grey Denim"/>
    <n v="840130523785"/>
    <x v="3"/>
    <n v="129"/>
    <s v="China"/>
    <x v="1"/>
    <x v="22"/>
    <x v="40"/>
    <x v="51"/>
    <s v="14x30"/>
    <x v="12"/>
    <x v="2"/>
    <x v="12"/>
    <x v="1"/>
    <x v="0"/>
    <m/>
    <m/>
    <m/>
    <m/>
  </r>
  <r>
    <s v="DWF22P5W-030-14x32"/>
    <s v="Maven X - Thermal Grey Denim"/>
    <n v="840130523792"/>
    <x v="3"/>
    <n v="129"/>
    <s v="China"/>
    <x v="1"/>
    <x v="22"/>
    <x v="40"/>
    <x v="51"/>
    <s v="14x32"/>
    <x v="12"/>
    <x v="3"/>
    <x v="12"/>
    <x v="1"/>
    <x v="0"/>
    <m/>
    <m/>
    <m/>
    <m/>
  </r>
  <r>
    <s v="DWF22P5W-030-14x34"/>
    <s v="Maven X - Thermal Grey Denim"/>
    <n v="840130523808"/>
    <x v="3"/>
    <n v="129"/>
    <s v="China"/>
    <x v="1"/>
    <x v="22"/>
    <x v="40"/>
    <x v="51"/>
    <s v="14x34"/>
    <x v="12"/>
    <x v="4"/>
    <x v="12"/>
    <x v="1"/>
    <x v="0"/>
    <m/>
    <m/>
    <m/>
    <m/>
  </r>
  <r>
    <s v="DWF22P5W-030-16x28"/>
    <s v="Maven X - Thermal Grey Denim"/>
    <n v="840130523815"/>
    <x v="3"/>
    <n v="129"/>
    <s v="China"/>
    <x v="1"/>
    <x v="22"/>
    <x v="40"/>
    <x v="51"/>
    <s v="16x28"/>
    <x v="13"/>
    <x v="1"/>
    <x v="13"/>
    <x v="1"/>
    <x v="0"/>
    <m/>
    <m/>
    <m/>
    <m/>
  </r>
  <r>
    <s v="DWF22P5W-030-16x30"/>
    <s v="Maven X - Thermal Grey Denim"/>
    <n v="840130523822"/>
    <x v="3"/>
    <n v="129"/>
    <s v="China"/>
    <x v="1"/>
    <x v="22"/>
    <x v="40"/>
    <x v="51"/>
    <s v="16x30"/>
    <x v="13"/>
    <x v="2"/>
    <x v="13"/>
    <x v="1"/>
    <x v="0"/>
    <m/>
    <m/>
    <m/>
    <m/>
  </r>
  <r>
    <s v="DWF22P5W-030-16x32"/>
    <s v="Maven X - Thermal Grey Denim"/>
    <n v="840130523839"/>
    <x v="3"/>
    <n v="129"/>
    <s v="China"/>
    <x v="1"/>
    <x v="22"/>
    <x v="40"/>
    <x v="51"/>
    <s v="16x32"/>
    <x v="13"/>
    <x v="3"/>
    <x v="13"/>
    <x v="1"/>
    <x v="0"/>
    <m/>
    <m/>
    <m/>
    <m/>
  </r>
  <r>
    <s v="DWF22P5W-030-16x34"/>
    <s v="Maven X - Thermal Grey Denim"/>
    <n v="840130523846"/>
    <x v="3"/>
    <n v="129"/>
    <s v="China"/>
    <x v="1"/>
    <x v="22"/>
    <x v="40"/>
    <x v="51"/>
    <s v="16x34"/>
    <x v="13"/>
    <x v="4"/>
    <x v="13"/>
    <x v="1"/>
    <x v="0"/>
    <m/>
    <m/>
    <m/>
    <m/>
  </r>
  <r>
    <s v="DWF22P5W-030-18x28"/>
    <s v="Maven X - Thermal Grey Denim"/>
    <n v="840130523853"/>
    <x v="3"/>
    <n v="129"/>
    <s v="China"/>
    <x v="1"/>
    <x v="22"/>
    <x v="40"/>
    <x v="51"/>
    <s v="18x28"/>
    <x v="14"/>
    <x v="1"/>
    <x v="14"/>
    <x v="1"/>
    <x v="0"/>
    <m/>
    <m/>
    <m/>
    <m/>
  </r>
  <r>
    <s v="DWF22P5W-030-18x30"/>
    <s v="Maven X - Thermal Grey Denim"/>
    <n v="840130523860"/>
    <x v="3"/>
    <n v="129"/>
    <s v="China"/>
    <x v="1"/>
    <x v="22"/>
    <x v="40"/>
    <x v="51"/>
    <s v="18x30"/>
    <x v="14"/>
    <x v="2"/>
    <x v="14"/>
    <x v="1"/>
    <x v="0"/>
    <m/>
    <m/>
    <m/>
    <m/>
  </r>
  <r>
    <s v="DWF22P5W-030-18x32"/>
    <s v="Maven X - Thermal Grey Denim"/>
    <n v="840130523877"/>
    <x v="3"/>
    <n v="129"/>
    <s v="China"/>
    <x v="1"/>
    <x v="22"/>
    <x v="40"/>
    <x v="51"/>
    <s v="18x32"/>
    <x v="14"/>
    <x v="3"/>
    <x v="14"/>
    <x v="1"/>
    <x v="0"/>
    <m/>
    <m/>
    <m/>
    <m/>
  </r>
  <r>
    <s v="DWF22P5W-030-18x34"/>
    <s v="Maven X - Thermal Grey Denim"/>
    <n v="840130523884"/>
    <x v="3"/>
    <n v="129"/>
    <s v="China"/>
    <x v="1"/>
    <x v="22"/>
    <x v="40"/>
    <x v="51"/>
    <s v="18x34"/>
    <x v="14"/>
    <x v="4"/>
    <x v="14"/>
    <x v="1"/>
    <x v="0"/>
    <m/>
    <m/>
    <m/>
    <m/>
  </r>
  <r>
    <s v="DWF22P5W-030-20x28"/>
    <s v="Maven X - Thermal Grey Denim"/>
    <n v="840130523891"/>
    <x v="3"/>
    <n v="129"/>
    <s v="China"/>
    <x v="1"/>
    <x v="22"/>
    <x v="40"/>
    <x v="51"/>
    <s v="20x28"/>
    <x v="19"/>
    <x v="1"/>
    <x v="19"/>
    <x v="1"/>
    <x v="0"/>
    <m/>
    <m/>
    <m/>
    <m/>
  </r>
  <r>
    <s v="DWF22P5W-030-20x30"/>
    <s v="Maven X - Thermal Grey Denim"/>
    <n v="840130523907"/>
    <x v="3"/>
    <n v="129"/>
    <s v="China"/>
    <x v="1"/>
    <x v="22"/>
    <x v="40"/>
    <x v="51"/>
    <s v="20x30"/>
    <x v="19"/>
    <x v="2"/>
    <x v="19"/>
    <x v="1"/>
    <x v="0"/>
    <m/>
    <m/>
    <m/>
    <m/>
  </r>
  <r>
    <s v="DWF22P5W-030-20x32"/>
    <s v="Maven X - Thermal Grey Denim"/>
    <n v="840130523914"/>
    <x v="3"/>
    <n v="129"/>
    <s v="China"/>
    <x v="1"/>
    <x v="22"/>
    <x v="40"/>
    <x v="51"/>
    <s v="20x32"/>
    <x v="19"/>
    <x v="3"/>
    <x v="19"/>
    <x v="1"/>
    <x v="0"/>
    <m/>
    <m/>
    <m/>
    <m/>
  </r>
  <r>
    <s v="DWF22P5W-030-20x34"/>
    <s v="Maven X - Thermal Grey Denim"/>
    <n v="840130523921"/>
    <x v="3"/>
    <n v="129"/>
    <s v="China"/>
    <x v="1"/>
    <x v="22"/>
    <x v="40"/>
    <x v="51"/>
    <s v="20x34"/>
    <x v="19"/>
    <x v="4"/>
    <x v="19"/>
    <x v="1"/>
    <x v="0"/>
    <m/>
    <m/>
    <m/>
    <m/>
  </r>
  <r>
    <s v="DWF22P5W-030-22x28"/>
    <s v="Maven X - Thermal Grey Denim"/>
    <n v="840130523938"/>
    <x v="3"/>
    <n v="129"/>
    <s v="China"/>
    <x v="1"/>
    <x v="22"/>
    <x v="40"/>
    <x v="51"/>
    <s v="22x28"/>
    <x v="20"/>
    <x v="1"/>
    <x v="20"/>
    <x v="1"/>
    <x v="0"/>
    <m/>
    <m/>
    <m/>
    <m/>
  </r>
  <r>
    <s v="DWF22P5W-030-22x30"/>
    <s v="Maven X - Thermal Grey Denim"/>
    <n v="840130523945"/>
    <x v="3"/>
    <n v="129"/>
    <s v="China"/>
    <x v="1"/>
    <x v="22"/>
    <x v="40"/>
    <x v="51"/>
    <s v="22x30"/>
    <x v="20"/>
    <x v="2"/>
    <x v="20"/>
    <x v="1"/>
    <x v="0"/>
    <m/>
    <m/>
    <m/>
    <m/>
  </r>
  <r>
    <s v="DWF22P5W-030-22x32"/>
    <s v="Maven X - Thermal Grey Denim"/>
    <n v="840130523952"/>
    <x v="3"/>
    <n v="129"/>
    <s v="China"/>
    <x v="1"/>
    <x v="22"/>
    <x v="40"/>
    <x v="51"/>
    <s v="22x32"/>
    <x v="20"/>
    <x v="3"/>
    <x v="20"/>
    <x v="1"/>
    <x v="0"/>
    <m/>
    <m/>
    <m/>
    <m/>
  </r>
  <r>
    <s v="DWF22P5W-030-22x34"/>
    <s v="Maven X - Thermal Grey Denim"/>
    <n v="840130523969"/>
    <x v="3"/>
    <n v="129"/>
    <s v="China"/>
    <x v="1"/>
    <x v="22"/>
    <x v="40"/>
    <x v="51"/>
    <s v="22x34"/>
    <x v="20"/>
    <x v="4"/>
    <x v="20"/>
    <x v="1"/>
    <x v="0"/>
    <m/>
    <m/>
    <m/>
    <m/>
  </r>
  <r>
    <s v="DWF22P5W-030-24x28"/>
    <s v="Maven X - Thermal Grey Denim"/>
    <n v="840130523976"/>
    <x v="3"/>
    <n v="129"/>
    <s v="China"/>
    <x v="1"/>
    <x v="22"/>
    <x v="40"/>
    <x v="51"/>
    <s v="24x28"/>
    <x v="21"/>
    <x v="1"/>
    <x v="21"/>
    <x v="1"/>
    <x v="0"/>
    <m/>
    <m/>
    <m/>
    <m/>
  </r>
  <r>
    <s v="DWF22P5W-030-24x30"/>
    <s v="Maven X - Thermal Grey Denim"/>
    <n v="840130523983"/>
    <x v="3"/>
    <n v="129"/>
    <s v="China"/>
    <x v="1"/>
    <x v="22"/>
    <x v="40"/>
    <x v="51"/>
    <s v="24x30"/>
    <x v="21"/>
    <x v="2"/>
    <x v="21"/>
    <x v="1"/>
    <x v="0"/>
    <m/>
    <m/>
    <m/>
    <m/>
  </r>
  <r>
    <s v="DWF22P5W-030-24x32"/>
    <s v="Maven X - Thermal Grey Denim"/>
    <n v="840130523990"/>
    <x v="3"/>
    <n v="129"/>
    <s v="China"/>
    <x v="1"/>
    <x v="22"/>
    <x v="40"/>
    <x v="51"/>
    <s v="24x32"/>
    <x v="21"/>
    <x v="3"/>
    <x v="21"/>
    <x v="1"/>
    <x v="0"/>
    <m/>
    <m/>
    <m/>
    <m/>
  </r>
  <r>
    <s v="DWF22P5W-030-24x34"/>
    <s v="Maven X - Thermal Grey Denim"/>
    <n v="840130524003"/>
    <x v="3"/>
    <n v="129"/>
    <s v="China"/>
    <x v="1"/>
    <x v="22"/>
    <x v="40"/>
    <x v="51"/>
    <s v="24x34"/>
    <x v="21"/>
    <x v="4"/>
    <x v="21"/>
    <x v="1"/>
    <x v="0"/>
    <m/>
    <m/>
    <m/>
    <m/>
  </r>
  <r>
    <s v="DWF22P5W-030-2x28"/>
    <s v="Maven X - Thermal Grey Denim"/>
    <n v="840130524010"/>
    <x v="3"/>
    <n v="129"/>
    <s v="China"/>
    <x v="1"/>
    <x v="22"/>
    <x v="40"/>
    <x v="51"/>
    <s v="2x28"/>
    <x v="15"/>
    <x v="1"/>
    <x v="15"/>
    <x v="1"/>
    <x v="0"/>
    <m/>
    <m/>
    <m/>
    <m/>
  </r>
  <r>
    <s v="DWF22P5W-030-2x30"/>
    <s v="Maven X - Thermal Grey Denim"/>
    <n v="840130524027"/>
    <x v="3"/>
    <n v="129"/>
    <s v="China"/>
    <x v="1"/>
    <x v="22"/>
    <x v="40"/>
    <x v="51"/>
    <s v="2x30"/>
    <x v="15"/>
    <x v="2"/>
    <x v="15"/>
    <x v="1"/>
    <x v="0"/>
    <m/>
    <m/>
    <m/>
    <m/>
  </r>
  <r>
    <s v="DWF22P5W-030-2x32"/>
    <s v="Maven X - Thermal Grey Denim"/>
    <n v="840130524034"/>
    <x v="3"/>
    <n v="129"/>
    <s v="China"/>
    <x v="1"/>
    <x v="22"/>
    <x v="40"/>
    <x v="51"/>
    <s v="2x32"/>
    <x v="15"/>
    <x v="3"/>
    <x v="15"/>
    <x v="1"/>
    <x v="0"/>
    <m/>
    <m/>
    <m/>
    <m/>
  </r>
  <r>
    <s v="DWF22P5W-030-2x34"/>
    <s v="Maven X - Thermal Grey Denim"/>
    <n v="840130524041"/>
    <x v="3"/>
    <n v="129"/>
    <s v="China"/>
    <x v="1"/>
    <x v="22"/>
    <x v="40"/>
    <x v="51"/>
    <s v="2x34"/>
    <x v="15"/>
    <x v="4"/>
    <x v="15"/>
    <x v="1"/>
    <x v="0"/>
    <m/>
    <m/>
    <m/>
    <m/>
  </r>
  <r>
    <s v="DWF22P5W-030-4x28"/>
    <s v="Maven X - Thermal Grey Denim"/>
    <n v="840130524058"/>
    <x v="3"/>
    <n v="129"/>
    <s v="China"/>
    <x v="1"/>
    <x v="22"/>
    <x v="40"/>
    <x v="51"/>
    <s v="4x28"/>
    <x v="16"/>
    <x v="1"/>
    <x v="16"/>
    <x v="1"/>
    <x v="0"/>
    <m/>
    <m/>
    <m/>
    <m/>
  </r>
  <r>
    <s v="DWF22P5W-030-4x30"/>
    <s v="Maven X - Thermal Grey Denim"/>
    <n v="840130524065"/>
    <x v="3"/>
    <n v="129"/>
    <s v="China"/>
    <x v="1"/>
    <x v="22"/>
    <x v="40"/>
    <x v="51"/>
    <s v="4x30"/>
    <x v="16"/>
    <x v="2"/>
    <x v="16"/>
    <x v="1"/>
    <x v="0"/>
    <m/>
    <m/>
    <m/>
    <m/>
  </r>
  <r>
    <s v="DWF22P5W-030-4x32"/>
    <s v="Maven X - Thermal Grey Denim"/>
    <n v="840130524072"/>
    <x v="3"/>
    <n v="129"/>
    <s v="China"/>
    <x v="1"/>
    <x v="22"/>
    <x v="40"/>
    <x v="51"/>
    <s v="4x32"/>
    <x v="16"/>
    <x v="3"/>
    <x v="16"/>
    <x v="1"/>
    <x v="0"/>
    <m/>
    <m/>
    <m/>
    <m/>
  </r>
  <r>
    <s v="DWF22P5W-030-4x34"/>
    <s v="Maven X - Thermal Grey Denim"/>
    <n v="840130524089"/>
    <x v="3"/>
    <n v="129"/>
    <s v="China"/>
    <x v="1"/>
    <x v="22"/>
    <x v="40"/>
    <x v="51"/>
    <s v="4x34"/>
    <x v="16"/>
    <x v="4"/>
    <x v="16"/>
    <x v="1"/>
    <x v="0"/>
    <m/>
    <m/>
    <m/>
    <m/>
  </r>
  <r>
    <s v="DWF22P5W-030-6x28"/>
    <s v="Maven X - Thermal Grey Denim"/>
    <n v="840130524096"/>
    <x v="3"/>
    <n v="129"/>
    <s v="China"/>
    <x v="1"/>
    <x v="22"/>
    <x v="40"/>
    <x v="51"/>
    <s v="6x28"/>
    <x v="17"/>
    <x v="1"/>
    <x v="17"/>
    <x v="1"/>
    <x v="0"/>
    <m/>
    <m/>
    <m/>
    <m/>
  </r>
  <r>
    <s v="DWF22P5W-030-6x30"/>
    <s v="Maven X - Thermal Grey Denim"/>
    <n v="840130524102"/>
    <x v="3"/>
    <n v="129"/>
    <s v="China"/>
    <x v="1"/>
    <x v="22"/>
    <x v="40"/>
    <x v="51"/>
    <s v="6x30"/>
    <x v="17"/>
    <x v="2"/>
    <x v="17"/>
    <x v="1"/>
    <x v="0"/>
    <m/>
    <m/>
    <m/>
    <m/>
  </r>
  <r>
    <s v="DWF22P5W-030-6x32"/>
    <s v="Maven X - Thermal Grey Denim"/>
    <n v="840130524119"/>
    <x v="3"/>
    <n v="129"/>
    <s v="China"/>
    <x v="1"/>
    <x v="22"/>
    <x v="40"/>
    <x v="51"/>
    <s v="6x32"/>
    <x v="17"/>
    <x v="3"/>
    <x v="17"/>
    <x v="1"/>
    <x v="0"/>
    <m/>
    <m/>
    <m/>
    <m/>
  </r>
  <r>
    <s v="DWF22P5W-030-6x34"/>
    <s v="Maven X - Thermal Grey Denim"/>
    <n v="840130524126"/>
    <x v="3"/>
    <n v="129"/>
    <s v="China"/>
    <x v="1"/>
    <x v="22"/>
    <x v="40"/>
    <x v="51"/>
    <s v="6x34"/>
    <x v="17"/>
    <x v="4"/>
    <x v="17"/>
    <x v="1"/>
    <x v="0"/>
    <m/>
    <m/>
    <m/>
    <m/>
  </r>
  <r>
    <s v="DWF22P5W-030-8x28"/>
    <s v="Maven X - Thermal Grey Denim"/>
    <n v="840130524133"/>
    <x v="3"/>
    <n v="129"/>
    <s v="China"/>
    <x v="1"/>
    <x v="22"/>
    <x v="40"/>
    <x v="51"/>
    <s v="8x28"/>
    <x v="18"/>
    <x v="1"/>
    <x v="18"/>
    <x v="1"/>
    <x v="0"/>
    <m/>
    <m/>
    <m/>
    <m/>
  </r>
  <r>
    <s v="DWF22P5W-030-8x30"/>
    <s v="Maven X - Thermal Grey Denim"/>
    <n v="840130524140"/>
    <x v="3"/>
    <n v="129"/>
    <s v="China"/>
    <x v="1"/>
    <x v="22"/>
    <x v="40"/>
    <x v="51"/>
    <s v="8x30"/>
    <x v="18"/>
    <x v="2"/>
    <x v="18"/>
    <x v="1"/>
    <x v="0"/>
    <m/>
    <m/>
    <m/>
    <m/>
  </r>
  <r>
    <s v="DWF22P5W-030-8x32"/>
    <s v="Maven X - Thermal Grey Denim"/>
    <n v="840130524157"/>
    <x v="3"/>
    <n v="129"/>
    <s v="China"/>
    <x v="1"/>
    <x v="22"/>
    <x v="40"/>
    <x v="51"/>
    <s v="8x32"/>
    <x v="18"/>
    <x v="3"/>
    <x v="18"/>
    <x v="1"/>
    <x v="0"/>
    <m/>
    <m/>
    <m/>
    <m/>
  </r>
  <r>
    <s v="DWF22P5W-030-8x34"/>
    <s v="Maven X - Thermal Grey Denim"/>
    <n v="840130524164"/>
    <x v="3"/>
    <n v="129"/>
    <s v="China"/>
    <x v="1"/>
    <x v="22"/>
    <x v="40"/>
    <x v="51"/>
    <s v="8x34"/>
    <x v="18"/>
    <x v="4"/>
    <x v="18"/>
    <x v="1"/>
    <x v="0"/>
    <m/>
    <m/>
    <m/>
    <m/>
  </r>
  <r>
    <s v="DWF22P5W-502-000x28"/>
    <s v="Maven X - Thermal Indigo Denim"/>
    <n v="840130524171"/>
    <x v="3"/>
    <n v="129"/>
    <s v="China"/>
    <x v="1"/>
    <x v="22"/>
    <x v="41"/>
    <x v="52"/>
    <s v="000x28"/>
    <x v="7"/>
    <x v="1"/>
    <x v="7"/>
    <x v="1"/>
    <x v="0"/>
    <m/>
    <m/>
    <m/>
    <m/>
  </r>
  <r>
    <s v="DWF22P5W-502-000x30"/>
    <s v="Maven X - Thermal Indigo Denim"/>
    <n v="840130524188"/>
    <x v="3"/>
    <n v="129"/>
    <s v="China"/>
    <x v="1"/>
    <x v="22"/>
    <x v="41"/>
    <x v="52"/>
    <s v="000x30"/>
    <x v="7"/>
    <x v="2"/>
    <x v="7"/>
    <x v="1"/>
    <x v="0"/>
    <m/>
    <m/>
    <m/>
    <m/>
  </r>
  <r>
    <s v="DWF22P5W-502-000x32"/>
    <s v="Maven X - Thermal Indigo Denim"/>
    <n v="840130524195"/>
    <x v="3"/>
    <n v="129"/>
    <s v="China"/>
    <x v="1"/>
    <x v="22"/>
    <x v="41"/>
    <x v="52"/>
    <s v="000x32"/>
    <x v="7"/>
    <x v="3"/>
    <x v="7"/>
    <x v="1"/>
    <x v="0"/>
    <m/>
    <m/>
    <m/>
    <m/>
  </r>
  <r>
    <s v="DWF22P5W-502-000x34"/>
    <s v="Maven X - Thermal Indigo Denim"/>
    <n v="840130524201"/>
    <x v="3"/>
    <n v="129"/>
    <s v="China"/>
    <x v="1"/>
    <x v="22"/>
    <x v="41"/>
    <x v="52"/>
    <s v="000x34"/>
    <x v="7"/>
    <x v="4"/>
    <x v="7"/>
    <x v="1"/>
    <x v="0"/>
    <m/>
    <m/>
    <m/>
    <m/>
  </r>
  <r>
    <s v="DWF22P5W-502-00x28"/>
    <s v="Maven X - Thermal Indigo Denim"/>
    <n v="840130524218"/>
    <x v="3"/>
    <n v="129"/>
    <s v="China"/>
    <x v="1"/>
    <x v="22"/>
    <x v="41"/>
    <x v="52"/>
    <s v="00x28"/>
    <x v="8"/>
    <x v="1"/>
    <x v="8"/>
    <x v="1"/>
    <x v="0"/>
    <m/>
    <m/>
    <m/>
    <m/>
  </r>
  <r>
    <s v="DWF22P5W-502-00x30"/>
    <s v="Maven X - Thermal Indigo Denim"/>
    <n v="840130524225"/>
    <x v="3"/>
    <n v="129"/>
    <s v="China"/>
    <x v="1"/>
    <x v="22"/>
    <x v="41"/>
    <x v="52"/>
    <s v="00x30"/>
    <x v="8"/>
    <x v="2"/>
    <x v="8"/>
    <x v="1"/>
    <x v="0"/>
    <m/>
    <m/>
    <m/>
    <m/>
  </r>
  <r>
    <s v="DWF22P5W-502-00x32"/>
    <s v="Maven X - Thermal Indigo Denim"/>
    <n v="840130524232"/>
    <x v="3"/>
    <n v="129"/>
    <s v="China"/>
    <x v="1"/>
    <x v="22"/>
    <x v="41"/>
    <x v="52"/>
    <s v="00x32"/>
    <x v="8"/>
    <x v="3"/>
    <x v="8"/>
    <x v="1"/>
    <x v="0"/>
    <m/>
    <m/>
    <m/>
    <m/>
  </r>
  <r>
    <s v="DWF22P5W-502-00x34"/>
    <s v="Maven X - Thermal Indigo Denim"/>
    <n v="840130524249"/>
    <x v="3"/>
    <n v="129"/>
    <s v="China"/>
    <x v="1"/>
    <x v="22"/>
    <x v="41"/>
    <x v="52"/>
    <s v="00x34"/>
    <x v="8"/>
    <x v="4"/>
    <x v="8"/>
    <x v="1"/>
    <x v="0"/>
    <m/>
    <m/>
    <m/>
    <m/>
  </r>
  <r>
    <s v="DWF22P5W-502-0x28"/>
    <s v="Maven X - Thermal Indigo Denim"/>
    <n v="840130524256"/>
    <x v="3"/>
    <n v="129"/>
    <s v="China"/>
    <x v="1"/>
    <x v="22"/>
    <x v="41"/>
    <x v="52"/>
    <s v="0x28"/>
    <x v="9"/>
    <x v="1"/>
    <x v="9"/>
    <x v="1"/>
    <x v="0"/>
    <m/>
    <m/>
    <m/>
    <m/>
  </r>
  <r>
    <s v="DWF22P5W-502-0x30"/>
    <s v="Maven X - Thermal Indigo Denim"/>
    <n v="840130524263"/>
    <x v="3"/>
    <n v="129"/>
    <s v="China"/>
    <x v="1"/>
    <x v="22"/>
    <x v="41"/>
    <x v="52"/>
    <s v="0x30"/>
    <x v="9"/>
    <x v="2"/>
    <x v="9"/>
    <x v="1"/>
    <x v="0"/>
    <m/>
    <m/>
    <m/>
    <m/>
  </r>
  <r>
    <s v="DWF22P5W-502-0x32"/>
    <s v="Maven X - Thermal Indigo Denim"/>
    <n v="840130524270"/>
    <x v="3"/>
    <n v="129"/>
    <s v="China"/>
    <x v="1"/>
    <x v="22"/>
    <x v="41"/>
    <x v="52"/>
    <s v="0x32"/>
    <x v="9"/>
    <x v="3"/>
    <x v="9"/>
    <x v="1"/>
    <x v="0"/>
    <m/>
    <m/>
    <m/>
    <m/>
  </r>
  <r>
    <s v="DWF22P5W-502-0x34"/>
    <s v="Maven X - Thermal Indigo Denim"/>
    <n v="840130524287"/>
    <x v="3"/>
    <n v="129"/>
    <s v="China"/>
    <x v="1"/>
    <x v="22"/>
    <x v="41"/>
    <x v="52"/>
    <s v="0x34"/>
    <x v="9"/>
    <x v="4"/>
    <x v="9"/>
    <x v="1"/>
    <x v="0"/>
    <m/>
    <m/>
    <m/>
    <m/>
  </r>
  <r>
    <s v="DWF22P5W-502-10x28"/>
    <s v="Maven X - Thermal Indigo Denim"/>
    <n v="840130524294"/>
    <x v="3"/>
    <n v="129"/>
    <s v="China"/>
    <x v="1"/>
    <x v="22"/>
    <x v="41"/>
    <x v="52"/>
    <s v="10x28"/>
    <x v="10"/>
    <x v="1"/>
    <x v="10"/>
    <x v="1"/>
    <x v="0"/>
    <m/>
    <m/>
    <m/>
    <m/>
  </r>
  <r>
    <s v="DWF22P5W-502-10x30"/>
    <s v="Maven X - Thermal Indigo Denim"/>
    <n v="840130524300"/>
    <x v="3"/>
    <n v="129"/>
    <s v="China"/>
    <x v="1"/>
    <x v="22"/>
    <x v="41"/>
    <x v="52"/>
    <s v="10x30"/>
    <x v="10"/>
    <x v="2"/>
    <x v="10"/>
    <x v="1"/>
    <x v="0"/>
    <m/>
    <m/>
    <m/>
    <m/>
  </r>
  <r>
    <s v="DWF22P5W-502-10x32"/>
    <s v="Maven X - Thermal Indigo Denim"/>
    <n v="840130524317"/>
    <x v="3"/>
    <n v="129"/>
    <s v="China"/>
    <x v="1"/>
    <x v="22"/>
    <x v="41"/>
    <x v="52"/>
    <s v="10x32"/>
    <x v="10"/>
    <x v="3"/>
    <x v="10"/>
    <x v="1"/>
    <x v="0"/>
    <m/>
    <m/>
    <m/>
    <m/>
  </r>
  <r>
    <s v="DWF22P5W-502-10x34"/>
    <s v="Maven X - Thermal Indigo Denim"/>
    <n v="840130524324"/>
    <x v="3"/>
    <n v="129"/>
    <s v="China"/>
    <x v="1"/>
    <x v="22"/>
    <x v="41"/>
    <x v="52"/>
    <s v="10x34"/>
    <x v="10"/>
    <x v="4"/>
    <x v="10"/>
    <x v="1"/>
    <x v="0"/>
    <m/>
    <m/>
    <m/>
    <m/>
  </r>
  <r>
    <s v="DWF22P5W-502-12x28"/>
    <s v="Maven X - Thermal Indigo Denim"/>
    <n v="840130524331"/>
    <x v="3"/>
    <n v="129"/>
    <s v="China"/>
    <x v="1"/>
    <x v="22"/>
    <x v="41"/>
    <x v="52"/>
    <s v="12x28"/>
    <x v="11"/>
    <x v="1"/>
    <x v="11"/>
    <x v="1"/>
    <x v="0"/>
    <m/>
    <m/>
    <m/>
    <m/>
  </r>
  <r>
    <s v="DWF22P5W-502-12x30"/>
    <s v="Maven X - Thermal Indigo Denim"/>
    <n v="840130524348"/>
    <x v="3"/>
    <n v="129"/>
    <s v="China"/>
    <x v="1"/>
    <x v="22"/>
    <x v="41"/>
    <x v="52"/>
    <s v="12x30"/>
    <x v="11"/>
    <x v="2"/>
    <x v="11"/>
    <x v="1"/>
    <x v="0"/>
    <m/>
    <m/>
    <m/>
    <m/>
  </r>
  <r>
    <s v="DWF22P5W-502-12x32"/>
    <s v="Maven X - Thermal Indigo Denim"/>
    <n v="840130524355"/>
    <x v="3"/>
    <n v="129"/>
    <s v="China"/>
    <x v="1"/>
    <x v="22"/>
    <x v="41"/>
    <x v="52"/>
    <s v="12x32"/>
    <x v="11"/>
    <x v="3"/>
    <x v="11"/>
    <x v="1"/>
    <x v="0"/>
    <m/>
    <m/>
    <m/>
    <m/>
  </r>
  <r>
    <s v="DWF22P5W-502-12x34"/>
    <s v="Maven X - Thermal Indigo Denim"/>
    <n v="840130524362"/>
    <x v="3"/>
    <n v="129"/>
    <s v="China"/>
    <x v="1"/>
    <x v="22"/>
    <x v="41"/>
    <x v="52"/>
    <s v="12x34"/>
    <x v="11"/>
    <x v="4"/>
    <x v="11"/>
    <x v="1"/>
    <x v="0"/>
    <m/>
    <m/>
    <m/>
    <m/>
  </r>
  <r>
    <s v="DWF22P5W-502-14x28"/>
    <s v="Maven X - Thermal Indigo Denim"/>
    <n v="840130524379"/>
    <x v="3"/>
    <n v="129"/>
    <s v="China"/>
    <x v="1"/>
    <x v="22"/>
    <x v="41"/>
    <x v="52"/>
    <s v="14x28"/>
    <x v="12"/>
    <x v="1"/>
    <x v="12"/>
    <x v="1"/>
    <x v="0"/>
    <m/>
    <m/>
    <m/>
    <m/>
  </r>
  <r>
    <s v="DWF22P5W-502-14x30"/>
    <s v="Maven X - Thermal Indigo Denim"/>
    <n v="840130524386"/>
    <x v="3"/>
    <n v="129"/>
    <s v="China"/>
    <x v="1"/>
    <x v="22"/>
    <x v="41"/>
    <x v="52"/>
    <s v="14x30"/>
    <x v="12"/>
    <x v="2"/>
    <x v="12"/>
    <x v="1"/>
    <x v="0"/>
    <m/>
    <m/>
    <m/>
    <m/>
  </r>
  <r>
    <s v="DWF22P5W-502-14x32"/>
    <s v="Maven X - Thermal Indigo Denim"/>
    <n v="840130524393"/>
    <x v="3"/>
    <n v="129"/>
    <s v="China"/>
    <x v="1"/>
    <x v="22"/>
    <x v="41"/>
    <x v="52"/>
    <s v="14x32"/>
    <x v="12"/>
    <x v="3"/>
    <x v="12"/>
    <x v="1"/>
    <x v="0"/>
    <m/>
    <m/>
    <m/>
    <m/>
  </r>
  <r>
    <s v="DWF22P5W-502-14x34"/>
    <s v="Maven X - Thermal Indigo Denim"/>
    <n v="840130524409"/>
    <x v="3"/>
    <n v="129"/>
    <s v="China"/>
    <x v="1"/>
    <x v="22"/>
    <x v="41"/>
    <x v="52"/>
    <s v="14x34"/>
    <x v="12"/>
    <x v="4"/>
    <x v="12"/>
    <x v="1"/>
    <x v="0"/>
    <m/>
    <m/>
    <m/>
    <m/>
  </r>
  <r>
    <s v="DWF22P5W-502-16x28"/>
    <s v="Maven X - Thermal Indigo Denim"/>
    <n v="840130524416"/>
    <x v="3"/>
    <n v="129"/>
    <s v="China"/>
    <x v="1"/>
    <x v="22"/>
    <x v="41"/>
    <x v="52"/>
    <s v="16x28"/>
    <x v="13"/>
    <x v="1"/>
    <x v="13"/>
    <x v="1"/>
    <x v="0"/>
    <m/>
    <m/>
    <m/>
    <m/>
  </r>
  <r>
    <s v="DWF22P5W-502-16x30"/>
    <s v="Maven X - Thermal Indigo Denim"/>
    <n v="840130524423"/>
    <x v="3"/>
    <n v="129"/>
    <s v="China"/>
    <x v="1"/>
    <x v="22"/>
    <x v="41"/>
    <x v="52"/>
    <s v="16x30"/>
    <x v="13"/>
    <x v="2"/>
    <x v="13"/>
    <x v="1"/>
    <x v="0"/>
    <m/>
    <m/>
    <m/>
    <m/>
  </r>
  <r>
    <s v="DWF22P5W-502-16x32"/>
    <s v="Maven X - Thermal Indigo Denim"/>
    <n v="840130524430"/>
    <x v="3"/>
    <n v="129"/>
    <s v="China"/>
    <x v="1"/>
    <x v="22"/>
    <x v="41"/>
    <x v="52"/>
    <s v="16x32"/>
    <x v="13"/>
    <x v="3"/>
    <x v="13"/>
    <x v="1"/>
    <x v="0"/>
    <m/>
    <m/>
    <m/>
    <m/>
  </r>
  <r>
    <s v="DWF22P5W-502-16x34"/>
    <s v="Maven X - Thermal Indigo Denim"/>
    <n v="840130524447"/>
    <x v="3"/>
    <n v="129"/>
    <s v="China"/>
    <x v="1"/>
    <x v="22"/>
    <x v="41"/>
    <x v="52"/>
    <s v="16x34"/>
    <x v="13"/>
    <x v="4"/>
    <x v="13"/>
    <x v="1"/>
    <x v="0"/>
    <m/>
    <m/>
    <m/>
    <m/>
  </r>
  <r>
    <s v="DWF22P5W-502-18x28"/>
    <s v="Maven X - Thermal Indigo Denim"/>
    <n v="840130524454"/>
    <x v="3"/>
    <n v="129"/>
    <s v="China"/>
    <x v="1"/>
    <x v="22"/>
    <x v="41"/>
    <x v="52"/>
    <s v="18x28"/>
    <x v="14"/>
    <x v="1"/>
    <x v="14"/>
    <x v="1"/>
    <x v="0"/>
    <m/>
    <m/>
    <m/>
    <m/>
  </r>
  <r>
    <s v="DWF22P5W-502-18x30"/>
    <s v="Maven X - Thermal Indigo Denim"/>
    <n v="840130524461"/>
    <x v="3"/>
    <n v="129"/>
    <s v="China"/>
    <x v="1"/>
    <x v="22"/>
    <x v="41"/>
    <x v="52"/>
    <s v="18x30"/>
    <x v="14"/>
    <x v="2"/>
    <x v="14"/>
    <x v="1"/>
    <x v="0"/>
    <m/>
    <m/>
    <m/>
    <m/>
  </r>
  <r>
    <s v="DWF22P5W-502-18x32"/>
    <s v="Maven X - Thermal Indigo Denim"/>
    <n v="840130524478"/>
    <x v="3"/>
    <n v="129"/>
    <s v="China"/>
    <x v="1"/>
    <x v="22"/>
    <x v="41"/>
    <x v="52"/>
    <s v="18x32"/>
    <x v="14"/>
    <x v="3"/>
    <x v="14"/>
    <x v="1"/>
    <x v="0"/>
    <m/>
    <m/>
    <m/>
    <m/>
  </r>
  <r>
    <s v="DWF22P5W-502-18x34"/>
    <s v="Maven X - Thermal Indigo Denim"/>
    <n v="840130524485"/>
    <x v="3"/>
    <n v="129"/>
    <s v="China"/>
    <x v="1"/>
    <x v="22"/>
    <x v="41"/>
    <x v="52"/>
    <s v="18x34"/>
    <x v="14"/>
    <x v="4"/>
    <x v="14"/>
    <x v="1"/>
    <x v="0"/>
    <m/>
    <m/>
    <m/>
    <m/>
  </r>
  <r>
    <s v="DWF22P5W-502-20x28"/>
    <s v="Maven X - Thermal Indigo Denim"/>
    <n v="840130524492"/>
    <x v="3"/>
    <n v="129"/>
    <s v="China"/>
    <x v="1"/>
    <x v="22"/>
    <x v="41"/>
    <x v="52"/>
    <s v="20x28"/>
    <x v="19"/>
    <x v="1"/>
    <x v="19"/>
    <x v="1"/>
    <x v="0"/>
    <m/>
    <m/>
    <m/>
    <m/>
  </r>
  <r>
    <s v="DWF22P5W-502-20x30"/>
    <s v="Maven X - Thermal Indigo Denim"/>
    <n v="840130524508"/>
    <x v="3"/>
    <n v="129"/>
    <s v="China"/>
    <x v="1"/>
    <x v="22"/>
    <x v="41"/>
    <x v="52"/>
    <s v="20x30"/>
    <x v="19"/>
    <x v="2"/>
    <x v="19"/>
    <x v="1"/>
    <x v="0"/>
    <m/>
    <m/>
    <m/>
    <m/>
  </r>
  <r>
    <s v="DWF22P5W-502-20x32"/>
    <s v="Maven X - Thermal Indigo Denim"/>
    <n v="840130524515"/>
    <x v="3"/>
    <n v="129"/>
    <s v="China"/>
    <x v="1"/>
    <x v="22"/>
    <x v="41"/>
    <x v="52"/>
    <s v="20x32"/>
    <x v="19"/>
    <x v="3"/>
    <x v="19"/>
    <x v="1"/>
    <x v="0"/>
    <m/>
    <m/>
    <m/>
    <m/>
  </r>
  <r>
    <s v="DWF22P5W-502-20x34"/>
    <s v="Maven X - Thermal Indigo Denim"/>
    <n v="840130524522"/>
    <x v="3"/>
    <n v="129"/>
    <s v="China"/>
    <x v="1"/>
    <x v="22"/>
    <x v="41"/>
    <x v="52"/>
    <s v="20x34"/>
    <x v="19"/>
    <x v="4"/>
    <x v="19"/>
    <x v="1"/>
    <x v="0"/>
    <m/>
    <m/>
    <m/>
    <m/>
  </r>
  <r>
    <s v="DWF22P5W-502-22x28"/>
    <s v="Maven X - Thermal Indigo Denim"/>
    <n v="840130524539"/>
    <x v="3"/>
    <n v="129"/>
    <s v="China"/>
    <x v="1"/>
    <x v="22"/>
    <x v="41"/>
    <x v="52"/>
    <s v="22x28"/>
    <x v="20"/>
    <x v="1"/>
    <x v="20"/>
    <x v="1"/>
    <x v="0"/>
    <m/>
    <m/>
    <m/>
    <m/>
  </r>
  <r>
    <s v="DWF22P5W-502-22x30"/>
    <s v="Maven X - Thermal Indigo Denim"/>
    <n v="840130524546"/>
    <x v="3"/>
    <n v="129"/>
    <s v="China"/>
    <x v="1"/>
    <x v="22"/>
    <x v="41"/>
    <x v="52"/>
    <s v="22x30"/>
    <x v="20"/>
    <x v="2"/>
    <x v="20"/>
    <x v="1"/>
    <x v="0"/>
    <m/>
    <m/>
    <m/>
    <m/>
  </r>
  <r>
    <s v="DWF22P5W-502-22x32"/>
    <s v="Maven X - Thermal Indigo Denim"/>
    <n v="840130524553"/>
    <x v="3"/>
    <n v="129"/>
    <s v="China"/>
    <x v="1"/>
    <x v="22"/>
    <x v="41"/>
    <x v="52"/>
    <s v="22x32"/>
    <x v="20"/>
    <x v="3"/>
    <x v="20"/>
    <x v="1"/>
    <x v="0"/>
    <m/>
    <m/>
    <m/>
    <m/>
  </r>
  <r>
    <s v="DWF22P5W-502-22x34"/>
    <s v="Maven X - Thermal Indigo Denim"/>
    <n v="840130524560"/>
    <x v="3"/>
    <n v="129"/>
    <s v="China"/>
    <x v="1"/>
    <x v="22"/>
    <x v="41"/>
    <x v="52"/>
    <s v="22x34"/>
    <x v="20"/>
    <x v="4"/>
    <x v="20"/>
    <x v="1"/>
    <x v="0"/>
    <m/>
    <m/>
    <m/>
    <m/>
  </r>
  <r>
    <s v="DWF22P5W-502-24x28"/>
    <s v="Maven X - Thermal Indigo Denim"/>
    <n v="840130524577"/>
    <x v="3"/>
    <n v="129"/>
    <s v="China"/>
    <x v="1"/>
    <x v="22"/>
    <x v="41"/>
    <x v="52"/>
    <s v="24x28"/>
    <x v="21"/>
    <x v="1"/>
    <x v="21"/>
    <x v="1"/>
    <x v="0"/>
    <m/>
    <m/>
    <m/>
    <m/>
  </r>
  <r>
    <s v="DWF22P5W-502-24x30"/>
    <s v="Maven X - Thermal Indigo Denim"/>
    <n v="840130524584"/>
    <x v="3"/>
    <n v="129"/>
    <s v="China"/>
    <x v="1"/>
    <x v="22"/>
    <x v="41"/>
    <x v="52"/>
    <s v="24x30"/>
    <x v="21"/>
    <x v="2"/>
    <x v="21"/>
    <x v="1"/>
    <x v="0"/>
    <m/>
    <m/>
    <m/>
    <m/>
  </r>
  <r>
    <s v="DWF22P5W-502-24x32"/>
    <s v="Maven X - Thermal Indigo Denim"/>
    <n v="840130524591"/>
    <x v="3"/>
    <n v="129"/>
    <s v="China"/>
    <x v="1"/>
    <x v="22"/>
    <x v="41"/>
    <x v="52"/>
    <s v="24x32"/>
    <x v="21"/>
    <x v="3"/>
    <x v="21"/>
    <x v="1"/>
    <x v="0"/>
    <m/>
    <m/>
    <m/>
    <m/>
  </r>
  <r>
    <s v="DWF22P5W-502-24x34"/>
    <s v="Maven X - Thermal Indigo Denim"/>
    <n v="840130524607"/>
    <x v="3"/>
    <n v="129"/>
    <s v="China"/>
    <x v="1"/>
    <x v="22"/>
    <x v="41"/>
    <x v="52"/>
    <s v="24x34"/>
    <x v="21"/>
    <x v="4"/>
    <x v="21"/>
    <x v="1"/>
    <x v="0"/>
    <m/>
    <m/>
    <m/>
    <m/>
  </r>
  <r>
    <s v="DWF22P5W-502-2x28"/>
    <s v="Maven X - Thermal Indigo Denim"/>
    <n v="840130524614"/>
    <x v="3"/>
    <n v="129"/>
    <s v="China"/>
    <x v="1"/>
    <x v="22"/>
    <x v="41"/>
    <x v="52"/>
    <s v="2x28"/>
    <x v="15"/>
    <x v="1"/>
    <x v="15"/>
    <x v="1"/>
    <x v="0"/>
    <m/>
    <m/>
    <m/>
    <m/>
  </r>
  <r>
    <s v="DWF22P5W-502-2x30"/>
    <s v="Maven X - Thermal Indigo Denim"/>
    <n v="840130524621"/>
    <x v="3"/>
    <n v="129"/>
    <s v="China"/>
    <x v="1"/>
    <x v="22"/>
    <x v="41"/>
    <x v="52"/>
    <s v="2x30"/>
    <x v="15"/>
    <x v="2"/>
    <x v="15"/>
    <x v="1"/>
    <x v="0"/>
    <m/>
    <m/>
    <m/>
    <m/>
  </r>
  <r>
    <s v="DWF22P5W-502-2x32"/>
    <s v="Maven X - Thermal Indigo Denim"/>
    <n v="840130524638"/>
    <x v="3"/>
    <n v="129"/>
    <s v="China"/>
    <x v="1"/>
    <x v="22"/>
    <x v="41"/>
    <x v="52"/>
    <s v="2x32"/>
    <x v="15"/>
    <x v="3"/>
    <x v="15"/>
    <x v="1"/>
    <x v="0"/>
    <m/>
    <m/>
    <m/>
    <m/>
  </r>
  <r>
    <s v="DWF22P5W-502-2x34"/>
    <s v="Maven X - Thermal Indigo Denim"/>
    <n v="840130524645"/>
    <x v="3"/>
    <n v="129"/>
    <s v="China"/>
    <x v="1"/>
    <x v="22"/>
    <x v="41"/>
    <x v="52"/>
    <s v="2x34"/>
    <x v="15"/>
    <x v="4"/>
    <x v="15"/>
    <x v="1"/>
    <x v="0"/>
    <m/>
    <m/>
    <m/>
    <m/>
  </r>
  <r>
    <s v="DWF22P5W-502-4x28"/>
    <s v="Maven X - Thermal Indigo Denim"/>
    <n v="840130524652"/>
    <x v="3"/>
    <n v="129"/>
    <s v="China"/>
    <x v="1"/>
    <x v="22"/>
    <x v="41"/>
    <x v="52"/>
    <s v="4x28"/>
    <x v="16"/>
    <x v="1"/>
    <x v="16"/>
    <x v="1"/>
    <x v="0"/>
    <m/>
    <m/>
    <m/>
    <m/>
  </r>
  <r>
    <s v="DWF22P5W-502-4x30"/>
    <s v="Maven X - Thermal Indigo Denim"/>
    <n v="840130524669"/>
    <x v="3"/>
    <n v="129"/>
    <s v="China"/>
    <x v="1"/>
    <x v="22"/>
    <x v="41"/>
    <x v="52"/>
    <s v="4x30"/>
    <x v="16"/>
    <x v="2"/>
    <x v="16"/>
    <x v="1"/>
    <x v="0"/>
    <m/>
    <m/>
    <m/>
    <m/>
  </r>
  <r>
    <s v="DWF22P5W-502-4x32"/>
    <s v="Maven X - Thermal Indigo Denim"/>
    <n v="840130524676"/>
    <x v="3"/>
    <n v="129"/>
    <s v="China"/>
    <x v="1"/>
    <x v="22"/>
    <x v="41"/>
    <x v="52"/>
    <s v="4x32"/>
    <x v="16"/>
    <x v="3"/>
    <x v="16"/>
    <x v="1"/>
    <x v="0"/>
    <m/>
    <m/>
    <m/>
    <m/>
  </r>
  <r>
    <s v="DWF22P5W-502-4x34"/>
    <s v="Maven X - Thermal Indigo Denim"/>
    <n v="840130524683"/>
    <x v="3"/>
    <n v="129"/>
    <s v="China"/>
    <x v="1"/>
    <x v="22"/>
    <x v="41"/>
    <x v="52"/>
    <s v="4x34"/>
    <x v="16"/>
    <x v="4"/>
    <x v="16"/>
    <x v="1"/>
    <x v="0"/>
    <m/>
    <m/>
    <m/>
    <m/>
  </r>
  <r>
    <s v="DWF22P5W-502-6x28"/>
    <s v="Maven X - Thermal Indigo Denim"/>
    <n v="840130524690"/>
    <x v="3"/>
    <n v="129"/>
    <s v="China"/>
    <x v="1"/>
    <x v="22"/>
    <x v="41"/>
    <x v="52"/>
    <s v="6x28"/>
    <x v="17"/>
    <x v="1"/>
    <x v="17"/>
    <x v="1"/>
    <x v="0"/>
    <m/>
    <m/>
    <m/>
    <m/>
  </r>
  <r>
    <s v="DWF22P5W-502-6x30"/>
    <s v="Maven X - Thermal Indigo Denim"/>
    <n v="840130524706"/>
    <x v="3"/>
    <n v="129"/>
    <s v="China"/>
    <x v="1"/>
    <x v="22"/>
    <x v="41"/>
    <x v="52"/>
    <s v="6x30"/>
    <x v="17"/>
    <x v="2"/>
    <x v="17"/>
    <x v="1"/>
    <x v="0"/>
    <m/>
    <m/>
    <m/>
    <m/>
  </r>
  <r>
    <s v="DWF22P5W-502-6x32"/>
    <s v="Maven X - Thermal Indigo Denim"/>
    <n v="840130524713"/>
    <x v="3"/>
    <n v="129"/>
    <s v="China"/>
    <x v="1"/>
    <x v="22"/>
    <x v="41"/>
    <x v="52"/>
    <s v="6x32"/>
    <x v="17"/>
    <x v="3"/>
    <x v="17"/>
    <x v="1"/>
    <x v="0"/>
    <m/>
    <m/>
    <m/>
    <m/>
  </r>
  <r>
    <s v="DWF22P5W-502-6x34"/>
    <s v="Maven X - Thermal Indigo Denim"/>
    <n v="840130524720"/>
    <x v="3"/>
    <n v="129"/>
    <s v="China"/>
    <x v="1"/>
    <x v="22"/>
    <x v="41"/>
    <x v="52"/>
    <s v="6x34"/>
    <x v="17"/>
    <x v="4"/>
    <x v="17"/>
    <x v="1"/>
    <x v="0"/>
    <m/>
    <m/>
    <m/>
    <m/>
  </r>
  <r>
    <s v="DWF22P5W-502-8x28"/>
    <s v="Maven X - Thermal Indigo Denim"/>
    <n v="840130524737"/>
    <x v="3"/>
    <n v="129"/>
    <s v="China"/>
    <x v="1"/>
    <x v="22"/>
    <x v="41"/>
    <x v="52"/>
    <s v="8x28"/>
    <x v="18"/>
    <x v="1"/>
    <x v="18"/>
    <x v="1"/>
    <x v="0"/>
    <m/>
    <m/>
    <m/>
    <m/>
  </r>
  <r>
    <s v="DWF22P5W-502-8x30"/>
    <s v="Maven X - Thermal Indigo Denim"/>
    <n v="840130524744"/>
    <x v="3"/>
    <n v="129"/>
    <s v="China"/>
    <x v="1"/>
    <x v="22"/>
    <x v="41"/>
    <x v="52"/>
    <s v="8x30"/>
    <x v="18"/>
    <x v="2"/>
    <x v="18"/>
    <x v="1"/>
    <x v="0"/>
    <m/>
    <m/>
    <m/>
    <m/>
  </r>
  <r>
    <s v="DWF22P5W-502-8x32"/>
    <s v="Maven X - Thermal Indigo Denim"/>
    <n v="840130524751"/>
    <x v="3"/>
    <n v="129"/>
    <s v="China"/>
    <x v="1"/>
    <x v="22"/>
    <x v="41"/>
    <x v="52"/>
    <s v="8x32"/>
    <x v="18"/>
    <x v="3"/>
    <x v="18"/>
    <x v="1"/>
    <x v="0"/>
    <m/>
    <m/>
    <m/>
    <m/>
  </r>
  <r>
    <s v="DWF22P5W-502-8x34"/>
    <s v="Maven X - Thermal Indigo Denim"/>
    <n v="840130524768"/>
    <x v="3"/>
    <n v="129"/>
    <s v="China"/>
    <x v="1"/>
    <x v="22"/>
    <x v="41"/>
    <x v="52"/>
    <s v="8x34"/>
    <x v="18"/>
    <x v="4"/>
    <x v="18"/>
    <x v="1"/>
    <x v="0"/>
    <m/>
    <m/>
    <m/>
    <m/>
  </r>
  <r>
    <s v="DWF19OW4-001-L"/>
    <s v="Mfon Work Vest - Black"/>
    <n v="840433195283"/>
    <x v="5"/>
    <n v="119"/>
    <s v="China"/>
    <x v="2"/>
    <x v="23"/>
    <x v="0"/>
    <x v="53"/>
    <s v="L"/>
    <x v="0"/>
    <x v="0"/>
    <x v="0"/>
    <x v="0"/>
    <x v="0"/>
    <m/>
    <m/>
    <m/>
    <m/>
  </r>
  <r>
    <s v="DWF19OW4-001-M"/>
    <s v="Mfon Work Vest - Black"/>
    <n v="840433195276"/>
    <x v="5"/>
    <n v="119"/>
    <s v="China"/>
    <x v="2"/>
    <x v="23"/>
    <x v="0"/>
    <x v="53"/>
    <s v="M"/>
    <x v="1"/>
    <x v="0"/>
    <x v="1"/>
    <x v="0"/>
    <x v="0"/>
    <m/>
    <m/>
    <m/>
    <m/>
  </r>
  <r>
    <s v="DWF19OW4-001-S"/>
    <s v="Mfon Work Vest - Black"/>
    <n v="840433195269"/>
    <x v="5"/>
    <n v="119"/>
    <s v="China"/>
    <x v="2"/>
    <x v="23"/>
    <x v="0"/>
    <x v="53"/>
    <s v="S"/>
    <x v="2"/>
    <x v="0"/>
    <x v="2"/>
    <x v="0"/>
    <x v="0"/>
    <m/>
    <m/>
    <m/>
    <m/>
  </r>
  <r>
    <s v="DWF19OW4-001-XL"/>
    <s v="Mfon Work Vest - Black"/>
    <n v="840433195290"/>
    <x v="5"/>
    <n v="119"/>
    <s v="China"/>
    <x v="2"/>
    <x v="23"/>
    <x v="0"/>
    <x v="53"/>
    <s v="XL"/>
    <x v="3"/>
    <x v="0"/>
    <x v="3"/>
    <x v="0"/>
    <x v="0"/>
    <m/>
    <m/>
    <m/>
    <m/>
  </r>
  <r>
    <s v="DWF19OW4-001-XS"/>
    <s v="Mfon Work Vest - Black"/>
    <n v="840433195252"/>
    <x v="5"/>
    <n v="119"/>
    <s v="China"/>
    <x v="2"/>
    <x v="23"/>
    <x v="0"/>
    <x v="53"/>
    <s v="XS"/>
    <x v="4"/>
    <x v="0"/>
    <x v="4"/>
    <x v="0"/>
    <x v="0"/>
    <m/>
    <m/>
    <m/>
    <m/>
  </r>
  <r>
    <s v="DWF19OW4-001-XXL"/>
    <s v="Mfon Work Vest - Black"/>
    <n v="840433195306"/>
    <x v="5"/>
    <n v="119"/>
    <s v="China"/>
    <x v="2"/>
    <x v="23"/>
    <x v="0"/>
    <x v="53"/>
    <s v="XXL"/>
    <x v="5"/>
    <x v="0"/>
    <x v="5"/>
    <x v="0"/>
    <x v="0"/>
    <m/>
    <m/>
    <m/>
    <m/>
  </r>
  <r>
    <s v="DWF19OW4-001-XXXL"/>
    <s v="Mfon Work Vest - Black"/>
    <n v="840433195559"/>
    <x v="5"/>
    <n v="119"/>
    <s v="China"/>
    <x v="2"/>
    <x v="23"/>
    <x v="0"/>
    <x v="53"/>
    <s v="XXXL"/>
    <x v="6"/>
    <x v="0"/>
    <x v="6"/>
    <x v="0"/>
    <x v="0"/>
    <m/>
    <m/>
    <m/>
    <m/>
  </r>
  <r>
    <s v="DWS19GL1-028-L"/>
    <s v="Multi Purpose Work Glove - Grey/Black/Paprika"/>
    <n v="840433176596"/>
    <x v="12"/>
    <n v="35"/>
    <s v="Pakistan"/>
    <x v="3"/>
    <x v="24"/>
    <x v="42"/>
    <x v="54"/>
    <s v="L"/>
    <x v="0"/>
    <x v="0"/>
    <x v="0"/>
    <x v="0"/>
    <x v="0"/>
    <m/>
    <m/>
    <m/>
    <m/>
  </r>
  <r>
    <s v="DWS19GL1-028-M"/>
    <s v="Multi Purpose Work Glove - Grey/Black/Paprika"/>
    <n v="840433176589"/>
    <x v="12"/>
    <n v="35"/>
    <s v="Pakistan"/>
    <x v="3"/>
    <x v="24"/>
    <x v="42"/>
    <x v="54"/>
    <s v="M"/>
    <x v="1"/>
    <x v="0"/>
    <x v="1"/>
    <x v="0"/>
    <x v="0"/>
    <m/>
    <m/>
    <m/>
    <m/>
  </r>
  <r>
    <s v="DWS19GL1-028-S"/>
    <s v="Multi Purpose Work Glove - Grey/Black/Paprika"/>
    <n v="840433176572"/>
    <x v="12"/>
    <n v="35"/>
    <s v="Pakistan"/>
    <x v="3"/>
    <x v="24"/>
    <x v="42"/>
    <x v="54"/>
    <s v="S"/>
    <x v="2"/>
    <x v="0"/>
    <x v="2"/>
    <x v="0"/>
    <x v="0"/>
    <m/>
    <m/>
    <m/>
    <m/>
  </r>
  <r>
    <s v="DWS19GL1-028-XL"/>
    <s v="Multi Purpose Work Glove - Grey/Black/Paprika"/>
    <n v="840433176602"/>
    <x v="12"/>
    <n v="35"/>
    <s v="Pakistan"/>
    <x v="3"/>
    <x v="24"/>
    <x v="42"/>
    <x v="54"/>
    <s v="XL"/>
    <x v="3"/>
    <x v="0"/>
    <x v="3"/>
    <x v="0"/>
    <x v="0"/>
    <m/>
    <m/>
    <m/>
    <m/>
  </r>
  <r>
    <s v="DWS19GL1-028-XS"/>
    <s v="Multi Purpose Work Glove - Grey/Black/Paprika"/>
    <n v="840433176565"/>
    <x v="12"/>
    <n v="35"/>
    <s v="Pakistan"/>
    <x v="3"/>
    <x v="24"/>
    <x v="42"/>
    <x v="54"/>
    <s v="XS"/>
    <x v="4"/>
    <x v="0"/>
    <x v="4"/>
    <x v="0"/>
    <x v="0"/>
    <m/>
    <m/>
    <m/>
    <m/>
  </r>
  <r>
    <s v="DWS22OW7-220-L"/>
    <s v="Oahe Work Jac - Ochre Canvas"/>
    <n v="840130519474"/>
    <x v="7"/>
    <n v="109"/>
    <s v="China"/>
    <x v="2"/>
    <x v="25"/>
    <x v="43"/>
    <x v="55"/>
    <s v="L"/>
    <x v="0"/>
    <x v="0"/>
    <x v="0"/>
    <x v="0"/>
    <x v="0"/>
    <m/>
    <m/>
    <m/>
    <m/>
  </r>
  <r>
    <s v="DWS22OW7-220-M"/>
    <s v="Oahe Work Jac - Ochre Canvas"/>
    <n v="840130519467"/>
    <x v="7"/>
    <n v="109"/>
    <s v="China"/>
    <x v="2"/>
    <x v="25"/>
    <x v="43"/>
    <x v="55"/>
    <s v="M"/>
    <x v="1"/>
    <x v="0"/>
    <x v="1"/>
    <x v="0"/>
    <x v="0"/>
    <m/>
    <m/>
    <m/>
    <m/>
  </r>
  <r>
    <s v="DWS22OW7-220-S"/>
    <s v="Oahe Work Jac - Ochre Canvas"/>
    <n v="840130519450"/>
    <x v="7"/>
    <n v="109"/>
    <s v="China"/>
    <x v="2"/>
    <x v="25"/>
    <x v="43"/>
    <x v="55"/>
    <s v="S"/>
    <x v="2"/>
    <x v="0"/>
    <x v="2"/>
    <x v="0"/>
    <x v="0"/>
    <m/>
    <m/>
    <m/>
    <m/>
  </r>
  <r>
    <s v="DWS22OW7-220-XL"/>
    <s v="Oahe Work Jac - Ochre Canvas"/>
    <n v="840130519481"/>
    <x v="7"/>
    <n v="109"/>
    <s v="China"/>
    <x v="2"/>
    <x v="25"/>
    <x v="43"/>
    <x v="55"/>
    <s v="XL"/>
    <x v="3"/>
    <x v="0"/>
    <x v="3"/>
    <x v="0"/>
    <x v="0"/>
    <m/>
    <m/>
    <m/>
    <m/>
  </r>
  <r>
    <s v="DWS22OW7-220-XS"/>
    <s v="Oahe Work Jac - Ochre Canvas"/>
    <n v="840130519443"/>
    <x v="7"/>
    <n v="109"/>
    <s v="China"/>
    <x v="2"/>
    <x v="25"/>
    <x v="43"/>
    <x v="55"/>
    <s v="XS"/>
    <x v="4"/>
    <x v="0"/>
    <x v="4"/>
    <x v="0"/>
    <x v="0"/>
    <m/>
    <m/>
    <m/>
    <m/>
  </r>
  <r>
    <s v="DWS22OW7-220-XXL"/>
    <s v="Oahe Work Jac - Ochre Canvas"/>
    <n v="840130519498"/>
    <x v="7"/>
    <n v="109"/>
    <s v="China"/>
    <x v="2"/>
    <x v="25"/>
    <x v="43"/>
    <x v="55"/>
    <s v="XXL"/>
    <x v="5"/>
    <x v="0"/>
    <x v="5"/>
    <x v="0"/>
    <x v="0"/>
    <m/>
    <m/>
    <m/>
    <m/>
  </r>
  <r>
    <s v="DWS22OW7-220-XXXL"/>
    <s v="Oahe Work Jac - Ochre Canvas"/>
    <n v="840130519504"/>
    <x v="7"/>
    <n v="109"/>
    <s v="China"/>
    <x v="2"/>
    <x v="25"/>
    <x v="43"/>
    <x v="55"/>
    <s v="XXXL"/>
    <x v="6"/>
    <x v="0"/>
    <x v="6"/>
    <x v="0"/>
    <x v="0"/>
    <m/>
    <m/>
    <m/>
    <m/>
  </r>
  <r>
    <s v="DWF22OW5-208-L"/>
    <s v="Old School Work Vest - Kodiak Brown"/>
    <n v="840130527073"/>
    <x v="4"/>
    <n v="99"/>
    <s v="India"/>
    <x v="2"/>
    <x v="26"/>
    <x v="44"/>
    <x v="56"/>
    <s v="L"/>
    <x v="0"/>
    <x v="0"/>
    <x v="0"/>
    <x v="0"/>
    <x v="0"/>
    <m/>
    <m/>
    <m/>
    <m/>
  </r>
  <r>
    <s v="DWF22OW5-208-M"/>
    <s v="Old School Work Vest - Kodiak Brown"/>
    <n v="840130527066"/>
    <x v="4"/>
    <n v="99"/>
    <s v="India"/>
    <x v="2"/>
    <x v="26"/>
    <x v="44"/>
    <x v="56"/>
    <s v="M"/>
    <x v="1"/>
    <x v="0"/>
    <x v="1"/>
    <x v="0"/>
    <x v="0"/>
    <m/>
    <m/>
    <m/>
    <m/>
  </r>
  <r>
    <s v="DWF22OW5-208-S"/>
    <s v="Old School Work Vest - Kodiak Brown"/>
    <n v="840130527059"/>
    <x v="4"/>
    <n v="99"/>
    <s v="India"/>
    <x v="2"/>
    <x v="26"/>
    <x v="44"/>
    <x v="56"/>
    <s v="S"/>
    <x v="2"/>
    <x v="0"/>
    <x v="2"/>
    <x v="0"/>
    <x v="0"/>
    <m/>
    <m/>
    <m/>
    <m/>
  </r>
  <r>
    <s v="DWF22OW5-208-XL"/>
    <s v="Old School Work Vest - Kodiak Brown"/>
    <n v="840130527080"/>
    <x v="4"/>
    <n v="99"/>
    <s v="India"/>
    <x v="2"/>
    <x v="26"/>
    <x v="44"/>
    <x v="56"/>
    <s v="XL"/>
    <x v="3"/>
    <x v="0"/>
    <x v="3"/>
    <x v="0"/>
    <x v="0"/>
    <m/>
    <m/>
    <m/>
    <m/>
  </r>
  <r>
    <s v="DWF22OW5-208-XS"/>
    <s v="Old School Work Vest - Kodiak Brown"/>
    <n v="840130527042"/>
    <x v="4"/>
    <n v="99"/>
    <s v="India"/>
    <x v="2"/>
    <x v="26"/>
    <x v="44"/>
    <x v="56"/>
    <s v="XS"/>
    <x v="4"/>
    <x v="0"/>
    <x v="4"/>
    <x v="0"/>
    <x v="0"/>
    <m/>
    <m/>
    <m/>
    <m/>
  </r>
  <r>
    <s v="DWF22OW5-208-XXL"/>
    <s v="Old School Work Vest - Kodiak Brown"/>
    <n v="840130527097"/>
    <x v="4"/>
    <n v="99"/>
    <s v="India"/>
    <x v="2"/>
    <x v="26"/>
    <x v="44"/>
    <x v="56"/>
    <s v="XXL"/>
    <x v="5"/>
    <x v="0"/>
    <x v="5"/>
    <x v="0"/>
    <x v="0"/>
    <m/>
    <m/>
    <m/>
    <m/>
  </r>
  <r>
    <s v="DWF22OW5-208-XXXL"/>
    <s v="Old School Work Vest - Kodiak Brown"/>
    <n v="840130527103"/>
    <x v="4"/>
    <n v="99"/>
    <s v="India"/>
    <x v="2"/>
    <x v="26"/>
    <x v="44"/>
    <x v="56"/>
    <s v="XXXL"/>
    <x v="6"/>
    <x v="0"/>
    <x v="6"/>
    <x v="0"/>
    <x v="0"/>
    <m/>
    <m/>
    <m/>
    <m/>
  </r>
  <r>
    <s v="DWF22P8R-001-000x28"/>
    <s v="Ready Set Cargo - Black Ripstop"/>
    <n v="840130526359"/>
    <x v="5"/>
    <n v="119"/>
    <s v="Pakistan"/>
    <x v="1"/>
    <x v="27"/>
    <x v="45"/>
    <x v="57"/>
    <s v="000x28"/>
    <x v="7"/>
    <x v="1"/>
    <x v="7"/>
    <x v="1"/>
    <x v="0"/>
    <m/>
    <m/>
    <m/>
    <m/>
  </r>
  <r>
    <s v="DWF22P8R-001-000x30"/>
    <s v="Ready Set Cargo - Black Ripstop"/>
    <n v="840130526366"/>
    <x v="5"/>
    <n v="119"/>
    <s v="Pakistan"/>
    <x v="1"/>
    <x v="27"/>
    <x v="45"/>
    <x v="57"/>
    <s v="000x30"/>
    <x v="7"/>
    <x v="2"/>
    <x v="7"/>
    <x v="1"/>
    <x v="0"/>
    <m/>
    <m/>
    <m/>
    <m/>
  </r>
  <r>
    <s v="DWF22P8R-001-000x32"/>
    <s v="Ready Set Cargo - Black Ripstop"/>
    <n v="840130526373"/>
    <x v="5"/>
    <n v="119"/>
    <s v="Pakistan"/>
    <x v="1"/>
    <x v="27"/>
    <x v="45"/>
    <x v="57"/>
    <s v="000x32"/>
    <x v="7"/>
    <x v="3"/>
    <x v="7"/>
    <x v="1"/>
    <x v="0"/>
    <m/>
    <m/>
    <m/>
    <m/>
  </r>
  <r>
    <s v="DWF22P8R-001-000x34"/>
    <s v="Ready Set Cargo - Black Ripstop"/>
    <n v="840130526380"/>
    <x v="5"/>
    <n v="119"/>
    <s v="Pakistan"/>
    <x v="1"/>
    <x v="27"/>
    <x v="45"/>
    <x v="57"/>
    <s v="000x34"/>
    <x v="7"/>
    <x v="4"/>
    <x v="7"/>
    <x v="1"/>
    <x v="0"/>
    <m/>
    <m/>
    <m/>
    <m/>
  </r>
  <r>
    <s v="DWF22P8R-001-00x28"/>
    <s v="Ready Set Cargo - Black Ripstop"/>
    <n v="840130526397"/>
    <x v="5"/>
    <n v="119"/>
    <s v="Pakistan"/>
    <x v="1"/>
    <x v="27"/>
    <x v="45"/>
    <x v="57"/>
    <s v="00x28"/>
    <x v="8"/>
    <x v="1"/>
    <x v="8"/>
    <x v="1"/>
    <x v="0"/>
    <m/>
    <m/>
    <m/>
    <m/>
  </r>
  <r>
    <s v="DWF22P8R-001-00x30"/>
    <s v="Ready Set Cargo - Black Ripstop"/>
    <n v="840130526403"/>
    <x v="5"/>
    <n v="119"/>
    <s v="Pakistan"/>
    <x v="1"/>
    <x v="27"/>
    <x v="45"/>
    <x v="57"/>
    <s v="00x30"/>
    <x v="8"/>
    <x v="2"/>
    <x v="8"/>
    <x v="1"/>
    <x v="0"/>
    <m/>
    <m/>
    <m/>
    <m/>
  </r>
  <r>
    <s v="DWF22P8R-001-00x32"/>
    <s v="Ready Set Cargo - Black Ripstop"/>
    <n v="840130526410"/>
    <x v="5"/>
    <n v="119"/>
    <s v="Pakistan"/>
    <x v="1"/>
    <x v="27"/>
    <x v="45"/>
    <x v="57"/>
    <s v="00x32"/>
    <x v="8"/>
    <x v="3"/>
    <x v="8"/>
    <x v="1"/>
    <x v="0"/>
    <m/>
    <m/>
    <m/>
    <m/>
  </r>
  <r>
    <s v="DWF22P8R-001-00x34"/>
    <s v="Ready Set Cargo - Black Ripstop"/>
    <n v="840130526427"/>
    <x v="5"/>
    <n v="119"/>
    <s v="Pakistan"/>
    <x v="1"/>
    <x v="27"/>
    <x v="45"/>
    <x v="57"/>
    <s v="00x34"/>
    <x v="8"/>
    <x v="4"/>
    <x v="8"/>
    <x v="1"/>
    <x v="0"/>
    <m/>
    <m/>
    <m/>
    <m/>
  </r>
  <r>
    <s v="DWF22P8R-001-0x28"/>
    <s v="Ready Set Cargo - Black Ripstop"/>
    <n v="840130526434"/>
    <x v="5"/>
    <n v="119"/>
    <s v="Pakistan"/>
    <x v="1"/>
    <x v="27"/>
    <x v="45"/>
    <x v="57"/>
    <s v="0x28"/>
    <x v="9"/>
    <x v="1"/>
    <x v="9"/>
    <x v="1"/>
    <x v="0"/>
    <m/>
    <m/>
    <m/>
    <m/>
  </r>
  <r>
    <s v="DWF22P8R-001-0x30"/>
    <s v="Ready Set Cargo - Black Ripstop"/>
    <n v="840130526441"/>
    <x v="5"/>
    <n v="119"/>
    <s v="Pakistan"/>
    <x v="1"/>
    <x v="27"/>
    <x v="45"/>
    <x v="57"/>
    <s v="0x30"/>
    <x v="9"/>
    <x v="2"/>
    <x v="9"/>
    <x v="1"/>
    <x v="0"/>
    <m/>
    <m/>
    <m/>
    <m/>
  </r>
  <r>
    <s v="DWF22P8R-001-0x32"/>
    <s v="Ready Set Cargo - Black Ripstop"/>
    <n v="840130526458"/>
    <x v="5"/>
    <n v="119"/>
    <s v="Pakistan"/>
    <x v="1"/>
    <x v="27"/>
    <x v="45"/>
    <x v="57"/>
    <s v="0x32"/>
    <x v="9"/>
    <x v="3"/>
    <x v="9"/>
    <x v="1"/>
    <x v="0"/>
    <m/>
    <m/>
    <m/>
    <m/>
  </r>
  <r>
    <s v="DWF22P8R-001-0x34"/>
    <s v="Ready Set Cargo - Black Ripstop"/>
    <n v="840130526465"/>
    <x v="5"/>
    <n v="119"/>
    <s v="Pakistan"/>
    <x v="1"/>
    <x v="27"/>
    <x v="45"/>
    <x v="57"/>
    <s v="0x34"/>
    <x v="9"/>
    <x v="4"/>
    <x v="9"/>
    <x v="1"/>
    <x v="0"/>
    <m/>
    <m/>
    <m/>
    <m/>
  </r>
  <r>
    <s v="DWF22P8R-001-10x28"/>
    <s v="Ready Set Cargo - Black Ripstop"/>
    <n v="840130526472"/>
    <x v="5"/>
    <n v="119"/>
    <s v="Pakistan"/>
    <x v="1"/>
    <x v="27"/>
    <x v="45"/>
    <x v="57"/>
    <s v="10x28"/>
    <x v="10"/>
    <x v="1"/>
    <x v="10"/>
    <x v="1"/>
    <x v="0"/>
    <m/>
    <m/>
    <m/>
    <m/>
  </r>
  <r>
    <s v="DWF22P8R-001-10x30"/>
    <s v="Ready Set Cargo - Black Ripstop"/>
    <n v="840130526489"/>
    <x v="5"/>
    <n v="119"/>
    <s v="Pakistan"/>
    <x v="1"/>
    <x v="27"/>
    <x v="45"/>
    <x v="57"/>
    <s v="10x30"/>
    <x v="10"/>
    <x v="2"/>
    <x v="10"/>
    <x v="1"/>
    <x v="0"/>
    <m/>
    <m/>
    <m/>
    <m/>
  </r>
  <r>
    <s v="DWF22P8R-001-10x32"/>
    <s v="Ready Set Cargo - Black Ripstop"/>
    <n v="840130526496"/>
    <x v="5"/>
    <n v="119"/>
    <s v="Pakistan"/>
    <x v="1"/>
    <x v="27"/>
    <x v="45"/>
    <x v="57"/>
    <s v="10x32"/>
    <x v="10"/>
    <x v="3"/>
    <x v="10"/>
    <x v="1"/>
    <x v="0"/>
    <m/>
    <m/>
    <m/>
    <m/>
  </r>
  <r>
    <s v="DWF22P8R-001-10x34"/>
    <s v="Ready Set Cargo - Black Ripstop"/>
    <n v="840130526502"/>
    <x v="5"/>
    <n v="119"/>
    <s v="Pakistan"/>
    <x v="1"/>
    <x v="27"/>
    <x v="45"/>
    <x v="57"/>
    <s v="10x34"/>
    <x v="10"/>
    <x v="4"/>
    <x v="10"/>
    <x v="1"/>
    <x v="0"/>
    <m/>
    <m/>
    <m/>
    <m/>
  </r>
  <r>
    <s v="DWF22P8R-001-12x28"/>
    <s v="Ready Set Cargo - Black Ripstop"/>
    <n v="840130526519"/>
    <x v="5"/>
    <n v="119"/>
    <s v="Pakistan"/>
    <x v="1"/>
    <x v="27"/>
    <x v="45"/>
    <x v="57"/>
    <s v="12x28"/>
    <x v="11"/>
    <x v="1"/>
    <x v="11"/>
    <x v="1"/>
    <x v="0"/>
    <m/>
    <m/>
    <m/>
    <m/>
  </r>
  <r>
    <s v="DWF22P8R-001-12x30"/>
    <s v="Ready Set Cargo - Black Ripstop"/>
    <n v="840130526526"/>
    <x v="5"/>
    <n v="119"/>
    <s v="Pakistan"/>
    <x v="1"/>
    <x v="27"/>
    <x v="45"/>
    <x v="57"/>
    <s v="12x30"/>
    <x v="11"/>
    <x v="2"/>
    <x v="11"/>
    <x v="1"/>
    <x v="0"/>
    <m/>
    <m/>
    <m/>
    <m/>
  </r>
  <r>
    <s v="DWF22P8R-001-12x32"/>
    <s v="Ready Set Cargo - Black Ripstop"/>
    <n v="840130526533"/>
    <x v="5"/>
    <n v="119"/>
    <s v="Pakistan"/>
    <x v="1"/>
    <x v="27"/>
    <x v="45"/>
    <x v="57"/>
    <s v="12x32"/>
    <x v="11"/>
    <x v="3"/>
    <x v="11"/>
    <x v="1"/>
    <x v="0"/>
    <m/>
    <m/>
    <m/>
    <m/>
  </r>
  <r>
    <s v="DWF22P8R-001-12x34"/>
    <s v="Ready Set Cargo - Black Ripstop"/>
    <n v="840130526540"/>
    <x v="5"/>
    <n v="119"/>
    <s v="Pakistan"/>
    <x v="1"/>
    <x v="27"/>
    <x v="45"/>
    <x v="57"/>
    <s v="12x34"/>
    <x v="11"/>
    <x v="4"/>
    <x v="11"/>
    <x v="1"/>
    <x v="0"/>
    <m/>
    <m/>
    <m/>
    <m/>
  </r>
  <r>
    <s v="DWF22P8R-001-14x28"/>
    <s v="Ready Set Cargo - Black Ripstop"/>
    <n v="840130526557"/>
    <x v="5"/>
    <n v="119"/>
    <s v="Pakistan"/>
    <x v="1"/>
    <x v="27"/>
    <x v="45"/>
    <x v="57"/>
    <s v="14x28"/>
    <x v="12"/>
    <x v="1"/>
    <x v="12"/>
    <x v="1"/>
    <x v="0"/>
    <m/>
    <m/>
    <m/>
    <m/>
  </r>
  <r>
    <s v="DWF22P8R-001-14x30"/>
    <s v="Ready Set Cargo - Black Ripstop"/>
    <n v="840130526564"/>
    <x v="5"/>
    <n v="119"/>
    <s v="Pakistan"/>
    <x v="1"/>
    <x v="27"/>
    <x v="45"/>
    <x v="57"/>
    <s v="14x30"/>
    <x v="12"/>
    <x v="2"/>
    <x v="12"/>
    <x v="1"/>
    <x v="0"/>
    <m/>
    <m/>
    <m/>
    <m/>
  </r>
  <r>
    <s v="DWF22P8R-001-14x32"/>
    <s v="Ready Set Cargo - Black Ripstop"/>
    <n v="840130526571"/>
    <x v="5"/>
    <n v="119"/>
    <s v="Pakistan"/>
    <x v="1"/>
    <x v="27"/>
    <x v="45"/>
    <x v="57"/>
    <s v="14x32"/>
    <x v="12"/>
    <x v="3"/>
    <x v="12"/>
    <x v="1"/>
    <x v="0"/>
    <m/>
    <m/>
    <m/>
    <m/>
  </r>
  <r>
    <s v="DWF22P8R-001-14x34"/>
    <s v="Ready Set Cargo - Black Ripstop"/>
    <n v="840130526588"/>
    <x v="5"/>
    <n v="119"/>
    <s v="Pakistan"/>
    <x v="1"/>
    <x v="27"/>
    <x v="45"/>
    <x v="57"/>
    <s v="14x34"/>
    <x v="12"/>
    <x v="4"/>
    <x v="12"/>
    <x v="1"/>
    <x v="0"/>
    <m/>
    <m/>
    <m/>
    <m/>
  </r>
  <r>
    <s v="DWF22P8R-001-16x28"/>
    <s v="Ready Set Cargo - Black Ripstop"/>
    <n v="840130526595"/>
    <x v="5"/>
    <n v="119"/>
    <s v="Pakistan"/>
    <x v="1"/>
    <x v="27"/>
    <x v="45"/>
    <x v="57"/>
    <s v="16x28"/>
    <x v="13"/>
    <x v="1"/>
    <x v="13"/>
    <x v="1"/>
    <x v="0"/>
    <m/>
    <m/>
    <m/>
    <m/>
  </r>
  <r>
    <s v="DWF22P8R-001-16x30"/>
    <s v="Ready Set Cargo - Black Ripstop"/>
    <n v="840130526601"/>
    <x v="5"/>
    <n v="119"/>
    <s v="Pakistan"/>
    <x v="1"/>
    <x v="27"/>
    <x v="45"/>
    <x v="57"/>
    <s v="16x30"/>
    <x v="13"/>
    <x v="2"/>
    <x v="13"/>
    <x v="1"/>
    <x v="0"/>
    <m/>
    <m/>
    <m/>
    <m/>
  </r>
  <r>
    <s v="DWF22P8R-001-16x32"/>
    <s v="Ready Set Cargo - Black Ripstop"/>
    <n v="840130526618"/>
    <x v="5"/>
    <n v="119"/>
    <s v="Pakistan"/>
    <x v="1"/>
    <x v="27"/>
    <x v="45"/>
    <x v="57"/>
    <s v="16x32"/>
    <x v="13"/>
    <x v="3"/>
    <x v="13"/>
    <x v="1"/>
    <x v="0"/>
    <m/>
    <m/>
    <m/>
    <m/>
  </r>
  <r>
    <s v="DWF22P8R-001-16x34"/>
    <s v="Ready Set Cargo - Black Ripstop"/>
    <n v="840130526625"/>
    <x v="5"/>
    <n v="119"/>
    <s v="Pakistan"/>
    <x v="1"/>
    <x v="27"/>
    <x v="45"/>
    <x v="57"/>
    <s v="16x34"/>
    <x v="13"/>
    <x v="4"/>
    <x v="13"/>
    <x v="1"/>
    <x v="0"/>
    <m/>
    <m/>
    <m/>
    <m/>
  </r>
  <r>
    <s v="DWF22P8R-001-18x28"/>
    <s v="Ready Set Cargo - Black Ripstop"/>
    <n v="840130526632"/>
    <x v="5"/>
    <n v="119"/>
    <s v="Pakistan"/>
    <x v="1"/>
    <x v="27"/>
    <x v="45"/>
    <x v="57"/>
    <s v="18x28"/>
    <x v="14"/>
    <x v="1"/>
    <x v="14"/>
    <x v="1"/>
    <x v="0"/>
    <m/>
    <m/>
    <m/>
    <m/>
  </r>
  <r>
    <s v="DWF22P8R-001-18x30"/>
    <s v="Ready Set Cargo - Black Ripstop"/>
    <n v="840130526649"/>
    <x v="5"/>
    <n v="119"/>
    <s v="Pakistan"/>
    <x v="1"/>
    <x v="27"/>
    <x v="45"/>
    <x v="57"/>
    <s v="18x30"/>
    <x v="14"/>
    <x v="2"/>
    <x v="14"/>
    <x v="1"/>
    <x v="0"/>
    <m/>
    <m/>
    <m/>
    <m/>
  </r>
  <r>
    <s v="DWF22P8R-001-18x32"/>
    <s v="Ready Set Cargo - Black Ripstop"/>
    <n v="840130526656"/>
    <x v="5"/>
    <n v="119"/>
    <s v="Pakistan"/>
    <x v="1"/>
    <x v="27"/>
    <x v="45"/>
    <x v="57"/>
    <s v="18x32"/>
    <x v="14"/>
    <x v="3"/>
    <x v="14"/>
    <x v="1"/>
    <x v="0"/>
    <m/>
    <m/>
    <m/>
    <m/>
  </r>
  <r>
    <s v="DWF22P8R-001-18x34"/>
    <s v="Ready Set Cargo - Black Ripstop"/>
    <n v="840130526663"/>
    <x v="5"/>
    <n v="119"/>
    <s v="Pakistan"/>
    <x v="1"/>
    <x v="27"/>
    <x v="45"/>
    <x v="57"/>
    <s v="18x34"/>
    <x v="14"/>
    <x v="4"/>
    <x v="14"/>
    <x v="1"/>
    <x v="0"/>
    <m/>
    <m/>
    <m/>
    <m/>
  </r>
  <r>
    <s v="DWF22P8R-001-2x28"/>
    <s v="Ready Set Cargo - Black Ripstop"/>
    <n v="840130526670"/>
    <x v="5"/>
    <n v="119"/>
    <s v="Pakistan"/>
    <x v="1"/>
    <x v="27"/>
    <x v="45"/>
    <x v="57"/>
    <s v="2x28"/>
    <x v="15"/>
    <x v="1"/>
    <x v="15"/>
    <x v="1"/>
    <x v="0"/>
    <m/>
    <m/>
    <m/>
    <m/>
  </r>
  <r>
    <s v="DWF22P8R-001-2x30"/>
    <s v="Ready Set Cargo - Black Ripstop"/>
    <n v="840130526687"/>
    <x v="5"/>
    <n v="119"/>
    <s v="Pakistan"/>
    <x v="1"/>
    <x v="27"/>
    <x v="45"/>
    <x v="57"/>
    <s v="2x30"/>
    <x v="15"/>
    <x v="2"/>
    <x v="15"/>
    <x v="1"/>
    <x v="0"/>
    <m/>
    <m/>
    <m/>
    <m/>
  </r>
  <r>
    <s v="DWF22P8R-001-2x32"/>
    <s v="Ready Set Cargo - Black Ripstop"/>
    <n v="840130526694"/>
    <x v="5"/>
    <n v="119"/>
    <s v="Pakistan"/>
    <x v="1"/>
    <x v="27"/>
    <x v="45"/>
    <x v="57"/>
    <s v="2x32"/>
    <x v="15"/>
    <x v="3"/>
    <x v="15"/>
    <x v="1"/>
    <x v="0"/>
    <m/>
    <m/>
    <m/>
    <m/>
  </r>
  <r>
    <s v="DWF22P8R-001-2x34"/>
    <s v="Ready Set Cargo - Black Ripstop"/>
    <n v="840130526700"/>
    <x v="5"/>
    <n v="119"/>
    <s v="Pakistan"/>
    <x v="1"/>
    <x v="27"/>
    <x v="45"/>
    <x v="57"/>
    <s v="2x34"/>
    <x v="15"/>
    <x v="4"/>
    <x v="15"/>
    <x v="1"/>
    <x v="0"/>
    <m/>
    <m/>
    <m/>
    <m/>
  </r>
  <r>
    <s v="DWF22P8R-001-4x28"/>
    <s v="Ready Set Cargo - Black Ripstop"/>
    <n v="840130526717"/>
    <x v="5"/>
    <n v="119"/>
    <s v="Pakistan"/>
    <x v="1"/>
    <x v="27"/>
    <x v="45"/>
    <x v="57"/>
    <s v="4x28"/>
    <x v="16"/>
    <x v="1"/>
    <x v="16"/>
    <x v="1"/>
    <x v="0"/>
    <m/>
    <m/>
    <m/>
    <m/>
  </r>
  <r>
    <s v="DWF22P8R-001-4x30"/>
    <s v="Ready Set Cargo - Black Ripstop"/>
    <n v="840130526724"/>
    <x v="5"/>
    <n v="119"/>
    <s v="Pakistan"/>
    <x v="1"/>
    <x v="27"/>
    <x v="45"/>
    <x v="57"/>
    <s v="4x30"/>
    <x v="16"/>
    <x v="2"/>
    <x v="16"/>
    <x v="1"/>
    <x v="0"/>
    <m/>
    <m/>
    <m/>
    <m/>
  </r>
  <r>
    <s v="DWF22P8R-001-4x32"/>
    <s v="Ready Set Cargo - Black Ripstop"/>
    <n v="840130526731"/>
    <x v="5"/>
    <n v="119"/>
    <s v="Pakistan"/>
    <x v="1"/>
    <x v="27"/>
    <x v="45"/>
    <x v="57"/>
    <s v="4x32"/>
    <x v="16"/>
    <x v="3"/>
    <x v="16"/>
    <x v="1"/>
    <x v="0"/>
    <m/>
    <m/>
    <m/>
    <m/>
  </r>
  <r>
    <s v="DWF22P8R-001-4x34"/>
    <s v="Ready Set Cargo - Black Ripstop"/>
    <n v="840130526748"/>
    <x v="5"/>
    <n v="119"/>
    <s v="Pakistan"/>
    <x v="1"/>
    <x v="27"/>
    <x v="45"/>
    <x v="57"/>
    <s v="4x34"/>
    <x v="16"/>
    <x v="4"/>
    <x v="16"/>
    <x v="1"/>
    <x v="0"/>
    <m/>
    <m/>
    <m/>
    <m/>
  </r>
  <r>
    <s v="DWF22P8R-001-6x28"/>
    <s v="Ready Set Cargo - Black Ripstop"/>
    <n v="840130526755"/>
    <x v="5"/>
    <n v="119"/>
    <s v="Pakistan"/>
    <x v="1"/>
    <x v="27"/>
    <x v="45"/>
    <x v="57"/>
    <s v="6x28"/>
    <x v="17"/>
    <x v="1"/>
    <x v="17"/>
    <x v="1"/>
    <x v="0"/>
    <m/>
    <m/>
    <m/>
    <m/>
  </r>
  <r>
    <s v="DWF22P8R-001-6x30"/>
    <s v="Ready Set Cargo - Black Ripstop"/>
    <n v="840130526762"/>
    <x v="5"/>
    <n v="119"/>
    <s v="Pakistan"/>
    <x v="1"/>
    <x v="27"/>
    <x v="45"/>
    <x v="57"/>
    <s v="6x30"/>
    <x v="17"/>
    <x v="2"/>
    <x v="17"/>
    <x v="1"/>
    <x v="0"/>
    <m/>
    <m/>
    <m/>
    <m/>
  </r>
  <r>
    <s v="DWF22P8R-001-6x32"/>
    <s v="Ready Set Cargo - Black Ripstop"/>
    <n v="840130526779"/>
    <x v="5"/>
    <n v="119"/>
    <s v="Pakistan"/>
    <x v="1"/>
    <x v="27"/>
    <x v="45"/>
    <x v="57"/>
    <s v="6x32"/>
    <x v="17"/>
    <x v="3"/>
    <x v="17"/>
    <x v="1"/>
    <x v="0"/>
    <m/>
    <m/>
    <m/>
    <m/>
  </r>
  <r>
    <s v="DWF22P8R-001-6x34"/>
    <s v="Ready Set Cargo - Black Ripstop"/>
    <n v="840130526786"/>
    <x v="5"/>
    <n v="119"/>
    <s v="Pakistan"/>
    <x v="1"/>
    <x v="27"/>
    <x v="45"/>
    <x v="57"/>
    <s v="6x34"/>
    <x v="17"/>
    <x v="4"/>
    <x v="17"/>
    <x v="1"/>
    <x v="0"/>
    <m/>
    <m/>
    <m/>
    <m/>
  </r>
  <r>
    <s v="DWF22P8R-001-8x28"/>
    <s v="Ready Set Cargo - Black Ripstop"/>
    <n v="840130526793"/>
    <x v="5"/>
    <n v="119"/>
    <s v="Pakistan"/>
    <x v="1"/>
    <x v="27"/>
    <x v="45"/>
    <x v="57"/>
    <s v="8x28"/>
    <x v="18"/>
    <x v="1"/>
    <x v="18"/>
    <x v="1"/>
    <x v="0"/>
    <m/>
    <m/>
    <m/>
    <m/>
  </r>
  <r>
    <s v="DWF22P8R-001-8x30"/>
    <s v="Ready Set Cargo - Black Ripstop"/>
    <n v="840130526809"/>
    <x v="5"/>
    <n v="119"/>
    <s v="Pakistan"/>
    <x v="1"/>
    <x v="27"/>
    <x v="45"/>
    <x v="57"/>
    <s v="8x30"/>
    <x v="18"/>
    <x v="2"/>
    <x v="18"/>
    <x v="1"/>
    <x v="0"/>
    <m/>
    <m/>
    <m/>
    <m/>
  </r>
  <r>
    <s v="DWF22P8R-001-8x32"/>
    <s v="Ready Set Cargo - Black Ripstop"/>
    <n v="840130526816"/>
    <x v="5"/>
    <n v="119"/>
    <s v="Pakistan"/>
    <x v="1"/>
    <x v="27"/>
    <x v="45"/>
    <x v="57"/>
    <s v="8x32"/>
    <x v="18"/>
    <x v="3"/>
    <x v="18"/>
    <x v="1"/>
    <x v="0"/>
    <m/>
    <m/>
    <m/>
    <m/>
  </r>
  <r>
    <s v="DWF22P8R-001-8x34"/>
    <s v="Ready Set Cargo - Black Ripstop"/>
    <n v="840130526823"/>
    <x v="5"/>
    <n v="119"/>
    <s v="Pakistan"/>
    <x v="1"/>
    <x v="27"/>
    <x v="45"/>
    <x v="57"/>
    <s v="8x34"/>
    <x v="18"/>
    <x v="4"/>
    <x v="18"/>
    <x v="1"/>
    <x v="0"/>
    <m/>
    <m/>
    <m/>
    <m/>
  </r>
  <r>
    <s v="DWF22P8R-410-000x28"/>
    <s v="Ready Set Cargo - Dark Navy Ripstop"/>
    <n v="840130525390"/>
    <x v="5"/>
    <n v="119"/>
    <s v="Pakistan"/>
    <x v="1"/>
    <x v="27"/>
    <x v="46"/>
    <x v="58"/>
    <s v="000x28"/>
    <x v="7"/>
    <x v="1"/>
    <x v="7"/>
    <x v="1"/>
    <x v="0"/>
    <m/>
    <m/>
    <m/>
    <m/>
  </r>
  <r>
    <s v="DWF22P8R-410-000x30"/>
    <s v="Ready Set Cargo - Dark Navy Ripstop"/>
    <n v="840130525406"/>
    <x v="5"/>
    <n v="119"/>
    <s v="Pakistan"/>
    <x v="1"/>
    <x v="27"/>
    <x v="46"/>
    <x v="58"/>
    <s v="000x30"/>
    <x v="7"/>
    <x v="2"/>
    <x v="7"/>
    <x v="1"/>
    <x v="0"/>
    <m/>
    <m/>
    <m/>
    <m/>
  </r>
  <r>
    <s v="DWF22P8R-410-000x32"/>
    <s v="Ready Set Cargo - Dark Navy Ripstop"/>
    <n v="840130525413"/>
    <x v="5"/>
    <n v="119"/>
    <s v="Pakistan"/>
    <x v="1"/>
    <x v="27"/>
    <x v="46"/>
    <x v="58"/>
    <s v="000x32"/>
    <x v="7"/>
    <x v="3"/>
    <x v="7"/>
    <x v="1"/>
    <x v="0"/>
    <m/>
    <m/>
    <m/>
    <m/>
  </r>
  <r>
    <s v="DWF22P8R-410-000x34"/>
    <s v="Ready Set Cargo - Dark Navy Ripstop"/>
    <n v="840130525420"/>
    <x v="5"/>
    <n v="119"/>
    <s v="Pakistan"/>
    <x v="1"/>
    <x v="27"/>
    <x v="46"/>
    <x v="58"/>
    <s v="000x34"/>
    <x v="7"/>
    <x v="4"/>
    <x v="7"/>
    <x v="1"/>
    <x v="0"/>
    <m/>
    <m/>
    <m/>
    <m/>
  </r>
  <r>
    <s v="DWF22P8R-410-00x28"/>
    <s v="Ready Set Cargo - Dark Navy Ripstop"/>
    <n v="840130525437"/>
    <x v="5"/>
    <n v="119"/>
    <s v="Pakistan"/>
    <x v="1"/>
    <x v="27"/>
    <x v="46"/>
    <x v="58"/>
    <s v="00x28"/>
    <x v="8"/>
    <x v="1"/>
    <x v="8"/>
    <x v="1"/>
    <x v="0"/>
    <m/>
    <m/>
    <m/>
    <m/>
  </r>
  <r>
    <s v="DWF22P8R-410-00x30"/>
    <s v="Ready Set Cargo - Dark Navy Ripstop"/>
    <n v="840130525444"/>
    <x v="5"/>
    <n v="119"/>
    <s v="Pakistan"/>
    <x v="1"/>
    <x v="27"/>
    <x v="46"/>
    <x v="58"/>
    <s v="00x30"/>
    <x v="8"/>
    <x v="2"/>
    <x v="8"/>
    <x v="1"/>
    <x v="0"/>
    <m/>
    <m/>
    <m/>
    <m/>
  </r>
  <r>
    <s v="DWF22P8R-410-00x32"/>
    <s v="Ready Set Cargo - Dark Navy Ripstop"/>
    <n v="840130525451"/>
    <x v="5"/>
    <n v="119"/>
    <s v="Pakistan"/>
    <x v="1"/>
    <x v="27"/>
    <x v="46"/>
    <x v="58"/>
    <s v="00x32"/>
    <x v="8"/>
    <x v="3"/>
    <x v="8"/>
    <x v="1"/>
    <x v="0"/>
    <m/>
    <m/>
    <m/>
    <m/>
  </r>
  <r>
    <s v="DWF22P8R-410-00x34"/>
    <s v="Ready Set Cargo - Dark Navy Ripstop"/>
    <n v="840130525468"/>
    <x v="5"/>
    <n v="119"/>
    <s v="Pakistan"/>
    <x v="1"/>
    <x v="27"/>
    <x v="46"/>
    <x v="58"/>
    <s v="00x34"/>
    <x v="8"/>
    <x v="4"/>
    <x v="8"/>
    <x v="1"/>
    <x v="0"/>
    <m/>
    <m/>
    <m/>
    <m/>
  </r>
  <r>
    <s v="DWF22P8R-410-0x28"/>
    <s v="Ready Set Cargo - Dark Navy Ripstop"/>
    <n v="840130525475"/>
    <x v="5"/>
    <n v="119"/>
    <s v="Pakistan"/>
    <x v="1"/>
    <x v="27"/>
    <x v="46"/>
    <x v="58"/>
    <s v="0x28"/>
    <x v="9"/>
    <x v="1"/>
    <x v="9"/>
    <x v="1"/>
    <x v="0"/>
    <m/>
    <m/>
    <m/>
    <m/>
  </r>
  <r>
    <s v="DWF22P8R-410-0x30"/>
    <s v="Ready Set Cargo - Dark Navy Ripstop"/>
    <n v="840130525482"/>
    <x v="5"/>
    <n v="119"/>
    <s v="Pakistan"/>
    <x v="1"/>
    <x v="27"/>
    <x v="46"/>
    <x v="58"/>
    <s v="0x30"/>
    <x v="9"/>
    <x v="2"/>
    <x v="9"/>
    <x v="1"/>
    <x v="0"/>
    <m/>
    <m/>
    <m/>
    <m/>
  </r>
  <r>
    <s v="DWF22P8R-410-0x32"/>
    <s v="Ready Set Cargo - Dark Navy Ripstop"/>
    <n v="840130525499"/>
    <x v="5"/>
    <n v="119"/>
    <s v="Pakistan"/>
    <x v="1"/>
    <x v="27"/>
    <x v="46"/>
    <x v="58"/>
    <s v="0x32"/>
    <x v="9"/>
    <x v="3"/>
    <x v="9"/>
    <x v="1"/>
    <x v="0"/>
    <m/>
    <m/>
    <m/>
    <m/>
  </r>
  <r>
    <s v="DWF22P8R-410-0x34"/>
    <s v="Ready Set Cargo - Dark Navy Ripstop"/>
    <n v="840130525505"/>
    <x v="5"/>
    <n v="119"/>
    <s v="Pakistan"/>
    <x v="1"/>
    <x v="27"/>
    <x v="46"/>
    <x v="58"/>
    <s v="0x34"/>
    <x v="9"/>
    <x v="4"/>
    <x v="9"/>
    <x v="1"/>
    <x v="0"/>
    <m/>
    <m/>
    <m/>
    <m/>
  </r>
  <r>
    <s v="DWF22P8R-410-10x28"/>
    <s v="Ready Set Cargo - Dark Navy Ripstop"/>
    <n v="840130525512"/>
    <x v="5"/>
    <n v="119"/>
    <s v="Pakistan"/>
    <x v="1"/>
    <x v="27"/>
    <x v="46"/>
    <x v="58"/>
    <s v="10x28"/>
    <x v="10"/>
    <x v="1"/>
    <x v="10"/>
    <x v="1"/>
    <x v="0"/>
    <m/>
    <m/>
    <m/>
    <m/>
  </r>
  <r>
    <s v="DWF22P8R-410-10x30"/>
    <s v="Ready Set Cargo - Dark Navy Ripstop"/>
    <n v="840130525529"/>
    <x v="5"/>
    <n v="119"/>
    <s v="Pakistan"/>
    <x v="1"/>
    <x v="27"/>
    <x v="46"/>
    <x v="58"/>
    <s v="10x30"/>
    <x v="10"/>
    <x v="2"/>
    <x v="10"/>
    <x v="1"/>
    <x v="0"/>
    <m/>
    <m/>
    <m/>
    <m/>
  </r>
  <r>
    <s v="DWF22P8R-410-10x32"/>
    <s v="Ready Set Cargo - Dark Navy Ripstop"/>
    <n v="840130525536"/>
    <x v="5"/>
    <n v="119"/>
    <s v="Pakistan"/>
    <x v="1"/>
    <x v="27"/>
    <x v="46"/>
    <x v="58"/>
    <s v="10x32"/>
    <x v="10"/>
    <x v="3"/>
    <x v="10"/>
    <x v="1"/>
    <x v="0"/>
    <m/>
    <m/>
    <m/>
    <m/>
  </r>
  <r>
    <s v="DWF22P8R-410-10x34"/>
    <s v="Ready Set Cargo - Dark Navy Ripstop"/>
    <n v="840130525543"/>
    <x v="5"/>
    <n v="119"/>
    <s v="Pakistan"/>
    <x v="1"/>
    <x v="27"/>
    <x v="46"/>
    <x v="58"/>
    <s v="10x34"/>
    <x v="10"/>
    <x v="4"/>
    <x v="10"/>
    <x v="1"/>
    <x v="0"/>
    <m/>
    <m/>
    <m/>
    <m/>
  </r>
  <r>
    <s v="DWF22P8R-410-12x28"/>
    <s v="Ready Set Cargo - Dark Navy Ripstop"/>
    <n v="840130525550"/>
    <x v="5"/>
    <n v="119"/>
    <s v="Pakistan"/>
    <x v="1"/>
    <x v="27"/>
    <x v="46"/>
    <x v="58"/>
    <s v="12x28"/>
    <x v="11"/>
    <x v="1"/>
    <x v="11"/>
    <x v="1"/>
    <x v="0"/>
    <m/>
    <m/>
    <m/>
    <m/>
  </r>
  <r>
    <s v="DWF22P8R-410-12x30"/>
    <s v="Ready Set Cargo - Dark Navy Ripstop"/>
    <n v="840130525567"/>
    <x v="5"/>
    <n v="119"/>
    <s v="Pakistan"/>
    <x v="1"/>
    <x v="27"/>
    <x v="46"/>
    <x v="58"/>
    <s v="12x30"/>
    <x v="11"/>
    <x v="2"/>
    <x v="11"/>
    <x v="1"/>
    <x v="0"/>
    <m/>
    <m/>
    <m/>
    <m/>
  </r>
  <r>
    <s v="DWF22P8R-410-12x32"/>
    <s v="Ready Set Cargo - Dark Navy Ripstop"/>
    <n v="840130525574"/>
    <x v="5"/>
    <n v="119"/>
    <s v="Pakistan"/>
    <x v="1"/>
    <x v="27"/>
    <x v="46"/>
    <x v="58"/>
    <s v="12x32"/>
    <x v="11"/>
    <x v="3"/>
    <x v="11"/>
    <x v="1"/>
    <x v="0"/>
    <m/>
    <m/>
    <m/>
    <m/>
  </r>
  <r>
    <s v="DWF22P8R-410-12x34"/>
    <s v="Ready Set Cargo - Dark Navy Ripstop"/>
    <n v="840130525581"/>
    <x v="5"/>
    <n v="119"/>
    <s v="Pakistan"/>
    <x v="1"/>
    <x v="27"/>
    <x v="46"/>
    <x v="58"/>
    <s v="12x34"/>
    <x v="11"/>
    <x v="4"/>
    <x v="11"/>
    <x v="1"/>
    <x v="0"/>
    <m/>
    <m/>
    <m/>
    <m/>
  </r>
  <r>
    <s v="DWF22P8R-410-14x28"/>
    <s v="Ready Set Cargo - Dark Navy Ripstop"/>
    <n v="840130525598"/>
    <x v="5"/>
    <n v="119"/>
    <s v="Pakistan"/>
    <x v="1"/>
    <x v="27"/>
    <x v="46"/>
    <x v="58"/>
    <s v="14x28"/>
    <x v="12"/>
    <x v="1"/>
    <x v="12"/>
    <x v="1"/>
    <x v="0"/>
    <m/>
    <m/>
    <m/>
    <m/>
  </r>
  <r>
    <s v="DWF22P8R-410-14x30"/>
    <s v="Ready Set Cargo - Dark Navy Ripstop"/>
    <n v="840130525604"/>
    <x v="5"/>
    <n v="119"/>
    <s v="Pakistan"/>
    <x v="1"/>
    <x v="27"/>
    <x v="46"/>
    <x v="58"/>
    <s v="14x30"/>
    <x v="12"/>
    <x v="2"/>
    <x v="12"/>
    <x v="1"/>
    <x v="0"/>
    <m/>
    <m/>
    <m/>
    <m/>
  </r>
  <r>
    <s v="DWF22P8R-410-14x32"/>
    <s v="Ready Set Cargo - Dark Navy Ripstop"/>
    <n v="840130525611"/>
    <x v="5"/>
    <n v="119"/>
    <s v="Pakistan"/>
    <x v="1"/>
    <x v="27"/>
    <x v="46"/>
    <x v="58"/>
    <s v="14x32"/>
    <x v="12"/>
    <x v="3"/>
    <x v="12"/>
    <x v="1"/>
    <x v="0"/>
    <m/>
    <m/>
    <m/>
    <m/>
  </r>
  <r>
    <s v="DWF22P8R-410-14x34"/>
    <s v="Ready Set Cargo - Dark Navy Ripstop"/>
    <n v="840130525628"/>
    <x v="5"/>
    <n v="119"/>
    <s v="Pakistan"/>
    <x v="1"/>
    <x v="27"/>
    <x v="46"/>
    <x v="58"/>
    <s v="14x34"/>
    <x v="12"/>
    <x v="4"/>
    <x v="12"/>
    <x v="1"/>
    <x v="0"/>
    <m/>
    <m/>
    <m/>
    <m/>
  </r>
  <r>
    <s v="DWF22P8R-410-16x28"/>
    <s v="Ready Set Cargo - Dark Navy Ripstop"/>
    <n v="840130525635"/>
    <x v="5"/>
    <n v="119"/>
    <s v="Pakistan"/>
    <x v="1"/>
    <x v="27"/>
    <x v="46"/>
    <x v="58"/>
    <s v="16x28"/>
    <x v="13"/>
    <x v="1"/>
    <x v="13"/>
    <x v="1"/>
    <x v="0"/>
    <m/>
    <m/>
    <m/>
    <m/>
  </r>
  <r>
    <s v="DWF22P8R-410-16x30"/>
    <s v="Ready Set Cargo - Dark Navy Ripstop"/>
    <n v="840130525642"/>
    <x v="5"/>
    <n v="119"/>
    <s v="Pakistan"/>
    <x v="1"/>
    <x v="27"/>
    <x v="46"/>
    <x v="58"/>
    <s v="16x30"/>
    <x v="13"/>
    <x v="2"/>
    <x v="13"/>
    <x v="1"/>
    <x v="0"/>
    <m/>
    <m/>
    <m/>
    <m/>
  </r>
  <r>
    <s v="DWF22P8R-410-16x32"/>
    <s v="Ready Set Cargo - Dark Navy Ripstop"/>
    <n v="840130525659"/>
    <x v="5"/>
    <n v="119"/>
    <s v="Pakistan"/>
    <x v="1"/>
    <x v="27"/>
    <x v="46"/>
    <x v="58"/>
    <s v="16x32"/>
    <x v="13"/>
    <x v="3"/>
    <x v="13"/>
    <x v="1"/>
    <x v="0"/>
    <m/>
    <m/>
    <m/>
    <m/>
  </r>
  <r>
    <s v="DWF22P8R-410-16x34"/>
    <s v="Ready Set Cargo - Dark Navy Ripstop"/>
    <n v="840130525666"/>
    <x v="5"/>
    <n v="119"/>
    <s v="Pakistan"/>
    <x v="1"/>
    <x v="27"/>
    <x v="46"/>
    <x v="58"/>
    <s v="16x34"/>
    <x v="13"/>
    <x v="4"/>
    <x v="13"/>
    <x v="1"/>
    <x v="0"/>
    <m/>
    <m/>
    <m/>
    <m/>
  </r>
  <r>
    <s v="DWF22P8R-410-18x28"/>
    <s v="Ready Set Cargo - Dark Navy Ripstop"/>
    <n v="840130525673"/>
    <x v="5"/>
    <n v="119"/>
    <s v="Pakistan"/>
    <x v="1"/>
    <x v="27"/>
    <x v="46"/>
    <x v="58"/>
    <s v="18x28"/>
    <x v="14"/>
    <x v="1"/>
    <x v="14"/>
    <x v="1"/>
    <x v="0"/>
    <m/>
    <m/>
    <m/>
    <m/>
  </r>
  <r>
    <s v="DWF22P8R-410-18x30"/>
    <s v="Ready Set Cargo - Dark Navy Ripstop"/>
    <n v="840130525680"/>
    <x v="5"/>
    <n v="119"/>
    <s v="Pakistan"/>
    <x v="1"/>
    <x v="27"/>
    <x v="46"/>
    <x v="58"/>
    <s v="18x30"/>
    <x v="14"/>
    <x v="2"/>
    <x v="14"/>
    <x v="1"/>
    <x v="0"/>
    <m/>
    <m/>
    <m/>
    <m/>
  </r>
  <r>
    <s v="DWF22P8R-410-18x32"/>
    <s v="Ready Set Cargo - Dark Navy Ripstop"/>
    <n v="840130525697"/>
    <x v="5"/>
    <n v="119"/>
    <s v="Pakistan"/>
    <x v="1"/>
    <x v="27"/>
    <x v="46"/>
    <x v="58"/>
    <s v="18x32"/>
    <x v="14"/>
    <x v="3"/>
    <x v="14"/>
    <x v="1"/>
    <x v="0"/>
    <m/>
    <m/>
    <m/>
    <m/>
  </r>
  <r>
    <s v="DWF22P8R-410-18x34"/>
    <s v="Ready Set Cargo - Dark Navy Ripstop"/>
    <n v="840130525703"/>
    <x v="5"/>
    <n v="119"/>
    <s v="Pakistan"/>
    <x v="1"/>
    <x v="27"/>
    <x v="46"/>
    <x v="58"/>
    <s v="18x34"/>
    <x v="14"/>
    <x v="4"/>
    <x v="14"/>
    <x v="1"/>
    <x v="0"/>
    <m/>
    <m/>
    <m/>
    <m/>
  </r>
  <r>
    <s v="DWF22P8R-410-2x28"/>
    <s v="Ready Set Cargo - Dark Navy Ripstop"/>
    <n v="840130525710"/>
    <x v="5"/>
    <n v="119"/>
    <s v="Pakistan"/>
    <x v="1"/>
    <x v="27"/>
    <x v="46"/>
    <x v="58"/>
    <s v="2x28"/>
    <x v="15"/>
    <x v="1"/>
    <x v="15"/>
    <x v="1"/>
    <x v="0"/>
    <m/>
    <m/>
    <m/>
    <m/>
  </r>
  <r>
    <s v="DWF22P8R-410-2x30"/>
    <s v="Ready Set Cargo - Dark Navy Ripstop"/>
    <n v="840130525727"/>
    <x v="5"/>
    <n v="119"/>
    <s v="Pakistan"/>
    <x v="1"/>
    <x v="27"/>
    <x v="46"/>
    <x v="58"/>
    <s v="2x30"/>
    <x v="15"/>
    <x v="2"/>
    <x v="15"/>
    <x v="1"/>
    <x v="0"/>
    <m/>
    <m/>
    <m/>
    <m/>
  </r>
  <r>
    <s v="DWF22P8R-410-2x32"/>
    <s v="Ready Set Cargo - Dark Navy Ripstop"/>
    <n v="840130525734"/>
    <x v="5"/>
    <n v="119"/>
    <s v="Pakistan"/>
    <x v="1"/>
    <x v="27"/>
    <x v="46"/>
    <x v="58"/>
    <s v="2x32"/>
    <x v="15"/>
    <x v="3"/>
    <x v="15"/>
    <x v="1"/>
    <x v="0"/>
    <m/>
    <m/>
    <m/>
    <m/>
  </r>
  <r>
    <s v="DWF22P8R-410-2x34"/>
    <s v="Ready Set Cargo - Dark Navy Ripstop"/>
    <n v="840130525741"/>
    <x v="5"/>
    <n v="119"/>
    <s v="Pakistan"/>
    <x v="1"/>
    <x v="27"/>
    <x v="46"/>
    <x v="58"/>
    <s v="2x34"/>
    <x v="15"/>
    <x v="4"/>
    <x v="15"/>
    <x v="1"/>
    <x v="0"/>
    <m/>
    <m/>
    <m/>
    <m/>
  </r>
  <r>
    <s v="DWF22P8R-410-4x28"/>
    <s v="Ready Set Cargo - Dark Navy Ripstop"/>
    <n v="840130525758"/>
    <x v="5"/>
    <n v="119"/>
    <s v="Pakistan"/>
    <x v="1"/>
    <x v="27"/>
    <x v="46"/>
    <x v="58"/>
    <s v="4x28"/>
    <x v="16"/>
    <x v="1"/>
    <x v="16"/>
    <x v="1"/>
    <x v="0"/>
    <m/>
    <m/>
    <m/>
    <m/>
  </r>
  <r>
    <s v="DWF22P8R-410-4x30"/>
    <s v="Ready Set Cargo - Dark Navy Ripstop"/>
    <n v="840130525765"/>
    <x v="5"/>
    <n v="119"/>
    <s v="Pakistan"/>
    <x v="1"/>
    <x v="27"/>
    <x v="46"/>
    <x v="58"/>
    <s v="4x30"/>
    <x v="16"/>
    <x v="2"/>
    <x v="16"/>
    <x v="1"/>
    <x v="0"/>
    <m/>
    <m/>
    <m/>
    <m/>
  </r>
  <r>
    <s v="DWF22P8R-410-4x32"/>
    <s v="Ready Set Cargo - Dark Navy Ripstop"/>
    <n v="840130525772"/>
    <x v="5"/>
    <n v="119"/>
    <s v="Pakistan"/>
    <x v="1"/>
    <x v="27"/>
    <x v="46"/>
    <x v="58"/>
    <s v="4x32"/>
    <x v="16"/>
    <x v="3"/>
    <x v="16"/>
    <x v="1"/>
    <x v="0"/>
    <m/>
    <m/>
    <m/>
    <m/>
  </r>
  <r>
    <s v="DWF22P8R-410-4x34"/>
    <s v="Ready Set Cargo - Dark Navy Ripstop"/>
    <n v="840130525789"/>
    <x v="5"/>
    <n v="119"/>
    <s v="Pakistan"/>
    <x v="1"/>
    <x v="27"/>
    <x v="46"/>
    <x v="58"/>
    <s v="4x34"/>
    <x v="16"/>
    <x v="4"/>
    <x v="16"/>
    <x v="1"/>
    <x v="0"/>
    <m/>
    <m/>
    <m/>
    <m/>
  </r>
  <r>
    <s v="DWF22P8R-410-6x28"/>
    <s v="Ready Set Cargo - Dark Navy Ripstop"/>
    <n v="840130525796"/>
    <x v="5"/>
    <n v="119"/>
    <s v="Pakistan"/>
    <x v="1"/>
    <x v="27"/>
    <x v="46"/>
    <x v="58"/>
    <s v="6x28"/>
    <x v="17"/>
    <x v="1"/>
    <x v="17"/>
    <x v="1"/>
    <x v="0"/>
    <m/>
    <m/>
    <m/>
    <m/>
  </r>
  <r>
    <s v="DWF22P8R-410-6x30"/>
    <s v="Ready Set Cargo - Dark Navy Ripstop"/>
    <n v="840130525802"/>
    <x v="5"/>
    <n v="119"/>
    <s v="Pakistan"/>
    <x v="1"/>
    <x v="27"/>
    <x v="46"/>
    <x v="58"/>
    <s v="6x30"/>
    <x v="17"/>
    <x v="2"/>
    <x v="17"/>
    <x v="1"/>
    <x v="0"/>
    <m/>
    <m/>
    <m/>
    <m/>
  </r>
  <r>
    <s v="DWF22P8R-410-6x32"/>
    <s v="Ready Set Cargo - Dark Navy Ripstop"/>
    <n v="840130525819"/>
    <x v="5"/>
    <n v="119"/>
    <s v="Pakistan"/>
    <x v="1"/>
    <x v="27"/>
    <x v="46"/>
    <x v="58"/>
    <s v="6x32"/>
    <x v="17"/>
    <x v="3"/>
    <x v="17"/>
    <x v="1"/>
    <x v="0"/>
    <m/>
    <m/>
    <m/>
    <m/>
  </r>
  <r>
    <s v="DWF22P8R-410-6x34"/>
    <s v="Ready Set Cargo - Dark Navy Ripstop"/>
    <n v="840130525826"/>
    <x v="5"/>
    <n v="119"/>
    <s v="Pakistan"/>
    <x v="1"/>
    <x v="27"/>
    <x v="46"/>
    <x v="58"/>
    <s v="6x34"/>
    <x v="17"/>
    <x v="4"/>
    <x v="17"/>
    <x v="1"/>
    <x v="0"/>
    <m/>
    <m/>
    <m/>
    <m/>
  </r>
  <r>
    <s v="DWF22P8R-410-8x28"/>
    <s v="Ready Set Cargo - Dark Navy Ripstop"/>
    <n v="840130525833"/>
    <x v="5"/>
    <n v="119"/>
    <s v="Pakistan"/>
    <x v="1"/>
    <x v="27"/>
    <x v="46"/>
    <x v="58"/>
    <s v="8x28"/>
    <x v="18"/>
    <x v="1"/>
    <x v="18"/>
    <x v="1"/>
    <x v="0"/>
    <m/>
    <m/>
    <m/>
    <m/>
  </r>
  <r>
    <s v="DWF22P8R-410-8x30"/>
    <s v="Ready Set Cargo - Dark Navy Ripstop"/>
    <n v="840130525840"/>
    <x v="5"/>
    <n v="119"/>
    <s v="Pakistan"/>
    <x v="1"/>
    <x v="27"/>
    <x v="46"/>
    <x v="58"/>
    <s v="8x30"/>
    <x v="18"/>
    <x v="2"/>
    <x v="18"/>
    <x v="1"/>
    <x v="0"/>
    <m/>
    <m/>
    <m/>
    <m/>
  </r>
  <r>
    <s v="DWF22P8R-410-8x32"/>
    <s v="Ready Set Cargo - Dark Navy Ripstop"/>
    <n v="840130525857"/>
    <x v="5"/>
    <n v="119"/>
    <s v="Pakistan"/>
    <x v="1"/>
    <x v="27"/>
    <x v="46"/>
    <x v="58"/>
    <s v="8x32"/>
    <x v="18"/>
    <x v="3"/>
    <x v="18"/>
    <x v="1"/>
    <x v="0"/>
    <m/>
    <m/>
    <m/>
    <m/>
  </r>
  <r>
    <s v="DWF22P8R-410-8x34"/>
    <s v="Ready Set Cargo - Dark Navy Ripstop"/>
    <n v="840130525864"/>
    <x v="5"/>
    <n v="119"/>
    <s v="Pakistan"/>
    <x v="1"/>
    <x v="27"/>
    <x v="46"/>
    <x v="58"/>
    <s v="8x34"/>
    <x v="18"/>
    <x v="4"/>
    <x v="18"/>
    <x v="1"/>
    <x v="0"/>
    <m/>
    <m/>
    <m/>
    <m/>
  </r>
  <r>
    <s v="DWF22P8R-315-000x28"/>
    <s v="Ready Set Cargo - Olive Green Ripstop"/>
    <n v="840130525871"/>
    <x v="5"/>
    <n v="119"/>
    <s v="Pakistan"/>
    <x v="1"/>
    <x v="27"/>
    <x v="21"/>
    <x v="59"/>
    <s v="000x28"/>
    <x v="7"/>
    <x v="1"/>
    <x v="7"/>
    <x v="1"/>
    <x v="0"/>
    <m/>
    <m/>
    <m/>
    <m/>
  </r>
  <r>
    <s v="DWF22P8R-315-000x30"/>
    <s v="Ready Set Cargo - Olive Green Ripstop"/>
    <n v="840130525888"/>
    <x v="5"/>
    <n v="119"/>
    <s v="Pakistan"/>
    <x v="1"/>
    <x v="27"/>
    <x v="21"/>
    <x v="59"/>
    <s v="000x30"/>
    <x v="7"/>
    <x v="2"/>
    <x v="7"/>
    <x v="1"/>
    <x v="0"/>
    <m/>
    <m/>
    <m/>
    <m/>
  </r>
  <r>
    <s v="DWF22P8R-315-000x32"/>
    <s v="Ready Set Cargo - Olive Green Ripstop"/>
    <n v="840130525895"/>
    <x v="5"/>
    <n v="119"/>
    <s v="Pakistan"/>
    <x v="1"/>
    <x v="27"/>
    <x v="21"/>
    <x v="59"/>
    <s v="000x32"/>
    <x v="7"/>
    <x v="3"/>
    <x v="7"/>
    <x v="1"/>
    <x v="0"/>
    <m/>
    <m/>
    <m/>
    <m/>
  </r>
  <r>
    <s v="DWF22P8R-315-000x34"/>
    <s v="Ready Set Cargo - Olive Green Ripstop"/>
    <n v="840130525901"/>
    <x v="5"/>
    <n v="119"/>
    <s v="Pakistan"/>
    <x v="1"/>
    <x v="27"/>
    <x v="21"/>
    <x v="59"/>
    <s v="000x34"/>
    <x v="7"/>
    <x v="4"/>
    <x v="7"/>
    <x v="1"/>
    <x v="0"/>
    <m/>
    <m/>
    <m/>
    <m/>
  </r>
  <r>
    <s v="DWF22P8R-315-00x28"/>
    <s v="Ready Set Cargo - Olive Green Ripstop"/>
    <n v="840130525918"/>
    <x v="5"/>
    <n v="119"/>
    <s v="Pakistan"/>
    <x v="1"/>
    <x v="27"/>
    <x v="21"/>
    <x v="59"/>
    <s v="00x28"/>
    <x v="8"/>
    <x v="1"/>
    <x v="8"/>
    <x v="1"/>
    <x v="0"/>
    <m/>
    <m/>
    <m/>
    <m/>
  </r>
  <r>
    <s v="DWF22P8R-315-00x30"/>
    <s v="Ready Set Cargo - Olive Green Ripstop"/>
    <n v="840130525925"/>
    <x v="5"/>
    <n v="119"/>
    <s v="Pakistan"/>
    <x v="1"/>
    <x v="27"/>
    <x v="21"/>
    <x v="59"/>
    <s v="00x30"/>
    <x v="8"/>
    <x v="2"/>
    <x v="8"/>
    <x v="1"/>
    <x v="0"/>
    <m/>
    <m/>
    <m/>
    <m/>
  </r>
  <r>
    <s v="DWF22P8R-315-00x32"/>
    <s v="Ready Set Cargo - Olive Green Ripstop"/>
    <n v="840130525932"/>
    <x v="5"/>
    <n v="119"/>
    <s v="Pakistan"/>
    <x v="1"/>
    <x v="27"/>
    <x v="21"/>
    <x v="59"/>
    <s v="00x32"/>
    <x v="8"/>
    <x v="3"/>
    <x v="8"/>
    <x v="1"/>
    <x v="0"/>
    <m/>
    <m/>
    <m/>
    <m/>
  </r>
  <r>
    <s v="DWF22P8R-315-00x34"/>
    <s v="Ready Set Cargo - Olive Green Ripstop"/>
    <n v="840130525949"/>
    <x v="5"/>
    <n v="119"/>
    <s v="Pakistan"/>
    <x v="1"/>
    <x v="27"/>
    <x v="21"/>
    <x v="59"/>
    <s v="00x34"/>
    <x v="8"/>
    <x v="4"/>
    <x v="8"/>
    <x v="1"/>
    <x v="0"/>
    <m/>
    <m/>
    <m/>
    <m/>
  </r>
  <r>
    <s v="DWF22P8R-315-0x28"/>
    <s v="Ready Set Cargo - Olive Green Ripstop"/>
    <n v="840130525956"/>
    <x v="5"/>
    <n v="119"/>
    <s v="Pakistan"/>
    <x v="1"/>
    <x v="27"/>
    <x v="21"/>
    <x v="59"/>
    <s v="0x28"/>
    <x v="9"/>
    <x v="1"/>
    <x v="9"/>
    <x v="1"/>
    <x v="0"/>
    <m/>
    <m/>
    <m/>
    <m/>
  </r>
  <r>
    <s v="DWF22P8R-315-0x30"/>
    <s v="Ready Set Cargo - Olive Green Ripstop"/>
    <n v="840130525963"/>
    <x v="5"/>
    <n v="119"/>
    <s v="Pakistan"/>
    <x v="1"/>
    <x v="27"/>
    <x v="21"/>
    <x v="59"/>
    <s v="0x30"/>
    <x v="9"/>
    <x v="2"/>
    <x v="9"/>
    <x v="1"/>
    <x v="0"/>
    <m/>
    <m/>
    <m/>
    <m/>
  </r>
  <r>
    <s v="DWF22P8R-315-0x32"/>
    <s v="Ready Set Cargo - Olive Green Ripstop"/>
    <n v="840130525970"/>
    <x v="5"/>
    <n v="119"/>
    <s v="Pakistan"/>
    <x v="1"/>
    <x v="27"/>
    <x v="21"/>
    <x v="59"/>
    <s v="0x32"/>
    <x v="9"/>
    <x v="3"/>
    <x v="9"/>
    <x v="1"/>
    <x v="0"/>
    <m/>
    <m/>
    <m/>
    <m/>
  </r>
  <r>
    <s v="DWF22P8R-315-0x34"/>
    <s v="Ready Set Cargo - Olive Green Ripstop"/>
    <n v="840130525987"/>
    <x v="5"/>
    <n v="119"/>
    <s v="Pakistan"/>
    <x v="1"/>
    <x v="27"/>
    <x v="21"/>
    <x v="59"/>
    <s v="0x34"/>
    <x v="9"/>
    <x v="4"/>
    <x v="9"/>
    <x v="1"/>
    <x v="0"/>
    <m/>
    <m/>
    <m/>
    <m/>
  </r>
  <r>
    <s v="DWF22P8R-315-10x28"/>
    <s v="Ready Set Cargo - Olive Green Ripstop"/>
    <n v="840130525994"/>
    <x v="5"/>
    <n v="119"/>
    <s v="Pakistan"/>
    <x v="1"/>
    <x v="27"/>
    <x v="21"/>
    <x v="59"/>
    <s v="10x28"/>
    <x v="10"/>
    <x v="1"/>
    <x v="10"/>
    <x v="1"/>
    <x v="0"/>
    <m/>
    <m/>
    <m/>
    <m/>
  </r>
  <r>
    <s v="DWF22P8R-315-10x30"/>
    <s v="Ready Set Cargo - Olive Green Ripstop"/>
    <n v="840130526007"/>
    <x v="5"/>
    <n v="119"/>
    <s v="Pakistan"/>
    <x v="1"/>
    <x v="27"/>
    <x v="21"/>
    <x v="59"/>
    <s v="10x30"/>
    <x v="10"/>
    <x v="2"/>
    <x v="10"/>
    <x v="1"/>
    <x v="0"/>
    <m/>
    <m/>
    <m/>
    <m/>
  </r>
  <r>
    <s v="DWF22P8R-315-10x32"/>
    <s v="Ready Set Cargo - Olive Green Ripstop"/>
    <n v="840130526014"/>
    <x v="5"/>
    <n v="119"/>
    <s v="Pakistan"/>
    <x v="1"/>
    <x v="27"/>
    <x v="21"/>
    <x v="59"/>
    <s v="10x32"/>
    <x v="10"/>
    <x v="3"/>
    <x v="10"/>
    <x v="1"/>
    <x v="0"/>
    <m/>
    <m/>
    <m/>
    <m/>
  </r>
  <r>
    <s v="DWF22P8R-315-10x34"/>
    <s v="Ready Set Cargo - Olive Green Ripstop"/>
    <n v="840130526021"/>
    <x v="5"/>
    <n v="119"/>
    <s v="Pakistan"/>
    <x v="1"/>
    <x v="27"/>
    <x v="21"/>
    <x v="59"/>
    <s v="10x34"/>
    <x v="10"/>
    <x v="4"/>
    <x v="10"/>
    <x v="1"/>
    <x v="0"/>
    <m/>
    <m/>
    <m/>
    <m/>
  </r>
  <r>
    <s v="DWF22P8R-315-12x28"/>
    <s v="Ready Set Cargo - Olive Green Ripstop"/>
    <n v="840130526038"/>
    <x v="5"/>
    <n v="119"/>
    <s v="Pakistan"/>
    <x v="1"/>
    <x v="27"/>
    <x v="21"/>
    <x v="59"/>
    <s v="12x28"/>
    <x v="11"/>
    <x v="1"/>
    <x v="11"/>
    <x v="1"/>
    <x v="0"/>
    <m/>
    <m/>
    <m/>
    <m/>
  </r>
  <r>
    <s v="DWF22P8R-315-12x30"/>
    <s v="Ready Set Cargo - Olive Green Ripstop"/>
    <n v="840130526045"/>
    <x v="5"/>
    <n v="119"/>
    <s v="Pakistan"/>
    <x v="1"/>
    <x v="27"/>
    <x v="21"/>
    <x v="59"/>
    <s v="12x30"/>
    <x v="11"/>
    <x v="2"/>
    <x v="11"/>
    <x v="1"/>
    <x v="0"/>
    <m/>
    <m/>
    <m/>
    <m/>
  </r>
  <r>
    <s v="DWF22P8R-315-12x32"/>
    <s v="Ready Set Cargo - Olive Green Ripstop"/>
    <n v="840130526052"/>
    <x v="5"/>
    <n v="119"/>
    <s v="Pakistan"/>
    <x v="1"/>
    <x v="27"/>
    <x v="21"/>
    <x v="59"/>
    <s v="12x32"/>
    <x v="11"/>
    <x v="3"/>
    <x v="11"/>
    <x v="1"/>
    <x v="0"/>
    <m/>
    <m/>
    <m/>
    <m/>
  </r>
  <r>
    <s v="DWF22P8R-315-12x34"/>
    <s v="Ready Set Cargo - Olive Green Ripstop"/>
    <n v="840130526069"/>
    <x v="5"/>
    <n v="119"/>
    <s v="Pakistan"/>
    <x v="1"/>
    <x v="27"/>
    <x v="21"/>
    <x v="59"/>
    <s v="12x34"/>
    <x v="11"/>
    <x v="4"/>
    <x v="11"/>
    <x v="1"/>
    <x v="0"/>
    <m/>
    <m/>
    <m/>
    <m/>
  </r>
  <r>
    <s v="DWF22P8R-315-14x28"/>
    <s v="Ready Set Cargo - Olive Green Ripstop"/>
    <n v="840130526076"/>
    <x v="5"/>
    <n v="119"/>
    <s v="Pakistan"/>
    <x v="1"/>
    <x v="27"/>
    <x v="21"/>
    <x v="59"/>
    <s v="14x28"/>
    <x v="12"/>
    <x v="1"/>
    <x v="12"/>
    <x v="1"/>
    <x v="0"/>
    <m/>
    <m/>
    <m/>
    <m/>
  </r>
  <r>
    <s v="DWF22P8R-315-14x30"/>
    <s v="Ready Set Cargo - Olive Green Ripstop"/>
    <n v="840130526083"/>
    <x v="5"/>
    <n v="119"/>
    <s v="Pakistan"/>
    <x v="1"/>
    <x v="27"/>
    <x v="21"/>
    <x v="59"/>
    <s v="14x30"/>
    <x v="12"/>
    <x v="2"/>
    <x v="12"/>
    <x v="1"/>
    <x v="0"/>
    <m/>
    <m/>
    <m/>
    <m/>
  </r>
  <r>
    <s v="DWF22P8R-315-14x32"/>
    <s v="Ready Set Cargo - Olive Green Ripstop"/>
    <n v="840130526090"/>
    <x v="5"/>
    <n v="119"/>
    <s v="Pakistan"/>
    <x v="1"/>
    <x v="27"/>
    <x v="21"/>
    <x v="59"/>
    <s v="14x32"/>
    <x v="12"/>
    <x v="3"/>
    <x v="12"/>
    <x v="1"/>
    <x v="0"/>
    <m/>
    <m/>
    <m/>
    <m/>
  </r>
  <r>
    <s v="DWF22P8R-315-14x34"/>
    <s v="Ready Set Cargo - Olive Green Ripstop"/>
    <n v="840130526106"/>
    <x v="5"/>
    <n v="119"/>
    <s v="Pakistan"/>
    <x v="1"/>
    <x v="27"/>
    <x v="21"/>
    <x v="59"/>
    <s v="14x34"/>
    <x v="12"/>
    <x v="4"/>
    <x v="12"/>
    <x v="1"/>
    <x v="0"/>
    <m/>
    <m/>
    <m/>
    <m/>
  </r>
  <r>
    <s v="DWF22P8R-315-16x28"/>
    <s v="Ready Set Cargo - Olive Green Ripstop"/>
    <n v="840130526113"/>
    <x v="5"/>
    <n v="119"/>
    <s v="Pakistan"/>
    <x v="1"/>
    <x v="27"/>
    <x v="21"/>
    <x v="59"/>
    <s v="16x28"/>
    <x v="13"/>
    <x v="1"/>
    <x v="13"/>
    <x v="1"/>
    <x v="0"/>
    <m/>
    <m/>
    <m/>
    <m/>
  </r>
  <r>
    <s v="DWF22P8R-315-16x30"/>
    <s v="Ready Set Cargo - Olive Green Ripstop"/>
    <n v="840130526120"/>
    <x v="5"/>
    <n v="119"/>
    <s v="Pakistan"/>
    <x v="1"/>
    <x v="27"/>
    <x v="21"/>
    <x v="59"/>
    <s v="16x30"/>
    <x v="13"/>
    <x v="2"/>
    <x v="13"/>
    <x v="1"/>
    <x v="0"/>
    <m/>
    <m/>
    <m/>
    <m/>
  </r>
  <r>
    <s v="DWF22P8R-315-16x32"/>
    <s v="Ready Set Cargo - Olive Green Ripstop"/>
    <n v="840130526137"/>
    <x v="5"/>
    <n v="119"/>
    <s v="Pakistan"/>
    <x v="1"/>
    <x v="27"/>
    <x v="21"/>
    <x v="59"/>
    <s v="16x32"/>
    <x v="13"/>
    <x v="3"/>
    <x v="13"/>
    <x v="1"/>
    <x v="0"/>
    <m/>
    <m/>
    <m/>
    <m/>
  </r>
  <r>
    <s v="DWF22P8R-315-16x34"/>
    <s v="Ready Set Cargo - Olive Green Ripstop"/>
    <n v="840130526144"/>
    <x v="5"/>
    <n v="119"/>
    <s v="Pakistan"/>
    <x v="1"/>
    <x v="27"/>
    <x v="21"/>
    <x v="59"/>
    <s v="16x34"/>
    <x v="13"/>
    <x v="4"/>
    <x v="13"/>
    <x v="1"/>
    <x v="0"/>
    <m/>
    <m/>
    <m/>
    <m/>
  </r>
  <r>
    <s v="DWF22P8R-315-18x28"/>
    <s v="Ready Set Cargo - Olive Green Ripstop"/>
    <n v="840130526151"/>
    <x v="5"/>
    <n v="119"/>
    <s v="Pakistan"/>
    <x v="1"/>
    <x v="27"/>
    <x v="21"/>
    <x v="59"/>
    <s v="18x28"/>
    <x v="14"/>
    <x v="1"/>
    <x v="14"/>
    <x v="1"/>
    <x v="0"/>
    <m/>
    <m/>
    <m/>
    <m/>
  </r>
  <r>
    <s v="DWF22P8R-315-18x30"/>
    <s v="Ready Set Cargo - Olive Green Ripstop"/>
    <n v="840130526168"/>
    <x v="5"/>
    <n v="119"/>
    <s v="Pakistan"/>
    <x v="1"/>
    <x v="27"/>
    <x v="21"/>
    <x v="59"/>
    <s v="18x30"/>
    <x v="14"/>
    <x v="2"/>
    <x v="14"/>
    <x v="1"/>
    <x v="0"/>
    <m/>
    <m/>
    <m/>
    <m/>
  </r>
  <r>
    <s v="DWF22P8R-315-18x32"/>
    <s v="Ready Set Cargo - Olive Green Ripstop"/>
    <n v="840130526175"/>
    <x v="5"/>
    <n v="119"/>
    <s v="Pakistan"/>
    <x v="1"/>
    <x v="27"/>
    <x v="21"/>
    <x v="59"/>
    <s v="18x32"/>
    <x v="14"/>
    <x v="3"/>
    <x v="14"/>
    <x v="1"/>
    <x v="0"/>
    <m/>
    <m/>
    <m/>
    <m/>
  </r>
  <r>
    <s v="DWF22P8R-315-18x34"/>
    <s v="Ready Set Cargo - Olive Green Ripstop"/>
    <n v="840130526182"/>
    <x v="5"/>
    <n v="119"/>
    <s v="Pakistan"/>
    <x v="1"/>
    <x v="27"/>
    <x v="21"/>
    <x v="59"/>
    <s v="18x34"/>
    <x v="14"/>
    <x v="4"/>
    <x v="14"/>
    <x v="1"/>
    <x v="0"/>
    <m/>
    <m/>
    <m/>
    <m/>
  </r>
  <r>
    <s v="DWF22P8R-315-2x28"/>
    <s v="Ready Set Cargo - Olive Green Ripstop"/>
    <n v="840130526199"/>
    <x v="5"/>
    <n v="119"/>
    <s v="Pakistan"/>
    <x v="1"/>
    <x v="27"/>
    <x v="21"/>
    <x v="59"/>
    <s v="2x28"/>
    <x v="15"/>
    <x v="1"/>
    <x v="15"/>
    <x v="1"/>
    <x v="0"/>
    <m/>
    <m/>
    <m/>
    <m/>
  </r>
  <r>
    <s v="DWF22P8R-315-2x30"/>
    <s v="Ready Set Cargo - Olive Green Ripstop"/>
    <n v="840130526205"/>
    <x v="5"/>
    <n v="119"/>
    <s v="Pakistan"/>
    <x v="1"/>
    <x v="27"/>
    <x v="21"/>
    <x v="59"/>
    <s v="2x30"/>
    <x v="15"/>
    <x v="2"/>
    <x v="15"/>
    <x v="1"/>
    <x v="0"/>
    <m/>
    <m/>
    <m/>
    <m/>
  </r>
  <r>
    <s v="DWF22P8R-315-2x32"/>
    <s v="Ready Set Cargo - Olive Green Ripstop"/>
    <n v="840130526212"/>
    <x v="5"/>
    <n v="119"/>
    <s v="Pakistan"/>
    <x v="1"/>
    <x v="27"/>
    <x v="21"/>
    <x v="59"/>
    <s v="2x32"/>
    <x v="15"/>
    <x v="3"/>
    <x v="15"/>
    <x v="1"/>
    <x v="0"/>
    <m/>
    <m/>
    <m/>
    <m/>
  </r>
  <r>
    <s v="DWF22P8R-315-2x34"/>
    <s v="Ready Set Cargo - Olive Green Ripstop"/>
    <n v="840130526229"/>
    <x v="5"/>
    <n v="119"/>
    <s v="Pakistan"/>
    <x v="1"/>
    <x v="27"/>
    <x v="21"/>
    <x v="59"/>
    <s v="2x34"/>
    <x v="15"/>
    <x v="4"/>
    <x v="15"/>
    <x v="1"/>
    <x v="0"/>
    <m/>
    <m/>
    <m/>
    <m/>
  </r>
  <r>
    <s v="DWF22P8R-315-4x28"/>
    <s v="Ready Set Cargo - Olive Green Ripstop"/>
    <n v="840130526236"/>
    <x v="5"/>
    <n v="119"/>
    <s v="Pakistan"/>
    <x v="1"/>
    <x v="27"/>
    <x v="21"/>
    <x v="59"/>
    <s v="4x28"/>
    <x v="16"/>
    <x v="1"/>
    <x v="16"/>
    <x v="1"/>
    <x v="0"/>
    <m/>
    <m/>
    <m/>
    <m/>
  </r>
  <r>
    <s v="DWF22P8R-315-4x30"/>
    <s v="Ready Set Cargo - Olive Green Ripstop"/>
    <n v="840130526243"/>
    <x v="5"/>
    <n v="119"/>
    <s v="Pakistan"/>
    <x v="1"/>
    <x v="27"/>
    <x v="21"/>
    <x v="59"/>
    <s v="4x30"/>
    <x v="16"/>
    <x v="2"/>
    <x v="16"/>
    <x v="1"/>
    <x v="0"/>
    <m/>
    <m/>
    <m/>
    <m/>
  </r>
  <r>
    <s v="DWF22P8R-315-4x32"/>
    <s v="Ready Set Cargo - Olive Green Ripstop"/>
    <n v="840130526250"/>
    <x v="5"/>
    <n v="119"/>
    <s v="Pakistan"/>
    <x v="1"/>
    <x v="27"/>
    <x v="21"/>
    <x v="59"/>
    <s v="4x32"/>
    <x v="16"/>
    <x v="3"/>
    <x v="16"/>
    <x v="1"/>
    <x v="0"/>
    <m/>
    <m/>
    <m/>
    <m/>
  </r>
  <r>
    <s v="DWF22P8R-315-4x34"/>
    <s v="Ready Set Cargo - Olive Green Ripstop"/>
    <n v="840130526267"/>
    <x v="5"/>
    <n v="119"/>
    <s v="Pakistan"/>
    <x v="1"/>
    <x v="27"/>
    <x v="21"/>
    <x v="59"/>
    <s v="4x34"/>
    <x v="16"/>
    <x v="4"/>
    <x v="16"/>
    <x v="1"/>
    <x v="0"/>
    <m/>
    <m/>
    <m/>
    <m/>
  </r>
  <r>
    <s v="DWF22P8R-315-6x28"/>
    <s v="Ready Set Cargo - Olive Green Ripstop"/>
    <n v="840130526274"/>
    <x v="5"/>
    <n v="119"/>
    <s v="Pakistan"/>
    <x v="1"/>
    <x v="27"/>
    <x v="21"/>
    <x v="59"/>
    <s v="6x28"/>
    <x v="17"/>
    <x v="1"/>
    <x v="17"/>
    <x v="1"/>
    <x v="0"/>
    <m/>
    <m/>
    <m/>
    <m/>
  </r>
  <r>
    <s v="DWF22P8R-315-6x30"/>
    <s v="Ready Set Cargo - Olive Green Ripstop"/>
    <n v="840130526281"/>
    <x v="5"/>
    <n v="119"/>
    <s v="Pakistan"/>
    <x v="1"/>
    <x v="27"/>
    <x v="21"/>
    <x v="59"/>
    <s v="6x30"/>
    <x v="17"/>
    <x v="2"/>
    <x v="17"/>
    <x v="1"/>
    <x v="0"/>
    <m/>
    <m/>
    <m/>
    <m/>
  </r>
  <r>
    <s v="DWF22P8R-315-6x32"/>
    <s v="Ready Set Cargo - Olive Green Ripstop"/>
    <n v="840130526298"/>
    <x v="5"/>
    <n v="119"/>
    <s v="Pakistan"/>
    <x v="1"/>
    <x v="27"/>
    <x v="21"/>
    <x v="59"/>
    <s v="6x32"/>
    <x v="17"/>
    <x v="3"/>
    <x v="17"/>
    <x v="1"/>
    <x v="0"/>
    <m/>
    <m/>
    <m/>
    <m/>
  </r>
  <r>
    <s v="DWF22P8R-315-6x34"/>
    <s v="Ready Set Cargo - Olive Green Ripstop"/>
    <n v="840130526304"/>
    <x v="5"/>
    <n v="119"/>
    <s v="Pakistan"/>
    <x v="1"/>
    <x v="27"/>
    <x v="21"/>
    <x v="59"/>
    <s v="6x34"/>
    <x v="17"/>
    <x v="4"/>
    <x v="17"/>
    <x v="1"/>
    <x v="0"/>
    <m/>
    <m/>
    <m/>
    <m/>
  </r>
  <r>
    <s v="DWF22P8R-315-8x28"/>
    <s v="Ready Set Cargo - Olive Green Ripstop"/>
    <n v="840130526311"/>
    <x v="5"/>
    <n v="119"/>
    <s v="Pakistan"/>
    <x v="1"/>
    <x v="27"/>
    <x v="21"/>
    <x v="59"/>
    <s v="8x28"/>
    <x v="18"/>
    <x v="1"/>
    <x v="18"/>
    <x v="1"/>
    <x v="0"/>
    <m/>
    <m/>
    <m/>
    <m/>
  </r>
  <r>
    <s v="DWF22P8R-315-8x30"/>
    <s v="Ready Set Cargo - Olive Green Ripstop"/>
    <n v="840130526328"/>
    <x v="5"/>
    <n v="119"/>
    <s v="Pakistan"/>
    <x v="1"/>
    <x v="27"/>
    <x v="21"/>
    <x v="59"/>
    <s v="8x30"/>
    <x v="18"/>
    <x v="2"/>
    <x v="18"/>
    <x v="1"/>
    <x v="0"/>
    <m/>
    <m/>
    <m/>
    <m/>
  </r>
  <r>
    <s v="DWF22P8R-315-8x32"/>
    <s v="Ready Set Cargo - Olive Green Ripstop"/>
    <n v="840130526335"/>
    <x v="5"/>
    <n v="119"/>
    <s v="Pakistan"/>
    <x v="1"/>
    <x v="27"/>
    <x v="21"/>
    <x v="59"/>
    <s v="8x32"/>
    <x v="18"/>
    <x v="3"/>
    <x v="18"/>
    <x v="1"/>
    <x v="0"/>
    <m/>
    <m/>
    <m/>
    <m/>
  </r>
  <r>
    <s v="DWF22P8R-315-8x34"/>
    <s v="Ready Set Cargo - Olive Green Ripstop"/>
    <n v="840130526342"/>
    <x v="5"/>
    <n v="119"/>
    <s v="Pakistan"/>
    <x v="1"/>
    <x v="27"/>
    <x v="21"/>
    <x v="59"/>
    <s v="8x34"/>
    <x v="18"/>
    <x v="4"/>
    <x v="18"/>
    <x v="1"/>
    <x v="0"/>
    <m/>
    <m/>
    <m/>
    <m/>
  </r>
  <r>
    <s v="DWS20VT1-001-L"/>
    <s v="Solid V-Neck Tee - Black"/>
    <n v="810028092280"/>
    <x v="11"/>
    <n v="29"/>
    <s v="India"/>
    <x v="0"/>
    <x v="28"/>
    <x v="0"/>
    <x v="60"/>
    <s v="L"/>
    <x v="0"/>
    <x v="0"/>
    <x v="0"/>
    <x v="0"/>
    <x v="0"/>
    <m/>
    <m/>
    <m/>
    <m/>
  </r>
  <r>
    <s v="DWS20VT1-001-M"/>
    <s v="Solid V-Neck Tee - Black"/>
    <n v="810028092273"/>
    <x v="11"/>
    <n v="29"/>
    <s v="India"/>
    <x v="0"/>
    <x v="28"/>
    <x v="0"/>
    <x v="60"/>
    <s v="M"/>
    <x v="1"/>
    <x v="0"/>
    <x v="1"/>
    <x v="0"/>
    <x v="0"/>
    <m/>
    <m/>
    <m/>
    <m/>
  </r>
  <r>
    <s v="DWS20VT1-001-S"/>
    <s v="Solid V-Neck Tee - Black"/>
    <n v="810028092266"/>
    <x v="11"/>
    <n v="29"/>
    <s v="India"/>
    <x v="0"/>
    <x v="28"/>
    <x v="0"/>
    <x v="60"/>
    <s v="S"/>
    <x v="2"/>
    <x v="0"/>
    <x v="2"/>
    <x v="0"/>
    <x v="0"/>
    <m/>
    <m/>
    <m/>
    <m/>
  </r>
  <r>
    <s v="DWS20VT1-001-XL"/>
    <s v="Solid V-Neck Tee - Black"/>
    <n v="810028092297"/>
    <x v="11"/>
    <n v="29"/>
    <s v="India"/>
    <x v="0"/>
    <x v="28"/>
    <x v="0"/>
    <x v="60"/>
    <s v="XL"/>
    <x v="3"/>
    <x v="0"/>
    <x v="3"/>
    <x v="0"/>
    <x v="0"/>
    <m/>
    <m/>
    <m/>
    <m/>
  </r>
  <r>
    <s v="DWS20VT1-001-XS"/>
    <s v="Solid V-Neck Tee - Black"/>
    <n v="810028092259"/>
    <x v="11"/>
    <n v="29"/>
    <s v="India"/>
    <x v="0"/>
    <x v="28"/>
    <x v="0"/>
    <x v="60"/>
    <s v="XS"/>
    <x v="4"/>
    <x v="0"/>
    <x v="4"/>
    <x v="0"/>
    <x v="0"/>
    <m/>
    <m/>
    <m/>
    <m/>
  </r>
  <r>
    <s v="DWS20VT1-001-XXL"/>
    <s v="Solid V-Neck Tee - Black"/>
    <n v="810028092303"/>
    <x v="11"/>
    <n v="29"/>
    <s v="India"/>
    <x v="0"/>
    <x v="28"/>
    <x v="0"/>
    <x v="60"/>
    <s v="XXL"/>
    <x v="5"/>
    <x v="0"/>
    <x v="5"/>
    <x v="0"/>
    <x v="0"/>
    <m/>
    <m/>
    <m/>
    <m/>
  </r>
  <r>
    <s v="DWS20VT1-001-XXXL"/>
    <s v="Solid V-Neck Tee - Black"/>
    <n v="810028092310"/>
    <x v="11"/>
    <n v="29"/>
    <s v="India"/>
    <x v="0"/>
    <x v="28"/>
    <x v="0"/>
    <x v="60"/>
    <s v="XXXL"/>
    <x v="6"/>
    <x v="0"/>
    <x v="6"/>
    <x v="0"/>
    <x v="0"/>
    <m/>
    <m/>
    <m/>
    <m/>
  </r>
  <r>
    <s v="DWF22VT2-609-L"/>
    <s v="Solid V-Neck Tee - Chicory Root"/>
    <n v="840130527424"/>
    <x v="11"/>
    <n v="29"/>
    <s v="India"/>
    <x v="0"/>
    <x v="28"/>
    <x v="23"/>
    <x v="61"/>
    <s v="L"/>
    <x v="0"/>
    <x v="0"/>
    <x v="0"/>
    <x v="0"/>
    <x v="0"/>
    <m/>
    <m/>
    <m/>
    <m/>
  </r>
  <r>
    <s v="DWF22VT2-609-M"/>
    <s v="Solid V-Neck Tee - Chicory Root"/>
    <n v="840130527417"/>
    <x v="11"/>
    <n v="29"/>
    <s v="India"/>
    <x v="0"/>
    <x v="28"/>
    <x v="23"/>
    <x v="61"/>
    <s v="M"/>
    <x v="1"/>
    <x v="0"/>
    <x v="1"/>
    <x v="0"/>
    <x v="0"/>
    <m/>
    <m/>
    <m/>
    <m/>
  </r>
  <r>
    <s v="DWF22VT2-609-S"/>
    <s v="Solid V-Neck Tee - Chicory Root"/>
    <n v="840130527400"/>
    <x v="11"/>
    <n v="29"/>
    <s v="India"/>
    <x v="0"/>
    <x v="28"/>
    <x v="23"/>
    <x v="61"/>
    <s v="S"/>
    <x v="2"/>
    <x v="0"/>
    <x v="2"/>
    <x v="0"/>
    <x v="0"/>
    <m/>
    <m/>
    <m/>
    <m/>
  </r>
  <r>
    <s v="DWF22VT2-609-XL"/>
    <s v="Solid V-Neck Tee - Chicory Root"/>
    <n v="840130527431"/>
    <x v="11"/>
    <n v="29"/>
    <s v="India"/>
    <x v="0"/>
    <x v="28"/>
    <x v="23"/>
    <x v="61"/>
    <s v="XL"/>
    <x v="3"/>
    <x v="0"/>
    <x v="3"/>
    <x v="0"/>
    <x v="0"/>
    <m/>
    <m/>
    <m/>
    <m/>
  </r>
  <r>
    <s v="DWF22VT2-609-XS"/>
    <s v="Solid V-Neck Tee - Chicory Root"/>
    <n v="840130527394"/>
    <x v="11"/>
    <n v="29"/>
    <s v="India"/>
    <x v="0"/>
    <x v="28"/>
    <x v="23"/>
    <x v="61"/>
    <s v="XS"/>
    <x v="4"/>
    <x v="0"/>
    <x v="4"/>
    <x v="0"/>
    <x v="0"/>
    <m/>
    <m/>
    <m/>
    <m/>
  </r>
  <r>
    <s v="DWF22VT2-609-XXL"/>
    <s v="Solid V-Neck Tee - Chicory Root"/>
    <n v="840130527448"/>
    <x v="11"/>
    <n v="29"/>
    <s v="India"/>
    <x v="0"/>
    <x v="28"/>
    <x v="23"/>
    <x v="61"/>
    <s v="XXL"/>
    <x v="5"/>
    <x v="0"/>
    <x v="5"/>
    <x v="0"/>
    <x v="0"/>
    <m/>
    <m/>
    <m/>
    <m/>
  </r>
  <r>
    <s v="DWF22VT2-609-XXXL"/>
    <s v="Solid V-Neck Tee - Chicory Root"/>
    <n v="840130527455"/>
    <x v="11"/>
    <n v="29"/>
    <s v="India"/>
    <x v="0"/>
    <x v="28"/>
    <x v="23"/>
    <x v="61"/>
    <s v="XXXL"/>
    <x v="6"/>
    <x v="0"/>
    <x v="6"/>
    <x v="0"/>
    <x v="0"/>
    <m/>
    <m/>
    <m/>
    <m/>
  </r>
  <r>
    <s v="DWS20VT1-420-L"/>
    <s v="Solid V-Neck Tee - Dovetail Blue"/>
    <n v="810028092426"/>
    <x v="11"/>
    <n v="29"/>
    <s v="India"/>
    <x v="0"/>
    <x v="28"/>
    <x v="47"/>
    <x v="62"/>
    <s v="L"/>
    <x v="0"/>
    <x v="0"/>
    <x v="0"/>
    <x v="0"/>
    <x v="0"/>
    <m/>
    <m/>
    <m/>
    <m/>
  </r>
  <r>
    <s v="DWS20VT1-420-M"/>
    <s v="Solid V-Neck Tee - Dovetail Blue"/>
    <n v="810028092419"/>
    <x v="11"/>
    <n v="29"/>
    <s v="India"/>
    <x v="0"/>
    <x v="28"/>
    <x v="47"/>
    <x v="62"/>
    <s v="M"/>
    <x v="1"/>
    <x v="0"/>
    <x v="1"/>
    <x v="0"/>
    <x v="0"/>
    <m/>
    <m/>
    <m/>
    <m/>
  </r>
  <r>
    <s v="DWS20VT1-420-S"/>
    <s v="Solid V-Neck Tee - Dovetail Blue"/>
    <n v="810028092402"/>
    <x v="11"/>
    <n v="29"/>
    <s v="India"/>
    <x v="0"/>
    <x v="28"/>
    <x v="47"/>
    <x v="62"/>
    <s v="S"/>
    <x v="2"/>
    <x v="0"/>
    <x v="2"/>
    <x v="0"/>
    <x v="0"/>
    <m/>
    <m/>
    <m/>
    <m/>
  </r>
  <r>
    <s v="DWS20VT1-420-XL"/>
    <s v="Solid V-Neck Tee - Dovetail Blue"/>
    <n v="810028092433"/>
    <x v="11"/>
    <n v="29"/>
    <s v="India"/>
    <x v="0"/>
    <x v="28"/>
    <x v="47"/>
    <x v="62"/>
    <s v="XL"/>
    <x v="3"/>
    <x v="0"/>
    <x v="3"/>
    <x v="0"/>
    <x v="0"/>
    <m/>
    <m/>
    <m/>
    <m/>
  </r>
  <r>
    <s v="DWS20VT1-420-XS"/>
    <s v="Solid V-Neck Tee - Dovetail Blue"/>
    <n v="810028092396"/>
    <x v="11"/>
    <n v="29"/>
    <s v="India"/>
    <x v="0"/>
    <x v="28"/>
    <x v="47"/>
    <x v="62"/>
    <s v="XS"/>
    <x v="4"/>
    <x v="0"/>
    <x v="4"/>
    <x v="0"/>
    <x v="0"/>
    <m/>
    <m/>
    <m/>
    <m/>
  </r>
  <r>
    <s v="DWS20VT1-420-XXL"/>
    <s v="Solid V-Neck Tee - Dovetail Blue"/>
    <n v="810028092440"/>
    <x v="11"/>
    <n v="29"/>
    <s v="India"/>
    <x v="0"/>
    <x v="28"/>
    <x v="47"/>
    <x v="62"/>
    <s v="XXL"/>
    <x v="5"/>
    <x v="0"/>
    <x v="5"/>
    <x v="0"/>
    <x v="0"/>
    <m/>
    <m/>
    <m/>
    <m/>
  </r>
  <r>
    <s v="DWS20VT1-420-XXXL"/>
    <s v="Solid V-Neck Tee - Dovetail Blue"/>
    <n v="810028092457"/>
    <x v="11"/>
    <n v="29"/>
    <s v="India"/>
    <x v="0"/>
    <x v="28"/>
    <x v="47"/>
    <x v="62"/>
    <s v="XXXL"/>
    <x v="6"/>
    <x v="0"/>
    <x v="6"/>
    <x v="0"/>
    <x v="0"/>
    <m/>
    <m/>
    <m/>
    <m/>
  </r>
  <r>
    <s v="DWS20VT1-100-L"/>
    <s v="Solid V-Neck Tee - White"/>
    <n v="810028092358"/>
    <x v="11"/>
    <n v="29"/>
    <s v="India"/>
    <x v="0"/>
    <x v="28"/>
    <x v="30"/>
    <x v="63"/>
    <s v="L"/>
    <x v="0"/>
    <x v="0"/>
    <x v="0"/>
    <x v="0"/>
    <x v="0"/>
    <m/>
    <m/>
    <m/>
    <m/>
  </r>
  <r>
    <s v="DWS20VT1-100-M"/>
    <s v="Solid V-Neck Tee - White"/>
    <n v="810028092341"/>
    <x v="11"/>
    <n v="29"/>
    <s v="India"/>
    <x v="0"/>
    <x v="28"/>
    <x v="30"/>
    <x v="63"/>
    <s v="M"/>
    <x v="1"/>
    <x v="0"/>
    <x v="1"/>
    <x v="0"/>
    <x v="0"/>
    <m/>
    <m/>
    <m/>
    <m/>
  </r>
  <r>
    <s v="DWS20VT1-100-S"/>
    <s v="Solid V-Neck Tee - White"/>
    <n v="810028092334"/>
    <x v="11"/>
    <n v="29"/>
    <s v="India"/>
    <x v="0"/>
    <x v="28"/>
    <x v="30"/>
    <x v="63"/>
    <s v="S"/>
    <x v="2"/>
    <x v="0"/>
    <x v="2"/>
    <x v="0"/>
    <x v="0"/>
    <m/>
    <m/>
    <m/>
    <m/>
  </r>
  <r>
    <s v="DWS20VT1-100-XL"/>
    <s v="Solid V-Neck Tee - White"/>
    <n v="810028092365"/>
    <x v="11"/>
    <n v="29"/>
    <s v="India"/>
    <x v="0"/>
    <x v="28"/>
    <x v="30"/>
    <x v="63"/>
    <s v="XL"/>
    <x v="3"/>
    <x v="0"/>
    <x v="3"/>
    <x v="0"/>
    <x v="0"/>
    <m/>
    <m/>
    <m/>
    <m/>
  </r>
  <r>
    <s v="DWS20VT1-100-XS"/>
    <s v="Solid V-Neck Tee - White"/>
    <n v="810028092327"/>
    <x v="11"/>
    <n v="29"/>
    <s v="India"/>
    <x v="0"/>
    <x v="28"/>
    <x v="30"/>
    <x v="63"/>
    <s v="XS"/>
    <x v="4"/>
    <x v="0"/>
    <x v="4"/>
    <x v="0"/>
    <x v="0"/>
    <m/>
    <m/>
    <m/>
    <m/>
  </r>
  <r>
    <s v="DWS20VT1-100-XXL"/>
    <s v="Solid V-Neck Tee - White"/>
    <n v="810028092372"/>
    <x v="11"/>
    <n v="29"/>
    <s v="India"/>
    <x v="0"/>
    <x v="28"/>
    <x v="30"/>
    <x v="63"/>
    <s v="XXL"/>
    <x v="5"/>
    <x v="0"/>
    <x v="5"/>
    <x v="0"/>
    <x v="0"/>
    <m/>
    <m/>
    <m/>
    <m/>
  </r>
  <r>
    <s v="DWS20VT1-100-XXXL"/>
    <s v="Solid V-Neck Tee - White"/>
    <n v="810028092389"/>
    <x v="11"/>
    <n v="29"/>
    <s v="India"/>
    <x v="0"/>
    <x v="28"/>
    <x v="30"/>
    <x v="63"/>
    <s v="XXXL"/>
    <x v="6"/>
    <x v="0"/>
    <x v="6"/>
    <x v="0"/>
    <x v="0"/>
    <m/>
    <m/>
    <m/>
    <m/>
  </r>
  <r>
    <s v="DWF22OW9-030-L"/>
    <s v="Thermal Trucker - Grey"/>
    <n v="840130527141"/>
    <x v="6"/>
    <n v="149"/>
    <s v="China"/>
    <x v="2"/>
    <x v="29"/>
    <x v="48"/>
    <x v="64"/>
    <s v="L"/>
    <x v="0"/>
    <x v="0"/>
    <x v="0"/>
    <x v="0"/>
    <x v="0"/>
    <m/>
    <m/>
    <m/>
    <m/>
  </r>
  <r>
    <s v="DWF22OW9-030-M"/>
    <s v="Thermal Trucker - Grey"/>
    <n v="840130527134"/>
    <x v="6"/>
    <n v="149"/>
    <s v="China"/>
    <x v="2"/>
    <x v="29"/>
    <x v="48"/>
    <x v="64"/>
    <s v="M"/>
    <x v="1"/>
    <x v="0"/>
    <x v="1"/>
    <x v="0"/>
    <x v="0"/>
    <m/>
    <m/>
    <m/>
    <m/>
  </r>
  <r>
    <s v="DWF22OW9-030-S"/>
    <s v="Thermal Trucker - Grey"/>
    <n v="840130527127"/>
    <x v="6"/>
    <n v="149"/>
    <s v="China"/>
    <x v="2"/>
    <x v="29"/>
    <x v="48"/>
    <x v="64"/>
    <s v="S"/>
    <x v="2"/>
    <x v="0"/>
    <x v="2"/>
    <x v="0"/>
    <x v="0"/>
    <m/>
    <m/>
    <m/>
    <m/>
  </r>
  <r>
    <s v="DWF22OW9-030-XL"/>
    <s v="Thermal Trucker - Grey"/>
    <n v="840130527158"/>
    <x v="6"/>
    <n v="149"/>
    <s v="China"/>
    <x v="2"/>
    <x v="29"/>
    <x v="48"/>
    <x v="64"/>
    <s v="XL"/>
    <x v="3"/>
    <x v="0"/>
    <x v="3"/>
    <x v="0"/>
    <x v="0"/>
    <m/>
    <m/>
    <m/>
    <m/>
  </r>
  <r>
    <s v="DWF22OW9-030-XS"/>
    <s v="Thermal Trucker - Grey"/>
    <n v="840130527110"/>
    <x v="6"/>
    <n v="149"/>
    <s v="China"/>
    <x v="2"/>
    <x v="29"/>
    <x v="48"/>
    <x v="64"/>
    <s v="XS"/>
    <x v="4"/>
    <x v="0"/>
    <x v="4"/>
    <x v="0"/>
    <x v="0"/>
    <m/>
    <m/>
    <m/>
    <m/>
  </r>
  <r>
    <s v="DWF22OW9-030-XXL"/>
    <s v="Thermal Trucker - Grey"/>
    <n v="840130527165"/>
    <x v="6"/>
    <n v="149"/>
    <s v="China"/>
    <x v="2"/>
    <x v="29"/>
    <x v="48"/>
    <x v="64"/>
    <s v="XXL"/>
    <x v="5"/>
    <x v="0"/>
    <x v="5"/>
    <x v="0"/>
    <x v="0"/>
    <m/>
    <m/>
    <m/>
    <m/>
  </r>
  <r>
    <s v="DWF22OW9-030-XXXL"/>
    <s v="Thermal Trucker - Grey"/>
    <n v="840130527172"/>
    <x v="6"/>
    <n v="149"/>
    <s v="China"/>
    <x v="2"/>
    <x v="29"/>
    <x v="48"/>
    <x v="64"/>
    <s v="XXXL"/>
    <x v="6"/>
    <x v="0"/>
    <x v="6"/>
    <x v="0"/>
    <x v="0"/>
    <m/>
    <m/>
    <m/>
    <m/>
  </r>
  <r>
    <s v="DWS22S03-502-L"/>
    <s v="Zeller Work Shirt - Indigo Chambray"/>
    <n v="840130519689"/>
    <x v="0"/>
    <n v="79"/>
    <s v="China"/>
    <x v="0"/>
    <x v="30"/>
    <x v="49"/>
    <x v="65"/>
    <s v="L"/>
    <x v="0"/>
    <x v="0"/>
    <x v="0"/>
    <x v="0"/>
    <x v="0"/>
    <m/>
    <m/>
    <m/>
    <m/>
  </r>
  <r>
    <s v="DWS22S03-502-M"/>
    <s v="Zeller Work Shirt - Indigo Chambray"/>
    <n v="840130519672"/>
    <x v="0"/>
    <n v="79"/>
    <s v="China"/>
    <x v="0"/>
    <x v="30"/>
    <x v="49"/>
    <x v="65"/>
    <s v="M"/>
    <x v="1"/>
    <x v="0"/>
    <x v="1"/>
    <x v="0"/>
    <x v="0"/>
    <m/>
    <m/>
    <m/>
    <m/>
  </r>
  <r>
    <s v="DWS22S03-502-S"/>
    <s v="Zeller Work Shirt - Indigo Chambray"/>
    <n v="840130519665"/>
    <x v="0"/>
    <n v="79"/>
    <s v="China"/>
    <x v="0"/>
    <x v="30"/>
    <x v="49"/>
    <x v="65"/>
    <s v="S"/>
    <x v="2"/>
    <x v="0"/>
    <x v="2"/>
    <x v="0"/>
    <x v="0"/>
    <m/>
    <m/>
    <m/>
    <m/>
  </r>
  <r>
    <s v="DWS22S03-502-XL"/>
    <s v="Zeller Work Shirt - Indigo Chambray"/>
    <n v="840130519696"/>
    <x v="0"/>
    <n v="79"/>
    <s v="China"/>
    <x v="0"/>
    <x v="30"/>
    <x v="49"/>
    <x v="65"/>
    <s v="XL"/>
    <x v="3"/>
    <x v="0"/>
    <x v="3"/>
    <x v="0"/>
    <x v="0"/>
    <m/>
    <m/>
    <m/>
    <m/>
  </r>
  <r>
    <s v="DWS22S03-502-XS"/>
    <s v="Zeller Work Shirt - Indigo Chambray"/>
    <n v="840130519658"/>
    <x v="0"/>
    <n v="79"/>
    <s v="China"/>
    <x v="0"/>
    <x v="30"/>
    <x v="49"/>
    <x v="65"/>
    <s v="XS"/>
    <x v="4"/>
    <x v="0"/>
    <x v="4"/>
    <x v="0"/>
    <x v="0"/>
    <m/>
    <m/>
    <m/>
    <m/>
  </r>
  <r>
    <s v="DWS22S03-502-XXL"/>
    <s v="Zeller Work Shirt - Indigo Chambray"/>
    <n v="840130519702"/>
    <x v="0"/>
    <n v="79"/>
    <s v="China"/>
    <x v="0"/>
    <x v="30"/>
    <x v="49"/>
    <x v="65"/>
    <s v="XXL"/>
    <x v="5"/>
    <x v="0"/>
    <x v="5"/>
    <x v="0"/>
    <x v="0"/>
    <m/>
    <m/>
    <m/>
    <m/>
  </r>
  <r>
    <s v="DWS22S03-502-XXXL"/>
    <s v="Zeller Work Shirt - Indigo Chambray"/>
    <n v="840130519719"/>
    <x v="0"/>
    <n v="79"/>
    <s v="China"/>
    <x v="0"/>
    <x v="30"/>
    <x v="49"/>
    <x v="65"/>
    <s v="XXXL"/>
    <x v="6"/>
    <x v="0"/>
    <x v="6"/>
    <x v="0"/>
    <x v="0"/>
    <m/>
    <m/>
    <m/>
    <m/>
  </r>
  <r>
    <s v="DWF23P2C-220-000x28"/>
    <s v="Britt Utility - Saddle Brown"/>
    <n v="840130536150"/>
    <x v="4"/>
    <n v="99"/>
    <s v="China"/>
    <x v="1"/>
    <x v="4"/>
    <x v="24"/>
    <x v="66"/>
    <s v="000x28"/>
    <x v="7"/>
    <x v="1"/>
    <x v="7"/>
    <x v="1"/>
    <x v="0"/>
    <m/>
    <m/>
    <m/>
    <m/>
  </r>
  <r>
    <s v="DWF23P2C-220-000x30"/>
    <s v="Britt Utility - Saddle Brown"/>
    <n v="840130536167"/>
    <x v="4"/>
    <n v="99"/>
    <s v="China"/>
    <x v="1"/>
    <x v="4"/>
    <x v="24"/>
    <x v="66"/>
    <s v="000x30"/>
    <x v="7"/>
    <x v="2"/>
    <x v="7"/>
    <x v="1"/>
    <x v="0"/>
    <m/>
    <m/>
    <m/>
    <m/>
  </r>
  <r>
    <s v="DWF23P2C-220-000x32"/>
    <s v="Britt Utility - Saddle Brown"/>
    <n v="840130536174"/>
    <x v="4"/>
    <n v="99"/>
    <s v="China"/>
    <x v="1"/>
    <x v="4"/>
    <x v="24"/>
    <x v="66"/>
    <s v="000x32"/>
    <x v="7"/>
    <x v="3"/>
    <x v="7"/>
    <x v="1"/>
    <x v="0"/>
    <m/>
    <m/>
    <m/>
    <m/>
  </r>
  <r>
    <s v="DWF23P2C-220-000x34"/>
    <s v="Britt Utility - Saddle Brown"/>
    <n v="840130536181"/>
    <x v="4"/>
    <n v="99"/>
    <s v="China"/>
    <x v="1"/>
    <x v="4"/>
    <x v="24"/>
    <x v="66"/>
    <s v="000x34"/>
    <x v="7"/>
    <x v="4"/>
    <x v="7"/>
    <x v="1"/>
    <x v="0"/>
    <m/>
    <m/>
    <m/>
    <m/>
  </r>
  <r>
    <s v="DWF23P2C-220-000x36"/>
    <s v="Britt Utility - Saddle Brown"/>
    <n v="840130536198"/>
    <x v="4"/>
    <n v="99"/>
    <s v="China"/>
    <x v="1"/>
    <x v="4"/>
    <x v="24"/>
    <x v="66"/>
    <s v="000x36"/>
    <x v="7"/>
    <x v="8"/>
    <x v="7"/>
    <x v="1"/>
    <x v="0"/>
    <m/>
    <m/>
    <m/>
    <m/>
  </r>
  <r>
    <s v="DWF23P2C-220-00x28"/>
    <s v="Britt Utility - Saddle Brown"/>
    <n v="840130536204"/>
    <x v="4"/>
    <n v="99"/>
    <s v="China"/>
    <x v="1"/>
    <x v="4"/>
    <x v="24"/>
    <x v="66"/>
    <s v="00x28"/>
    <x v="8"/>
    <x v="1"/>
    <x v="8"/>
    <x v="1"/>
    <x v="0"/>
    <m/>
    <m/>
    <m/>
    <m/>
  </r>
  <r>
    <s v="DWF23P2C-220-00x30"/>
    <s v="Britt Utility - Saddle Brown"/>
    <n v="840130536211"/>
    <x v="4"/>
    <n v="99"/>
    <s v="China"/>
    <x v="1"/>
    <x v="4"/>
    <x v="24"/>
    <x v="66"/>
    <s v="00x30"/>
    <x v="8"/>
    <x v="2"/>
    <x v="8"/>
    <x v="1"/>
    <x v="0"/>
    <m/>
    <m/>
    <m/>
    <m/>
  </r>
  <r>
    <s v="DWF23P2C-220-00x32"/>
    <s v="Britt Utility - Saddle Brown"/>
    <n v="840130536228"/>
    <x v="4"/>
    <n v="99"/>
    <s v="China"/>
    <x v="1"/>
    <x v="4"/>
    <x v="24"/>
    <x v="66"/>
    <s v="00x32"/>
    <x v="8"/>
    <x v="3"/>
    <x v="8"/>
    <x v="1"/>
    <x v="0"/>
    <m/>
    <m/>
    <m/>
    <m/>
  </r>
  <r>
    <s v="DWF23P2C-220-00x34"/>
    <s v="Britt Utility - Saddle Brown"/>
    <n v="840130536235"/>
    <x v="4"/>
    <n v="99"/>
    <s v="China"/>
    <x v="1"/>
    <x v="4"/>
    <x v="24"/>
    <x v="66"/>
    <s v="00x34"/>
    <x v="8"/>
    <x v="4"/>
    <x v="8"/>
    <x v="1"/>
    <x v="0"/>
    <m/>
    <m/>
    <m/>
    <m/>
  </r>
  <r>
    <s v="DWF23P2C-220-00x36"/>
    <s v="Britt Utility - Saddle Brown"/>
    <n v="840130536242"/>
    <x v="4"/>
    <n v="99"/>
    <s v="China"/>
    <x v="1"/>
    <x v="4"/>
    <x v="24"/>
    <x v="66"/>
    <s v="00x36"/>
    <x v="8"/>
    <x v="8"/>
    <x v="8"/>
    <x v="1"/>
    <x v="0"/>
    <m/>
    <m/>
    <m/>
    <m/>
  </r>
  <r>
    <s v="DWF23P2C-220-0x28"/>
    <s v="Britt Utility - Saddle Brown"/>
    <n v="840130536259"/>
    <x v="4"/>
    <n v="99"/>
    <s v="China"/>
    <x v="1"/>
    <x v="4"/>
    <x v="24"/>
    <x v="66"/>
    <s v="0x28"/>
    <x v="9"/>
    <x v="1"/>
    <x v="9"/>
    <x v="1"/>
    <x v="0"/>
    <m/>
    <m/>
    <m/>
    <m/>
  </r>
  <r>
    <s v="DWF23P2C-220-0x30"/>
    <s v="Britt Utility - Saddle Brown"/>
    <n v="840130536266"/>
    <x v="4"/>
    <n v="99"/>
    <s v="China"/>
    <x v="1"/>
    <x v="4"/>
    <x v="24"/>
    <x v="66"/>
    <s v="0x30"/>
    <x v="9"/>
    <x v="2"/>
    <x v="9"/>
    <x v="1"/>
    <x v="0"/>
    <m/>
    <m/>
    <m/>
    <m/>
  </r>
  <r>
    <s v="DWF23P2C-220-0x32"/>
    <s v="Britt Utility - Saddle Brown"/>
    <n v="840130536273"/>
    <x v="4"/>
    <n v="99"/>
    <s v="China"/>
    <x v="1"/>
    <x v="4"/>
    <x v="24"/>
    <x v="66"/>
    <s v="0x32"/>
    <x v="9"/>
    <x v="3"/>
    <x v="9"/>
    <x v="1"/>
    <x v="0"/>
    <m/>
    <m/>
    <m/>
    <m/>
  </r>
  <r>
    <s v="DWF23P2C-220-0x34"/>
    <s v="Britt Utility - Saddle Brown"/>
    <n v="840130536280"/>
    <x v="4"/>
    <n v="99"/>
    <s v="China"/>
    <x v="1"/>
    <x v="4"/>
    <x v="24"/>
    <x v="66"/>
    <s v="0x34"/>
    <x v="9"/>
    <x v="4"/>
    <x v="9"/>
    <x v="1"/>
    <x v="0"/>
    <m/>
    <m/>
    <m/>
    <m/>
  </r>
  <r>
    <s v="DWF23P2C-220-0x36"/>
    <s v="Britt Utility - Saddle Brown"/>
    <n v="840130536297"/>
    <x v="4"/>
    <n v="99"/>
    <s v="China"/>
    <x v="1"/>
    <x v="4"/>
    <x v="24"/>
    <x v="66"/>
    <s v="0x36"/>
    <x v="9"/>
    <x v="8"/>
    <x v="9"/>
    <x v="1"/>
    <x v="0"/>
    <m/>
    <m/>
    <m/>
    <m/>
  </r>
  <r>
    <s v="DWF23P2C-220-2x28"/>
    <s v="Britt Utility - Saddle Brown"/>
    <n v="840130536303"/>
    <x v="4"/>
    <n v="99"/>
    <s v="China"/>
    <x v="1"/>
    <x v="4"/>
    <x v="24"/>
    <x v="66"/>
    <s v="2x28"/>
    <x v="15"/>
    <x v="1"/>
    <x v="15"/>
    <x v="1"/>
    <x v="0"/>
    <m/>
    <m/>
    <m/>
    <m/>
  </r>
  <r>
    <s v="DWF23P2C-220-2x30"/>
    <s v="Britt Utility - Saddle Brown"/>
    <n v="840130536310"/>
    <x v="4"/>
    <n v="99"/>
    <s v="China"/>
    <x v="1"/>
    <x v="4"/>
    <x v="24"/>
    <x v="66"/>
    <s v="2x30"/>
    <x v="15"/>
    <x v="2"/>
    <x v="15"/>
    <x v="1"/>
    <x v="0"/>
    <m/>
    <m/>
    <m/>
    <m/>
  </r>
  <r>
    <s v="DWF23P2C-220-2x32"/>
    <s v="Britt Utility - Saddle Brown"/>
    <n v="840130536327"/>
    <x v="4"/>
    <n v="99"/>
    <s v="China"/>
    <x v="1"/>
    <x v="4"/>
    <x v="24"/>
    <x v="66"/>
    <s v="2x32"/>
    <x v="15"/>
    <x v="3"/>
    <x v="15"/>
    <x v="1"/>
    <x v="0"/>
    <m/>
    <m/>
    <m/>
    <m/>
  </r>
  <r>
    <s v="DWF23P2C-220-2x34"/>
    <s v="Britt Utility - Saddle Brown"/>
    <n v="840130536334"/>
    <x v="4"/>
    <n v="99"/>
    <s v="China"/>
    <x v="1"/>
    <x v="4"/>
    <x v="24"/>
    <x v="66"/>
    <s v="2x34"/>
    <x v="15"/>
    <x v="4"/>
    <x v="15"/>
    <x v="1"/>
    <x v="0"/>
    <m/>
    <m/>
    <m/>
    <m/>
  </r>
  <r>
    <s v="DWF23P2C-220-2x36"/>
    <s v="Britt Utility - Saddle Brown"/>
    <n v="840130536341"/>
    <x v="4"/>
    <n v="99"/>
    <s v="China"/>
    <x v="1"/>
    <x v="4"/>
    <x v="24"/>
    <x v="66"/>
    <s v="2x36"/>
    <x v="15"/>
    <x v="8"/>
    <x v="15"/>
    <x v="1"/>
    <x v="0"/>
    <m/>
    <m/>
    <m/>
    <m/>
  </r>
  <r>
    <s v="DWF23P2C-220-4x28"/>
    <s v="Britt Utility - Saddle Brown"/>
    <n v="840130536358"/>
    <x v="4"/>
    <n v="99"/>
    <s v="China"/>
    <x v="1"/>
    <x v="4"/>
    <x v="24"/>
    <x v="66"/>
    <s v="4x28"/>
    <x v="16"/>
    <x v="1"/>
    <x v="16"/>
    <x v="1"/>
    <x v="0"/>
    <m/>
    <m/>
    <m/>
    <m/>
  </r>
  <r>
    <s v="DWF23P2C-220-4x30"/>
    <s v="Britt Utility - Saddle Brown"/>
    <n v="840130536365"/>
    <x v="4"/>
    <n v="99"/>
    <s v="China"/>
    <x v="1"/>
    <x v="4"/>
    <x v="24"/>
    <x v="66"/>
    <s v="4x30"/>
    <x v="16"/>
    <x v="2"/>
    <x v="16"/>
    <x v="1"/>
    <x v="0"/>
    <m/>
    <m/>
    <m/>
    <m/>
  </r>
  <r>
    <s v="DWF23P2C-220-4x32"/>
    <s v="Britt Utility - Saddle Brown"/>
    <n v="840130536372"/>
    <x v="4"/>
    <n v="99"/>
    <s v="China"/>
    <x v="1"/>
    <x v="4"/>
    <x v="24"/>
    <x v="66"/>
    <s v="4x32"/>
    <x v="16"/>
    <x v="3"/>
    <x v="16"/>
    <x v="1"/>
    <x v="0"/>
    <m/>
    <m/>
    <m/>
    <m/>
  </r>
  <r>
    <s v="DWF23P2C-220-4x34"/>
    <s v="Britt Utility - Saddle Brown"/>
    <n v="840130536389"/>
    <x v="4"/>
    <n v="99"/>
    <s v="China"/>
    <x v="1"/>
    <x v="4"/>
    <x v="24"/>
    <x v="66"/>
    <s v="4x34"/>
    <x v="16"/>
    <x v="4"/>
    <x v="16"/>
    <x v="1"/>
    <x v="0"/>
    <m/>
    <m/>
    <m/>
    <m/>
  </r>
  <r>
    <s v="DWF23P2C-220-4x36"/>
    <s v="Britt Utility - Saddle Brown"/>
    <n v="840130536396"/>
    <x v="4"/>
    <n v="99"/>
    <s v="China"/>
    <x v="1"/>
    <x v="4"/>
    <x v="24"/>
    <x v="66"/>
    <s v="4x36"/>
    <x v="16"/>
    <x v="8"/>
    <x v="16"/>
    <x v="1"/>
    <x v="0"/>
    <m/>
    <m/>
    <m/>
    <m/>
  </r>
  <r>
    <s v="DWF23P2C-220-6x28"/>
    <s v="Britt Utility - Saddle Brown"/>
    <n v="840130536402"/>
    <x v="4"/>
    <n v="99"/>
    <s v="China"/>
    <x v="1"/>
    <x v="4"/>
    <x v="24"/>
    <x v="66"/>
    <s v="6x28"/>
    <x v="17"/>
    <x v="1"/>
    <x v="17"/>
    <x v="1"/>
    <x v="0"/>
    <m/>
    <m/>
    <m/>
    <m/>
  </r>
  <r>
    <s v="DWF23P2C-220-6x30"/>
    <s v="Britt Utility - Saddle Brown"/>
    <n v="840130536419"/>
    <x v="4"/>
    <n v="99"/>
    <s v="China"/>
    <x v="1"/>
    <x v="4"/>
    <x v="24"/>
    <x v="66"/>
    <s v="6x30"/>
    <x v="17"/>
    <x v="2"/>
    <x v="17"/>
    <x v="1"/>
    <x v="0"/>
    <m/>
    <m/>
    <m/>
    <m/>
  </r>
  <r>
    <s v="DWF23P2C-220-6x32"/>
    <s v="Britt Utility - Saddle Brown"/>
    <n v="840130536426"/>
    <x v="4"/>
    <n v="99"/>
    <s v="China"/>
    <x v="1"/>
    <x v="4"/>
    <x v="24"/>
    <x v="66"/>
    <s v="6x32"/>
    <x v="17"/>
    <x v="3"/>
    <x v="17"/>
    <x v="1"/>
    <x v="0"/>
    <m/>
    <m/>
    <m/>
    <m/>
  </r>
  <r>
    <s v="DWF23P2C-220-6x34"/>
    <s v="Britt Utility - Saddle Brown"/>
    <n v="840130536433"/>
    <x v="4"/>
    <n v="99"/>
    <s v="China"/>
    <x v="1"/>
    <x v="4"/>
    <x v="24"/>
    <x v="66"/>
    <s v="6x34"/>
    <x v="17"/>
    <x v="4"/>
    <x v="17"/>
    <x v="1"/>
    <x v="0"/>
    <m/>
    <m/>
    <m/>
    <m/>
  </r>
  <r>
    <s v="DWF23P2C-220-6x36"/>
    <s v="Britt Utility - Saddle Brown"/>
    <n v="840130536440"/>
    <x v="4"/>
    <n v="99"/>
    <s v="China"/>
    <x v="1"/>
    <x v="4"/>
    <x v="24"/>
    <x v="66"/>
    <s v="6x36"/>
    <x v="17"/>
    <x v="8"/>
    <x v="17"/>
    <x v="1"/>
    <x v="0"/>
    <m/>
    <m/>
    <m/>
    <m/>
  </r>
  <r>
    <s v="DWF23P2C-220-8x28"/>
    <s v="Britt Utility - Saddle Brown"/>
    <n v="840130536457"/>
    <x v="4"/>
    <n v="99"/>
    <s v="China"/>
    <x v="1"/>
    <x v="4"/>
    <x v="24"/>
    <x v="66"/>
    <s v="8x28"/>
    <x v="18"/>
    <x v="1"/>
    <x v="18"/>
    <x v="1"/>
    <x v="0"/>
    <m/>
    <m/>
    <m/>
    <m/>
  </r>
  <r>
    <s v="DWF23P2C-220-8x30"/>
    <s v="Britt Utility - Saddle Brown"/>
    <n v="840130536464"/>
    <x v="4"/>
    <n v="99"/>
    <s v="China"/>
    <x v="1"/>
    <x v="4"/>
    <x v="24"/>
    <x v="66"/>
    <s v="8x30"/>
    <x v="18"/>
    <x v="2"/>
    <x v="18"/>
    <x v="1"/>
    <x v="0"/>
    <m/>
    <m/>
    <m/>
    <m/>
  </r>
  <r>
    <s v="DWF23P2C-220-8x32"/>
    <s v="Britt Utility - Saddle Brown"/>
    <n v="840130536471"/>
    <x v="4"/>
    <n v="99"/>
    <s v="China"/>
    <x v="1"/>
    <x v="4"/>
    <x v="24"/>
    <x v="66"/>
    <s v="8x32"/>
    <x v="18"/>
    <x v="3"/>
    <x v="18"/>
    <x v="1"/>
    <x v="0"/>
    <m/>
    <m/>
    <m/>
    <m/>
  </r>
  <r>
    <s v="DWF23P2C-220-8x34"/>
    <s v="Britt Utility - Saddle Brown"/>
    <n v="840130536488"/>
    <x v="4"/>
    <n v="99"/>
    <s v="China"/>
    <x v="1"/>
    <x v="4"/>
    <x v="24"/>
    <x v="66"/>
    <s v="8x34"/>
    <x v="18"/>
    <x v="4"/>
    <x v="18"/>
    <x v="1"/>
    <x v="0"/>
    <m/>
    <m/>
    <m/>
    <m/>
  </r>
  <r>
    <s v="DWF23P2C-220-8x36"/>
    <s v="Britt Utility - Saddle Brown"/>
    <n v="840130536495"/>
    <x v="4"/>
    <n v="99"/>
    <s v="China"/>
    <x v="1"/>
    <x v="4"/>
    <x v="24"/>
    <x v="66"/>
    <s v="8x36"/>
    <x v="18"/>
    <x v="8"/>
    <x v="18"/>
    <x v="1"/>
    <x v="0"/>
    <m/>
    <m/>
    <m/>
    <m/>
  </r>
  <r>
    <s v="DWF23P2C-220-10x28"/>
    <s v="Britt Utility - Saddle Brown"/>
    <n v="840130536501"/>
    <x v="4"/>
    <n v="99"/>
    <s v="China"/>
    <x v="1"/>
    <x v="4"/>
    <x v="24"/>
    <x v="66"/>
    <s v="10x28"/>
    <x v="10"/>
    <x v="1"/>
    <x v="10"/>
    <x v="1"/>
    <x v="0"/>
    <m/>
    <m/>
    <m/>
    <m/>
  </r>
  <r>
    <s v="DWF23P2C-220-10x30"/>
    <s v="Britt Utility - Saddle Brown"/>
    <n v="840130536518"/>
    <x v="4"/>
    <n v="99"/>
    <s v="China"/>
    <x v="1"/>
    <x v="4"/>
    <x v="24"/>
    <x v="66"/>
    <s v="10x30"/>
    <x v="10"/>
    <x v="2"/>
    <x v="10"/>
    <x v="1"/>
    <x v="0"/>
    <m/>
    <m/>
    <m/>
    <m/>
  </r>
  <r>
    <s v="DWF23P2C-220-10x32"/>
    <s v="Britt Utility - Saddle Brown"/>
    <n v="840130536525"/>
    <x v="4"/>
    <n v="99"/>
    <s v="China"/>
    <x v="1"/>
    <x v="4"/>
    <x v="24"/>
    <x v="66"/>
    <s v="10x32"/>
    <x v="10"/>
    <x v="3"/>
    <x v="10"/>
    <x v="1"/>
    <x v="0"/>
    <m/>
    <m/>
    <m/>
    <m/>
  </r>
  <r>
    <s v="DWF23P2C-220-10x34"/>
    <s v="Britt Utility - Saddle Brown"/>
    <n v="840130536532"/>
    <x v="4"/>
    <n v="99"/>
    <s v="China"/>
    <x v="1"/>
    <x v="4"/>
    <x v="24"/>
    <x v="66"/>
    <s v="10x34"/>
    <x v="10"/>
    <x v="4"/>
    <x v="10"/>
    <x v="1"/>
    <x v="0"/>
    <m/>
    <m/>
    <m/>
    <m/>
  </r>
  <r>
    <s v="DWF23P2C-220-10x36"/>
    <s v="Britt Utility - Saddle Brown"/>
    <n v="840130536549"/>
    <x v="4"/>
    <n v="99"/>
    <s v="China"/>
    <x v="1"/>
    <x v="4"/>
    <x v="24"/>
    <x v="66"/>
    <s v="10x36"/>
    <x v="10"/>
    <x v="8"/>
    <x v="10"/>
    <x v="1"/>
    <x v="0"/>
    <m/>
    <m/>
    <m/>
    <m/>
  </r>
  <r>
    <s v="DWF23P2C-220-12x28"/>
    <s v="Britt Utility - Saddle Brown"/>
    <n v="840130536556"/>
    <x v="4"/>
    <n v="99"/>
    <s v="China"/>
    <x v="1"/>
    <x v="4"/>
    <x v="24"/>
    <x v="66"/>
    <s v="12x28"/>
    <x v="11"/>
    <x v="1"/>
    <x v="11"/>
    <x v="1"/>
    <x v="0"/>
    <m/>
    <m/>
    <m/>
    <m/>
  </r>
  <r>
    <s v="DWF23P2C-220-12x30"/>
    <s v="Britt Utility - Saddle Brown"/>
    <n v="840130536563"/>
    <x v="4"/>
    <n v="99"/>
    <s v="China"/>
    <x v="1"/>
    <x v="4"/>
    <x v="24"/>
    <x v="66"/>
    <s v="12x30"/>
    <x v="11"/>
    <x v="2"/>
    <x v="11"/>
    <x v="1"/>
    <x v="0"/>
    <m/>
    <m/>
    <m/>
    <m/>
  </r>
  <r>
    <s v="DWF23P2C-220-12x32"/>
    <s v="Britt Utility - Saddle Brown"/>
    <n v="840130536570"/>
    <x v="4"/>
    <n v="99"/>
    <s v="China"/>
    <x v="1"/>
    <x v="4"/>
    <x v="24"/>
    <x v="66"/>
    <s v="12x32"/>
    <x v="11"/>
    <x v="3"/>
    <x v="11"/>
    <x v="1"/>
    <x v="0"/>
    <m/>
    <m/>
    <m/>
    <m/>
  </r>
  <r>
    <s v="DWF23P2C-220-12x34"/>
    <s v="Britt Utility - Saddle Brown"/>
    <n v="840130536587"/>
    <x v="4"/>
    <n v="99"/>
    <s v="China"/>
    <x v="1"/>
    <x v="4"/>
    <x v="24"/>
    <x v="66"/>
    <s v="12x34"/>
    <x v="11"/>
    <x v="4"/>
    <x v="11"/>
    <x v="1"/>
    <x v="0"/>
    <m/>
    <m/>
    <m/>
    <m/>
  </r>
  <r>
    <s v="DWF23P2C-220-12x36"/>
    <s v="Britt Utility - Saddle Brown"/>
    <n v="840130536594"/>
    <x v="4"/>
    <n v="99"/>
    <s v="China"/>
    <x v="1"/>
    <x v="4"/>
    <x v="24"/>
    <x v="66"/>
    <s v="12x36"/>
    <x v="11"/>
    <x v="8"/>
    <x v="11"/>
    <x v="1"/>
    <x v="0"/>
    <m/>
    <m/>
    <m/>
    <m/>
  </r>
  <r>
    <s v="DWF23P2C-220-14x28"/>
    <s v="Britt Utility - Saddle Brown"/>
    <n v="840130536600"/>
    <x v="4"/>
    <n v="99"/>
    <s v="China"/>
    <x v="1"/>
    <x v="4"/>
    <x v="24"/>
    <x v="66"/>
    <s v="14x28"/>
    <x v="12"/>
    <x v="1"/>
    <x v="12"/>
    <x v="1"/>
    <x v="0"/>
    <m/>
    <m/>
    <m/>
    <m/>
  </r>
  <r>
    <s v="DWF23P2C-220-14x30"/>
    <s v="Britt Utility - Saddle Brown"/>
    <n v="840130536617"/>
    <x v="4"/>
    <n v="99"/>
    <s v="China"/>
    <x v="1"/>
    <x v="4"/>
    <x v="24"/>
    <x v="66"/>
    <s v="14x30"/>
    <x v="12"/>
    <x v="2"/>
    <x v="12"/>
    <x v="1"/>
    <x v="0"/>
    <m/>
    <m/>
    <m/>
    <m/>
  </r>
  <r>
    <s v="DWF23P2C-220-14x32"/>
    <s v="Britt Utility - Saddle Brown"/>
    <n v="840130536624"/>
    <x v="4"/>
    <n v="99"/>
    <s v="China"/>
    <x v="1"/>
    <x v="4"/>
    <x v="24"/>
    <x v="66"/>
    <s v="14x32"/>
    <x v="12"/>
    <x v="3"/>
    <x v="12"/>
    <x v="1"/>
    <x v="0"/>
    <m/>
    <m/>
    <m/>
    <m/>
  </r>
  <r>
    <s v="DWF23P2C-220-14x34"/>
    <s v="Britt Utility - Saddle Brown"/>
    <n v="840130536631"/>
    <x v="4"/>
    <n v="99"/>
    <s v="China"/>
    <x v="1"/>
    <x v="4"/>
    <x v="24"/>
    <x v="66"/>
    <s v="14x34"/>
    <x v="12"/>
    <x v="4"/>
    <x v="12"/>
    <x v="1"/>
    <x v="0"/>
    <m/>
    <m/>
    <m/>
    <m/>
  </r>
  <r>
    <s v="DWF23P2C-220-14x36"/>
    <s v="Britt Utility - Saddle Brown"/>
    <n v="840130536648"/>
    <x v="4"/>
    <n v="99"/>
    <s v="China"/>
    <x v="1"/>
    <x v="4"/>
    <x v="24"/>
    <x v="66"/>
    <s v="14x36"/>
    <x v="12"/>
    <x v="8"/>
    <x v="12"/>
    <x v="1"/>
    <x v="0"/>
    <m/>
    <m/>
    <m/>
    <m/>
  </r>
  <r>
    <s v="DWF23P2C-220-16x28"/>
    <s v="Britt Utility - Saddle Brown"/>
    <n v="840130536655"/>
    <x v="4"/>
    <n v="99"/>
    <s v="China"/>
    <x v="1"/>
    <x v="4"/>
    <x v="24"/>
    <x v="66"/>
    <s v="16x28"/>
    <x v="13"/>
    <x v="1"/>
    <x v="13"/>
    <x v="1"/>
    <x v="0"/>
    <m/>
    <m/>
    <m/>
    <m/>
  </r>
  <r>
    <s v="DWF23P2C-220-16x30"/>
    <s v="Britt Utility - Saddle Brown"/>
    <n v="840130536662"/>
    <x v="4"/>
    <n v="99"/>
    <s v="China"/>
    <x v="1"/>
    <x v="4"/>
    <x v="24"/>
    <x v="66"/>
    <s v="16x30"/>
    <x v="13"/>
    <x v="2"/>
    <x v="13"/>
    <x v="1"/>
    <x v="0"/>
    <m/>
    <m/>
    <m/>
    <m/>
  </r>
  <r>
    <s v="DWF23P2C-220-16x32"/>
    <s v="Britt Utility - Saddle Brown"/>
    <n v="840130536679"/>
    <x v="4"/>
    <n v="99"/>
    <s v="China"/>
    <x v="1"/>
    <x v="4"/>
    <x v="24"/>
    <x v="66"/>
    <s v="16x32"/>
    <x v="13"/>
    <x v="3"/>
    <x v="13"/>
    <x v="1"/>
    <x v="0"/>
    <m/>
    <m/>
    <m/>
    <m/>
  </r>
  <r>
    <s v="DWF23P2C-220-16x34"/>
    <s v="Britt Utility - Saddle Brown"/>
    <n v="840130536686"/>
    <x v="4"/>
    <n v="99"/>
    <s v="China"/>
    <x v="1"/>
    <x v="4"/>
    <x v="24"/>
    <x v="66"/>
    <s v="16x34"/>
    <x v="13"/>
    <x v="4"/>
    <x v="13"/>
    <x v="1"/>
    <x v="0"/>
    <m/>
    <m/>
    <m/>
    <m/>
  </r>
  <r>
    <s v="DWF23P2C-220-16x36"/>
    <s v="Britt Utility - Saddle Brown"/>
    <n v="840130536693"/>
    <x v="4"/>
    <n v="99"/>
    <s v="China"/>
    <x v="1"/>
    <x v="4"/>
    <x v="24"/>
    <x v="66"/>
    <s v="16x36"/>
    <x v="13"/>
    <x v="8"/>
    <x v="13"/>
    <x v="1"/>
    <x v="0"/>
    <m/>
    <m/>
    <m/>
    <m/>
  </r>
  <r>
    <s v="DWF23P2C-220-18x28"/>
    <s v="Britt Utility - Saddle Brown"/>
    <n v="840130536709"/>
    <x v="4"/>
    <n v="99"/>
    <s v="China"/>
    <x v="1"/>
    <x v="4"/>
    <x v="24"/>
    <x v="66"/>
    <s v="18x28"/>
    <x v="14"/>
    <x v="1"/>
    <x v="14"/>
    <x v="1"/>
    <x v="0"/>
    <m/>
    <m/>
    <m/>
    <m/>
  </r>
  <r>
    <s v="DWF23P2C-220-18x30"/>
    <s v="Britt Utility - Saddle Brown"/>
    <n v="840130536716"/>
    <x v="4"/>
    <n v="99"/>
    <s v="China"/>
    <x v="1"/>
    <x v="4"/>
    <x v="24"/>
    <x v="66"/>
    <s v="18x30"/>
    <x v="14"/>
    <x v="2"/>
    <x v="14"/>
    <x v="1"/>
    <x v="0"/>
    <m/>
    <m/>
    <m/>
    <m/>
  </r>
  <r>
    <s v="DWF23P2C-220-18x32"/>
    <s v="Britt Utility - Saddle Brown"/>
    <n v="840130536723"/>
    <x v="4"/>
    <n v="99"/>
    <s v="China"/>
    <x v="1"/>
    <x v="4"/>
    <x v="24"/>
    <x v="66"/>
    <s v="18x32"/>
    <x v="14"/>
    <x v="3"/>
    <x v="14"/>
    <x v="1"/>
    <x v="0"/>
    <m/>
    <m/>
    <m/>
    <m/>
  </r>
  <r>
    <s v="DWF23P2C-220-18x34"/>
    <s v="Britt Utility - Saddle Brown"/>
    <n v="840130536730"/>
    <x v="4"/>
    <n v="99"/>
    <s v="China"/>
    <x v="1"/>
    <x v="4"/>
    <x v="24"/>
    <x v="66"/>
    <s v="18x34"/>
    <x v="14"/>
    <x v="4"/>
    <x v="14"/>
    <x v="1"/>
    <x v="0"/>
    <m/>
    <m/>
    <m/>
    <m/>
  </r>
  <r>
    <s v="DWF23P2C-220-18x36"/>
    <s v="Britt Utility - Saddle Brown"/>
    <n v="840130536747"/>
    <x v="4"/>
    <n v="99"/>
    <s v="China"/>
    <x v="1"/>
    <x v="4"/>
    <x v="24"/>
    <x v="66"/>
    <s v="18x36"/>
    <x v="14"/>
    <x v="8"/>
    <x v="14"/>
    <x v="1"/>
    <x v="0"/>
    <m/>
    <m/>
    <m/>
    <m/>
  </r>
  <r>
    <s v="DWF23P2C-220-20x28"/>
    <s v="Britt Utility - Saddle Brown"/>
    <n v="840130536754"/>
    <x v="4"/>
    <n v="99"/>
    <s v="China"/>
    <x v="1"/>
    <x v="4"/>
    <x v="24"/>
    <x v="66"/>
    <s v="20x28"/>
    <x v="19"/>
    <x v="1"/>
    <x v="19"/>
    <x v="1"/>
    <x v="0"/>
    <m/>
    <m/>
    <m/>
    <m/>
  </r>
  <r>
    <s v="DWF23P2C-220-20x30"/>
    <s v="Britt Utility - Saddle Brown"/>
    <n v="840130536761"/>
    <x v="4"/>
    <n v="99"/>
    <s v="China"/>
    <x v="1"/>
    <x v="4"/>
    <x v="24"/>
    <x v="66"/>
    <s v="20x30"/>
    <x v="19"/>
    <x v="2"/>
    <x v="19"/>
    <x v="1"/>
    <x v="0"/>
    <m/>
    <m/>
    <m/>
    <m/>
  </r>
  <r>
    <s v="DWF23P2C-220-20x32"/>
    <s v="Britt Utility - Saddle Brown"/>
    <n v="840130536778"/>
    <x v="4"/>
    <n v="99"/>
    <s v="China"/>
    <x v="1"/>
    <x v="4"/>
    <x v="24"/>
    <x v="66"/>
    <s v="20x32"/>
    <x v="19"/>
    <x v="3"/>
    <x v="19"/>
    <x v="1"/>
    <x v="0"/>
    <m/>
    <m/>
    <m/>
    <m/>
  </r>
  <r>
    <s v="DWF23P2C-220-20x34"/>
    <s v="Britt Utility - Saddle Brown"/>
    <n v="840130536785"/>
    <x v="4"/>
    <n v="99"/>
    <s v="China"/>
    <x v="1"/>
    <x v="4"/>
    <x v="24"/>
    <x v="66"/>
    <s v="20x34"/>
    <x v="19"/>
    <x v="4"/>
    <x v="19"/>
    <x v="1"/>
    <x v="0"/>
    <m/>
    <m/>
    <m/>
    <m/>
  </r>
  <r>
    <s v="DWF23P2C-220-20x36"/>
    <s v="Britt Utility - Saddle Brown"/>
    <n v="840130536792"/>
    <x v="4"/>
    <n v="99"/>
    <s v="China"/>
    <x v="1"/>
    <x v="4"/>
    <x v="24"/>
    <x v="66"/>
    <s v="20x36"/>
    <x v="19"/>
    <x v="8"/>
    <x v="19"/>
    <x v="1"/>
    <x v="0"/>
    <m/>
    <m/>
    <m/>
    <m/>
  </r>
  <r>
    <s v="DWF23P2C-220-22x28"/>
    <s v="Britt Utility - Saddle Brown"/>
    <n v="840130536808"/>
    <x v="4"/>
    <n v="99"/>
    <s v="China"/>
    <x v="1"/>
    <x v="4"/>
    <x v="24"/>
    <x v="66"/>
    <s v="22x28"/>
    <x v="20"/>
    <x v="1"/>
    <x v="20"/>
    <x v="1"/>
    <x v="0"/>
    <m/>
    <m/>
    <m/>
    <m/>
  </r>
  <r>
    <s v="DWF23P2C-220-22x30"/>
    <s v="Britt Utility - Saddle Brown"/>
    <n v="840130536815"/>
    <x v="4"/>
    <n v="99"/>
    <s v="China"/>
    <x v="1"/>
    <x v="4"/>
    <x v="24"/>
    <x v="66"/>
    <s v="22x30"/>
    <x v="20"/>
    <x v="2"/>
    <x v="20"/>
    <x v="1"/>
    <x v="0"/>
    <m/>
    <m/>
    <m/>
    <m/>
  </r>
  <r>
    <s v="DWF23P2C-220-22x32"/>
    <s v="Britt Utility - Saddle Brown"/>
    <n v="840130536822"/>
    <x v="4"/>
    <n v="99"/>
    <s v="China"/>
    <x v="1"/>
    <x v="4"/>
    <x v="24"/>
    <x v="66"/>
    <s v="22x32"/>
    <x v="20"/>
    <x v="3"/>
    <x v="20"/>
    <x v="1"/>
    <x v="0"/>
    <m/>
    <m/>
    <m/>
    <m/>
  </r>
  <r>
    <s v="DWF23P2C-220-22x34"/>
    <s v="Britt Utility - Saddle Brown"/>
    <n v="840130536839"/>
    <x v="4"/>
    <n v="99"/>
    <s v="China"/>
    <x v="1"/>
    <x v="4"/>
    <x v="24"/>
    <x v="66"/>
    <s v="22x34"/>
    <x v="20"/>
    <x v="4"/>
    <x v="20"/>
    <x v="1"/>
    <x v="0"/>
    <m/>
    <m/>
    <m/>
    <m/>
  </r>
  <r>
    <s v="DWF23P2C-220-22x36"/>
    <s v="Britt Utility - Saddle Brown"/>
    <n v="840130536846"/>
    <x v="4"/>
    <n v="99"/>
    <s v="China"/>
    <x v="1"/>
    <x v="4"/>
    <x v="24"/>
    <x v="66"/>
    <s v="22x36"/>
    <x v="20"/>
    <x v="8"/>
    <x v="20"/>
    <x v="1"/>
    <x v="0"/>
    <m/>
    <m/>
    <m/>
    <m/>
  </r>
  <r>
    <s v="DWF23P2C-220-24x28"/>
    <s v="Britt Utility - Saddle Brown"/>
    <n v="840130536853"/>
    <x v="4"/>
    <n v="99"/>
    <s v="China"/>
    <x v="1"/>
    <x v="4"/>
    <x v="24"/>
    <x v="66"/>
    <s v="24x28"/>
    <x v="21"/>
    <x v="1"/>
    <x v="21"/>
    <x v="1"/>
    <x v="0"/>
    <m/>
    <m/>
    <m/>
    <m/>
  </r>
  <r>
    <s v="DWF23P2C-220-24x30"/>
    <s v="Britt Utility - Saddle Brown"/>
    <n v="840130536860"/>
    <x v="4"/>
    <n v="99"/>
    <s v="China"/>
    <x v="1"/>
    <x v="4"/>
    <x v="24"/>
    <x v="66"/>
    <s v="24x30"/>
    <x v="21"/>
    <x v="2"/>
    <x v="21"/>
    <x v="1"/>
    <x v="0"/>
    <m/>
    <m/>
    <m/>
    <m/>
  </r>
  <r>
    <s v="DWF23P2C-220-24x32"/>
    <s v="Britt Utility - Saddle Brown"/>
    <n v="840130536877"/>
    <x v="4"/>
    <n v="99"/>
    <s v="China"/>
    <x v="1"/>
    <x v="4"/>
    <x v="24"/>
    <x v="66"/>
    <s v="24x32"/>
    <x v="21"/>
    <x v="3"/>
    <x v="21"/>
    <x v="1"/>
    <x v="0"/>
    <m/>
    <m/>
    <m/>
    <m/>
  </r>
  <r>
    <s v="DWF23P2C-220-24x34"/>
    <s v="Britt Utility - Saddle Brown"/>
    <n v="840130536884"/>
    <x v="4"/>
    <n v="99"/>
    <s v="China"/>
    <x v="1"/>
    <x v="4"/>
    <x v="24"/>
    <x v="66"/>
    <s v="24x34"/>
    <x v="21"/>
    <x v="4"/>
    <x v="21"/>
    <x v="1"/>
    <x v="0"/>
    <m/>
    <m/>
    <m/>
    <m/>
  </r>
  <r>
    <s v="DWF23P2C-220-24x36"/>
    <s v="Britt Utility - Saddle Brown"/>
    <n v="840130536891"/>
    <x v="4"/>
    <n v="99"/>
    <s v="China"/>
    <x v="1"/>
    <x v="4"/>
    <x v="24"/>
    <x v="66"/>
    <s v="24x36"/>
    <x v="21"/>
    <x v="8"/>
    <x v="21"/>
    <x v="1"/>
    <x v="0"/>
    <m/>
    <m/>
    <m/>
    <m/>
  </r>
  <r>
    <s v="DWF23P8C-260-000x28"/>
    <s v="Old School High Rise Pant - Dusty Brown Denim"/>
    <n v="840130536907"/>
    <x v="7"/>
    <n v="109"/>
    <s v="Mexico"/>
    <x v="1"/>
    <x v="31"/>
    <x v="50"/>
    <x v="67"/>
    <s v="000x28"/>
    <x v="7"/>
    <x v="1"/>
    <x v="7"/>
    <x v="1"/>
    <x v="0"/>
    <m/>
    <m/>
    <m/>
    <m/>
  </r>
  <r>
    <s v="DWF23P8C-260-000x30"/>
    <s v="Old School High Rise Pant - Dusty Brown Denim"/>
    <n v="840130536914"/>
    <x v="7"/>
    <n v="109"/>
    <s v="Mexico"/>
    <x v="1"/>
    <x v="31"/>
    <x v="50"/>
    <x v="67"/>
    <s v="000x30"/>
    <x v="7"/>
    <x v="2"/>
    <x v="7"/>
    <x v="1"/>
    <x v="0"/>
    <m/>
    <m/>
    <m/>
    <m/>
  </r>
  <r>
    <s v="DWF23P8C-260-000x32"/>
    <s v="Old School High Rise Pant - Dusty Brown Denim"/>
    <n v="840130536921"/>
    <x v="7"/>
    <n v="109"/>
    <s v="Mexico"/>
    <x v="1"/>
    <x v="31"/>
    <x v="50"/>
    <x v="67"/>
    <s v="000x32"/>
    <x v="7"/>
    <x v="3"/>
    <x v="7"/>
    <x v="1"/>
    <x v="0"/>
    <m/>
    <m/>
    <m/>
    <m/>
  </r>
  <r>
    <s v="DWF23P8C-260-000x34"/>
    <s v="Old School High Rise Pant - Dusty Brown Denim"/>
    <n v="840130536938"/>
    <x v="7"/>
    <n v="109"/>
    <s v="Mexico"/>
    <x v="1"/>
    <x v="31"/>
    <x v="50"/>
    <x v="67"/>
    <s v="000x34"/>
    <x v="7"/>
    <x v="4"/>
    <x v="7"/>
    <x v="1"/>
    <x v="0"/>
    <m/>
    <m/>
    <m/>
    <m/>
  </r>
  <r>
    <s v="DWF23P8C-260-00x28"/>
    <s v="Old School High Rise Pant - Dusty Brown Denim"/>
    <n v="840130536945"/>
    <x v="7"/>
    <n v="109"/>
    <s v="Mexico"/>
    <x v="1"/>
    <x v="31"/>
    <x v="50"/>
    <x v="67"/>
    <s v="00x28"/>
    <x v="8"/>
    <x v="1"/>
    <x v="8"/>
    <x v="1"/>
    <x v="0"/>
    <m/>
    <m/>
    <m/>
    <m/>
  </r>
  <r>
    <s v="DWF23P8C-260-00x30"/>
    <s v="Old School High Rise Pant - Dusty Brown Denim"/>
    <n v="840130536952"/>
    <x v="7"/>
    <n v="109"/>
    <s v="Mexico"/>
    <x v="1"/>
    <x v="31"/>
    <x v="50"/>
    <x v="67"/>
    <s v="00x30"/>
    <x v="8"/>
    <x v="2"/>
    <x v="8"/>
    <x v="1"/>
    <x v="0"/>
    <m/>
    <m/>
    <m/>
    <m/>
  </r>
  <r>
    <s v="DWF23P8C-260-00x32"/>
    <s v="Old School High Rise Pant - Dusty Brown Denim"/>
    <n v="840130536969"/>
    <x v="7"/>
    <n v="109"/>
    <s v="Mexico"/>
    <x v="1"/>
    <x v="31"/>
    <x v="50"/>
    <x v="67"/>
    <s v="00x32"/>
    <x v="8"/>
    <x v="3"/>
    <x v="8"/>
    <x v="1"/>
    <x v="0"/>
    <m/>
    <m/>
    <m/>
    <m/>
  </r>
  <r>
    <s v="DWF23P8C-260-00x34"/>
    <s v="Old School High Rise Pant - Dusty Brown Denim"/>
    <n v="840130536976"/>
    <x v="7"/>
    <n v="109"/>
    <s v="Mexico"/>
    <x v="1"/>
    <x v="31"/>
    <x v="50"/>
    <x v="67"/>
    <s v="00x34"/>
    <x v="8"/>
    <x v="4"/>
    <x v="8"/>
    <x v="1"/>
    <x v="0"/>
    <m/>
    <m/>
    <m/>
    <m/>
  </r>
  <r>
    <s v="DWF23P8C-260-0x28"/>
    <s v="Old School High Rise Pant - Dusty Brown Denim"/>
    <n v="840130536983"/>
    <x v="7"/>
    <n v="109"/>
    <s v="Mexico"/>
    <x v="1"/>
    <x v="31"/>
    <x v="50"/>
    <x v="67"/>
    <s v="0x28"/>
    <x v="9"/>
    <x v="1"/>
    <x v="9"/>
    <x v="1"/>
    <x v="0"/>
    <m/>
    <m/>
    <m/>
    <m/>
  </r>
  <r>
    <s v="DWF23P8C-260-0x30"/>
    <s v="Old School High Rise Pant - Dusty Brown Denim"/>
    <n v="840130536990"/>
    <x v="7"/>
    <n v="109"/>
    <s v="Mexico"/>
    <x v="1"/>
    <x v="31"/>
    <x v="50"/>
    <x v="67"/>
    <s v="0x30"/>
    <x v="9"/>
    <x v="2"/>
    <x v="9"/>
    <x v="1"/>
    <x v="0"/>
    <m/>
    <m/>
    <m/>
    <m/>
  </r>
  <r>
    <s v="DWF23P8C-260-0x32"/>
    <s v="Old School High Rise Pant - Dusty Brown Denim"/>
    <n v="840130537003"/>
    <x v="7"/>
    <n v="109"/>
    <s v="Mexico"/>
    <x v="1"/>
    <x v="31"/>
    <x v="50"/>
    <x v="67"/>
    <s v="0x32"/>
    <x v="9"/>
    <x v="3"/>
    <x v="9"/>
    <x v="1"/>
    <x v="0"/>
    <m/>
    <m/>
    <m/>
    <m/>
  </r>
  <r>
    <s v="DWF23P8C-260-0x34"/>
    <s v="Old School High Rise Pant - Dusty Brown Denim"/>
    <n v="840130537010"/>
    <x v="7"/>
    <n v="109"/>
    <s v="Mexico"/>
    <x v="1"/>
    <x v="31"/>
    <x v="50"/>
    <x v="67"/>
    <s v="0x34"/>
    <x v="9"/>
    <x v="4"/>
    <x v="9"/>
    <x v="1"/>
    <x v="0"/>
    <m/>
    <m/>
    <m/>
    <m/>
  </r>
  <r>
    <s v="DWF23P8C-260-2x28"/>
    <s v="Old School High Rise Pant - Dusty Brown Denim"/>
    <n v="840130537027"/>
    <x v="7"/>
    <n v="109"/>
    <s v="Mexico"/>
    <x v="1"/>
    <x v="31"/>
    <x v="50"/>
    <x v="67"/>
    <s v="2x28"/>
    <x v="15"/>
    <x v="1"/>
    <x v="15"/>
    <x v="1"/>
    <x v="0"/>
    <m/>
    <m/>
    <m/>
    <m/>
  </r>
  <r>
    <s v="DWF23P8C-260-2x30"/>
    <s v="Old School High Rise Pant - Dusty Brown Denim"/>
    <n v="840130537034"/>
    <x v="7"/>
    <n v="109"/>
    <s v="Mexico"/>
    <x v="1"/>
    <x v="31"/>
    <x v="50"/>
    <x v="67"/>
    <s v="2x30"/>
    <x v="15"/>
    <x v="2"/>
    <x v="15"/>
    <x v="1"/>
    <x v="0"/>
    <m/>
    <m/>
    <m/>
    <m/>
  </r>
  <r>
    <s v="DWF23P8C-260-2x32"/>
    <s v="Old School High Rise Pant - Dusty Brown Denim"/>
    <n v="840130537041"/>
    <x v="7"/>
    <n v="109"/>
    <s v="Mexico"/>
    <x v="1"/>
    <x v="31"/>
    <x v="50"/>
    <x v="67"/>
    <s v="2x32"/>
    <x v="15"/>
    <x v="3"/>
    <x v="15"/>
    <x v="1"/>
    <x v="0"/>
    <m/>
    <m/>
    <m/>
    <m/>
  </r>
  <r>
    <s v="DWF23P8C-260-2x34"/>
    <s v="Old School High Rise Pant - Dusty Brown Denim"/>
    <n v="840130537058"/>
    <x v="7"/>
    <n v="109"/>
    <s v="Mexico"/>
    <x v="1"/>
    <x v="31"/>
    <x v="50"/>
    <x v="67"/>
    <s v="2x34"/>
    <x v="15"/>
    <x v="4"/>
    <x v="15"/>
    <x v="1"/>
    <x v="0"/>
    <m/>
    <m/>
    <m/>
    <m/>
  </r>
  <r>
    <s v="DWF23P8C-260-4x28"/>
    <s v="Old School High Rise Pant - Dusty Brown Denim"/>
    <n v="840130537065"/>
    <x v="7"/>
    <n v="109"/>
    <s v="Mexico"/>
    <x v="1"/>
    <x v="31"/>
    <x v="50"/>
    <x v="67"/>
    <s v="4x28"/>
    <x v="16"/>
    <x v="1"/>
    <x v="16"/>
    <x v="1"/>
    <x v="0"/>
    <m/>
    <m/>
    <m/>
    <m/>
  </r>
  <r>
    <s v="DWF23P8C-260-4x30"/>
    <s v="Old School High Rise Pant - Dusty Brown Denim"/>
    <n v="840130537072"/>
    <x v="7"/>
    <n v="109"/>
    <s v="Mexico"/>
    <x v="1"/>
    <x v="31"/>
    <x v="50"/>
    <x v="67"/>
    <s v="4x30"/>
    <x v="16"/>
    <x v="2"/>
    <x v="16"/>
    <x v="1"/>
    <x v="0"/>
    <m/>
    <m/>
    <m/>
    <m/>
  </r>
  <r>
    <s v="DWF23P8C-260-4x32"/>
    <s v="Old School High Rise Pant - Dusty Brown Denim"/>
    <n v="840130537089"/>
    <x v="7"/>
    <n v="109"/>
    <s v="Mexico"/>
    <x v="1"/>
    <x v="31"/>
    <x v="50"/>
    <x v="67"/>
    <s v="4x32"/>
    <x v="16"/>
    <x v="3"/>
    <x v="16"/>
    <x v="1"/>
    <x v="0"/>
    <m/>
    <m/>
    <m/>
    <m/>
  </r>
  <r>
    <s v="DWF23P8C-260-4x34"/>
    <s v="Old School High Rise Pant - Dusty Brown Denim"/>
    <n v="840130537096"/>
    <x v="7"/>
    <n v="109"/>
    <s v="Mexico"/>
    <x v="1"/>
    <x v="31"/>
    <x v="50"/>
    <x v="67"/>
    <s v="4x34"/>
    <x v="16"/>
    <x v="4"/>
    <x v="16"/>
    <x v="1"/>
    <x v="0"/>
    <m/>
    <m/>
    <m/>
    <m/>
  </r>
  <r>
    <s v="DWF23P8C-260-6x28"/>
    <s v="Old School High Rise Pant - Dusty Brown Denim"/>
    <n v="840130537102"/>
    <x v="7"/>
    <n v="109"/>
    <s v="Mexico"/>
    <x v="1"/>
    <x v="31"/>
    <x v="50"/>
    <x v="67"/>
    <s v="6x28"/>
    <x v="17"/>
    <x v="1"/>
    <x v="17"/>
    <x v="1"/>
    <x v="0"/>
    <m/>
    <m/>
    <m/>
    <m/>
  </r>
  <r>
    <s v="DWF23P8C-260-6x30"/>
    <s v="Old School High Rise Pant - Dusty Brown Denim"/>
    <n v="840130537119"/>
    <x v="7"/>
    <n v="109"/>
    <s v="Mexico"/>
    <x v="1"/>
    <x v="31"/>
    <x v="50"/>
    <x v="67"/>
    <s v="6x30"/>
    <x v="17"/>
    <x v="2"/>
    <x v="17"/>
    <x v="1"/>
    <x v="0"/>
    <m/>
    <m/>
    <m/>
    <m/>
  </r>
  <r>
    <s v="DWF23P8C-260-6x32"/>
    <s v="Old School High Rise Pant - Dusty Brown Denim"/>
    <n v="840130537126"/>
    <x v="7"/>
    <n v="109"/>
    <s v="Mexico"/>
    <x v="1"/>
    <x v="31"/>
    <x v="50"/>
    <x v="67"/>
    <s v="6x32"/>
    <x v="17"/>
    <x v="3"/>
    <x v="17"/>
    <x v="1"/>
    <x v="0"/>
    <m/>
    <m/>
    <m/>
    <m/>
  </r>
  <r>
    <s v="DWF23P8C-260-6x34"/>
    <s v="Old School High Rise Pant - Dusty Brown Denim"/>
    <n v="840130537133"/>
    <x v="7"/>
    <n v="109"/>
    <s v="Mexico"/>
    <x v="1"/>
    <x v="31"/>
    <x v="50"/>
    <x v="67"/>
    <s v="6x34"/>
    <x v="17"/>
    <x v="4"/>
    <x v="17"/>
    <x v="1"/>
    <x v="0"/>
    <m/>
    <m/>
    <m/>
    <m/>
  </r>
  <r>
    <s v="DWF23P8C-260-8x28"/>
    <s v="Old School High Rise Pant - Dusty Brown Denim"/>
    <n v="840130537140"/>
    <x v="7"/>
    <n v="109"/>
    <s v="Mexico"/>
    <x v="1"/>
    <x v="31"/>
    <x v="50"/>
    <x v="67"/>
    <s v="8x28"/>
    <x v="18"/>
    <x v="1"/>
    <x v="18"/>
    <x v="1"/>
    <x v="0"/>
    <m/>
    <m/>
    <m/>
    <m/>
  </r>
  <r>
    <s v="DWF23P8C-260-8x30"/>
    <s v="Old School High Rise Pant - Dusty Brown Denim"/>
    <n v="840130537157"/>
    <x v="7"/>
    <n v="109"/>
    <s v="Mexico"/>
    <x v="1"/>
    <x v="31"/>
    <x v="50"/>
    <x v="67"/>
    <s v="8x30"/>
    <x v="18"/>
    <x v="2"/>
    <x v="18"/>
    <x v="1"/>
    <x v="0"/>
    <m/>
    <m/>
    <m/>
    <m/>
  </r>
  <r>
    <s v="DWF23P8C-260-8x32"/>
    <s v="Old School High Rise Pant - Dusty Brown Denim"/>
    <n v="840130537164"/>
    <x v="7"/>
    <n v="109"/>
    <s v="Mexico"/>
    <x v="1"/>
    <x v="31"/>
    <x v="50"/>
    <x v="67"/>
    <s v="8x32"/>
    <x v="18"/>
    <x v="3"/>
    <x v="18"/>
    <x v="1"/>
    <x v="0"/>
    <m/>
    <m/>
    <m/>
    <m/>
  </r>
  <r>
    <s v="DWF23P8C-260-8x34"/>
    <s v="Old School High Rise Pant - Dusty Brown Denim"/>
    <n v="840130537171"/>
    <x v="7"/>
    <n v="109"/>
    <s v="Mexico"/>
    <x v="1"/>
    <x v="31"/>
    <x v="50"/>
    <x v="67"/>
    <s v="8x34"/>
    <x v="18"/>
    <x v="4"/>
    <x v="18"/>
    <x v="1"/>
    <x v="0"/>
    <m/>
    <m/>
    <m/>
    <m/>
  </r>
  <r>
    <s v="DWF23P8C-260-10x28"/>
    <s v="Old School High Rise Pant - Dusty Brown Denim"/>
    <n v="840130537188"/>
    <x v="7"/>
    <n v="109"/>
    <s v="Mexico"/>
    <x v="1"/>
    <x v="31"/>
    <x v="50"/>
    <x v="67"/>
    <s v="10x28"/>
    <x v="10"/>
    <x v="1"/>
    <x v="10"/>
    <x v="1"/>
    <x v="0"/>
    <m/>
    <m/>
    <m/>
    <m/>
  </r>
  <r>
    <s v="DWF23P8C-260-10x30"/>
    <s v="Old School High Rise Pant - Dusty Brown Denim"/>
    <n v="840130537195"/>
    <x v="7"/>
    <n v="109"/>
    <s v="Mexico"/>
    <x v="1"/>
    <x v="31"/>
    <x v="50"/>
    <x v="67"/>
    <s v="10x30"/>
    <x v="10"/>
    <x v="2"/>
    <x v="10"/>
    <x v="1"/>
    <x v="0"/>
    <m/>
    <m/>
    <m/>
    <m/>
  </r>
  <r>
    <s v="DWF23P8C-260-10x32"/>
    <s v="Old School High Rise Pant - Dusty Brown Denim"/>
    <n v="840130537201"/>
    <x v="7"/>
    <n v="109"/>
    <s v="Mexico"/>
    <x v="1"/>
    <x v="31"/>
    <x v="50"/>
    <x v="67"/>
    <s v="10x32"/>
    <x v="10"/>
    <x v="3"/>
    <x v="10"/>
    <x v="1"/>
    <x v="0"/>
    <m/>
    <m/>
    <m/>
    <m/>
  </r>
  <r>
    <s v="DWF23P8C-260-10x34"/>
    <s v="Old School High Rise Pant - Dusty Brown Denim"/>
    <n v="840130537218"/>
    <x v="7"/>
    <n v="109"/>
    <s v="Mexico"/>
    <x v="1"/>
    <x v="31"/>
    <x v="50"/>
    <x v="67"/>
    <s v="10x34"/>
    <x v="10"/>
    <x v="4"/>
    <x v="10"/>
    <x v="1"/>
    <x v="0"/>
    <m/>
    <m/>
    <m/>
    <m/>
  </r>
  <r>
    <s v="DWF23P8C-260-12x28"/>
    <s v="Old School High Rise Pant - Dusty Brown Denim"/>
    <n v="840130537225"/>
    <x v="7"/>
    <n v="109"/>
    <s v="Mexico"/>
    <x v="1"/>
    <x v="31"/>
    <x v="50"/>
    <x v="67"/>
    <s v="12x28"/>
    <x v="11"/>
    <x v="1"/>
    <x v="11"/>
    <x v="1"/>
    <x v="0"/>
    <m/>
    <m/>
    <m/>
    <m/>
  </r>
  <r>
    <s v="DWF23P8C-260-12x30"/>
    <s v="Old School High Rise Pant - Dusty Brown Denim"/>
    <n v="840130537232"/>
    <x v="7"/>
    <n v="109"/>
    <s v="Mexico"/>
    <x v="1"/>
    <x v="31"/>
    <x v="50"/>
    <x v="67"/>
    <s v="12x30"/>
    <x v="11"/>
    <x v="2"/>
    <x v="11"/>
    <x v="1"/>
    <x v="0"/>
    <m/>
    <m/>
    <m/>
    <m/>
  </r>
  <r>
    <s v="DWF23P8C-260-12x32"/>
    <s v="Old School High Rise Pant - Dusty Brown Denim"/>
    <n v="840130537249"/>
    <x v="7"/>
    <n v="109"/>
    <s v="Mexico"/>
    <x v="1"/>
    <x v="31"/>
    <x v="50"/>
    <x v="67"/>
    <s v="12x32"/>
    <x v="11"/>
    <x v="3"/>
    <x v="11"/>
    <x v="1"/>
    <x v="0"/>
    <m/>
    <m/>
    <m/>
    <m/>
  </r>
  <r>
    <s v="DWF23P8C-260-12x34"/>
    <s v="Old School High Rise Pant - Dusty Brown Denim"/>
    <n v="840130537256"/>
    <x v="7"/>
    <n v="109"/>
    <s v="Mexico"/>
    <x v="1"/>
    <x v="31"/>
    <x v="50"/>
    <x v="67"/>
    <s v="12x34"/>
    <x v="11"/>
    <x v="4"/>
    <x v="11"/>
    <x v="1"/>
    <x v="0"/>
    <m/>
    <m/>
    <m/>
    <m/>
  </r>
  <r>
    <s v="DWF23P8C-260-14x28"/>
    <s v="Old School High Rise Pant - Dusty Brown Denim"/>
    <n v="840130537263"/>
    <x v="7"/>
    <n v="109"/>
    <s v="Mexico"/>
    <x v="1"/>
    <x v="31"/>
    <x v="50"/>
    <x v="67"/>
    <s v="14x28"/>
    <x v="12"/>
    <x v="1"/>
    <x v="12"/>
    <x v="1"/>
    <x v="0"/>
    <m/>
    <m/>
    <m/>
    <m/>
  </r>
  <r>
    <s v="DWF23P8C-260-14x30"/>
    <s v="Old School High Rise Pant - Dusty Brown Denim"/>
    <n v="840130537270"/>
    <x v="7"/>
    <n v="109"/>
    <s v="Mexico"/>
    <x v="1"/>
    <x v="31"/>
    <x v="50"/>
    <x v="67"/>
    <s v="14x30"/>
    <x v="12"/>
    <x v="2"/>
    <x v="12"/>
    <x v="1"/>
    <x v="0"/>
    <m/>
    <m/>
    <m/>
    <m/>
  </r>
  <r>
    <s v="DWF23P8C-260-14x32"/>
    <s v="Old School High Rise Pant - Dusty Brown Denim"/>
    <n v="840130537287"/>
    <x v="7"/>
    <n v="109"/>
    <s v="Mexico"/>
    <x v="1"/>
    <x v="31"/>
    <x v="50"/>
    <x v="67"/>
    <s v="14x32"/>
    <x v="12"/>
    <x v="3"/>
    <x v="12"/>
    <x v="1"/>
    <x v="0"/>
    <m/>
    <m/>
    <m/>
    <m/>
  </r>
  <r>
    <s v="DWF23P8C-260-14x34"/>
    <s v="Old School High Rise Pant - Dusty Brown Denim"/>
    <n v="840130537294"/>
    <x v="7"/>
    <n v="109"/>
    <s v="Mexico"/>
    <x v="1"/>
    <x v="31"/>
    <x v="50"/>
    <x v="67"/>
    <s v="14x34"/>
    <x v="12"/>
    <x v="4"/>
    <x v="12"/>
    <x v="1"/>
    <x v="0"/>
    <m/>
    <m/>
    <m/>
    <m/>
  </r>
  <r>
    <s v="DWF23P8C-260-16x28"/>
    <s v="Old School High Rise Pant - Dusty Brown Denim"/>
    <n v="840130537300"/>
    <x v="7"/>
    <n v="109"/>
    <s v="Mexico"/>
    <x v="1"/>
    <x v="31"/>
    <x v="50"/>
    <x v="67"/>
    <s v="16x28"/>
    <x v="13"/>
    <x v="1"/>
    <x v="13"/>
    <x v="1"/>
    <x v="0"/>
    <m/>
    <m/>
    <m/>
    <m/>
  </r>
  <r>
    <s v="DWF23P8C-260-16x30"/>
    <s v="Old School High Rise Pant - Dusty Brown Denim"/>
    <n v="840130537317"/>
    <x v="7"/>
    <n v="109"/>
    <s v="Mexico"/>
    <x v="1"/>
    <x v="31"/>
    <x v="50"/>
    <x v="67"/>
    <s v="16x30"/>
    <x v="13"/>
    <x v="2"/>
    <x v="13"/>
    <x v="1"/>
    <x v="0"/>
    <m/>
    <m/>
    <m/>
    <m/>
  </r>
  <r>
    <s v="DWF23P8C-260-16x32"/>
    <s v="Old School High Rise Pant - Dusty Brown Denim"/>
    <n v="840130537324"/>
    <x v="7"/>
    <n v="109"/>
    <s v="Mexico"/>
    <x v="1"/>
    <x v="31"/>
    <x v="50"/>
    <x v="67"/>
    <s v="16x32"/>
    <x v="13"/>
    <x v="3"/>
    <x v="13"/>
    <x v="1"/>
    <x v="0"/>
    <m/>
    <m/>
    <m/>
    <m/>
  </r>
  <r>
    <s v="DWF23P8C-260-16x34"/>
    <s v="Old School High Rise Pant - Dusty Brown Denim"/>
    <n v="840130537331"/>
    <x v="7"/>
    <n v="109"/>
    <s v="Mexico"/>
    <x v="1"/>
    <x v="31"/>
    <x v="50"/>
    <x v="67"/>
    <s v="16x34"/>
    <x v="13"/>
    <x v="4"/>
    <x v="13"/>
    <x v="1"/>
    <x v="0"/>
    <m/>
    <m/>
    <m/>
    <m/>
  </r>
  <r>
    <s v="DWF23P8C-260-18x28"/>
    <s v="Old School High Rise Pant - Dusty Brown Denim"/>
    <n v="840130537348"/>
    <x v="7"/>
    <n v="109"/>
    <s v="Mexico"/>
    <x v="1"/>
    <x v="31"/>
    <x v="50"/>
    <x v="67"/>
    <s v="18x28"/>
    <x v="14"/>
    <x v="1"/>
    <x v="14"/>
    <x v="1"/>
    <x v="0"/>
    <m/>
    <m/>
    <m/>
    <m/>
  </r>
  <r>
    <s v="DWF23P8C-260-18x30"/>
    <s v="Old School High Rise Pant - Dusty Brown Denim"/>
    <n v="840130537355"/>
    <x v="7"/>
    <n v="109"/>
    <s v="Mexico"/>
    <x v="1"/>
    <x v="31"/>
    <x v="50"/>
    <x v="67"/>
    <s v="18x30"/>
    <x v="14"/>
    <x v="2"/>
    <x v="14"/>
    <x v="1"/>
    <x v="0"/>
    <m/>
    <m/>
    <m/>
    <m/>
  </r>
  <r>
    <s v="DWF23P8C-260-18x32"/>
    <s v="Old School High Rise Pant - Dusty Brown Denim"/>
    <n v="840130537362"/>
    <x v="7"/>
    <n v="109"/>
    <s v="Mexico"/>
    <x v="1"/>
    <x v="31"/>
    <x v="50"/>
    <x v="67"/>
    <s v="18x32"/>
    <x v="14"/>
    <x v="3"/>
    <x v="14"/>
    <x v="1"/>
    <x v="0"/>
    <m/>
    <m/>
    <m/>
    <m/>
  </r>
  <r>
    <s v="DWF23P8C-260-18x34"/>
    <s v="Old School High Rise Pant - Dusty Brown Denim"/>
    <n v="840130537379"/>
    <x v="7"/>
    <n v="109"/>
    <s v="Mexico"/>
    <x v="1"/>
    <x v="31"/>
    <x v="50"/>
    <x v="67"/>
    <s v="18x34"/>
    <x v="14"/>
    <x v="4"/>
    <x v="14"/>
    <x v="1"/>
    <x v="0"/>
    <m/>
    <m/>
    <m/>
    <m/>
  </r>
  <r>
    <s v="DWF23P8C-260-20x28"/>
    <s v="Old School High Rise Pant - Dusty Brown Denim"/>
    <n v="840130537386"/>
    <x v="7"/>
    <n v="109"/>
    <s v="Mexico"/>
    <x v="1"/>
    <x v="31"/>
    <x v="50"/>
    <x v="67"/>
    <s v="20x28"/>
    <x v="19"/>
    <x v="1"/>
    <x v="19"/>
    <x v="1"/>
    <x v="0"/>
    <m/>
    <m/>
    <m/>
    <m/>
  </r>
  <r>
    <s v="DWF23P8C-260-20x30"/>
    <s v="Old School High Rise Pant - Dusty Brown Denim"/>
    <n v="840130537393"/>
    <x v="7"/>
    <n v="109"/>
    <s v="Mexico"/>
    <x v="1"/>
    <x v="31"/>
    <x v="50"/>
    <x v="67"/>
    <s v="20x30"/>
    <x v="19"/>
    <x v="2"/>
    <x v="19"/>
    <x v="1"/>
    <x v="0"/>
    <m/>
    <m/>
    <m/>
    <m/>
  </r>
  <r>
    <s v="DWF23P8C-260-20x32"/>
    <s v="Old School High Rise Pant - Dusty Brown Denim"/>
    <n v="840130537409"/>
    <x v="7"/>
    <n v="109"/>
    <s v="Mexico"/>
    <x v="1"/>
    <x v="31"/>
    <x v="50"/>
    <x v="67"/>
    <s v="20x32"/>
    <x v="19"/>
    <x v="3"/>
    <x v="19"/>
    <x v="1"/>
    <x v="0"/>
    <m/>
    <m/>
    <m/>
    <m/>
  </r>
  <r>
    <s v="DWF23P8C-260-20x34"/>
    <s v="Old School High Rise Pant - Dusty Brown Denim"/>
    <n v="840130537416"/>
    <x v="7"/>
    <n v="109"/>
    <s v="Mexico"/>
    <x v="1"/>
    <x v="31"/>
    <x v="50"/>
    <x v="67"/>
    <s v="20x34"/>
    <x v="19"/>
    <x v="4"/>
    <x v="19"/>
    <x v="1"/>
    <x v="0"/>
    <m/>
    <m/>
    <m/>
    <m/>
  </r>
  <r>
    <s v="DWF23P8C-260-22x28"/>
    <s v="Old School High Rise Pant - Dusty Brown Denim"/>
    <n v="840130537423"/>
    <x v="7"/>
    <n v="109"/>
    <s v="Mexico"/>
    <x v="1"/>
    <x v="31"/>
    <x v="50"/>
    <x v="67"/>
    <s v="22x28"/>
    <x v="20"/>
    <x v="1"/>
    <x v="20"/>
    <x v="1"/>
    <x v="0"/>
    <m/>
    <m/>
    <m/>
    <m/>
  </r>
  <r>
    <s v="DWF23P8C-260-22x30"/>
    <s v="Old School High Rise Pant - Dusty Brown Denim"/>
    <n v="840130537430"/>
    <x v="7"/>
    <n v="109"/>
    <s v="Mexico"/>
    <x v="1"/>
    <x v="31"/>
    <x v="50"/>
    <x v="67"/>
    <s v="22x30"/>
    <x v="20"/>
    <x v="2"/>
    <x v="20"/>
    <x v="1"/>
    <x v="0"/>
    <m/>
    <m/>
    <m/>
    <m/>
  </r>
  <r>
    <s v="DWF23P8C-260-22x32"/>
    <s v="Old School High Rise Pant - Dusty Brown Denim"/>
    <n v="840130537447"/>
    <x v="7"/>
    <n v="109"/>
    <s v="Mexico"/>
    <x v="1"/>
    <x v="31"/>
    <x v="50"/>
    <x v="67"/>
    <s v="22x32"/>
    <x v="20"/>
    <x v="3"/>
    <x v="20"/>
    <x v="1"/>
    <x v="0"/>
    <m/>
    <m/>
    <m/>
    <m/>
  </r>
  <r>
    <s v="DWF23P8C-260-22x34"/>
    <s v="Old School High Rise Pant - Dusty Brown Denim"/>
    <n v="840130537454"/>
    <x v="7"/>
    <n v="109"/>
    <s v="Mexico"/>
    <x v="1"/>
    <x v="31"/>
    <x v="50"/>
    <x v="67"/>
    <s v="22x34"/>
    <x v="20"/>
    <x v="4"/>
    <x v="20"/>
    <x v="1"/>
    <x v="0"/>
    <m/>
    <m/>
    <m/>
    <m/>
  </r>
  <r>
    <s v="DWF23P8C-260-24x28"/>
    <s v="Old School High Rise Pant - Dusty Brown Denim"/>
    <n v="840130537461"/>
    <x v="7"/>
    <n v="109"/>
    <s v="Mexico"/>
    <x v="1"/>
    <x v="31"/>
    <x v="50"/>
    <x v="67"/>
    <s v="24x28"/>
    <x v="21"/>
    <x v="1"/>
    <x v="21"/>
    <x v="1"/>
    <x v="0"/>
    <m/>
    <m/>
    <m/>
    <m/>
  </r>
  <r>
    <s v="DWF23P8C-260-24x30"/>
    <s v="Old School High Rise Pant - Dusty Brown Denim"/>
    <n v="840130537478"/>
    <x v="7"/>
    <n v="109"/>
    <s v="Mexico"/>
    <x v="1"/>
    <x v="31"/>
    <x v="50"/>
    <x v="67"/>
    <s v="24x30"/>
    <x v="21"/>
    <x v="2"/>
    <x v="21"/>
    <x v="1"/>
    <x v="0"/>
    <m/>
    <m/>
    <m/>
    <m/>
  </r>
  <r>
    <s v="DWF23P8C-260-24x32"/>
    <s v="Old School High Rise Pant - Dusty Brown Denim"/>
    <n v="840130537485"/>
    <x v="7"/>
    <n v="109"/>
    <s v="Mexico"/>
    <x v="1"/>
    <x v="31"/>
    <x v="50"/>
    <x v="67"/>
    <s v="24x32"/>
    <x v="21"/>
    <x v="3"/>
    <x v="21"/>
    <x v="1"/>
    <x v="0"/>
    <m/>
    <m/>
    <m/>
    <m/>
  </r>
  <r>
    <s v="DWF23P8C-260-24x34"/>
    <s v="Old School High Rise Pant - Dusty Brown Denim"/>
    <n v="840130537492"/>
    <x v="7"/>
    <n v="109"/>
    <s v="Mexico"/>
    <x v="1"/>
    <x v="31"/>
    <x v="50"/>
    <x v="67"/>
    <s v="24x34"/>
    <x v="21"/>
    <x v="4"/>
    <x v="21"/>
    <x v="1"/>
    <x v="0"/>
    <m/>
    <m/>
    <m/>
    <m/>
  </r>
  <r>
    <s v="DWF23P8C-208-000x28"/>
    <s v="Old School High Rise Pant - Dark Kodiak"/>
    <n v="840130537508"/>
    <x v="7"/>
    <n v="109"/>
    <s v="Mexico"/>
    <x v="1"/>
    <x v="31"/>
    <x v="51"/>
    <x v="68"/>
    <s v="000x28"/>
    <x v="7"/>
    <x v="1"/>
    <x v="7"/>
    <x v="1"/>
    <x v="0"/>
    <m/>
    <m/>
    <m/>
    <m/>
  </r>
  <r>
    <s v="DWF23P8C-208-000x30"/>
    <s v="Old School High Rise Pant - Dark Kodiak"/>
    <n v="840130537515"/>
    <x v="7"/>
    <n v="109"/>
    <s v="Mexico"/>
    <x v="1"/>
    <x v="31"/>
    <x v="51"/>
    <x v="68"/>
    <s v="000x30"/>
    <x v="7"/>
    <x v="2"/>
    <x v="7"/>
    <x v="1"/>
    <x v="0"/>
    <m/>
    <m/>
    <m/>
    <m/>
  </r>
  <r>
    <s v="DWF23P8C-208-000x32"/>
    <s v="Old School High Rise Pant - Dark Kodiak"/>
    <n v="840130537522"/>
    <x v="7"/>
    <n v="109"/>
    <s v="Mexico"/>
    <x v="1"/>
    <x v="31"/>
    <x v="51"/>
    <x v="68"/>
    <s v="000x32"/>
    <x v="7"/>
    <x v="3"/>
    <x v="7"/>
    <x v="1"/>
    <x v="0"/>
    <m/>
    <m/>
    <m/>
    <m/>
  </r>
  <r>
    <s v="DWF23P8C-208-000x34"/>
    <s v="Old School High Rise Pant - Dark Kodiak"/>
    <n v="840130537539"/>
    <x v="7"/>
    <n v="109"/>
    <s v="Mexico"/>
    <x v="1"/>
    <x v="31"/>
    <x v="51"/>
    <x v="68"/>
    <s v="000x34"/>
    <x v="7"/>
    <x v="4"/>
    <x v="7"/>
    <x v="1"/>
    <x v="0"/>
    <m/>
    <m/>
    <m/>
    <m/>
  </r>
  <r>
    <s v="DWF23P8C-208-00x28"/>
    <s v="Old School High Rise Pant - Dark Kodiak"/>
    <n v="840130537546"/>
    <x v="7"/>
    <n v="109"/>
    <s v="Mexico"/>
    <x v="1"/>
    <x v="31"/>
    <x v="51"/>
    <x v="68"/>
    <s v="00x28"/>
    <x v="8"/>
    <x v="1"/>
    <x v="8"/>
    <x v="1"/>
    <x v="0"/>
    <m/>
    <m/>
    <m/>
    <m/>
  </r>
  <r>
    <s v="DWF23P8C-208-00x30"/>
    <s v="Old School High Rise Pant - Dark Kodiak"/>
    <n v="840130537553"/>
    <x v="7"/>
    <n v="109"/>
    <s v="Mexico"/>
    <x v="1"/>
    <x v="31"/>
    <x v="51"/>
    <x v="68"/>
    <s v="00x30"/>
    <x v="8"/>
    <x v="2"/>
    <x v="8"/>
    <x v="1"/>
    <x v="0"/>
    <m/>
    <m/>
    <m/>
    <m/>
  </r>
  <r>
    <s v="DWF23P8C-208-00x32"/>
    <s v="Old School High Rise Pant - Dark Kodiak"/>
    <n v="840130537560"/>
    <x v="7"/>
    <n v="109"/>
    <s v="Mexico"/>
    <x v="1"/>
    <x v="31"/>
    <x v="51"/>
    <x v="68"/>
    <s v="00x32"/>
    <x v="8"/>
    <x v="3"/>
    <x v="8"/>
    <x v="1"/>
    <x v="0"/>
    <m/>
    <m/>
    <m/>
    <m/>
  </r>
  <r>
    <s v="DWF23P8C-208-00x34"/>
    <s v="Old School High Rise Pant - Dark Kodiak"/>
    <n v="840130537577"/>
    <x v="7"/>
    <n v="109"/>
    <s v="Mexico"/>
    <x v="1"/>
    <x v="31"/>
    <x v="51"/>
    <x v="68"/>
    <s v="00x34"/>
    <x v="8"/>
    <x v="4"/>
    <x v="8"/>
    <x v="1"/>
    <x v="0"/>
    <m/>
    <m/>
    <m/>
    <m/>
  </r>
  <r>
    <s v="DWF23P8C-208-0x28"/>
    <s v="Old School High Rise Pant - Dark Kodiak"/>
    <n v="840130537584"/>
    <x v="7"/>
    <n v="109"/>
    <s v="Mexico"/>
    <x v="1"/>
    <x v="31"/>
    <x v="51"/>
    <x v="68"/>
    <s v="0x28"/>
    <x v="9"/>
    <x v="1"/>
    <x v="9"/>
    <x v="1"/>
    <x v="0"/>
    <m/>
    <m/>
    <m/>
    <m/>
  </r>
  <r>
    <s v="DWF23P8C-208-0x30"/>
    <s v="Old School High Rise Pant - Dark Kodiak"/>
    <n v="840130537591"/>
    <x v="7"/>
    <n v="109"/>
    <s v="Mexico"/>
    <x v="1"/>
    <x v="31"/>
    <x v="51"/>
    <x v="68"/>
    <s v="0x30"/>
    <x v="9"/>
    <x v="2"/>
    <x v="9"/>
    <x v="1"/>
    <x v="0"/>
    <m/>
    <m/>
    <m/>
    <m/>
  </r>
  <r>
    <s v="DWF23P8C-208-0x32"/>
    <s v="Old School High Rise Pant - Dark Kodiak"/>
    <n v="840130537607"/>
    <x v="7"/>
    <n v="109"/>
    <s v="Mexico"/>
    <x v="1"/>
    <x v="31"/>
    <x v="51"/>
    <x v="68"/>
    <s v="0x32"/>
    <x v="9"/>
    <x v="3"/>
    <x v="9"/>
    <x v="1"/>
    <x v="0"/>
    <m/>
    <m/>
    <m/>
    <m/>
  </r>
  <r>
    <s v="DWF23P8C-208-0x34"/>
    <s v="Old School High Rise Pant - Dark Kodiak"/>
    <n v="840130537614"/>
    <x v="7"/>
    <n v="109"/>
    <s v="Mexico"/>
    <x v="1"/>
    <x v="31"/>
    <x v="51"/>
    <x v="68"/>
    <s v="0x34"/>
    <x v="9"/>
    <x v="4"/>
    <x v="9"/>
    <x v="1"/>
    <x v="0"/>
    <m/>
    <m/>
    <m/>
    <m/>
  </r>
  <r>
    <s v="DWF23P8C-208-2x28"/>
    <s v="Old School High Rise Pant - Dark Kodiak"/>
    <n v="840130537621"/>
    <x v="7"/>
    <n v="109"/>
    <s v="Mexico"/>
    <x v="1"/>
    <x v="31"/>
    <x v="51"/>
    <x v="68"/>
    <s v="2x28"/>
    <x v="15"/>
    <x v="1"/>
    <x v="15"/>
    <x v="1"/>
    <x v="0"/>
    <m/>
    <m/>
    <m/>
    <m/>
  </r>
  <r>
    <s v="DWF23P8C-208-2x30"/>
    <s v="Old School High Rise Pant - Dark Kodiak"/>
    <n v="840130537638"/>
    <x v="7"/>
    <n v="109"/>
    <s v="Mexico"/>
    <x v="1"/>
    <x v="31"/>
    <x v="51"/>
    <x v="68"/>
    <s v="2x30"/>
    <x v="15"/>
    <x v="2"/>
    <x v="15"/>
    <x v="1"/>
    <x v="0"/>
    <m/>
    <m/>
    <m/>
    <m/>
  </r>
  <r>
    <s v="DWF23P8C-208-2x32"/>
    <s v="Old School High Rise Pant - Dark Kodiak"/>
    <n v="840130537645"/>
    <x v="7"/>
    <n v="109"/>
    <s v="Mexico"/>
    <x v="1"/>
    <x v="31"/>
    <x v="51"/>
    <x v="68"/>
    <s v="2x32"/>
    <x v="15"/>
    <x v="3"/>
    <x v="15"/>
    <x v="1"/>
    <x v="0"/>
    <m/>
    <m/>
    <m/>
    <m/>
  </r>
  <r>
    <s v="DWF23P8C-208-2x34"/>
    <s v="Old School High Rise Pant - Dark Kodiak"/>
    <n v="840130537652"/>
    <x v="7"/>
    <n v="109"/>
    <s v="Mexico"/>
    <x v="1"/>
    <x v="31"/>
    <x v="51"/>
    <x v="68"/>
    <s v="2x34"/>
    <x v="15"/>
    <x v="4"/>
    <x v="15"/>
    <x v="1"/>
    <x v="0"/>
    <m/>
    <m/>
    <m/>
    <m/>
  </r>
  <r>
    <s v="DWF23P8C-208-4x28"/>
    <s v="Old School High Rise Pant - Dark Kodiak"/>
    <n v="840130537669"/>
    <x v="7"/>
    <n v="109"/>
    <s v="Mexico"/>
    <x v="1"/>
    <x v="31"/>
    <x v="51"/>
    <x v="68"/>
    <s v="4x28"/>
    <x v="16"/>
    <x v="1"/>
    <x v="16"/>
    <x v="1"/>
    <x v="0"/>
    <m/>
    <m/>
    <m/>
    <m/>
  </r>
  <r>
    <s v="DWF23P8C-208-4x30"/>
    <s v="Old School High Rise Pant - Dark Kodiak"/>
    <n v="840130537676"/>
    <x v="7"/>
    <n v="109"/>
    <s v="Mexico"/>
    <x v="1"/>
    <x v="31"/>
    <x v="51"/>
    <x v="68"/>
    <s v="4x30"/>
    <x v="16"/>
    <x v="2"/>
    <x v="16"/>
    <x v="1"/>
    <x v="0"/>
    <m/>
    <m/>
    <m/>
    <m/>
  </r>
  <r>
    <s v="DWF23P8C-208-4x32"/>
    <s v="Old School High Rise Pant - Dark Kodiak"/>
    <n v="840130537683"/>
    <x v="7"/>
    <n v="109"/>
    <s v="Mexico"/>
    <x v="1"/>
    <x v="31"/>
    <x v="51"/>
    <x v="68"/>
    <s v="4x32"/>
    <x v="16"/>
    <x v="3"/>
    <x v="16"/>
    <x v="1"/>
    <x v="0"/>
    <m/>
    <m/>
    <m/>
    <m/>
  </r>
  <r>
    <s v="DWF23P8C-208-4x34"/>
    <s v="Old School High Rise Pant - Dark Kodiak"/>
    <n v="840130537690"/>
    <x v="7"/>
    <n v="109"/>
    <s v="Mexico"/>
    <x v="1"/>
    <x v="31"/>
    <x v="51"/>
    <x v="68"/>
    <s v="4x34"/>
    <x v="16"/>
    <x v="4"/>
    <x v="16"/>
    <x v="1"/>
    <x v="0"/>
    <m/>
    <m/>
    <m/>
    <m/>
  </r>
  <r>
    <s v="DWF23P8C-208-6x28"/>
    <s v="Old School High Rise Pant - Dark Kodiak"/>
    <n v="840130537706"/>
    <x v="7"/>
    <n v="109"/>
    <s v="Mexico"/>
    <x v="1"/>
    <x v="31"/>
    <x v="51"/>
    <x v="68"/>
    <s v="6x28"/>
    <x v="17"/>
    <x v="1"/>
    <x v="17"/>
    <x v="1"/>
    <x v="0"/>
    <m/>
    <m/>
    <m/>
    <m/>
  </r>
  <r>
    <s v="DWF23P8C-208-6x30"/>
    <s v="Old School High Rise Pant - Dark Kodiak"/>
    <n v="840130537713"/>
    <x v="7"/>
    <n v="109"/>
    <s v="Mexico"/>
    <x v="1"/>
    <x v="31"/>
    <x v="51"/>
    <x v="68"/>
    <s v="6x30"/>
    <x v="17"/>
    <x v="2"/>
    <x v="17"/>
    <x v="1"/>
    <x v="0"/>
    <m/>
    <m/>
    <m/>
    <m/>
  </r>
  <r>
    <s v="DWF23P8C-208-6x32"/>
    <s v="Old School High Rise Pant - Dark Kodiak"/>
    <n v="840130537720"/>
    <x v="7"/>
    <n v="109"/>
    <s v="Mexico"/>
    <x v="1"/>
    <x v="31"/>
    <x v="51"/>
    <x v="68"/>
    <s v="6x32"/>
    <x v="17"/>
    <x v="3"/>
    <x v="17"/>
    <x v="1"/>
    <x v="0"/>
    <m/>
    <m/>
    <m/>
    <m/>
  </r>
  <r>
    <s v="DWF23P8C-208-6x34"/>
    <s v="Old School High Rise Pant - Dark Kodiak"/>
    <n v="840130537737"/>
    <x v="7"/>
    <n v="109"/>
    <s v="Mexico"/>
    <x v="1"/>
    <x v="31"/>
    <x v="51"/>
    <x v="68"/>
    <s v="6x34"/>
    <x v="17"/>
    <x v="4"/>
    <x v="17"/>
    <x v="1"/>
    <x v="0"/>
    <m/>
    <m/>
    <m/>
    <m/>
  </r>
  <r>
    <s v="DWF23P8C-208-8x28"/>
    <s v="Old School High Rise Pant - Dark Kodiak"/>
    <n v="840130537744"/>
    <x v="7"/>
    <n v="109"/>
    <s v="Mexico"/>
    <x v="1"/>
    <x v="31"/>
    <x v="51"/>
    <x v="68"/>
    <s v="8x28"/>
    <x v="18"/>
    <x v="1"/>
    <x v="18"/>
    <x v="1"/>
    <x v="0"/>
    <m/>
    <m/>
    <m/>
    <m/>
  </r>
  <r>
    <s v="DWF23P8C-208-8x30"/>
    <s v="Old School High Rise Pant - Dark Kodiak"/>
    <n v="840130537751"/>
    <x v="7"/>
    <n v="109"/>
    <s v="Mexico"/>
    <x v="1"/>
    <x v="31"/>
    <x v="51"/>
    <x v="68"/>
    <s v="8x30"/>
    <x v="18"/>
    <x v="2"/>
    <x v="18"/>
    <x v="1"/>
    <x v="0"/>
    <m/>
    <m/>
    <m/>
    <m/>
  </r>
  <r>
    <s v="DWF23P8C-208-8x32"/>
    <s v="Old School High Rise Pant - Dark Kodiak"/>
    <n v="840130537768"/>
    <x v="7"/>
    <n v="109"/>
    <s v="Mexico"/>
    <x v="1"/>
    <x v="31"/>
    <x v="51"/>
    <x v="68"/>
    <s v="8x32"/>
    <x v="18"/>
    <x v="3"/>
    <x v="18"/>
    <x v="1"/>
    <x v="0"/>
    <m/>
    <m/>
    <m/>
    <m/>
  </r>
  <r>
    <s v="DWF23P8C-208-8x34"/>
    <s v="Old School High Rise Pant - Dark Kodiak"/>
    <n v="840130537775"/>
    <x v="7"/>
    <n v="109"/>
    <s v="Mexico"/>
    <x v="1"/>
    <x v="31"/>
    <x v="51"/>
    <x v="68"/>
    <s v="8x34"/>
    <x v="18"/>
    <x v="4"/>
    <x v="18"/>
    <x v="1"/>
    <x v="0"/>
    <m/>
    <m/>
    <m/>
    <m/>
  </r>
  <r>
    <s v="DWF23P8C-208-10x28"/>
    <s v="Old School High Rise Pant - Dark Kodiak"/>
    <n v="840130537782"/>
    <x v="7"/>
    <n v="109"/>
    <s v="Mexico"/>
    <x v="1"/>
    <x v="31"/>
    <x v="51"/>
    <x v="68"/>
    <s v="10x28"/>
    <x v="10"/>
    <x v="1"/>
    <x v="10"/>
    <x v="1"/>
    <x v="0"/>
    <m/>
    <m/>
    <m/>
    <m/>
  </r>
  <r>
    <s v="DWF23P8C-208-10x30"/>
    <s v="Old School High Rise Pant - Dark Kodiak"/>
    <n v="840130537799"/>
    <x v="7"/>
    <n v="109"/>
    <s v="Mexico"/>
    <x v="1"/>
    <x v="31"/>
    <x v="51"/>
    <x v="68"/>
    <s v="10x30"/>
    <x v="10"/>
    <x v="2"/>
    <x v="10"/>
    <x v="1"/>
    <x v="0"/>
    <m/>
    <m/>
    <m/>
    <m/>
  </r>
  <r>
    <s v="DWF23P8C-208-10x32"/>
    <s v="Old School High Rise Pant - Dark Kodiak"/>
    <n v="840130537805"/>
    <x v="7"/>
    <n v="109"/>
    <s v="Mexico"/>
    <x v="1"/>
    <x v="31"/>
    <x v="51"/>
    <x v="68"/>
    <s v="10x32"/>
    <x v="10"/>
    <x v="3"/>
    <x v="10"/>
    <x v="1"/>
    <x v="0"/>
    <m/>
    <m/>
    <m/>
    <m/>
  </r>
  <r>
    <s v="DWF23P8C-208-10x34"/>
    <s v="Old School High Rise Pant - Dark Kodiak"/>
    <n v="840130537812"/>
    <x v="7"/>
    <n v="109"/>
    <s v="Mexico"/>
    <x v="1"/>
    <x v="31"/>
    <x v="51"/>
    <x v="68"/>
    <s v="10x34"/>
    <x v="10"/>
    <x v="4"/>
    <x v="10"/>
    <x v="1"/>
    <x v="0"/>
    <m/>
    <m/>
    <m/>
    <m/>
  </r>
  <r>
    <s v="DWF23P8C-208-12x28"/>
    <s v="Old School High Rise Pant - Dark Kodiak"/>
    <n v="840130537829"/>
    <x v="7"/>
    <n v="109"/>
    <s v="Mexico"/>
    <x v="1"/>
    <x v="31"/>
    <x v="51"/>
    <x v="68"/>
    <s v="12x28"/>
    <x v="11"/>
    <x v="1"/>
    <x v="11"/>
    <x v="1"/>
    <x v="0"/>
    <m/>
    <m/>
    <m/>
    <m/>
  </r>
  <r>
    <s v="DWF23P8C-208-12x30"/>
    <s v="Old School High Rise Pant - Dark Kodiak"/>
    <n v="840130537836"/>
    <x v="7"/>
    <n v="109"/>
    <s v="Mexico"/>
    <x v="1"/>
    <x v="31"/>
    <x v="51"/>
    <x v="68"/>
    <s v="12x30"/>
    <x v="11"/>
    <x v="2"/>
    <x v="11"/>
    <x v="1"/>
    <x v="0"/>
    <m/>
    <m/>
    <m/>
    <m/>
  </r>
  <r>
    <s v="DWF23P8C-208-12x32"/>
    <s v="Old School High Rise Pant - Dark Kodiak"/>
    <n v="840130537843"/>
    <x v="7"/>
    <n v="109"/>
    <s v="Mexico"/>
    <x v="1"/>
    <x v="31"/>
    <x v="51"/>
    <x v="68"/>
    <s v="12x32"/>
    <x v="11"/>
    <x v="3"/>
    <x v="11"/>
    <x v="1"/>
    <x v="0"/>
    <m/>
    <m/>
    <m/>
    <m/>
  </r>
  <r>
    <s v="DWF23P8C-208-12x34"/>
    <s v="Old School High Rise Pant - Dark Kodiak"/>
    <n v="840130537850"/>
    <x v="7"/>
    <n v="109"/>
    <s v="Mexico"/>
    <x v="1"/>
    <x v="31"/>
    <x v="51"/>
    <x v="68"/>
    <s v="12x34"/>
    <x v="11"/>
    <x v="4"/>
    <x v="11"/>
    <x v="1"/>
    <x v="0"/>
    <m/>
    <m/>
    <m/>
    <m/>
  </r>
  <r>
    <s v="DWF23P8C-208-14x28"/>
    <s v="Old School High Rise Pant - Dark Kodiak"/>
    <n v="840130537867"/>
    <x v="7"/>
    <n v="109"/>
    <s v="Mexico"/>
    <x v="1"/>
    <x v="31"/>
    <x v="51"/>
    <x v="68"/>
    <s v="14x28"/>
    <x v="12"/>
    <x v="1"/>
    <x v="12"/>
    <x v="1"/>
    <x v="0"/>
    <m/>
    <m/>
    <m/>
    <m/>
  </r>
  <r>
    <s v="DWF23P8C-208-14x30"/>
    <s v="Old School High Rise Pant - Dark Kodiak"/>
    <n v="840130537874"/>
    <x v="7"/>
    <n v="109"/>
    <s v="Mexico"/>
    <x v="1"/>
    <x v="31"/>
    <x v="51"/>
    <x v="68"/>
    <s v="14x30"/>
    <x v="12"/>
    <x v="2"/>
    <x v="12"/>
    <x v="1"/>
    <x v="0"/>
    <m/>
    <m/>
    <m/>
    <m/>
  </r>
  <r>
    <s v="DWF23P8C-208-14x32"/>
    <s v="Old School High Rise Pant - Dark Kodiak"/>
    <n v="840130537881"/>
    <x v="7"/>
    <n v="109"/>
    <s v="Mexico"/>
    <x v="1"/>
    <x v="31"/>
    <x v="51"/>
    <x v="68"/>
    <s v="14x32"/>
    <x v="12"/>
    <x v="3"/>
    <x v="12"/>
    <x v="1"/>
    <x v="0"/>
    <m/>
    <m/>
    <m/>
    <m/>
  </r>
  <r>
    <s v="DWF23P8C-208-14x34"/>
    <s v="Old School High Rise Pant - Dark Kodiak"/>
    <n v="840130537898"/>
    <x v="7"/>
    <n v="109"/>
    <s v="Mexico"/>
    <x v="1"/>
    <x v="31"/>
    <x v="51"/>
    <x v="68"/>
    <s v="14x34"/>
    <x v="12"/>
    <x v="4"/>
    <x v="12"/>
    <x v="1"/>
    <x v="0"/>
    <m/>
    <m/>
    <m/>
    <m/>
  </r>
  <r>
    <s v="DWF23P8C-208-16x28"/>
    <s v="Old School High Rise Pant - Dark Kodiak"/>
    <n v="840130537904"/>
    <x v="7"/>
    <n v="109"/>
    <s v="Mexico"/>
    <x v="1"/>
    <x v="31"/>
    <x v="51"/>
    <x v="68"/>
    <s v="16x28"/>
    <x v="13"/>
    <x v="1"/>
    <x v="13"/>
    <x v="1"/>
    <x v="0"/>
    <m/>
    <m/>
    <m/>
    <m/>
  </r>
  <r>
    <s v="DWF23P8C-208-16x30"/>
    <s v="Old School High Rise Pant - Dark Kodiak"/>
    <n v="840130537911"/>
    <x v="7"/>
    <n v="109"/>
    <s v="Mexico"/>
    <x v="1"/>
    <x v="31"/>
    <x v="51"/>
    <x v="68"/>
    <s v="16x30"/>
    <x v="13"/>
    <x v="2"/>
    <x v="13"/>
    <x v="1"/>
    <x v="0"/>
    <m/>
    <m/>
    <m/>
    <m/>
  </r>
  <r>
    <s v="DWF23P8C-208-16x32"/>
    <s v="Old School High Rise Pant - Dark Kodiak"/>
    <n v="840130537928"/>
    <x v="7"/>
    <n v="109"/>
    <s v="Mexico"/>
    <x v="1"/>
    <x v="31"/>
    <x v="51"/>
    <x v="68"/>
    <s v="16x32"/>
    <x v="13"/>
    <x v="3"/>
    <x v="13"/>
    <x v="1"/>
    <x v="0"/>
    <m/>
    <m/>
    <m/>
    <m/>
  </r>
  <r>
    <s v="DWF23P8C-208-16x34"/>
    <s v="Old School High Rise Pant - Dark Kodiak"/>
    <n v="840130537935"/>
    <x v="7"/>
    <n v="109"/>
    <s v="Mexico"/>
    <x v="1"/>
    <x v="31"/>
    <x v="51"/>
    <x v="68"/>
    <s v="16x34"/>
    <x v="13"/>
    <x v="4"/>
    <x v="13"/>
    <x v="1"/>
    <x v="0"/>
    <m/>
    <m/>
    <m/>
    <m/>
  </r>
  <r>
    <s v="DWF23P8C-208-18x28"/>
    <s v="Old School High Rise Pant - Dark Kodiak"/>
    <n v="840130537942"/>
    <x v="7"/>
    <n v="109"/>
    <s v="Mexico"/>
    <x v="1"/>
    <x v="31"/>
    <x v="51"/>
    <x v="68"/>
    <s v="18x28"/>
    <x v="14"/>
    <x v="1"/>
    <x v="14"/>
    <x v="1"/>
    <x v="0"/>
    <m/>
    <m/>
    <m/>
    <m/>
  </r>
  <r>
    <s v="DWF23P8C-208-18x30"/>
    <s v="Old School High Rise Pant - Dark Kodiak"/>
    <n v="840130537959"/>
    <x v="7"/>
    <n v="109"/>
    <s v="Mexico"/>
    <x v="1"/>
    <x v="31"/>
    <x v="51"/>
    <x v="68"/>
    <s v="18x30"/>
    <x v="14"/>
    <x v="2"/>
    <x v="14"/>
    <x v="1"/>
    <x v="0"/>
    <m/>
    <m/>
    <m/>
    <m/>
  </r>
  <r>
    <s v="DWF23P8C-208-18x32"/>
    <s v="Old School High Rise Pant - Dark Kodiak"/>
    <n v="840130537966"/>
    <x v="7"/>
    <n v="109"/>
    <s v="Mexico"/>
    <x v="1"/>
    <x v="31"/>
    <x v="51"/>
    <x v="68"/>
    <s v="18x32"/>
    <x v="14"/>
    <x v="3"/>
    <x v="14"/>
    <x v="1"/>
    <x v="0"/>
    <m/>
    <m/>
    <m/>
    <m/>
  </r>
  <r>
    <s v="DWF23P8C-208-18x34"/>
    <s v="Old School High Rise Pant - Dark Kodiak"/>
    <n v="840130537973"/>
    <x v="7"/>
    <n v="109"/>
    <s v="Mexico"/>
    <x v="1"/>
    <x v="31"/>
    <x v="51"/>
    <x v="68"/>
    <s v="18x34"/>
    <x v="14"/>
    <x v="4"/>
    <x v="14"/>
    <x v="1"/>
    <x v="0"/>
    <m/>
    <m/>
    <m/>
    <m/>
  </r>
  <r>
    <s v="DWF23P8C-208-20x28"/>
    <s v="Old School High Rise Pant - Dark Kodiak"/>
    <n v="840130537980"/>
    <x v="7"/>
    <n v="109"/>
    <s v="Mexico"/>
    <x v="1"/>
    <x v="31"/>
    <x v="51"/>
    <x v="68"/>
    <s v="20x28"/>
    <x v="19"/>
    <x v="1"/>
    <x v="19"/>
    <x v="1"/>
    <x v="0"/>
    <m/>
    <m/>
    <m/>
    <m/>
  </r>
  <r>
    <s v="DWF23P8C-208-20x30"/>
    <s v="Old School High Rise Pant - Dark Kodiak"/>
    <n v="840130537997"/>
    <x v="7"/>
    <n v="109"/>
    <s v="Mexico"/>
    <x v="1"/>
    <x v="31"/>
    <x v="51"/>
    <x v="68"/>
    <s v="20x30"/>
    <x v="19"/>
    <x v="2"/>
    <x v="19"/>
    <x v="1"/>
    <x v="0"/>
    <m/>
    <m/>
    <m/>
    <m/>
  </r>
  <r>
    <s v="DWF23P8C-208-20x32"/>
    <s v="Old School High Rise Pant - Dark Kodiak"/>
    <n v="840130538000"/>
    <x v="7"/>
    <n v="109"/>
    <s v="Mexico"/>
    <x v="1"/>
    <x v="31"/>
    <x v="51"/>
    <x v="68"/>
    <s v="20x32"/>
    <x v="19"/>
    <x v="3"/>
    <x v="19"/>
    <x v="1"/>
    <x v="0"/>
    <m/>
    <m/>
    <m/>
    <m/>
  </r>
  <r>
    <s v="DWF23P8C-208-20x34"/>
    <s v="Old School High Rise Pant - Dark Kodiak"/>
    <n v="840130538017"/>
    <x v="7"/>
    <n v="109"/>
    <s v="Mexico"/>
    <x v="1"/>
    <x v="31"/>
    <x v="51"/>
    <x v="68"/>
    <s v="20x34"/>
    <x v="19"/>
    <x v="4"/>
    <x v="19"/>
    <x v="1"/>
    <x v="0"/>
    <m/>
    <m/>
    <m/>
    <m/>
  </r>
  <r>
    <s v="DWF23P8C-208-22x28"/>
    <s v="Old School High Rise Pant - Dark Kodiak"/>
    <n v="840130538024"/>
    <x v="7"/>
    <n v="109"/>
    <s v="Mexico"/>
    <x v="1"/>
    <x v="31"/>
    <x v="51"/>
    <x v="68"/>
    <s v="22x28"/>
    <x v="20"/>
    <x v="1"/>
    <x v="20"/>
    <x v="1"/>
    <x v="0"/>
    <m/>
    <m/>
    <m/>
    <m/>
  </r>
  <r>
    <s v="DWF23P8C-208-22x30"/>
    <s v="Old School High Rise Pant - Dark Kodiak"/>
    <n v="840130538031"/>
    <x v="7"/>
    <n v="109"/>
    <s v="Mexico"/>
    <x v="1"/>
    <x v="31"/>
    <x v="51"/>
    <x v="68"/>
    <s v="22x30"/>
    <x v="20"/>
    <x v="2"/>
    <x v="20"/>
    <x v="1"/>
    <x v="0"/>
    <m/>
    <m/>
    <m/>
    <m/>
  </r>
  <r>
    <s v="DWF23P8C-208-22x32"/>
    <s v="Old School High Rise Pant - Dark Kodiak"/>
    <n v="840130538048"/>
    <x v="7"/>
    <n v="109"/>
    <s v="Mexico"/>
    <x v="1"/>
    <x v="31"/>
    <x v="51"/>
    <x v="68"/>
    <s v="22x32"/>
    <x v="20"/>
    <x v="3"/>
    <x v="20"/>
    <x v="1"/>
    <x v="0"/>
    <m/>
    <m/>
    <m/>
    <m/>
  </r>
  <r>
    <s v="DWF23P8C-208-22x34"/>
    <s v="Old School High Rise Pant - Dark Kodiak"/>
    <n v="840130538055"/>
    <x v="7"/>
    <n v="109"/>
    <s v="Mexico"/>
    <x v="1"/>
    <x v="31"/>
    <x v="51"/>
    <x v="68"/>
    <s v="22x34"/>
    <x v="20"/>
    <x v="4"/>
    <x v="20"/>
    <x v="1"/>
    <x v="0"/>
    <m/>
    <m/>
    <m/>
    <m/>
  </r>
  <r>
    <s v="DWF23P8C-208-24x28"/>
    <s v="Old School High Rise Pant - Dark Kodiak"/>
    <n v="840130538062"/>
    <x v="7"/>
    <n v="109"/>
    <s v="Mexico"/>
    <x v="1"/>
    <x v="31"/>
    <x v="51"/>
    <x v="68"/>
    <s v="24x28"/>
    <x v="21"/>
    <x v="1"/>
    <x v="21"/>
    <x v="1"/>
    <x v="0"/>
    <m/>
    <m/>
    <m/>
    <m/>
  </r>
  <r>
    <s v="DWF23P8C-208-24x30"/>
    <s v="Old School High Rise Pant - Dark Kodiak"/>
    <n v="840130538079"/>
    <x v="7"/>
    <n v="109"/>
    <s v="Mexico"/>
    <x v="1"/>
    <x v="31"/>
    <x v="51"/>
    <x v="68"/>
    <s v="24x30"/>
    <x v="21"/>
    <x v="2"/>
    <x v="21"/>
    <x v="1"/>
    <x v="0"/>
    <m/>
    <m/>
    <m/>
    <m/>
  </r>
  <r>
    <s v="DWF23P8C-208-24x32"/>
    <s v="Old School High Rise Pant - Dark Kodiak"/>
    <n v="840130538086"/>
    <x v="7"/>
    <n v="109"/>
    <s v="Mexico"/>
    <x v="1"/>
    <x v="31"/>
    <x v="51"/>
    <x v="68"/>
    <s v="24x32"/>
    <x v="21"/>
    <x v="3"/>
    <x v="21"/>
    <x v="1"/>
    <x v="0"/>
    <m/>
    <m/>
    <m/>
    <m/>
  </r>
  <r>
    <s v="DWF23P8C-208-24x34"/>
    <s v="Old School High Rise Pant - Dark Kodiak"/>
    <n v="840130538093"/>
    <x v="7"/>
    <n v="109"/>
    <s v="Mexico"/>
    <x v="1"/>
    <x v="31"/>
    <x v="51"/>
    <x v="68"/>
    <s v="24x34"/>
    <x v="21"/>
    <x v="4"/>
    <x v="21"/>
    <x v="1"/>
    <x v="0"/>
    <m/>
    <m/>
    <m/>
    <m/>
  </r>
  <r>
    <s v="DWF23P2W-220-000x28"/>
    <s v="Britt Utility - Saddle Brown Thermal Denim"/>
    <n v="840130538109"/>
    <x v="3"/>
    <n v="129"/>
    <s v="China"/>
    <x v="1"/>
    <x v="4"/>
    <x v="52"/>
    <x v="69"/>
    <s v="000x28"/>
    <x v="7"/>
    <x v="1"/>
    <x v="7"/>
    <x v="1"/>
    <x v="0"/>
    <m/>
    <m/>
    <m/>
    <m/>
  </r>
  <r>
    <s v="DWF23P2W-220-000x30"/>
    <s v="Britt Utility - Saddle Brown Thermal Denim"/>
    <n v="840130538116"/>
    <x v="3"/>
    <n v="129"/>
    <s v="China"/>
    <x v="1"/>
    <x v="4"/>
    <x v="52"/>
    <x v="69"/>
    <s v="000x30"/>
    <x v="7"/>
    <x v="2"/>
    <x v="7"/>
    <x v="1"/>
    <x v="0"/>
    <m/>
    <m/>
    <m/>
    <m/>
  </r>
  <r>
    <s v="DWF23P2W-220-000x32"/>
    <s v="Britt Utility - Saddle Brown Thermal Denim"/>
    <n v="840130538123"/>
    <x v="3"/>
    <n v="129"/>
    <s v="China"/>
    <x v="1"/>
    <x v="4"/>
    <x v="52"/>
    <x v="69"/>
    <s v="000x32"/>
    <x v="7"/>
    <x v="3"/>
    <x v="7"/>
    <x v="1"/>
    <x v="0"/>
    <m/>
    <m/>
    <m/>
    <m/>
  </r>
  <r>
    <s v="DWF23P2W-220-000x34"/>
    <s v="Britt Utility - Saddle Brown Thermal Denim"/>
    <n v="840130538130"/>
    <x v="3"/>
    <n v="129"/>
    <s v="China"/>
    <x v="1"/>
    <x v="4"/>
    <x v="52"/>
    <x v="69"/>
    <s v="000x34"/>
    <x v="7"/>
    <x v="4"/>
    <x v="7"/>
    <x v="1"/>
    <x v="0"/>
    <m/>
    <m/>
    <m/>
    <m/>
  </r>
  <r>
    <s v="DWF23P2W-220-00x28"/>
    <s v="Britt Utility - Saddle Brown Thermal Denim"/>
    <n v="840130538147"/>
    <x v="3"/>
    <n v="129"/>
    <s v="China"/>
    <x v="1"/>
    <x v="4"/>
    <x v="52"/>
    <x v="69"/>
    <s v="00x28"/>
    <x v="8"/>
    <x v="1"/>
    <x v="8"/>
    <x v="1"/>
    <x v="0"/>
    <m/>
    <m/>
    <m/>
    <m/>
  </r>
  <r>
    <s v="DWF23P2W-220-00x30"/>
    <s v="Britt Utility - Saddle Brown Thermal Denim"/>
    <n v="840130538154"/>
    <x v="3"/>
    <n v="129"/>
    <s v="China"/>
    <x v="1"/>
    <x v="4"/>
    <x v="52"/>
    <x v="69"/>
    <s v="00x30"/>
    <x v="8"/>
    <x v="2"/>
    <x v="8"/>
    <x v="1"/>
    <x v="0"/>
    <m/>
    <m/>
    <m/>
    <m/>
  </r>
  <r>
    <s v="DWF23P2W-220-00x32"/>
    <s v="Britt Utility - Saddle Brown Thermal Denim"/>
    <n v="840130538161"/>
    <x v="3"/>
    <n v="129"/>
    <s v="China"/>
    <x v="1"/>
    <x v="4"/>
    <x v="52"/>
    <x v="69"/>
    <s v="00x32"/>
    <x v="8"/>
    <x v="3"/>
    <x v="8"/>
    <x v="1"/>
    <x v="0"/>
    <m/>
    <m/>
    <m/>
    <m/>
  </r>
  <r>
    <s v="DWF23P2W-220-00x34"/>
    <s v="Britt Utility - Saddle Brown Thermal Denim"/>
    <n v="840130538178"/>
    <x v="3"/>
    <n v="129"/>
    <s v="China"/>
    <x v="1"/>
    <x v="4"/>
    <x v="52"/>
    <x v="69"/>
    <s v="00x34"/>
    <x v="8"/>
    <x v="4"/>
    <x v="8"/>
    <x v="1"/>
    <x v="0"/>
    <m/>
    <m/>
    <m/>
    <m/>
  </r>
  <r>
    <s v="DWF23P2W-220-0x28"/>
    <s v="Britt Utility - Saddle Brown Thermal Denim"/>
    <n v="840130538185"/>
    <x v="3"/>
    <n v="129"/>
    <s v="China"/>
    <x v="1"/>
    <x v="4"/>
    <x v="52"/>
    <x v="69"/>
    <s v="0x28"/>
    <x v="9"/>
    <x v="1"/>
    <x v="9"/>
    <x v="1"/>
    <x v="0"/>
    <m/>
    <m/>
    <m/>
    <m/>
  </r>
  <r>
    <s v="DWF23P2W-220-0x30"/>
    <s v="Britt Utility - Saddle Brown Thermal Denim"/>
    <n v="840130538192"/>
    <x v="3"/>
    <n v="129"/>
    <s v="China"/>
    <x v="1"/>
    <x v="4"/>
    <x v="52"/>
    <x v="69"/>
    <s v="0x30"/>
    <x v="9"/>
    <x v="2"/>
    <x v="9"/>
    <x v="1"/>
    <x v="0"/>
    <m/>
    <m/>
    <m/>
    <m/>
  </r>
  <r>
    <s v="DWF23P2W-220-0x32"/>
    <s v="Britt Utility - Saddle Brown Thermal Denim"/>
    <n v="840130538208"/>
    <x v="3"/>
    <n v="129"/>
    <s v="China"/>
    <x v="1"/>
    <x v="4"/>
    <x v="52"/>
    <x v="69"/>
    <s v="0x32"/>
    <x v="9"/>
    <x v="3"/>
    <x v="9"/>
    <x v="1"/>
    <x v="0"/>
    <m/>
    <m/>
    <m/>
    <m/>
  </r>
  <r>
    <s v="DWF23P2W-220-0x34"/>
    <s v="Britt Utility - Saddle Brown Thermal Denim"/>
    <n v="840130538215"/>
    <x v="3"/>
    <n v="129"/>
    <s v="China"/>
    <x v="1"/>
    <x v="4"/>
    <x v="52"/>
    <x v="69"/>
    <s v="0x34"/>
    <x v="9"/>
    <x v="4"/>
    <x v="9"/>
    <x v="1"/>
    <x v="0"/>
    <m/>
    <m/>
    <m/>
    <m/>
  </r>
  <r>
    <s v="DWF23P2W-220-2x28"/>
    <s v="Britt Utility - Saddle Brown Thermal Denim"/>
    <n v="840130538222"/>
    <x v="3"/>
    <n v="129"/>
    <s v="China"/>
    <x v="1"/>
    <x v="4"/>
    <x v="52"/>
    <x v="69"/>
    <s v="2x28"/>
    <x v="15"/>
    <x v="1"/>
    <x v="15"/>
    <x v="1"/>
    <x v="0"/>
    <m/>
    <m/>
    <m/>
    <m/>
  </r>
  <r>
    <s v="DWF23P2W-220-2x30"/>
    <s v="Britt Utility - Saddle Brown Thermal Denim"/>
    <n v="840130538239"/>
    <x v="3"/>
    <n v="129"/>
    <s v="China"/>
    <x v="1"/>
    <x v="4"/>
    <x v="52"/>
    <x v="69"/>
    <s v="2x30"/>
    <x v="15"/>
    <x v="2"/>
    <x v="15"/>
    <x v="1"/>
    <x v="0"/>
    <m/>
    <m/>
    <m/>
    <m/>
  </r>
  <r>
    <s v="DWF23P2W-220-2x32"/>
    <s v="Britt Utility - Saddle Brown Thermal Denim"/>
    <n v="840130538246"/>
    <x v="3"/>
    <n v="129"/>
    <s v="China"/>
    <x v="1"/>
    <x v="4"/>
    <x v="52"/>
    <x v="69"/>
    <s v="2x32"/>
    <x v="15"/>
    <x v="3"/>
    <x v="15"/>
    <x v="1"/>
    <x v="0"/>
    <m/>
    <m/>
    <m/>
    <m/>
  </r>
  <r>
    <s v="DWF23P2W-220-2x34"/>
    <s v="Britt Utility - Saddle Brown Thermal Denim"/>
    <n v="840130538253"/>
    <x v="3"/>
    <n v="129"/>
    <s v="China"/>
    <x v="1"/>
    <x v="4"/>
    <x v="52"/>
    <x v="69"/>
    <s v="2x34"/>
    <x v="15"/>
    <x v="4"/>
    <x v="15"/>
    <x v="1"/>
    <x v="0"/>
    <m/>
    <m/>
    <m/>
    <m/>
  </r>
  <r>
    <s v="DWF23P2W-220-4x28"/>
    <s v="Britt Utility - Saddle Brown Thermal Denim"/>
    <n v="840130538260"/>
    <x v="3"/>
    <n v="129"/>
    <s v="China"/>
    <x v="1"/>
    <x v="4"/>
    <x v="52"/>
    <x v="69"/>
    <s v="4x28"/>
    <x v="16"/>
    <x v="1"/>
    <x v="16"/>
    <x v="1"/>
    <x v="0"/>
    <m/>
    <m/>
    <m/>
    <m/>
  </r>
  <r>
    <s v="DWF23P2W-220-4x30"/>
    <s v="Britt Utility - Saddle Brown Thermal Denim"/>
    <n v="840130538277"/>
    <x v="3"/>
    <n v="129"/>
    <s v="China"/>
    <x v="1"/>
    <x v="4"/>
    <x v="52"/>
    <x v="69"/>
    <s v="4x30"/>
    <x v="16"/>
    <x v="2"/>
    <x v="16"/>
    <x v="1"/>
    <x v="0"/>
    <m/>
    <m/>
    <m/>
    <m/>
  </r>
  <r>
    <s v="DWF23P2W-220-4x32"/>
    <s v="Britt Utility - Saddle Brown Thermal Denim"/>
    <n v="840130538284"/>
    <x v="3"/>
    <n v="129"/>
    <s v="China"/>
    <x v="1"/>
    <x v="4"/>
    <x v="52"/>
    <x v="69"/>
    <s v="4x32"/>
    <x v="16"/>
    <x v="3"/>
    <x v="16"/>
    <x v="1"/>
    <x v="0"/>
    <m/>
    <m/>
    <m/>
    <m/>
  </r>
  <r>
    <s v="DWF23P2W-220-4x34"/>
    <s v="Britt Utility - Saddle Brown Thermal Denim"/>
    <n v="840130538291"/>
    <x v="3"/>
    <n v="129"/>
    <s v="China"/>
    <x v="1"/>
    <x v="4"/>
    <x v="52"/>
    <x v="69"/>
    <s v="4x34"/>
    <x v="16"/>
    <x v="4"/>
    <x v="16"/>
    <x v="1"/>
    <x v="0"/>
    <m/>
    <m/>
    <m/>
    <m/>
  </r>
  <r>
    <s v="DWF23P2W-220-6x28"/>
    <s v="Britt Utility - Saddle Brown Thermal Denim"/>
    <n v="840130538307"/>
    <x v="3"/>
    <n v="129"/>
    <s v="China"/>
    <x v="1"/>
    <x v="4"/>
    <x v="52"/>
    <x v="69"/>
    <s v="6x28"/>
    <x v="17"/>
    <x v="1"/>
    <x v="17"/>
    <x v="1"/>
    <x v="0"/>
    <m/>
    <m/>
    <m/>
    <m/>
  </r>
  <r>
    <s v="DWF23P2W-220-6x30"/>
    <s v="Britt Utility - Saddle Brown Thermal Denim"/>
    <n v="840130538314"/>
    <x v="3"/>
    <n v="129"/>
    <s v="China"/>
    <x v="1"/>
    <x v="4"/>
    <x v="52"/>
    <x v="69"/>
    <s v="6x30"/>
    <x v="17"/>
    <x v="2"/>
    <x v="17"/>
    <x v="1"/>
    <x v="0"/>
    <m/>
    <m/>
    <m/>
    <m/>
  </r>
  <r>
    <s v="DWF23P2W-220-6x32"/>
    <s v="Britt Utility - Saddle Brown Thermal Denim"/>
    <n v="840130538321"/>
    <x v="3"/>
    <n v="129"/>
    <s v="China"/>
    <x v="1"/>
    <x v="4"/>
    <x v="52"/>
    <x v="69"/>
    <s v="6x32"/>
    <x v="17"/>
    <x v="3"/>
    <x v="17"/>
    <x v="1"/>
    <x v="0"/>
    <m/>
    <m/>
    <m/>
    <m/>
  </r>
  <r>
    <s v="DWF23P2W-220-6x34"/>
    <s v="Britt Utility - Saddle Brown Thermal Denim"/>
    <n v="840130538338"/>
    <x v="3"/>
    <n v="129"/>
    <s v="China"/>
    <x v="1"/>
    <x v="4"/>
    <x v="52"/>
    <x v="69"/>
    <s v="6x34"/>
    <x v="17"/>
    <x v="4"/>
    <x v="17"/>
    <x v="1"/>
    <x v="0"/>
    <m/>
    <m/>
    <m/>
    <m/>
  </r>
  <r>
    <s v="DWF23P2W-220-8x28"/>
    <s v="Britt Utility - Saddle Brown Thermal Denim"/>
    <n v="840130538345"/>
    <x v="3"/>
    <n v="129"/>
    <s v="China"/>
    <x v="1"/>
    <x v="4"/>
    <x v="52"/>
    <x v="69"/>
    <s v="8x28"/>
    <x v="18"/>
    <x v="1"/>
    <x v="18"/>
    <x v="1"/>
    <x v="0"/>
    <m/>
    <m/>
    <m/>
    <m/>
  </r>
  <r>
    <s v="DWF23P2W-220-8x30"/>
    <s v="Britt Utility - Saddle Brown Thermal Denim"/>
    <n v="840130538352"/>
    <x v="3"/>
    <n v="129"/>
    <s v="China"/>
    <x v="1"/>
    <x v="4"/>
    <x v="52"/>
    <x v="69"/>
    <s v="8x30"/>
    <x v="18"/>
    <x v="2"/>
    <x v="18"/>
    <x v="1"/>
    <x v="0"/>
    <m/>
    <m/>
    <m/>
    <m/>
  </r>
  <r>
    <s v="DWF23P2W-220-8x32"/>
    <s v="Britt Utility - Saddle Brown Thermal Denim"/>
    <n v="840130538369"/>
    <x v="3"/>
    <n v="129"/>
    <s v="China"/>
    <x v="1"/>
    <x v="4"/>
    <x v="52"/>
    <x v="69"/>
    <s v="8x32"/>
    <x v="18"/>
    <x v="3"/>
    <x v="18"/>
    <x v="1"/>
    <x v="0"/>
    <m/>
    <m/>
    <m/>
    <m/>
  </r>
  <r>
    <s v="DWF23P2W-220-8x34"/>
    <s v="Britt Utility - Saddle Brown Thermal Denim"/>
    <n v="840130538376"/>
    <x v="3"/>
    <n v="129"/>
    <s v="China"/>
    <x v="1"/>
    <x v="4"/>
    <x v="52"/>
    <x v="69"/>
    <s v="8x34"/>
    <x v="18"/>
    <x v="4"/>
    <x v="18"/>
    <x v="1"/>
    <x v="0"/>
    <m/>
    <m/>
    <m/>
    <m/>
  </r>
  <r>
    <s v="DWF23P2W-220-10x28"/>
    <s v="Britt Utility - Saddle Brown Thermal Denim"/>
    <n v="840130538383"/>
    <x v="3"/>
    <n v="129"/>
    <s v="China"/>
    <x v="1"/>
    <x v="4"/>
    <x v="52"/>
    <x v="69"/>
    <s v="10x28"/>
    <x v="10"/>
    <x v="1"/>
    <x v="10"/>
    <x v="1"/>
    <x v="0"/>
    <m/>
    <m/>
    <m/>
    <m/>
  </r>
  <r>
    <s v="DWF23P2W-220-10x30"/>
    <s v="Britt Utility - Saddle Brown Thermal Denim"/>
    <n v="840130538390"/>
    <x v="3"/>
    <n v="129"/>
    <s v="China"/>
    <x v="1"/>
    <x v="4"/>
    <x v="52"/>
    <x v="69"/>
    <s v="10x30"/>
    <x v="10"/>
    <x v="2"/>
    <x v="10"/>
    <x v="1"/>
    <x v="0"/>
    <m/>
    <m/>
    <m/>
    <m/>
  </r>
  <r>
    <s v="DWF23P2W-220-10x32"/>
    <s v="Britt Utility - Saddle Brown Thermal Denim"/>
    <n v="840130538406"/>
    <x v="3"/>
    <n v="129"/>
    <s v="China"/>
    <x v="1"/>
    <x v="4"/>
    <x v="52"/>
    <x v="69"/>
    <s v="10x32"/>
    <x v="10"/>
    <x v="3"/>
    <x v="10"/>
    <x v="1"/>
    <x v="0"/>
    <m/>
    <m/>
    <m/>
    <m/>
  </r>
  <r>
    <s v="DWF23P2W-220-10x34"/>
    <s v="Britt Utility - Saddle Brown Thermal Denim"/>
    <n v="840130538413"/>
    <x v="3"/>
    <n v="129"/>
    <s v="China"/>
    <x v="1"/>
    <x v="4"/>
    <x v="52"/>
    <x v="69"/>
    <s v="10x34"/>
    <x v="10"/>
    <x v="4"/>
    <x v="10"/>
    <x v="1"/>
    <x v="0"/>
    <m/>
    <m/>
    <m/>
    <m/>
  </r>
  <r>
    <s v="DWF23P2W-220-12x28"/>
    <s v="Britt Utility - Saddle Brown Thermal Denim"/>
    <n v="840130538420"/>
    <x v="3"/>
    <n v="129"/>
    <s v="China"/>
    <x v="1"/>
    <x v="4"/>
    <x v="52"/>
    <x v="69"/>
    <s v="12x28"/>
    <x v="11"/>
    <x v="1"/>
    <x v="11"/>
    <x v="1"/>
    <x v="0"/>
    <m/>
    <m/>
    <m/>
    <m/>
  </r>
  <r>
    <s v="DWF23P2W-220-12x30"/>
    <s v="Britt Utility - Saddle Brown Thermal Denim"/>
    <n v="840130538437"/>
    <x v="3"/>
    <n v="129"/>
    <s v="China"/>
    <x v="1"/>
    <x v="4"/>
    <x v="52"/>
    <x v="69"/>
    <s v="12x30"/>
    <x v="11"/>
    <x v="2"/>
    <x v="11"/>
    <x v="1"/>
    <x v="0"/>
    <m/>
    <m/>
    <m/>
    <m/>
  </r>
  <r>
    <s v="DWF23P2W-220-12x32"/>
    <s v="Britt Utility - Saddle Brown Thermal Denim"/>
    <n v="840130538444"/>
    <x v="3"/>
    <n v="129"/>
    <s v="China"/>
    <x v="1"/>
    <x v="4"/>
    <x v="52"/>
    <x v="69"/>
    <s v="12x32"/>
    <x v="11"/>
    <x v="3"/>
    <x v="11"/>
    <x v="1"/>
    <x v="0"/>
    <m/>
    <m/>
    <m/>
    <m/>
  </r>
  <r>
    <s v="DWF23P2W-220-12x34"/>
    <s v="Britt Utility - Saddle Brown Thermal Denim"/>
    <n v="840130538451"/>
    <x v="3"/>
    <n v="129"/>
    <s v="China"/>
    <x v="1"/>
    <x v="4"/>
    <x v="52"/>
    <x v="69"/>
    <s v="12x34"/>
    <x v="11"/>
    <x v="4"/>
    <x v="11"/>
    <x v="1"/>
    <x v="0"/>
    <m/>
    <m/>
    <m/>
    <m/>
  </r>
  <r>
    <s v="DWF23P2W-220-14x28"/>
    <s v="Britt Utility - Saddle Brown Thermal Denim"/>
    <n v="840130538468"/>
    <x v="3"/>
    <n v="129"/>
    <s v="China"/>
    <x v="1"/>
    <x v="4"/>
    <x v="52"/>
    <x v="69"/>
    <s v="14x28"/>
    <x v="12"/>
    <x v="1"/>
    <x v="12"/>
    <x v="1"/>
    <x v="0"/>
    <m/>
    <m/>
    <m/>
    <m/>
  </r>
  <r>
    <s v="DWF23P2W-220-14x30"/>
    <s v="Britt Utility - Saddle Brown Thermal Denim"/>
    <n v="840130538475"/>
    <x v="3"/>
    <n v="129"/>
    <s v="China"/>
    <x v="1"/>
    <x v="4"/>
    <x v="52"/>
    <x v="69"/>
    <s v="14x30"/>
    <x v="12"/>
    <x v="2"/>
    <x v="12"/>
    <x v="1"/>
    <x v="0"/>
    <m/>
    <m/>
    <m/>
    <m/>
  </r>
  <r>
    <s v="DWF23P2W-220-14x32"/>
    <s v="Britt Utility - Saddle Brown Thermal Denim"/>
    <n v="840130538482"/>
    <x v="3"/>
    <n v="129"/>
    <s v="China"/>
    <x v="1"/>
    <x v="4"/>
    <x v="52"/>
    <x v="69"/>
    <s v="14x32"/>
    <x v="12"/>
    <x v="3"/>
    <x v="12"/>
    <x v="1"/>
    <x v="0"/>
    <m/>
    <m/>
    <m/>
    <m/>
  </r>
  <r>
    <s v="DWF23P2W-220-14x34"/>
    <s v="Britt Utility - Saddle Brown Thermal Denim"/>
    <n v="840130538499"/>
    <x v="3"/>
    <n v="129"/>
    <s v="China"/>
    <x v="1"/>
    <x v="4"/>
    <x v="52"/>
    <x v="69"/>
    <s v="14x34"/>
    <x v="12"/>
    <x v="4"/>
    <x v="12"/>
    <x v="1"/>
    <x v="0"/>
    <m/>
    <m/>
    <m/>
    <m/>
  </r>
  <r>
    <s v="DWF23P2W-220-16x28"/>
    <s v="Britt Utility - Saddle Brown Thermal Denim"/>
    <n v="840130538505"/>
    <x v="3"/>
    <n v="129"/>
    <s v="China"/>
    <x v="1"/>
    <x v="4"/>
    <x v="52"/>
    <x v="69"/>
    <s v="16x28"/>
    <x v="13"/>
    <x v="1"/>
    <x v="13"/>
    <x v="1"/>
    <x v="0"/>
    <m/>
    <m/>
    <m/>
    <m/>
  </r>
  <r>
    <s v="DWF23P2W-220-16x30"/>
    <s v="Britt Utility - Saddle Brown Thermal Denim"/>
    <n v="840130538512"/>
    <x v="3"/>
    <n v="129"/>
    <s v="China"/>
    <x v="1"/>
    <x v="4"/>
    <x v="52"/>
    <x v="69"/>
    <s v="16x30"/>
    <x v="13"/>
    <x v="2"/>
    <x v="13"/>
    <x v="1"/>
    <x v="0"/>
    <m/>
    <m/>
    <m/>
    <m/>
  </r>
  <r>
    <s v="DWF23P2W-220-16x32"/>
    <s v="Britt Utility - Saddle Brown Thermal Denim"/>
    <n v="840130538529"/>
    <x v="3"/>
    <n v="129"/>
    <s v="China"/>
    <x v="1"/>
    <x v="4"/>
    <x v="52"/>
    <x v="69"/>
    <s v="16x32"/>
    <x v="13"/>
    <x v="3"/>
    <x v="13"/>
    <x v="1"/>
    <x v="0"/>
    <m/>
    <m/>
    <m/>
    <m/>
  </r>
  <r>
    <s v="DWF23P2W-220-16x34"/>
    <s v="Britt Utility - Saddle Brown Thermal Denim"/>
    <n v="840130538536"/>
    <x v="3"/>
    <n v="129"/>
    <s v="China"/>
    <x v="1"/>
    <x v="4"/>
    <x v="52"/>
    <x v="69"/>
    <s v="16x34"/>
    <x v="13"/>
    <x v="4"/>
    <x v="13"/>
    <x v="1"/>
    <x v="0"/>
    <m/>
    <m/>
    <m/>
    <m/>
  </r>
  <r>
    <s v="DWF23P2W-220-18x28"/>
    <s v="Britt Utility - Saddle Brown Thermal Denim"/>
    <n v="840130538543"/>
    <x v="3"/>
    <n v="129"/>
    <s v="China"/>
    <x v="1"/>
    <x v="4"/>
    <x v="52"/>
    <x v="69"/>
    <s v="18x28"/>
    <x v="14"/>
    <x v="1"/>
    <x v="14"/>
    <x v="1"/>
    <x v="0"/>
    <m/>
    <m/>
    <m/>
    <m/>
  </r>
  <r>
    <s v="DWF23P2W-220-18x30"/>
    <s v="Britt Utility - Saddle Brown Thermal Denim"/>
    <n v="840130538550"/>
    <x v="3"/>
    <n v="129"/>
    <s v="China"/>
    <x v="1"/>
    <x v="4"/>
    <x v="52"/>
    <x v="69"/>
    <s v="18x30"/>
    <x v="14"/>
    <x v="2"/>
    <x v="14"/>
    <x v="1"/>
    <x v="0"/>
    <m/>
    <m/>
    <m/>
    <m/>
  </r>
  <r>
    <s v="DWF23P2W-220-18x32"/>
    <s v="Britt Utility - Saddle Brown Thermal Denim"/>
    <n v="840130538567"/>
    <x v="3"/>
    <n v="129"/>
    <s v="China"/>
    <x v="1"/>
    <x v="4"/>
    <x v="52"/>
    <x v="69"/>
    <s v="18x32"/>
    <x v="14"/>
    <x v="3"/>
    <x v="14"/>
    <x v="1"/>
    <x v="0"/>
    <m/>
    <m/>
    <m/>
    <m/>
  </r>
  <r>
    <s v="DWF23P2W-220-18x34"/>
    <s v="Britt Utility - Saddle Brown Thermal Denim"/>
    <n v="840130538574"/>
    <x v="3"/>
    <n v="129"/>
    <s v="China"/>
    <x v="1"/>
    <x v="4"/>
    <x v="52"/>
    <x v="69"/>
    <s v="18x34"/>
    <x v="14"/>
    <x v="4"/>
    <x v="14"/>
    <x v="1"/>
    <x v="0"/>
    <m/>
    <m/>
    <m/>
    <m/>
  </r>
  <r>
    <s v="DWF23O3W-001-000x28"/>
    <s v="Freshley Overall Drop Seat - Black Thermal Denim"/>
    <n v="840130538581"/>
    <x v="13"/>
    <n v="159"/>
    <s v="China"/>
    <x v="1"/>
    <x v="32"/>
    <x v="8"/>
    <x v="70"/>
    <s v="000x28"/>
    <x v="7"/>
    <x v="1"/>
    <x v="7"/>
    <x v="1"/>
    <x v="0"/>
    <m/>
    <m/>
    <m/>
    <m/>
  </r>
  <r>
    <s v="DWF23O3W-001-000x30"/>
    <s v="Freshley Overall Drop Seat - Black Thermal Denim"/>
    <n v="840130538598"/>
    <x v="13"/>
    <n v="159"/>
    <s v="China"/>
    <x v="1"/>
    <x v="32"/>
    <x v="8"/>
    <x v="70"/>
    <s v="000x30"/>
    <x v="7"/>
    <x v="2"/>
    <x v="7"/>
    <x v="1"/>
    <x v="0"/>
    <m/>
    <m/>
    <m/>
    <m/>
  </r>
  <r>
    <s v="DWF23O3W-001-000x32"/>
    <s v="Freshley Overall Drop Seat - Black Thermal Denim"/>
    <n v="840130538604"/>
    <x v="13"/>
    <n v="159"/>
    <s v="China"/>
    <x v="1"/>
    <x v="32"/>
    <x v="8"/>
    <x v="70"/>
    <s v="000x32"/>
    <x v="7"/>
    <x v="3"/>
    <x v="7"/>
    <x v="1"/>
    <x v="0"/>
    <m/>
    <m/>
    <m/>
    <m/>
  </r>
  <r>
    <s v="DWF23O3W-001-000x34"/>
    <s v="Freshley Overall Drop Seat - Black Thermal Denim"/>
    <n v="840130538611"/>
    <x v="13"/>
    <n v="159"/>
    <s v="China"/>
    <x v="1"/>
    <x v="32"/>
    <x v="8"/>
    <x v="70"/>
    <s v="000x34"/>
    <x v="7"/>
    <x v="4"/>
    <x v="7"/>
    <x v="1"/>
    <x v="0"/>
    <m/>
    <m/>
    <m/>
    <m/>
  </r>
  <r>
    <s v="DWF23O3W-001-00x28"/>
    <s v="Freshley Overall Drop Seat - Black Thermal Denim"/>
    <n v="840130538628"/>
    <x v="13"/>
    <n v="159"/>
    <s v="China"/>
    <x v="1"/>
    <x v="32"/>
    <x v="8"/>
    <x v="70"/>
    <s v="00x28"/>
    <x v="8"/>
    <x v="1"/>
    <x v="8"/>
    <x v="1"/>
    <x v="0"/>
    <m/>
    <m/>
    <m/>
    <m/>
  </r>
  <r>
    <s v="DWF23O3W-001-00x30"/>
    <s v="Freshley Overall Drop Seat - Black Thermal Denim"/>
    <n v="840130538635"/>
    <x v="13"/>
    <n v="159"/>
    <s v="China"/>
    <x v="1"/>
    <x v="32"/>
    <x v="8"/>
    <x v="70"/>
    <s v="00x30"/>
    <x v="8"/>
    <x v="2"/>
    <x v="8"/>
    <x v="1"/>
    <x v="0"/>
    <m/>
    <m/>
    <m/>
    <m/>
  </r>
  <r>
    <s v="DWF23O3W-001-00x32"/>
    <s v="Freshley Overall Drop Seat - Black Thermal Denim"/>
    <n v="840130538642"/>
    <x v="13"/>
    <n v="159"/>
    <s v="China"/>
    <x v="1"/>
    <x v="32"/>
    <x v="8"/>
    <x v="70"/>
    <s v="00x32"/>
    <x v="8"/>
    <x v="3"/>
    <x v="8"/>
    <x v="1"/>
    <x v="0"/>
    <m/>
    <m/>
    <m/>
    <m/>
  </r>
  <r>
    <s v="DWF23O3W-001-00x34"/>
    <s v="Freshley Overall Drop Seat - Black Thermal Denim"/>
    <n v="840130538659"/>
    <x v="13"/>
    <n v="159"/>
    <s v="China"/>
    <x v="1"/>
    <x v="32"/>
    <x v="8"/>
    <x v="70"/>
    <s v="00x34"/>
    <x v="8"/>
    <x v="4"/>
    <x v="8"/>
    <x v="1"/>
    <x v="0"/>
    <m/>
    <m/>
    <m/>
    <m/>
  </r>
  <r>
    <s v="DWF23O3W-001-0x28"/>
    <s v="Freshley Overall Drop Seat - Black Thermal Denim"/>
    <n v="840130538666"/>
    <x v="13"/>
    <n v="159"/>
    <s v="China"/>
    <x v="1"/>
    <x v="32"/>
    <x v="8"/>
    <x v="70"/>
    <s v="0x28"/>
    <x v="9"/>
    <x v="1"/>
    <x v="9"/>
    <x v="1"/>
    <x v="0"/>
    <m/>
    <m/>
    <m/>
    <m/>
  </r>
  <r>
    <s v="DWF23O3W-001-0x30"/>
    <s v="Freshley Overall Drop Seat - Black Thermal Denim"/>
    <n v="840130538673"/>
    <x v="13"/>
    <n v="159"/>
    <s v="China"/>
    <x v="1"/>
    <x v="32"/>
    <x v="8"/>
    <x v="70"/>
    <s v="0x30"/>
    <x v="9"/>
    <x v="2"/>
    <x v="9"/>
    <x v="1"/>
    <x v="0"/>
    <m/>
    <m/>
    <m/>
    <m/>
  </r>
  <r>
    <s v="DWF23O3W-001-0x32"/>
    <s v="Freshley Overall Drop Seat - Black Thermal Denim"/>
    <n v="840130538680"/>
    <x v="13"/>
    <n v="159"/>
    <s v="China"/>
    <x v="1"/>
    <x v="32"/>
    <x v="8"/>
    <x v="70"/>
    <s v="0x32"/>
    <x v="9"/>
    <x v="3"/>
    <x v="9"/>
    <x v="1"/>
    <x v="0"/>
    <m/>
    <m/>
    <m/>
    <m/>
  </r>
  <r>
    <s v="DWF23O3W-001-0x34"/>
    <s v="Freshley Overall Drop Seat - Black Thermal Denim"/>
    <n v="840130538697"/>
    <x v="13"/>
    <n v="159"/>
    <s v="China"/>
    <x v="1"/>
    <x v="32"/>
    <x v="8"/>
    <x v="70"/>
    <s v="0x34"/>
    <x v="9"/>
    <x v="4"/>
    <x v="9"/>
    <x v="1"/>
    <x v="0"/>
    <m/>
    <m/>
    <m/>
    <m/>
  </r>
  <r>
    <s v="DWF23O3W-001-2x28"/>
    <s v="Freshley Overall Drop Seat - Black Thermal Denim"/>
    <n v="840130538703"/>
    <x v="13"/>
    <n v="159"/>
    <s v="China"/>
    <x v="1"/>
    <x v="32"/>
    <x v="8"/>
    <x v="70"/>
    <s v="2x28"/>
    <x v="15"/>
    <x v="1"/>
    <x v="15"/>
    <x v="1"/>
    <x v="0"/>
    <m/>
    <m/>
    <m/>
    <m/>
  </r>
  <r>
    <s v="DWF23O3W-001-2x30"/>
    <s v="Freshley Overall Drop Seat - Black Thermal Denim"/>
    <n v="840130538710"/>
    <x v="13"/>
    <n v="159"/>
    <s v="China"/>
    <x v="1"/>
    <x v="32"/>
    <x v="8"/>
    <x v="70"/>
    <s v="2x30"/>
    <x v="15"/>
    <x v="2"/>
    <x v="15"/>
    <x v="1"/>
    <x v="0"/>
    <m/>
    <m/>
    <m/>
    <m/>
  </r>
  <r>
    <s v="DWF23O3W-001-2x32"/>
    <s v="Freshley Overall Drop Seat - Black Thermal Denim"/>
    <n v="840130538727"/>
    <x v="13"/>
    <n v="159"/>
    <s v="China"/>
    <x v="1"/>
    <x v="32"/>
    <x v="8"/>
    <x v="70"/>
    <s v="2x32"/>
    <x v="15"/>
    <x v="3"/>
    <x v="15"/>
    <x v="1"/>
    <x v="0"/>
    <m/>
    <m/>
    <m/>
    <m/>
  </r>
  <r>
    <s v="DWF23O3W-001-2x34"/>
    <s v="Freshley Overall Drop Seat - Black Thermal Denim"/>
    <n v="840130538734"/>
    <x v="13"/>
    <n v="159"/>
    <s v="China"/>
    <x v="1"/>
    <x v="32"/>
    <x v="8"/>
    <x v="70"/>
    <s v="2x34"/>
    <x v="15"/>
    <x v="4"/>
    <x v="15"/>
    <x v="1"/>
    <x v="0"/>
    <m/>
    <m/>
    <m/>
    <m/>
  </r>
  <r>
    <s v="DWF23O3W-001-4x28"/>
    <s v="Freshley Overall Drop Seat - Black Thermal Denim"/>
    <n v="840130538741"/>
    <x v="13"/>
    <n v="159"/>
    <s v="China"/>
    <x v="1"/>
    <x v="32"/>
    <x v="8"/>
    <x v="70"/>
    <s v="4x28"/>
    <x v="16"/>
    <x v="1"/>
    <x v="16"/>
    <x v="1"/>
    <x v="0"/>
    <m/>
    <m/>
    <m/>
    <m/>
  </r>
  <r>
    <s v="DWF23O3W-001-4x30"/>
    <s v="Freshley Overall Drop Seat - Black Thermal Denim"/>
    <n v="840130538758"/>
    <x v="13"/>
    <n v="159"/>
    <s v="China"/>
    <x v="1"/>
    <x v="32"/>
    <x v="8"/>
    <x v="70"/>
    <s v="4x30"/>
    <x v="16"/>
    <x v="2"/>
    <x v="16"/>
    <x v="1"/>
    <x v="0"/>
    <m/>
    <m/>
    <m/>
    <m/>
  </r>
  <r>
    <s v="DWF23O3W-001-4x32"/>
    <s v="Freshley Overall Drop Seat - Black Thermal Denim"/>
    <n v="840130538765"/>
    <x v="13"/>
    <n v="159"/>
    <s v="China"/>
    <x v="1"/>
    <x v="32"/>
    <x v="8"/>
    <x v="70"/>
    <s v="4x32"/>
    <x v="16"/>
    <x v="3"/>
    <x v="16"/>
    <x v="1"/>
    <x v="0"/>
    <m/>
    <m/>
    <m/>
    <m/>
  </r>
  <r>
    <s v="DWF23O3W-001-4x34"/>
    <s v="Freshley Overall Drop Seat - Black Thermal Denim"/>
    <n v="840130538772"/>
    <x v="13"/>
    <n v="159"/>
    <s v="China"/>
    <x v="1"/>
    <x v="32"/>
    <x v="8"/>
    <x v="70"/>
    <s v="4x34"/>
    <x v="16"/>
    <x v="4"/>
    <x v="16"/>
    <x v="1"/>
    <x v="0"/>
    <m/>
    <m/>
    <m/>
    <m/>
  </r>
  <r>
    <s v="DWF23O3W-001-6x28"/>
    <s v="Freshley Overall Drop Seat - Black Thermal Denim"/>
    <n v="840130538789"/>
    <x v="13"/>
    <n v="159"/>
    <s v="China"/>
    <x v="1"/>
    <x v="32"/>
    <x v="8"/>
    <x v="70"/>
    <s v="6x28"/>
    <x v="17"/>
    <x v="1"/>
    <x v="17"/>
    <x v="1"/>
    <x v="0"/>
    <m/>
    <m/>
    <m/>
    <m/>
  </r>
  <r>
    <s v="DWF23O3W-001-6x30"/>
    <s v="Freshley Overall Drop Seat - Black Thermal Denim"/>
    <n v="840130538796"/>
    <x v="13"/>
    <n v="159"/>
    <s v="China"/>
    <x v="1"/>
    <x v="32"/>
    <x v="8"/>
    <x v="70"/>
    <s v="6x30"/>
    <x v="17"/>
    <x v="2"/>
    <x v="17"/>
    <x v="1"/>
    <x v="0"/>
    <m/>
    <m/>
    <m/>
    <m/>
  </r>
  <r>
    <s v="DWF23O3W-001-6x32"/>
    <s v="Freshley Overall Drop Seat - Black Thermal Denim"/>
    <n v="840130538802"/>
    <x v="13"/>
    <n v="159"/>
    <s v="China"/>
    <x v="1"/>
    <x v="32"/>
    <x v="8"/>
    <x v="70"/>
    <s v="6x32"/>
    <x v="17"/>
    <x v="3"/>
    <x v="17"/>
    <x v="1"/>
    <x v="0"/>
    <m/>
    <m/>
    <m/>
    <m/>
  </r>
  <r>
    <s v="DWF23O3W-001-6x34"/>
    <s v="Freshley Overall Drop Seat - Black Thermal Denim"/>
    <n v="840130538819"/>
    <x v="13"/>
    <n v="159"/>
    <s v="China"/>
    <x v="1"/>
    <x v="32"/>
    <x v="8"/>
    <x v="70"/>
    <s v="6x34"/>
    <x v="17"/>
    <x v="4"/>
    <x v="17"/>
    <x v="1"/>
    <x v="0"/>
    <m/>
    <m/>
    <m/>
    <m/>
  </r>
  <r>
    <s v="DWF23O3W-001-8x28"/>
    <s v="Freshley Overall Drop Seat - Black Thermal Denim"/>
    <n v="840130538826"/>
    <x v="13"/>
    <n v="159"/>
    <s v="China"/>
    <x v="1"/>
    <x v="32"/>
    <x v="8"/>
    <x v="70"/>
    <s v="8x28"/>
    <x v="18"/>
    <x v="1"/>
    <x v="18"/>
    <x v="1"/>
    <x v="0"/>
    <m/>
    <m/>
    <m/>
    <m/>
  </r>
  <r>
    <s v="DWF23O3W-001-8x30"/>
    <s v="Freshley Overall Drop Seat - Black Thermal Denim"/>
    <n v="840130538833"/>
    <x v="13"/>
    <n v="159"/>
    <s v="China"/>
    <x v="1"/>
    <x v="32"/>
    <x v="8"/>
    <x v="70"/>
    <s v="8x30"/>
    <x v="18"/>
    <x v="2"/>
    <x v="18"/>
    <x v="1"/>
    <x v="0"/>
    <m/>
    <m/>
    <m/>
    <m/>
  </r>
  <r>
    <s v="DWF23O3W-001-8x32"/>
    <s v="Freshley Overall Drop Seat - Black Thermal Denim"/>
    <n v="840130538840"/>
    <x v="13"/>
    <n v="159"/>
    <s v="China"/>
    <x v="1"/>
    <x v="32"/>
    <x v="8"/>
    <x v="70"/>
    <s v="8x32"/>
    <x v="18"/>
    <x v="3"/>
    <x v="18"/>
    <x v="1"/>
    <x v="0"/>
    <m/>
    <m/>
    <m/>
    <m/>
  </r>
  <r>
    <s v="DWF23O3W-001-8x34"/>
    <s v="Freshley Overall Drop Seat - Black Thermal Denim"/>
    <n v="840130538857"/>
    <x v="13"/>
    <n v="159"/>
    <s v="China"/>
    <x v="1"/>
    <x v="32"/>
    <x v="8"/>
    <x v="70"/>
    <s v="8x34"/>
    <x v="18"/>
    <x v="4"/>
    <x v="18"/>
    <x v="1"/>
    <x v="0"/>
    <m/>
    <m/>
    <m/>
    <m/>
  </r>
  <r>
    <s v="DWF23O3W-001-10x28"/>
    <s v="Freshley Overall Drop Seat - Black Thermal Denim"/>
    <n v="840130538864"/>
    <x v="13"/>
    <n v="159"/>
    <s v="China"/>
    <x v="1"/>
    <x v="32"/>
    <x v="8"/>
    <x v="70"/>
    <s v="10x28"/>
    <x v="10"/>
    <x v="1"/>
    <x v="10"/>
    <x v="1"/>
    <x v="0"/>
    <m/>
    <m/>
    <m/>
    <m/>
  </r>
  <r>
    <s v="DWF23O3W-001-10x30"/>
    <s v="Freshley Overall Drop Seat - Black Thermal Denim"/>
    <n v="840130538871"/>
    <x v="13"/>
    <n v="159"/>
    <s v="China"/>
    <x v="1"/>
    <x v="32"/>
    <x v="8"/>
    <x v="70"/>
    <s v="10x30"/>
    <x v="10"/>
    <x v="2"/>
    <x v="10"/>
    <x v="1"/>
    <x v="0"/>
    <m/>
    <m/>
    <m/>
    <m/>
  </r>
  <r>
    <s v="DWF23O3W-001-10x32"/>
    <s v="Freshley Overall Drop Seat - Black Thermal Denim"/>
    <n v="840130538888"/>
    <x v="13"/>
    <n v="159"/>
    <s v="China"/>
    <x v="1"/>
    <x v="32"/>
    <x v="8"/>
    <x v="70"/>
    <s v="10x32"/>
    <x v="10"/>
    <x v="3"/>
    <x v="10"/>
    <x v="1"/>
    <x v="0"/>
    <m/>
    <m/>
    <m/>
    <m/>
  </r>
  <r>
    <s v="DWF23O3W-001-10x34"/>
    <s v="Freshley Overall Drop Seat - Black Thermal Denim"/>
    <n v="840130538895"/>
    <x v="13"/>
    <n v="159"/>
    <s v="China"/>
    <x v="1"/>
    <x v="32"/>
    <x v="8"/>
    <x v="70"/>
    <s v="10x34"/>
    <x v="10"/>
    <x v="4"/>
    <x v="10"/>
    <x v="1"/>
    <x v="0"/>
    <m/>
    <m/>
    <m/>
    <m/>
  </r>
  <r>
    <s v="DWF23O3W-001-12x28"/>
    <s v="Freshley Overall Drop Seat - Black Thermal Denim"/>
    <n v="840130538901"/>
    <x v="13"/>
    <n v="159"/>
    <s v="China"/>
    <x v="1"/>
    <x v="32"/>
    <x v="8"/>
    <x v="70"/>
    <s v="12x28"/>
    <x v="11"/>
    <x v="1"/>
    <x v="11"/>
    <x v="1"/>
    <x v="0"/>
    <m/>
    <m/>
    <m/>
    <m/>
  </r>
  <r>
    <s v="DWF23O3W-001-12x30"/>
    <s v="Freshley Overall Drop Seat - Black Thermal Denim"/>
    <n v="840130538918"/>
    <x v="13"/>
    <n v="159"/>
    <s v="China"/>
    <x v="1"/>
    <x v="32"/>
    <x v="8"/>
    <x v="70"/>
    <s v="12x30"/>
    <x v="11"/>
    <x v="2"/>
    <x v="11"/>
    <x v="1"/>
    <x v="0"/>
    <m/>
    <m/>
    <m/>
    <m/>
  </r>
  <r>
    <s v="DWF23O3W-001-12x32"/>
    <s v="Freshley Overall Drop Seat - Black Thermal Denim"/>
    <n v="840130538925"/>
    <x v="13"/>
    <n v="159"/>
    <s v="China"/>
    <x v="1"/>
    <x v="32"/>
    <x v="8"/>
    <x v="70"/>
    <s v="12x32"/>
    <x v="11"/>
    <x v="3"/>
    <x v="11"/>
    <x v="1"/>
    <x v="0"/>
    <m/>
    <m/>
    <m/>
    <m/>
  </r>
  <r>
    <s v="DWF23O3W-001-12x34"/>
    <s v="Freshley Overall Drop Seat - Black Thermal Denim"/>
    <n v="840130538932"/>
    <x v="13"/>
    <n v="159"/>
    <s v="China"/>
    <x v="1"/>
    <x v="32"/>
    <x v="8"/>
    <x v="70"/>
    <s v="12x34"/>
    <x v="11"/>
    <x v="4"/>
    <x v="11"/>
    <x v="1"/>
    <x v="0"/>
    <m/>
    <m/>
    <m/>
    <m/>
  </r>
  <r>
    <s v="DWF23O3W-001-14x28"/>
    <s v="Freshley Overall Drop Seat - Black Thermal Denim"/>
    <n v="840130538949"/>
    <x v="13"/>
    <n v="159"/>
    <s v="China"/>
    <x v="1"/>
    <x v="32"/>
    <x v="8"/>
    <x v="70"/>
    <s v="14x28"/>
    <x v="12"/>
    <x v="1"/>
    <x v="12"/>
    <x v="1"/>
    <x v="0"/>
    <m/>
    <m/>
    <m/>
    <m/>
  </r>
  <r>
    <s v="DWF23O3W-001-14x30"/>
    <s v="Freshley Overall Drop Seat - Black Thermal Denim"/>
    <n v="840130538956"/>
    <x v="13"/>
    <n v="159"/>
    <s v="China"/>
    <x v="1"/>
    <x v="32"/>
    <x v="8"/>
    <x v="70"/>
    <s v="14x30"/>
    <x v="12"/>
    <x v="2"/>
    <x v="12"/>
    <x v="1"/>
    <x v="0"/>
    <m/>
    <m/>
    <m/>
    <m/>
  </r>
  <r>
    <s v="DWF23O3W-001-14x32"/>
    <s v="Freshley Overall Drop Seat - Black Thermal Denim"/>
    <n v="840130538963"/>
    <x v="13"/>
    <n v="159"/>
    <s v="China"/>
    <x v="1"/>
    <x v="32"/>
    <x v="8"/>
    <x v="70"/>
    <s v="14x32"/>
    <x v="12"/>
    <x v="3"/>
    <x v="12"/>
    <x v="1"/>
    <x v="0"/>
    <m/>
    <m/>
    <m/>
    <m/>
  </r>
  <r>
    <s v="DWF23O3W-001-14x34"/>
    <s v="Freshley Overall Drop Seat - Black Thermal Denim"/>
    <n v="840130538970"/>
    <x v="13"/>
    <n v="159"/>
    <s v="China"/>
    <x v="1"/>
    <x v="32"/>
    <x v="8"/>
    <x v="70"/>
    <s v="14x34"/>
    <x v="12"/>
    <x v="4"/>
    <x v="12"/>
    <x v="1"/>
    <x v="0"/>
    <m/>
    <m/>
    <m/>
    <m/>
  </r>
  <r>
    <s v="DWF23O3W-001-16x28"/>
    <s v="Freshley Overall Drop Seat - Black Thermal Denim"/>
    <n v="840130538987"/>
    <x v="13"/>
    <n v="159"/>
    <s v="China"/>
    <x v="1"/>
    <x v="32"/>
    <x v="8"/>
    <x v="70"/>
    <s v="16x28"/>
    <x v="13"/>
    <x v="1"/>
    <x v="13"/>
    <x v="1"/>
    <x v="0"/>
    <m/>
    <m/>
    <m/>
    <m/>
  </r>
  <r>
    <s v="DWF23O3W-001-16x30"/>
    <s v="Freshley Overall Drop Seat - Black Thermal Denim"/>
    <n v="840130538994"/>
    <x v="13"/>
    <n v="159"/>
    <s v="China"/>
    <x v="1"/>
    <x v="32"/>
    <x v="8"/>
    <x v="70"/>
    <s v="16x30"/>
    <x v="13"/>
    <x v="2"/>
    <x v="13"/>
    <x v="1"/>
    <x v="0"/>
    <m/>
    <m/>
    <m/>
    <m/>
  </r>
  <r>
    <s v="DWF23O3W-001-16x32"/>
    <s v="Freshley Overall Drop Seat - Black Thermal Denim"/>
    <n v="840130539007"/>
    <x v="13"/>
    <n v="159"/>
    <s v="China"/>
    <x v="1"/>
    <x v="32"/>
    <x v="8"/>
    <x v="70"/>
    <s v="16x32"/>
    <x v="13"/>
    <x v="3"/>
    <x v="13"/>
    <x v="1"/>
    <x v="0"/>
    <m/>
    <m/>
    <m/>
    <m/>
  </r>
  <r>
    <s v="DWF23O3W-001-16x34"/>
    <s v="Freshley Overall Drop Seat - Black Thermal Denim"/>
    <n v="840130539014"/>
    <x v="13"/>
    <n v="159"/>
    <s v="China"/>
    <x v="1"/>
    <x v="32"/>
    <x v="8"/>
    <x v="70"/>
    <s v="16x34"/>
    <x v="13"/>
    <x v="4"/>
    <x v="13"/>
    <x v="1"/>
    <x v="0"/>
    <m/>
    <m/>
    <m/>
    <m/>
  </r>
  <r>
    <s v="DWF23O3W-001-18x28"/>
    <s v="Freshley Overall Drop Seat - Black Thermal Denim"/>
    <n v="840130539021"/>
    <x v="13"/>
    <n v="159"/>
    <s v="China"/>
    <x v="1"/>
    <x v="32"/>
    <x v="8"/>
    <x v="70"/>
    <s v="18x28"/>
    <x v="14"/>
    <x v="1"/>
    <x v="14"/>
    <x v="1"/>
    <x v="0"/>
    <m/>
    <m/>
    <m/>
    <m/>
  </r>
  <r>
    <s v="DWF23O3W-001-18x30"/>
    <s v="Freshley Overall Drop Seat - Black Thermal Denim"/>
    <n v="840130539038"/>
    <x v="13"/>
    <n v="159"/>
    <s v="China"/>
    <x v="1"/>
    <x v="32"/>
    <x v="8"/>
    <x v="70"/>
    <s v="18x30"/>
    <x v="14"/>
    <x v="2"/>
    <x v="14"/>
    <x v="1"/>
    <x v="0"/>
    <m/>
    <m/>
    <m/>
    <m/>
  </r>
  <r>
    <s v="DWF23O3W-001-18x32"/>
    <s v="Freshley Overall Drop Seat - Black Thermal Denim"/>
    <n v="840130539045"/>
    <x v="13"/>
    <n v="159"/>
    <s v="China"/>
    <x v="1"/>
    <x v="32"/>
    <x v="8"/>
    <x v="70"/>
    <s v="18x32"/>
    <x v="14"/>
    <x v="3"/>
    <x v="14"/>
    <x v="1"/>
    <x v="0"/>
    <m/>
    <m/>
    <m/>
    <m/>
  </r>
  <r>
    <s v="DWF23O3W-001-18x34"/>
    <s v="Freshley Overall Drop Seat - Black Thermal Denim"/>
    <n v="840130539052"/>
    <x v="13"/>
    <n v="159"/>
    <s v="China"/>
    <x v="1"/>
    <x v="32"/>
    <x v="8"/>
    <x v="70"/>
    <s v="18x34"/>
    <x v="14"/>
    <x v="4"/>
    <x v="14"/>
    <x v="1"/>
    <x v="0"/>
    <m/>
    <m/>
    <m/>
    <m/>
  </r>
  <r>
    <s v="DWF23O3W-001-20x28"/>
    <s v="Freshley Overall Drop Seat - Black Thermal Denim"/>
    <n v="840130539069"/>
    <x v="13"/>
    <n v="159"/>
    <s v="China"/>
    <x v="1"/>
    <x v="32"/>
    <x v="8"/>
    <x v="70"/>
    <s v="20x28"/>
    <x v="19"/>
    <x v="1"/>
    <x v="19"/>
    <x v="1"/>
    <x v="0"/>
    <m/>
    <m/>
    <m/>
    <m/>
  </r>
  <r>
    <s v="DWF23O3W-001-20x30"/>
    <s v="Freshley Overall Drop Seat - Black Thermal Denim"/>
    <n v="840130539076"/>
    <x v="13"/>
    <n v="159"/>
    <s v="China"/>
    <x v="1"/>
    <x v="32"/>
    <x v="8"/>
    <x v="70"/>
    <s v="20x30"/>
    <x v="19"/>
    <x v="2"/>
    <x v="19"/>
    <x v="1"/>
    <x v="0"/>
    <m/>
    <m/>
    <m/>
    <m/>
  </r>
  <r>
    <s v="DWF23O3W-001-20x32"/>
    <s v="Freshley Overall Drop Seat - Black Thermal Denim"/>
    <n v="840130539083"/>
    <x v="13"/>
    <n v="159"/>
    <s v="China"/>
    <x v="1"/>
    <x v="32"/>
    <x v="8"/>
    <x v="70"/>
    <s v="20x32"/>
    <x v="19"/>
    <x v="3"/>
    <x v="19"/>
    <x v="1"/>
    <x v="0"/>
    <m/>
    <m/>
    <m/>
    <m/>
  </r>
  <r>
    <s v="DWF23O3W-001-20x34"/>
    <s v="Freshley Overall Drop Seat - Black Thermal Denim"/>
    <n v="840130539090"/>
    <x v="13"/>
    <n v="159"/>
    <s v="China"/>
    <x v="1"/>
    <x v="32"/>
    <x v="8"/>
    <x v="70"/>
    <s v="20x34"/>
    <x v="19"/>
    <x v="4"/>
    <x v="19"/>
    <x v="1"/>
    <x v="0"/>
    <m/>
    <m/>
    <m/>
    <m/>
  </r>
  <r>
    <s v="DWF23O3W-001-22x28"/>
    <s v="Freshley Overall Drop Seat - Black Thermal Denim"/>
    <n v="840130539106"/>
    <x v="13"/>
    <n v="159"/>
    <s v="China"/>
    <x v="1"/>
    <x v="32"/>
    <x v="8"/>
    <x v="70"/>
    <s v="22x28"/>
    <x v="20"/>
    <x v="1"/>
    <x v="20"/>
    <x v="1"/>
    <x v="0"/>
    <m/>
    <m/>
    <m/>
    <m/>
  </r>
  <r>
    <s v="DWF23O3W-001-22x30"/>
    <s v="Freshley Overall Drop Seat - Black Thermal Denim"/>
    <n v="840130539113"/>
    <x v="13"/>
    <n v="159"/>
    <s v="China"/>
    <x v="1"/>
    <x v="32"/>
    <x v="8"/>
    <x v="70"/>
    <s v="22x30"/>
    <x v="20"/>
    <x v="2"/>
    <x v="20"/>
    <x v="1"/>
    <x v="0"/>
    <m/>
    <m/>
    <m/>
    <m/>
  </r>
  <r>
    <s v="DWF23O3W-001-22x32"/>
    <s v="Freshley Overall Drop Seat - Black Thermal Denim"/>
    <n v="840130539120"/>
    <x v="13"/>
    <n v="159"/>
    <s v="China"/>
    <x v="1"/>
    <x v="32"/>
    <x v="8"/>
    <x v="70"/>
    <s v="22x32"/>
    <x v="20"/>
    <x v="3"/>
    <x v="20"/>
    <x v="1"/>
    <x v="0"/>
    <m/>
    <m/>
    <s v="Color / Material"/>
    <s v="Style #"/>
  </r>
  <r>
    <s v="DWF23O3W-001-22x34"/>
    <s v="Freshley Overall Drop Seat - Black Thermal Denim"/>
    <n v="840130539137"/>
    <x v="13"/>
    <n v="159"/>
    <s v="China"/>
    <x v="1"/>
    <x v="32"/>
    <x v="8"/>
    <x v="70"/>
    <s v="22x34"/>
    <x v="20"/>
    <x v="4"/>
    <x v="20"/>
    <x v="1"/>
    <x v="0"/>
    <m/>
    <m/>
    <m/>
    <m/>
  </r>
  <r>
    <s v="DWF23O3W-001-24x28"/>
    <s v="Freshley Overall Drop Seat - Black Thermal Denim"/>
    <n v="840130539144"/>
    <x v="13"/>
    <n v="159"/>
    <s v="China"/>
    <x v="1"/>
    <x v="32"/>
    <x v="8"/>
    <x v="70"/>
    <s v="24x28"/>
    <x v="21"/>
    <x v="1"/>
    <x v="21"/>
    <x v="1"/>
    <x v="0"/>
    <m/>
    <m/>
    <m/>
    <m/>
  </r>
  <r>
    <s v="DWF23O3W-001-24x30"/>
    <s v="Freshley Overall Drop Seat - Black Thermal Denim"/>
    <n v="840130539151"/>
    <x v="13"/>
    <n v="159"/>
    <s v="China"/>
    <x v="1"/>
    <x v="32"/>
    <x v="8"/>
    <x v="70"/>
    <s v="24x30"/>
    <x v="21"/>
    <x v="2"/>
    <x v="21"/>
    <x v="1"/>
    <x v="0"/>
    <m/>
    <m/>
    <m/>
    <m/>
  </r>
  <r>
    <s v="DWF23O3W-001-24x32"/>
    <s v="Freshley Overall Drop Seat - Black Thermal Denim"/>
    <n v="840130539168"/>
    <x v="13"/>
    <n v="159"/>
    <s v="China"/>
    <x v="1"/>
    <x v="32"/>
    <x v="8"/>
    <x v="70"/>
    <s v="24x32"/>
    <x v="21"/>
    <x v="3"/>
    <x v="21"/>
    <x v="1"/>
    <x v="0"/>
    <m/>
    <m/>
    <m/>
    <m/>
  </r>
  <r>
    <s v="DWF23O3W-001-24x34"/>
    <s v="Freshley Overall Drop Seat - Black Thermal Denim"/>
    <n v="840130539175"/>
    <x v="13"/>
    <n v="159"/>
    <s v="China"/>
    <x v="1"/>
    <x v="32"/>
    <x v="8"/>
    <x v="70"/>
    <s v="24x34"/>
    <x v="21"/>
    <x v="4"/>
    <x v="21"/>
    <x v="1"/>
    <x v="0"/>
    <m/>
    <m/>
    <m/>
    <m/>
  </r>
  <r>
    <s v="DWF23O3W-030-000x28"/>
    <s v="Freshley Overall Drop Seat - Grey Thermal Denim"/>
    <n v="840130539182"/>
    <x v="13"/>
    <n v="159"/>
    <s v="China"/>
    <x v="1"/>
    <x v="32"/>
    <x v="53"/>
    <x v="71"/>
    <s v="000x28"/>
    <x v="7"/>
    <x v="1"/>
    <x v="7"/>
    <x v="1"/>
    <x v="0"/>
    <m/>
    <m/>
    <m/>
    <m/>
  </r>
  <r>
    <s v="DWF23O3W-030-000x30"/>
    <s v="Freshley Overall Drop Seat - Grey Thermal Denim"/>
    <n v="840130539199"/>
    <x v="13"/>
    <n v="159"/>
    <s v="China"/>
    <x v="1"/>
    <x v="32"/>
    <x v="53"/>
    <x v="71"/>
    <s v="000x30"/>
    <x v="7"/>
    <x v="2"/>
    <x v="7"/>
    <x v="1"/>
    <x v="0"/>
    <m/>
    <m/>
    <m/>
    <m/>
  </r>
  <r>
    <s v="DWF23O3W-030-000x32"/>
    <s v="Freshley Overall Drop Seat - Grey Thermal Denim"/>
    <n v="840130539205"/>
    <x v="13"/>
    <n v="159"/>
    <s v="China"/>
    <x v="1"/>
    <x v="32"/>
    <x v="53"/>
    <x v="71"/>
    <s v="000x32"/>
    <x v="7"/>
    <x v="3"/>
    <x v="7"/>
    <x v="1"/>
    <x v="0"/>
    <m/>
    <m/>
    <m/>
    <m/>
  </r>
  <r>
    <s v="DWF23O3W-030-000x34"/>
    <s v="Freshley Overall Drop Seat - Grey Thermal Denim"/>
    <n v="840130539212"/>
    <x v="13"/>
    <n v="159"/>
    <s v="China"/>
    <x v="1"/>
    <x v="32"/>
    <x v="53"/>
    <x v="71"/>
    <s v="000x34"/>
    <x v="7"/>
    <x v="4"/>
    <x v="7"/>
    <x v="1"/>
    <x v="0"/>
    <m/>
    <m/>
    <m/>
    <m/>
  </r>
  <r>
    <s v="DWF23O3W-030-00x28"/>
    <s v="Freshley Overall Drop Seat - Grey Thermal Denim"/>
    <n v="840130539229"/>
    <x v="13"/>
    <n v="159"/>
    <s v="China"/>
    <x v="1"/>
    <x v="32"/>
    <x v="53"/>
    <x v="71"/>
    <s v="00x28"/>
    <x v="8"/>
    <x v="1"/>
    <x v="8"/>
    <x v="1"/>
    <x v="0"/>
    <m/>
    <m/>
    <m/>
    <m/>
  </r>
  <r>
    <s v="DWF23O3W-030-00x30"/>
    <s v="Freshley Overall Drop Seat - Grey Thermal Denim"/>
    <n v="840130539236"/>
    <x v="13"/>
    <n v="159"/>
    <s v="China"/>
    <x v="1"/>
    <x v="32"/>
    <x v="53"/>
    <x v="71"/>
    <s v="00x30"/>
    <x v="8"/>
    <x v="2"/>
    <x v="8"/>
    <x v="1"/>
    <x v="0"/>
    <m/>
    <m/>
    <m/>
    <m/>
  </r>
  <r>
    <s v="DWF23O3W-030-00x32"/>
    <s v="Freshley Overall Drop Seat - Grey Thermal Denim"/>
    <n v="840130539243"/>
    <x v="13"/>
    <n v="159"/>
    <s v="China"/>
    <x v="1"/>
    <x v="32"/>
    <x v="53"/>
    <x v="71"/>
    <s v="00x32"/>
    <x v="8"/>
    <x v="3"/>
    <x v="8"/>
    <x v="1"/>
    <x v="0"/>
    <m/>
    <m/>
    <m/>
    <m/>
  </r>
  <r>
    <s v="DWF23O3W-030-00x34"/>
    <s v="Freshley Overall Drop Seat - Grey Thermal Denim"/>
    <n v="840130539250"/>
    <x v="13"/>
    <n v="159"/>
    <s v="China"/>
    <x v="1"/>
    <x v="32"/>
    <x v="53"/>
    <x v="71"/>
    <s v="00x34"/>
    <x v="8"/>
    <x v="4"/>
    <x v="8"/>
    <x v="1"/>
    <x v="0"/>
    <m/>
    <m/>
    <m/>
    <m/>
  </r>
  <r>
    <s v="DWF23O3W-030-0x28"/>
    <s v="Freshley Overall Drop Seat - Grey Thermal Denim"/>
    <n v="840130539267"/>
    <x v="13"/>
    <n v="159"/>
    <s v="China"/>
    <x v="1"/>
    <x v="32"/>
    <x v="53"/>
    <x v="71"/>
    <s v="0x28"/>
    <x v="9"/>
    <x v="1"/>
    <x v="9"/>
    <x v="1"/>
    <x v="0"/>
    <m/>
    <m/>
    <m/>
    <m/>
  </r>
  <r>
    <s v="DWF23O3W-030-0x30"/>
    <s v="Freshley Overall Drop Seat - Grey Thermal Denim"/>
    <n v="840130539274"/>
    <x v="13"/>
    <n v="159"/>
    <s v="China"/>
    <x v="1"/>
    <x v="32"/>
    <x v="53"/>
    <x v="71"/>
    <s v="0x30"/>
    <x v="9"/>
    <x v="2"/>
    <x v="9"/>
    <x v="1"/>
    <x v="0"/>
    <m/>
    <m/>
    <m/>
    <m/>
  </r>
  <r>
    <s v="DWF23O3W-030-0x32"/>
    <s v="Freshley Overall Drop Seat - Grey Thermal Denim"/>
    <n v="840130539281"/>
    <x v="13"/>
    <n v="159"/>
    <s v="China"/>
    <x v="1"/>
    <x v="32"/>
    <x v="53"/>
    <x v="71"/>
    <s v="0x32"/>
    <x v="9"/>
    <x v="3"/>
    <x v="9"/>
    <x v="1"/>
    <x v="0"/>
    <m/>
    <m/>
    <m/>
    <m/>
  </r>
  <r>
    <s v="DWF23O3W-030-0x34"/>
    <s v="Freshley Overall Drop Seat - Grey Thermal Denim"/>
    <n v="840130539298"/>
    <x v="13"/>
    <n v="159"/>
    <s v="China"/>
    <x v="1"/>
    <x v="32"/>
    <x v="53"/>
    <x v="71"/>
    <s v="0x34"/>
    <x v="9"/>
    <x v="4"/>
    <x v="9"/>
    <x v="1"/>
    <x v="0"/>
    <m/>
    <m/>
    <m/>
    <m/>
  </r>
  <r>
    <s v="DWF23O3W-030-2x28"/>
    <s v="Freshley Overall Drop Seat - Grey Thermal Denim"/>
    <n v="840130539304"/>
    <x v="13"/>
    <n v="159"/>
    <s v="China"/>
    <x v="1"/>
    <x v="32"/>
    <x v="53"/>
    <x v="71"/>
    <s v="2x28"/>
    <x v="15"/>
    <x v="1"/>
    <x v="15"/>
    <x v="1"/>
    <x v="0"/>
    <m/>
    <m/>
    <m/>
    <m/>
  </r>
  <r>
    <s v="DWF23O3W-030-2x30"/>
    <s v="Freshley Overall Drop Seat - Grey Thermal Denim"/>
    <n v="840130539311"/>
    <x v="13"/>
    <n v="159"/>
    <s v="China"/>
    <x v="1"/>
    <x v="32"/>
    <x v="53"/>
    <x v="71"/>
    <s v="2x30"/>
    <x v="15"/>
    <x v="2"/>
    <x v="15"/>
    <x v="1"/>
    <x v="0"/>
    <m/>
    <m/>
    <m/>
    <m/>
  </r>
  <r>
    <s v="DWF23O3W-030-2x32"/>
    <s v="Freshley Overall Drop Seat - Grey Thermal Denim"/>
    <n v="840130539328"/>
    <x v="13"/>
    <n v="159"/>
    <s v="China"/>
    <x v="1"/>
    <x v="32"/>
    <x v="53"/>
    <x v="71"/>
    <s v="2x32"/>
    <x v="15"/>
    <x v="3"/>
    <x v="15"/>
    <x v="1"/>
    <x v="0"/>
    <m/>
    <m/>
    <m/>
    <m/>
  </r>
  <r>
    <s v="DWF23O3W-030-2x34"/>
    <s v="Freshley Overall Drop Seat - Grey Thermal Denim"/>
    <n v="840130539335"/>
    <x v="13"/>
    <n v="159"/>
    <s v="China"/>
    <x v="1"/>
    <x v="32"/>
    <x v="53"/>
    <x v="71"/>
    <s v="2x34"/>
    <x v="15"/>
    <x v="4"/>
    <x v="15"/>
    <x v="1"/>
    <x v="0"/>
    <m/>
    <m/>
    <m/>
    <m/>
  </r>
  <r>
    <s v="DWF23O3W-030-4x28"/>
    <s v="Freshley Overall Drop Seat - Grey Thermal Denim"/>
    <n v="840130539342"/>
    <x v="13"/>
    <n v="159"/>
    <s v="China"/>
    <x v="1"/>
    <x v="32"/>
    <x v="53"/>
    <x v="71"/>
    <s v="4x28"/>
    <x v="16"/>
    <x v="1"/>
    <x v="16"/>
    <x v="1"/>
    <x v="0"/>
    <m/>
    <m/>
    <m/>
    <m/>
  </r>
  <r>
    <s v="DWF23O3W-030-4x30"/>
    <s v="Freshley Overall Drop Seat - Grey Thermal Denim"/>
    <n v="840130539359"/>
    <x v="13"/>
    <n v="159"/>
    <s v="China"/>
    <x v="1"/>
    <x v="32"/>
    <x v="53"/>
    <x v="71"/>
    <s v="4x30"/>
    <x v="16"/>
    <x v="2"/>
    <x v="16"/>
    <x v="1"/>
    <x v="0"/>
    <m/>
    <m/>
    <m/>
    <m/>
  </r>
  <r>
    <s v="DWF23O3W-030-4x32"/>
    <s v="Freshley Overall Drop Seat - Grey Thermal Denim"/>
    <n v="840130539366"/>
    <x v="13"/>
    <n v="159"/>
    <s v="China"/>
    <x v="1"/>
    <x v="32"/>
    <x v="53"/>
    <x v="71"/>
    <s v="4x32"/>
    <x v="16"/>
    <x v="3"/>
    <x v="16"/>
    <x v="1"/>
    <x v="0"/>
    <m/>
    <m/>
    <m/>
    <m/>
  </r>
  <r>
    <s v="DWF23O3W-030-4x34"/>
    <s v="Freshley Overall Drop Seat - Grey Thermal Denim"/>
    <n v="840130539373"/>
    <x v="13"/>
    <n v="159"/>
    <s v="China"/>
    <x v="1"/>
    <x v="32"/>
    <x v="53"/>
    <x v="71"/>
    <s v="4x34"/>
    <x v="16"/>
    <x v="4"/>
    <x v="16"/>
    <x v="1"/>
    <x v="0"/>
    <m/>
    <m/>
    <m/>
    <m/>
  </r>
  <r>
    <s v="DWF23O3W-030-6x28"/>
    <s v="Freshley Overall Drop Seat - Grey Thermal Denim"/>
    <n v="840130539380"/>
    <x v="13"/>
    <n v="159"/>
    <s v="China"/>
    <x v="1"/>
    <x v="32"/>
    <x v="53"/>
    <x v="71"/>
    <s v="6x28"/>
    <x v="17"/>
    <x v="1"/>
    <x v="17"/>
    <x v="1"/>
    <x v="0"/>
    <m/>
    <m/>
    <m/>
    <m/>
  </r>
  <r>
    <s v="DWF23O3W-030-6x30"/>
    <s v="Freshley Overall Drop Seat - Grey Thermal Denim"/>
    <n v="840130539397"/>
    <x v="13"/>
    <n v="159"/>
    <s v="China"/>
    <x v="1"/>
    <x v="32"/>
    <x v="53"/>
    <x v="71"/>
    <s v="6x30"/>
    <x v="17"/>
    <x v="2"/>
    <x v="17"/>
    <x v="1"/>
    <x v="0"/>
    <m/>
    <m/>
    <m/>
    <m/>
  </r>
  <r>
    <s v="DWF23O3W-030-6x32"/>
    <s v="Freshley Overall Drop Seat - Grey Thermal Denim"/>
    <n v="840130539403"/>
    <x v="13"/>
    <n v="159"/>
    <s v="China"/>
    <x v="1"/>
    <x v="32"/>
    <x v="53"/>
    <x v="71"/>
    <s v="6x32"/>
    <x v="17"/>
    <x v="3"/>
    <x v="17"/>
    <x v="1"/>
    <x v="0"/>
    <m/>
    <m/>
    <m/>
    <m/>
  </r>
  <r>
    <s v="DWF23O3W-030-6x34"/>
    <s v="Freshley Overall Drop Seat - Grey Thermal Denim"/>
    <n v="840130539410"/>
    <x v="13"/>
    <n v="159"/>
    <s v="China"/>
    <x v="1"/>
    <x v="32"/>
    <x v="53"/>
    <x v="71"/>
    <s v="6x34"/>
    <x v="17"/>
    <x v="4"/>
    <x v="17"/>
    <x v="1"/>
    <x v="0"/>
    <m/>
    <m/>
    <m/>
    <m/>
  </r>
  <r>
    <s v="DWF23O3W-030-8x28"/>
    <s v="Freshley Overall Drop Seat - Grey Thermal Denim"/>
    <n v="840130539427"/>
    <x v="13"/>
    <n v="159"/>
    <s v="China"/>
    <x v="1"/>
    <x v="32"/>
    <x v="53"/>
    <x v="71"/>
    <s v="8x28"/>
    <x v="18"/>
    <x v="1"/>
    <x v="18"/>
    <x v="1"/>
    <x v="0"/>
    <m/>
    <m/>
    <m/>
    <m/>
  </r>
  <r>
    <s v="DWF23O3W-030-8x30"/>
    <s v="Freshley Overall Drop Seat - Grey Thermal Denim"/>
    <n v="840130539434"/>
    <x v="13"/>
    <n v="159"/>
    <s v="China"/>
    <x v="1"/>
    <x v="32"/>
    <x v="53"/>
    <x v="71"/>
    <s v="8x30"/>
    <x v="18"/>
    <x v="2"/>
    <x v="18"/>
    <x v="1"/>
    <x v="0"/>
    <m/>
    <m/>
    <m/>
    <m/>
  </r>
  <r>
    <s v="DWF23O3W-030-8x32"/>
    <s v="Freshley Overall Drop Seat - Grey Thermal Denim"/>
    <n v="840130539441"/>
    <x v="13"/>
    <n v="159"/>
    <s v="China"/>
    <x v="1"/>
    <x v="32"/>
    <x v="53"/>
    <x v="71"/>
    <s v="8x32"/>
    <x v="18"/>
    <x v="3"/>
    <x v="18"/>
    <x v="1"/>
    <x v="0"/>
    <m/>
    <m/>
    <m/>
    <m/>
  </r>
  <r>
    <s v="DWF23O3W-030-8x34"/>
    <s v="Freshley Overall Drop Seat - Grey Thermal Denim"/>
    <n v="840130539458"/>
    <x v="13"/>
    <n v="159"/>
    <s v="China"/>
    <x v="1"/>
    <x v="32"/>
    <x v="53"/>
    <x v="71"/>
    <s v="8x34"/>
    <x v="18"/>
    <x v="4"/>
    <x v="18"/>
    <x v="1"/>
    <x v="0"/>
    <m/>
    <m/>
    <m/>
    <m/>
  </r>
  <r>
    <s v="DWF23O3W-030-10x28"/>
    <s v="Freshley Overall Drop Seat - Grey Thermal Denim"/>
    <n v="840130539465"/>
    <x v="13"/>
    <n v="159"/>
    <s v="China"/>
    <x v="1"/>
    <x v="32"/>
    <x v="53"/>
    <x v="71"/>
    <s v="10x28"/>
    <x v="10"/>
    <x v="1"/>
    <x v="10"/>
    <x v="1"/>
    <x v="0"/>
    <m/>
    <m/>
    <m/>
    <m/>
  </r>
  <r>
    <s v="DWF23O3W-030-10x30"/>
    <s v="Freshley Overall Drop Seat - Grey Thermal Denim"/>
    <n v="840130539472"/>
    <x v="13"/>
    <n v="159"/>
    <s v="China"/>
    <x v="1"/>
    <x v="32"/>
    <x v="53"/>
    <x v="71"/>
    <s v="10x30"/>
    <x v="10"/>
    <x v="2"/>
    <x v="10"/>
    <x v="1"/>
    <x v="0"/>
    <m/>
    <m/>
    <m/>
    <m/>
  </r>
  <r>
    <s v="DWF23O3W-030-10x32"/>
    <s v="Freshley Overall Drop Seat - Grey Thermal Denim"/>
    <n v="840130539489"/>
    <x v="13"/>
    <n v="159"/>
    <s v="China"/>
    <x v="1"/>
    <x v="32"/>
    <x v="53"/>
    <x v="71"/>
    <s v="10x32"/>
    <x v="10"/>
    <x v="3"/>
    <x v="10"/>
    <x v="1"/>
    <x v="0"/>
    <m/>
    <m/>
    <m/>
    <m/>
  </r>
  <r>
    <s v="DWF23O3W-030-10x34"/>
    <s v="Freshley Overall Drop Seat - Grey Thermal Denim"/>
    <n v="840130539496"/>
    <x v="13"/>
    <n v="159"/>
    <s v="China"/>
    <x v="1"/>
    <x v="32"/>
    <x v="53"/>
    <x v="71"/>
    <s v="10x34"/>
    <x v="10"/>
    <x v="4"/>
    <x v="10"/>
    <x v="1"/>
    <x v="0"/>
    <m/>
    <m/>
    <m/>
    <m/>
  </r>
  <r>
    <s v="DWF23O3W-030-12x28"/>
    <s v="Freshley Overall Drop Seat - Grey Thermal Denim"/>
    <n v="840130539502"/>
    <x v="13"/>
    <n v="159"/>
    <s v="China"/>
    <x v="1"/>
    <x v="32"/>
    <x v="53"/>
    <x v="71"/>
    <s v="12x28"/>
    <x v="11"/>
    <x v="1"/>
    <x v="11"/>
    <x v="1"/>
    <x v="0"/>
    <m/>
    <m/>
    <m/>
    <m/>
  </r>
  <r>
    <s v="DWF23O3W-030-12x30"/>
    <s v="Freshley Overall Drop Seat - Grey Thermal Denim"/>
    <n v="840130539519"/>
    <x v="13"/>
    <n v="159"/>
    <s v="China"/>
    <x v="1"/>
    <x v="32"/>
    <x v="53"/>
    <x v="71"/>
    <s v="12x30"/>
    <x v="11"/>
    <x v="2"/>
    <x v="11"/>
    <x v="1"/>
    <x v="0"/>
    <m/>
    <m/>
    <m/>
    <m/>
  </r>
  <r>
    <s v="DWF23O3W-030-12x32"/>
    <s v="Freshley Overall Drop Seat - Grey Thermal Denim"/>
    <n v="840130539526"/>
    <x v="13"/>
    <n v="159"/>
    <s v="China"/>
    <x v="1"/>
    <x v="32"/>
    <x v="53"/>
    <x v="71"/>
    <s v="12x32"/>
    <x v="11"/>
    <x v="3"/>
    <x v="11"/>
    <x v="1"/>
    <x v="0"/>
    <m/>
    <m/>
    <m/>
    <m/>
  </r>
  <r>
    <s v="DWF23O3W-030-12x34"/>
    <s v="Freshley Overall Drop Seat - Grey Thermal Denim"/>
    <n v="840130539533"/>
    <x v="13"/>
    <n v="159"/>
    <s v="China"/>
    <x v="1"/>
    <x v="32"/>
    <x v="53"/>
    <x v="71"/>
    <s v="12x34"/>
    <x v="11"/>
    <x v="4"/>
    <x v="11"/>
    <x v="1"/>
    <x v="0"/>
    <m/>
    <m/>
    <m/>
    <m/>
  </r>
  <r>
    <s v="DWF23O3W-030-14x28"/>
    <s v="Freshley Overall Drop Seat - Grey Thermal Denim"/>
    <n v="840130539540"/>
    <x v="13"/>
    <n v="159"/>
    <s v="China"/>
    <x v="1"/>
    <x v="32"/>
    <x v="53"/>
    <x v="71"/>
    <s v="14x28"/>
    <x v="12"/>
    <x v="1"/>
    <x v="12"/>
    <x v="1"/>
    <x v="0"/>
    <m/>
    <m/>
    <m/>
    <m/>
  </r>
  <r>
    <s v="DWF23O3W-030-14x30"/>
    <s v="Freshley Overall Drop Seat - Grey Thermal Denim"/>
    <n v="840130539557"/>
    <x v="13"/>
    <n v="159"/>
    <s v="China"/>
    <x v="1"/>
    <x v="32"/>
    <x v="53"/>
    <x v="71"/>
    <s v="14x30"/>
    <x v="12"/>
    <x v="2"/>
    <x v="12"/>
    <x v="1"/>
    <x v="0"/>
    <m/>
    <m/>
    <m/>
    <m/>
  </r>
  <r>
    <s v="DWF23O3W-030-14x32"/>
    <s v="Freshley Overall Drop Seat - Grey Thermal Denim"/>
    <n v="840130539564"/>
    <x v="13"/>
    <n v="159"/>
    <s v="China"/>
    <x v="1"/>
    <x v="32"/>
    <x v="53"/>
    <x v="71"/>
    <s v="14x32"/>
    <x v="12"/>
    <x v="3"/>
    <x v="12"/>
    <x v="1"/>
    <x v="0"/>
    <m/>
    <m/>
    <m/>
    <m/>
  </r>
  <r>
    <s v="DWF23O3W-030-14x34"/>
    <s v="Freshley Overall Drop Seat - Grey Thermal Denim"/>
    <n v="840130539571"/>
    <x v="13"/>
    <n v="159"/>
    <s v="China"/>
    <x v="1"/>
    <x v="32"/>
    <x v="53"/>
    <x v="71"/>
    <s v="14x34"/>
    <x v="12"/>
    <x v="4"/>
    <x v="12"/>
    <x v="1"/>
    <x v="0"/>
    <m/>
    <m/>
    <m/>
    <m/>
  </r>
  <r>
    <s v="DWF23O3W-030-16x28"/>
    <s v="Freshley Overall Drop Seat - Grey Thermal Denim"/>
    <n v="840130539588"/>
    <x v="13"/>
    <n v="159"/>
    <s v="China"/>
    <x v="1"/>
    <x v="32"/>
    <x v="53"/>
    <x v="71"/>
    <s v="16x28"/>
    <x v="13"/>
    <x v="1"/>
    <x v="13"/>
    <x v="1"/>
    <x v="0"/>
    <m/>
    <m/>
    <m/>
    <m/>
  </r>
  <r>
    <s v="DWF23O3W-030-16x30"/>
    <s v="Freshley Overall Drop Seat - Grey Thermal Denim"/>
    <n v="840130539595"/>
    <x v="13"/>
    <n v="159"/>
    <s v="China"/>
    <x v="1"/>
    <x v="32"/>
    <x v="53"/>
    <x v="71"/>
    <s v="16x30"/>
    <x v="13"/>
    <x v="2"/>
    <x v="13"/>
    <x v="1"/>
    <x v="0"/>
    <m/>
    <m/>
    <m/>
    <m/>
  </r>
  <r>
    <s v="DWF23O3W-030-16x32"/>
    <s v="Freshley Overall Drop Seat - Grey Thermal Denim"/>
    <n v="840130539601"/>
    <x v="13"/>
    <n v="159"/>
    <s v="China"/>
    <x v="1"/>
    <x v="32"/>
    <x v="53"/>
    <x v="71"/>
    <s v="16x32"/>
    <x v="13"/>
    <x v="3"/>
    <x v="13"/>
    <x v="1"/>
    <x v="0"/>
    <m/>
    <m/>
    <m/>
    <m/>
  </r>
  <r>
    <s v="DWF23O3W-030-16x34"/>
    <s v="Freshley Overall Drop Seat - Grey Thermal Denim"/>
    <n v="840130539618"/>
    <x v="13"/>
    <n v="159"/>
    <s v="China"/>
    <x v="1"/>
    <x v="32"/>
    <x v="53"/>
    <x v="71"/>
    <s v="16x34"/>
    <x v="13"/>
    <x v="4"/>
    <x v="13"/>
    <x v="1"/>
    <x v="0"/>
    <m/>
    <m/>
    <m/>
    <m/>
  </r>
  <r>
    <s v="DWF23O3W-030-18x28"/>
    <s v="Freshley Overall Drop Seat - Grey Thermal Denim"/>
    <n v="840130539625"/>
    <x v="13"/>
    <n v="159"/>
    <s v="China"/>
    <x v="1"/>
    <x v="32"/>
    <x v="53"/>
    <x v="71"/>
    <s v="18x28"/>
    <x v="14"/>
    <x v="1"/>
    <x v="14"/>
    <x v="1"/>
    <x v="0"/>
    <m/>
    <m/>
    <m/>
    <m/>
  </r>
  <r>
    <s v="DWF23O3W-030-18x30"/>
    <s v="Freshley Overall Drop Seat - Grey Thermal Denim"/>
    <n v="840130539632"/>
    <x v="13"/>
    <n v="159"/>
    <s v="China"/>
    <x v="1"/>
    <x v="32"/>
    <x v="53"/>
    <x v="71"/>
    <s v="18x30"/>
    <x v="14"/>
    <x v="2"/>
    <x v="14"/>
    <x v="1"/>
    <x v="0"/>
    <m/>
    <m/>
    <m/>
    <m/>
  </r>
  <r>
    <s v="DWF23O3W-030-18x32"/>
    <s v="Freshley Overall Drop Seat - Grey Thermal Denim"/>
    <n v="840130539649"/>
    <x v="13"/>
    <n v="159"/>
    <s v="China"/>
    <x v="1"/>
    <x v="32"/>
    <x v="53"/>
    <x v="71"/>
    <s v="18x32"/>
    <x v="14"/>
    <x v="3"/>
    <x v="14"/>
    <x v="1"/>
    <x v="0"/>
    <m/>
    <m/>
    <m/>
    <m/>
  </r>
  <r>
    <s v="DWF23O3W-030-18x34"/>
    <s v="Freshley Overall Drop Seat - Grey Thermal Denim"/>
    <n v="840130539656"/>
    <x v="13"/>
    <n v="159"/>
    <s v="China"/>
    <x v="1"/>
    <x v="32"/>
    <x v="53"/>
    <x v="71"/>
    <s v="18x34"/>
    <x v="14"/>
    <x v="4"/>
    <x v="14"/>
    <x v="1"/>
    <x v="0"/>
    <m/>
    <m/>
    <m/>
    <m/>
  </r>
  <r>
    <s v="DWF23L1K-001-XSx30"/>
    <s v="Field Utility Legging - Black/Black"/>
    <n v="840130539663"/>
    <x v="14"/>
    <n v="69"/>
    <s v="Indonesia"/>
    <x v="1"/>
    <x v="33"/>
    <x v="54"/>
    <x v="72"/>
    <s v="XSx30"/>
    <x v="4"/>
    <x v="2"/>
    <x v="4"/>
    <x v="0"/>
    <x v="0"/>
    <m/>
    <m/>
    <m/>
    <m/>
  </r>
  <r>
    <s v="DWF23L1K-001-Sx30"/>
    <s v="Field Utility Legging - Black/Black"/>
    <n v="840130539670"/>
    <x v="14"/>
    <n v="69"/>
    <s v="Indonesia"/>
    <x v="1"/>
    <x v="33"/>
    <x v="54"/>
    <x v="72"/>
    <s v="Sx30"/>
    <x v="2"/>
    <x v="2"/>
    <x v="2"/>
    <x v="0"/>
    <x v="0"/>
    <m/>
    <m/>
    <m/>
    <m/>
  </r>
  <r>
    <s v="DWF23L1K-001-Mx30"/>
    <s v="Field Utility Legging - Black/Black"/>
    <n v="840130539687"/>
    <x v="14"/>
    <n v="69"/>
    <s v="Indonesia"/>
    <x v="1"/>
    <x v="33"/>
    <x v="54"/>
    <x v="72"/>
    <s v="Mx30"/>
    <x v="1"/>
    <x v="2"/>
    <x v="1"/>
    <x v="0"/>
    <x v="0"/>
    <m/>
    <m/>
    <m/>
    <m/>
  </r>
  <r>
    <s v="DWF23L1K-001-Lx30"/>
    <s v="Field Utility Legging - Black/Black"/>
    <n v="840130539694"/>
    <x v="14"/>
    <n v="69"/>
    <s v="Indonesia"/>
    <x v="1"/>
    <x v="33"/>
    <x v="54"/>
    <x v="72"/>
    <s v="Lx30"/>
    <x v="0"/>
    <x v="2"/>
    <x v="0"/>
    <x v="0"/>
    <x v="0"/>
    <m/>
    <m/>
    <m/>
    <m/>
  </r>
  <r>
    <s v="DWF23L1K-001-XLx30"/>
    <s v="Field Utility Legging - Black/Black"/>
    <n v="840130539700"/>
    <x v="14"/>
    <n v="69"/>
    <s v="Indonesia"/>
    <x v="1"/>
    <x v="33"/>
    <x v="54"/>
    <x v="72"/>
    <s v="XLx30"/>
    <x v="3"/>
    <x v="2"/>
    <x v="3"/>
    <x v="0"/>
    <x v="0"/>
    <m/>
    <m/>
    <m/>
    <m/>
  </r>
  <r>
    <s v="DWF23L1K-001-XXLx30"/>
    <s v="Field Utility Legging - Black/Black"/>
    <n v="840130539717"/>
    <x v="14"/>
    <n v="69"/>
    <s v="Indonesia"/>
    <x v="1"/>
    <x v="33"/>
    <x v="54"/>
    <x v="72"/>
    <s v="XXLx30"/>
    <x v="5"/>
    <x v="2"/>
    <x v="5"/>
    <x v="0"/>
    <x v="0"/>
    <m/>
    <m/>
    <m/>
    <m/>
  </r>
  <r>
    <s v="DWF23L1K-308-XSx30"/>
    <s v="Field Utility Legging - Forest Green/Black"/>
    <n v="840130539724"/>
    <x v="14"/>
    <n v="69"/>
    <s v="Indonesia"/>
    <x v="1"/>
    <x v="33"/>
    <x v="55"/>
    <x v="73"/>
    <s v="XSx30"/>
    <x v="4"/>
    <x v="2"/>
    <x v="4"/>
    <x v="0"/>
    <x v="0"/>
    <m/>
    <m/>
    <m/>
    <m/>
  </r>
  <r>
    <s v="DWF23L1K-308-Sx30"/>
    <s v="Field Utility Legging - Forest Green/Black"/>
    <n v="840130539731"/>
    <x v="14"/>
    <n v="69"/>
    <s v="Indonesia"/>
    <x v="1"/>
    <x v="33"/>
    <x v="55"/>
    <x v="73"/>
    <s v="Sx30"/>
    <x v="2"/>
    <x v="2"/>
    <x v="2"/>
    <x v="0"/>
    <x v="0"/>
    <m/>
    <m/>
    <m/>
    <m/>
  </r>
  <r>
    <s v="DWF23L1K-308-Mx30"/>
    <s v="Field Utility Legging - Forest Green/Black"/>
    <n v="840130539748"/>
    <x v="14"/>
    <n v="69"/>
    <s v="Indonesia"/>
    <x v="1"/>
    <x v="33"/>
    <x v="55"/>
    <x v="73"/>
    <s v="Mx30"/>
    <x v="1"/>
    <x v="2"/>
    <x v="1"/>
    <x v="0"/>
    <x v="0"/>
    <m/>
    <m/>
    <m/>
    <m/>
  </r>
  <r>
    <s v="DWF23L1K-308-Lx30"/>
    <s v="Field Utility Legging - Forest Green/Black"/>
    <n v="840130539755"/>
    <x v="14"/>
    <n v="69"/>
    <s v="Indonesia"/>
    <x v="1"/>
    <x v="33"/>
    <x v="55"/>
    <x v="73"/>
    <s v="Lx30"/>
    <x v="0"/>
    <x v="2"/>
    <x v="0"/>
    <x v="0"/>
    <x v="0"/>
    <m/>
    <m/>
    <m/>
    <m/>
  </r>
  <r>
    <s v="DWF23L1K-308-XLx30"/>
    <s v="Field Utility Legging - Forest Green/Black"/>
    <n v="840130539762"/>
    <x v="14"/>
    <n v="69"/>
    <s v="Indonesia"/>
    <x v="1"/>
    <x v="33"/>
    <x v="55"/>
    <x v="73"/>
    <s v="XLx30"/>
    <x v="3"/>
    <x v="2"/>
    <x v="3"/>
    <x v="0"/>
    <x v="0"/>
    <m/>
    <m/>
    <m/>
    <m/>
  </r>
  <r>
    <s v="DWF23L1K-308-XXLx30"/>
    <s v="Field Utility Legging - Forest Green/Black"/>
    <n v="840130539779"/>
    <x v="14"/>
    <n v="69"/>
    <s v="Indonesia"/>
    <x v="1"/>
    <x v="33"/>
    <x v="55"/>
    <x v="73"/>
    <s v="XXLx30"/>
    <x v="5"/>
    <x v="2"/>
    <x v="5"/>
    <x v="0"/>
    <x v="0"/>
    <m/>
    <m/>
    <m/>
    <m/>
  </r>
  <r>
    <s v="DWF23H01-609-XS"/>
    <s v="Anna Pullover - Chicory Root"/>
    <n v="840130539786"/>
    <x v="0"/>
    <n v="79"/>
    <s v="Pakistan"/>
    <x v="0"/>
    <x v="0"/>
    <x v="23"/>
    <x v="74"/>
    <s v="XS"/>
    <x v="4"/>
    <x v="0"/>
    <x v="4"/>
    <x v="0"/>
    <x v="0"/>
    <m/>
    <m/>
    <m/>
    <m/>
  </r>
  <r>
    <s v="DWF23H01-609-S"/>
    <s v="Anna Pullover - Chicory Root"/>
    <n v="840130539793"/>
    <x v="0"/>
    <n v="79"/>
    <s v="Pakistan"/>
    <x v="0"/>
    <x v="0"/>
    <x v="23"/>
    <x v="74"/>
    <s v="S"/>
    <x v="2"/>
    <x v="0"/>
    <x v="2"/>
    <x v="0"/>
    <x v="0"/>
    <m/>
    <m/>
    <m/>
    <m/>
  </r>
  <r>
    <s v="DWF23H01-609-M"/>
    <s v="Anna Pullover - Chicory Root"/>
    <n v="840130539809"/>
    <x v="0"/>
    <n v="79"/>
    <s v="Pakistan"/>
    <x v="0"/>
    <x v="0"/>
    <x v="23"/>
    <x v="74"/>
    <s v="M"/>
    <x v="1"/>
    <x v="0"/>
    <x v="1"/>
    <x v="0"/>
    <x v="0"/>
    <m/>
    <m/>
    <m/>
    <m/>
  </r>
  <r>
    <s v="DWF23H01-609-L"/>
    <s v="Anna Pullover - Chicory Root"/>
    <n v="840130539816"/>
    <x v="0"/>
    <n v="79"/>
    <s v="Pakistan"/>
    <x v="0"/>
    <x v="0"/>
    <x v="23"/>
    <x v="74"/>
    <s v="L"/>
    <x v="0"/>
    <x v="0"/>
    <x v="0"/>
    <x v="0"/>
    <x v="0"/>
    <m/>
    <m/>
    <m/>
    <m/>
  </r>
  <r>
    <s v="DWF23H01-609-XL"/>
    <s v="Anna Pullover - Chicory Root"/>
    <n v="840130539823"/>
    <x v="0"/>
    <n v="79"/>
    <s v="Pakistan"/>
    <x v="0"/>
    <x v="0"/>
    <x v="23"/>
    <x v="74"/>
    <s v="XL"/>
    <x v="3"/>
    <x v="0"/>
    <x v="3"/>
    <x v="0"/>
    <x v="0"/>
    <m/>
    <m/>
    <m/>
    <m/>
  </r>
  <r>
    <s v="DWF23H01-609-XXL"/>
    <s v="Anna Pullover - Chicory Root"/>
    <n v="840130539830"/>
    <x v="0"/>
    <n v="79"/>
    <s v="Pakistan"/>
    <x v="0"/>
    <x v="0"/>
    <x v="23"/>
    <x v="74"/>
    <s v="XXL"/>
    <x v="5"/>
    <x v="0"/>
    <x v="5"/>
    <x v="0"/>
    <x v="0"/>
    <m/>
    <m/>
    <m/>
    <m/>
  </r>
  <r>
    <s v="DWF23H01-609-XXXL"/>
    <s v="Anna Pullover - Chicory Root"/>
    <n v="840130539847"/>
    <x v="0"/>
    <n v="79"/>
    <s v="Pakistan"/>
    <x v="0"/>
    <x v="0"/>
    <x v="23"/>
    <x v="74"/>
    <s v="XXXL"/>
    <x v="6"/>
    <x v="0"/>
    <x v="6"/>
    <x v="0"/>
    <x v="0"/>
    <m/>
    <m/>
    <m/>
    <m/>
  </r>
  <r>
    <s v="DWF23OW9-502-XS"/>
    <s v="Thermal Trucker - Indigo Denim"/>
    <n v="840130539854"/>
    <x v="6"/>
    <n v="149"/>
    <s v="China"/>
    <x v="2"/>
    <x v="29"/>
    <x v="12"/>
    <x v="75"/>
    <s v="XS"/>
    <x v="4"/>
    <x v="0"/>
    <x v="4"/>
    <x v="0"/>
    <x v="0"/>
    <m/>
    <m/>
    <m/>
    <m/>
  </r>
  <r>
    <s v="DWF23OW9-502-S"/>
    <s v="Thermal Trucker - Indigo Denim"/>
    <n v="840130539861"/>
    <x v="6"/>
    <n v="149"/>
    <s v="China"/>
    <x v="2"/>
    <x v="29"/>
    <x v="12"/>
    <x v="75"/>
    <s v="S"/>
    <x v="2"/>
    <x v="0"/>
    <x v="2"/>
    <x v="0"/>
    <x v="0"/>
    <m/>
    <m/>
    <m/>
    <m/>
  </r>
  <r>
    <s v="DWF23OW9-502-M"/>
    <s v="Thermal Trucker - Indigo Denim"/>
    <n v="840130539878"/>
    <x v="6"/>
    <n v="149"/>
    <s v="China"/>
    <x v="2"/>
    <x v="29"/>
    <x v="12"/>
    <x v="75"/>
    <s v="M"/>
    <x v="1"/>
    <x v="0"/>
    <x v="1"/>
    <x v="0"/>
    <x v="0"/>
    <m/>
    <m/>
    <m/>
    <m/>
  </r>
  <r>
    <s v="DWF23OW9-502-L"/>
    <s v="Thermal Trucker - Indigo Denim"/>
    <n v="840130539885"/>
    <x v="6"/>
    <n v="149"/>
    <s v="China"/>
    <x v="2"/>
    <x v="29"/>
    <x v="12"/>
    <x v="75"/>
    <s v="L"/>
    <x v="0"/>
    <x v="0"/>
    <x v="0"/>
    <x v="0"/>
    <x v="0"/>
    <m/>
    <m/>
    <m/>
    <m/>
  </r>
  <r>
    <s v="DWF23OW9-502-XL"/>
    <s v="Thermal Trucker - Indigo Denim"/>
    <n v="840130539892"/>
    <x v="6"/>
    <n v="149"/>
    <s v="China"/>
    <x v="2"/>
    <x v="29"/>
    <x v="12"/>
    <x v="75"/>
    <s v="XL"/>
    <x v="3"/>
    <x v="0"/>
    <x v="3"/>
    <x v="0"/>
    <x v="0"/>
    <m/>
    <m/>
    <m/>
    <m/>
  </r>
  <r>
    <s v="DWF23OW9-502-XXL"/>
    <s v="Thermal Trucker - Indigo Denim"/>
    <n v="840130539908"/>
    <x v="6"/>
    <n v="149"/>
    <s v="China"/>
    <x v="2"/>
    <x v="29"/>
    <x v="12"/>
    <x v="75"/>
    <s v="XXL"/>
    <x v="5"/>
    <x v="0"/>
    <x v="5"/>
    <x v="0"/>
    <x v="0"/>
    <m/>
    <m/>
    <m/>
    <m/>
  </r>
  <r>
    <s v="DWF23OW9-502-XXXL"/>
    <s v="Thermal Trucker - Indigo Denim"/>
    <n v="840130539915"/>
    <x v="6"/>
    <n v="149"/>
    <s v="China"/>
    <x v="2"/>
    <x v="29"/>
    <x v="12"/>
    <x v="75"/>
    <s v="XXXL"/>
    <x v="6"/>
    <x v="0"/>
    <x v="6"/>
    <x v="0"/>
    <x v="0"/>
    <m/>
    <m/>
    <m/>
    <m/>
  </r>
  <r>
    <s v="DWF23OW8-001-XS"/>
    <s v="Kent X Chore Coat - Black"/>
    <n v="840130539922"/>
    <x v="15"/>
    <n v="189"/>
    <s v="India"/>
    <x v="2"/>
    <x v="34"/>
    <x v="0"/>
    <x v="76"/>
    <s v="XS"/>
    <x v="4"/>
    <x v="0"/>
    <x v="4"/>
    <x v="0"/>
    <x v="0"/>
    <m/>
    <m/>
    <m/>
    <m/>
  </r>
  <r>
    <s v="DWF23OW8-001-S"/>
    <s v="Kent X Chore Coat - Black"/>
    <n v="840130539939"/>
    <x v="15"/>
    <n v="189"/>
    <s v="India"/>
    <x v="2"/>
    <x v="34"/>
    <x v="0"/>
    <x v="76"/>
    <s v="S"/>
    <x v="2"/>
    <x v="0"/>
    <x v="2"/>
    <x v="0"/>
    <x v="0"/>
    <m/>
    <m/>
    <m/>
    <m/>
  </r>
  <r>
    <s v="DWF23OW8-001-M"/>
    <s v="Kent X Chore Coat - Black"/>
    <n v="840130539946"/>
    <x v="15"/>
    <n v="189"/>
    <s v="India"/>
    <x v="2"/>
    <x v="34"/>
    <x v="0"/>
    <x v="76"/>
    <s v="M"/>
    <x v="1"/>
    <x v="0"/>
    <x v="1"/>
    <x v="0"/>
    <x v="0"/>
    <m/>
    <m/>
    <m/>
    <m/>
  </r>
  <r>
    <s v="DWF23OW8-001-L"/>
    <s v="Kent X Chore Coat - Black"/>
    <n v="840130539953"/>
    <x v="15"/>
    <n v="189"/>
    <s v="India"/>
    <x v="2"/>
    <x v="34"/>
    <x v="0"/>
    <x v="76"/>
    <s v="L"/>
    <x v="0"/>
    <x v="0"/>
    <x v="0"/>
    <x v="0"/>
    <x v="0"/>
    <m/>
    <m/>
    <m/>
    <m/>
  </r>
  <r>
    <s v="DWF23OW8-001-XL"/>
    <s v="Kent X Chore Coat - Black"/>
    <n v="840130539960"/>
    <x v="15"/>
    <n v="189"/>
    <s v="India"/>
    <x v="2"/>
    <x v="34"/>
    <x v="0"/>
    <x v="76"/>
    <s v="XL"/>
    <x v="3"/>
    <x v="0"/>
    <x v="3"/>
    <x v="0"/>
    <x v="0"/>
    <m/>
    <m/>
    <m/>
    <m/>
  </r>
  <r>
    <s v="DWF23OW8-001-XXL"/>
    <s v="Kent X Chore Coat - Black"/>
    <n v="840130539977"/>
    <x v="15"/>
    <n v="189"/>
    <s v="India"/>
    <x v="2"/>
    <x v="34"/>
    <x v="0"/>
    <x v="76"/>
    <s v="XXL"/>
    <x v="5"/>
    <x v="0"/>
    <x v="5"/>
    <x v="0"/>
    <x v="0"/>
    <m/>
    <m/>
    <m/>
    <m/>
  </r>
  <r>
    <s v="DWF23OW8-001-XXXL"/>
    <s v="Kent X Chore Coat - Black"/>
    <n v="840130539984"/>
    <x v="15"/>
    <n v="189"/>
    <s v="India"/>
    <x v="2"/>
    <x v="34"/>
    <x v="0"/>
    <x v="76"/>
    <s v="XXXL"/>
    <x v="6"/>
    <x v="0"/>
    <x v="6"/>
    <x v="0"/>
    <x v="0"/>
    <m/>
    <m/>
    <m/>
    <m/>
  </r>
  <r>
    <s v="DWF23OW5-502-XS"/>
    <s v="Old School Work Vest - Vintage Stripe"/>
    <n v="840130539991"/>
    <x v="4"/>
    <n v="99"/>
    <s v="India"/>
    <x v="2"/>
    <x v="26"/>
    <x v="56"/>
    <x v="77"/>
    <s v="XS"/>
    <x v="4"/>
    <x v="0"/>
    <x v="4"/>
    <x v="0"/>
    <x v="0"/>
    <m/>
    <m/>
    <m/>
    <m/>
  </r>
  <r>
    <s v="DWF23OW5-502-S"/>
    <s v="Old School Work Vest - Vintage Stripe"/>
    <n v="840130540003"/>
    <x v="4"/>
    <n v="99"/>
    <s v="India"/>
    <x v="2"/>
    <x v="26"/>
    <x v="56"/>
    <x v="77"/>
    <s v="S"/>
    <x v="2"/>
    <x v="0"/>
    <x v="2"/>
    <x v="0"/>
    <x v="0"/>
    <m/>
    <m/>
    <m/>
    <m/>
  </r>
  <r>
    <s v="DWF23OW5-502-M"/>
    <s v="Old School Work Vest - Vintage Stripe"/>
    <n v="840130540010"/>
    <x v="4"/>
    <n v="99"/>
    <s v="India"/>
    <x v="2"/>
    <x v="26"/>
    <x v="56"/>
    <x v="77"/>
    <s v="M"/>
    <x v="1"/>
    <x v="0"/>
    <x v="1"/>
    <x v="0"/>
    <x v="0"/>
    <m/>
    <m/>
    <m/>
    <m/>
  </r>
  <r>
    <s v="DWF23OW5-502-L"/>
    <s v="Old School Work Vest - Vintage Stripe"/>
    <n v="840130540027"/>
    <x v="4"/>
    <n v="99"/>
    <s v="India"/>
    <x v="2"/>
    <x v="26"/>
    <x v="56"/>
    <x v="77"/>
    <s v="L"/>
    <x v="0"/>
    <x v="0"/>
    <x v="0"/>
    <x v="0"/>
    <x v="0"/>
    <m/>
    <m/>
    <m/>
    <m/>
  </r>
  <r>
    <s v="DWF23OW5-502-XL"/>
    <s v="Old School Work Vest - Vintage Stripe"/>
    <n v="840130540034"/>
    <x v="4"/>
    <n v="99"/>
    <s v="India"/>
    <x v="2"/>
    <x v="26"/>
    <x v="56"/>
    <x v="77"/>
    <s v="XL"/>
    <x v="3"/>
    <x v="0"/>
    <x v="3"/>
    <x v="0"/>
    <x v="0"/>
    <m/>
    <m/>
    <m/>
    <m/>
  </r>
  <r>
    <s v="DWF23OW5-502-XXL"/>
    <s v="Old School Work Vest - Vintage Stripe"/>
    <n v="840130540041"/>
    <x v="4"/>
    <n v="99"/>
    <s v="India"/>
    <x v="2"/>
    <x v="26"/>
    <x v="56"/>
    <x v="77"/>
    <s v="XXL"/>
    <x v="5"/>
    <x v="0"/>
    <x v="5"/>
    <x v="0"/>
    <x v="0"/>
    <m/>
    <m/>
    <m/>
    <m/>
  </r>
  <r>
    <s v="DWF23OW5-502-XXXL"/>
    <s v="Old School Work Vest - Vintage Stripe"/>
    <n v="840130540058"/>
    <x v="4"/>
    <n v="99"/>
    <s v="India"/>
    <x v="2"/>
    <x v="26"/>
    <x v="56"/>
    <x v="77"/>
    <s v="XXXL"/>
    <x v="6"/>
    <x v="0"/>
    <x v="6"/>
    <x v="0"/>
    <x v="0"/>
    <m/>
    <m/>
    <m/>
    <m/>
  </r>
  <r>
    <s v="DWF23OW7-420-XS"/>
    <s v="Oahe Work Jac - Vintage Denim"/>
    <n v="840130540065"/>
    <x v="7"/>
    <n v="109"/>
    <s v="China"/>
    <x v="2"/>
    <x v="25"/>
    <x v="57"/>
    <x v="78"/>
    <s v="XS"/>
    <x v="4"/>
    <x v="0"/>
    <x v="4"/>
    <x v="0"/>
    <x v="0"/>
    <m/>
    <m/>
    <m/>
    <m/>
  </r>
  <r>
    <s v="DWF23OW7-420-S"/>
    <s v="Oahe Work Jac - Vintage Denim"/>
    <n v="840130540072"/>
    <x v="7"/>
    <n v="109"/>
    <s v="China"/>
    <x v="2"/>
    <x v="25"/>
    <x v="57"/>
    <x v="78"/>
    <s v="S"/>
    <x v="2"/>
    <x v="0"/>
    <x v="2"/>
    <x v="0"/>
    <x v="0"/>
    <m/>
    <m/>
    <m/>
    <m/>
  </r>
  <r>
    <s v="DWF23OW7-420-M"/>
    <s v="Oahe Work Jac - Vintage Denim"/>
    <n v="840130540089"/>
    <x v="7"/>
    <n v="109"/>
    <s v="China"/>
    <x v="2"/>
    <x v="25"/>
    <x v="57"/>
    <x v="78"/>
    <s v="M"/>
    <x v="1"/>
    <x v="0"/>
    <x v="1"/>
    <x v="0"/>
    <x v="0"/>
    <m/>
    <m/>
    <m/>
    <m/>
  </r>
  <r>
    <s v="DWF23OW7-420-L"/>
    <s v="Oahe Work Jac - Vintage Denim"/>
    <n v="840130540096"/>
    <x v="7"/>
    <n v="109"/>
    <s v="China"/>
    <x v="2"/>
    <x v="25"/>
    <x v="57"/>
    <x v="78"/>
    <s v="L"/>
    <x v="0"/>
    <x v="0"/>
    <x v="0"/>
    <x v="0"/>
    <x v="0"/>
    <m/>
    <m/>
    <m/>
    <m/>
  </r>
  <r>
    <s v="DWF23OW7-420-XL"/>
    <s v="Oahe Work Jac - Vintage Denim"/>
    <n v="840130540102"/>
    <x v="7"/>
    <n v="109"/>
    <s v="China"/>
    <x v="2"/>
    <x v="25"/>
    <x v="57"/>
    <x v="78"/>
    <s v="XL"/>
    <x v="3"/>
    <x v="0"/>
    <x v="3"/>
    <x v="0"/>
    <x v="0"/>
    <m/>
    <m/>
    <m/>
    <m/>
  </r>
  <r>
    <s v="DWF23OW7-420-XXL"/>
    <s v="Oahe Work Jac - Vintage Denim"/>
    <n v="840130540119"/>
    <x v="7"/>
    <n v="109"/>
    <s v="China"/>
    <x v="2"/>
    <x v="25"/>
    <x v="57"/>
    <x v="78"/>
    <s v="XXL"/>
    <x v="5"/>
    <x v="0"/>
    <x v="5"/>
    <x v="0"/>
    <x v="0"/>
    <m/>
    <m/>
    <m/>
    <m/>
  </r>
  <r>
    <s v="DWF23OW7-420-XXXL"/>
    <s v="Oahe Work Jac - Vintage Denim"/>
    <n v="840130540126"/>
    <x v="7"/>
    <n v="109"/>
    <s v="China"/>
    <x v="2"/>
    <x v="25"/>
    <x v="57"/>
    <x v="78"/>
    <s v="XXXL"/>
    <x v="6"/>
    <x v="0"/>
    <x v="6"/>
    <x v="0"/>
    <x v="0"/>
    <m/>
    <m/>
    <m/>
    <m/>
  </r>
  <r>
    <s v="DWF23OWA-502-XS"/>
    <s v="Old School Reversible Work Jacket - American Plaid"/>
    <n v="840130540133"/>
    <x v="1"/>
    <n v="139"/>
    <s v="India"/>
    <x v="2"/>
    <x v="35"/>
    <x v="58"/>
    <x v="79"/>
    <s v="XS"/>
    <x v="4"/>
    <x v="0"/>
    <x v="4"/>
    <x v="0"/>
    <x v="0"/>
    <m/>
    <m/>
    <m/>
    <m/>
  </r>
  <r>
    <s v="DWF23OWA-502-S"/>
    <s v="Old School Reversible Work Jacket - American Plaid"/>
    <n v="840130540140"/>
    <x v="1"/>
    <n v="139"/>
    <s v="India"/>
    <x v="2"/>
    <x v="35"/>
    <x v="58"/>
    <x v="79"/>
    <s v="S"/>
    <x v="2"/>
    <x v="0"/>
    <x v="2"/>
    <x v="0"/>
    <x v="0"/>
    <m/>
    <m/>
    <m/>
    <m/>
  </r>
  <r>
    <s v="DWF23OWA-502-M"/>
    <s v="Old School Reversible Work Jacket - American Plaid"/>
    <n v="840130540157"/>
    <x v="1"/>
    <n v="139"/>
    <s v="India"/>
    <x v="2"/>
    <x v="35"/>
    <x v="58"/>
    <x v="79"/>
    <s v="M"/>
    <x v="1"/>
    <x v="0"/>
    <x v="1"/>
    <x v="0"/>
    <x v="0"/>
    <m/>
    <m/>
    <m/>
    <m/>
  </r>
  <r>
    <s v="DWF23OWA-502-L"/>
    <s v="Old School Reversible Work Jacket - American Plaid"/>
    <n v="840130540164"/>
    <x v="1"/>
    <n v="139"/>
    <s v="India"/>
    <x v="2"/>
    <x v="35"/>
    <x v="58"/>
    <x v="79"/>
    <s v="L"/>
    <x v="0"/>
    <x v="0"/>
    <x v="0"/>
    <x v="0"/>
    <x v="0"/>
    <m/>
    <m/>
    <m/>
    <m/>
  </r>
  <r>
    <s v="DWF23OWA-502-XL"/>
    <s v="Old School Reversible Work Jacket - American Plaid"/>
    <n v="840130540171"/>
    <x v="1"/>
    <n v="139"/>
    <s v="India"/>
    <x v="2"/>
    <x v="35"/>
    <x v="58"/>
    <x v="79"/>
    <s v="XL"/>
    <x v="3"/>
    <x v="0"/>
    <x v="3"/>
    <x v="0"/>
    <x v="0"/>
    <m/>
    <m/>
    <m/>
    <m/>
  </r>
  <r>
    <s v="DWF23OWA-502-XXL"/>
    <s v="Old School Reversible Work Jacket - American Plaid"/>
    <n v="840130540188"/>
    <x v="1"/>
    <n v="139"/>
    <s v="India"/>
    <x v="2"/>
    <x v="35"/>
    <x v="58"/>
    <x v="79"/>
    <s v="XXL"/>
    <x v="5"/>
    <x v="0"/>
    <x v="5"/>
    <x v="0"/>
    <x v="0"/>
    <m/>
    <m/>
    <m/>
    <m/>
  </r>
  <r>
    <s v="DWF23OWA-502-XXXL"/>
    <s v="Old School Reversible Work Jacket - American Plaid"/>
    <n v="840130540195"/>
    <x v="1"/>
    <n v="139"/>
    <s v="India"/>
    <x v="2"/>
    <x v="35"/>
    <x v="58"/>
    <x v="79"/>
    <s v="XXXL"/>
    <x v="6"/>
    <x v="0"/>
    <x v="6"/>
    <x v="0"/>
    <x v="0"/>
    <m/>
    <m/>
    <m/>
    <m/>
  </r>
  <r>
    <s v="DWF23S01-502-XS"/>
    <s v="Givens Work Shirt - Navy/Torch orange"/>
    <n v="840130540201"/>
    <x v="0"/>
    <n v="79"/>
    <s v="China"/>
    <x v="0"/>
    <x v="17"/>
    <x v="59"/>
    <x v="80"/>
    <s v="XS"/>
    <x v="4"/>
    <x v="0"/>
    <x v="4"/>
    <x v="0"/>
    <x v="0"/>
    <m/>
    <m/>
    <m/>
    <m/>
  </r>
  <r>
    <s v="DWF23S01-502-S"/>
    <s v="Givens Work Shirt - Navy/Torch orange"/>
    <n v="840130540218"/>
    <x v="0"/>
    <n v="79"/>
    <s v="China"/>
    <x v="0"/>
    <x v="17"/>
    <x v="59"/>
    <x v="80"/>
    <s v="S"/>
    <x v="2"/>
    <x v="0"/>
    <x v="2"/>
    <x v="0"/>
    <x v="0"/>
    <m/>
    <m/>
    <m/>
    <m/>
  </r>
  <r>
    <s v="DWF23S01-502-M"/>
    <s v="Givens Work Shirt - Navy/Torch orange"/>
    <n v="840130540225"/>
    <x v="0"/>
    <n v="79"/>
    <s v="China"/>
    <x v="0"/>
    <x v="17"/>
    <x v="59"/>
    <x v="80"/>
    <s v="M"/>
    <x v="1"/>
    <x v="0"/>
    <x v="1"/>
    <x v="0"/>
    <x v="0"/>
    <m/>
    <m/>
    <m/>
    <m/>
  </r>
  <r>
    <s v="DWF23S01-502-L"/>
    <s v="Givens Work Shirt - Navy/Torch orange"/>
    <n v="840130540232"/>
    <x v="0"/>
    <n v="79"/>
    <s v="China"/>
    <x v="0"/>
    <x v="17"/>
    <x v="59"/>
    <x v="80"/>
    <s v="L"/>
    <x v="0"/>
    <x v="0"/>
    <x v="0"/>
    <x v="0"/>
    <x v="0"/>
    <m/>
    <m/>
    <m/>
    <m/>
  </r>
  <r>
    <s v="DWF23S01-502-XL"/>
    <s v="Givens Work Shirt - Navy/Torch orange"/>
    <n v="840130540249"/>
    <x v="0"/>
    <n v="79"/>
    <s v="China"/>
    <x v="0"/>
    <x v="17"/>
    <x v="59"/>
    <x v="80"/>
    <s v="XL"/>
    <x v="3"/>
    <x v="0"/>
    <x v="3"/>
    <x v="0"/>
    <x v="0"/>
    <m/>
    <m/>
    <m/>
    <m/>
  </r>
  <r>
    <s v="DWF23S01-502-XXL"/>
    <s v="Givens Work Shirt - Navy/Torch orange"/>
    <n v="840130540256"/>
    <x v="0"/>
    <n v="79"/>
    <s v="China"/>
    <x v="0"/>
    <x v="17"/>
    <x v="59"/>
    <x v="80"/>
    <s v="XXL"/>
    <x v="5"/>
    <x v="0"/>
    <x v="5"/>
    <x v="0"/>
    <x v="0"/>
    <m/>
    <m/>
    <m/>
    <m/>
  </r>
  <r>
    <s v="DWF23S01-502-XXXL"/>
    <s v="Givens Work Shirt - Navy/Torch orange"/>
    <n v="840130540263"/>
    <x v="0"/>
    <n v="79"/>
    <s v="China"/>
    <x v="0"/>
    <x v="17"/>
    <x v="59"/>
    <x v="80"/>
    <s v="XXXL"/>
    <x v="6"/>
    <x v="0"/>
    <x v="6"/>
    <x v="0"/>
    <x v="0"/>
    <m/>
    <m/>
    <m/>
    <m/>
  </r>
  <r>
    <s v="DWF23S01-408-XS"/>
    <s v="Givens Work Shirt - Faded Indigo Hemp"/>
    <n v="840130540270"/>
    <x v="0"/>
    <n v="79"/>
    <s v="China"/>
    <x v="0"/>
    <x v="17"/>
    <x v="60"/>
    <x v="81"/>
    <s v="XS"/>
    <x v="4"/>
    <x v="0"/>
    <x v="4"/>
    <x v="0"/>
    <x v="0"/>
    <m/>
    <m/>
    <m/>
    <m/>
  </r>
  <r>
    <s v="DWF23S01-408-S"/>
    <s v="Givens Work Shirt - Faded Indigo Hemp"/>
    <n v="840130540287"/>
    <x v="0"/>
    <n v="79"/>
    <s v="China"/>
    <x v="0"/>
    <x v="17"/>
    <x v="60"/>
    <x v="81"/>
    <s v="S"/>
    <x v="2"/>
    <x v="0"/>
    <x v="2"/>
    <x v="0"/>
    <x v="0"/>
    <m/>
    <m/>
    <m/>
    <m/>
  </r>
  <r>
    <s v="DWF23S01-408-M"/>
    <s v="Givens Work Shirt - Faded Indigo Hemp"/>
    <n v="840130540294"/>
    <x v="0"/>
    <n v="79"/>
    <s v="China"/>
    <x v="0"/>
    <x v="17"/>
    <x v="60"/>
    <x v="81"/>
    <s v="M"/>
    <x v="1"/>
    <x v="0"/>
    <x v="1"/>
    <x v="0"/>
    <x v="0"/>
    <m/>
    <m/>
    <m/>
    <m/>
  </r>
  <r>
    <s v="DWF23S01-408-L"/>
    <s v="Givens Work Shirt - Faded Indigo Hemp"/>
    <n v="840130540300"/>
    <x v="0"/>
    <n v="79"/>
    <s v="China"/>
    <x v="0"/>
    <x v="17"/>
    <x v="60"/>
    <x v="81"/>
    <s v="L"/>
    <x v="0"/>
    <x v="0"/>
    <x v="0"/>
    <x v="0"/>
    <x v="0"/>
    <m/>
    <m/>
    <m/>
    <m/>
  </r>
  <r>
    <s v="DWF23S01-408-XL"/>
    <s v="Givens Work Shirt - Faded Indigo Hemp"/>
    <n v="840130540317"/>
    <x v="0"/>
    <n v="79"/>
    <s v="China"/>
    <x v="0"/>
    <x v="17"/>
    <x v="60"/>
    <x v="81"/>
    <s v="XL"/>
    <x v="3"/>
    <x v="0"/>
    <x v="3"/>
    <x v="0"/>
    <x v="0"/>
    <m/>
    <m/>
    <m/>
    <m/>
  </r>
  <r>
    <s v="DWF23S01-408-XXL"/>
    <s v="Givens Work Shirt - Faded Indigo Hemp"/>
    <n v="840130540324"/>
    <x v="0"/>
    <n v="79"/>
    <s v="China"/>
    <x v="0"/>
    <x v="17"/>
    <x v="60"/>
    <x v="81"/>
    <s v="XXL"/>
    <x v="5"/>
    <x v="0"/>
    <x v="5"/>
    <x v="0"/>
    <x v="0"/>
    <m/>
    <m/>
    <m/>
    <m/>
  </r>
  <r>
    <s v="DWF23S01-408-XXXL"/>
    <s v="Givens Work Shirt - Faded Indigo Hemp"/>
    <n v="840130540331"/>
    <x v="0"/>
    <n v="79"/>
    <s v="China"/>
    <x v="0"/>
    <x v="17"/>
    <x v="60"/>
    <x v="81"/>
    <s v="XXXL"/>
    <x v="6"/>
    <x v="0"/>
    <x v="6"/>
    <x v="0"/>
    <x v="0"/>
    <m/>
    <m/>
    <m/>
    <m/>
  </r>
  <r>
    <s v="DWF23S05-802-XS"/>
    <s v="Rugged Thermal Henley - Torch/Burnt Orange"/>
    <n v="840130540348"/>
    <x v="16"/>
    <n v="52"/>
    <s v="India"/>
    <x v="0"/>
    <x v="36"/>
    <x v="61"/>
    <x v="82"/>
    <s v="XS"/>
    <x v="4"/>
    <x v="0"/>
    <x v="4"/>
    <x v="0"/>
    <x v="0"/>
    <m/>
    <m/>
    <m/>
    <m/>
  </r>
  <r>
    <s v="DWF23S05-802-S"/>
    <s v="Rugged Thermal Henley - Torch/Burnt Orange"/>
    <n v="840130540355"/>
    <x v="16"/>
    <n v="52"/>
    <s v="India"/>
    <x v="0"/>
    <x v="36"/>
    <x v="61"/>
    <x v="82"/>
    <s v="S"/>
    <x v="2"/>
    <x v="0"/>
    <x v="2"/>
    <x v="0"/>
    <x v="0"/>
    <m/>
    <m/>
    <m/>
    <m/>
  </r>
  <r>
    <s v="DWF23S05-802-M"/>
    <s v="Rugged Thermal Henley - Torch/Burnt Orange"/>
    <n v="840130540362"/>
    <x v="16"/>
    <n v="52"/>
    <s v="India"/>
    <x v="0"/>
    <x v="36"/>
    <x v="61"/>
    <x v="82"/>
    <s v="M"/>
    <x v="1"/>
    <x v="0"/>
    <x v="1"/>
    <x v="0"/>
    <x v="0"/>
    <m/>
    <m/>
    <m/>
    <m/>
  </r>
  <r>
    <s v="DWF23S05-802-L"/>
    <s v="Rugged Thermal Henley - Torch/Burnt Orange"/>
    <n v="840130540379"/>
    <x v="16"/>
    <n v="52"/>
    <s v="India"/>
    <x v="0"/>
    <x v="36"/>
    <x v="61"/>
    <x v="82"/>
    <s v="L"/>
    <x v="0"/>
    <x v="0"/>
    <x v="0"/>
    <x v="0"/>
    <x v="0"/>
    <m/>
    <m/>
    <m/>
    <m/>
  </r>
  <r>
    <s v="DWF23S05-802-XL"/>
    <s v="Rugged Thermal Henley - Torch/Burnt Orange"/>
    <n v="840130540386"/>
    <x v="16"/>
    <n v="52"/>
    <s v="India"/>
    <x v="0"/>
    <x v="36"/>
    <x v="61"/>
    <x v="82"/>
    <s v="XL"/>
    <x v="3"/>
    <x v="0"/>
    <x v="3"/>
    <x v="0"/>
    <x v="0"/>
    <m/>
    <m/>
    <m/>
    <m/>
  </r>
  <r>
    <s v="DWF23S05-802-XXL"/>
    <s v="Rugged Thermal Henley - Torch/Burnt Orange"/>
    <n v="840130540393"/>
    <x v="16"/>
    <n v="52"/>
    <s v="India"/>
    <x v="0"/>
    <x v="36"/>
    <x v="61"/>
    <x v="82"/>
    <s v="XXL"/>
    <x v="5"/>
    <x v="0"/>
    <x v="5"/>
    <x v="0"/>
    <x v="0"/>
    <m/>
    <m/>
    <m/>
    <m/>
  </r>
  <r>
    <s v="DWF23S05-802-XXXL"/>
    <s v="Rugged Thermal Henley - Torch/Burnt Orange"/>
    <n v="840130540409"/>
    <x v="16"/>
    <n v="52"/>
    <s v="India"/>
    <x v="0"/>
    <x v="36"/>
    <x v="61"/>
    <x v="82"/>
    <s v="XXXL"/>
    <x v="6"/>
    <x v="0"/>
    <x v="6"/>
    <x v="0"/>
    <x v="0"/>
    <m/>
    <m/>
    <m/>
    <m/>
  </r>
  <r>
    <s v="DWF23S05-320-XS"/>
    <s v="Rugged Thermal Henley - Moss/Lichen Green"/>
    <n v="840130540416"/>
    <x v="16"/>
    <n v="52"/>
    <s v="India"/>
    <x v="0"/>
    <x v="36"/>
    <x v="62"/>
    <x v="83"/>
    <s v="XS"/>
    <x v="4"/>
    <x v="0"/>
    <x v="4"/>
    <x v="0"/>
    <x v="0"/>
    <m/>
    <m/>
    <m/>
    <m/>
  </r>
  <r>
    <s v="DWF23S05-320-S"/>
    <s v="Rugged Thermal Henley - Moss/Lichen Green"/>
    <n v="840130540423"/>
    <x v="16"/>
    <n v="52"/>
    <s v="India"/>
    <x v="0"/>
    <x v="36"/>
    <x v="62"/>
    <x v="83"/>
    <s v="S"/>
    <x v="2"/>
    <x v="0"/>
    <x v="2"/>
    <x v="0"/>
    <x v="0"/>
    <m/>
    <m/>
    <m/>
    <m/>
  </r>
  <r>
    <s v="DWF23S05-320-M"/>
    <s v="Rugged Thermal Henley - Moss/Lichen Green"/>
    <n v="840130540430"/>
    <x v="16"/>
    <n v="52"/>
    <s v="India"/>
    <x v="0"/>
    <x v="36"/>
    <x v="62"/>
    <x v="83"/>
    <s v="M"/>
    <x v="1"/>
    <x v="0"/>
    <x v="1"/>
    <x v="0"/>
    <x v="0"/>
    <m/>
    <m/>
    <m/>
    <m/>
  </r>
  <r>
    <s v="DWF23S05-320-L"/>
    <s v="Rugged Thermal Henley - Moss/Lichen Green"/>
    <n v="840130540447"/>
    <x v="16"/>
    <n v="52"/>
    <s v="India"/>
    <x v="0"/>
    <x v="36"/>
    <x v="62"/>
    <x v="83"/>
    <s v="L"/>
    <x v="0"/>
    <x v="0"/>
    <x v="0"/>
    <x v="0"/>
    <x v="0"/>
    <m/>
    <m/>
    <m/>
    <m/>
  </r>
  <r>
    <s v="DWF23S05-320-XL"/>
    <s v="Rugged Thermal Henley - Moss/Lichen Green"/>
    <n v="840130540454"/>
    <x v="16"/>
    <n v="52"/>
    <s v="India"/>
    <x v="0"/>
    <x v="36"/>
    <x v="62"/>
    <x v="83"/>
    <s v="XL"/>
    <x v="3"/>
    <x v="0"/>
    <x v="3"/>
    <x v="0"/>
    <x v="0"/>
    <m/>
    <m/>
    <m/>
    <m/>
  </r>
  <r>
    <s v="DWF23S05-320-XXL"/>
    <s v="Rugged Thermal Henley - Moss/Lichen Green"/>
    <n v="840130540461"/>
    <x v="16"/>
    <n v="52"/>
    <s v="India"/>
    <x v="0"/>
    <x v="36"/>
    <x v="62"/>
    <x v="83"/>
    <s v="XXL"/>
    <x v="5"/>
    <x v="0"/>
    <x v="5"/>
    <x v="0"/>
    <x v="0"/>
    <m/>
    <m/>
    <m/>
    <m/>
  </r>
  <r>
    <s v="DWF23S05-320-XXXL"/>
    <s v="Rugged Thermal Henley - Moss/Lichen Green"/>
    <n v="840130540478"/>
    <x v="16"/>
    <n v="52"/>
    <s v="India"/>
    <x v="0"/>
    <x v="36"/>
    <x v="62"/>
    <x v="83"/>
    <s v="XXXL"/>
    <x v="6"/>
    <x v="0"/>
    <x v="6"/>
    <x v="0"/>
    <x v="0"/>
    <m/>
    <m/>
    <m/>
    <m/>
  </r>
  <r>
    <s v="DWF23S05-410-XS"/>
    <s v="Rugged Thermal Henley - Navy/Dovetail Blue"/>
    <n v="840130540485"/>
    <x v="16"/>
    <n v="52"/>
    <s v="India"/>
    <x v="0"/>
    <x v="36"/>
    <x v="63"/>
    <x v="84"/>
    <s v="XS"/>
    <x v="4"/>
    <x v="0"/>
    <x v="4"/>
    <x v="0"/>
    <x v="0"/>
    <m/>
    <m/>
    <m/>
    <m/>
  </r>
  <r>
    <s v="DWF23S05-410-S"/>
    <s v="Rugged Thermal Henley - Navy/Dovetail Blue"/>
    <n v="840130540492"/>
    <x v="16"/>
    <n v="52"/>
    <s v="India"/>
    <x v="0"/>
    <x v="36"/>
    <x v="63"/>
    <x v="84"/>
    <s v="S"/>
    <x v="2"/>
    <x v="0"/>
    <x v="2"/>
    <x v="0"/>
    <x v="0"/>
    <m/>
    <m/>
    <m/>
    <m/>
  </r>
  <r>
    <s v="DWF23S05-410-M"/>
    <s v="Rugged Thermal Henley - Navy/Dovetail Blue"/>
    <n v="840130540508"/>
    <x v="16"/>
    <n v="52"/>
    <s v="India"/>
    <x v="0"/>
    <x v="36"/>
    <x v="63"/>
    <x v="84"/>
    <s v="M"/>
    <x v="1"/>
    <x v="0"/>
    <x v="1"/>
    <x v="0"/>
    <x v="0"/>
    <m/>
    <m/>
    <m/>
    <m/>
  </r>
  <r>
    <s v="DWF23S05-410-L"/>
    <s v="Rugged Thermal Henley - Navy/Dovetail Blue"/>
    <n v="840130540515"/>
    <x v="16"/>
    <n v="52"/>
    <s v="India"/>
    <x v="0"/>
    <x v="36"/>
    <x v="63"/>
    <x v="84"/>
    <s v="L"/>
    <x v="0"/>
    <x v="0"/>
    <x v="0"/>
    <x v="0"/>
    <x v="0"/>
    <m/>
    <m/>
    <m/>
    <m/>
  </r>
  <r>
    <s v="DWF23S05-410-XL"/>
    <s v="Rugged Thermal Henley - Navy/Dovetail Blue"/>
    <n v="840130540522"/>
    <x v="16"/>
    <n v="52"/>
    <s v="India"/>
    <x v="0"/>
    <x v="36"/>
    <x v="63"/>
    <x v="84"/>
    <s v="XL"/>
    <x v="3"/>
    <x v="0"/>
    <x v="3"/>
    <x v="0"/>
    <x v="0"/>
    <m/>
    <m/>
    <m/>
    <m/>
  </r>
  <r>
    <s v="DWF23S05-410-XXL"/>
    <s v="Rugged Thermal Henley - Navy/Dovetail Blue"/>
    <n v="840130540539"/>
    <x v="16"/>
    <n v="52"/>
    <s v="India"/>
    <x v="0"/>
    <x v="36"/>
    <x v="63"/>
    <x v="84"/>
    <s v="XXL"/>
    <x v="5"/>
    <x v="0"/>
    <x v="5"/>
    <x v="0"/>
    <x v="0"/>
    <m/>
    <m/>
    <m/>
    <m/>
  </r>
  <r>
    <s v="DWF23S05-410-XXXL"/>
    <s v="Rugged Thermal Henley - Navy/Dovetail Blue"/>
    <n v="840130540546"/>
    <x v="16"/>
    <n v="52"/>
    <s v="India"/>
    <x v="0"/>
    <x v="36"/>
    <x v="63"/>
    <x v="84"/>
    <s v="XXXL"/>
    <x v="6"/>
    <x v="0"/>
    <x v="6"/>
    <x v="0"/>
    <x v="0"/>
    <m/>
    <m/>
    <m/>
    <m/>
  </r>
  <r>
    <s v="DWF23VT2-308-XS"/>
    <s v="Solid V-Neck Tee - Forest Green"/>
    <n v="840130540553"/>
    <x v="11"/>
    <n v="29"/>
    <s v="India"/>
    <x v="0"/>
    <x v="28"/>
    <x v="1"/>
    <x v="85"/>
    <s v="XS"/>
    <x v="4"/>
    <x v="0"/>
    <x v="4"/>
    <x v="0"/>
    <x v="0"/>
    <m/>
    <m/>
    <m/>
    <m/>
  </r>
  <r>
    <s v="DWF23VT2-308-S"/>
    <s v="Solid V-Neck Tee - Forest Green"/>
    <n v="840130540560"/>
    <x v="11"/>
    <n v="29"/>
    <s v="India"/>
    <x v="0"/>
    <x v="28"/>
    <x v="1"/>
    <x v="85"/>
    <s v="S"/>
    <x v="2"/>
    <x v="0"/>
    <x v="2"/>
    <x v="0"/>
    <x v="0"/>
    <m/>
    <m/>
    <m/>
    <m/>
  </r>
  <r>
    <s v="DWF23VT2-308-M"/>
    <s v="Solid V-Neck Tee - Forest Green"/>
    <n v="840130540577"/>
    <x v="11"/>
    <n v="29"/>
    <s v="India"/>
    <x v="0"/>
    <x v="28"/>
    <x v="1"/>
    <x v="85"/>
    <s v="M"/>
    <x v="1"/>
    <x v="0"/>
    <x v="1"/>
    <x v="0"/>
    <x v="0"/>
    <m/>
    <m/>
    <m/>
    <m/>
  </r>
  <r>
    <s v="DWF23VT2-308-L"/>
    <s v="Solid V-Neck Tee - Forest Green"/>
    <n v="840130540584"/>
    <x v="11"/>
    <n v="29"/>
    <s v="India"/>
    <x v="0"/>
    <x v="28"/>
    <x v="1"/>
    <x v="85"/>
    <s v="L"/>
    <x v="0"/>
    <x v="0"/>
    <x v="0"/>
    <x v="0"/>
    <x v="0"/>
    <m/>
    <m/>
    <m/>
    <m/>
  </r>
  <r>
    <s v="DWF23VT2-308-XL"/>
    <s v="Solid V-Neck Tee - Forest Green"/>
    <n v="840130540591"/>
    <x v="11"/>
    <n v="29"/>
    <s v="India"/>
    <x v="0"/>
    <x v="28"/>
    <x v="1"/>
    <x v="85"/>
    <s v="XL"/>
    <x v="3"/>
    <x v="0"/>
    <x v="3"/>
    <x v="0"/>
    <x v="0"/>
    <m/>
    <m/>
    <m/>
    <m/>
  </r>
  <r>
    <s v="DWF23VT2-308-XXL"/>
    <s v="Solid V-Neck Tee - Forest Green"/>
    <n v="840130540607"/>
    <x v="11"/>
    <n v="29"/>
    <s v="India"/>
    <x v="0"/>
    <x v="28"/>
    <x v="1"/>
    <x v="85"/>
    <s v="XXL"/>
    <x v="5"/>
    <x v="0"/>
    <x v="5"/>
    <x v="0"/>
    <x v="0"/>
    <m/>
    <m/>
    <m/>
    <m/>
  </r>
  <r>
    <s v="DWF23VT2-308-XXXL"/>
    <s v="Solid V-Neck Tee - Forest Green"/>
    <n v="840130540614"/>
    <x v="11"/>
    <n v="29"/>
    <s v="India"/>
    <x v="0"/>
    <x v="28"/>
    <x v="1"/>
    <x v="85"/>
    <s v="XXXL"/>
    <x v="6"/>
    <x v="0"/>
    <x v="6"/>
    <x v="0"/>
    <x v="0"/>
    <m/>
    <m/>
    <m/>
    <m/>
  </r>
  <r>
    <s v="DWF23VT2-500-XS"/>
    <s v="Solid V-Neck Tee - Dark Indigo"/>
    <n v="840130540621"/>
    <x v="11"/>
    <n v="29"/>
    <s v="India"/>
    <x v="0"/>
    <x v="28"/>
    <x v="64"/>
    <x v="86"/>
    <s v="XS"/>
    <x v="4"/>
    <x v="0"/>
    <x v="4"/>
    <x v="0"/>
    <x v="0"/>
    <m/>
    <m/>
    <m/>
    <m/>
  </r>
  <r>
    <s v="DWF23VT2-500-S"/>
    <s v="Solid V-Neck Tee - Dark Indigo"/>
    <n v="840130540638"/>
    <x v="11"/>
    <n v="29"/>
    <s v="India"/>
    <x v="0"/>
    <x v="28"/>
    <x v="64"/>
    <x v="86"/>
    <s v="S"/>
    <x v="2"/>
    <x v="0"/>
    <x v="2"/>
    <x v="0"/>
    <x v="0"/>
    <m/>
    <m/>
    <m/>
    <m/>
  </r>
  <r>
    <s v="DWF23VT2-500-M"/>
    <s v="Solid V-Neck Tee - Dark Indigo"/>
    <n v="840130540645"/>
    <x v="11"/>
    <n v="29"/>
    <s v="India"/>
    <x v="0"/>
    <x v="28"/>
    <x v="64"/>
    <x v="86"/>
    <s v="M"/>
    <x v="1"/>
    <x v="0"/>
    <x v="1"/>
    <x v="0"/>
    <x v="0"/>
    <m/>
    <m/>
    <m/>
    <m/>
  </r>
  <r>
    <s v="DWF23VT2-500-L"/>
    <s v="Solid V-Neck Tee - Dark Indigo"/>
    <n v="840130540652"/>
    <x v="11"/>
    <n v="29"/>
    <s v="India"/>
    <x v="0"/>
    <x v="28"/>
    <x v="64"/>
    <x v="86"/>
    <s v="L"/>
    <x v="0"/>
    <x v="0"/>
    <x v="0"/>
    <x v="0"/>
    <x v="0"/>
    <m/>
    <m/>
    <m/>
    <m/>
  </r>
  <r>
    <s v="DWF23VT2-500-XL"/>
    <s v="Solid V-Neck Tee - Dark Indigo"/>
    <n v="840130540669"/>
    <x v="11"/>
    <n v="29"/>
    <s v="India"/>
    <x v="0"/>
    <x v="28"/>
    <x v="64"/>
    <x v="86"/>
    <s v="XL"/>
    <x v="3"/>
    <x v="0"/>
    <x v="3"/>
    <x v="0"/>
    <x v="0"/>
    <m/>
    <m/>
    <m/>
    <m/>
  </r>
  <r>
    <s v="DWF23VT2-500-XXL"/>
    <s v="Solid V-Neck Tee - Dark Indigo"/>
    <n v="840130540676"/>
    <x v="11"/>
    <n v="29"/>
    <s v="India"/>
    <x v="0"/>
    <x v="28"/>
    <x v="64"/>
    <x v="86"/>
    <s v="XXL"/>
    <x v="5"/>
    <x v="0"/>
    <x v="5"/>
    <x v="0"/>
    <x v="0"/>
    <m/>
    <m/>
    <m/>
    <m/>
  </r>
  <r>
    <s v="DWF23VT2-500-XXXL"/>
    <s v="Solid V-Neck Tee - Dark Indigo"/>
    <n v="840130540683"/>
    <x v="11"/>
    <n v="29"/>
    <s v="India"/>
    <x v="0"/>
    <x v="28"/>
    <x v="64"/>
    <x v="86"/>
    <s v="XXXL"/>
    <x v="6"/>
    <x v="0"/>
    <x v="6"/>
    <x v="0"/>
    <x v="0"/>
    <m/>
    <m/>
    <m/>
    <m/>
  </r>
  <r>
    <s v="DWF23VT1-308-XS"/>
    <s v="Get Dirty V-Neck Tee - Forest Green"/>
    <n v="840130540690"/>
    <x v="11"/>
    <n v="29"/>
    <s v="India"/>
    <x v="0"/>
    <x v="16"/>
    <x v="1"/>
    <x v="87"/>
    <s v="XS"/>
    <x v="4"/>
    <x v="0"/>
    <x v="4"/>
    <x v="0"/>
    <x v="0"/>
    <m/>
    <m/>
    <m/>
    <m/>
  </r>
  <r>
    <s v="DWF23VT1-308-S"/>
    <s v="Get Dirty V-Neck Tee - Forest Green"/>
    <n v="840130540706"/>
    <x v="11"/>
    <n v="29"/>
    <s v="India"/>
    <x v="0"/>
    <x v="16"/>
    <x v="1"/>
    <x v="87"/>
    <s v="S"/>
    <x v="2"/>
    <x v="0"/>
    <x v="2"/>
    <x v="0"/>
    <x v="0"/>
    <m/>
    <m/>
    <m/>
    <m/>
  </r>
  <r>
    <s v="DWF23VT1-308-M"/>
    <s v="Get Dirty V-Neck Tee - Forest Green"/>
    <n v="840130540713"/>
    <x v="11"/>
    <n v="29"/>
    <s v="India"/>
    <x v="0"/>
    <x v="16"/>
    <x v="1"/>
    <x v="87"/>
    <s v="M"/>
    <x v="1"/>
    <x v="0"/>
    <x v="1"/>
    <x v="0"/>
    <x v="0"/>
    <m/>
    <m/>
    <m/>
    <m/>
  </r>
  <r>
    <s v="DWF23VT1-308-L"/>
    <s v="Get Dirty V-Neck Tee - Forest Green"/>
    <n v="840130540720"/>
    <x v="11"/>
    <n v="29"/>
    <s v="India"/>
    <x v="0"/>
    <x v="16"/>
    <x v="1"/>
    <x v="87"/>
    <s v="L"/>
    <x v="0"/>
    <x v="0"/>
    <x v="0"/>
    <x v="0"/>
    <x v="0"/>
    <m/>
    <m/>
    <m/>
    <m/>
  </r>
  <r>
    <s v="DWF23VT1-308-XL"/>
    <s v="Get Dirty V-Neck Tee - Forest Green"/>
    <n v="840130540737"/>
    <x v="11"/>
    <n v="29"/>
    <s v="India"/>
    <x v="0"/>
    <x v="16"/>
    <x v="1"/>
    <x v="87"/>
    <s v="XL"/>
    <x v="3"/>
    <x v="0"/>
    <x v="3"/>
    <x v="0"/>
    <x v="0"/>
    <m/>
    <m/>
    <m/>
    <m/>
  </r>
  <r>
    <s v="DWF23VT1-308-XXL"/>
    <s v="Get Dirty V-Neck Tee - Forest Green"/>
    <n v="840130540744"/>
    <x v="11"/>
    <n v="29"/>
    <s v="India"/>
    <x v="0"/>
    <x v="16"/>
    <x v="1"/>
    <x v="87"/>
    <s v="XXL"/>
    <x v="5"/>
    <x v="0"/>
    <x v="5"/>
    <x v="0"/>
    <x v="0"/>
    <m/>
    <m/>
    <m/>
    <m/>
  </r>
  <r>
    <s v="DWF23VT1-308-XXXL"/>
    <s v="Get Dirty V-Neck Tee - Forest Green"/>
    <n v="840130540751"/>
    <x v="11"/>
    <n v="29"/>
    <s v="India"/>
    <x v="0"/>
    <x v="16"/>
    <x v="1"/>
    <x v="87"/>
    <s v="XXXL"/>
    <x v="6"/>
    <x v="0"/>
    <x v="6"/>
    <x v="0"/>
    <x v="0"/>
    <m/>
    <m/>
    <m/>
    <m/>
  </r>
  <r>
    <s v="DWF23VT1-500-XS"/>
    <s v="Get Dirty V-Neck Tee - Dark Indigo"/>
    <n v="840130540768"/>
    <x v="11"/>
    <n v="29"/>
    <s v="India"/>
    <x v="0"/>
    <x v="16"/>
    <x v="64"/>
    <x v="88"/>
    <s v="XS"/>
    <x v="4"/>
    <x v="0"/>
    <x v="4"/>
    <x v="0"/>
    <x v="0"/>
    <m/>
    <m/>
    <m/>
    <m/>
  </r>
  <r>
    <s v="DWF23VT1-500-S"/>
    <s v="Get Dirty V-Neck Tee - Dark Indigo"/>
    <n v="840130540775"/>
    <x v="11"/>
    <n v="29"/>
    <s v="India"/>
    <x v="0"/>
    <x v="16"/>
    <x v="64"/>
    <x v="88"/>
    <s v="S"/>
    <x v="2"/>
    <x v="0"/>
    <x v="2"/>
    <x v="0"/>
    <x v="0"/>
    <m/>
    <m/>
    <m/>
    <m/>
  </r>
  <r>
    <s v="DWF23VT1-500-M"/>
    <s v="Get Dirty V-Neck Tee - Dark Indigo"/>
    <n v="840130540782"/>
    <x v="11"/>
    <n v="29"/>
    <s v="India"/>
    <x v="0"/>
    <x v="16"/>
    <x v="64"/>
    <x v="88"/>
    <s v="M"/>
    <x v="1"/>
    <x v="0"/>
    <x v="1"/>
    <x v="0"/>
    <x v="0"/>
    <m/>
    <m/>
    <m/>
    <m/>
  </r>
  <r>
    <s v="DWF23VT1-500-L"/>
    <s v="Get Dirty V-Neck Tee - Dark Indigo"/>
    <n v="840130540799"/>
    <x v="11"/>
    <n v="29"/>
    <s v="India"/>
    <x v="0"/>
    <x v="16"/>
    <x v="64"/>
    <x v="88"/>
    <s v="L"/>
    <x v="0"/>
    <x v="0"/>
    <x v="0"/>
    <x v="0"/>
    <x v="0"/>
    <m/>
    <m/>
    <m/>
    <m/>
  </r>
  <r>
    <s v="DWF23VT1-500-XL"/>
    <s v="Get Dirty V-Neck Tee - Dark Indigo"/>
    <n v="840130540805"/>
    <x v="11"/>
    <n v="29"/>
    <s v="India"/>
    <x v="0"/>
    <x v="16"/>
    <x v="64"/>
    <x v="88"/>
    <s v="XL"/>
    <x v="3"/>
    <x v="0"/>
    <x v="3"/>
    <x v="0"/>
    <x v="0"/>
    <m/>
    <m/>
    <m/>
    <m/>
  </r>
  <r>
    <s v="DWF23VT1-500-XXL"/>
    <s v="Get Dirty V-Neck Tee - Dark Indigo"/>
    <n v="840130540812"/>
    <x v="11"/>
    <n v="29"/>
    <s v="India"/>
    <x v="0"/>
    <x v="16"/>
    <x v="64"/>
    <x v="88"/>
    <s v="XXL"/>
    <x v="5"/>
    <x v="0"/>
    <x v="5"/>
    <x v="0"/>
    <x v="0"/>
    <m/>
    <m/>
    <m/>
    <m/>
  </r>
  <r>
    <s v="DWF23VT1-500-XXXL"/>
    <s v="Get Dirty V-Neck Tee - Dark Indigo"/>
    <n v="840130540829"/>
    <x v="11"/>
    <n v="29"/>
    <s v="India"/>
    <x v="0"/>
    <x v="16"/>
    <x v="64"/>
    <x v="88"/>
    <s v="XXXL"/>
    <x v="6"/>
    <x v="0"/>
    <x v="6"/>
    <x v="0"/>
    <x v="0"/>
    <m/>
    <m/>
    <m/>
    <m/>
  </r>
  <r>
    <s v="DWF23AP1-404-OS"/>
    <s v="Obana Work Apron - Wabash Stripe"/>
    <n v="840130540836"/>
    <x v="14"/>
    <n v="69"/>
    <s v="India"/>
    <x v="3"/>
    <x v="37"/>
    <x v="65"/>
    <x v="89"/>
    <s v="OS"/>
    <x v="22"/>
    <x v="0"/>
    <x v="22"/>
    <x v="2"/>
    <x v="0"/>
    <m/>
    <m/>
    <m/>
    <m/>
  </r>
  <r>
    <s v="DWF23AP2-001-S/M"/>
    <s v="Dovetail Tool Apron - Black"/>
    <n v="840130540843"/>
    <x v="17"/>
    <n v="59"/>
    <s v="India"/>
    <x v="3"/>
    <x v="38"/>
    <x v="0"/>
    <x v="90"/>
    <s v="S/M"/>
    <x v="32"/>
    <x v="0"/>
    <x v="32"/>
    <x v="5"/>
    <x v="0"/>
    <m/>
    <m/>
    <m/>
    <m/>
  </r>
  <r>
    <s v="DWF23AP2-001-L/XL"/>
    <s v="Dovetail Tool Apron - Black"/>
    <n v="840130540850"/>
    <x v="17"/>
    <n v="59"/>
    <s v="India"/>
    <x v="3"/>
    <x v="38"/>
    <x v="0"/>
    <x v="90"/>
    <s v="L/XL"/>
    <x v="33"/>
    <x v="0"/>
    <x v="33"/>
    <x v="5"/>
    <x v="0"/>
    <m/>
    <m/>
    <m/>
    <m/>
  </r>
  <r>
    <s v="DWF23DJ1-001-XS"/>
    <s v="Shop Dog Jacket - Black"/>
    <n v="840130540867"/>
    <x v="17"/>
    <n v="59"/>
    <s v="India"/>
    <x v="3"/>
    <x v="39"/>
    <x v="0"/>
    <x v="91"/>
    <s v="XS"/>
    <x v="4"/>
    <x v="0"/>
    <x v="4"/>
    <x v="0"/>
    <x v="0"/>
    <m/>
    <m/>
    <m/>
    <m/>
  </r>
  <r>
    <s v="DWF23DJ1-001-S"/>
    <s v="Shop Dog Jacket - Black"/>
    <n v="840130540874"/>
    <x v="17"/>
    <n v="59"/>
    <s v="India"/>
    <x v="3"/>
    <x v="39"/>
    <x v="0"/>
    <x v="91"/>
    <s v="S"/>
    <x v="2"/>
    <x v="0"/>
    <x v="2"/>
    <x v="0"/>
    <x v="0"/>
    <m/>
    <m/>
    <m/>
    <m/>
  </r>
  <r>
    <s v="DWF23DJ1-001-M"/>
    <s v="Shop Dog Jacket - Black"/>
    <n v="840130540881"/>
    <x v="17"/>
    <n v="59"/>
    <s v="India"/>
    <x v="3"/>
    <x v="39"/>
    <x v="0"/>
    <x v="91"/>
    <s v="M"/>
    <x v="1"/>
    <x v="0"/>
    <x v="1"/>
    <x v="0"/>
    <x v="0"/>
    <m/>
    <m/>
    <m/>
    <m/>
  </r>
  <r>
    <s v="DWF23DJ1-001-L"/>
    <s v="Shop Dog Jacket - Black"/>
    <n v="840130540898"/>
    <x v="17"/>
    <n v="59"/>
    <s v="India"/>
    <x v="3"/>
    <x v="39"/>
    <x v="0"/>
    <x v="91"/>
    <s v="L"/>
    <x v="0"/>
    <x v="0"/>
    <x v="0"/>
    <x v="0"/>
    <x v="0"/>
    <m/>
    <m/>
    <m/>
    <m/>
  </r>
  <r>
    <s v="DWF23DJ1-001-XL"/>
    <s v="Shop Dog Jacket - Black"/>
    <n v="840130540904"/>
    <x v="17"/>
    <n v="59"/>
    <s v="India"/>
    <x v="3"/>
    <x v="39"/>
    <x v="0"/>
    <x v="91"/>
    <s v="XL"/>
    <x v="3"/>
    <x v="0"/>
    <x v="3"/>
    <x v="0"/>
    <x v="0"/>
    <m/>
    <m/>
    <m/>
    <m/>
  </r>
  <r>
    <s v="DWF18B01-001-XL/XXL"/>
    <s v="Double Pronged Work Belt - Black"/>
    <n v="840130515919"/>
    <x v="9"/>
    <n v="50"/>
    <s v="Canada"/>
    <x v="3"/>
    <x v="10"/>
    <x v="0"/>
    <x v="23"/>
    <s v="XL/XXL"/>
    <x v="34"/>
    <x v="0"/>
    <x v="34"/>
    <x v="4"/>
    <x v="0"/>
    <m/>
    <m/>
    <m/>
    <m/>
  </r>
  <r>
    <s v="DWF18B01-209-XL/XXL"/>
    <s v="Double Pronged Work Belt - Dark Brown"/>
    <n v="840130515926"/>
    <x v="9"/>
    <n v="50"/>
    <s v="Canada"/>
    <x v="3"/>
    <x v="10"/>
    <x v="22"/>
    <x v="24"/>
    <s v="XL/XXL"/>
    <x v="34"/>
    <x v="0"/>
    <x v="34"/>
    <x v="4"/>
    <x v="0"/>
    <m/>
    <m/>
    <m/>
    <m/>
  </r>
  <r>
    <s v="DWF18O1D-001-000x28"/>
    <s v="Freshley Overall - Heathered Black Denim"/>
    <n v="840433172673"/>
    <x v="3"/>
    <n v="129"/>
    <s v="Mexico"/>
    <x v="1"/>
    <x v="15"/>
    <x v="66"/>
    <x v="92"/>
    <s v="000x28"/>
    <x v="7"/>
    <x v="1"/>
    <x v="7"/>
    <x v="1"/>
    <x v="0"/>
    <m/>
    <m/>
    <m/>
    <m/>
  </r>
  <r>
    <s v="DWF18O1D-001-000x30"/>
    <s v="Freshley Overall - Heathered Black Denim"/>
    <n v="840433172796"/>
    <x v="3"/>
    <n v="129"/>
    <s v="Mexico"/>
    <x v="1"/>
    <x v="15"/>
    <x v="66"/>
    <x v="92"/>
    <s v="000x30"/>
    <x v="7"/>
    <x v="2"/>
    <x v="7"/>
    <x v="1"/>
    <x v="0"/>
    <m/>
    <m/>
    <m/>
    <m/>
  </r>
  <r>
    <s v="DWF18O1D-001-000x32"/>
    <s v="Freshley Overall - Heathered Black Denim"/>
    <n v="840433172918"/>
    <x v="3"/>
    <n v="129"/>
    <s v="Mexico"/>
    <x v="1"/>
    <x v="15"/>
    <x v="66"/>
    <x v="92"/>
    <s v="000x32"/>
    <x v="7"/>
    <x v="3"/>
    <x v="7"/>
    <x v="1"/>
    <x v="0"/>
    <m/>
    <m/>
    <m/>
    <m/>
  </r>
  <r>
    <s v="DWF18O1D-001-000x34"/>
    <s v="Freshley Overall - Heathered Black Denim"/>
    <n v="840433173038"/>
    <x v="3"/>
    <n v="129"/>
    <s v="Mexico"/>
    <x v="1"/>
    <x v="15"/>
    <x v="66"/>
    <x v="92"/>
    <s v="000x34"/>
    <x v="7"/>
    <x v="4"/>
    <x v="7"/>
    <x v="1"/>
    <x v="0"/>
    <m/>
    <m/>
    <m/>
    <m/>
  </r>
  <r>
    <s v="DWF18O1D-001-00x28"/>
    <s v="Freshley Overall - Heathered Black Denim"/>
    <n v="840433172680"/>
    <x v="3"/>
    <n v="129"/>
    <s v="Mexico"/>
    <x v="1"/>
    <x v="15"/>
    <x v="66"/>
    <x v="92"/>
    <s v="00x28"/>
    <x v="8"/>
    <x v="1"/>
    <x v="8"/>
    <x v="1"/>
    <x v="0"/>
    <m/>
    <m/>
    <m/>
    <m/>
  </r>
  <r>
    <s v="DWF18O1D-001-00x30"/>
    <s v="Freshley Overall - Heathered Black Denim"/>
    <n v="840433172802"/>
    <x v="3"/>
    <n v="129"/>
    <s v="Mexico"/>
    <x v="1"/>
    <x v="15"/>
    <x v="66"/>
    <x v="92"/>
    <s v="00x30"/>
    <x v="8"/>
    <x v="2"/>
    <x v="8"/>
    <x v="1"/>
    <x v="0"/>
    <m/>
    <m/>
    <m/>
    <m/>
  </r>
  <r>
    <s v="DWF18O1D-001-00x32"/>
    <s v="Freshley Overall - Heathered Black Denim"/>
    <n v="840433172925"/>
    <x v="3"/>
    <n v="129"/>
    <s v="Mexico"/>
    <x v="1"/>
    <x v="15"/>
    <x v="66"/>
    <x v="92"/>
    <s v="00x32"/>
    <x v="8"/>
    <x v="3"/>
    <x v="8"/>
    <x v="1"/>
    <x v="0"/>
    <m/>
    <m/>
    <m/>
    <m/>
  </r>
  <r>
    <s v="DWF18O1D-001-00x34"/>
    <s v="Freshley Overall - Heathered Black Denim"/>
    <n v="840433173045"/>
    <x v="3"/>
    <n v="129"/>
    <s v="Mexico"/>
    <x v="1"/>
    <x v="15"/>
    <x v="66"/>
    <x v="92"/>
    <s v="00x34"/>
    <x v="8"/>
    <x v="4"/>
    <x v="8"/>
    <x v="1"/>
    <x v="0"/>
    <m/>
    <m/>
    <m/>
    <m/>
  </r>
  <r>
    <s v="DWF18O1D-001-0x28"/>
    <s v="Freshley Overall - Heathered Black Denim"/>
    <n v="840433172697"/>
    <x v="3"/>
    <n v="129"/>
    <s v="Mexico"/>
    <x v="1"/>
    <x v="15"/>
    <x v="66"/>
    <x v="92"/>
    <s v="0x28"/>
    <x v="9"/>
    <x v="1"/>
    <x v="9"/>
    <x v="1"/>
    <x v="0"/>
    <m/>
    <m/>
    <m/>
    <m/>
  </r>
  <r>
    <s v="DWF18O1D-001-0x30"/>
    <s v="Freshley Overall - Heathered Black Denim"/>
    <n v="840433172819"/>
    <x v="3"/>
    <n v="129"/>
    <s v="Mexico"/>
    <x v="1"/>
    <x v="15"/>
    <x v="66"/>
    <x v="92"/>
    <s v="0x30"/>
    <x v="9"/>
    <x v="2"/>
    <x v="9"/>
    <x v="1"/>
    <x v="0"/>
    <m/>
    <m/>
    <m/>
    <m/>
  </r>
  <r>
    <s v="DWF18O1D-001-0x32"/>
    <s v="Freshley Overall - Heathered Black Denim"/>
    <n v="840433172932"/>
    <x v="3"/>
    <n v="129"/>
    <s v="Mexico"/>
    <x v="1"/>
    <x v="15"/>
    <x v="66"/>
    <x v="92"/>
    <s v="0x32"/>
    <x v="9"/>
    <x v="3"/>
    <x v="9"/>
    <x v="1"/>
    <x v="0"/>
    <m/>
    <m/>
    <m/>
    <m/>
  </r>
  <r>
    <s v="DWF18O1D-001-0x34"/>
    <s v="Freshley Overall - Heathered Black Denim"/>
    <n v="840433173052"/>
    <x v="3"/>
    <n v="129"/>
    <s v="Mexico"/>
    <x v="1"/>
    <x v="15"/>
    <x v="66"/>
    <x v="92"/>
    <s v="0x34"/>
    <x v="9"/>
    <x v="4"/>
    <x v="9"/>
    <x v="1"/>
    <x v="0"/>
    <m/>
    <m/>
    <m/>
    <m/>
  </r>
  <r>
    <s v="DWF18O1D-001-10x28"/>
    <s v="Freshley Overall - Heathered Black Denim"/>
    <n v="840433172741"/>
    <x v="3"/>
    <n v="129"/>
    <s v="Mexico"/>
    <x v="1"/>
    <x v="15"/>
    <x v="66"/>
    <x v="92"/>
    <s v="10x28"/>
    <x v="10"/>
    <x v="1"/>
    <x v="10"/>
    <x v="1"/>
    <x v="0"/>
    <m/>
    <m/>
    <m/>
    <m/>
  </r>
  <r>
    <s v="DWF18O1D-001-10x30"/>
    <s v="Freshley Overall - Heathered Black Denim"/>
    <n v="840433172864"/>
    <x v="3"/>
    <n v="129"/>
    <s v="Mexico"/>
    <x v="1"/>
    <x v="15"/>
    <x v="66"/>
    <x v="92"/>
    <s v="10x30"/>
    <x v="10"/>
    <x v="2"/>
    <x v="10"/>
    <x v="1"/>
    <x v="0"/>
    <m/>
    <m/>
    <m/>
    <m/>
  </r>
  <r>
    <s v="DWF18O1D-001-10x32"/>
    <s v="Freshley Overall - Heathered Black Denim"/>
    <n v="840433172987"/>
    <x v="3"/>
    <n v="129"/>
    <s v="Mexico"/>
    <x v="1"/>
    <x v="15"/>
    <x v="66"/>
    <x v="92"/>
    <s v="10x32"/>
    <x v="10"/>
    <x v="3"/>
    <x v="10"/>
    <x v="1"/>
    <x v="0"/>
    <m/>
    <m/>
    <m/>
    <m/>
  </r>
  <r>
    <s v="DWF18O1D-001-10x34"/>
    <s v="Freshley Overall - Heathered Black Denim"/>
    <n v="840433173106"/>
    <x v="3"/>
    <n v="129"/>
    <s v="Mexico"/>
    <x v="1"/>
    <x v="15"/>
    <x v="66"/>
    <x v="92"/>
    <s v="10x34"/>
    <x v="10"/>
    <x v="4"/>
    <x v="10"/>
    <x v="1"/>
    <x v="0"/>
    <m/>
    <m/>
    <m/>
    <m/>
  </r>
  <r>
    <s v="DWF18O1D-001-12x28"/>
    <s v="Freshley Overall - Heathered Black Denim"/>
    <n v="840433172758"/>
    <x v="3"/>
    <n v="129"/>
    <s v="Mexico"/>
    <x v="1"/>
    <x v="15"/>
    <x v="66"/>
    <x v="92"/>
    <s v="12x28"/>
    <x v="11"/>
    <x v="1"/>
    <x v="11"/>
    <x v="1"/>
    <x v="0"/>
    <m/>
    <m/>
    <m/>
    <m/>
  </r>
  <r>
    <s v="DWF18O1D-001-12x30"/>
    <s v="Freshley Overall - Heathered Black Denim"/>
    <n v="840433172871"/>
    <x v="3"/>
    <n v="129"/>
    <s v="Mexico"/>
    <x v="1"/>
    <x v="15"/>
    <x v="66"/>
    <x v="92"/>
    <s v="12x30"/>
    <x v="11"/>
    <x v="2"/>
    <x v="11"/>
    <x v="1"/>
    <x v="0"/>
    <m/>
    <m/>
    <m/>
    <m/>
  </r>
  <r>
    <s v="DWF18O1D-001-12x32"/>
    <s v="Freshley Overall - Heathered Black Denim"/>
    <n v="840433172994"/>
    <x v="3"/>
    <n v="129"/>
    <s v="Mexico"/>
    <x v="1"/>
    <x v="15"/>
    <x v="66"/>
    <x v="92"/>
    <s v="12x32"/>
    <x v="11"/>
    <x v="3"/>
    <x v="11"/>
    <x v="1"/>
    <x v="0"/>
    <m/>
    <m/>
    <m/>
    <m/>
  </r>
  <r>
    <s v="DWF18O1D-001-12x34"/>
    <s v="Freshley Overall - Heathered Black Denim"/>
    <n v="840433173113"/>
    <x v="3"/>
    <n v="129"/>
    <s v="Mexico"/>
    <x v="1"/>
    <x v="15"/>
    <x v="66"/>
    <x v="92"/>
    <s v="12x34"/>
    <x v="11"/>
    <x v="4"/>
    <x v="11"/>
    <x v="1"/>
    <x v="0"/>
    <m/>
    <m/>
    <m/>
    <m/>
  </r>
  <r>
    <s v="DWF18O1D-001-14x28"/>
    <s v="Freshley Overall - Heathered Black Denim"/>
    <n v="840433172765"/>
    <x v="3"/>
    <n v="129"/>
    <s v="Mexico"/>
    <x v="1"/>
    <x v="15"/>
    <x v="66"/>
    <x v="92"/>
    <s v="14x28"/>
    <x v="12"/>
    <x v="1"/>
    <x v="12"/>
    <x v="1"/>
    <x v="0"/>
    <m/>
    <m/>
    <m/>
    <m/>
  </r>
  <r>
    <s v="DWF18O1D-001-14x30"/>
    <s v="Freshley Overall - Heathered Black Denim"/>
    <n v="840433172888"/>
    <x v="3"/>
    <n v="129"/>
    <s v="Mexico"/>
    <x v="1"/>
    <x v="15"/>
    <x v="66"/>
    <x v="92"/>
    <s v="14x30"/>
    <x v="12"/>
    <x v="2"/>
    <x v="12"/>
    <x v="1"/>
    <x v="0"/>
    <m/>
    <m/>
    <m/>
    <m/>
  </r>
  <r>
    <s v="DWF18O1D-001-14x32"/>
    <s v="Freshley Overall - Heathered Black Denim"/>
    <n v="840433173007"/>
    <x v="3"/>
    <n v="129"/>
    <s v="Mexico"/>
    <x v="1"/>
    <x v="15"/>
    <x v="66"/>
    <x v="92"/>
    <s v="14x32"/>
    <x v="12"/>
    <x v="3"/>
    <x v="12"/>
    <x v="1"/>
    <x v="0"/>
    <m/>
    <m/>
    <m/>
    <m/>
  </r>
  <r>
    <s v="DWF18O1D-001-14x34"/>
    <s v="Freshley Overall - Heathered Black Denim"/>
    <n v="840433173120"/>
    <x v="3"/>
    <n v="129"/>
    <s v="Mexico"/>
    <x v="1"/>
    <x v="15"/>
    <x v="66"/>
    <x v="92"/>
    <s v="14x34"/>
    <x v="12"/>
    <x v="4"/>
    <x v="12"/>
    <x v="1"/>
    <x v="0"/>
    <m/>
    <m/>
    <m/>
    <m/>
  </r>
  <r>
    <s v="DWF18O1D-001-16x28"/>
    <s v="Freshley Overall - Heathered Black Denim"/>
    <n v="840433172772"/>
    <x v="3"/>
    <n v="129"/>
    <s v="Mexico"/>
    <x v="1"/>
    <x v="15"/>
    <x v="66"/>
    <x v="92"/>
    <s v="16x28"/>
    <x v="13"/>
    <x v="1"/>
    <x v="13"/>
    <x v="1"/>
    <x v="0"/>
    <m/>
    <m/>
    <m/>
    <m/>
  </r>
  <r>
    <s v="DWF18O1D-001-16x30"/>
    <s v="Freshley Overall - Heathered Black Denim"/>
    <n v="840433172895"/>
    <x v="3"/>
    <n v="129"/>
    <s v="Mexico"/>
    <x v="1"/>
    <x v="15"/>
    <x v="66"/>
    <x v="92"/>
    <s v="16x30"/>
    <x v="13"/>
    <x v="2"/>
    <x v="13"/>
    <x v="1"/>
    <x v="0"/>
    <m/>
    <m/>
    <m/>
    <m/>
  </r>
  <r>
    <s v="DWF18O1D-001-16x32"/>
    <s v="Freshley Overall - Heathered Black Denim"/>
    <n v="840433173014"/>
    <x v="3"/>
    <n v="129"/>
    <s v="Mexico"/>
    <x v="1"/>
    <x v="15"/>
    <x v="66"/>
    <x v="92"/>
    <s v="16x32"/>
    <x v="13"/>
    <x v="3"/>
    <x v="13"/>
    <x v="1"/>
    <x v="0"/>
    <m/>
    <m/>
    <m/>
    <m/>
  </r>
  <r>
    <s v="DWF18O1D-001-16x34"/>
    <s v="Freshley Overall - Heathered Black Denim"/>
    <n v="840433173137"/>
    <x v="3"/>
    <n v="129"/>
    <s v="Mexico"/>
    <x v="1"/>
    <x v="15"/>
    <x v="66"/>
    <x v="92"/>
    <s v="16x34"/>
    <x v="13"/>
    <x v="4"/>
    <x v="13"/>
    <x v="1"/>
    <x v="0"/>
    <m/>
    <m/>
    <m/>
    <m/>
  </r>
  <r>
    <s v="DWF18O1D-001-18x28"/>
    <s v="Freshley Overall - Heathered Black Denim"/>
    <n v="840433172789"/>
    <x v="3"/>
    <n v="129"/>
    <s v="Mexico"/>
    <x v="1"/>
    <x v="15"/>
    <x v="66"/>
    <x v="92"/>
    <s v="18x28"/>
    <x v="14"/>
    <x v="1"/>
    <x v="14"/>
    <x v="1"/>
    <x v="0"/>
    <m/>
    <m/>
    <m/>
    <m/>
  </r>
  <r>
    <s v="DWF18O1D-001-18x30"/>
    <s v="Freshley Overall - Heathered Black Denim"/>
    <n v="840433172901"/>
    <x v="3"/>
    <n v="129"/>
    <s v="Mexico"/>
    <x v="1"/>
    <x v="15"/>
    <x v="66"/>
    <x v="92"/>
    <s v="18x30"/>
    <x v="14"/>
    <x v="2"/>
    <x v="14"/>
    <x v="1"/>
    <x v="0"/>
    <m/>
    <m/>
    <m/>
    <m/>
  </r>
  <r>
    <s v="DWF18O1D-001-18x32"/>
    <s v="Freshley Overall - Heathered Black Denim"/>
    <n v="840433173021"/>
    <x v="3"/>
    <n v="129"/>
    <s v="Mexico"/>
    <x v="1"/>
    <x v="15"/>
    <x v="66"/>
    <x v="92"/>
    <s v="18x32"/>
    <x v="14"/>
    <x v="3"/>
    <x v="14"/>
    <x v="1"/>
    <x v="0"/>
    <m/>
    <m/>
    <m/>
    <m/>
  </r>
  <r>
    <s v="DWF18O1D-001-18x34"/>
    <s v="Freshley Overall - Heathered Black Denim"/>
    <n v="840433173144"/>
    <x v="3"/>
    <n v="129"/>
    <s v="Mexico"/>
    <x v="1"/>
    <x v="15"/>
    <x v="66"/>
    <x v="92"/>
    <s v="18x34"/>
    <x v="14"/>
    <x v="4"/>
    <x v="14"/>
    <x v="1"/>
    <x v="0"/>
    <m/>
    <m/>
    <m/>
    <m/>
  </r>
  <r>
    <s v="DWF18O1D-001-20x28"/>
    <s v="Freshley Overall - Heathered Black Denim"/>
    <n v="840433177807"/>
    <x v="3"/>
    <n v="129"/>
    <s v="Mexico"/>
    <x v="1"/>
    <x v="15"/>
    <x v="66"/>
    <x v="92"/>
    <s v="20x28"/>
    <x v="19"/>
    <x v="1"/>
    <x v="19"/>
    <x v="1"/>
    <x v="0"/>
    <m/>
    <m/>
    <m/>
    <m/>
  </r>
  <r>
    <s v="DWF18O1D-001-20x30"/>
    <s v="Freshley Overall - Heathered Black Denim"/>
    <n v="840433177838"/>
    <x v="3"/>
    <n v="129"/>
    <s v="Mexico"/>
    <x v="1"/>
    <x v="15"/>
    <x v="66"/>
    <x v="92"/>
    <s v="20x30"/>
    <x v="19"/>
    <x v="2"/>
    <x v="19"/>
    <x v="1"/>
    <x v="0"/>
    <m/>
    <m/>
    <m/>
    <m/>
  </r>
  <r>
    <s v="DWF18O1D-001-20x32"/>
    <s v="Freshley Overall - Heathered Black Denim"/>
    <n v="840433177869"/>
    <x v="3"/>
    <n v="129"/>
    <s v="Mexico"/>
    <x v="1"/>
    <x v="15"/>
    <x v="66"/>
    <x v="92"/>
    <s v="20x32"/>
    <x v="19"/>
    <x v="3"/>
    <x v="19"/>
    <x v="1"/>
    <x v="0"/>
    <m/>
    <m/>
    <m/>
    <m/>
  </r>
  <r>
    <s v="DWF18O1D-001-20x34"/>
    <s v="Freshley Overall - Heathered Black Denim"/>
    <n v="840433177890"/>
    <x v="3"/>
    <n v="129"/>
    <s v="Mexico"/>
    <x v="1"/>
    <x v="15"/>
    <x v="66"/>
    <x v="92"/>
    <s v="20x34"/>
    <x v="19"/>
    <x v="4"/>
    <x v="19"/>
    <x v="1"/>
    <x v="0"/>
    <m/>
    <m/>
    <m/>
    <m/>
  </r>
  <r>
    <s v="DWF18O1D-001-22x28"/>
    <s v="Freshley Overall - Heathered Black Denim"/>
    <n v="840433177814"/>
    <x v="3"/>
    <n v="129"/>
    <s v="Mexico"/>
    <x v="1"/>
    <x v="15"/>
    <x v="66"/>
    <x v="92"/>
    <s v="22x28"/>
    <x v="20"/>
    <x v="1"/>
    <x v="20"/>
    <x v="1"/>
    <x v="0"/>
    <m/>
    <m/>
    <m/>
    <m/>
  </r>
  <r>
    <s v="DWF18O1D-001-22x30"/>
    <s v="Freshley Overall - Heathered Black Denim"/>
    <n v="840433177845"/>
    <x v="3"/>
    <n v="129"/>
    <s v="Mexico"/>
    <x v="1"/>
    <x v="15"/>
    <x v="66"/>
    <x v="92"/>
    <s v="22x30"/>
    <x v="20"/>
    <x v="2"/>
    <x v="20"/>
    <x v="1"/>
    <x v="0"/>
    <m/>
    <m/>
    <m/>
    <m/>
  </r>
  <r>
    <s v="DWF18O1D-001-22x32"/>
    <s v="Freshley Overall - Heathered Black Denim"/>
    <n v="840433177876"/>
    <x v="3"/>
    <n v="129"/>
    <s v="Mexico"/>
    <x v="1"/>
    <x v="15"/>
    <x v="66"/>
    <x v="92"/>
    <s v="22x32"/>
    <x v="20"/>
    <x v="3"/>
    <x v="20"/>
    <x v="1"/>
    <x v="0"/>
    <m/>
    <m/>
    <m/>
    <m/>
  </r>
  <r>
    <s v="DWF18O1D-001-22x34"/>
    <s v="Freshley Overall - Heathered Black Denim"/>
    <n v="840433177906"/>
    <x v="3"/>
    <n v="129"/>
    <s v="Mexico"/>
    <x v="1"/>
    <x v="15"/>
    <x v="66"/>
    <x v="92"/>
    <s v="22x34"/>
    <x v="20"/>
    <x v="4"/>
    <x v="20"/>
    <x v="1"/>
    <x v="0"/>
    <m/>
    <m/>
    <m/>
    <m/>
  </r>
  <r>
    <s v="DWF18O1D-001-24x28"/>
    <s v="Freshley Overall - Heathered Black Denim"/>
    <n v="840433177821"/>
    <x v="3"/>
    <n v="129"/>
    <s v="Mexico"/>
    <x v="1"/>
    <x v="15"/>
    <x v="66"/>
    <x v="92"/>
    <s v="24x28"/>
    <x v="21"/>
    <x v="1"/>
    <x v="21"/>
    <x v="1"/>
    <x v="0"/>
    <m/>
    <m/>
    <m/>
    <m/>
  </r>
  <r>
    <s v="DWF18O1D-001-24x30"/>
    <s v="Freshley Overall - Heathered Black Denim"/>
    <n v="840433177852"/>
    <x v="3"/>
    <n v="129"/>
    <s v="Mexico"/>
    <x v="1"/>
    <x v="15"/>
    <x v="66"/>
    <x v="92"/>
    <s v="24x30"/>
    <x v="21"/>
    <x v="2"/>
    <x v="21"/>
    <x v="1"/>
    <x v="0"/>
    <m/>
    <m/>
    <m/>
    <m/>
  </r>
  <r>
    <s v="DWF18O1D-001-24x32"/>
    <s v="Freshley Overall - Heathered Black Denim"/>
    <n v="840433177883"/>
    <x v="3"/>
    <n v="129"/>
    <s v="Mexico"/>
    <x v="1"/>
    <x v="15"/>
    <x v="66"/>
    <x v="92"/>
    <s v="24x32"/>
    <x v="21"/>
    <x v="3"/>
    <x v="21"/>
    <x v="1"/>
    <x v="0"/>
    <m/>
    <m/>
    <m/>
    <m/>
  </r>
  <r>
    <s v="DWF18O1D-001-24x34"/>
    <s v="Freshley Overall - Heathered Black Denim"/>
    <n v="840433177913"/>
    <x v="3"/>
    <n v="129"/>
    <s v="Mexico"/>
    <x v="1"/>
    <x v="15"/>
    <x v="66"/>
    <x v="92"/>
    <s v="24x34"/>
    <x v="21"/>
    <x v="4"/>
    <x v="21"/>
    <x v="1"/>
    <x v="0"/>
    <m/>
    <m/>
    <m/>
    <m/>
  </r>
  <r>
    <s v="DWF18O1D-001-2x28"/>
    <s v="Freshley Overall - Heathered Black Denim"/>
    <n v="840433172703"/>
    <x v="3"/>
    <n v="129"/>
    <s v="Mexico"/>
    <x v="1"/>
    <x v="15"/>
    <x v="66"/>
    <x v="92"/>
    <s v="2x28"/>
    <x v="15"/>
    <x v="1"/>
    <x v="15"/>
    <x v="1"/>
    <x v="0"/>
    <m/>
    <m/>
    <m/>
    <m/>
  </r>
  <r>
    <s v="DWF18O1D-001-2x30"/>
    <s v="Freshley Overall - Heathered Black Denim"/>
    <n v="840433172826"/>
    <x v="3"/>
    <n v="129"/>
    <s v="Mexico"/>
    <x v="1"/>
    <x v="15"/>
    <x v="66"/>
    <x v="92"/>
    <s v="2x30"/>
    <x v="15"/>
    <x v="2"/>
    <x v="15"/>
    <x v="1"/>
    <x v="0"/>
    <m/>
    <m/>
    <m/>
    <m/>
  </r>
  <r>
    <s v="DWF18O1D-001-2x32"/>
    <s v="Freshley Overall - Heathered Black Denim"/>
    <n v="840433172949"/>
    <x v="3"/>
    <n v="129"/>
    <s v="Mexico"/>
    <x v="1"/>
    <x v="15"/>
    <x v="66"/>
    <x v="92"/>
    <s v="2x32"/>
    <x v="15"/>
    <x v="3"/>
    <x v="15"/>
    <x v="1"/>
    <x v="0"/>
    <m/>
    <m/>
    <m/>
    <m/>
  </r>
  <r>
    <s v="DWF18O1D-001-2x34"/>
    <s v="Freshley Overall - Heathered Black Denim"/>
    <n v="840433173069"/>
    <x v="3"/>
    <n v="129"/>
    <s v="Mexico"/>
    <x v="1"/>
    <x v="15"/>
    <x v="66"/>
    <x v="92"/>
    <s v="2x34"/>
    <x v="15"/>
    <x v="4"/>
    <x v="15"/>
    <x v="1"/>
    <x v="0"/>
    <m/>
    <m/>
    <m/>
    <m/>
  </r>
  <r>
    <s v="DWF18O1D-001-4x28"/>
    <s v="Freshley Overall - Heathered Black Denim"/>
    <n v="840433172710"/>
    <x v="3"/>
    <n v="129"/>
    <s v="Mexico"/>
    <x v="1"/>
    <x v="15"/>
    <x v="66"/>
    <x v="92"/>
    <s v="4x28"/>
    <x v="16"/>
    <x v="1"/>
    <x v="16"/>
    <x v="1"/>
    <x v="0"/>
    <m/>
    <m/>
    <m/>
    <m/>
  </r>
  <r>
    <s v="DWF18O1D-001-4x30"/>
    <s v="Freshley Overall - Heathered Black Denim"/>
    <n v="840433172833"/>
    <x v="3"/>
    <n v="129"/>
    <s v="Mexico"/>
    <x v="1"/>
    <x v="15"/>
    <x v="66"/>
    <x v="92"/>
    <s v="4x30"/>
    <x v="16"/>
    <x v="2"/>
    <x v="16"/>
    <x v="1"/>
    <x v="0"/>
    <m/>
    <m/>
    <m/>
    <m/>
  </r>
  <r>
    <s v="DWF18O1D-001-4x32"/>
    <s v="Freshley Overall - Heathered Black Denim"/>
    <n v="840433172956"/>
    <x v="3"/>
    <n v="129"/>
    <s v="Mexico"/>
    <x v="1"/>
    <x v="15"/>
    <x v="66"/>
    <x v="92"/>
    <s v="4x32"/>
    <x v="16"/>
    <x v="3"/>
    <x v="16"/>
    <x v="1"/>
    <x v="0"/>
    <m/>
    <m/>
    <m/>
    <m/>
  </r>
  <r>
    <s v="DWF18O1D-001-4x34"/>
    <s v="Freshley Overall - Heathered Black Denim"/>
    <n v="840433173076"/>
    <x v="3"/>
    <n v="129"/>
    <s v="Mexico"/>
    <x v="1"/>
    <x v="15"/>
    <x v="66"/>
    <x v="92"/>
    <s v="4x34"/>
    <x v="16"/>
    <x v="4"/>
    <x v="16"/>
    <x v="1"/>
    <x v="0"/>
    <m/>
    <m/>
    <m/>
    <m/>
  </r>
  <r>
    <s v="DWF18O1D-001-6x28"/>
    <s v="Freshley Overall - Heathered Black Denim"/>
    <n v="840433172727"/>
    <x v="3"/>
    <n v="129"/>
    <s v="Mexico"/>
    <x v="1"/>
    <x v="15"/>
    <x v="66"/>
    <x v="92"/>
    <s v="6x28"/>
    <x v="17"/>
    <x v="1"/>
    <x v="17"/>
    <x v="1"/>
    <x v="0"/>
    <m/>
    <m/>
    <m/>
    <m/>
  </r>
  <r>
    <s v="DWF18O1D-001-6x30"/>
    <s v="Freshley Overall - Heathered Black Denim"/>
    <n v="840433172840"/>
    <x v="3"/>
    <n v="129"/>
    <s v="Mexico"/>
    <x v="1"/>
    <x v="15"/>
    <x v="66"/>
    <x v="92"/>
    <s v="6x30"/>
    <x v="17"/>
    <x v="2"/>
    <x v="17"/>
    <x v="1"/>
    <x v="0"/>
    <m/>
    <m/>
    <m/>
    <m/>
  </r>
  <r>
    <s v="DWF18O1D-001-6x32"/>
    <s v="Freshley Overall - Heathered Black Denim"/>
    <n v="840433172963"/>
    <x v="3"/>
    <n v="129"/>
    <s v="Mexico"/>
    <x v="1"/>
    <x v="15"/>
    <x v="66"/>
    <x v="92"/>
    <s v="6x32"/>
    <x v="17"/>
    <x v="3"/>
    <x v="17"/>
    <x v="1"/>
    <x v="0"/>
    <m/>
    <m/>
    <m/>
    <m/>
  </r>
  <r>
    <s v="DWF18O1D-001-6x34"/>
    <s v="Freshley Overall - Heathered Black Denim"/>
    <n v="840433173083"/>
    <x v="3"/>
    <n v="129"/>
    <s v="Mexico"/>
    <x v="1"/>
    <x v="15"/>
    <x v="66"/>
    <x v="92"/>
    <s v="6x34"/>
    <x v="17"/>
    <x v="4"/>
    <x v="17"/>
    <x v="1"/>
    <x v="0"/>
    <m/>
    <m/>
    <m/>
    <m/>
  </r>
  <r>
    <s v="DWF18O1D-001-8x28"/>
    <s v="Freshley Overall - Heathered Black Denim"/>
    <n v="840433172734"/>
    <x v="3"/>
    <n v="129"/>
    <s v="Mexico"/>
    <x v="1"/>
    <x v="15"/>
    <x v="66"/>
    <x v="92"/>
    <s v="8x28"/>
    <x v="18"/>
    <x v="1"/>
    <x v="18"/>
    <x v="1"/>
    <x v="0"/>
    <m/>
    <m/>
    <m/>
    <m/>
  </r>
  <r>
    <s v="DWF18O1D-001-8x30"/>
    <s v="Freshley Overall - Heathered Black Denim"/>
    <n v="840433172857"/>
    <x v="3"/>
    <n v="129"/>
    <s v="Mexico"/>
    <x v="1"/>
    <x v="15"/>
    <x v="66"/>
    <x v="92"/>
    <s v="8x30"/>
    <x v="18"/>
    <x v="2"/>
    <x v="18"/>
    <x v="1"/>
    <x v="0"/>
    <m/>
    <m/>
    <m/>
    <m/>
  </r>
  <r>
    <s v="DWF18O1D-001-8x32"/>
    <s v="Freshley Overall - Heathered Black Denim"/>
    <n v="840433172970"/>
    <x v="3"/>
    <n v="129"/>
    <s v="Mexico"/>
    <x v="1"/>
    <x v="15"/>
    <x v="66"/>
    <x v="92"/>
    <s v="8x32"/>
    <x v="18"/>
    <x v="3"/>
    <x v="18"/>
    <x v="1"/>
    <x v="0"/>
    <m/>
    <m/>
    <m/>
    <m/>
  </r>
  <r>
    <s v="DWF18O1D-001-8x34"/>
    <s v="Freshley Overall - Heathered Black Denim"/>
    <n v="840433173090"/>
    <x v="3"/>
    <n v="129"/>
    <s v="Mexico"/>
    <x v="1"/>
    <x v="15"/>
    <x v="66"/>
    <x v="92"/>
    <s v="8x34"/>
    <x v="18"/>
    <x v="4"/>
    <x v="18"/>
    <x v="1"/>
    <x v="0"/>
    <m/>
    <m/>
    <m/>
    <m/>
  </r>
  <r>
    <s v="DWF18P1D-001-000x28"/>
    <s v="Maven Slim - Heathered Black Denim"/>
    <n v="840433170754"/>
    <x v="4"/>
    <n v="99"/>
    <s v="Mexico"/>
    <x v="1"/>
    <x v="21"/>
    <x v="66"/>
    <x v="93"/>
    <s v="000x28"/>
    <x v="7"/>
    <x v="1"/>
    <x v="7"/>
    <x v="1"/>
    <x v="0"/>
    <m/>
    <m/>
    <m/>
    <m/>
  </r>
  <r>
    <s v="DWF18P1D-001-000x30"/>
    <s v="Maven Slim - Heathered Black Denim"/>
    <n v="840433170877"/>
    <x v="4"/>
    <n v="99"/>
    <s v="Mexico"/>
    <x v="1"/>
    <x v="21"/>
    <x v="66"/>
    <x v="93"/>
    <s v="000x30"/>
    <x v="7"/>
    <x v="2"/>
    <x v="7"/>
    <x v="1"/>
    <x v="0"/>
    <m/>
    <m/>
    <m/>
    <m/>
  </r>
  <r>
    <s v="DWF18P1D-001-000x32"/>
    <s v="Maven Slim - Heathered Black Denim"/>
    <n v="840433170990"/>
    <x v="4"/>
    <n v="99"/>
    <s v="Mexico"/>
    <x v="1"/>
    <x v="21"/>
    <x v="66"/>
    <x v="93"/>
    <s v="000x32"/>
    <x v="7"/>
    <x v="3"/>
    <x v="7"/>
    <x v="1"/>
    <x v="0"/>
    <m/>
    <m/>
    <m/>
    <m/>
  </r>
  <r>
    <s v="DWF18P1D-001-000x34"/>
    <s v="Maven Slim - Heathered Black Denim"/>
    <n v="840433171119"/>
    <x v="4"/>
    <n v="99"/>
    <s v="Mexico"/>
    <x v="1"/>
    <x v="21"/>
    <x v="66"/>
    <x v="93"/>
    <s v="000x34"/>
    <x v="7"/>
    <x v="4"/>
    <x v="7"/>
    <x v="1"/>
    <x v="0"/>
    <m/>
    <m/>
    <m/>
    <m/>
  </r>
  <r>
    <s v="DWF18P1D-001-00x28"/>
    <s v="Maven Slim - Heathered Black Denim"/>
    <n v="840433170761"/>
    <x v="4"/>
    <n v="99"/>
    <s v="Mexico"/>
    <x v="1"/>
    <x v="21"/>
    <x v="66"/>
    <x v="93"/>
    <s v="00x28"/>
    <x v="8"/>
    <x v="1"/>
    <x v="8"/>
    <x v="1"/>
    <x v="0"/>
    <m/>
    <m/>
    <m/>
    <m/>
  </r>
  <r>
    <s v="DWF18P1D-001-00x30"/>
    <s v="Maven Slim - Heathered Black Denim"/>
    <n v="840433170884"/>
    <x v="4"/>
    <n v="99"/>
    <s v="Mexico"/>
    <x v="1"/>
    <x v="21"/>
    <x v="66"/>
    <x v="93"/>
    <s v="00x30"/>
    <x v="8"/>
    <x v="2"/>
    <x v="8"/>
    <x v="1"/>
    <x v="0"/>
    <m/>
    <m/>
    <m/>
    <m/>
  </r>
  <r>
    <s v="DWF18P1D-001-00x32"/>
    <s v="Maven Slim - Heathered Black Denim"/>
    <n v="840433171003"/>
    <x v="4"/>
    <n v="99"/>
    <s v="Mexico"/>
    <x v="1"/>
    <x v="21"/>
    <x v="66"/>
    <x v="93"/>
    <s v="00x32"/>
    <x v="8"/>
    <x v="3"/>
    <x v="8"/>
    <x v="1"/>
    <x v="0"/>
    <m/>
    <m/>
    <m/>
    <m/>
  </r>
  <r>
    <s v="DWF18P1D-001-00x34"/>
    <s v="Maven Slim - Heathered Black Denim"/>
    <n v="840433171126"/>
    <x v="4"/>
    <n v="99"/>
    <s v="Mexico"/>
    <x v="1"/>
    <x v="21"/>
    <x v="66"/>
    <x v="93"/>
    <s v="00x34"/>
    <x v="8"/>
    <x v="4"/>
    <x v="8"/>
    <x v="1"/>
    <x v="0"/>
    <m/>
    <m/>
    <m/>
    <m/>
  </r>
  <r>
    <s v="DWF18P1D-001-0x28"/>
    <s v="Maven Slim - Heathered Black Denim"/>
    <n v="840433170778"/>
    <x v="4"/>
    <n v="99"/>
    <s v="Mexico"/>
    <x v="1"/>
    <x v="21"/>
    <x v="66"/>
    <x v="93"/>
    <s v="0x28"/>
    <x v="9"/>
    <x v="1"/>
    <x v="9"/>
    <x v="1"/>
    <x v="0"/>
    <m/>
    <m/>
    <m/>
    <m/>
  </r>
  <r>
    <s v="DWF18P1D-001-0x30"/>
    <s v="Maven Slim - Heathered Black Denim"/>
    <n v="840433170891"/>
    <x v="4"/>
    <n v="99"/>
    <s v="Mexico"/>
    <x v="1"/>
    <x v="21"/>
    <x v="66"/>
    <x v="93"/>
    <s v="0x30"/>
    <x v="9"/>
    <x v="2"/>
    <x v="9"/>
    <x v="1"/>
    <x v="0"/>
    <m/>
    <m/>
    <m/>
    <m/>
  </r>
  <r>
    <s v="DWF18P1D-001-0x32"/>
    <s v="Maven Slim - Heathered Black Denim"/>
    <n v="840433171010"/>
    <x v="4"/>
    <n v="99"/>
    <s v="Mexico"/>
    <x v="1"/>
    <x v="21"/>
    <x v="66"/>
    <x v="93"/>
    <s v="0x32"/>
    <x v="9"/>
    <x v="3"/>
    <x v="9"/>
    <x v="1"/>
    <x v="0"/>
    <m/>
    <m/>
    <m/>
    <m/>
  </r>
  <r>
    <s v="DWF18P1D-001-0x34"/>
    <s v="Maven Slim - Heathered Black Denim"/>
    <n v="840433171133"/>
    <x v="4"/>
    <n v="99"/>
    <s v="Mexico"/>
    <x v="1"/>
    <x v="21"/>
    <x v="66"/>
    <x v="93"/>
    <s v="0x34"/>
    <x v="9"/>
    <x v="4"/>
    <x v="9"/>
    <x v="1"/>
    <x v="0"/>
    <m/>
    <m/>
    <m/>
    <m/>
  </r>
  <r>
    <s v="DWF18P1D-001-10x28"/>
    <s v="Maven Slim - Heathered Black Denim"/>
    <n v="840433170822"/>
    <x v="4"/>
    <n v="99"/>
    <s v="Mexico"/>
    <x v="1"/>
    <x v="21"/>
    <x v="66"/>
    <x v="93"/>
    <s v="10x28"/>
    <x v="10"/>
    <x v="1"/>
    <x v="10"/>
    <x v="1"/>
    <x v="0"/>
    <m/>
    <m/>
    <m/>
    <m/>
  </r>
  <r>
    <s v="DWF18P1D-001-10x30"/>
    <s v="Maven Slim - Heathered Black Denim"/>
    <n v="840433170945"/>
    <x v="4"/>
    <n v="99"/>
    <s v="Mexico"/>
    <x v="1"/>
    <x v="21"/>
    <x v="66"/>
    <x v="93"/>
    <s v="10x30"/>
    <x v="10"/>
    <x v="2"/>
    <x v="10"/>
    <x v="1"/>
    <x v="0"/>
    <m/>
    <m/>
    <m/>
    <m/>
  </r>
  <r>
    <s v="DWF18P1D-001-10x32"/>
    <s v="Maven Slim - Heathered Black Denim"/>
    <n v="840433171065"/>
    <x v="4"/>
    <n v="99"/>
    <s v="Mexico"/>
    <x v="1"/>
    <x v="21"/>
    <x v="66"/>
    <x v="93"/>
    <s v="10x32"/>
    <x v="10"/>
    <x v="3"/>
    <x v="10"/>
    <x v="1"/>
    <x v="0"/>
    <m/>
    <m/>
    <m/>
    <m/>
  </r>
  <r>
    <s v="DWF18P1D-001-10x34"/>
    <s v="Maven Slim - Heathered Black Denim"/>
    <n v="840433171188"/>
    <x v="4"/>
    <n v="99"/>
    <s v="Mexico"/>
    <x v="1"/>
    <x v="21"/>
    <x v="66"/>
    <x v="93"/>
    <s v="10x34"/>
    <x v="10"/>
    <x v="4"/>
    <x v="10"/>
    <x v="1"/>
    <x v="0"/>
    <m/>
    <m/>
    <m/>
    <m/>
  </r>
  <r>
    <s v="DWF18P1D-001-12x28"/>
    <s v="Maven Slim - Heathered Black Denim"/>
    <n v="840433170839"/>
    <x v="4"/>
    <n v="99"/>
    <s v="Mexico"/>
    <x v="1"/>
    <x v="21"/>
    <x v="66"/>
    <x v="93"/>
    <s v="12x28"/>
    <x v="11"/>
    <x v="1"/>
    <x v="11"/>
    <x v="1"/>
    <x v="0"/>
    <m/>
    <m/>
    <m/>
    <m/>
  </r>
  <r>
    <s v="DWF18P1D-001-12x30"/>
    <s v="Maven Slim - Heathered Black Denim"/>
    <n v="840433170952"/>
    <x v="4"/>
    <n v="99"/>
    <s v="Mexico"/>
    <x v="1"/>
    <x v="21"/>
    <x v="66"/>
    <x v="93"/>
    <s v="12x30"/>
    <x v="11"/>
    <x v="2"/>
    <x v="11"/>
    <x v="1"/>
    <x v="0"/>
    <m/>
    <m/>
    <m/>
    <m/>
  </r>
  <r>
    <s v="DWF18P1D-001-12x32"/>
    <s v="Maven Slim - Heathered Black Denim"/>
    <n v="840433171072"/>
    <x v="4"/>
    <n v="99"/>
    <s v="Mexico"/>
    <x v="1"/>
    <x v="21"/>
    <x v="66"/>
    <x v="93"/>
    <s v="12x32"/>
    <x v="11"/>
    <x v="3"/>
    <x v="11"/>
    <x v="1"/>
    <x v="0"/>
    <m/>
    <m/>
    <m/>
    <m/>
  </r>
  <r>
    <s v="DWF18P1D-001-12x34"/>
    <s v="Maven Slim - Heathered Black Denim"/>
    <n v="840433171195"/>
    <x v="4"/>
    <n v="99"/>
    <s v="Mexico"/>
    <x v="1"/>
    <x v="21"/>
    <x v="66"/>
    <x v="93"/>
    <s v="12x34"/>
    <x v="11"/>
    <x v="4"/>
    <x v="11"/>
    <x v="1"/>
    <x v="0"/>
    <m/>
    <m/>
    <m/>
    <m/>
  </r>
  <r>
    <s v="DWF18P1D-001-14x28"/>
    <s v="Maven Slim - Heathered Black Denim"/>
    <n v="840433170846"/>
    <x v="4"/>
    <n v="99"/>
    <s v="Mexico"/>
    <x v="1"/>
    <x v="21"/>
    <x v="66"/>
    <x v="93"/>
    <s v="14x28"/>
    <x v="12"/>
    <x v="1"/>
    <x v="12"/>
    <x v="1"/>
    <x v="0"/>
    <m/>
    <m/>
    <m/>
    <m/>
  </r>
  <r>
    <s v="DWF18P1D-001-14x30"/>
    <s v="Maven Slim - Heathered Black Denim"/>
    <n v="840433170969"/>
    <x v="4"/>
    <n v="99"/>
    <s v="Mexico"/>
    <x v="1"/>
    <x v="21"/>
    <x v="66"/>
    <x v="93"/>
    <s v="14x30"/>
    <x v="12"/>
    <x v="2"/>
    <x v="12"/>
    <x v="1"/>
    <x v="0"/>
    <m/>
    <m/>
    <m/>
    <m/>
  </r>
  <r>
    <s v="DWF18P1D-001-14x32"/>
    <s v="Maven Slim - Heathered Black Denim"/>
    <n v="840433171089"/>
    <x v="4"/>
    <n v="99"/>
    <s v="Mexico"/>
    <x v="1"/>
    <x v="21"/>
    <x v="66"/>
    <x v="93"/>
    <s v="14x32"/>
    <x v="12"/>
    <x v="3"/>
    <x v="12"/>
    <x v="1"/>
    <x v="0"/>
    <m/>
    <m/>
    <m/>
    <m/>
  </r>
  <r>
    <s v="DWF18P1D-001-14x34"/>
    <s v="Maven Slim - Heathered Black Denim"/>
    <n v="840433171201"/>
    <x v="4"/>
    <n v="99"/>
    <s v="Mexico"/>
    <x v="1"/>
    <x v="21"/>
    <x v="66"/>
    <x v="93"/>
    <s v="14x34"/>
    <x v="12"/>
    <x v="4"/>
    <x v="12"/>
    <x v="1"/>
    <x v="0"/>
    <m/>
    <m/>
    <m/>
    <m/>
  </r>
  <r>
    <s v="DWF18P1D-001-16x28"/>
    <s v="Maven Slim - Heathered Black Denim"/>
    <n v="840433170853"/>
    <x v="4"/>
    <n v="99"/>
    <s v="Mexico"/>
    <x v="1"/>
    <x v="21"/>
    <x v="66"/>
    <x v="93"/>
    <s v="16x28"/>
    <x v="13"/>
    <x v="1"/>
    <x v="13"/>
    <x v="1"/>
    <x v="0"/>
    <m/>
    <m/>
    <m/>
    <m/>
  </r>
  <r>
    <s v="DWF18P1D-001-16x30"/>
    <s v="Maven Slim - Heathered Black Denim"/>
    <n v="840433170976"/>
    <x v="4"/>
    <n v="99"/>
    <s v="Mexico"/>
    <x v="1"/>
    <x v="21"/>
    <x v="66"/>
    <x v="93"/>
    <s v="16x30"/>
    <x v="13"/>
    <x v="2"/>
    <x v="13"/>
    <x v="1"/>
    <x v="0"/>
    <m/>
    <m/>
    <m/>
    <m/>
  </r>
  <r>
    <s v="DWF18P1D-001-16x32"/>
    <s v="Maven Slim - Heathered Black Denim"/>
    <n v="840433171096"/>
    <x v="4"/>
    <n v="99"/>
    <s v="Mexico"/>
    <x v="1"/>
    <x v="21"/>
    <x v="66"/>
    <x v="93"/>
    <s v="16x32"/>
    <x v="13"/>
    <x v="3"/>
    <x v="13"/>
    <x v="1"/>
    <x v="0"/>
    <m/>
    <m/>
    <m/>
    <m/>
  </r>
  <r>
    <s v="DWF18P1D-001-16x34"/>
    <s v="Maven Slim - Heathered Black Denim"/>
    <n v="840433171218"/>
    <x v="4"/>
    <n v="99"/>
    <s v="Mexico"/>
    <x v="1"/>
    <x v="21"/>
    <x v="66"/>
    <x v="93"/>
    <s v="16x34"/>
    <x v="13"/>
    <x v="4"/>
    <x v="13"/>
    <x v="1"/>
    <x v="0"/>
    <m/>
    <m/>
    <m/>
    <m/>
  </r>
  <r>
    <s v="DWF18P1D-001-18x28"/>
    <s v="Maven Slim - Heathered Black Denim"/>
    <n v="840433170860"/>
    <x v="4"/>
    <n v="99"/>
    <s v="Mexico"/>
    <x v="1"/>
    <x v="21"/>
    <x v="66"/>
    <x v="93"/>
    <s v="18x28"/>
    <x v="14"/>
    <x v="1"/>
    <x v="14"/>
    <x v="1"/>
    <x v="0"/>
    <m/>
    <m/>
    <m/>
    <m/>
  </r>
  <r>
    <s v="DWF18P1D-001-18x30"/>
    <s v="Maven Slim - Heathered Black Denim"/>
    <n v="840433170983"/>
    <x v="4"/>
    <n v="99"/>
    <s v="Mexico"/>
    <x v="1"/>
    <x v="21"/>
    <x v="66"/>
    <x v="93"/>
    <s v="18x30"/>
    <x v="14"/>
    <x v="2"/>
    <x v="14"/>
    <x v="1"/>
    <x v="0"/>
    <m/>
    <m/>
    <m/>
    <m/>
  </r>
  <r>
    <s v="DWF18P1D-001-18x32"/>
    <s v="Maven Slim - Heathered Black Denim"/>
    <n v="840433171102"/>
    <x v="4"/>
    <n v="99"/>
    <s v="Mexico"/>
    <x v="1"/>
    <x v="21"/>
    <x v="66"/>
    <x v="93"/>
    <s v="18x32"/>
    <x v="14"/>
    <x v="3"/>
    <x v="14"/>
    <x v="1"/>
    <x v="0"/>
    <m/>
    <m/>
    <m/>
    <m/>
  </r>
  <r>
    <s v="DWF18P1D-001-18x34"/>
    <s v="Maven Slim - Heathered Black Denim"/>
    <n v="840433171225"/>
    <x v="4"/>
    <n v="99"/>
    <s v="Mexico"/>
    <x v="1"/>
    <x v="21"/>
    <x v="66"/>
    <x v="93"/>
    <s v="18x34"/>
    <x v="14"/>
    <x v="4"/>
    <x v="14"/>
    <x v="1"/>
    <x v="0"/>
    <m/>
    <m/>
    <m/>
    <m/>
  </r>
  <r>
    <s v="DWF18P1D-001-2x28"/>
    <s v="Maven Slim - Heathered Black Denim"/>
    <n v="840433170785"/>
    <x v="4"/>
    <n v="99"/>
    <s v="Mexico"/>
    <x v="1"/>
    <x v="21"/>
    <x v="66"/>
    <x v="93"/>
    <s v="2x28"/>
    <x v="15"/>
    <x v="1"/>
    <x v="15"/>
    <x v="1"/>
    <x v="0"/>
    <m/>
    <m/>
    <m/>
    <m/>
  </r>
  <r>
    <s v="DWF18P1D-001-2x30"/>
    <s v="Maven Slim - Heathered Black Denim"/>
    <n v="840433170907"/>
    <x v="4"/>
    <n v="99"/>
    <s v="Mexico"/>
    <x v="1"/>
    <x v="21"/>
    <x v="66"/>
    <x v="93"/>
    <s v="2x30"/>
    <x v="15"/>
    <x v="2"/>
    <x v="15"/>
    <x v="1"/>
    <x v="0"/>
    <m/>
    <m/>
    <m/>
    <m/>
  </r>
  <r>
    <s v="DWF18P1D-001-2x32"/>
    <s v="Maven Slim - Heathered Black Denim"/>
    <n v="840433171027"/>
    <x v="4"/>
    <n v="99"/>
    <s v="Mexico"/>
    <x v="1"/>
    <x v="21"/>
    <x v="66"/>
    <x v="93"/>
    <s v="2x32"/>
    <x v="15"/>
    <x v="3"/>
    <x v="15"/>
    <x v="1"/>
    <x v="0"/>
    <m/>
    <m/>
    <m/>
    <m/>
  </r>
  <r>
    <s v="DWF18P1D-001-2x34"/>
    <s v="Maven Slim - Heathered Black Denim"/>
    <n v="840433171140"/>
    <x v="4"/>
    <n v="99"/>
    <s v="Mexico"/>
    <x v="1"/>
    <x v="21"/>
    <x v="66"/>
    <x v="93"/>
    <s v="2x34"/>
    <x v="15"/>
    <x v="4"/>
    <x v="15"/>
    <x v="1"/>
    <x v="0"/>
    <m/>
    <m/>
    <m/>
    <m/>
  </r>
  <r>
    <s v="DWF18P1D-001-4x28"/>
    <s v="Maven Slim - Heathered Black Denim"/>
    <n v="840433170792"/>
    <x v="4"/>
    <n v="99"/>
    <s v="Mexico"/>
    <x v="1"/>
    <x v="21"/>
    <x v="66"/>
    <x v="93"/>
    <s v="4x28"/>
    <x v="16"/>
    <x v="1"/>
    <x v="16"/>
    <x v="1"/>
    <x v="0"/>
    <m/>
    <m/>
    <m/>
    <m/>
  </r>
  <r>
    <s v="DWF18P1D-001-4x30"/>
    <s v="Maven Slim - Heathered Black Denim"/>
    <n v="840433170914"/>
    <x v="4"/>
    <n v="99"/>
    <s v="Mexico"/>
    <x v="1"/>
    <x v="21"/>
    <x v="66"/>
    <x v="93"/>
    <s v="4x30"/>
    <x v="16"/>
    <x v="2"/>
    <x v="16"/>
    <x v="1"/>
    <x v="0"/>
    <m/>
    <m/>
    <m/>
    <m/>
  </r>
  <r>
    <s v="DWF18P1D-001-4x32"/>
    <s v="Maven Slim - Heathered Black Denim"/>
    <n v="840433171034"/>
    <x v="4"/>
    <n v="99"/>
    <s v="Mexico"/>
    <x v="1"/>
    <x v="21"/>
    <x v="66"/>
    <x v="93"/>
    <s v="4x32"/>
    <x v="16"/>
    <x v="3"/>
    <x v="16"/>
    <x v="1"/>
    <x v="0"/>
    <m/>
    <m/>
    <m/>
    <m/>
  </r>
  <r>
    <s v="DWF18P1D-001-4x34"/>
    <s v="Maven Slim - Heathered Black Denim"/>
    <n v="840433171157"/>
    <x v="4"/>
    <n v="99"/>
    <s v="Mexico"/>
    <x v="1"/>
    <x v="21"/>
    <x v="66"/>
    <x v="93"/>
    <s v="4x34"/>
    <x v="16"/>
    <x v="4"/>
    <x v="16"/>
    <x v="1"/>
    <x v="0"/>
    <m/>
    <m/>
    <m/>
    <m/>
  </r>
  <r>
    <s v="DWF18P1D-001-6x28"/>
    <s v="Maven Slim - Heathered Black Denim"/>
    <n v="840433170808"/>
    <x v="4"/>
    <n v="99"/>
    <s v="Mexico"/>
    <x v="1"/>
    <x v="21"/>
    <x v="66"/>
    <x v="93"/>
    <s v="6x28"/>
    <x v="17"/>
    <x v="1"/>
    <x v="17"/>
    <x v="1"/>
    <x v="0"/>
    <m/>
    <m/>
    <m/>
    <m/>
  </r>
  <r>
    <s v="DWF18P1D-001-6x30"/>
    <s v="Maven Slim - Heathered Black Denim"/>
    <n v="840433170921"/>
    <x v="4"/>
    <n v="99"/>
    <s v="Mexico"/>
    <x v="1"/>
    <x v="21"/>
    <x v="66"/>
    <x v="93"/>
    <s v="6x30"/>
    <x v="17"/>
    <x v="2"/>
    <x v="17"/>
    <x v="1"/>
    <x v="0"/>
    <m/>
    <m/>
    <m/>
    <m/>
  </r>
  <r>
    <s v="DWF18P1D-001-6x32"/>
    <s v="Maven Slim - Heathered Black Denim"/>
    <n v="840433171041"/>
    <x v="4"/>
    <n v="99"/>
    <s v="Mexico"/>
    <x v="1"/>
    <x v="21"/>
    <x v="66"/>
    <x v="93"/>
    <s v="6x32"/>
    <x v="17"/>
    <x v="3"/>
    <x v="17"/>
    <x v="1"/>
    <x v="0"/>
    <m/>
    <m/>
    <m/>
    <m/>
  </r>
  <r>
    <s v="DWF18P1D-001-6x34"/>
    <s v="Maven Slim - Heathered Black Denim"/>
    <n v="840433171164"/>
    <x v="4"/>
    <n v="99"/>
    <s v="Mexico"/>
    <x v="1"/>
    <x v="21"/>
    <x v="66"/>
    <x v="93"/>
    <s v="6x34"/>
    <x v="17"/>
    <x v="4"/>
    <x v="17"/>
    <x v="1"/>
    <x v="0"/>
    <m/>
    <m/>
    <m/>
    <m/>
  </r>
  <r>
    <s v="DWF18P1D-001-8x28"/>
    <s v="Maven Slim - Heathered Black Denim"/>
    <n v="840433170815"/>
    <x v="4"/>
    <n v="99"/>
    <s v="Mexico"/>
    <x v="1"/>
    <x v="21"/>
    <x v="66"/>
    <x v="93"/>
    <s v="8x28"/>
    <x v="18"/>
    <x v="1"/>
    <x v="18"/>
    <x v="1"/>
    <x v="0"/>
    <m/>
    <m/>
    <m/>
    <m/>
  </r>
  <r>
    <s v="DWF18P1D-001-8x30"/>
    <s v="Maven Slim - Heathered Black Denim"/>
    <n v="840433170938"/>
    <x v="4"/>
    <n v="99"/>
    <s v="Mexico"/>
    <x v="1"/>
    <x v="21"/>
    <x v="66"/>
    <x v="93"/>
    <s v="8x30"/>
    <x v="18"/>
    <x v="2"/>
    <x v="18"/>
    <x v="1"/>
    <x v="0"/>
    <m/>
    <m/>
    <m/>
    <m/>
  </r>
  <r>
    <s v="DWF18P1D-001-8x32"/>
    <s v="Maven Slim - Heathered Black Denim"/>
    <n v="840433171058"/>
    <x v="4"/>
    <n v="99"/>
    <s v="Mexico"/>
    <x v="1"/>
    <x v="21"/>
    <x v="66"/>
    <x v="93"/>
    <s v="8x32"/>
    <x v="18"/>
    <x v="3"/>
    <x v="18"/>
    <x v="1"/>
    <x v="0"/>
    <m/>
    <m/>
    <m/>
    <m/>
  </r>
  <r>
    <s v="DWF18P1D-001-8x34"/>
    <s v="Maven Slim - Heathered Black Denim"/>
    <n v="840433171171"/>
    <x v="4"/>
    <n v="99"/>
    <s v="Mexico"/>
    <x v="1"/>
    <x v="21"/>
    <x v="66"/>
    <x v="93"/>
    <s v="8x34"/>
    <x v="18"/>
    <x v="4"/>
    <x v="18"/>
    <x v="1"/>
    <x v="0"/>
    <m/>
    <m/>
    <m/>
    <m/>
  </r>
  <r>
    <s v="DWF18VT1-001-L"/>
    <s v="Get Dirty Graphic V-Neck Tee - Black"/>
    <n v="840433176398"/>
    <x v="11"/>
    <n v="29"/>
    <s v="India"/>
    <x v="0"/>
    <x v="40"/>
    <x v="0"/>
    <x v="94"/>
    <s v="L"/>
    <x v="0"/>
    <x v="0"/>
    <x v="0"/>
    <x v="0"/>
    <x v="0"/>
    <m/>
    <m/>
    <m/>
    <m/>
  </r>
  <r>
    <s v="DWF18VT1-001-M"/>
    <s v="Get Dirty Graphic V-Neck Tee - Black"/>
    <n v="840433176381"/>
    <x v="11"/>
    <n v="29"/>
    <s v="India"/>
    <x v="0"/>
    <x v="40"/>
    <x v="0"/>
    <x v="94"/>
    <s v="M"/>
    <x v="1"/>
    <x v="0"/>
    <x v="1"/>
    <x v="0"/>
    <x v="0"/>
    <m/>
    <m/>
    <m/>
    <m/>
  </r>
  <r>
    <s v="DWF18VT1-001-S"/>
    <s v="Get Dirty Graphic V-Neck Tee - Black"/>
    <n v="840433176374"/>
    <x v="11"/>
    <n v="29"/>
    <s v="India"/>
    <x v="0"/>
    <x v="40"/>
    <x v="0"/>
    <x v="94"/>
    <s v="S"/>
    <x v="2"/>
    <x v="0"/>
    <x v="2"/>
    <x v="0"/>
    <x v="0"/>
    <m/>
    <m/>
    <m/>
    <m/>
  </r>
  <r>
    <s v="DWF18VT1-001-XL"/>
    <s v="Get Dirty Graphic V-Neck Tee - Black"/>
    <n v="840433176404"/>
    <x v="11"/>
    <n v="29"/>
    <s v="India"/>
    <x v="0"/>
    <x v="40"/>
    <x v="0"/>
    <x v="94"/>
    <s v="XL"/>
    <x v="3"/>
    <x v="0"/>
    <x v="3"/>
    <x v="0"/>
    <x v="0"/>
    <m/>
    <m/>
    <m/>
    <m/>
  </r>
  <r>
    <s v="DWF18VT1-001-XS"/>
    <s v="Get Dirty Graphic V-Neck Tee - Black"/>
    <n v="840433176367"/>
    <x v="11"/>
    <n v="29"/>
    <s v="India"/>
    <x v="0"/>
    <x v="40"/>
    <x v="0"/>
    <x v="94"/>
    <s v="XS"/>
    <x v="4"/>
    <x v="0"/>
    <x v="4"/>
    <x v="0"/>
    <x v="0"/>
    <m/>
    <m/>
    <m/>
    <m/>
  </r>
  <r>
    <s v="DWF18VT1-001-XXL"/>
    <s v="Get Dirty Graphic V-Neck Tee - Black"/>
    <n v="840433177937"/>
    <x v="11"/>
    <n v="29"/>
    <s v="India"/>
    <x v="0"/>
    <x v="40"/>
    <x v="0"/>
    <x v="94"/>
    <s v="XXL"/>
    <x v="5"/>
    <x v="0"/>
    <x v="5"/>
    <x v="0"/>
    <x v="0"/>
    <m/>
    <m/>
    <m/>
    <m/>
  </r>
  <r>
    <s v="DWF18VT1-001-XXXL"/>
    <s v="Get Dirty Graphic V-Neck Tee - Black"/>
    <n v="810028096622"/>
    <x v="11"/>
    <n v="29"/>
    <s v="India"/>
    <x v="0"/>
    <x v="40"/>
    <x v="0"/>
    <x v="94"/>
    <s v="XXXL"/>
    <x v="6"/>
    <x v="0"/>
    <x v="6"/>
    <x v="0"/>
    <x v="0"/>
    <m/>
    <m/>
    <m/>
    <m/>
  </r>
  <r>
    <s v="DWF19BR1-030-OS"/>
    <s v="Baseline Bandana - Grey/Blue"/>
    <n v="840433197768"/>
    <x v="2"/>
    <n v="22"/>
    <s v="India"/>
    <x v="3"/>
    <x v="41"/>
    <x v="67"/>
    <x v="95"/>
    <s v="OS"/>
    <x v="22"/>
    <x v="0"/>
    <x v="22"/>
    <x v="2"/>
    <x v="0"/>
    <m/>
    <m/>
    <m/>
    <m/>
  </r>
  <r>
    <s v="DWF19BR1-809-OS"/>
    <s v="Baseline Bandana - Paprika/Blue"/>
    <n v="840433197775"/>
    <x v="2"/>
    <n v="22"/>
    <s v="India"/>
    <x v="3"/>
    <x v="41"/>
    <x v="68"/>
    <x v="96"/>
    <s v="OS"/>
    <x v="22"/>
    <x v="0"/>
    <x v="22"/>
    <x v="2"/>
    <x v="0"/>
    <m/>
    <m/>
    <m/>
    <m/>
  </r>
  <r>
    <s v="DWF20P1D-001-000x28"/>
    <s v="Maven Slim - No Fade Black"/>
    <n v="840130506887"/>
    <x v="5"/>
    <n v="119"/>
    <s v="Pakistan"/>
    <x v="1"/>
    <x v="21"/>
    <x v="69"/>
    <x v="97"/>
    <s v="000x28"/>
    <x v="7"/>
    <x v="1"/>
    <x v="7"/>
    <x v="1"/>
    <x v="0"/>
    <m/>
    <m/>
    <m/>
    <m/>
  </r>
  <r>
    <s v="DWF20P1D-001-000x30"/>
    <s v="Maven Slim - No Fade Black"/>
    <n v="840130506894"/>
    <x v="5"/>
    <n v="119"/>
    <s v="Pakistan"/>
    <x v="1"/>
    <x v="21"/>
    <x v="69"/>
    <x v="97"/>
    <s v="000x30"/>
    <x v="7"/>
    <x v="2"/>
    <x v="7"/>
    <x v="1"/>
    <x v="0"/>
    <m/>
    <m/>
    <m/>
    <m/>
  </r>
  <r>
    <s v="DWF20P1D-001-000x32"/>
    <s v="Maven Slim - No Fade Black"/>
    <n v="840130506900"/>
    <x v="5"/>
    <n v="119"/>
    <s v="Pakistan"/>
    <x v="1"/>
    <x v="21"/>
    <x v="69"/>
    <x v="97"/>
    <s v="000x32"/>
    <x v="7"/>
    <x v="3"/>
    <x v="7"/>
    <x v="1"/>
    <x v="0"/>
    <m/>
    <m/>
    <m/>
    <m/>
  </r>
  <r>
    <s v="DWF20P1D-001-000x34"/>
    <s v="Maven Slim - No Fade Black"/>
    <n v="840130506917"/>
    <x v="5"/>
    <n v="119"/>
    <s v="Pakistan"/>
    <x v="1"/>
    <x v="21"/>
    <x v="69"/>
    <x v="97"/>
    <s v="000x34"/>
    <x v="7"/>
    <x v="4"/>
    <x v="7"/>
    <x v="1"/>
    <x v="0"/>
    <m/>
    <m/>
    <m/>
    <m/>
  </r>
  <r>
    <s v="DWF20P1D-001-00x28"/>
    <s v="Maven Slim - No Fade Black"/>
    <n v="840130506924"/>
    <x v="5"/>
    <n v="119"/>
    <s v="Pakistan"/>
    <x v="1"/>
    <x v="21"/>
    <x v="69"/>
    <x v="97"/>
    <s v="00x28"/>
    <x v="8"/>
    <x v="1"/>
    <x v="8"/>
    <x v="1"/>
    <x v="0"/>
    <m/>
    <m/>
    <m/>
    <m/>
  </r>
  <r>
    <s v="DWF20P1D-001-00x30"/>
    <s v="Maven Slim - No Fade Black"/>
    <n v="840130506931"/>
    <x v="5"/>
    <n v="119"/>
    <s v="Pakistan"/>
    <x v="1"/>
    <x v="21"/>
    <x v="69"/>
    <x v="97"/>
    <s v="00x30"/>
    <x v="8"/>
    <x v="2"/>
    <x v="8"/>
    <x v="1"/>
    <x v="0"/>
    <m/>
    <m/>
    <m/>
    <m/>
  </r>
  <r>
    <s v="DWF20P1D-001-00x32"/>
    <s v="Maven Slim - No Fade Black"/>
    <n v="840130506948"/>
    <x v="5"/>
    <n v="119"/>
    <s v="Pakistan"/>
    <x v="1"/>
    <x v="21"/>
    <x v="69"/>
    <x v="97"/>
    <s v="00x32"/>
    <x v="8"/>
    <x v="3"/>
    <x v="8"/>
    <x v="1"/>
    <x v="0"/>
    <m/>
    <m/>
    <m/>
    <m/>
  </r>
  <r>
    <s v="DWF20P1D-001-00x34"/>
    <s v="Maven Slim - No Fade Black"/>
    <n v="840130506955"/>
    <x v="5"/>
    <n v="119"/>
    <s v="Pakistan"/>
    <x v="1"/>
    <x v="21"/>
    <x v="69"/>
    <x v="97"/>
    <s v="00x34"/>
    <x v="8"/>
    <x v="4"/>
    <x v="8"/>
    <x v="1"/>
    <x v="0"/>
    <m/>
    <m/>
    <m/>
    <m/>
  </r>
  <r>
    <s v="DWF20P1D-001-0x28"/>
    <s v="Maven Slim - No Fade Black"/>
    <n v="840130506962"/>
    <x v="5"/>
    <n v="119"/>
    <s v="Pakistan"/>
    <x v="1"/>
    <x v="21"/>
    <x v="69"/>
    <x v="97"/>
    <s v="0x28"/>
    <x v="9"/>
    <x v="1"/>
    <x v="9"/>
    <x v="1"/>
    <x v="0"/>
    <m/>
    <m/>
    <m/>
    <m/>
  </r>
  <r>
    <s v="DWF20P1D-001-0x30"/>
    <s v="Maven Slim - No Fade Black"/>
    <n v="840130506979"/>
    <x v="5"/>
    <n v="119"/>
    <s v="Pakistan"/>
    <x v="1"/>
    <x v="21"/>
    <x v="69"/>
    <x v="97"/>
    <s v="0x30"/>
    <x v="9"/>
    <x v="2"/>
    <x v="9"/>
    <x v="1"/>
    <x v="0"/>
    <m/>
    <m/>
    <m/>
    <m/>
  </r>
  <r>
    <s v="DWF20P1D-001-0x32"/>
    <s v="Maven Slim - No Fade Black"/>
    <n v="840130506986"/>
    <x v="5"/>
    <n v="119"/>
    <s v="Pakistan"/>
    <x v="1"/>
    <x v="21"/>
    <x v="69"/>
    <x v="97"/>
    <s v="0x32"/>
    <x v="9"/>
    <x v="3"/>
    <x v="9"/>
    <x v="1"/>
    <x v="0"/>
    <m/>
    <m/>
    <m/>
    <m/>
  </r>
  <r>
    <s v="DWF20P1D-001-0x34"/>
    <s v="Maven Slim - No Fade Black"/>
    <n v="840130506993"/>
    <x v="5"/>
    <n v="119"/>
    <s v="Pakistan"/>
    <x v="1"/>
    <x v="21"/>
    <x v="69"/>
    <x v="97"/>
    <s v="0x34"/>
    <x v="9"/>
    <x v="4"/>
    <x v="9"/>
    <x v="1"/>
    <x v="0"/>
    <m/>
    <m/>
    <m/>
    <m/>
  </r>
  <r>
    <s v="DWF20P1D-001-10x28"/>
    <s v="Maven Slim - No Fade Black"/>
    <n v="840130507006"/>
    <x v="5"/>
    <n v="119"/>
    <s v="Pakistan"/>
    <x v="1"/>
    <x v="21"/>
    <x v="69"/>
    <x v="97"/>
    <s v="10x28"/>
    <x v="10"/>
    <x v="1"/>
    <x v="10"/>
    <x v="1"/>
    <x v="0"/>
    <m/>
    <m/>
    <m/>
    <m/>
  </r>
  <r>
    <s v="DWF20P1D-001-10x30"/>
    <s v="Maven Slim - No Fade Black"/>
    <n v="840130507013"/>
    <x v="5"/>
    <n v="119"/>
    <s v="Pakistan"/>
    <x v="1"/>
    <x v="21"/>
    <x v="69"/>
    <x v="97"/>
    <s v="10x30"/>
    <x v="10"/>
    <x v="2"/>
    <x v="10"/>
    <x v="1"/>
    <x v="0"/>
    <m/>
    <m/>
    <m/>
    <m/>
  </r>
  <r>
    <s v="DWF20P1D-001-10x32"/>
    <s v="Maven Slim - No Fade Black"/>
    <n v="840130507020"/>
    <x v="5"/>
    <n v="119"/>
    <s v="Pakistan"/>
    <x v="1"/>
    <x v="21"/>
    <x v="69"/>
    <x v="97"/>
    <s v="10x32"/>
    <x v="10"/>
    <x v="3"/>
    <x v="10"/>
    <x v="1"/>
    <x v="0"/>
    <m/>
    <m/>
    <m/>
    <m/>
  </r>
  <r>
    <s v="DWF20P1D-001-10x34"/>
    <s v="Maven Slim - No Fade Black"/>
    <n v="840130507037"/>
    <x v="5"/>
    <n v="119"/>
    <s v="Pakistan"/>
    <x v="1"/>
    <x v="21"/>
    <x v="69"/>
    <x v="97"/>
    <s v="10x34"/>
    <x v="10"/>
    <x v="4"/>
    <x v="10"/>
    <x v="1"/>
    <x v="0"/>
    <m/>
    <m/>
    <m/>
    <m/>
  </r>
  <r>
    <s v="DWF20P1D-001-12x28"/>
    <s v="Maven Slim - No Fade Black"/>
    <n v="840130507044"/>
    <x v="5"/>
    <n v="119"/>
    <s v="Pakistan"/>
    <x v="1"/>
    <x v="21"/>
    <x v="69"/>
    <x v="97"/>
    <s v="12x28"/>
    <x v="11"/>
    <x v="1"/>
    <x v="11"/>
    <x v="1"/>
    <x v="0"/>
    <m/>
    <m/>
    <m/>
    <m/>
  </r>
  <r>
    <s v="DWF20P1D-001-12x30"/>
    <s v="Maven Slim - No Fade Black"/>
    <n v="840130507051"/>
    <x v="5"/>
    <n v="119"/>
    <s v="Pakistan"/>
    <x v="1"/>
    <x v="21"/>
    <x v="69"/>
    <x v="97"/>
    <s v="12x30"/>
    <x v="11"/>
    <x v="2"/>
    <x v="11"/>
    <x v="1"/>
    <x v="0"/>
    <m/>
    <m/>
    <m/>
    <m/>
  </r>
  <r>
    <s v="DWF20P1D-001-12x32"/>
    <s v="Maven Slim - No Fade Black"/>
    <n v="840130507068"/>
    <x v="5"/>
    <n v="119"/>
    <s v="Pakistan"/>
    <x v="1"/>
    <x v="21"/>
    <x v="69"/>
    <x v="97"/>
    <s v="12x32"/>
    <x v="11"/>
    <x v="3"/>
    <x v="11"/>
    <x v="1"/>
    <x v="0"/>
    <m/>
    <m/>
    <m/>
    <m/>
  </r>
  <r>
    <s v="DWF20P1D-001-12x34"/>
    <s v="Maven Slim - No Fade Black"/>
    <n v="840130507075"/>
    <x v="5"/>
    <n v="119"/>
    <s v="Pakistan"/>
    <x v="1"/>
    <x v="21"/>
    <x v="69"/>
    <x v="97"/>
    <s v="12x34"/>
    <x v="11"/>
    <x v="4"/>
    <x v="11"/>
    <x v="1"/>
    <x v="0"/>
    <m/>
    <m/>
    <m/>
    <m/>
  </r>
  <r>
    <s v="DWF20P1D-001-14x28"/>
    <s v="Maven Slim - No Fade Black"/>
    <n v="840130507082"/>
    <x v="5"/>
    <n v="119"/>
    <s v="Pakistan"/>
    <x v="1"/>
    <x v="21"/>
    <x v="69"/>
    <x v="97"/>
    <s v="14x28"/>
    <x v="12"/>
    <x v="1"/>
    <x v="12"/>
    <x v="1"/>
    <x v="0"/>
    <m/>
    <m/>
    <m/>
    <m/>
  </r>
  <r>
    <s v="DWF20P1D-001-14x30"/>
    <s v="Maven Slim - No Fade Black"/>
    <n v="840130507099"/>
    <x v="5"/>
    <n v="119"/>
    <s v="Pakistan"/>
    <x v="1"/>
    <x v="21"/>
    <x v="69"/>
    <x v="97"/>
    <s v="14x30"/>
    <x v="12"/>
    <x v="2"/>
    <x v="12"/>
    <x v="1"/>
    <x v="0"/>
    <m/>
    <m/>
    <m/>
    <m/>
  </r>
  <r>
    <s v="DWF20P1D-001-14x32"/>
    <s v="Maven Slim - No Fade Black"/>
    <n v="840130507105"/>
    <x v="5"/>
    <n v="119"/>
    <s v="Pakistan"/>
    <x v="1"/>
    <x v="21"/>
    <x v="69"/>
    <x v="97"/>
    <s v="14x32"/>
    <x v="12"/>
    <x v="3"/>
    <x v="12"/>
    <x v="1"/>
    <x v="0"/>
    <m/>
    <m/>
    <m/>
    <m/>
  </r>
  <r>
    <s v="DWF20P1D-001-14x34"/>
    <s v="Maven Slim - No Fade Black"/>
    <n v="840130507112"/>
    <x v="5"/>
    <n v="119"/>
    <s v="Pakistan"/>
    <x v="1"/>
    <x v="21"/>
    <x v="69"/>
    <x v="97"/>
    <s v="14x34"/>
    <x v="12"/>
    <x v="4"/>
    <x v="12"/>
    <x v="1"/>
    <x v="0"/>
    <m/>
    <m/>
    <m/>
    <m/>
  </r>
  <r>
    <s v="DWF20P1D-001-16x28"/>
    <s v="Maven Slim - No Fade Black"/>
    <n v="840130507129"/>
    <x v="5"/>
    <n v="119"/>
    <s v="Pakistan"/>
    <x v="1"/>
    <x v="21"/>
    <x v="69"/>
    <x v="97"/>
    <s v="16x28"/>
    <x v="13"/>
    <x v="1"/>
    <x v="13"/>
    <x v="1"/>
    <x v="0"/>
    <m/>
    <m/>
    <m/>
    <m/>
  </r>
  <r>
    <s v="DWF20P1D-001-16x30"/>
    <s v="Maven Slim - No Fade Black"/>
    <n v="840130507136"/>
    <x v="5"/>
    <n v="119"/>
    <s v="Pakistan"/>
    <x v="1"/>
    <x v="21"/>
    <x v="69"/>
    <x v="97"/>
    <s v="16x30"/>
    <x v="13"/>
    <x v="2"/>
    <x v="13"/>
    <x v="1"/>
    <x v="0"/>
    <m/>
    <m/>
    <m/>
    <m/>
  </r>
  <r>
    <s v="DWF20P1D-001-16x32"/>
    <s v="Maven Slim - No Fade Black"/>
    <n v="840130507143"/>
    <x v="5"/>
    <n v="119"/>
    <s v="Pakistan"/>
    <x v="1"/>
    <x v="21"/>
    <x v="69"/>
    <x v="97"/>
    <s v="16x32"/>
    <x v="13"/>
    <x v="3"/>
    <x v="13"/>
    <x v="1"/>
    <x v="0"/>
    <m/>
    <m/>
    <m/>
    <m/>
  </r>
  <r>
    <s v="DWF20P1D-001-16x34"/>
    <s v="Maven Slim - No Fade Black"/>
    <n v="840130507150"/>
    <x v="5"/>
    <n v="119"/>
    <s v="Pakistan"/>
    <x v="1"/>
    <x v="21"/>
    <x v="69"/>
    <x v="97"/>
    <s v="16x34"/>
    <x v="13"/>
    <x v="4"/>
    <x v="13"/>
    <x v="1"/>
    <x v="0"/>
    <m/>
    <m/>
    <m/>
    <m/>
  </r>
  <r>
    <s v="DWF20P1D-001-18x28"/>
    <s v="Maven Slim - No Fade Black"/>
    <n v="840130507167"/>
    <x v="5"/>
    <n v="119"/>
    <s v="Pakistan"/>
    <x v="1"/>
    <x v="21"/>
    <x v="69"/>
    <x v="97"/>
    <s v="18x28"/>
    <x v="14"/>
    <x v="1"/>
    <x v="14"/>
    <x v="1"/>
    <x v="0"/>
    <m/>
    <m/>
    <m/>
    <m/>
  </r>
  <r>
    <s v="DWF20P1D-001-18x30"/>
    <s v="Maven Slim - No Fade Black"/>
    <n v="840130507174"/>
    <x v="5"/>
    <n v="119"/>
    <s v="Pakistan"/>
    <x v="1"/>
    <x v="21"/>
    <x v="69"/>
    <x v="97"/>
    <s v="18x30"/>
    <x v="14"/>
    <x v="2"/>
    <x v="14"/>
    <x v="1"/>
    <x v="0"/>
    <m/>
    <m/>
    <m/>
    <m/>
  </r>
  <r>
    <s v="DWF20P1D-001-18x32"/>
    <s v="Maven Slim - No Fade Black"/>
    <n v="840130507181"/>
    <x v="5"/>
    <n v="119"/>
    <s v="Pakistan"/>
    <x v="1"/>
    <x v="21"/>
    <x v="69"/>
    <x v="97"/>
    <s v="18x32"/>
    <x v="14"/>
    <x v="3"/>
    <x v="14"/>
    <x v="1"/>
    <x v="0"/>
    <m/>
    <m/>
    <m/>
    <m/>
  </r>
  <r>
    <s v="DWF20P1D-001-18x34"/>
    <s v="Maven Slim - No Fade Black"/>
    <n v="840130507198"/>
    <x v="5"/>
    <n v="119"/>
    <s v="Pakistan"/>
    <x v="1"/>
    <x v="21"/>
    <x v="69"/>
    <x v="97"/>
    <s v="18x34"/>
    <x v="14"/>
    <x v="4"/>
    <x v="14"/>
    <x v="1"/>
    <x v="0"/>
    <m/>
    <m/>
    <m/>
    <m/>
  </r>
  <r>
    <s v="DWF20P1D-001-2x28"/>
    <s v="Maven Slim - No Fade Black"/>
    <n v="840130507204"/>
    <x v="5"/>
    <n v="119"/>
    <s v="Pakistan"/>
    <x v="1"/>
    <x v="21"/>
    <x v="69"/>
    <x v="97"/>
    <s v="2x28"/>
    <x v="15"/>
    <x v="1"/>
    <x v="15"/>
    <x v="1"/>
    <x v="0"/>
    <m/>
    <m/>
    <m/>
    <m/>
  </r>
  <r>
    <s v="DWF20P1D-001-2x30"/>
    <s v="Maven Slim - No Fade Black"/>
    <n v="840130507211"/>
    <x v="5"/>
    <n v="119"/>
    <s v="Pakistan"/>
    <x v="1"/>
    <x v="21"/>
    <x v="69"/>
    <x v="97"/>
    <s v="2x30"/>
    <x v="15"/>
    <x v="2"/>
    <x v="15"/>
    <x v="1"/>
    <x v="0"/>
    <m/>
    <m/>
    <m/>
    <m/>
  </r>
  <r>
    <s v="DWF20P1D-001-2x32"/>
    <s v="Maven Slim - No Fade Black"/>
    <n v="840130507228"/>
    <x v="5"/>
    <n v="119"/>
    <s v="Pakistan"/>
    <x v="1"/>
    <x v="21"/>
    <x v="69"/>
    <x v="97"/>
    <s v="2x32"/>
    <x v="15"/>
    <x v="3"/>
    <x v="15"/>
    <x v="1"/>
    <x v="0"/>
    <m/>
    <m/>
    <m/>
    <m/>
  </r>
  <r>
    <s v="DWF20P1D-001-2x34"/>
    <s v="Maven Slim - No Fade Black"/>
    <n v="840130507235"/>
    <x v="5"/>
    <n v="119"/>
    <s v="Pakistan"/>
    <x v="1"/>
    <x v="21"/>
    <x v="69"/>
    <x v="97"/>
    <s v="2x34"/>
    <x v="15"/>
    <x v="4"/>
    <x v="15"/>
    <x v="1"/>
    <x v="0"/>
    <m/>
    <m/>
    <m/>
    <m/>
  </r>
  <r>
    <s v="DWF20P1D-001-4x28"/>
    <s v="Maven Slim - No Fade Black"/>
    <n v="840130507242"/>
    <x v="5"/>
    <n v="119"/>
    <s v="Pakistan"/>
    <x v="1"/>
    <x v="21"/>
    <x v="69"/>
    <x v="97"/>
    <s v="4x28"/>
    <x v="16"/>
    <x v="1"/>
    <x v="16"/>
    <x v="1"/>
    <x v="0"/>
    <m/>
    <m/>
    <m/>
    <m/>
  </r>
  <r>
    <s v="DWF20P1D-001-4x30"/>
    <s v="Maven Slim - No Fade Black"/>
    <n v="840130507259"/>
    <x v="5"/>
    <n v="119"/>
    <s v="Pakistan"/>
    <x v="1"/>
    <x v="21"/>
    <x v="69"/>
    <x v="97"/>
    <s v="4x30"/>
    <x v="16"/>
    <x v="2"/>
    <x v="16"/>
    <x v="1"/>
    <x v="0"/>
    <m/>
    <m/>
    <m/>
    <m/>
  </r>
  <r>
    <s v="DWF20P1D-001-4x32"/>
    <s v="Maven Slim - No Fade Black"/>
    <n v="840130507266"/>
    <x v="5"/>
    <n v="119"/>
    <s v="Pakistan"/>
    <x v="1"/>
    <x v="21"/>
    <x v="69"/>
    <x v="97"/>
    <s v="4x32"/>
    <x v="16"/>
    <x v="3"/>
    <x v="16"/>
    <x v="1"/>
    <x v="0"/>
    <m/>
    <m/>
    <m/>
    <m/>
  </r>
  <r>
    <s v="DWF20P1D-001-4x34"/>
    <s v="Maven Slim - No Fade Black"/>
    <n v="840130507273"/>
    <x v="5"/>
    <n v="119"/>
    <s v="Pakistan"/>
    <x v="1"/>
    <x v="21"/>
    <x v="69"/>
    <x v="97"/>
    <s v="4x34"/>
    <x v="16"/>
    <x v="4"/>
    <x v="16"/>
    <x v="1"/>
    <x v="0"/>
    <m/>
    <m/>
    <m/>
    <m/>
  </r>
  <r>
    <s v="DWF20P1D-001-6x28"/>
    <s v="Maven Slim - No Fade Black"/>
    <n v="840130507280"/>
    <x v="5"/>
    <n v="119"/>
    <s v="Pakistan"/>
    <x v="1"/>
    <x v="21"/>
    <x v="69"/>
    <x v="97"/>
    <s v="6x28"/>
    <x v="17"/>
    <x v="1"/>
    <x v="17"/>
    <x v="1"/>
    <x v="0"/>
    <m/>
    <m/>
    <m/>
    <m/>
  </r>
  <r>
    <s v="DWF20P1D-001-6x30"/>
    <s v="Maven Slim - No Fade Black"/>
    <n v="840130507297"/>
    <x v="5"/>
    <n v="119"/>
    <s v="Pakistan"/>
    <x v="1"/>
    <x v="21"/>
    <x v="69"/>
    <x v="97"/>
    <s v="6x30"/>
    <x v="17"/>
    <x v="2"/>
    <x v="17"/>
    <x v="1"/>
    <x v="0"/>
    <m/>
    <m/>
    <m/>
    <m/>
  </r>
  <r>
    <s v="DWF20P1D-001-6x32"/>
    <s v="Maven Slim - No Fade Black"/>
    <n v="840130507303"/>
    <x v="5"/>
    <n v="119"/>
    <s v="Pakistan"/>
    <x v="1"/>
    <x v="21"/>
    <x v="69"/>
    <x v="97"/>
    <s v="6x32"/>
    <x v="17"/>
    <x v="3"/>
    <x v="17"/>
    <x v="1"/>
    <x v="0"/>
    <m/>
    <m/>
    <m/>
    <m/>
  </r>
  <r>
    <s v="DWF20P1D-001-6x34"/>
    <s v="Maven Slim - No Fade Black"/>
    <n v="840130507310"/>
    <x v="5"/>
    <n v="119"/>
    <s v="Pakistan"/>
    <x v="1"/>
    <x v="21"/>
    <x v="69"/>
    <x v="97"/>
    <s v="6x34"/>
    <x v="17"/>
    <x v="4"/>
    <x v="17"/>
    <x v="1"/>
    <x v="0"/>
    <m/>
    <m/>
    <m/>
    <m/>
  </r>
  <r>
    <s v="DWF20P1D-001-8x28"/>
    <s v="Maven Slim - No Fade Black"/>
    <n v="840130507327"/>
    <x v="5"/>
    <n v="119"/>
    <s v="Pakistan"/>
    <x v="1"/>
    <x v="21"/>
    <x v="69"/>
    <x v="97"/>
    <s v="8x28"/>
    <x v="18"/>
    <x v="1"/>
    <x v="18"/>
    <x v="1"/>
    <x v="0"/>
    <m/>
    <m/>
    <m/>
    <m/>
  </r>
  <r>
    <s v="DWF20P1D-001-8x30"/>
    <s v="Maven Slim - No Fade Black"/>
    <n v="840130507334"/>
    <x v="5"/>
    <n v="119"/>
    <s v="Pakistan"/>
    <x v="1"/>
    <x v="21"/>
    <x v="69"/>
    <x v="97"/>
    <s v="8x30"/>
    <x v="18"/>
    <x v="2"/>
    <x v="18"/>
    <x v="1"/>
    <x v="0"/>
    <m/>
    <m/>
    <m/>
    <m/>
  </r>
  <r>
    <s v="DWF20P1D-001-8x32"/>
    <s v="Maven Slim - No Fade Black"/>
    <n v="840130507341"/>
    <x v="5"/>
    <n v="119"/>
    <s v="Pakistan"/>
    <x v="1"/>
    <x v="21"/>
    <x v="69"/>
    <x v="97"/>
    <s v="8x32"/>
    <x v="18"/>
    <x v="3"/>
    <x v="18"/>
    <x v="1"/>
    <x v="0"/>
    <m/>
    <m/>
    <m/>
    <m/>
  </r>
  <r>
    <s v="DWF20P1D-001-8x34"/>
    <s v="Maven Slim - No Fade Black"/>
    <n v="840130507358"/>
    <x v="5"/>
    <n v="119"/>
    <s v="Pakistan"/>
    <x v="1"/>
    <x v="21"/>
    <x v="69"/>
    <x v="97"/>
    <s v="8x34"/>
    <x v="18"/>
    <x v="4"/>
    <x v="18"/>
    <x v="1"/>
    <x v="0"/>
    <m/>
    <m/>
    <m/>
    <m/>
  </r>
  <r>
    <s v="DWF21H01-429-L"/>
    <s v="Anna Pullover - Dovetail Blue"/>
    <n v="840130514363"/>
    <x v="0"/>
    <n v="79"/>
    <s v="Pakistan"/>
    <x v="0"/>
    <x v="0"/>
    <x v="47"/>
    <x v="98"/>
    <s v="L"/>
    <x v="0"/>
    <x v="0"/>
    <x v="0"/>
    <x v="0"/>
    <x v="0"/>
    <m/>
    <m/>
    <m/>
    <m/>
  </r>
  <r>
    <s v="DWF21H01-429-M"/>
    <s v="Anna Pullover - Dovetail Blue"/>
    <n v="840130514370"/>
    <x v="0"/>
    <n v="79"/>
    <s v="Pakistan"/>
    <x v="0"/>
    <x v="0"/>
    <x v="47"/>
    <x v="98"/>
    <s v="M"/>
    <x v="1"/>
    <x v="0"/>
    <x v="1"/>
    <x v="0"/>
    <x v="0"/>
    <m/>
    <m/>
    <m/>
    <m/>
  </r>
  <r>
    <s v="DWF21H01-429-S"/>
    <s v="Anna Pullover - Dovetail Blue"/>
    <n v="840130514387"/>
    <x v="0"/>
    <n v="79"/>
    <s v="Pakistan"/>
    <x v="0"/>
    <x v="0"/>
    <x v="47"/>
    <x v="98"/>
    <s v="S"/>
    <x v="2"/>
    <x v="0"/>
    <x v="2"/>
    <x v="0"/>
    <x v="0"/>
    <m/>
    <m/>
    <m/>
    <m/>
  </r>
  <r>
    <s v="DWF21H01-429-XL"/>
    <s v="Anna Pullover - Dovetail Blue"/>
    <n v="840130514394"/>
    <x v="0"/>
    <n v="79"/>
    <s v="Pakistan"/>
    <x v="0"/>
    <x v="0"/>
    <x v="47"/>
    <x v="98"/>
    <s v="XL"/>
    <x v="3"/>
    <x v="0"/>
    <x v="3"/>
    <x v="0"/>
    <x v="0"/>
    <m/>
    <m/>
    <m/>
    <m/>
  </r>
  <r>
    <s v="DWF21H01-429-XS"/>
    <s v="Anna Pullover - Dovetail Blue"/>
    <n v="840130514400"/>
    <x v="0"/>
    <n v="79"/>
    <s v="Pakistan"/>
    <x v="0"/>
    <x v="0"/>
    <x v="47"/>
    <x v="98"/>
    <s v="XS"/>
    <x v="4"/>
    <x v="0"/>
    <x v="4"/>
    <x v="0"/>
    <x v="0"/>
    <m/>
    <m/>
    <m/>
    <m/>
  </r>
  <r>
    <s v="DWF21H01-429-XXL"/>
    <s v="Anna Pullover - Dovetail Blue"/>
    <n v="840130514417"/>
    <x v="0"/>
    <n v="79"/>
    <s v="Pakistan"/>
    <x v="0"/>
    <x v="0"/>
    <x v="47"/>
    <x v="98"/>
    <s v="XXL"/>
    <x v="5"/>
    <x v="0"/>
    <x v="5"/>
    <x v="0"/>
    <x v="0"/>
    <m/>
    <m/>
    <m/>
    <m/>
  </r>
  <r>
    <s v="DWF21H01-429-XXXL"/>
    <s v="Anna Pullover - Dovetail Blue"/>
    <n v="840130514424"/>
    <x v="0"/>
    <n v="79"/>
    <s v="Pakistan"/>
    <x v="0"/>
    <x v="0"/>
    <x v="47"/>
    <x v="98"/>
    <s v="XXXL"/>
    <x v="6"/>
    <x v="0"/>
    <x v="6"/>
    <x v="0"/>
    <x v="0"/>
    <m/>
    <m/>
    <m/>
    <m/>
  </r>
  <r>
    <s v="DWF22P6D-411-14/16x33"/>
    <s v="Christa DIY - Sulfur Navy Denim"/>
    <n v="840130531186"/>
    <x v="4"/>
    <n v="99"/>
    <s v="China"/>
    <x v="1"/>
    <x v="8"/>
    <x v="18"/>
    <x v="19"/>
    <s v="14/16x33"/>
    <x v="25"/>
    <x v="7"/>
    <x v="25"/>
    <x v="3"/>
    <x v="0"/>
    <m/>
    <m/>
    <m/>
    <m/>
  </r>
  <r>
    <s v="DWF22P6D-411-18/20x31"/>
    <s v="Christa DIY - Sulfur Navy Denim"/>
    <n v="840130525307"/>
    <x v="4"/>
    <n v="99"/>
    <s v="China"/>
    <x v="1"/>
    <x v="8"/>
    <x v="18"/>
    <x v="19"/>
    <s v="18/20x31"/>
    <x v="26"/>
    <x v="6"/>
    <x v="26"/>
    <x v="3"/>
    <x v="0"/>
    <m/>
    <m/>
    <m/>
    <m/>
  </r>
  <r>
    <s v="DWF22P6D-411-18/20x33"/>
    <s v="Christa DIY - Sulfur Navy Denim"/>
    <n v="840130531193"/>
    <x v="4"/>
    <n v="99"/>
    <s v="China"/>
    <x v="1"/>
    <x v="8"/>
    <x v="18"/>
    <x v="19"/>
    <s v="18/20x33"/>
    <x v="26"/>
    <x v="7"/>
    <x v="26"/>
    <x v="3"/>
    <x v="0"/>
    <m/>
    <m/>
    <m/>
    <m/>
  </r>
  <r>
    <s v="DWF22P6D-411-2/4x29"/>
    <s v="Christa DIY - Sulfur Navy Denim"/>
    <n v="840130525338"/>
    <x v="4"/>
    <n v="99"/>
    <s v="China"/>
    <x v="1"/>
    <x v="8"/>
    <x v="18"/>
    <x v="19"/>
    <s v="2/4x29"/>
    <x v="27"/>
    <x v="5"/>
    <x v="27"/>
    <x v="3"/>
    <x v="0"/>
    <m/>
    <m/>
    <m/>
    <m/>
  </r>
  <r>
    <s v="DWF22P6D-411-2/4x31"/>
    <s v="Christa DIY - Sulfur Navy Denim"/>
    <n v="840130525260"/>
    <x v="4"/>
    <n v="99"/>
    <s v="China"/>
    <x v="1"/>
    <x v="8"/>
    <x v="18"/>
    <x v="19"/>
    <s v="2/4x31"/>
    <x v="27"/>
    <x v="6"/>
    <x v="27"/>
    <x v="3"/>
    <x v="0"/>
    <m/>
    <m/>
    <m/>
    <m/>
  </r>
  <r>
    <s v="DWF22P6D-411-2/4x33"/>
    <s v="Christa DIY - Sulfur Navy Denim"/>
    <n v="840130531209"/>
    <x v="4"/>
    <n v="99"/>
    <s v="China"/>
    <x v="1"/>
    <x v="8"/>
    <x v="18"/>
    <x v="19"/>
    <s v="2/4x33"/>
    <x v="27"/>
    <x v="7"/>
    <x v="27"/>
    <x v="3"/>
    <x v="0"/>
    <m/>
    <m/>
    <m/>
    <m/>
  </r>
  <r>
    <s v="DWF22P6D-411-22/24x29"/>
    <s v="Christa DIY - Sulfur Navy Denim"/>
    <n v="840130525383"/>
    <x v="4"/>
    <n v="99"/>
    <s v="China"/>
    <x v="1"/>
    <x v="8"/>
    <x v="18"/>
    <x v="19"/>
    <s v="22/24x29"/>
    <x v="28"/>
    <x v="5"/>
    <x v="28"/>
    <x v="3"/>
    <x v="0"/>
    <m/>
    <m/>
    <m/>
    <m/>
  </r>
  <r>
    <s v="DWF22P6D-411-22/24x31"/>
    <s v="Christa DIY - Sulfur Navy Denim"/>
    <n v="840130525314"/>
    <x v="4"/>
    <n v="99"/>
    <s v="China"/>
    <x v="1"/>
    <x v="8"/>
    <x v="18"/>
    <x v="19"/>
    <s v="22/24x31"/>
    <x v="28"/>
    <x v="6"/>
    <x v="28"/>
    <x v="3"/>
    <x v="0"/>
    <m/>
    <m/>
    <m/>
    <m/>
  </r>
  <r>
    <s v="DWF22P6D-411-22/24x33"/>
    <s v="Christa DIY - Sulfur Navy Denim"/>
    <n v="840130531216"/>
    <x v="4"/>
    <n v="99"/>
    <s v="China"/>
    <x v="1"/>
    <x v="8"/>
    <x v="18"/>
    <x v="19"/>
    <s v="22/24x33"/>
    <x v="28"/>
    <x v="7"/>
    <x v="28"/>
    <x v="3"/>
    <x v="0"/>
    <m/>
    <m/>
    <m/>
    <m/>
  </r>
  <r>
    <s v="DWF22P6D-411-6/8x29"/>
    <s v="Christa DIY - Sulfur Navy Denim"/>
    <n v="840130525345"/>
    <x v="4"/>
    <n v="99"/>
    <s v="China"/>
    <x v="1"/>
    <x v="8"/>
    <x v="18"/>
    <x v="19"/>
    <s v="6/8x29"/>
    <x v="29"/>
    <x v="5"/>
    <x v="29"/>
    <x v="3"/>
    <x v="0"/>
    <m/>
    <m/>
    <m/>
    <m/>
  </r>
  <r>
    <s v="DWF22P6D-411-6/8x31"/>
    <s v="Christa DIY - Sulfur Navy Denim"/>
    <n v="840130525277"/>
    <x v="4"/>
    <n v="99"/>
    <s v="China"/>
    <x v="1"/>
    <x v="8"/>
    <x v="18"/>
    <x v="19"/>
    <s v="6/8x31"/>
    <x v="29"/>
    <x v="6"/>
    <x v="29"/>
    <x v="3"/>
    <x v="0"/>
    <m/>
    <m/>
    <m/>
    <m/>
  </r>
  <r>
    <s v="DWF22P6D-411-6/8x33"/>
    <s v="Christa DIY - Sulfur Navy Denim"/>
    <n v="840130531223"/>
    <x v="4"/>
    <n v="99"/>
    <s v="China"/>
    <x v="1"/>
    <x v="8"/>
    <x v="18"/>
    <x v="19"/>
    <s v="6/8x33"/>
    <x v="29"/>
    <x v="7"/>
    <x v="29"/>
    <x v="3"/>
    <x v="0"/>
    <m/>
    <m/>
    <m/>
    <m/>
  </r>
  <r>
    <s v="DWS21P6D-001-00/0x33"/>
    <s v="Christa DIY - Black Denim"/>
    <n v="840130531308"/>
    <x v="4"/>
    <n v="99"/>
    <s v="China"/>
    <x v="1"/>
    <x v="8"/>
    <x v="16"/>
    <x v="17"/>
    <s v="00/0x33"/>
    <x v="23"/>
    <x v="7"/>
    <x v="23"/>
    <x v="3"/>
    <x v="0"/>
    <m/>
    <m/>
    <m/>
    <m/>
  </r>
  <r>
    <s v="DWS21P6D-001-10/12x33"/>
    <s v="Christa DIY - Black Denim"/>
    <n v="840130531315"/>
    <x v="4"/>
    <n v="99"/>
    <s v="China"/>
    <x v="1"/>
    <x v="8"/>
    <x v="16"/>
    <x v="17"/>
    <s v="10/12x33"/>
    <x v="24"/>
    <x v="7"/>
    <x v="24"/>
    <x v="3"/>
    <x v="0"/>
    <m/>
    <m/>
    <m/>
    <m/>
  </r>
  <r>
    <s v="DWS21P6D-001-14/16x33"/>
    <s v="Christa DIY - Black Denim"/>
    <n v="840130531322"/>
    <x v="4"/>
    <n v="99"/>
    <s v="China"/>
    <x v="1"/>
    <x v="8"/>
    <x v="16"/>
    <x v="17"/>
    <s v="14/16x33"/>
    <x v="25"/>
    <x v="7"/>
    <x v="25"/>
    <x v="3"/>
    <x v="0"/>
    <m/>
    <m/>
    <m/>
    <m/>
  </r>
  <r>
    <s v="DWS21P6D-001-18/20x33"/>
    <s v="Christa DIY - Black Denim"/>
    <n v="840130531339"/>
    <x v="4"/>
    <n v="99"/>
    <s v="China"/>
    <x v="1"/>
    <x v="8"/>
    <x v="16"/>
    <x v="17"/>
    <s v="18/20x33"/>
    <x v="26"/>
    <x v="7"/>
    <x v="26"/>
    <x v="3"/>
    <x v="0"/>
    <m/>
    <m/>
    <m/>
    <m/>
  </r>
  <r>
    <s v="DWS21P6D-001-2/4x33"/>
    <s v="Christa DIY - Black Denim"/>
    <n v="840130531346"/>
    <x v="4"/>
    <n v="99"/>
    <s v="China"/>
    <x v="1"/>
    <x v="8"/>
    <x v="16"/>
    <x v="17"/>
    <s v="2/4x33"/>
    <x v="27"/>
    <x v="7"/>
    <x v="27"/>
    <x v="3"/>
    <x v="0"/>
    <m/>
    <m/>
    <m/>
    <m/>
  </r>
  <r>
    <s v="DWS21P6D-001-22/24x33"/>
    <s v="Christa DIY - Black Denim"/>
    <n v="840130531353"/>
    <x v="4"/>
    <n v="99"/>
    <s v="China"/>
    <x v="1"/>
    <x v="8"/>
    <x v="16"/>
    <x v="17"/>
    <s v="22/24x33"/>
    <x v="28"/>
    <x v="7"/>
    <x v="28"/>
    <x v="3"/>
    <x v="0"/>
    <m/>
    <m/>
    <m/>
    <m/>
  </r>
  <r>
    <s v="DWS21P6D-001-6/8x33"/>
    <s v="Christa DIY - Black Denim"/>
    <n v="840130531360"/>
    <x v="4"/>
    <n v="99"/>
    <s v="China"/>
    <x v="1"/>
    <x v="8"/>
    <x v="16"/>
    <x v="17"/>
    <s v="6/8x33"/>
    <x v="29"/>
    <x v="7"/>
    <x v="29"/>
    <x v="3"/>
    <x v="0"/>
    <m/>
    <m/>
    <m/>
    <m/>
  </r>
  <r>
    <s v="DWS21P6D-030-00/0x33"/>
    <s v="Christa DIY - Magnet Grey Denim"/>
    <n v="840130531230"/>
    <x v="4"/>
    <n v="99"/>
    <s v="China"/>
    <x v="1"/>
    <x v="8"/>
    <x v="17"/>
    <x v="18"/>
    <s v="00/0x33"/>
    <x v="23"/>
    <x v="7"/>
    <x v="23"/>
    <x v="3"/>
    <x v="0"/>
    <m/>
    <m/>
    <m/>
    <m/>
  </r>
  <r>
    <s v="DWS21P6D-030-10/12x33"/>
    <s v="Christa DIY - Magnet Grey Denim"/>
    <n v="840130531247"/>
    <x v="4"/>
    <n v="99"/>
    <s v="China"/>
    <x v="1"/>
    <x v="8"/>
    <x v="17"/>
    <x v="18"/>
    <s v="10/12x33"/>
    <x v="24"/>
    <x v="7"/>
    <x v="24"/>
    <x v="3"/>
    <x v="0"/>
    <m/>
    <m/>
    <m/>
    <m/>
  </r>
  <r>
    <s v="DWS21P6D-030-14/16x33"/>
    <s v="Christa DIY - Magnet Grey Denim"/>
    <n v="840130531254"/>
    <x v="4"/>
    <n v="99"/>
    <s v="China"/>
    <x v="1"/>
    <x v="8"/>
    <x v="17"/>
    <x v="18"/>
    <s v="14/16x33"/>
    <x v="25"/>
    <x v="7"/>
    <x v="25"/>
    <x v="3"/>
    <x v="0"/>
    <m/>
    <m/>
    <m/>
    <m/>
  </r>
  <r>
    <s v="DWS21P6D-030-18/20x33"/>
    <s v="Christa DIY - Magnet Grey Denim"/>
    <n v="840130531261"/>
    <x v="4"/>
    <n v="99"/>
    <s v="China"/>
    <x v="1"/>
    <x v="8"/>
    <x v="17"/>
    <x v="18"/>
    <s v="18/20x33"/>
    <x v="26"/>
    <x v="7"/>
    <x v="26"/>
    <x v="3"/>
    <x v="0"/>
    <m/>
    <m/>
    <m/>
    <m/>
  </r>
  <r>
    <s v="DWS21P6D-030-2/4x33"/>
    <s v="Christa DIY - Magnet Grey Denim"/>
    <n v="840130531278"/>
    <x v="4"/>
    <n v="99"/>
    <s v="China"/>
    <x v="1"/>
    <x v="8"/>
    <x v="17"/>
    <x v="18"/>
    <s v="2/4x33"/>
    <x v="27"/>
    <x v="7"/>
    <x v="27"/>
    <x v="3"/>
    <x v="0"/>
    <m/>
    <m/>
    <m/>
    <m/>
  </r>
  <r>
    <s v="DWS21P6D-030-22/24x33"/>
    <s v="Christa DIY - Magnet Grey Denim"/>
    <n v="840130531285"/>
    <x v="4"/>
    <n v="99"/>
    <s v="China"/>
    <x v="1"/>
    <x v="8"/>
    <x v="17"/>
    <x v="18"/>
    <s v="22/24x33"/>
    <x v="28"/>
    <x v="7"/>
    <x v="28"/>
    <x v="3"/>
    <x v="0"/>
    <m/>
    <m/>
    <m/>
    <m/>
  </r>
  <r>
    <s v="DWS21P6D-030-6/8x33"/>
    <s v="Christa DIY - Magnet Grey Denim"/>
    <n v="840130531292"/>
    <x v="4"/>
    <n v="99"/>
    <s v="China"/>
    <x v="1"/>
    <x v="8"/>
    <x v="17"/>
    <x v="18"/>
    <s v="6/8x33"/>
    <x v="29"/>
    <x v="7"/>
    <x v="29"/>
    <x v="3"/>
    <x v="0"/>
    <m/>
    <m/>
    <m/>
    <m/>
  </r>
  <r>
    <s v="DWS22TT1-001-L"/>
    <s v="Solid Tank - Black"/>
    <n v="840130519894"/>
    <x v="2"/>
    <n v="22"/>
    <s v="Pakistan"/>
    <x v="0"/>
    <x v="42"/>
    <x v="0"/>
    <x v="99"/>
    <s v="L"/>
    <x v="0"/>
    <x v="0"/>
    <x v="0"/>
    <x v="0"/>
    <x v="0"/>
    <m/>
    <m/>
    <m/>
    <m/>
  </r>
  <r>
    <s v="DWS22TT1-001-M"/>
    <s v="Solid Tank - Black"/>
    <n v="840130519887"/>
    <x v="2"/>
    <n v="22"/>
    <s v="Pakistan"/>
    <x v="0"/>
    <x v="42"/>
    <x v="0"/>
    <x v="99"/>
    <s v="M"/>
    <x v="1"/>
    <x v="0"/>
    <x v="1"/>
    <x v="0"/>
    <x v="0"/>
    <m/>
    <m/>
    <m/>
    <m/>
  </r>
  <r>
    <s v="DWS22TT1-001-S"/>
    <s v="Solid Tank - Black"/>
    <n v="840130519870"/>
    <x v="2"/>
    <n v="22"/>
    <s v="Pakistan"/>
    <x v="0"/>
    <x v="42"/>
    <x v="0"/>
    <x v="99"/>
    <s v="S"/>
    <x v="2"/>
    <x v="0"/>
    <x v="2"/>
    <x v="0"/>
    <x v="0"/>
    <m/>
    <m/>
    <m/>
    <m/>
  </r>
  <r>
    <s v="DWS22TT1-001-XL"/>
    <s v="Solid Tank - Black"/>
    <n v="840130519900"/>
    <x v="2"/>
    <n v="22"/>
    <s v="Pakistan"/>
    <x v="0"/>
    <x v="42"/>
    <x v="0"/>
    <x v="99"/>
    <s v="XL"/>
    <x v="3"/>
    <x v="0"/>
    <x v="3"/>
    <x v="0"/>
    <x v="0"/>
    <m/>
    <m/>
    <m/>
    <m/>
  </r>
  <r>
    <s v="DWS22TT1-001-XS"/>
    <s v="Solid Tank - Black"/>
    <n v="840130519863"/>
    <x v="2"/>
    <n v="22"/>
    <s v="Pakistan"/>
    <x v="0"/>
    <x v="42"/>
    <x v="0"/>
    <x v="99"/>
    <s v="XS"/>
    <x v="4"/>
    <x v="0"/>
    <x v="4"/>
    <x v="0"/>
    <x v="0"/>
    <m/>
    <m/>
    <m/>
    <m/>
  </r>
  <r>
    <s v="DWS22TT1-001-XXL"/>
    <s v="Solid Tank - Black"/>
    <n v="840130519917"/>
    <x v="2"/>
    <n v="22"/>
    <s v="Pakistan"/>
    <x v="0"/>
    <x v="42"/>
    <x v="0"/>
    <x v="99"/>
    <s v="XXL"/>
    <x v="5"/>
    <x v="0"/>
    <x v="5"/>
    <x v="0"/>
    <x v="0"/>
    <m/>
    <m/>
    <m/>
    <m/>
  </r>
  <r>
    <s v="DWS22TT1-001-XXXL"/>
    <s v="Solid Tank - Black"/>
    <n v="840130519924"/>
    <x v="2"/>
    <n v="22"/>
    <s v="Pakistan"/>
    <x v="0"/>
    <x v="42"/>
    <x v="0"/>
    <x v="99"/>
    <s v="XXXL"/>
    <x v="6"/>
    <x v="0"/>
    <x v="6"/>
    <x v="0"/>
    <x v="0"/>
    <m/>
    <m/>
    <m/>
    <m/>
  </r>
  <r>
    <s v="DWS23C2R-251-00x11"/>
    <s v="Day Construct Short - Flax"/>
    <n v="840130533043"/>
    <x v="18"/>
    <n v="84"/>
    <s v="China"/>
    <x v="1"/>
    <x v="43"/>
    <x v="70"/>
    <x v="100"/>
    <s v="00x11"/>
    <x v="8"/>
    <x v="9"/>
    <x v="8"/>
    <x v="1"/>
    <x v="0"/>
    <m/>
    <m/>
    <m/>
    <m/>
  </r>
  <r>
    <s v="DWS23C2R-251-0x11"/>
    <s v="Day Construct Short - Flax"/>
    <n v="840130533050"/>
    <x v="18"/>
    <n v="84"/>
    <s v="China"/>
    <x v="1"/>
    <x v="43"/>
    <x v="70"/>
    <x v="100"/>
    <s v="0x11"/>
    <x v="9"/>
    <x v="9"/>
    <x v="9"/>
    <x v="1"/>
    <x v="0"/>
    <m/>
    <m/>
    <m/>
    <m/>
  </r>
  <r>
    <s v="DWS23C2R-251-10x11"/>
    <s v="Day Construct Short - Flax"/>
    <n v="840130533067"/>
    <x v="18"/>
    <n v="84"/>
    <s v="China"/>
    <x v="1"/>
    <x v="43"/>
    <x v="70"/>
    <x v="100"/>
    <s v="10x11"/>
    <x v="10"/>
    <x v="9"/>
    <x v="10"/>
    <x v="1"/>
    <x v="0"/>
    <m/>
    <m/>
    <m/>
    <m/>
  </r>
  <r>
    <s v="DWS23C2R-251-12x11"/>
    <s v="Day Construct Short - Flax"/>
    <n v="840130533074"/>
    <x v="18"/>
    <n v="84"/>
    <s v="China"/>
    <x v="1"/>
    <x v="43"/>
    <x v="70"/>
    <x v="100"/>
    <s v="12x11"/>
    <x v="11"/>
    <x v="9"/>
    <x v="11"/>
    <x v="1"/>
    <x v="0"/>
    <m/>
    <m/>
    <m/>
    <m/>
  </r>
  <r>
    <s v="DWS23C2R-251-14x11"/>
    <s v="Day Construct Short - Flax"/>
    <n v="840130533081"/>
    <x v="18"/>
    <n v="84"/>
    <s v="China"/>
    <x v="1"/>
    <x v="43"/>
    <x v="70"/>
    <x v="100"/>
    <s v="14x11"/>
    <x v="12"/>
    <x v="9"/>
    <x v="12"/>
    <x v="1"/>
    <x v="0"/>
    <m/>
    <m/>
    <m/>
    <m/>
  </r>
  <r>
    <s v="DWS23C2R-251-16x11"/>
    <s v="Day Construct Short - Flax"/>
    <n v="840130533098"/>
    <x v="18"/>
    <n v="84"/>
    <s v="China"/>
    <x v="1"/>
    <x v="43"/>
    <x v="70"/>
    <x v="100"/>
    <s v="16x11"/>
    <x v="13"/>
    <x v="9"/>
    <x v="13"/>
    <x v="1"/>
    <x v="0"/>
    <m/>
    <m/>
    <m/>
    <m/>
  </r>
  <r>
    <s v="DWS23C2R-251-18x11"/>
    <s v="Day Construct Short - Flax"/>
    <n v="840130533104"/>
    <x v="18"/>
    <n v="84"/>
    <s v="China"/>
    <x v="1"/>
    <x v="43"/>
    <x v="70"/>
    <x v="100"/>
    <s v="18x11"/>
    <x v="14"/>
    <x v="9"/>
    <x v="14"/>
    <x v="1"/>
    <x v="0"/>
    <m/>
    <m/>
    <m/>
    <m/>
  </r>
  <r>
    <s v="DWS23C2R-251-2x11"/>
    <s v="Day Construct Short - Flax"/>
    <n v="840130533111"/>
    <x v="18"/>
    <n v="84"/>
    <s v="China"/>
    <x v="1"/>
    <x v="43"/>
    <x v="70"/>
    <x v="100"/>
    <s v="2x11"/>
    <x v="15"/>
    <x v="9"/>
    <x v="15"/>
    <x v="1"/>
    <x v="0"/>
    <m/>
    <m/>
    <m/>
    <m/>
  </r>
  <r>
    <s v="DWS23C2R-251-4x11"/>
    <s v="Day Construct Short - Flax"/>
    <n v="840130533128"/>
    <x v="18"/>
    <n v="84"/>
    <s v="China"/>
    <x v="1"/>
    <x v="43"/>
    <x v="70"/>
    <x v="100"/>
    <s v="4x11"/>
    <x v="16"/>
    <x v="9"/>
    <x v="16"/>
    <x v="1"/>
    <x v="0"/>
    <m/>
    <m/>
    <m/>
    <m/>
  </r>
  <r>
    <s v="DWS23C2R-251-6x11"/>
    <s v="Day Construct Short - Flax"/>
    <n v="840130533135"/>
    <x v="18"/>
    <n v="84"/>
    <s v="China"/>
    <x v="1"/>
    <x v="43"/>
    <x v="70"/>
    <x v="100"/>
    <s v="6x11"/>
    <x v="17"/>
    <x v="9"/>
    <x v="17"/>
    <x v="1"/>
    <x v="0"/>
    <m/>
    <m/>
    <m/>
    <m/>
  </r>
  <r>
    <s v="DWS23C2R-251-8x11"/>
    <s v="Day Construct Short - Flax"/>
    <n v="840130533142"/>
    <x v="18"/>
    <n v="84"/>
    <s v="China"/>
    <x v="1"/>
    <x v="43"/>
    <x v="70"/>
    <x v="100"/>
    <s v="8x11"/>
    <x v="18"/>
    <x v="9"/>
    <x v="18"/>
    <x v="1"/>
    <x v="0"/>
    <m/>
    <m/>
    <m/>
    <m/>
  </r>
  <r>
    <s v="DWS23C2R-301-00x11"/>
    <s v="Day Construct Short - Lichen Green"/>
    <n v="840130532930"/>
    <x v="18"/>
    <n v="84"/>
    <s v="China"/>
    <x v="1"/>
    <x v="43"/>
    <x v="71"/>
    <x v="101"/>
    <s v="00x11"/>
    <x v="8"/>
    <x v="9"/>
    <x v="8"/>
    <x v="1"/>
    <x v="0"/>
    <m/>
    <m/>
    <m/>
    <m/>
  </r>
  <r>
    <s v="DWS23C2R-301-0x11"/>
    <s v="Day Construct Short - Lichen Green"/>
    <n v="840130532947"/>
    <x v="18"/>
    <n v="84"/>
    <s v="China"/>
    <x v="1"/>
    <x v="43"/>
    <x v="71"/>
    <x v="101"/>
    <s v="0x11"/>
    <x v="9"/>
    <x v="9"/>
    <x v="9"/>
    <x v="1"/>
    <x v="0"/>
    <m/>
    <m/>
    <m/>
    <m/>
  </r>
  <r>
    <s v="DWS23C2R-301-10x11"/>
    <s v="Day Construct Short - Lichen Green"/>
    <n v="840130532954"/>
    <x v="18"/>
    <n v="84"/>
    <s v="China"/>
    <x v="1"/>
    <x v="43"/>
    <x v="71"/>
    <x v="101"/>
    <s v="10x11"/>
    <x v="10"/>
    <x v="9"/>
    <x v="10"/>
    <x v="1"/>
    <x v="0"/>
    <m/>
    <m/>
    <m/>
    <m/>
  </r>
  <r>
    <s v="DWS23C2R-301-12x11"/>
    <s v="Day Construct Short - Lichen Green"/>
    <n v="840130532961"/>
    <x v="18"/>
    <n v="84"/>
    <s v="China"/>
    <x v="1"/>
    <x v="43"/>
    <x v="71"/>
    <x v="101"/>
    <s v="12x11"/>
    <x v="11"/>
    <x v="9"/>
    <x v="11"/>
    <x v="1"/>
    <x v="0"/>
    <m/>
    <m/>
    <m/>
    <m/>
  </r>
  <r>
    <s v="DWS23C2R-301-14x11"/>
    <s v="Day Construct Short - Lichen Green"/>
    <n v="840130532978"/>
    <x v="18"/>
    <n v="84"/>
    <s v="China"/>
    <x v="1"/>
    <x v="43"/>
    <x v="71"/>
    <x v="101"/>
    <s v="14x11"/>
    <x v="12"/>
    <x v="9"/>
    <x v="12"/>
    <x v="1"/>
    <x v="0"/>
    <m/>
    <m/>
    <m/>
    <m/>
  </r>
  <r>
    <s v="DWS23C2R-301-16x11"/>
    <s v="Day Construct Short - Lichen Green"/>
    <n v="840130532985"/>
    <x v="18"/>
    <n v="84"/>
    <s v="China"/>
    <x v="1"/>
    <x v="43"/>
    <x v="71"/>
    <x v="101"/>
    <s v="16x11"/>
    <x v="13"/>
    <x v="9"/>
    <x v="13"/>
    <x v="1"/>
    <x v="0"/>
    <m/>
    <m/>
    <m/>
    <m/>
  </r>
  <r>
    <s v="DWS23C2R-301-18x11"/>
    <s v="Day Construct Short - Lichen Green"/>
    <n v="840130532992"/>
    <x v="18"/>
    <n v="84"/>
    <s v="China"/>
    <x v="1"/>
    <x v="43"/>
    <x v="71"/>
    <x v="101"/>
    <s v="18x11"/>
    <x v="14"/>
    <x v="9"/>
    <x v="14"/>
    <x v="1"/>
    <x v="0"/>
    <m/>
    <m/>
    <m/>
    <m/>
  </r>
  <r>
    <s v="DWS23C2R-301-2x11"/>
    <s v="Day Construct Short - Lichen Green"/>
    <n v="840130533005"/>
    <x v="18"/>
    <n v="84"/>
    <s v="China"/>
    <x v="1"/>
    <x v="43"/>
    <x v="71"/>
    <x v="101"/>
    <s v="2x11"/>
    <x v="15"/>
    <x v="9"/>
    <x v="15"/>
    <x v="1"/>
    <x v="0"/>
    <m/>
    <m/>
    <m/>
    <m/>
  </r>
  <r>
    <s v="DWS23C2R-301-4x11"/>
    <s v="Day Construct Short - Lichen Green"/>
    <n v="840130533012"/>
    <x v="18"/>
    <n v="84"/>
    <s v="China"/>
    <x v="1"/>
    <x v="43"/>
    <x v="71"/>
    <x v="101"/>
    <s v="4x11"/>
    <x v="16"/>
    <x v="9"/>
    <x v="16"/>
    <x v="1"/>
    <x v="0"/>
    <m/>
    <m/>
    <m/>
    <m/>
  </r>
  <r>
    <s v="DWS23C2R-301-6x11"/>
    <s v="Day Construct Short - Lichen Green"/>
    <n v="840130533029"/>
    <x v="18"/>
    <n v="84"/>
    <s v="China"/>
    <x v="1"/>
    <x v="43"/>
    <x v="71"/>
    <x v="101"/>
    <s v="6x11"/>
    <x v="17"/>
    <x v="9"/>
    <x v="17"/>
    <x v="1"/>
    <x v="0"/>
    <m/>
    <m/>
    <m/>
    <m/>
  </r>
  <r>
    <s v="DWS23C2R-301-8x11"/>
    <s v="Day Construct Short - Lichen Green"/>
    <n v="840130533036"/>
    <x v="18"/>
    <n v="84"/>
    <s v="China"/>
    <x v="1"/>
    <x v="43"/>
    <x v="71"/>
    <x v="101"/>
    <s v="8x11"/>
    <x v="18"/>
    <x v="9"/>
    <x v="18"/>
    <x v="1"/>
    <x v="0"/>
    <m/>
    <m/>
    <m/>
    <m/>
  </r>
  <r>
    <s v="DWS23CT1-220-L"/>
    <s v="Graphic Crew - Work Like a Mother - Saddle Brown"/>
    <n v="840130533968"/>
    <x v="11"/>
    <n v="29"/>
    <s v="India"/>
    <x v="0"/>
    <x v="19"/>
    <x v="72"/>
    <x v="102"/>
    <s v="L"/>
    <x v="0"/>
    <x v="0"/>
    <x v="0"/>
    <x v="0"/>
    <x v="0"/>
    <m/>
    <m/>
    <m/>
    <m/>
  </r>
  <r>
    <s v="DWS23CT1-220-M"/>
    <s v="Graphic Crew - Work Like a Mother - Saddle Brown"/>
    <n v="840130533975"/>
    <x v="11"/>
    <n v="29"/>
    <s v="India"/>
    <x v="0"/>
    <x v="19"/>
    <x v="72"/>
    <x v="102"/>
    <s v="M"/>
    <x v="1"/>
    <x v="0"/>
    <x v="1"/>
    <x v="0"/>
    <x v="0"/>
    <m/>
    <m/>
    <m/>
    <m/>
  </r>
  <r>
    <s v="DWS23CT1-220-S"/>
    <s v="Graphic Crew - Work Like a Mother - Saddle Brown"/>
    <n v="840130533982"/>
    <x v="11"/>
    <n v="29"/>
    <s v="India"/>
    <x v="0"/>
    <x v="19"/>
    <x v="72"/>
    <x v="102"/>
    <s v="S"/>
    <x v="2"/>
    <x v="0"/>
    <x v="2"/>
    <x v="0"/>
    <x v="0"/>
    <m/>
    <m/>
    <m/>
    <m/>
  </r>
  <r>
    <s v="DWS23CT1-220-XL"/>
    <s v="Graphic Crew - Work Like a Mother - Saddle Brown"/>
    <n v="840130533999"/>
    <x v="11"/>
    <n v="29"/>
    <s v="India"/>
    <x v="0"/>
    <x v="19"/>
    <x v="72"/>
    <x v="102"/>
    <s v="XL"/>
    <x v="3"/>
    <x v="0"/>
    <x v="3"/>
    <x v="0"/>
    <x v="0"/>
    <m/>
    <m/>
    <m/>
    <m/>
  </r>
  <r>
    <s v="DWS23CT1-220-XS"/>
    <s v="Graphic Crew - Work Like a Mother - Saddle Brown"/>
    <n v="840130534002"/>
    <x v="11"/>
    <n v="29"/>
    <s v="India"/>
    <x v="0"/>
    <x v="19"/>
    <x v="72"/>
    <x v="102"/>
    <s v="XS"/>
    <x v="4"/>
    <x v="0"/>
    <x v="4"/>
    <x v="0"/>
    <x v="0"/>
    <m/>
    <m/>
    <m/>
    <m/>
  </r>
  <r>
    <s v="DWS23CT1-220-XXL"/>
    <s v="Graphic Crew - Work Like a Mother - Saddle Brown"/>
    <n v="840130534019"/>
    <x v="11"/>
    <n v="29"/>
    <s v="India"/>
    <x v="0"/>
    <x v="19"/>
    <x v="72"/>
    <x v="102"/>
    <s v="XXL"/>
    <x v="5"/>
    <x v="0"/>
    <x v="5"/>
    <x v="0"/>
    <x v="0"/>
    <m/>
    <m/>
    <m/>
    <m/>
  </r>
  <r>
    <s v="DWS23CT1-220-XXXL"/>
    <s v="Graphic Crew - Work Like a Mother - Saddle Brown"/>
    <n v="840130534026"/>
    <x v="11"/>
    <n v="29"/>
    <s v="India"/>
    <x v="0"/>
    <x v="19"/>
    <x v="72"/>
    <x v="102"/>
    <s v="XXXL"/>
    <x v="6"/>
    <x v="0"/>
    <x v="6"/>
    <x v="0"/>
    <x v="0"/>
    <m/>
    <m/>
    <m/>
    <m/>
  </r>
  <r>
    <s v="DWS23CT2-420-L"/>
    <s v="Graphic Crew - Woman Up - Dovetail Blue"/>
    <n v="840130534033"/>
    <x v="11"/>
    <n v="29"/>
    <s v="India"/>
    <x v="0"/>
    <x v="19"/>
    <x v="73"/>
    <x v="103"/>
    <s v="L"/>
    <x v="0"/>
    <x v="0"/>
    <x v="0"/>
    <x v="0"/>
    <x v="0"/>
    <m/>
    <m/>
    <m/>
    <m/>
  </r>
  <r>
    <s v="DWS23CT2-420-M"/>
    <s v="Graphic Crew - Woman Up - Dovetail Blue"/>
    <n v="840130534040"/>
    <x v="11"/>
    <n v="29"/>
    <s v="India"/>
    <x v="0"/>
    <x v="19"/>
    <x v="73"/>
    <x v="103"/>
    <s v="M"/>
    <x v="1"/>
    <x v="0"/>
    <x v="1"/>
    <x v="0"/>
    <x v="0"/>
    <m/>
    <m/>
    <m/>
    <m/>
  </r>
  <r>
    <s v="DWS23CT2-420-S"/>
    <s v="Graphic Crew - Woman Up - Dovetail Blue"/>
    <n v="840130534057"/>
    <x v="11"/>
    <n v="29"/>
    <s v="India"/>
    <x v="0"/>
    <x v="19"/>
    <x v="73"/>
    <x v="103"/>
    <s v="S"/>
    <x v="2"/>
    <x v="0"/>
    <x v="2"/>
    <x v="0"/>
    <x v="0"/>
    <m/>
    <m/>
    <m/>
    <m/>
  </r>
  <r>
    <s v="DWS23CT2-420-XL"/>
    <s v="Graphic Crew - Woman Up - Dovetail Blue"/>
    <n v="840130534064"/>
    <x v="11"/>
    <n v="29"/>
    <s v="India"/>
    <x v="0"/>
    <x v="19"/>
    <x v="73"/>
    <x v="103"/>
    <s v="XL"/>
    <x v="3"/>
    <x v="0"/>
    <x v="3"/>
    <x v="0"/>
    <x v="0"/>
    <m/>
    <m/>
    <m/>
    <m/>
  </r>
  <r>
    <s v="DWS23CT2-420-XS"/>
    <s v="Graphic Crew - Woman Up - Dovetail Blue"/>
    <n v="840130534071"/>
    <x v="11"/>
    <n v="29"/>
    <s v="India"/>
    <x v="0"/>
    <x v="19"/>
    <x v="73"/>
    <x v="103"/>
    <s v="XS"/>
    <x v="4"/>
    <x v="0"/>
    <x v="4"/>
    <x v="0"/>
    <x v="0"/>
    <m/>
    <m/>
    <m/>
    <m/>
  </r>
  <r>
    <s v="DWS23CT2-420-XXL"/>
    <s v="Graphic Crew - Woman Up - Dovetail Blue"/>
    <n v="840130534088"/>
    <x v="11"/>
    <n v="29"/>
    <s v="India"/>
    <x v="0"/>
    <x v="19"/>
    <x v="73"/>
    <x v="103"/>
    <s v="XXL"/>
    <x v="5"/>
    <x v="0"/>
    <x v="5"/>
    <x v="0"/>
    <x v="0"/>
    <m/>
    <m/>
    <m/>
    <m/>
  </r>
  <r>
    <s v="DWS23CT2-420-XXXL"/>
    <s v="Graphic Crew - Woman Up - Dovetail Blue"/>
    <n v="840130534095"/>
    <x v="11"/>
    <n v="29"/>
    <s v="India"/>
    <x v="0"/>
    <x v="19"/>
    <x v="73"/>
    <x v="103"/>
    <s v="XXXL"/>
    <x v="6"/>
    <x v="0"/>
    <x v="6"/>
    <x v="0"/>
    <x v="0"/>
    <m/>
    <m/>
    <m/>
    <m/>
  </r>
  <r>
    <s v="DWS23O2D-420-000x28"/>
    <s v="Freshley Overall - Vintage Denim"/>
    <n v="840130532459"/>
    <x v="3"/>
    <n v="129"/>
    <s v="China"/>
    <x v="1"/>
    <x v="15"/>
    <x v="57"/>
    <x v="104"/>
    <s v="000x28"/>
    <x v="7"/>
    <x v="1"/>
    <x v="7"/>
    <x v="1"/>
    <x v="0"/>
    <m/>
    <m/>
    <m/>
    <m/>
  </r>
  <r>
    <s v="DWS23O2D-420-000x30"/>
    <s v="Freshley Overall - Vintage Denim"/>
    <n v="840130532466"/>
    <x v="3"/>
    <n v="129"/>
    <s v="China"/>
    <x v="1"/>
    <x v="15"/>
    <x v="57"/>
    <x v="104"/>
    <s v="000x30"/>
    <x v="7"/>
    <x v="2"/>
    <x v="7"/>
    <x v="1"/>
    <x v="0"/>
    <m/>
    <m/>
    <m/>
    <m/>
  </r>
  <r>
    <s v="DWS23O2D-420-000x32"/>
    <s v="Freshley Overall - Vintage Denim"/>
    <n v="840130532473"/>
    <x v="3"/>
    <n v="129"/>
    <s v="China"/>
    <x v="1"/>
    <x v="15"/>
    <x v="57"/>
    <x v="104"/>
    <s v="000x32"/>
    <x v="7"/>
    <x v="3"/>
    <x v="7"/>
    <x v="1"/>
    <x v="0"/>
    <m/>
    <m/>
    <m/>
    <m/>
  </r>
  <r>
    <s v="DWS23O2D-420-000x34"/>
    <s v="Freshley Overall - Vintage Denim"/>
    <n v="840130532480"/>
    <x v="3"/>
    <n v="129"/>
    <s v="China"/>
    <x v="1"/>
    <x v="15"/>
    <x v="57"/>
    <x v="104"/>
    <s v="000x34"/>
    <x v="7"/>
    <x v="4"/>
    <x v="7"/>
    <x v="1"/>
    <x v="0"/>
    <m/>
    <m/>
    <m/>
    <m/>
  </r>
  <r>
    <s v="DWS23O2D-420-00x28"/>
    <s v="Freshley Overall - Vintage Denim"/>
    <n v="840130532497"/>
    <x v="3"/>
    <n v="129"/>
    <s v="China"/>
    <x v="1"/>
    <x v="15"/>
    <x v="57"/>
    <x v="104"/>
    <s v="00x28"/>
    <x v="8"/>
    <x v="1"/>
    <x v="8"/>
    <x v="1"/>
    <x v="0"/>
    <m/>
    <m/>
    <m/>
    <m/>
  </r>
  <r>
    <s v="DWS23O2D-420-00x30"/>
    <s v="Freshley Overall - Vintage Denim"/>
    <n v="840130532503"/>
    <x v="3"/>
    <n v="129"/>
    <s v="China"/>
    <x v="1"/>
    <x v="15"/>
    <x v="57"/>
    <x v="104"/>
    <s v="00x30"/>
    <x v="8"/>
    <x v="2"/>
    <x v="8"/>
    <x v="1"/>
    <x v="0"/>
    <m/>
    <m/>
    <m/>
    <m/>
  </r>
  <r>
    <s v="DWS23O2D-420-00x32"/>
    <s v="Freshley Overall - Vintage Denim"/>
    <n v="840130532510"/>
    <x v="3"/>
    <n v="129"/>
    <s v="China"/>
    <x v="1"/>
    <x v="15"/>
    <x v="57"/>
    <x v="104"/>
    <s v="00x32"/>
    <x v="8"/>
    <x v="3"/>
    <x v="8"/>
    <x v="1"/>
    <x v="0"/>
    <m/>
    <m/>
    <m/>
    <m/>
  </r>
  <r>
    <s v="DWS23O2D-420-00x34"/>
    <s v="Freshley Overall - Vintage Denim"/>
    <n v="840130532527"/>
    <x v="3"/>
    <n v="129"/>
    <s v="China"/>
    <x v="1"/>
    <x v="15"/>
    <x v="57"/>
    <x v="104"/>
    <s v="00x34"/>
    <x v="8"/>
    <x v="4"/>
    <x v="8"/>
    <x v="1"/>
    <x v="0"/>
    <m/>
    <m/>
    <m/>
    <m/>
  </r>
  <r>
    <s v="DWS23O2D-420-0x28"/>
    <s v="Freshley Overall - Vintage Denim"/>
    <n v="840130532534"/>
    <x v="3"/>
    <n v="129"/>
    <s v="China"/>
    <x v="1"/>
    <x v="15"/>
    <x v="57"/>
    <x v="104"/>
    <s v="0x28"/>
    <x v="9"/>
    <x v="1"/>
    <x v="9"/>
    <x v="1"/>
    <x v="0"/>
    <m/>
    <m/>
    <m/>
    <m/>
  </r>
  <r>
    <s v="DWS23O2D-420-0x30"/>
    <s v="Freshley Overall - Vintage Denim"/>
    <n v="840130532541"/>
    <x v="3"/>
    <n v="129"/>
    <s v="China"/>
    <x v="1"/>
    <x v="15"/>
    <x v="57"/>
    <x v="104"/>
    <s v="0x30"/>
    <x v="9"/>
    <x v="2"/>
    <x v="9"/>
    <x v="1"/>
    <x v="0"/>
    <m/>
    <m/>
    <m/>
    <m/>
  </r>
  <r>
    <s v="DWS23O2D-420-0x32"/>
    <s v="Freshley Overall - Vintage Denim"/>
    <n v="840130532558"/>
    <x v="3"/>
    <n v="129"/>
    <s v="China"/>
    <x v="1"/>
    <x v="15"/>
    <x v="57"/>
    <x v="104"/>
    <s v="0x32"/>
    <x v="9"/>
    <x v="3"/>
    <x v="9"/>
    <x v="1"/>
    <x v="0"/>
    <m/>
    <m/>
    <m/>
    <m/>
  </r>
  <r>
    <s v="DWS23O2D-420-0x34"/>
    <s v="Freshley Overall - Vintage Denim"/>
    <n v="840130532565"/>
    <x v="3"/>
    <n v="129"/>
    <s v="China"/>
    <x v="1"/>
    <x v="15"/>
    <x v="57"/>
    <x v="104"/>
    <s v="0x34"/>
    <x v="9"/>
    <x v="4"/>
    <x v="9"/>
    <x v="1"/>
    <x v="0"/>
    <m/>
    <m/>
    <m/>
    <m/>
  </r>
  <r>
    <s v="DWS23O2D-420-10x28"/>
    <s v="Freshley Overall - Vintage Denim"/>
    <n v="840130532572"/>
    <x v="3"/>
    <n v="129"/>
    <s v="China"/>
    <x v="1"/>
    <x v="15"/>
    <x v="57"/>
    <x v="104"/>
    <s v="10x28"/>
    <x v="10"/>
    <x v="1"/>
    <x v="10"/>
    <x v="1"/>
    <x v="0"/>
    <m/>
    <m/>
    <m/>
    <m/>
  </r>
  <r>
    <s v="DWS23O2D-420-10x30"/>
    <s v="Freshley Overall - Vintage Denim"/>
    <n v="840130532589"/>
    <x v="3"/>
    <n v="129"/>
    <s v="China"/>
    <x v="1"/>
    <x v="15"/>
    <x v="57"/>
    <x v="104"/>
    <s v="10x30"/>
    <x v="10"/>
    <x v="2"/>
    <x v="10"/>
    <x v="1"/>
    <x v="0"/>
    <m/>
    <m/>
    <m/>
    <m/>
  </r>
  <r>
    <s v="DWS23O2D-420-10x32"/>
    <s v="Freshley Overall - Vintage Denim"/>
    <n v="840130532596"/>
    <x v="3"/>
    <n v="129"/>
    <s v="China"/>
    <x v="1"/>
    <x v="15"/>
    <x v="57"/>
    <x v="104"/>
    <s v="10x32"/>
    <x v="10"/>
    <x v="3"/>
    <x v="10"/>
    <x v="1"/>
    <x v="0"/>
    <m/>
    <m/>
    <m/>
    <m/>
  </r>
  <r>
    <s v="DWS23O2D-420-10x34"/>
    <s v="Freshley Overall - Vintage Denim"/>
    <n v="840130532602"/>
    <x v="3"/>
    <n v="129"/>
    <s v="China"/>
    <x v="1"/>
    <x v="15"/>
    <x v="57"/>
    <x v="104"/>
    <s v="10x34"/>
    <x v="10"/>
    <x v="4"/>
    <x v="10"/>
    <x v="1"/>
    <x v="0"/>
    <m/>
    <m/>
    <m/>
    <m/>
  </r>
  <r>
    <s v="DWS23O2D-420-12x28"/>
    <s v="Freshley Overall - Vintage Denim"/>
    <n v="840130532619"/>
    <x v="3"/>
    <n v="129"/>
    <s v="China"/>
    <x v="1"/>
    <x v="15"/>
    <x v="57"/>
    <x v="104"/>
    <s v="12x28"/>
    <x v="11"/>
    <x v="1"/>
    <x v="11"/>
    <x v="1"/>
    <x v="0"/>
    <m/>
    <m/>
    <m/>
    <m/>
  </r>
  <r>
    <s v="DWS23O2D-420-12x30"/>
    <s v="Freshley Overall - Vintage Denim"/>
    <n v="840130532626"/>
    <x v="3"/>
    <n v="129"/>
    <s v="China"/>
    <x v="1"/>
    <x v="15"/>
    <x v="57"/>
    <x v="104"/>
    <s v="12x30"/>
    <x v="11"/>
    <x v="2"/>
    <x v="11"/>
    <x v="1"/>
    <x v="0"/>
    <m/>
    <m/>
    <m/>
    <m/>
  </r>
  <r>
    <s v="DWS23O2D-420-12x32"/>
    <s v="Freshley Overall - Vintage Denim"/>
    <n v="840130532633"/>
    <x v="3"/>
    <n v="129"/>
    <s v="China"/>
    <x v="1"/>
    <x v="15"/>
    <x v="57"/>
    <x v="104"/>
    <s v="12x32"/>
    <x v="11"/>
    <x v="3"/>
    <x v="11"/>
    <x v="1"/>
    <x v="0"/>
    <m/>
    <m/>
    <m/>
    <m/>
  </r>
  <r>
    <s v="DWS23O2D-420-12x34"/>
    <s v="Freshley Overall - Vintage Denim"/>
    <n v="840130532640"/>
    <x v="3"/>
    <n v="129"/>
    <s v="China"/>
    <x v="1"/>
    <x v="15"/>
    <x v="57"/>
    <x v="104"/>
    <s v="12x34"/>
    <x v="11"/>
    <x v="4"/>
    <x v="11"/>
    <x v="1"/>
    <x v="0"/>
    <m/>
    <m/>
    <m/>
    <m/>
  </r>
  <r>
    <s v="DWS23O2D-420-14x28"/>
    <s v="Freshley Overall - Vintage Denim"/>
    <n v="840130532657"/>
    <x v="3"/>
    <n v="129"/>
    <s v="China"/>
    <x v="1"/>
    <x v="15"/>
    <x v="57"/>
    <x v="104"/>
    <s v="14x28"/>
    <x v="12"/>
    <x v="1"/>
    <x v="12"/>
    <x v="1"/>
    <x v="0"/>
    <m/>
    <m/>
    <m/>
    <m/>
  </r>
  <r>
    <s v="DWS23O2D-420-14x30"/>
    <s v="Freshley Overall - Vintage Denim"/>
    <n v="840130532664"/>
    <x v="3"/>
    <n v="129"/>
    <s v="China"/>
    <x v="1"/>
    <x v="15"/>
    <x v="57"/>
    <x v="104"/>
    <s v="14x30"/>
    <x v="12"/>
    <x v="2"/>
    <x v="12"/>
    <x v="1"/>
    <x v="0"/>
    <m/>
    <m/>
    <m/>
    <m/>
  </r>
  <r>
    <s v="DWS23O2D-420-14x32"/>
    <s v="Freshley Overall - Vintage Denim"/>
    <n v="840130532671"/>
    <x v="3"/>
    <n v="129"/>
    <s v="China"/>
    <x v="1"/>
    <x v="15"/>
    <x v="57"/>
    <x v="104"/>
    <s v="14x32"/>
    <x v="12"/>
    <x v="3"/>
    <x v="12"/>
    <x v="1"/>
    <x v="0"/>
    <m/>
    <m/>
    <m/>
    <m/>
  </r>
  <r>
    <s v="DWS23O2D-420-14x34"/>
    <s v="Freshley Overall - Vintage Denim"/>
    <n v="840130532688"/>
    <x v="3"/>
    <n v="129"/>
    <s v="China"/>
    <x v="1"/>
    <x v="15"/>
    <x v="57"/>
    <x v="104"/>
    <s v="14x34"/>
    <x v="12"/>
    <x v="4"/>
    <x v="12"/>
    <x v="1"/>
    <x v="0"/>
    <m/>
    <m/>
    <m/>
    <m/>
  </r>
  <r>
    <s v="DWS23O2D-420-16x28"/>
    <s v="Freshley Overall - Vintage Denim"/>
    <n v="840130532695"/>
    <x v="3"/>
    <n v="129"/>
    <s v="China"/>
    <x v="1"/>
    <x v="15"/>
    <x v="57"/>
    <x v="104"/>
    <s v="16x28"/>
    <x v="13"/>
    <x v="1"/>
    <x v="13"/>
    <x v="1"/>
    <x v="0"/>
    <m/>
    <m/>
    <m/>
    <m/>
  </r>
  <r>
    <s v="DWS23O2D-420-16x30"/>
    <s v="Freshley Overall - Vintage Denim"/>
    <n v="840130532701"/>
    <x v="3"/>
    <n v="129"/>
    <s v="China"/>
    <x v="1"/>
    <x v="15"/>
    <x v="57"/>
    <x v="104"/>
    <s v="16x30"/>
    <x v="13"/>
    <x v="2"/>
    <x v="13"/>
    <x v="1"/>
    <x v="0"/>
    <m/>
    <m/>
    <m/>
    <m/>
  </r>
  <r>
    <s v="DWS23O2D-420-16x32"/>
    <s v="Freshley Overall - Vintage Denim"/>
    <n v="840130532718"/>
    <x v="3"/>
    <n v="129"/>
    <s v="China"/>
    <x v="1"/>
    <x v="15"/>
    <x v="57"/>
    <x v="104"/>
    <s v="16x32"/>
    <x v="13"/>
    <x v="3"/>
    <x v="13"/>
    <x v="1"/>
    <x v="0"/>
    <m/>
    <m/>
    <m/>
    <m/>
  </r>
  <r>
    <s v="DWS23O2D-420-16x34"/>
    <s v="Freshley Overall - Vintage Denim"/>
    <n v="840130532725"/>
    <x v="3"/>
    <n v="129"/>
    <s v="China"/>
    <x v="1"/>
    <x v="15"/>
    <x v="57"/>
    <x v="104"/>
    <s v="16x34"/>
    <x v="13"/>
    <x v="4"/>
    <x v="13"/>
    <x v="1"/>
    <x v="0"/>
    <m/>
    <m/>
    <m/>
    <m/>
  </r>
  <r>
    <s v="DWS23O2D-420-18x28"/>
    <s v="Freshley Overall - Vintage Denim"/>
    <n v="840130532732"/>
    <x v="3"/>
    <n v="129"/>
    <s v="China"/>
    <x v="1"/>
    <x v="15"/>
    <x v="57"/>
    <x v="104"/>
    <s v="18x28"/>
    <x v="14"/>
    <x v="1"/>
    <x v="14"/>
    <x v="1"/>
    <x v="0"/>
    <m/>
    <m/>
    <m/>
    <m/>
  </r>
  <r>
    <s v="DWS23O2D-420-18x30"/>
    <s v="Freshley Overall - Vintage Denim"/>
    <n v="840130532749"/>
    <x v="3"/>
    <n v="129"/>
    <s v="China"/>
    <x v="1"/>
    <x v="15"/>
    <x v="57"/>
    <x v="104"/>
    <s v="18x30"/>
    <x v="14"/>
    <x v="2"/>
    <x v="14"/>
    <x v="1"/>
    <x v="0"/>
    <m/>
    <m/>
    <m/>
    <m/>
  </r>
  <r>
    <s v="DWS23O2D-420-18x32"/>
    <s v="Freshley Overall - Vintage Denim"/>
    <n v="840130532756"/>
    <x v="3"/>
    <n v="129"/>
    <s v="China"/>
    <x v="1"/>
    <x v="15"/>
    <x v="57"/>
    <x v="104"/>
    <s v="18x32"/>
    <x v="14"/>
    <x v="3"/>
    <x v="14"/>
    <x v="1"/>
    <x v="0"/>
    <m/>
    <m/>
    <m/>
    <m/>
  </r>
  <r>
    <s v="DWS23O2D-420-18x34"/>
    <s v="Freshley Overall - Vintage Denim"/>
    <n v="840130532763"/>
    <x v="3"/>
    <n v="129"/>
    <s v="China"/>
    <x v="1"/>
    <x v="15"/>
    <x v="57"/>
    <x v="104"/>
    <s v="18x34"/>
    <x v="14"/>
    <x v="4"/>
    <x v="14"/>
    <x v="1"/>
    <x v="0"/>
    <m/>
    <m/>
    <m/>
    <m/>
  </r>
  <r>
    <s v="DWS23O2D-420-2x28"/>
    <s v="Freshley Overall - Vintage Denim"/>
    <n v="840130532770"/>
    <x v="3"/>
    <n v="129"/>
    <s v="China"/>
    <x v="1"/>
    <x v="15"/>
    <x v="57"/>
    <x v="104"/>
    <s v="2x28"/>
    <x v="15"/>
    <x v="1"/>
    <x v="15"/>
    <x v="1"/>
    <x v="0"/>
    <m/>
    <m/>
    <m/>
    <m/>
  </r>
  <r>
    <s v="DWS23O2D-420-2x30"/>
    <s v="Freshley Overall - Vintage Denim"/>
    <n v="840130532787"/>
    <x v="3"/>
    <n v="129"/>
    <s v="China"/>
    <x v="1"/>
    <x v="15"/>
    <x v="57"/>
    <x v="104"/>
    <s v="2x30"/>
    <x v="15"/>
    <x v="2"/>
    <x v="15"/>
    <x v="1"/>
    <x v="0"/>
    <m/>
    <m/>
    <m/>
    <m/>
  </r>
  <r>
    <s v="DWS23O2D-420-2x32"/>
    <s v="Freshley Overall - Vintage Denim"/>
    <n v="840130532794"/>
    <x v="3"/>
    <n v="129"/>
    <s v="China"/>
    <x v="1"/>
    <x v="15"/>
    <x v="57"/>
    <x v="104"/>
    <s v="2x32"/>
    <x v="15"/>
    <x v="3"/>
    <x v="15"/>
    <x v="1"/>
    <x v="0"/>
    <m/>
    <m/>
    <m/>
    <m/>
  </r>
  <r>
    <s v="DWS23O2D-420-2x34"/>
    <s v="Freshley Overall - Vintage Denim"/>
    <n v="840130532800"/>
    <x v="3"/>
    <n v="129"/>
    <s v="China"/>
    <x v="1"/>
    <x v="15"/>
    <x v="57"/>
    <x v="104"/>
    <s v="2x34"/>
    <x v="15"/>
    <x v="4"/>
    <x v="15"/>
    <x v="1"/>
    <x v="0"/>
    <m/>
    <m/>
    <m/>
    <m/>
  </r>
  <r>
    <s v="DWS23O2D-420-4x28"/>
    <s v="Freshley Overall - Vintage Denim"/>
    <n v="840130532817"/>
    <x v="3"/>
    <n v="129"/>
    <s v="China"/>
    <x v="1"/>
    <x v="15"/>
    <x v="57"/>
    <x v="104"/>
    <s v="4x28"/>
    <x v="16"/>
    <x v="1"/>
    <x v="16"/>
    <x v="1"/>
    <x v="0"/>
    <m/>
    <m/>
    <m/>
    <m/>
  </r>
  <r>
    <s v="DWS23O2D-420-4x30"/>
    <s v="Freshley Overall - Vintage Denim"/>
    <n v="840130532824"/>
    <x v="3"/>
    <n v="129"/>
    <s v="China"/>
    <x v="1"/>
    <x v="15"/>
    <x v="57"/>
    <x v="104"/>
    <s v="4x30"/>
    <x v="16"/>
    <x v="2"/>
    <x v="16"/>
    <x v="1"/>
    <x v="0"/>
    <m/>
    <m/>
    <m/>
    <m/>
  </r>
  <r>
    <s v="DWS23O2D-420-4x32"/>
    <s v="Freshley Overall - Vintage Denim"/>
    <n v="840130532831"/>
    <x v="3"/>
    <n v="129"/>
    <s v="China"/>
    <x v="1"/>
    <x v="15"/>
    <x v="57"/>
    <x v="104"/>
    <s v="4x32"/>
    <x v="16"/>
    <x v="3"/>
    <x v="16"/>
    <x v="1"/>
    <x v="0"/>
    <m/>
    <m/>
    <m/>
    <m/>
  </r>
  <r>
    <s v="DWS23O2D-420-4x34"/>
    <s v="Freshley Overall - Vintage Denim"/>
    <n v="840130532848"/>
    <x v="3"/>
    <n v="129"/>
    <s v="China"/>
    <x v="1"/>
    <x v="15"/>
    <x v="57"/>
    <x v="104"/>
    <s v="4x34"/>
    <x v="16"/>
    <x v="4"/>
    <x v="16"/>
    <x v="1"/>
    <x v="0"/>
    <m/>
    <m/>
    <m/>
    <m/>
  </r>
  <r>
    <s v="DWS23O2D-420-6x28"/>
    <s v="Freshley Overall - Vintage Denim"/>
    <n v="840130532855"/>
    <x v="3"/>
    <n v="129"/>
    <s v="China"/>
    <x v="1"/>
    <x v="15"/>
    <x v="57"/>
    <x v="104"/>
    <s v="6x28"/>
    <x v="17"/>
    <x v="1"/>
    <x v="17"/>
    <x v="1"/>
    <x v="0"/>
    <m/>
    <m/>
    <m/>
    <m/>
  </r>
  <r>
    <s v="DWS23O2D-420-6x30"/>
    <s v="Freshley Overall - Vintage Denim"/>
    <n v="840130532862"/>
    <x v="3"/>
    <n v="129"/>
    <s v="China"/>
    <x v="1"/>
    <x v="15"/>
    <x v="57"/>
    <x v="104"/>
    <s v="6x30"/>
    <x v="17"/>
    <x v="2"/>
    <x v="17"/>
    <x v="1"/>
    <x v="0"/>
    <m/>
    <m/>
    <m/>
    <m/>
  </r>
  <r>
    <s v="DWS23O2D-420-6x32"/>
    <s v="Freshley Overall - Vintage Denim"/>
    <n v="840130532879"/>
    <x v="3"/>
    <n v="129"/>
    <s v="China"/>
    <x v="1"/>
    <x v="15"/>
    <x v="57"/>
    <x v="104"/>
    <s v="6x32"/>
    <x v="17"/>
    <x v="3"/>
    <x v="17"/>
    <x v="1"/>
    <x v="0"/>
    <m/>
    <m/>
    <m/>
    <m/>
  </r>
  <r>
    <s v="DWS23O2D-420-6x34"/>
    <s v="Freshley Overall - Vintage Denim"/>
    <n v="840130532886"/>
    <x v="3"/>
    <n v="129"/>
    <s v="China"/>
    <x v="1"/>
    <x v="15"/>
    <x v="57"/>
    <x v="104"/>
    <s v="6x34"/>
    <x v="17"/>
    <x v="4"/>
    <x v="17"/>
    <x v="1"/>
    <x v="0"/>
    <m/>
    <m/>
    <m/>
    <m/>
  </r>
  <r>
    <s v="DWS23O2D-420-8x28"/>
    <s v="Freshley Overall - Vintage Denim"/>
    <n v="840130532893"/>
    <x v="3"/>
    <n v="129"/>
    <s v="China"/>
    <x v="1"/>
    <x v="15"/>
    <x v="57"/>
    <x v="104"/>
    <s v="8x28"/>
    <x v="18"/>
    <x v="1"/>
    <x v="18"/>
    <x v="1"/>
    <x v="0"/>
    <m/>
    <m/>
    <m/>
    <m/>
  </r>
  <r>
    <s v="DWS23O2D-420-8x30"/>
    <s v="Freshley Overall - Vintage Denim"/>
    <n v="840130532909"/>
    <x v="3"/>
    <n v="129"/>
    <s v="China"/>
    <x v="1"/>
    <x v="15"/>
    <x v="57"/>
    <x v="104"/>
    <s v="8x30"/>
    <x v="18"/>
    <x v="2"/>
    <x v="18"/>
    <x v="1"/>
    <x v="0"/>
    <m/>
    <m/>
    <m/>
    <m/>
  </r>
  <r>
    <s v="DWS23O2D-420-8x32"/>
    <s v="Freshley Overall - Vintage Denim"/>
    <n v="840130532916"/>
    <x v="3"/>
    <n v="129"/>
    <s v="China"/>
    <x v="1"/>
    <x v="15"/>
    <x v="57"/>
    <x v="104"/>
    <s v="8x32"/>
    <x v="18"/>
    <x v="3"/>
    <x v="18"/>
    <x v="1"/>
    <x v="0"/>
    <m/>
    <m/>
    <m/>
    <m/>
  </r>
  <r>
    <s v="DWS23O2D-420-8x34"/>
    <s v="Freshley Overall - Vintage Denim"/>
    <n v="840130532923"/>
    <x v="3"/>
    <n v="129"/>
    <s v="China"/>
    <x v="1"/>
    <x v="15"/>
    <x v="57"/>
    <x v="104"/>
    <s v="8x34"/>
    <x v="18"/>
    <x v="4"/>
    <x v="18"/>
    <x v="1"/>
    <x v="0"/>
    <m/>
    <m/>
    <m/>
    <m/>
  </r>
  <r>
    <s v="DWS23O2R-301-000x28"/>
    <s v="Freshley Overall - Lichen Green"/>
    <n v="840130531858"/>
    <x v="3"/>
    <n v="129"/>
    <s v="China"/>
    <x v="1"/>
    <x v="15"/>
    <x v="71"/>
    <x v="105"/>
    <s v="000x28"/>
    <x v="7"/>
    <x v="1"/>
    <x v="7"/>
    <x v="1"/>
    <x v="0"/>
    <m/>
    <m/>
    <m/>
    <m/>
  </r>
  <r>
    <s v="DWS23O2R-301-000x30"/>
    <s v="Freshley Overall - Lichen Green"/>
    <n v="840130531865"/>
    <x v="3"/>
    <n v="129"/>
    <s v="China"/>
    <x v="1"/>
    <x v="15"/>
    <x v="71"/>
    <x v="105"/>
    <s v="000x30"/>
    <x v="7"/>
    <x v="2"/>
    <x v="7"/>
    <x v="1"/>
    <x v="0"/>
    <m/>
    <m/>
    <m/>
    <m/>
  </r>
  <r>
    <s v="DWS23O2R-301-000x32"/>
    <s v="Freshley Overall - Lichen Green"/>
    <n v="840130531872"/>
    <x v="3"/>
    <n v="129"/>
    <s v="China"/>
    <x v="1"/>
    <x v="15"/>
    <x v="71"/>
    <x v="105"/>
    <s v="000x32"/>
    <x v="7"/>
    <x v="3"/>
    <x v="7"/>
    <x v="1"/>
    <x v="0"/>
    <m/>
    <m/>
    <m/>
    <m/>
  </r>
  <r>
    <s v="DWS23O2R-301-000x34"/>
    <s v="Freshley Overall - Lichen Green"/>
    <n v="840130531889"/>
    <x v="3"/>
    <n v="129"/>
    <s v="China"/>
    <x v="1"/>
    <x v="15"/>
    <x v="71"/>
    <x v="105"/>
    <s v="000x34"/>
    <x v="7"/>
    <x v="4"/>
    <x v="7"/>
    <x v="1"/>
    <x v="0"/>
    <m/>
    <m/>
    <m/>
    <m/>
  </r>
  <r>
    <s v="DWS23O2R-301-00x28"/>
    <s v="Freshley Overall - Lichen Green"/>
    <n v="840130531896"/>
    <x v="3"/>
    <n v="129"/>
    <s v="China"/>
    <x v="1"/>
    <x v="15"/>
    <x v="71"/>
    <x v="105"/>
    <s v="00x28"/>
    <x v="8"/>
    <x v="1"/>
    <x v="8"/>
    <x v="1"/>
    <x v="0"/>
    <m/>
    <m/>
    <m/>
    <m/>
  </r>
  <r>
    <s v="DWS23O2R-301-00x30"/>
    <s v="Freshley Overall - Lichen Green"/>
    <n v="840130531902"/>
    <x v="3"/>
    <n v="129"/>
    <s v="China"/>
    <x v="1"/>
    <x v="15"/>
    <x v="71"/>
    <x v="105"/>
    <s v="00x30"/>
    <x v="8"/>
    <x v="2"/>
    <x v="8"/>
    <x v="1"/>
    <x v="0"/>
    <m/>
    <m/>
    <m/>
    <m/>
  </r>
  <r>
    <s v="DWS23O2R-301-00x32"/>
    <s v="Freshley Overall - Lichen Green"/>
    <n v="840130531919"/>
    <x v="3"/>
    <n v="129"/>
    <s v="China"/>
    <x v="1"/>
    <x v="15"/>
    <x v="71"/>
    <x v="105"/>
    <s v="00x32"/>
    <x v="8"/>
    <x v="3"/>
    <x v="8"/>
    <x v="1"/>
    <x v="0"/>
    <m/>
    <m/>
    <m/>
    <m/>
  </r>
  <r>
    <s v="DWS23O2R-301-00x34"/>
    <s v="Freshley Overall - Lichen Green"/>
    <n v="840130531926"/>
    <x v="3"/>
    <n v="129"/>
    <s v="China"/>
    <x v="1"/>
    <x v="15"/>
    <x v="71"/>
    <x v="105"/>
    <s v="00x34"/>
    <x v="8"/>
    <x v="4"/>
    <x v="8"/>
    <x v="1"/>
    <x v="0"/>
    <m/>
    <m/>
    <m/>
    <m/>
  </r>
  <r>
    <s v="DWS23O2R-301-0x28"/>
    <s v="Freshley Overall - Lichen Green"/>
    <n v="840130531933"/>
    <x v="3"/>
    <n v="129"/>
    <s v="China"/>
    <x v="1"/>
    <x v="15"/>
    <x v="71"/>
    <x v="105"/>
    <s v="0x28"/>
    <x v="9"/>
    <x v="1"/>
    <x v="9"/>
    <x v="1"/>
    <x v="0"/>
    <m/>
    <m/>
    <m/>
    <m/>
  </r>
  <r>
    <s v="DWS23O2R-301-0x30"/>
    <s v="Freshley Overall - Lichen Green"/>
    <n v="840130531940"/>
    <x v="3"/>
    <n v="129"/>
    <s v="China"/>
    <x v="1"/>
    <x v="15"/>
    <x v="71"/>
    <x v="105"/>
    <s v="0x30"/>
    <x v="9"/>
    <x v="2"/>
    <x v="9"/>
    <x v="1"/>
    <x v="0"/>
    <m/>
    <m/>
    <m/>
    <m/>
  </r>
  <r>
    <s v="DWS23O2R-301-0x32"/>
    <s v="Freshley Overall - Lichen Green"/>
    <n v="840130531957"/>
    <x v="3"/>
    <n v="129"/>
    <s v="China"/>
    <x v="1"/>
    <x v="15"/>
    <x v="71"/>
    <x v="105"/>
    <s v="0x32"/>
    <x v="9"/>
    <x v="3"/>
    <x v="9"/>
    <x v="1"/>
    <x v="0"/>
    <m/>
    <m/>
    <m/>
    <m/>
  </r>
  <r>
    <s v="DWS23O2R-301-0x34"/>
    <s v="Freshley Overall - Lichen Green"/>
    <n v="840130531964"/>
    <x v="3"/>
    <n v="129"/>
    <s v="China"/>
    <x v="1"/>
    <x v="15"/>
    <x v="71"/>
    <x v="105"/>
    <s v="0x34"/>
    <x v="9"/>
    <x v="4"/>
    <x v="9"/>
    <x v="1"/>
    <x v="0"/>
    <m/>
    <m/>
    <m/>
    <m/>
  </r>
  <r>
    <s v="DWS23O2R-301-10x28"/>
    <s v="Freshley Overall - Lichen Green"/>
    <n v="840130531971"/>
    <x v="3"/>
    <n v="129"/>
    <s v="China"/>
    <x v="1"/>
    <x v="15"/>
    <x v="71"/>
    <x v="105"/>
    <s v="10x28"/>
    <x v="10"/>
    <x v="1"/>
    <x v="10"/>
    <x v="1"/>
    <x v="0"/>
    <m/>
    <m/>
    <m/>
    <m/>
  </r>
  <r>
    <s v="DWS23O2R-301-10x30"/>
    <s v="Freshley Overall - Lichen Green"/>
    <n v="840130531988"/>
    <x v="3"/>
    <n v="129"/>
    <s v="China"/>
    <x v="1"/>
    <x v="15"/>
    <x v="71"/>
    <x v="105"/>
    <s v="10x30"/>
    <x v="10"/>
    <x v="2"/>
    <x v="10"/>
    <x v="1"/>
    <x v="0"/>
    <m/>
    <m/>
    <m/>
    <m/>
  </r>
  <r>
    <s v="DWS23O2R-301-10x32"/>
    <s v="Freshley Overall - Lichen Green"/>
    <n v="840130531995"/>
    <x v="3"/>
    <n v="129"/>
    <s v="China"/>
    <x v="1"/>
    <x v="15"/>
    <x v="71"/>
    <x v="105"/>
    <s v="10x32"/>
    <x v="10"/>
    <x v="3"/>
    <x v="10"/>
    <x v="1"/>
    <x v="0"/>
    <m/>
    <m/>
    <m/>
    <m/>
  </r>
  <r>
    <s v="DWS23O2R-301-10x34"/>
    <s v="Freshley Overall - Lichen Green"/>
    <n v="840130532008"/>
    <x v="3"/>
    <n v="129"/>
    <s v="China"/>
    <x v="1"/>
    <x v="15"/>
    <x v="71"/>
    <x v="105"/>
    <s v="10x34"/>
    <x v="10"/>
    <x v="4"/>
    <x v="10"/>
    <x v="1"/>
    <x v="0"/>
    <m/>
    <m/>
    <m/>
    <m/>
  </r>
  <r>
    <s v="DWS23O2R-301-12x28"/>
    <s v="Freshley Overall - Lichen Green"/>
    <n v="840130532015"/>
    <x v="3"/>
    <n v="129"/>
    <s v="China"/>
    <x v="1"/>
    <x v="15"/>
    <x v="71"/>
    <x v="105"/>
    <s v="12x28"/>
    <x v="11"/>
    <x v="1"/>
    <x v="11"/>
    <x v="1"/>
    <x v="0"/>
    <m/>
    <m/>
    <m/>
    <m/>
  </r>
  <r>
    <s v="DWS23O2R-301-12x30"/>
    <s v="Freshley Overall - Lichen Green"/>
    <n v="840130532022"/>
    <x v="3"/>
    <n v="129"/>
    <s v="China"/>
    <x v="1"/>
    <x v="15"/>
    <x v="71"/>
    <x v="105"/>
    <s v="12x30"/>
    <x v="11"/>
    <x v="2"/>
    <x v="11"/>
    <x v="1"/>
    <x v="0"/>
    <m/>
    <m/>
    <m/>
    <m/>
  </r>
  <r>
    <s v="DWS23O2R-301-12x32"/>
    <s v="Freshley Overall - Lichen Green"/>
    <n v="840130532039"/>
    <x v="3"/>
    <n v="129"/>
    <s v="China"/>
    <x v="1"/>
    <x v="15"/>
    <x v="71"/>
    <x v="105"/>
    <s v="12x32"/>
    <x v="11"/>
    <x v="3"/>
    <x v="11"/>
    <x v="1"/>
    <x v="0"/>
    <m/>
    <m/>
    <m/>
    <m/>
  </r>
  <r>
    <s v="DWS23O2R-301-12x34"/>
    <s v="Freshley Overall - Lichen Green"/>
    <n v="840130532046"/>
    <x v="3"/>
    <n v="129"/>
    <s v="China"/>
    <x v="1"/>
    <x v="15"/>
    <x v="71"/>
    <x v="105"/>
    <s v="12x34"/>
    <x v="11"/>
    <x v="4"/>
    <x v="11"/>
    <x v="1"/>
    <x v="0"/>
    <m/>
    <m/>
    <m/>
    <m/>
  </r>
  <r>
    <s v="DWS23O2R-301-14x28"/>
    <s v="Freshley Overall - Lichen Green"/>
    <n v="840130532053"/>
    <x v="3"/>
    <n v="129"/>
    <s v="China"/>
    <x v="1"/>
    <x v="15"/>
    <x v="71"/>
    <x v="105"/>
    <s v="14x28"/>
    <x v="12"/>
    <x v="1"/>
    <x v="12"/>
    <x v="1"/>
    <x v="0"/>
    <m/>
    <m/>
    <m/>
    <m/>
  </r>
  <r>
    <s v="DWS23O2R-301-14x30"/>
    <s v="Freshley Overall - Lichen Green"/>
    <n v="840130532060"/>
    <x v="3"/>
    <n v="129"/>
    <s v="China"/>
    <x v="1"/>
    <x v="15"/>
    <x v="71"/>
    <x v="105"/>
    <s v="14x30"/>
    <x v="12"/>
    <x v="2"/>
    <x v="12"/>
    <x v="1"/>
    <x v="0"/>
    <m/>
    <m/>
    <m/>
    <m/>
  </r>
  <r>
    <s v="DWS23O2R-301-14x32"/>
    <s v="Freshley Overall - Lichen Green"/>
    <n v="840130532077"/>
    <x v="3"/>
    <n v="129"/>
    <s v="China"/>
    <x v="1"/>
    <x v="15"/>
    <x v="71"/>
    <x v="105"/>
    <s v="14x32"/>
    <x v="12"/>
    <x v="3"/>
    <x v="12"/>
    <x v="1"/>
    <x v="0"/>
    <m/>
    <m/>
    <m/>
    <m/>
  </r>
  <r>
    <s v="DWS23O2R-301-14x34"/>
    <s v="Freshley Overall - Lichen Green"/>
    <n v="840130532084"/>
    <x v="3"/>
    <n v="129"/>
    <s v="China"/>
    <x v="1"/>
    <x v="15"/>
    <x v="71"/>
    <x v="105"/>
    <s v="14x34"/>
    <x v="12"/>
    <x v="4"/>
    <x v="12"/>
    <x v="1"/>
    <x v="0"/>
    <m/>
    <m/>
    <m/>
    <m/>
  </r>
  <r>
    <s v="DWS23O2R-301-16x28"/>
    <s v="Freshley Overall - Lichen Green"/>
    <n v="840130532091"/>
    <x v="3"/>
    <n v="129"/>
    <s v="China"/>
    <x v="1"/>
    <x v="15"/>
    <x v="71"/>
    <x v="105"/>
    <s v="16x28"/>
    <x v="13"/>
    <x v="1"/>
    <x v="13"/>
    <x v="1"/>
    <x v="0"/>
    <m/>
    <m/>
    <m/>
    <m/>
  </r>
  <r>
    <s v="DWS23O2R-301-16x30"/>
    <s v="Freshley Overall - Lichen Green"/>
    <n v="840130532107"/>
    <x v="3"/>
    <n v="129"/>
    <s v="China"/>
    <x v="1"/>
    <x v="15"/>
    <x v="71"/>
    <x v="105"/>
    <s v="16x30"/>
    <x v="13"/>
    <x v="2"/>
    <x v="13"/>
    <x v="1"/>
    <x v="0"/>
    <m/>
    <m/>
    <m/>
    <m/>
  </r>
  <r>
    <s v="DWS23O2R-301-16x32"/>
    <s v="Freshley Overall - Lichen Green"/>
    <n v="840130532114"/>
    <x v="3"/>
    <n v="129"/>
    <s v="China"/>
    <x v="1"/>
    <x v="15"/>
    <x v="71"/>
    <x v="105"/>
    <s v="16x32"/>
    <x v="13"/>
    <x v="3"/>
    <x v="13"/>
    <x v="1"/>
    <x v="0"/>
    <m/>
    <m/>
    <m/>
    <m/>
  </r>
  <r>
    <s v="DWS23O2R-301-16x34"/>
    <s v="Freshley Overall - Lichen Green"/>
    <n v="840130532121"/>
    <x v="3"/>
    <n v="129"/>
    <s v="China"/>
    <x v="1"/>
    <x v="15"/>
    <x v="71"/>
    <x v="105"/>
    <s v="16x34"/>
    <x v="13"/>
    <x v="4"/>
    <x v="13"/>
    <x v="1"/>
    <x v="0"/>
    <m/>
    <m/>
    <m/>
    <m/>
  </r>
  <r>
    <s v="DWS23O2R-301-18x28"/>
    <s v="Freshley Overall - Lichen Green"/>
    <n v="840130532138"/>
    <x v="3"/>
    <n v="129"/>
    <s v="China"/>
    <x v="1"/>
    <x v="15"/>
    <x v="71"/>
    <x v="105"/>
    <s v="18x28"/>
    <x v="14"/>
    <x v="1"/>
    <x v="14"/>
    <x v="1"/>
    <x v="0"/>
    <m/>
    <m/>
    <m/>
    <m/>
  </r>
  <r>
    <s v="DWS23O2R-301-18x30"/>
    <s v="Freshley Overall - Lichen Green"/>
    <n v="840130532145"/>
    <x v="3"/>
    <n v="129"/>
    <s v="China"/>
    <x v="1"/>
    <x v="15"/>
    <x v="71"/>
    <x v="105"/>
    <s v="18x30"/>
    <x v="14"/>
    <x v="2"/>
    <x v="14"/>
    <x v="1"/>
    <x v="0"/>
    <m/>
    <m/>
    <m/>
    <m/>
  </r>
  <r>
    <s v="DWS23O2R-301-18x32"/>
    <s v="Freshley Overall - Lichen Green"/>
    <n v="840130532152"/>
    <x v="3"/>
    <n v="129"/>
    <s v="China"/>
    <x v="1"/>
    <x v="15"/>
    <x v="71"/>
    <x v="105"/>
    <s v="18x32"/>
    <x v="14"/>
    <x v="3"/>
    <x v="14"/>
    <x v="1"/>
    <x v="0"/>
    <m/>
    <m/>
    <m/>
    <m/>
  </r>
  <r>
    <s v="DWS23O2R-301-18x34"/>
    <s v="Freshley Overall - Lichen Green"/>
    <n v="840130532169"/>
    <x v="3"/>
    <n v="129"/>
    <s v="China"/>
    <x v="1"/>
    <x v="15"/>
    <x v="71"/>
    <x v="105"/>
    <s v="18x34"/>
    <x v="14"/>
    <x v="4"/>
    <x v="14"/>
    <x v="1"/>
    <x v="0"/>
    <m/>
    <m/>
    <m/>
    <m/>
  </r>
  <r>
    <s v="DWS23O2R-301-20x28"/>
    <s v="Freshley Overall - Lichen Green"/>
    <n v="840130532176"/>
    <x v="3"/>
    <n v="129"/>
    <s v="China"/>
    <x v="1"/>
    <x v="15"/>
    <x v="71"/>
    <x v="105"/>
    <s v="20x28"/>
    <x v="19"/>
    <x v="1"/>
    <x v="19"/>
    <x v="1"/>
    <x v="0"/>
    <m/>
    <m/>
    <m/>
    <m/>
  </r>
  <r>
    <s v="DWS23O2R-301-20x30"/>
    <s v="Freshley Overall - Lichen Green"/>
    <n v="840130532183"/>
    <x v="3"/>
    <n v="129"/>
    <s v="China"/>
    <x v="1"/>
    <x v="15"/>
    <x v="71"/>
    <x v="105"/>
    <s v="20x30"/>
    <x v="19"/>
    <x v="2"/>
    <x v="19"/>
    <x v="1"/>
    <x v="0"/>
    <m/>
    <m/>
    <m/>
    <m/>
  </r>
  <r>
    <s v="DWS23O2R-301-20x32"/>
    <s v="Freshley Overall - Lichen Green"/>
    <n v="840130532190"/>
    <x v="3"/>
    <n v="129"/>
    <s v="China"/>
    <x v="1"/>
    <x v="15"/>
    <x v="71"/>
    <x v="105"/>
    <s v="20x32"/>
    <x v="19"/>
    <x v="3"/>
    <x v="19"/>
    <x v="1"/>
    <x v="0"/>
    <m/>
    <m/>
    <m/>
    <m/>
  </r>
  <r>
    <s v="DWS23O2R-301-20x34"/>
    <s v="Freshley Overall - Lichen Green"/>
    <n v="840130532206"/>
    <x v="3"/>
    <n v="129"/>
    <s v="China"/>
    <x v="1"/>
    <x v="15"/>
    <x v="71"/>
    <x v="105"/>
    <s v="20x34"/>
    <x v="19"/>
    <x v="4"/>
    <x v="19"/>
    <x v="1"/>
    <x v="0"/>
    <m/>
    <m/>
    <m/>
    <m/>
  </r>
  <r>
    <s v="DWS23O2R-301-22x28"/>
    <s v="Freshley Overall - Lichen Green"/>
    <n v="840130532213"/>
    <x v="3"/>
    <n v="129"/>
    <s v="China"/>
    <x v="1"/>
    <x v="15"/>
    <x v="71"/>
    <x v="105"/>
    <s v="22x28"/>
    <x v="20"/>
    <x v="1"/>
    <x v="20"/>
    <x v="1"/>
    <x v="0"/>
    <m/>
    <m/>
    <m/>
    <m/>
  </r>
  <r>
    <s v="DWS23O2R-301-22x30"/>
    <s v="Freshley Overall - Lichen Green"/>
    <n v="840130532220"/>
    <x v="3"/>
    <n v="129"/>
    <s v="China"/>
    <x v="1"/>
    <x v="15"/>
    <x v="71"/>
    <x v="105"/>
    <s v="22x30"/>
    <x v="20"/>
    <x v="2"/>
    <x v="20"/>
    <x v="1"/>
    <x v="0"/>
    <m/>
    <m/>
    <m/>
    <m/>
  </r>
  <r>
    <s v="DWS23O2R-301-22x32"/>
    <s v="Freshley Overall - Lichen Green"/>
    <n v="840130532237"/>
    <x v="3"/>
    <n v="129"/>
    <s v="China"/>
    <x v="1"/>
    <x v="15"/>
    <x v="71"/>
    <x v="105"/>
    <s v="22x32"/>
    <x v="20"/>
    <x v="3"/>
    <x v="20"/>
    <x v="1"/>
    <x v="0"/>
    <m/>
    <m/>
    <m/>
    <m/>
  </r>
  <r>
    <s v="DWS23O2R-301-22x34"/>
    <s v="Freshley Overall - Lichen Green"/>
    <n v="840130532244"/>
    <x v="3"/>
    <n v="129"/>
    <s v="China"/>
    <x v="1"/>
    <x v="15"/>
    <x v="71"/>
    <x v="105"/>
    <s v="22x34"/>
    <x v="20"/>
    <x v="4"/>
    <x v="20"/>
    <x v="1"/>
    <x v="0"/>
    <m/>
    <m/>
    <m/>
    <m/>
  </r>
  <r>
    <s v="DWS23O2R-301-24x28"/>
    <s v="Freshley Overall - Lichen Green"/>
    <n v="840130532251"/>
    <x v="3"/>
    <n v="129"/>
    <s v="China"/>
    <x v="1"/>
    <x v="15"/>
    <x v="71"/>
    <x v="105"/>
    <s v="24x28"/>
    <x v="21"/>
    <x v="1"/>
    <x v="21"/>
    <x v="1"/>
    <x v="0"/>
    <m/>
    <m/>
    <m/>
    <m/>
  </r>
  <r>
    <s v="DWS23O2R-301-24x30"/>
    <s v="Freshley Overall - Lichen Green"/>
    <n v="840130532268"/>
    <x v="3"/>
    <n v="129"/>
    <s v="China"/>
    <x v="1"/>
    <x v="15"/>
    <x v="71"/>
    <x v="105"/>
    <s v="24x30"/>
    <x v="21"/>
    <x v="2"/>
    <x v="21"/>
    <x v="1"/>
    <x v="0"/>
    <m/>
    <m/>
    <m/>
    <m/>
  </r>
  <r>
    <s v="DWS23O2R-301-24x32"/>
    <s v="Freshley Overall - Lichen Green"/>
    <n v="840130532275"/>
    <x v="3"/>
    <n v="129"/>
    <s v="China"/>
    <x v="1"/>
    <x v="15"/>
    <x v="71"/>
    <x v="105"/>
    <s v="24x32"/>
    <x v="21"/>
    <x v="3"/>
    <x v="21"/>
    <x v="1"/>
    <x v="0"/>
    <m/>
    <m/>
    <m/>
    <m/>
  </r>
  <r>
    <s v="DWS23O2R-301-24x34"/>
    <s v="Freshley Overall - Lichen Green"/>
    <n v="840130532282"/>
    <x v="3"/>
    <n v="129"/>
    <s v="China"/>
    <x v="1"/>
    <x v="15"/>
    <x v="71"/>
    <x v="105"/>
    <s v="24x34"/>
    <x v="21"/>
    <x v="4"/>
    <x v="21"/>
    <x v="1"/>
    <x v="0"/>
    <m/>
    <m/>
    <m/>
    <m/>
  </r>
  <r>
    <s v="DWS23O2R-301-2x28"/>
    <s v="Freshley Overall - Lichen Green"/>
    <n v="840130532299"/>
    <x v="3"/>
    <n v="129"/>
    <s v="China"/>
    <x v="1"/>
    <x v="15"/>
    <x v="71"/>
    <x v="105"/>
    <s v="2x28"/>
    <x v="15"/>
    <x v="1"/>
    <x v="15"/>
    <x v="1"/>
    <x v="0"/>
    <m/>
    <m/>
    <m/>
    <m/>
  </r>
  <r>
    <s v="DWS23O2R-301-2x30"/>
    <s v="Freshley Overall - Lichen Green"/>
    <n v="840130532305"/>
    <x v="3"/>
    <n v="129"/>
    <s v="China"/>
    <x v="1"/>
    <x v="15"/>
    <x v="71"/>
    <x v="105"/>
    <s v="2x30"/>
    <x v="15"/>
    <x v="2"/>
    <x v="15"/>
    <x v="1"/>
    <x v="0"/>
    <m/>
    <m/>
    <m/>
    <m/>
  </r>
  <r>
    <s v="DWS23O2R-301-2x32"/>
    <s v="Freshley Overall - Lichen Green"/>
    <n v="840130532312"/>
    <x v="3"/>
    <n v="129"/>
    <s v="China"/>
    <x v="1"/>
    <x v="15"/>
    <x v="71"/>
    <x v="105"/>
    <s v="2x32"/>
    <x v="15"/>
    <x v="3"/>
    <x v="15"/>
    <x v="1"/>
    <x v="0"/>
    <m/>
    <m/>
    <m/>
    <m/>
  </r>
  <r>
    <s v="DWS23O2R-301-2x34"/>
    <s v="Freshley Overall - Lichen Green"/>
    <n v="840130532329"/>
    <x v="3"/>
    <n v="129"/>
    <s v="China"/>
    <x v="1"/>
    <x v="15"/>
    <x v="71"/>
    <x v="105"/>
    <s v="2x34"/>
    <x v="15"/>
    <x v="4"/>
    <x v="15"/>
    <x v="1"/>
    <x v="0"/>
    <m/>
    <m/>
    <m/>
    <m/>
  </r>
  <r>
    <s v="DWS23O2R-301-4x28"/>
    <s v="Freshley Overall - Lichen Green"/>
    <n v="840130532336"/>
    <x v="3"/>
    <n v="129"/>
    <s v="China"/>
    <x v="1"/>
    <x v="15"/>
    <x v="71"/>
    <x v="105"/>
    <s v="4x28"/>
    <x v="16"/>
    <x v="1"/>
    <x v="16"/>
    <x v="1"/>
    <x v="0"/>
    <m/>
    <m/>
    <m/>
    <m/>
  </r>
  <r>
    <s v="DWS23O2R-301-4x30"/>
    <s v="Freshley Overall - Lichen Green"/>
    <n v="840130532343"/>
    <x v="3"/>
    <n v="129"/>
    <s v="China"/>
    <x v="1"/>
    <x v="15"/>
    <x v="71"/>
    <x v="105"/>
    <s v="4x30"/>
    <x v="16"/>
    <x v="2"/>
    <x v="16"/>
    <x v="1"/>
    <x v="0"/>
    <m/>
    <m/>
    <m/>
    <m/>
  </r>
  <r>
    <s v="DWS23O2R-301-4x32"/>
    <s v="Freshley Overall - Lichen Green"/>
    <n v="840130532350"/>
    <x v="3"/>
    <n v="129"/>
    <s v="China"/>
    <x v="1"/>
    <x v="15"/>
    <x v="71"/>
    <x v="105"/>
    <s v="4x32"/>
    <x v="16"/>
    <x v="3"/>
    <x v="16"/>
    <x v="1"/>
    <x v="0"/>
    <m/>
    <m/>
    <m/>
    <m/>
  </r>
  <r>
    <s v="DWS23O2R-301-4x34"/>
    <s v="Freshley Overall - Lichen Green"/>
    <n v="840130532367"/>
    <x v="3"/>
    <n v="129"/>
    <s v="China"/>
    <x v="1"/>
    <x v="15"/>
    <x v="71"/>
    <x v="105"/>
    <s v="4x34"/>
    <x v="16"/>
    <x v="4"/>
    <x v="16"/>
    <x v="1"/>
    <x v="0"/>
    <m/>
    <m/>
    <m/>
    <m/>
  </r>
  <r>
    <s v="DWS23O2R-301-6x28"/>
    <s v="Freshley Overall - Lichen Green"/>
    <n v="840130532374"/>
    <x v="3"/>
    <n v="129"/>
    <s v="China"/>
    <x v="1"/>
    <x v="15"/>
    <x v="71"/>
    <x v="105"/>
    <s v="6x28"/>
    <x v="17"/>
    <x v="1"/>
    <x v="17"/>
    <x v="1"/>
    <x v="0"/>
    <m/>
    <m/>
    <m/>
    <m/>
  </r>
  <r>
    <s v="DWS23O2R-301-6x30"/>
    <s v="Freshley Overall - Lichen Green"/>
    <n v="840130532381"/>
    <x v="3"/>
    <n v="129"/>
    <s v="China"/>
    <x v="1"/>
    <x v="15"/>
    <x v="71"/>
    <x v="105"/>
    <s v="6x30"/>
    <x v="17"/>
    <x v="2"/>
    <x v="17"/>
    <x v="1"/>
    <x v="0"/>
    <m/>
    <m/>
    <m/>
    <m/>
  </r>
  <r>
    <s v="DWS23O2R-301-6x32"/>
    <s v="Freshley Overall - Lichen Green"/>
    <n v="840130532398"/>
    <x v="3"/>
    <n v="129"/>
    <s v="China"/>
    <x v="1"/>
    <x v="15"/>
    <x v="71"/>
    <x v="105"/>
    <s v="6x32"/>
    <x v="17"/>
    <x v="3"/>
    <x v="17"/>
    <x v="1"/>
    <x v="0"/>
    <m/>
    <m/>
    <m/>
    <m/>
  </r>
  <r>
    <s v="DWS23O2R-301-6x34"/>
    <s v="Freshley Overall - Lichen Green"/>
    <n v="840130532404"/>
    <x v="3"/>
    <n v="129"/>
    <s v="China"/>
    <x v="1"/>
    <x v="15"/>
    <x v="71"/>
    <x v="105"/>
    <s v="6x34"/>
    <x v="17"/>
    <x v="4"/>
    <x v="17"/>
    <x v="1"/>
    <x v="0"/>
    <m/>
    <m/>
    <m/>
    <m/>
  </r>
  <r>
    <s v="DWS23O2R-301-8x28"/>
    <s v="Freshley Overall - Lichen Green"/>
    <n v="840130532411"/>
    <x v="3"/>
    <n v="129"/>
    <s v="China"/>
    <x v="1"/>
    <x v="15"/>
    <x v="71"/>
    <x v="105"/>
    <s v="8x28"/>
    <x v="18"/>
    <x v="1"/>
    <x v="18"/>
    <x v="1"/>
    <x v="0"/>
    <m/>
    <m/>
    <m/>
    <m/>
  </r>
  <r>
    <s v="DWS23O2R-301-8x30"/>
    <s v="Freshley Overall - Lichen Green"/>
    <n v="840130532428"/>
    <x v="3"/>
    <n v="129"/>
    <s v="China"/>
    <x v="1"/>
    <x v="15"/>
    <x v="71"/>
    <x v="105"/>
    <s v="8x30"/>
    <x v="18"/>
    <x v="2"/>
    <x v="18"/>
    <x v="1"/>
    <x v="0"/>
    <m/>
    <m/>
    <m/>
    <m/>
  </r>
  <r>
    <s v="DWS23O2R-301-8x32"/>
    <s v="Freshley Overall - Lichen Green"/>
    <n v="840130532435"/>
    <x v="3"/>
    <n v="129"/>
    <s v="China"/>
    <x v="1"/>
    <x v="15"/>
    <x v="71"/>
    <x v="105"/>
    <s v="8x32"/>
    <x v="18"/>
    <x v="3"/>
    <x v="18"/>
    <x v="1"/>
    <x v="0"/>
    <m/>
    <m/>
    <m/>
    <m/>
  </r>
  <r>
    <s v="DWS23O2R-301-8x34"/>
    <s v="Freshley Overall - Lichen Green"/>
    <n v="840130532442"/>
    <x v="3"/>
    <n v="129"/>
    <s v="China"/>
    <x v="1"/>
    <x v="15"/>
    <x v="71"/>
    <x v="105"/>
    <s v="8x34"/>
    <x v="18"/>
    <x v="4"/>
    <x v="18"/>
    <x v="1"/>
    <x v="0"/>
    <m/>
    <m/>
    <m/>
    <m/>
  </r>
  <r>
    <s v="DWS23O2T-422-00x9"/>
    <s v="Hemp Utility Shortall - Indigo"/>
    <n v="840130533159"/>
    <x v="4"/>
    <n v="99"/>
    <s v="China"/>
    <x v="1"/>
    <x v="44"/>
    <x v="74"/>
    <x v="106"/>
    <s v="00x9"/>
    <x v="8"/>
    <x v="10"/>
    <x v="8"/>
    <x v="1"/>
    <x v="0"/>
    <m/>
    <m/>
    <m/>
    <m/>
  </r>
  <r>
    <s v="DWS23O2T-422-0x9"/>
    <s v="Hemp Utility Shortall - Indigo"/>
    <n v="840130533166"/>
    <x v="4"/>
    <n v="99"/>
    <s v="China"/>
    <x v="1"/>
    <x v="44"/>
    <x v="74"/>
    <x v="106"/>
    <s v="0x9"/>
    <x v="9"/>
    <x v="10"/>
    <x v="9"/>
    <x v="1"/>
    <x v="0"/>
    <m/>
    <m/>
    <m/>
    <m/>
  </r>
  <r>
    <s v="DWS23O2T-422-10x9"/>
    <s v="Hemp Utility Shortall - Indigo"/>
    <n v="840130533173"/>
    <x v="4"/>
    <n v="99"/>
    <s v="China"/>
    <x v="1"/>
    <x v="44"/>
    <x v="74"/>
    <x v="106"/>
    <s v="10x9"/>
    <x v="10"/>
    <x v="10"/>
    <x v="10"/>
    <x v="1"/>
    <x v="0"/>
    <m/>
    <m/>
    <m/>
    <m/>
  </r>
  <r>
    <s v="DWS23O2T-422-12x9"/>
    <s v="Hemp Utility Shortall - Indigo"/>
    <n v="840130533180"/>
    <x v="4"/>
    <n v="99"/>
    <s v="China"/>
    <x v="1"/>
    <x v="44"/>
    <x v="74"/>
    <x v="106"/>
    <s v="12x9"/>
    <x v="11"/>
    <x v="10"/>
    <x v="11"/>
    <x v="1"/>
    <x v="0"/>
    <m/>
    <m/>
    <m/>
    <m/>
  </r>
  <r>
    <s v="DWS23O2T-422-14x9"/>
    <s v="Hemp Utility Shortall - Indigo"/>
    <n v="840130533197"/>
    <x v="4"/>
    <n v="99"/>
    <s v="China"/>
    <x v="1"/>
    <x v="44"/>
    <x v="74"/>
    <x v="106"/>
    <s v="14x9"/>
    <x v="12"/>
    <x v="10"/>
    <x v="12"/>
    <x v="1"/>
    <x v="0"/>
    <m/>
    <m/>
    <m/>
    <m/>
  </r>
  <r>
    <s v="DWS23O2T-422-16x9"/>
    <s v="Hemp Utility Shortall - Indigo"/>
    <n v="840130533203"/>
    <x v="4"/>
    <n v="99"/>
    <s v="China"/>
    <x v="1"/>
    <x v="44"/>
    <x v="74"/>
    <x v="106"/>
    <s v="16x9"/>
    <x v="13"/>
    <x v="10"/>
    <x v="13"/>
    <x v="1"/>
    <x v="0"/>
    <m/>
    <m/>
    <m/>
    <m/>
  </r>
  <r>
    <s v="DWS23O2T-422-18x9"/>
    <s v="Hemp Utility Shortall - Indigo"/>
    <n v="840130533210"/>
    <x v="4"/>
    <n v="99"/>
    <s v="China"/>
    <x v="1"/>
    <x v="44"/>
    <x v="74"/>
    <x v="106"/>
    <s v="18x9"/>
    <x v="14"/>
    <x v="10"/>
    <x v="14"/>
    <x v="1"/>
    <x v="0"/>
    <m/>
    <m/>
    <m/>
    <m/>
  </r>
  <r>
    <s v="DWS23O2T-422-2x9"/>
    <s v="Hemp Utility Shortall - Indigo"/>
    <n v="840130533227"/>
    <x v="4"/>
    <n v="99"/>
    <s v="China"/>
    <x v="1"/>
    <x v="44"/>
    <x v="74"/>
    <x v="106"/>
    <s v="2x9"/>
    <x v="15"/>
    <x v="10"/>
    <x v="15"/>
    <x v="1"/>
    <x v="0"/>
    <m/>
    <m/>
    <m/>
    <m/>
  </r>
  <r>
    <s v="DWS23O2T-422-4x9"/>
    <s v="Hemp Utility Shortall - Indigo"/>
    <n v="840130533234"/>
    <x v="4"/>
    <n v="99"/>
    <s v="China"/>
    <x v="1"/>
    <x v="44"/>
    <x v="74"/>
    <x v="106"/>
    <s v="4x9"/>
    <x v="16"/>
    <x v="10"/>
    <x v="16"/>
    <x v="1"/>
    <x v="0"/>
    <m/>
    <m/>
    <m/>
    <m/>
  </r>
  <r>
    <s v="DWS23O2T-422-6x9"/>
    <s v="Hemp Utility Shortall - Indigo"/>
    <n v="840130533241"/>
    <x v="4"/>
    <n v="99"/>
    <s v="China"/>
    <x v="1"/>
    <x v="44"/>
    <x v="74"/>
    <x v="106"/>
    <s v="6x9"/>
    <x v="17"/>
    <x v="10"/>
    <x v="17"/>
    <x v="1"/>
    <x v="0"/>
    <m/>
    <m/>
    <m/>
    <m/>
  </r>
  <r>
    <s v="DWS23O2T-422-8x9"/>
    <s v="Hemp Utility Shortall - Indigo"/>
    <n v="840130533258"/>
    <x v="4"/>
    <n v="99"/>
    <s v="China"/>
    <x v="1"/>
    <x v="44"/>
    <x v="74"/>
    <x v="106"/>
    <s v="8x9"/>
    <x v="18"/>
    <x v="10"/>
    <x v="18"/>
    <x v="1"/>
    <x v="0"/>
    <m/>
    <m/>
    <m/>
    <m/>
  </r>
  <r>
    <s v="DWS23O3C-410-000x28"/>
    <s v="Freshley Overall Drop Seat - Navy"/>
    <n v="840130529930"/>
    <x v="1"/>
    <n v="139"/>
    <s v="India"/>
    <x v="1"/>
    <x v="32"/>
    <x v="75"/>
    <x v="107"/>
    <s v="000x28"/>
    <x v="7"/>
    <x v="1"/>
    <x v="7"/>
    <x v="1"/>
    <x v="0"/>
    <m/>
    <m/>
    <m/>
    <m/>
  </r>
  <r>
    <s v="DWS23O3C-410-000x30"/>
    <s v="Freshley Overall Drop Seat - Navy"/>
    <n v="840130529947"/>
    <x v="1"/>
    <n v="139"/>
    <s v="India"/>
    <x v="1"/>
    <x v="32"/>
    <x v="75"/>
    <x v="107"/>
    <s v="000x30"/>
    <x v="7"/>
    <x v="2"/>
    <x v="7"/>
    <x v="1"/>
    <x v="0"/>
    <m/>
    <m/>
    <m/>
    <m/>
  </r>
  <r>
    <s v="DWS23O3C-410-000x32"/>
    <s v="Freshley Overall Drop Seat - Navy"/>
    <n v="840130529954"/>
    <x v="1"/>
    <n v="139"/>
    <s v="India"/>
    <x v="1"/>
    <x v="32"/>
    <x v="75"/>
    <x v="107"/>
    <s v="000x32"/>
    <x v="7"/>
    <x v="3"/>
    <x v="7"/>
    <x v="1"/>
    <x v="0"/>
    <m/>
    <m/>
    <m/>
    <m/>
  </r>
  <r>
    <s v="DWS23O3C-410-000x34"/>
    <s v="Freshley Overall Drop Seat - Navy"/>
    <n v="840130529961"/>
    <x v="1"/>
    <n v="139"/>
    <s v="India"/>
    <x v="1"/>
    <x v="32"/>
    <x v="75"/>
    <x v="107"/>
    <s v="000x34"/>
    <x v="7"/>
    <x v="4"/>
    <x v="7"/>
    <x v="1"/>
    <x v="0"/>
    <m/>
    <m/>
    <m/>
    <m/>
  </r>
  <r>
    <s v="DWS23O3C-410-00x28"/>
    <s v="Freshley Overall Drop Seat - Navy"/>
    <n v="840130529978"/>
    <x v="1"/>
    <n v="139"/>
    <s v="India"/>
    <x v="1"/>
    <x v="32"/>
    <x v="75"/>
    <x v="107"/>
    <s v="00x28"/>
    <x v="8"/>
    <x v="1"/>
    <x v="8"/>
    <x v="1"/>
    <x v="0"/>
    <m/>
    <m/>
    <m/>
    <m/>
  </r>
  <r>
    <s v="DWS23O3C-410-00x30"/>
    <s v="Freshley Overall Drop Seat - Navy"/>
    <n v="840130529985"/>
    <x v="1"/>
    <n v="139"/>
    <s v="India"/>
    <x v="1"/>
    <x v="32"/>
    <x v="75"/>
    <x v="107"/>
    <s v="00x30"/>
    <x v="8"/>
    <x v="2"/>
    <x v="8"/>
    <x v="1"/>
    <x v="0"/>
    <m/>
    <m/>
    <m/>
    <m/>
  </r>
  <r>
    <s v="DWS23O3C-410-00x32"/>
    <s v="Freshley Overall Drop Seat - Navy"/>
    <n v="840130529992"/>
    <x v="1"/>
    <n v="139"/>
    <s v="India"/>
    <x v="1"/>
    <x v="32"/>
    <x v="75"/>
    <x v="107"/>
    <s v="00x32"/>
    <x v="8"/>
    <x v="3"/>
    <x v="8"/>
    <x v="1"/>
    <x v="0"/>
    <m/>
    <m/>
    <m/>
    <m/>
  </r>
  <r>
    <s v="DWS23O3C-410-00x34"/>
    <s v="Freshley Overall Drop Seat - Navy"/>
    <n v="840130530004"/>
    <x v="1"/>
    <n v="139"/>
    <s v="India"/>
    <x v="1"/>
    <x v="32"/>
    <x v="75"/>
    <x v="107"/>
    <s v="00x34"/>
    <x v="8"/>
    <x v="4"/>
    <x v="8"/>
    <x v="1"/>
    <x v="0"/>
    <m/>
    <m/>
    <m/>
    <m/>
  </r>
  <r>
    <s v="DWS23O3C-410-0x28"/>
    <s v="Freshley Overall Drop Seat - Navy"/>
    <n v="840130530011"/>
    <x v="1"/>
    <n v="139"/>
    <s v="India"/>
    <x v="1"/>
    <x v="32"/>
    <x v="75"/>
    <x v="107"/>
    <s v="0x28"/>
    <x v="9"/>
    <x v="1"/>
    <x v="9"/>
    <x v="1"/>
    <x v="0"/>
    <m/>
    <m/>
    <m/>
    <m/>
  </r>
  <r>
    <s v="DWS23O3C-410-0x30"/>
    <s v="Freshley Overall Drop Seat - Navy"/>
    <n v="840130530028"/>
    <x v="1"/>
    <n v="139"/>
    <s v="India"/>
    <x v="1"/>
    <x v="32"/>
    <x v="75"/>
    <x v="107"/>
    <s v="0x30"/>
    <x v="9"/>
    <x v="2"/>
    <x v="9"/>
    <x v="1"/>
    <x v="0"/>
    <m/>
    <m/>
    <m/>
    <m/>
  </r>
  <r>
    <s v="DWS23O3C-410-0x32"/>
    <s v="Freshley Overall Drop Seat - Navy"/>
    <n v="840130530035"/>
    <x v="1"/>
    <n v="139"/>
    <s v="India"/>
    <x v="1"/>
    <x v="32"/>
    <x v="75"/>
    <x v="107"/>
    <s v="0x32"/>
    <x v="9"/>
    <x v="3"/>
    <x v="9"/>
    <x v="1"/>
    <x v="0"/>
    <m/>
    <m/>
    <m/>
    <m/>
  </r>
  <r>
    <s v="DWS23O3C-410-0x34"/>
    <s v="Freshley Overall Drop Seat - Navy"/>
    <n v="840130530042"/>
    <x v="1"/>
    <n v="139"/>
    <s v="India"/>
    <x v="1"/>
    <x v="32"/>
    <x v="75"/>
    <x v="107"/>
    <s v="0x34"/>
    <x v="9"/>
    <x v="4"/>
    <x v="9"/>
    <x v="1"/>
    <x v="0"/>
    <m/>
    <m/>
    <m/>
    <m/>
  </r>
  <r>
    <s v="DWS23O3C-410-10x28"/>
    <s v="Freshley Overall Drop Seat - Navy"/>
    <n v="840130530059"/>
    <x v="1"/>
    <n v="139"/>
    <s v="India"/>
    <x v="1"/>
    <x v="32"/>
    <x v="75"/>
    <x v="107"/>
    <s v="10x28"/>
    <x v="10"/>
    <x v="1"/>
    <x v="10"/>
    <x v="1"/>
    <x v="0"/>
    <m/>
    <m/>
    <m/>
    <m/>
  </r>
  <r>
    <s v="DWS23O3C-410-10x30"/>
    <s v="Freshley Overall Drop Seat - Navy"/>
    <n v="840130530066"/>
    <x v="1"/>
    <n v="139"/>
    <s v="India"/>
    <x v="1"/>
    <x v="32"/>
    <x v="75"/>
    <x v="107"/>
    <s v="10x30"/>
    <x v="10"/>
    <x v="2"/>
    <x v="10"/>
    <x v="1"/>
    <x v="0"/>
    <m/>
    <m/>
    <m/>
    <m/>
  </r>
  <r>
    <s v="DWS23O3C-410-10x32"/>
    <s v="Freshley Overall Drop Seat - Navy"/>
    <n v="840130530073"/>
    <x v="1"/>
    <n v="139"/>
    <s v="India"/>
    <x v="1"/>
    <x v="32"/>
    <x v="75"/>
    <x v="107"/>
    <s v="10x32"/>
    <x v="10"/>
    <x v="3"/>
    <x v="10"/>
    <x v="1"/>
    <x v="0"/>
    <m/>
    <m/>
    <m/>
    <m/>
  </r>
  <r>
    <s v="DWS23O3C-410-10x34"/>
    <s v="Freshley Overall Drop Seat - Navy"/>
    <n v="840130530080"/>
    <x v="1"/>
    <n v="139"/>
    <s v="India"/>
    <x v="1"/>
    <x v="32"/>
    <x v="75"/>
    <x v="107"/>
    <s v="10x34"/>
    <x v="10"/>
    <x v="4"/>
    <x v="10"/>
    <x v="1"/>
    <x v="0"/>
    <m/>
    <m/>
    <m/>
    <m/>
  </r>
  <r>
    <s v="DWS23O3C-410-12x28"/>
    <s v="Freshley Overall Drop Seat - Navy"/>
    <n v="840130530097"/>
    <x v="1"/>
    <n v="139"/>
    <s v="India"/>
    <x v="1"/>
    <x v="32"/>
    <x v="75"/>
    <x v="107"/>
    <s v="12x28"/>
    <x v="11"/>
    <x v="1"/>
    <x v="11"/>
    <x v="1"/>
    <x v="0"/>
    <m/>
    <m/>
    <m/>
    <m/>
  </r>
  <r>
    <s v="DWS23O3C-410-12x30"/>
    <s v="Freshley Overall Drop Seat - Navy"/>
    <n v="840130530103"/>
    <x v="1"/>
    <n v="139"/>
    <s v="India"/>
    <x v="1"/>
    <x v="32"/>
    <x v="75"/>
    <x v="107"/>
    <s v="12x30"/>
    <x v="11"/>
    <x v="2"/>
    <x v="11"/>
    <x v="1"/>
    <x v="0"/>
    <m/>
    <m/>
    <m/>
    <m/>
  </r>
  <r>
    <s v="DWS23O3C-410-12x32"/>
    <s v="Freshley Overall Drop Seat - Navy"/>
    <n v="840130530110"/>
    <x v="1"/>
    <n v="139"/>
    <s v="India"/>
    <x v="1"/>
    <x v="32"/>
    <x v="75"/>
    <x v="107"/>
    <s v="12x32"/>
    <x v="11"/>
    <x v="3"/>
    <x v="11"/>
    <x v="1"/>
    <x v="0"/>
    <m/>
    <m/>
    <m/>
    <m/>
  </r>
  <r>
    <s v="DWS23O3C-410-12x34"/>
    <s v="Freshley Overall Drop Seat - Navy"/>
    <n v="840130530127"/>
    <x v="1"/>
    <n v="139"/>
    <s v="India"/>
    <x v="1"/>
    <x v="32"/>
    <x v="75"/>
    <x v="107"/>
    <s v="12x34"/>
    <x v="11"/>
    <x v="4"/>
    <x v="11"/>
    <x v="1"/>
    <x v="0"/>
    <m/>
    <m/>
    <m/>
    <m/>
  </r>
  <r>
    <s v="DWS23O3C-410-14x28"/>
    <s v="Freshley Overall Drop Seat - Navy"/>
    <n v="840130530134"/>
    <x v="1"/>
    <n v="139"/>
    <s v="India"/>
    <x v="1"/>
    <x v="32"/>
    <x v="75"/>
    <x v="107"/>
    <s v="14x28"/>
    <x v="12"/>
    <x v="1"/>
    <x v="12"/>
    <x v="1"/>
    <x v="0"/>
    <m/>
    <m/>
    <m/>
    <m/>
  </r>
  <r>
    <s v="DWS23O3C-410-14x30"/>
    <s v="Freshley Overall Drop Seat - Navy"/>
    <n v="840130530141"/>
    <x v="1"/>
    <n v="139"/>
    <s v="India"/>
    <x v="1"/>
    <x v="32"/>
    <x v="75"/>
    <x v="107"/>
    <s v="14x30"/>
    <x v="12"/>
    <x v="2"/>
    <x v="12"/>
    <x v="1"/>
    <x v="0"/>
    <m/>
    <m/>
    <m/>
    <m/>
  </r>
  <r>
    <s v="DWS23O3C-410-14x32"/>
    <s v="Freshley Overall Drop Seat - Navy"/>
    <n v="840130530158"/>
    <x v="1"/>
    <n v="139"/>
    <s v="India"/>
    <x v="1"/>
    <x v="32"/>
    <x v="75"/>
    <x v="107"/>
    <s v="14x32"/>
    <x v="12"/>
    <x v="3"/>
    <x v="12"/>
    <x v="1"/>
    <x v="0"/>
    <m/>
    <m/>
    <m/>
    <m/>
  </r>
  <r>
    <s v="DWS23O3C-410-14x34"/>
    <s v="Freshley Overall Drop Seat - Navy"/>
    <n v="840130530165"/>
    <x v="1"/>
    <n v="139"/>
    <s v="India"/>
    <x v="1"/>
    <x v="32"/>
    <x v="75"/>
    <x v="107"/>
    <s v="14x34"/>
    <x v="12"/>
    <x v="4"/>
    <x v="12"/>
    <x v="1"/>
    <x v="0"/>
    <m/>
    <m/>
    <m/>
    <m/>
  </r>
  <r>
    <s v="DWS23O3C-410-16x28"/>
    <s v="Freshley Overall Drop Seat - Navy"/>
    <n v="840130530172"/>
    <x v="1"/>
    <n v="139"/>
    <s v="India"/>
    <x v="1"/>
    <x v="32"/>
    <x v="75"/>
    <x v="107"/>
    <s v="16x28"/>
    <x v="13"/>
    <x v="1"/>
    <x v="13"/>
    <x v="1"/>
    <x v="0"/>
    <m/>
    <m/>
    <m/>
    <m/>
  </r>
  <r>
    <s v="DWS23O3C-410-16x30"/>
    <s v="Freshley Overall Drop Seat - Navy"/>
    <n v="840130530189"/>
    <x v="1"/>
    <n v="139"/>
    <s v="India"/>
    <x v="1"/>
    <x v="32"/>
    <x v="75"/>
    <x v="107"/>
    <s v="16x30"/>
    <x v="13"/>
    <x v="2"/>
    <x v="13"/>
    <x v="1"/>
    <x v="0"/>
    <m/>
    <m/>
    <m/>
    <m/>
  </r>
  <r>
    <s v="DWS23O3C-410-16x32"/>
    <s v="Freshley Overall Drop Seat - Navy"/>
    <n v="840130530196"/>
    <x v="1"/>
    <n v="139"/>
    <s v="India"/>
    <x v="1"/>
    <x v="32"/>
    <x v="75"/>
    <x v="107"/>
    <s v="16x32"/>
    <x v="13"/>
    <x v="3"/>
    <x v="13"/>
    <x v="1"/>
    <x v="0"/>
    <m/>
    <m/>
    <m/>
    <m/>
  </r>
  <r>
    <s v="DWS23O3C-410-16x34"/>
    <s v="Freshley Overall Drop Seat - Navy"/>
    <n v="840130530202"/>
    <x v="1"/>
    <n v="139"/>
    <s v="India"/>
    <x v="1"/>
    <x v="32"/>
    <x v="75"/>
    <x v="107"/>
    <s v="16x34"/>
    <x v="13"/>
    <x v="4"/>
    <x v="13"/>
    <x v="1"/>
    <x v="0"/>
    <m/>
    <m/>
    <m/>
    <m/>
  </r>
  <r>
    <s v="DWS23O3C-410-18x28"/>
    <s v="Freshley Overall Drop Seat - Navy"/>
    <n v="840130530219"/>
    <x v="1"/>
    <n v="139"/>
    <s v="India"/>
    <x v="1"/>
    <x v="32"/>
    <x v="75"/>
    <x v="107"/>
    <s v="18x28"/>
    <x v="14"/>
    <x v="1"/>
    <x v="14"/>
    <x v="1"/>
    <x v="0"/>
    <m/>
    <m/>
    <m/>
    <m/>
  </r>
  <r>
    <s v="DWS23O3C-410-18x30"/>
    <s v="Freshley Overall Drop Seat - Navy"/>
    <n v="840130530226"/>
    <x v="1"/>
    <n v="139"/>
    <s v="India"/>
    <x v="1"/>
    <x v="32"/>
    <x v="75"/>
    <x v="107"/>
    <s v="18x30"/>
    <x v="14"/>
    <x v="2"/>
    <x v="14"/>
    <x v="1"/>
    <x v="0"/>
    <m/>
    <m/>
    <m/>
    <m/>
  </r>
  <r>
    <s v="DWS23O3C-410-18x32"/>
    <s v="Freshley Overall Drop Seat - Navy"/>
    <n v="840130530233"/>
    <x v="1"/>
    <n v="139"/>
    <s v="India"/>
    <x v="1"/>
    <x v="32"/>
    <x v="75"/>
    <x v="107"/>
    <s v="18x32"/>
    <x v="14"/>
    <x v="3"/>
    <x v="14"/>
    <x v="1"/>
    <x v="0"/>
    <m/>
    <m/>
    <m/>
    <m/>
  </r>
  <r>
    <s v="DWS23O3C-410-18x34"/>
    <s v="Freshley Overall Drop Seat - Navy"/>
    <n v="840130530240"/>
    <x v="1"/>
    <n v="139"/>
    <s v="India"/>
    <x v="1"/>
    <x v="32"/>
    <x v="75"/>
    <x v="107"/>
    <s v="18x34"/>
    <x v="14"/>
    <x v="4"/>
    <x v="14"/>
    <x v="1"/>
    <x v="0"/>
    <m/>
    <m/>
    <m/>
    <m/>
  </r>
  <r>
    <s v="DWS23O3C-410-2x28"/>
    <s v="Freshley Overall Drop Seat - Navy"/>
    <n v="840130530257"/>
    <x v="1"/>
    <n v="139"/>
    <s v="India"/>
    <x v="1"/>
    <x v="32"/>
    <x v="75"/>
    <x v="107"/>
    <s v="2x28"/>
    <x v="15"/>
    <x v="1"/>
    <x v="15"/>
    <x v="1"/>
    <x v="0"/>
    <m/>
    <m/>
    <m/>
    <m/>
  </r>
  <r>
    <s v="DWS23O3C-410-2x30"/>
    <s v="Freshley Overall Drop Seat - Navy"/>
    <n v="840130530264"/>
    <x v="1"/>
    <n v="139"/>
    <s v="India"/>
    <x v="1"/>
    <x v="32"/>
    <x v="75"/>
    <x v="107"/>
    <s v="2x30"/>
    <x v="15"/>
    <x v="2"/>
    <x v="15"/>
    <x v="1"/>
    <x v="0"/>
    <m/>
    <m/>
    <m/>
    <m/>
  </r>
  <r>
    <s v="DWS23O3C-410-2x32"/>
    <s v="Freshley Overall Drop Seat - Navy"/>
    <n v="840130530271"/>
    <x v="1"/>
    <n v="139"/>
    <s v="India"/>
    <x v="1"/>
    <x v="32"/>
    <x v="75"/>
    <x v="107"/>
    <s v="2x32"/>
    <x v="15"/>
    <x v="3"/>
    <x v="15"/>
    <x v="1"/>
    <x v="0"/>
    <m/>
    <m/>
    <m/>
    <m/>
  </r>
  <r>
    <s v="DWS23O3C-410-2x34"/>
    <s v="Freshley Overall Drop Seat - Navy"/>
    <n v="840130530288"/>
    <x v="1"/>
    <n v="139"/>
    <s v="India"/>
    <x v="1"/>
    <x v="32"/>
    <x v="75"/>
    <x v="107"/>
    <s v="2x34"/>
    <x v="15"/>
    <x v="4"/>
    <x v="15"/>
    <x v="1"/>
    <x v="0"/>
    <m/>
    <m/>
    <m/>
    <m/>
  </r>
  <r>
    <s v="DWS23O3C-410-4x28"/>
    <s v="Freshley Overall Drop Seat - Navy"/>
    <n v="840130530295"/>
    <x v="1"/>
    <n v="139"/>
    <s v="India"/>
    <x v="1"/>
    <x v="32"/>
    <x v="75"/>
    <x v="107"/>
    <s v="4x28"/>
    <x v="16"/>
    <x v="1"/>
    <x v="16"/>
    <x v="1"/>
    <x v="0"/>
    <m/>
    <m/>
    <m/>
    <m/>
  </r>
  <r>
    <s v="DWS23O3C-410-4x30"/>
    <s v="Freshley Overall Drop Seat - Navy"/>
    <n v="840130530301"/>
    <x v="1"/>
    <n v="139"/>
    <s v="India"/>
    <x v="1"/>
    <x v="32"/>
    <x v="75"/>
    <x v="107"/>
    <s v="4x30"/>
    <x v="16"/>
    <x v="2"/>
    <x v="16"/>
    <x v="1"/>
    <x v="0"/>
    <m/>
    <m/>
    <m/>
    <m/>
  </r>
  <r>
    <s v="DWS23O3C-410-4x32"/>
    <s v="Freshley Overall Drop Seat - Navy"/>
    <n v="840130530318"/>
    <x v="1"/>
    <n v="139"/>
    <s v="India"/>
    <x v="1"/>
    <x v="32"/>
    <x v="75"/>
    <x v="107"/>
    <s v="4x32"/>
    <x v="16"/>
    <x v="3"/>
    <x v="16"/>
    <x v="1"/>
    <x v="0"/>
    <m/>
    <m/>
    <m/>
    <m/>
  </r>
  <r>
    <s v="DWS23O3C-410-4x34"/>
    <s v="Freshley Overall Drop Seat - Navy"/>
    <n v="840130530325"/>
    <x v="1"/>
    <n v="139"/>
    <s v="India"/>
    <x v="1"/>
    <x v="32"/>
    <x v="75"/>
    <x v="107"/>
    <s v="4x34"/>
    <x v="16"/>
    <x v="4"/>
    <x v="16"/>
    <x v="1"/>
    <x v="0"/>
    <m/>
    <m/>
    <m/>
    <m/>
  </r>
  <r>
    <s v="DWS23O3C-410-6x28"/>
    <s v="Freshley Overall Drop Seat - Navy"/>
    <n v="840130530332"/>
    <x v="1"/>
    <n v="139"/>
    <s v="India"/>
    <x v="1"/>
    <x v="32"/>
    <x v="75"/>
    <x v="107"/>
    <s v="6x28"/>
    <x v="17"/>
    <x v="1"/>
    <x v="17"/>
    <x v="1"/>
    <x v="0"/>
    <m/>
    <m/>
    <m/>
    <m/>
  </r>
  <r>
    <s v="DWS23O3C-410-6x30"/>
    <s v="Freshley Overall Drop Seat - Navy"/>
    <n v="840130530349"/>
    <x v="1"/>
    <n v="139"/>
    <s v="India"/>
    <x v="1"/>
    <x v="32"/>
    <x v="75"/>
    <x v="107"/>
    <s v="6x30"/>
    <x v="17"/>
    <x v="2"/>
    <x v="17"/>
    <x v="1"/>
    <x v="0"/>
    <m/>
    <m/>
    <m/>
    <m/>
  </r>
  <r>
    <s v="DWS23O3C-410-6x32"/>
    <s v="Freshley Overall Drop Seat - Navy"/>
    <n v="840130530356"/>
    <x v="1"/>
    <n v="139"/>
    <s v="India"/>
    <x v="1"/>
    <x v="32"/>
    <x v="75"/>
    <x v="107"/>
    <s v="6x32"/>
    <x v="17"/>
    <x v="3"/>
    <x v="17"/>
    <x v="1"/>
    <x v="0"/>
    <m/>
    <m/>
    <m/>
    <m/>
  </r>
  <r>
    <s v="DWS23O3C-410-6x34"/>
    <s v="Freshley Overall Drop Seat - Navy"/>
    <n v="840130530363"/>
    <x v="1"/>
    <n v="139"/>
    <s v="India"/>
    <x v="1"/>
    <x v="32"/>
    <x v="75"/>
    <x v="107"/>
    <s v="6x34"/>
    <x v="17"/>
    <x v="4"/>
    <x v="17"/>
    <x v="1"/>
    <x v="0"/>
    <m/>
    <m/>
    <m/>
    <m/>
  </r>
  <r>
    <s v="DWS23O3C-410-8x28"/>
    <s v="Freshley Overall Drop Seat - Navy"/>
    <n v="840130530370"/>
    <x v="1"/>
    <n v="139"/>
    <s v="India"/>
    <x v="1"/>
    <x v="32"/>
    <x v="75"/>
    <x v="107"/>
    <s v="8x28"/>
    <x v="18"/>
    <x v="1"/>
    <x v="18"/>
    <x v="1"/>
    <x v="0"/>
    <m/>
    <m/>
    <m/>
    <m/>
  </r>
  <r>
    <s v="DWS23O3C-410-8x30"/>
    <s v="Freshley Overall Drop Seat - Navy"/>
    <n v="840130530387"/>
    <x v="1"/>
    <n v="139"/>
    <s v="India"/>
    <x v="1"/>
    <x v="32"/>
    <x v="75"/>
    <x v="107"/>
    <s v="8x30"/>
    <x v="18"/>
    <x v="2"/>
    <x v="18"/>
    <x v="1"/>
    <x v="0"/>
    <m/>
    <m/>
    <m/>
    <m/>
  </r>
  <r>
    <s v="DWS23O3C-410-8x32"/>
    <s v="Freshley Overall Drop Seat - Navy"/>
    <n v="840130530394"/>
    <x v="1"/>
    <n v="139"/>
    <s v="India"/>
    <x v="1"/>
    <x v="32"/>
    <x v="75"/>
    <x v="107"/>
    <s v="8x32"/>
    <x v="18"/>
    <x v="3"/>
    <x v="18"/>
    <x v="1"/>
    <x v="0"/>
    <m/>
    <m/>
    <m/>
    <m/>
  </r>
  <r>
    <s v="DWS23O3C-410-8x34"/>
    <s v="Freshley Overall Drop Seat - Navy"/>
    <n v="840130530400"/>
    <x v="1"/>
    <n v="139"/>
    <s v="India"/>
    <x v="1"/>
    <x v="32"/>
    <x v="75"/>
    <x v="107"/>
    <s v="8x34"/>
    <x v="18"/>
    <x v="4"/>
    <x v="18"/>
    <x v="1"/>
    <x v="0"/>
    <m/>
    <m/>
    <m/>
    <m/>
  </r>
  <r>
    <s v="DWS23P7D-422-000x28"/>
    <s v="DX Bootcut - Blue Sky"/>
    <n v="840130530417"/>
    <x v="4"/>
    <n v="99"/>
    <s v="China"/>
    <x v="1"/>
    <x v="13"/>
    <x v="76"/>
    <x v="108"/>
    <s v="000x28"/>
    <x v="7"/>
    <x v="1"/>
    <x v="7"/>
    <x v="1"/>
    <x v="0"/>
    <m/>
    <m/>
    <m/>
    <m/>
  </r>
  <r>
    <s v="DWS23P7D-422-000x30"/>
    <s v="DX Bootcut - Blue Sky"/>
    <n v="840130530424"/>
    <x v="4"/>
    <n v="99"/>
    <s v="China"/>
    <x v="1"/>
    <x v="13"/>
    <x v="76"/>
    <x v="108"/>
    <s v="000x30"/>
    <x v="7"/>
    <x v="2"/>
    <x v="7"/>
    <x v="1"/>
    <x v="0"/>
    <m/>
    <m/>
    <m/>
    <m/>
  </r>
  <r>
    <s v="DWS23P7D-422-000x32"/>
    <s v="DX Bootcut - Blue Sky"/>
    <n v="840130530431"/>
    <x v="4"/>
    <n v="99"/>
    <s v="China"/>
    <x v="1"/>
    <x v="13"/>
    <x v="76"/>
    <x v="108"/>
    <s v="000x32"/>
    <x v="7"/>
    <x v="3"/>
    <x v="7"/>
    <x v="1"/>
    <x v="0"/>
    <m/>
    <m/>
    <m/>
    <m/>
  </r>
  <r>
    <s v="DWS23P7D-422-000x34"/>
    <s v="DX Bootcut - Blue Sky"/>
    <n v="840130530448"/>
    <x v="4"/>
    <n v="99"/>
    <s v="China"/>
    <x v="1"/>
    <x v="13"/>
    <x v="76"/>
    <x v="108"/>
    <s v="000x34"/>
    <x v="7"/>
    <x v="4"/>
    <x v="7"/>
    <x v="1"/>
    <x v="0"/>
    <m/>
    <m/>
    <m/>
    <m/>
  </r>
  <r>
    <s v="DWS23P7D-422-000x36"/>
    <s v="DX Bootcut - Blue Sky"/>
    <n v="840130530455"/>
    <x v="4"/>
    <n v="99"/>
    <s v="China"/>
    <x v="1"/>
    <x v="13"/>
    <x v="76"/>
    <x v="108"/>
    <s v="000x36"/>
    <x v="7"/>
    <x v="8"/>
    <x v="7"/>
    <x v="1"/>
    <x v="0"/>
    <m/>
    <m/>
    <m/>
    <m/>
  </r>
  <r>
    <s v="DWS23P7D-422-00x28"/>
    <s v="DX Bootcut - Blue Sky"/>
    <n v="840130530462"/>
    <x v="4"/>
    <n v="99"/>
    <s v="China"/>
    <x v="1"/>
    <x v="13"/>
    <x v="76"/>
    <x v="108"/>
    <s v="00x28"/>
    <x v="8"/>
    <x v="1"/>
    <x v="8"/>
    <x v="1"/>
    <x v="0"/>
    <m/>
    <m/>
    <m/>
    <m/>
  </r>
  <r>
    <s v="DWS23P7D-422-00x30"/>
    <s v="DX Bootcut - Blue Sky"/>
    <n v="840130530479"/>
    <x v="4"/>
    <n v="99"/>
    <s v="China"/>
    <x v="1"/>
    <x v="13"/>
    <x v="76"/>
    <x v="108"/>
    <s v="00x30"/>
    <x v="8"/>
    <x v="2"/>
    <x v="8"/>
    <x v="1"/>
    <x v="0"/>
    <m/>
    <m/>
    <m/>
    <m/>
  </r>
  <r>
    <s v="DWS23P7D-422-00x32"/>
    <s v="DX Bootcut - Blue Sky"/>
    <n v="840130530486"/>
    <x v="4"/>
    <n v="99"/>
    <s v="China"/>
    <x v="1"/>
    <x v="13"/>
    <x v="76"/>
    <x v="108"/>
    <s v="00x32"/>
    <x v="8"/>
    <x v="3"/>
    <x v="8"/>
    <x v="1"/>
    <x v="0"/>
    <m/>
    <m/>
    <m/>
    <m/>
  </r>
  <r>
    <s v="DWS23P7D-422-00x34"/>
    <s v="DX Bootcut - Blue Sky"/>
    <n v="840130530493"/>
    <x v="4"/>
    <n v="99"/>
    <s v="China"/>
    <x v="1"/>
    <x v="13"/>
    <x v="76"/>
    <x v="108"/>
    <s v="00x34"/>
    <x v="8"/>
    <x v="4"/>
    <x v="8"/>
    <x v="1"/>
    <x v="0"/>
    <m/>
    <m/>
    <m/>
    <m/>
  </r>
  <r>
    <s v="DWS23P7D-422-00x36"/>
    <s v="DX Bootcut - Blue Sky"/>
    <n v="840130530509"/>
    <x v="4"/>
    <n v="99"/>
    <s v="China"/>
    <x v="1"/>
    <x v="13"/>
    <x v="76"/>
    <x v="108"/>
    <s v="00x36"/>
    <x v="8"/>
    <x v="8"/>
    <x v="8"/>
    <x v="1"/>
    <x v="0"/>
    <m/>
    <m/>
    <m/>
    <m/>
  </r>
  <r>
    <s v="DWS23P7D-422-0x28"/>
    <s v="DX Bootcut - Blue Sky"/>
    <n v="840130530516"/>
    <x v="4"/>
    <n v="99"/>
    <s v="China"/>
    <x v="1"/>
    <x v="13"/>
    <x v="76"/>
    <x v="108"/>
    <s v="0x28"/>
    <x v="9"/>
    <x v="1"/>
    <x v="9"/>
    <x v="1"/>
    <x v="0"/>
    <m/>
    <m/>
    <m/>
    <m/>
  </r>
  <r>
    <s v="DWS23P7D-422-0x30"/>
    <s v="DX Bootcut - Blue Sky"/>
    <n v="840130530523"/>
    <x v="4"/>
    <n v="99"/>
    <s v="China"/>
    <x v="1"/>
    <x v="13"/>
    <x v="76"/>
    <x v="108"/>
    <s v="0x30"/>
    <x v="9"/>
    <x v="2"/>
    <x v="9"/>
    <x v="1"/>
    <x v="0"/>
    <m/>
    <m/>
    <m/>
    <m/>
  </r>
  <r>
    <s v="DWS23P7D-422-0x32"/>
    <s v="DX Bootcut - Blue Sky"/>
    <n v="840130530530"/>
    <x v="4"/>
    <n v="99"/>
    <s v="China"/>
    <x v="1"/>
    <x v="13"/>
    <x v="76"/>
    <x v="108"/>
    <s v="0x32"/>
    <x v="9"/>
    <x v="3"/>
    <x v="9"/>
    <x v="1"/>
    <x v="0"/>
    <m/>
    <m/>
    <m/>
    <m/>
  </r>
  <r>
    <s v="DWS23P7D-422-0x34"/>
    <s v="DX Bootcut - Blue Sky"/>
    <n v="840130530547"/>
    <x v="4"/>
    <n v="99"/>
    <s v="China"/>
    <x v="1"/>
    <x v="13"/>
    <x v="76"/>
    <x v="108"/>
    <s v="0x34"/>
    <x v="9"/>
    <x v="4"/>
    <x v="9"/>
    <x v="1"/>
    <x v="0"/>
    <m/>
    <m/>
    <m/>
    <m/>
  </r>
  <r>
    <s v="DWS23P7D-422-0x36"/>
    <s v="DX Bootcut - Blue Sky"/>
    <n v="840130530554"/>
    <x v="4"/>
    <n v="99"/>
    <s v="China"/>
    <x v="1"/>
    <x v="13"/>
    <x v="76"/>
    <x v="108"/>
    <s v="0x36"/>
    <x v="9"/>
    <x v="8"/>
    <x v="9"/>
    <x v="1"/>
    <x v="0"/>
    <m/>
    <m/>
    <m/>
    <m/>
  </r>
  <r>
    <s v="DWS23P7D-422-10x28"/>
    <s v="DX Bootcut - Blue Sky"/>
    <n v="840130530561"/>
    <x v="4"/>
    <n v="99"/>
    <s v="China"/>
    <x v="1"/>
    <x v="13"/>
    <x v="76"/>
    <x v="108"/>
    <s v="10x28"/>
    <x v="10"/>
    <x v="1"/>
    <x v="10"/>
    <x v="1"/>
    <x v="0"/>
    <m/>
    <m/>
    <m/>
    <m/>
  </r>
  <r>
    <s v="DWS23P7D-422-10x30"/>
    <s v="DX Bootcut - Blue Sky"/>
    <n v="840130530578"/>
    <x v="4"/>
    <n v="99"/>
    <s v="China"/>
    <x v="1"/>
    <x v="13"/>
    <x v="76"/>
    <x v="108"/>
    <s v="10x30"/>
    <x v="10"/>
    <x v="2"/>
    <x v="10"/>
    <x v="1"/>
    <x v="0"/>
    <m/>
    <m/>
    <m/>
    <m/>
  </r>
  <r>
    <s v="DWS23P7D-422-10x32"/>
    <s v="DX Bootcut - Blue Sky"/>
    <n v="840130530585"/>
    <x v="4"/>
    <n v="99"/>
    <s v="China"/>
    <x v="1"/>
    <x v="13"/>
    <x v="76"/>
    <x v="108"/>
    <s v="10x32"/>
    <x v="10"/>
    <x v="3"/>
    <x v="10"/>
    <x v="1"/>
    <x v="0"/>
    <m/>
    <m/>
    <m/>
    <m/>
  </r>
  <r>
    <s v="DWS23P7D-422-10x34"/>
    <s v="DX Bootcut - Blue Sky"/>
    <n v="840130530592"/>
    <x v="4"/>
    <n v="99"/>
    <s v="China"/>
    <x v="1"/>
    <x v="13"/>
    <x v="76"/>
    <x v="108"/>
    <s v="10x34"/>
    <x v="10"/>
    <x v="4"/>
    <x v="10"/>
    <x v="1"/>
    <x v="0"/>
    <m/>
    <m/>
    <m/>
    <m/>
  </r>
  <r>
    <s v="DWS23P7D-422-10x36"/>
    <s v="DX Bootcut - Blue Sky"/>
    <n v="840130530608"/>
    <x v="4"/>
    <n v="99"/>
    <s v="China"/>
    <x v="1"/>
    <x v="13"/>
    <x v="76"/>
    <x v="108"/>
    <s v="10x36"/>
    <x v="10"/>
    <x v="8"/>
    <x v="10"/>
    <x v="1"/>
    <x v="0"/>
    <m/>
    <m/>
    <m/>
    <m/>
  </r>
  <r>
    <s v="DWS23P7D-422-12x28"/>
    <s v="DX Bootcut - Blue Sky"/>
    <n v="840130530615"/>
    <x v="4"/>
    <n v="99"/>
    <s v="China"/>
    <x v="1"/>
    <x v="13"/>
    <x v="76"/>
    <x v="108"/>
    <s v="12x28"/>
    <x v="11"/>
    <x v="1"/>
    <x v="11"/>
    <x v="1"/>
    <x v="0"/>
    <m/>
    <m/>
    <m/>
    <m/>
  </r>
  <r>
    <s v="DWS23P7D-422-12x30"/>
    <s v="DX Bootcut - Blue Sky"/>
    <n v="840130530622"/>
    <x v="4"/>
    <n v="99"/>
    <s v="China"/>
    <x v="1"/>
    <x v="13"/>
    <x v="76"/>
    <x v="108"/>
    <s v="12x30"/>
    <x v="11"/>
    <x v="2"/>
    <x v="11"/>
    <x v="1"/>
    <x v="0"/>
    <m/>
    <m/>
    <m/>
    <m/>
  </r>
  <r>
    <s v="DWS23P7D-422-12x32"/>
    <s v="DX Bootcut - Blue Sky"/>
    <n v="840130530639"/>
    <x v="4"/>
    <n v="99"/>
    <s v="China"/>
    <x v="1"/>
    <x v="13"/>
    <x v="76"/>
    <x v="108"/>
    <s v="12x32"/>
    <x v="11"/>
    <x v="3"/>
    <x v="11"/>
    <x v="1"/>
    <x v="0"/>
    <m/>
    <m/>
    <m/>
    <m/>
  </r>
  <r>
    <s v="DWS23P7D-422-12x34"/>
    <s v="DX Bootcut - Blue Sky"/>
    <n v="840130530646"/>
    <x v="4"/>
    <n v="99"/>
    <s v="China"/>
    <x v="1"/>
    <x v="13"/>
    <x v="76"/>
    <x v="108"/>
    <s v="12x34"/>
    <x v="11"/>
    <x v="4"/>
    <x v="11"/>
    <x v="1"/>
    <x v="0"/>
    <m/>
    <m/>
    <m/>
    <m/>
  </r>
  <r>
    <s v="DWS23P7D-422-12x36"/>
    <s v="DX Bootcut - Blue Sky"/>
    <n v="840130530653"/>
    <x v="4"/>
    <n v="99"/>
    <s v="China"/>
    <x v="1"/>
    <x v="13"/>
    <x v="76"/>
    <x v="108"/>
    <s v="12x36"/>
    <x v="11"/>
    <x v="8"/>
    <x v="11"/>
    <x v="1"/>
    <x v="0"/>
    <m/>
    <m/>
    <m/>
    <m/>
  </r>
  <r>
    <s v="DWS23P7D-422-14x28"/>
    <s v="DX Bootcut - Blue Sky"/>
    <n v="840130530660"/>
    <x v="4"/>
    <n v="99"/>
    <s v="China"/>
    <x v="1"/>
    <x v="13"/>
    <x v="76"/>
    <x v="108"/>
    <s v="14x28"/>
    <x v="12"/>
    <x v="1"/>
    <x v="12"/>
    <x v="1"/>
    <x v="0"/>
    <m/>
    <m/>
    <m/>
    <m/>
  </r>
  <r>
    <s v="DWS23P7D-422-14x30"/>
    <s v="DX Bootcut - Blue Sky"/>
    <n v="840130530677"/>
    <x v="4"/>
    <n v="99"/>
    <s v="China"/>
    <x v="1"/>
    <x v="13"/>
    <x v="76"/>
    <x v="108"/>
    <s v="14x30"/>
    <x v="12"/>
    <x v="2"/>
    <x v="12"/>
    <x v="1"/>
    <x v="0"/>
    <m/>
    <m/>
    <m/>
    <m/>
  </r>
  <r>
    <s v="DWS23P7D-422-14x32"/>
    <s v="DX Bootcut - Blue Sky"/>
    <n v="840130530684"/>
    <x v="4"/>
    <n v="99"/>
    <s v="China"/>
    <x v="1"/>
    <x v="13"/>
    <x v="76"/>
    <x v="108"/>
    <s v="14x32"/>
    <x v="12"/>
    <x v="3"/>
    <x v="12"/>
    <x v="1"/>
    <x v="0"/>
    <m/>
    <m/>
    <m/>
    <m/>
  </r>
  <r>
    <s v="DWS23P7D-422-14x34"/>
    <s v="DX Bootcut - Blue Sky"/>
    <n v="840130530691"/>
    <x v="4"/>
    <n v="99"/>
    <s v="China"/>
    <x v="1"/>
    <x v="13"/>
    <x v="76"/>
    <x v="108"/>
    <s v="14x34"/>
    <x v="12"/>
    <x v="4"/>
    <x v="12"/>
    <x v="1"/>
    <x v="0"/>
    <m/>
    <m/>
    <m/>
    <m/>
  </r>
  <r>
    <s v="DWS23P7D-422-14x36"/>
    <s v="DX Bootcut - Blue Sky"/>
    <n v="840130530707"/>
    <x v="4"/>
    <n v="99"/>
    <s v="China"/>
    <x v="1"/>
    <x v="13"/>
    <x v="76"/>
    <x v="108"/>
    <s v="14x36"/>
    <x v="12"/>
    <x v="8"/>
    <x v="12"/>
    <x v="1"/>
    <x v="0"/>
    <m/>
    <m/>
    <m/>
    <m/>
  </r>
  <r>
    <s v="DWS23P7D-422-16x28"/>
    <s v="DX Bootcut - Blue Sky"/>
    <n v="840130530714"/>
    <x v="4"/>
    <n v="99"/>
    <s v="China"/>
    <x v="1"/>
    <x v="13"/>
    <x v="76"/>
    <x v="108"/>
    <s v="16x28"/>
    <x v="13"/>
    <x v="1"/>
    <x v="13"/>
    <x v="1"/>
    <x v="0"/>
    <m/>
    <m/>
    <m/>
    <m/>
  </r>
  <r>
    <s v="DWS23P7D-422-16x30"/>
    <s v="DX Bootcut - Blue Sky"/>
    <n v="840130530721"/>
    <x v="4"/>
    <n v="99"/>
    <s v="China"/>
    <x v="1"/>
    <x v="13"/>
    <x v="76"/>
    <x v="108"/>
    <s v="16x30"/>
    <x v="13"/>
    <x v="2"/>
    <x v="13"/>
    <x v="1"/>
    <x v="0"/>
    <m/>
    <m/>
    <m/>
    <m/>
  </r>
  <r>
    <s v="DWS23P7D-422-16x32"/>
    <s v="DX Bootcut - Blue Sky"/>
    <n v="840130530738"/>
    <x v="4"/>
    <n v="99"/>
    <s v="China"/>
    <x v="1"/>
    <x v="13"/>
    <x v="76"/>
    <x v="108"/>
    <s v="16x32"/>
    <x v="13"/>
    <x v="3"/>
    <x v="13"/>
    <x v="1"/>
    <x v="0"/>
    <m/>
    <m/>
    <m/>
    <m/>
  </r>
  <r>
    <s v="DWS23P7D-422-16x34"/>
    <s v="DX Bootcut - Blue Sky"/>
    <n v="840130530745"/>
    <x v="4"/>
    <n v="99"/>
    <s v="China"/>
    <x v="1"/>
    <x v="13"/>
    <x v="76"/>
    <x v="108"/>
    <s v="16x34"/>
    <x v="13"/>
    <x v="4"/>
    <x v="13"/>
    <x v="1"/>
    <x v="0"/>
    <m/>
    <m/>
    <m/>
    <m/>
  </r>
  <r>
    <s v="DWS23P7D-422-16x36"/>
    <s v="DX Bootcut - Blue Sky"/>
    <n v="840130530752"/>
    <x v="4"/>
    <n v="99"/>
    <s v="China"/>
    <x v="1"/>
    <x v="13"/>
    <x v="76"/>
    <x v="108"/>
    <s v="16x36"/>
    <x v="13"/>
    <x v="8"/>
    <x v="13"/>
    <x v="1"/>
    <x v="0"/>
    <m/>
    <m/>
    <m/>
    <m/>
  </r>
  <r>
    <s v="DWS23P7D-422-18x28"/>
    <s v="DX Bootcut - Blue Sky"/>
    <n v="840130530769"/>
    <x v="4"/>
    <n v="99"/>
    <s v="China"/>
    <x v="1"/>
    <x v="13"/>
    <x v="76"/>
    <x v="108"/>
    <s v="18x28"/>
    <x v="14"/>
    <x v="1"/>
    <x v="14"/>
    <x v="1"/>
    <x v="0"/>
    <m/>
    <m/>
    <m/>
    <m/>
  </r>
  <r>
    <s v="DWS23P7D-422-18x30"/>
    <s v="DX Bootcut - Blue Sky"/>
    <n v="840130530776"/>
    <x v="4"/>
    <n v="99"/>
    <s v="China"/>
    <x v="1"/>
    <x v="13"/>
    <x v="76"/>
    <x v="108"/>
    <s v="18x30"/>
    <x v="14"/>
    <x v="2"/>
    <x v="14"/>
    <x v="1"/>
    <x v="0"/>
    <m/>
    <m/>
    <m/>
    <m/>
  </r>
  <r>
    <s v="DWS23P7D-422-18x32"/>
    <s v="DX Bootcut - Blue Sky"/>
    <n v="840130530783"/>
    <x v="4"/>
    <n v="99"/>
    <s v="China"/>
    <x v="1"/>
    <x v="13"/>
    <x v="76"/>
    <x v="108"/>
    <s v="18x32"/>
    <x v="14"/>
    <x v="3"/>
    <x v="14"/>
    <x v="1"/>
    <x v="0"/>
    <m/>
    <m/>
    <m/>
    <m/>
  </r>
  <r>
    <s v="DWS23P7D-422-18x34"/>
    <s v="DX Bootcut - Blue Sky"/>
    <n v="840130530790"/>
    <x v="4"/>
    <n v="99"/>
    <s v="China"/>
    <x v="1"/>
    <x v="13"/>
    <x v="76"/>
    <x v="108"/>
    <s v="18x34"/>
    <x v="14"/>
    <x v="4"/>
    <x v="14"/>
    <x v="1"/>
    <x v="0"/>
    <m/>
    <m/>
    <m/>
    <m/>
  </r>
  <r>
    <s v="DWS23P7D-422-18x36"/>
    <s v="DX Bootcut - Blue Sky"/>
    <n v="840130530806"/>
    <x v="4"/>
    <n v="99"/>
    <s v="China"/>
    <x v="1"/>
    <x v="13"/>
    <x v="76"/>
    <x v="108"/>
    <s v="18x36"/>
    <x v="14"/>
    <x v="8"/>
    <x v="14"/>
    <x v="1"/>
    <x v="0"/>
    <m/>
    <m/>
    <m/>
    <m/>
  </r>
  <r>
    <s v="DWS23P7D-422-20x28"/>
    <s v="DX Bootcut - Blue Sky"/>
    <n v="840130530813"/>
    <x v="4"/>
    <n v="99"/>
    <s v="China"/>
    <x v="1"/>
    <x v="13"/>
    <x v="76"/>
    <x v="108"/>
    <s v="20x28"/>
    <x v="19"/>
    <x v="1"/>
    <x v="19"/>
    <x v="1"/>
    <x v="0"/>
    <m/>
    <m/>
    <m/>
    <m/>
  </r>
  <r>
    <s v="DWS23P7D-422-20x30"/>
    <s v="DX Bootcut - Blue Sky"/>
    <n v="840130530820"/>
    <x v="4"/>
    <n v="99"/>
    <s v="China"/>
    <x v="1"/>
    <x v="13"/>
    <x v="76"/>
    <x v="108"/>
    <s v="20x30"/>
    <x v="19"/>
    <x v="2"/>
    <x v="19"/>
    <x v="1"/>
    <x v="0"/>
    <m/>
    <m/>
    <m/>
    <m/>
  </r>
  <r>
    <s v="DWS23P7D-422-20x32"/>
    <s v="DX Bootcut - Blue Sky"/>
    <n v="840130530837"/>
    <x v="4"/>
    <n v="99"/>
    <s v="China"/>
    <x v="1"/>
    <x v="13"/>
    <x v="76"/>
    <x v="108"/>
    <s v="20x32"/>
    <x v="19"/>
    <x v="3"/>
    <x v="19"/>
    <x v="1"/>
    <x v="0"/>
    <m/>
    <m/>
    <m/>
    <m/>
  </r>
  <r>
    <s v="DWS23P7D-422-20x34"/>
    <s v="DX Bootcut - Blue Sky"/>
    <n v="840130530844"/>
    <x v="4"/>
    <n v="99"/>
    <s v="China"/>
    <x v="1"/>
    <x v="13"/>
    <x v="76"/>
    <x v="108"/>
    <s v="20x34"/>
    <x v="19"/>
    <x v="4"/>
    <x v="19"/>
    <x v="1"/>
    <x v="0"/>
    <m/>
    <m/>
    <m/>
    <m/>
  </r>
  <r>
    <s v="DWS23P7D-422-20x36"/>
    <s v="DX Bootcut - Blue Sky"/>
    <n v="840130530851"/>
    <x v="4"/>
    <n v="99"/>
    <s v="China"/>
    <x v="1"/>
    <x v="13"/>
    <x v="76"/>
    <x v="108"/>
    <s v="20x36"/>
    <x v="19"/>
    <x v="8"/>
    <x v="19"/>
    <x v="1"/>
    <x v="0"/>
    <m/>
    <m/>
    <m/>
    <m/>
  </r>
  <r>
    <s v="DWS23P7D-422-22x28"/>
    <s v="DX Bootcut - Blue Sky"/>
    <n v="840130530868"/>
    <x v="4"/>
    <n v="99"/>
    <s v="China"/>
    <x v="1"/>
    <x v="13"/>
    <x v="76"/>
    <x v="108"/>
    <s v="22x28"/>
    <x v="20"/>
    <x v="1"/>
    <x v="20"/>
    <x v="1"/>
    <x v="0"/>
    <m/>
    <m/>
    <m/>
    <m/>
  </r>
  <r>
    <s v="DWS23P7D-422-22x30"/>
    <s v="DX Bootcut - Blue Sky"/>
    <n v="840130530875"/>
    <x v="4"/>
    <n v="99"/>
    <s v="China"/>
    <x v="1"/>
    <x v="13"/>
    <x v="76"/>
    <x v="108"/>
    <s v="22x30"/>
    <x v="20"/>
    <x v="2"/>
    <x v="20"/>
    <x v="1"/>
    <x v="0"/>
    <m/>
    <m/>
    <m/>
    <m/>
  </r>
  <r>
    <s v="DWS23P7D-422-22x32"/>
    <s v="DX Bootcut - Blue Sky"/>
    <n v="840130530882"/>
    <x v="4"/>
    <n v="99"/>
    <s v="China"/>
    <x v="1"/>
    <x v="13"/>
    <x v="76"/>
    <x v="108"/>
    <s v="22x32"/>
    <x v="20"/>
    <x v="3"/>
    <x v="20"/>
    <x v="1"/>
    <x v="0"/>
    <m/>
    <m/>
    <m/>
    <m/>
  </r>
  <r>
    <s v="DWS23P7D-422-22x34"/>
    <s v="DX Bootcut - Blue Sky"/>
    <n v="840130530899"/>
    <x v="4"/>
    <n v="99"/>
    <s v="China"/>
    <x v="1"/>
    <x v="13"/>
    <x v="76"/>
    <x v="108"/>
    <s v="22x34"/>
    <x v="20"/>
    <x v="4"/>
    <x v="20"/>
    <x v="1"/>
    <x v="0"/>
    <m/>
    <m/>
    <m/>
    <m/>
  </r>
  <r>
    <s v="DWS23P7D-422-22x36"/>
    <s v="DX Bootcut - Blue Sky"/>
    <n v="840130530905"/>
    <x v="4"/>
    <n v="99"/>
    <s v="China"/>
    <x v="1"/>
    <x v="13"/>
    <x v="76"/>
    <x v="108"/>
    <s v="22x36"/>
    <x v="20"/>
    <x v="8"/>
    <x v="20"/>
    <x v="1"/>
    <x v="0"/>
    <m/>
    <m/>
    <m/>
    <m/>
  </r>
  <r>
    <s v="DWS23P7D-422-24x28"/>
    <s v="DX Bootcut - Blue Sky"/>
    <n v="840130530912"/>
    <x v="4"/>
    <n v="99"/>
    <s v="China"/>
    <x v="1"/>
    <x v="13"/>
    <x v="76"/>
    <x v="108"/>
    <s v="24x28"/>
    <x v="21"/>
    <x v="1"/>
    <x v="21"/>
    <x v="1"/>
    <x v="0"/>
    <m/>
    <m/>
    <m/>
    <m/>
  </r>
  <r>
    <s v="DWS23P7D-422-24x30"/>
    <s v="DX Bootcut - Blue Sky"/>
    <n v="840130530929"/>
    <x v="4"/>
    <n v="99"/>
    <s v="China"/>
    <x v="1"/>
    <x v="13"/>
    <x v="76"/>
    <x v="108"/>
    <s v="24x30"/>
    <x v="21"/>
    <x v="2"/>
    <x v="21"/>
    <x v="1"/>
    <x v="0"/>
    <m/>
    <m/>
    <m/>
    <m/>
  </r>
  <r>
    <s v="DWS23P7D-422-24x32"/>
    <s v="DX Bootcut - Blue Sky"/>
    <n v="840130530936"/>
    <x v="4"/>
    <n v="99"/>
    <s v="China"/>
    <x v="1"/>
    <x v="13"/>
    <x v="76"/>
    <x v="108"/>
    <s v="24x32"/>
    <x v="21"/>
    <x v="3"/>
    <x v="21"/>
    <x v="1"/>
    <x v="0"/>
    <m/>
    <m/>
    <m/>
    <m/>
  </r>
  <r>
    <s v="DWS23P7D-422-24x34"/>
    <s v="DX Bootcut - Blue Sky"/>
    <n v="840130530943"/>
    <x v="4"/>
    <n v="99"/>
    <s v="China"/>
    <x v="1"/>
    <x v="13"/>
    <x v="76"/>
    <x v="108"/>
    <s v="24x34"/>
    <x v="21"/>
    <x v="4"/>
    <x v="21"/>
    <x v="1"/>
    <x v="0"/>
    <m/>
    <m/>
    <m/>
    <m/>
  </r>
  <r>
    <s v="DWS23P7D-422-24x36"/>
    <s v="DX Bootcut - Blue Sky"/>
    <n v="840130530950"/>
    <x v="4"/>
    <n v="99"/>
    <s v="China"/>
    <x v="1"/>
    <x v="13"/>
    <x v="76"/>
    <x v="108"/>
    <s v="24x36"/>
    <x v="21"/>
    <x v="8"/>
    <x v="21"/>
    <x v="1"/>
    <x v="0"/>
    <m/>
    <m/>
    <m/>
    <m/>
  </r>
  <r>
    <s v="DWS23P7D-422-2x28"/>
    <s v="DX Bootcut - Blue Sky"/>
    <n v="840130530967"/>
    <x v="4"/>
    <n v="99"/>
    <s v="China"/>
    <x v="1"/>
    <x v="13"/>
    <x v="76"/>
    <x v="108"/>
    <s v="2x28"/>
    <x v="15"/>
    <x v="1"/>
    <x v="15"/>
    <x v="1"/>
    <x v="0"/>
    <m/>
    <m/>
    <m/>
    <m/>
  </r>
  <r>
    <s v="DWS23P7D-422-2x30"/>
    <s v="DX Bootcut - Blue Sky"/>
    <n v="840130530974"/>
    <x v="4"/>
    <n v="99"/>
    <s v="China"/>
    <x v="1"/>
    <x v="13"/>
    <x v="76"/>
    <x v="108"/>
    <s v="2x30"/>
    <x v="15"/>
    <x v="2"/>
    <x v="15"/>
    <x v="1"/>
    <x v="0"/>
    <m/>
    <m/>
    <m/>
    <m/>
  </r>
  <r>
    <s v="DWS23P7D-422-2x32"/>
    <s v="DX Bootcut - Blue Sky"/>
    <n v="840130530981"/>
    <x v="4"/>
    <n v="99"/>
    <s v="China"/>
    <x v="1"/>
    <x v="13"/>
    <x v="76"/>
    <x v="108"/>
    <s v="2x32"/>
    <x v="15"/>
    <x v="3"/>
    <x v="15"/>
    <x v="1"/>
    <x v="0"/>
    <m/>
    <m/>
    <m/>
    <m/>
  </r>
  <r>
    <s v="DWS23P7D-422-2x34"/>
    <s v="DX Bootcut - Blue Sky"/>
    <n v="840130530998"/>
    <x v="4"/>
    <n v="99"/>
    <s v="China"/>
    <x v="1"/>
    <x v="13"/>
    <x v="76"/>
    <x v="108"/>
    <s v="2x34"/>
    <x v="15"/>
    <x v="4"/>
    <x v="15"/>
    <x v="1"/>
    <x v="0"/>
    <m/>
    <m/>
    <m/>
    <m/>
  </r>
  <r>
    <s v="DWS23P7D-422-2x36"/>
    <s v="DX Bootcut - Blue Sky"/>
    <n v="840130531001"/>
    <x v="4"/>
    <n v="99"/>
    <s v="China"/>
    <x v="1"/>
    <x v="13"/>
    <x v="76"/>
    <x v="108"/>
    <s v="2x36"/>
    <x v="15"/>
    <x v="8"/>
    <x v="15"/>
    <x v="1"/>
    <x v="0"/>
    <m/>
    <m/>
    <m/>
    <m/>
  </r>
  <r>
    <s v="DWS23P7D-422-4x28"/>
    <s v="DX Bootcut - Blue Sky"/>
    <n v="840130531018"/>
    <x v="4"/>
    <n v="99"/>
    <s v="China"/>
    <x v="1"/>
    <x v="13"/>
    <x v="76"/>
    <x v="108"/>
    <s v="4x28"/>
    <x v="16"/>
    <x v="1"/>
    <x v="16"/>
    <x v="1"/>
    <x v="0"/>
    <m/>
    <m/>
    <m/>
    <m/>
  </r>
  <r>
    <s v="DWS23P7D-422-4x30"/>
    <s v="DX Bootcut - Blue Sky"/>
    <n v="840130531025"/>
    <x v="4"/>
    <n v="99"/>
    <s v="China"/>
    <x v="1"/>
    <x v="13"/>
    <x v="76"/>
    <x v="108"/>
    <s v="4x30"/>
    <x v="16"/>
    <x v="2"/>
    <x v="16"/>
    <x v="1"/>
    <x v="0"/>
    <m/>
    <m/>
    <m/>
    <m/>
  </r>
  <r>
    <s v="DWS23P7D-422-4x32"/>
    <s v="DX Bootcut - Blue Sky"/>
    <n v="840130531032"/>
    <x v="4"/>
    <n v="99"/>
    <s v="China"/>
    <x v="1"/>
    <x v="13"/>
    <x v="76"/>
    <x v="108"/>
    <s v="4x32"/>
    <x v="16"/>
    <x v="3"/>
    <x v="16"/>
    <x v="1"/>
    <x v="0"/>
    <m/>
    <m/>
    <m/>
    <m/>
  </r>
  <r>
    <s v="DWS23P7D-422-4x34"/>
    <s v="DX Bootcut - Blue Sky"/>
    <n v="840130531049"/>
    <x v="4"/>
    <n v="99"/>
    <s v="China"/>
    <x v="1"/>
    <x v="13"/>
    <x v="76"/>
    <x v="108"/>
    <s v="4x34"/>
    <x v="16"/>
    <x v="4"/>
    <x v="16"/>
    <x v="1"/>
    <x v="0"/>
    <m/>
    <m/>
    <m/>
    <m/>
  </r>
  <r>
    <s v="DWS23P7D-422-4x36"/>
    <s v="DX Bootcut - Blue Sky"/>
    <n v="840130531056"/>
    <x v="4"/>
    <n v="99"/>
    <s v="China"/>
    <x v="1"/>
    <x v="13"/>
    <x v="76"/>
    <x v="108"/>
    <s v="4x36"/>
    <x v="16"/>
    <x v="8"/>
    <x v="16"/>
    <x v="1"/>
    <x v="0"/>
    <m/>
    <m/>
    <m/>
    <m/>
  </r>
  <r>
    <s v="DWS23P7D-422-6x28"/>
    <s v="DX Bootcut - Blue Sky"/>
    <n v="840130531063"/>
    <x v="4"/>
    <n v="99"/>
    <s v="China"/>
    <x v="1"/>
    <x v="13"/>
    <x v="76"/>
    <x v="108"/>
    <s v="6x28"/>
    <x v="17"/>
    <x v="1"/>
    <x v="17"/>
    <x v="1"/>
    <x v="0"/>
    <m/>
    <m/>
    <m/>
    <m/>
  </r>
  <r>
    <s v="DWS23P7D-422-6x30"/>
    <s v="DX Bootcut - Blue Sky"/>
    <n v="840130531070"/>
    <x v="4"/>
    <n v="99"/>
    <s v="China"/>
    <x v="1"/>
    <x v="13"/>
    <x v="76"/>
    <x v="108"/>
    <s v="6x30"/>
    <x v="17"/>
    <x v="2"/>
    <x v="17"/>
    <x v="1"/>
    <x v="0"/>
    <m/>
    <m/>
    <m/>
    <m/>
  </r>
  <r>
    <s v="DWS23P7D-422-6x32"/>
    <s v="DX Bootcut - Blue Sky"/>
    <n v="840130531087"/>
    <x v="4"/>
    <n v="99"/>
    <s v="China"/>
    <x v="1"/>
    <x v="13"/>
    <x v="76"/>
    <x v="108"/>
    <s v="6x32"/>
    <x v="17"/>
    <x v="3"/>
    <x v="17"/>
    <x v="1"/>
    <x v="0"/>
    <m/>
    <m/>
    <m/>
    <m/>
  </r>
  <r>
    <s v="DWS23P7D-422-6x34"/>
    <s v="DX Bootcut - Blue Sky"/>
    <n v="840130531094"/>
    <x v="4"/>
    <n v="99"/>
    <s v="China"/>
    <x v="1"/>
    <x v="13"/>
    <x v="76"/>
    <x v="108"/>
    <s v="6x34"/>
    <x v="17"/>
    <x v="4"/>
    <x v="17"/>
    <x v="1"/>
    <x v="0"/>
    <m/>
    <m/>
    <m/>
    <m/>
  </r>
  <r>
    <s v="DWS23P7D-422-6x36"/>
    <s v="DX Bootcut - Blue Sky"/>
    <n v="840130531100"/>
    <x v="4"/>
    <n v="99"/>
    <s v="China"/>
    <x v="1"/>
    <x v="13"/>
    <x v="76"/>
    <x v="108"/>
    <s v="6x36"/>
    <x v="17"/>
    <x v="8"/>
    <x v="17"/>
    <x v="1"/>
    <x v="0"/>
    <m/>
    <m/>
    <m/>
    <m/>
  </r>
  <r>
    <s v="DWS23P7D-422-8x28"/>
    <s v="DX Bootcut - Blue Sky"/>
    <n v="840130531117"/>
    <x v="4"/>
    <n v="99"/>
    <s v="China"/>
    <x v="1"/>
    <x v="13"/>
    <x v="76"/>
    <x v="108"/>
    <s v="8x28"/>
    <x v="18"/>
    <x v="1"/>
    <x v="18"/>
    <x v="1"/>
    <x v="0"/>
    <m/>
    <m/>
    <m/>
    <m/>
  </r>
  <r>
    <s v="DWS23P7D-422-8x30"/>
    <s v="DX Bootcut - Blue Sky"/>
    <n v="840130531124"/>
    <x v="4"/>
    <n v="99"/>
    <s v="China"/>
    <x v="1"/>
    <x v="13"/>
    <x v="76"/>
    <x v="108"/>
    <s v="8x30"/>
    <x v="18"/>
    <x v="2"/>
    <x v="18"/>
    <x v="1"/>
    <x v="0"/>
    <m/>
    <m/>
    <m/>
    <m/>
  </r>
  <r>
    <s v="DWS23P7D-422-8x32"/>
    <s v="DX Bootcut - Blue Sky"/>
    <n v="840130531131"/>
    <x v="4"/>
    <n v="99"/>
    <s v="China"/>
    <x v="1"/>
    <x v="13"/>
    <x v="76"/>
    <x v="108"/>
    <s v="8x32"/>
    <x v="18"/>
    <x v="3"/>
    <x v="18"/>
    <x v="1"/>
    <x v="0"/>
    <m/>
    <m/>
    <m/>
    <m/>
  </r>
  <r>
    <s v="DWS23P7D-422-8x34"/>
    <s v="DX Bootcut - Blue Sky"/>
    <n v="840130531148"/>
    <x v="4"/>
    <n v="99"/>
    <s v="China"/>
    <x v="1"/>
    <x v="13"/>
    <x v="76"/>
    <x v="108"/>
    <s v="8x34"/>
    <x v="18"/>
    <x v="4"/>
    <x v="18"/>
    <x v="1"/>
    <x v="0"/>
    <m/>
    <m/>
    <m/>
    <m/>
  </r>
  <r>
    <s v="DWS23P7D-422-8x36"/>
    <s v="DX Bootcut - Blue Sky"/>
    <n v="840130531155"/>
    <x v="4"/>
    <n v="99"/>
    <s v="China"/>
    <x v="1"/>
    <x v="13"/>
    <x v="76"/>
    <x v="108"/>
    <s v="8x36"/>
    <x v="18"/>
    <x v="8"/>
    <x v="18"/>
    <x v="1"/>
    <x v="0"/>
    <m/>
    <m/>
    <m/>
    <m/>
  </r>
  <r>
    <s v="DWS23P9D-315-000x30"/>
    <s v="Shop Pant - Olive Green"/>
    <n v="840130531612"/>
    <x v="7"/>
    <n v="109"/>
    <s v="China"/>
    <x v="1"/>
    <x v="45"/>
    <x v="77"/>
    <x v="109"/>
    <s v="000x30"/>
    <x v="7"/>
    <x v="2"/>
    <x v="7"/>
    <x v="1"/>
    <x v="0"/>
    <m/>
    <m/>
    <m/>
    <m/>
  </r>
  <r>
    <s v="DWS23P9D-315-000x32"/>
    <s v="Shop Pant - Olive Green"/>
    <n v="840130531629"/>
    <x v="7"/>
    <n v="109"/>
    <s v="China"/>
    <x v="1"/>
    <x v="45"/>
    <x v="77"/>
    <x v="109"/>
    <s v="000x32"/>
    <x v="7"/>
    <x v="3"/>
    <x v="7"/>
    <x v="1"/>
    <x v="0"/>
    <m/>
    <m/>
    <m/>
    <m/>
  </r>
  <r>
    <s v="DWS23P9D-315-00x30"/>
    <s v="Shop Pant - Olive Green"/>
    <n v="840130531636"/>
    <x v="7"/>
    <n v="109"/>
    <s v="China"/>
    <x v="1"/>
    <x v="45"/>
    <x v="77"/>
    <x v="109"/>
    <s v="00x30"/>
    <x v="8"/>
    <x v="2"/>
    <x v="8"/>
    <x v="1"/>
    <x v="0"/>
    <m/>
    <m/>
    <m/>
    <m/>
  </r>
  <r>
    <s v="DWS23P9D-315-00x32"/>
    <s v="Shop Pant - Olive Green"/>
    <n v="840130531643"/>
    <x v="7"/>
    <n v="109"/>
    <s v="China"/>
    <x v="1"/>
    <x v="45"/>
    <x v="77"/>
    <x v="109"/>
    <s v="00x32"/>
    <x v="8"/>
    <x v="3"/>
    <x v="8"/>
    <x v="1"/>
    <x v="0"/>
    <m/>
    <m/>
    <m/>
    <m/>
  </r>
  <r>
    <s v="DWS23P9D-315-0x30"/>
    <s v="Shop Pant - Olive Green"/>
    <n v="840130531650"/>
    <x v="7"/>
    <n v="109"/>
    <s v="China"/>
    <x v="1"/>
    <x v="45"/>
    <x v="77"/>
    <x v="109"/>
    <s v="0x30"/>
    <x v="9"/>
    <x v="2"/>
    <x v="9"/>
    <x v="1"/>
    <x v="0"/>
    <m/>
    <m/>
    <m/>
    <m/>
  </r>
  <r>
    <s v="DWS23P9D-315-0x32"/>
    <s v="Shop Pant - Olive Green"/>
    <n v="840130531667"/>
    <x v="7"/>
    <n v="109"/>
    <s v="China"/>
    <x v="1"/>
    <x v="45"/>
    <x v="77"/>
    <x v="109"/>
    <s v="0x32"/>
    <x v="9"/>
    <x v="3"/>
    <x v="9"/>
    <x v="1"/>
    <x v="0"/>
    <m/>
    <m/>
    <m/>
    <m/>
  </r>
  <r>
    <s v="DWS23P9D-315-10x30"/>
    <s v="Shop Pant - Olive Green"/>
    <n v="840130531674"/>
    <x v="7"/>
    <n v="109"/>
    <s v="China"/>
    <x v="1"/>
    <x v="45"/>
    <x v="77"/>
    <x v="109"/>
    <s v="10x30"/>
    <x v="10"/>
    <x v="2"/>
    <x v="10"/>
    <x v="1"/>
    <x v="0"/>
    <m/>
    <m/>
    <m/>
    <m/>
  </r>
  <r>
    <s v="DWS23P9D-315-10x32"/>
    <s v="Shop Pant - Olive Green"/>
    <n v="840130531681"/>
    <x v="7"/>
    <n v="109"/>
    <s v="China"/>
    <x v="1"/>
    <x v="45"/>
    <x v="77"/>
    <x v="109"/>
    <s v="10x32"/>
    <x v="10"/>
    <x v="3"/>
    <x v="10"/>
    <x v="1"/>
    <x v="0"/>
    <m/>
    <m/>
    <m/>
    <m/>
  </r>
  <r>
    <s v="DWS23P9D-315-12x30"/>
    <s v="Shop Pant - Olive Green"/>
    <n v="840130531698"/>
    <x v="7"/>
    <n v="109"/>
    <s v="China"/>
    <x v="1"/>
    <x v="45"/>
    <x v="77"/>
    <x v="109"/>
    <s v="12x30"/>
    <x v="11"/>
    <x v="2"/>
    <x v="11"/>
    <x v="1"/>
    <x v="0"/>
    <m/>
    <m/>
    <m/>
    <m/>
  </r>
  <r>
    <s v="DWS23P9D-315-12x32"/>
    <s v="Shop Pant - Olive Green"/>
    <n v="840130531704"/>
    <x v="7"/>
    <n v="109"/>
    <s v="China"/>
    <x v="1"/>
    <x v="45"/>
    <x v="77"/>
    <x v="109"/>
    <s v="12x32"/>
    <x v="11"/>
    <x v="3"/>
    <x v="11"/>
    <x v="1"/>
    <x v="0"/>
    <m/>
    <m/>
    <m/>
    <m/>
  </r>
  <r>
    <s v="DWS23P9D-315-14x30"/>
    <s v="Shop Pant - Olive Green"/>
    <n v="840130531711"/>
    <x v="7"/>
    <n v="109"/>
    <s v="China"/>
    <x v="1"/>
    <x v="45"/>
    <x v="77"/>
    <x v="109"/>
    <s v="14x30"/>
    <x v="12"/>
    <x v="2"/>
    <x v="12"/>
    <x v="1"/>
    <x v="0"/>
    <m/>
    <m/>
    <m/>
    <m/>
  </r>
  <r>
    <s v="DWS23P9D-315-14x32"/>
    <s v="Shop Pant - Olive Green"/>
    <n v="840130531728"/>
    <x v="7"/>
    <n v="109"/>
    <s v="China"/>
    <x v="1"/>
    <x v="45"/>
    <x v="77"/>
    <x v="109"/>
    <s v="14x32"/>
    <x v="12"/>
    <x v="3"/>
    <x v="12"/>
    <x v="1"/>
    <x v="0"/>
    <m/>
    <m/>
    <m/>
    <m/>
  </r>
  <r>
    <s v="DWS23P9D-315-16x30"/>
    <s v="Shop Pant - Olive Green"/>
    <n v="840130531735"/>
    <x v="7"/>
    <n v="109"/>
    <s v="China"/>
    <x v="1"/>
    <x v="45"/>
    <x v="77"/>
    <x v="109"/>
    <s v="16x30"/>
    <x v="13"/>
    <x v="2"/>
    <x v="13"/>
    <x v="1"/>
    <x v="0"/>
    <m/>
    <m/>
    <m/>
    <m/>
  </r>
  <r>
    <s v="DWS23P9D-315-16x32"/>
    <s v="Shop Pant - Olive Green"/>
    <n v="840130531742"/>
    <x v="7"/>
    <n v="109"/>
    <s v="China"/>
    <x v="1"/>
    <x v="45"/>
    <x v="77"/>
    <x v="109"/>
    <s v="16x32"/>
    <x v="13"/>
    <x v="3"/>
    <x v="13"/>
    <x v="1"/>
    <x v="0"/>
    <m/>
    <m/>
    <m/>
    <m/>
  </r>
  <r>
    <s v="DWS23P9D-315-18x30"/>
    <s v="Shop Pant - Olive Green"/>
    <n v="840130531759"/>
    <x v="7"/>
    <n v="109"/>
    <s v="China"/>
    <x v="1"/>
    <x v="45"/>
    <x v="77"/>
    <x v="109"/>
    <s v="18x30"/>
    <x v="14"/>
    <x v="2"/>
    <x v="14"/>
    <x v="1"/>
    <x v="0"/>
    <m/>
    <m/>
    <m/>
    <m/>
  </r>
  <r>
    <s v="DWS23P9D-315-18x32"/>
    <s v="Shop Pant - Olive Green"/>
    <n v="840130531766"/>
    <x v="7"/>
    <n v="109"/>
    <s v="China"/>
    <x v="1"/>
    <x v="45"/>
    <x v="77"/>
    <x v="109"/>
    <s v="18x32"/>
    <x v="14"/>
    <x v="3"/>
    <x v="14"/>
    <x v="1"/>
    <x v="0"/>
    <m/>
    <m/>
    <m/>
    <m/>
  </r>
  <r>
    <s v="DWS23P9D-315-2x30"/>
    <s v="Shop Pant - Olive Green"/>
    <n v="840130531773"/>
    <x v="7"/>
    <n v="109"/>
    <s v="China"/>
    <x v="1"/>
    <x v="45"/>
    <x v="77"/>
    <x v="109"/>
    <s v="2x30"/>
    <x v="15"/>
    <x v="2"/>
    <x v="15"/>
    <x v="1"/>
    <x v="0"/>
    <m/>
    <m/>
    <m/>
    <m/>
  </r>
  <r>
    <s v="DWS23P9D-315-2x32"/>
    <s v="Shop Pant - Olive Green"/>
    <n v="840130531780"/>
    <x v="7"/>
    <n v="109"/>
    <s v="China"/>
    <x v="1"/>
    <x v="45"/>
    <x v="77"/>
    <x v="109"/>
    <s v="2x32"/>
    <x v="15"/>
    <x v="3"/>
    <x v="15"/>
    <x v="1"/>
    <x v="0"/>
    <m/>
    <m/>
    <m/>
    <m/>
  </r>
  <r>
    <s v="DWS23P9D-315-4x30"/>
    <s v="Shop Pant - Olive Green"/>
    <n v="840130531797"/>
    <x v="7"/>
    <n v="109"/>
    <s v="China"/>
    <x v="1"/>
    <x v="45"/>
    <x v="77"/>
    <x v="109"/>
    <s v="4x30"/>
    <x v="16"/>
    <x v="2"/>
    <x v="16"/>
    <x v="1"/>
    <x v="0"/>
    <m/>
    <m/>
    <m/>
    <m/>
  </r>
  <r>
    <s v="DWS23P9D-315-4x32"/>
    <s v="Shop Pant - Olive Green"/>
    <n v="840130531803"/>
    <x v="7"/>
    <n v="109"/>
    <s v="China"/>
    <x v="1"/>
    <x v="45"/>
    <x v="77"/>
    <x v="109"/>
    <s v="4x32"/>
    <x v="16"/>
    <x v="3"/>
    <x v="16"/>
    <x v="1"/>
    <x v="0"/>
    <m/>
    <m/>
    <m/>
    <m/>
  </r>
  <r>
    <s v="DWS23P9D-315-6x30"/>
    <s v="Shop Pant - Olive Green"/>
    <n v="840130531810"/>
    <x v="7"/>
    <n v="109"/>
    <s v="China"/>
    <x v="1"/>
    <x v="45"/>
    <x v="77"/>
    <x v="109"/>
    <s v="6x30"/>
    <x v="17"/>
    <x v="2"/>
    <x v="17"/>
    <x v="1"/>
    <x v="0"/>
    <m/>
    <m/>
    <m/>
    <m/>
  </r>
  <r>
    <s v="DWS23P9D-315-6x32"/>
    <s v="Shop Pant - Olive Green"/>
    <n v="840130531827"/>
    <x v="7"/>
    <n v="109"/>
    <s v="China"/>
    <x v="1"/>
    <x v="45"/>
    <x v="77"/>
    <x v="109"/>
    <s v="6x32"/>
    <x v="17"/>
    <x v="3"/>
    <x v="17"/>
    <x v="1"/>
    <x v="0"/>
    <m/>
    <m/>
    <m/>
    <m/>
  </r>
  <r>
    <s v="DWS23P9D-315-8x30"/>
    <s v="Shop Pant - Olive Green"/>
    <n v="840130531834"/>
    <x v="7"/>
    <n v="109"/>
    <s v="China"/>
    <x v="1"/>
    <x v="45"/>
    <x v="77"/>
    <x v="109"/>
    <s v="8x30"/>
    <x v="18"/>
    <x v="2"/>
    <x v="18"/>
    <x v="1"/>
    <x v="0"/>
    <m/>
    <m/>
    <m/>
    <m/>
  </r>
  <r>
    <s v="DWS23P9D-315-8x32"/>
    <s v="Shop Pant - Olive Green"/>
    <n v="840130531841"/>
    <x v="7"/>
    <n v="109"/>
    <s v="China"/>
    <x v="1"/>
    <x v="45"/>
    <x v="77"/>
    <x v="109"/>
    <s v="8x32"/>
    <x v="18"/>
    <x v="3"/>
    <x v="18"/>
    <x v="1"/>
    <x v="0"/>
    <m/>
    <m/>
    <m/>
    <m/>
  </r>
  <r>
    <s v="DWS23P9D-502-000x30"/>
    <s v="Shop Pant - Vintage Stripe"/>
    <n v="840130531377"/>
    <x v="7"/>
    <n v="109"/>
    <s v="China"/>
    <x v="1"/>
    <x v="45"/>
    <x v="56"/>
    <x v="110"/>
    <s v="000x30"/>
    <x v="7"/>
    <x v="2"/>
    <x v="7"/>
    <x v="1"/>
    <x v="0"/>
    <m/>
    <m/>
    <m/>
    <m/>
  </r>
  <r>
    <s v="DWS23P9D-502-000x32"/>
    <s v="Shop Pant - Vintage Stripe"/>
    <n v="840130531384"/>
    <x v="7"/>
    <n v="109"/>
    <s v="China"/>
    <x v="1"/>
    <x v="45"/>
    <x v="56"/>
    <x v="110"/>
    <s v="000x32"/>
    <x v="7"/>
    <x v="3"/>
    <x v="7"/>
    <x v="1"/>
    <x v="0"/>
    <m/>
    <m/>
    <m/>
    <m/>
  </r>
  <r>
    <s v="DWS23P9D-502-00x30"/>
    <s v="Shop Pant - Vintage Stripe"/>
    <n v="840130531391"/>
    <x v="7"/>
    <n v="109"/>
    <s v="China"/>
    <x v="1"/>
    <x v="45"/>
    <x v="56"/>
    <x v="110"/>
    <s v="00x30"/>
    <x v="8"/>
    <x v="2"/>
    <x v="8"/>
    <x v="1"/>
    <x v="0"/>
    <m/>
    <m/>
    <m/>
    <m/>
  </r>
  <r>
    <s v="DWS23P9D-502-00x32"/>
    <s v="Shop Pant - Vintage Stripe"/>
    <n v="840130531407"/>
    <x v="7"/>
    <n v="109"/>
    <s v="China"/>
    <x v="1"/>
    <x v="45"/>
    <x v="56"/>
    <x v="110"/>
    <s v="00x32"/>
    <x v="8"/>
    <x v="3"/>
    <x v="8"/>
    <x v="1"/>
    <x v="0"/>
    <m/>
    <m/>
    <m/>
    <m/>
  </r>
  <r>
    <s v="DWS23P9D-502-0x30"/>
    <s v="Shop Pant - Vintage Stripe"/>
    <n v="840130531414"/>
    <x v="7"/>
    <n v="109"/>
    <s v="China"/>
    <x v="1"/>
    <x v="45"/>
    <x v="56"/>
    <x v="110"/>
    <s v="0x30"/>
    <x v="9"/>
    <x v="2"/>
    <x v="9"/>
    <x v="1"/>
    <x v="0"/>
    <m/>
    <m/>
    <m/>
    <m/>
  </r>
  <r>
    <s v="DWS23P9D-502-0x32"/>
    <s v="Shop Pant - Vintage Stripe"/>
    <n v="840130531421"/>
    <x v="7"/>
    <n v="109"/>
    <s v="China"/>
    <x v="1"/>
    <x v="45"/>
    <x v="56"/>
    <x v="110"/>
    <s v="0x32"/>
    <x v="9"/>
    <x v="3"/>
    <x v="9"/>
    <x v="1"/>
    <x v="0"/>
    <m/>
    <m/>
    <m/>
    <m/>
  </r>
  <r>
    <s v="DWS23P9D-502-10x30"/>
    <s v="Shop Pant - Vintage Stripe"/>
    <n v="840130531438"/>
    <x v="7"/>
    <n v="109"/>
    <s v="China"/>
    <x v="1"/>
    <x v="45"/>
    <x v="56"/>
    <x v="110"/>
    <s v="10x30"/>
    <x v="10"/>
    <x v="2"/>
    <x v="10"/>
    <x v="1"/>
    <x v="0"/>
    <m/>
    <m/>
    <m/>
    <m/>
  </r>
  <r>
    <s v="DWS23P9D-502-10x32"/>
    <s v="Shop Pant - Vintage Stripe"/>
    <n v="840130531445"/>
    <x v="7"/>
    <n v="109"/>
    <s v="China"/>
    <x v="1"/>
    <x v="45"/>
    <x v="56"/>
    <x v="110"/>
    <s v="10x32"/>
    <x v="10"/>
    <x v="3"/>
    <x v="10"/>
    <x v="1"/>
    <x v="0"/>
    <m/>
    <m/>
    <m/>
    <m/>
  </r>
  <r>
    <s v="DWS23P9D-502-12x30"/>
    <s v="Shop Pant - Vintage Stripe"/>
    <n v="840130531452"/>
    <x v="7"/>
    <n v="109"/>
    <s v="China"/>
    <x v="1"/>
    <x v="45"/>
    <x v="56"/>
    <x v="110"/>
    <s v="12x30"/>
    <x v="11"/>
    <x v="2"/>
    <x v="11"/>
    <x v="1"/>
    <x v="0"/>
    <m/>
    <m/>
    <m/>
    <m/>
  </r>
  <r>
    <s v="DWS23P9D-502-12x32"/>
    <s v="Shop Pant - Vintage Stripe"/>
    <n v="840130531469"/>
    <x v="7"/>
    <n v="109"/>
    <s v="China"/>
    <x v="1"/>
    <x v="45"/>
    <x v="56"/>
    <x v="110"/>
    <s v="12x32"/>
    <x v="11"/>
    <x v="3"/>
    <x v="11"/>
    <x v="1"/>
    <x v="0"/>
    <m/>
    <m/>
    <m/>
    <m/>
  </r>
  <r>
    <s v="DWS23P9D-502-14x30"/>
    <s v="Shop Pant - Vintage Stripe"/>
    <n v="840130531476"/>
    <x v="7"/>
    <n v="109"/>
    <s v="China"/>
    <x v="1"/>
    <x v="45"/>
    <x v="56"/>
    <x v="110"/>
    <s v="14x30"/>
    <x v="12"/>
    <x v="2"/>
    <x v="12"/>
    <x v="1"/>
    <x v="0"/>
    <m/>
    <m/>
    <m/>
    <m/>
  </r>
  <r>
    <s v="DWS23P9D-502-14x32"/>
    <s v="Shop Pant - Vintage Stripe"/>
    <n v="840130531483"/>
    <x v="7"/>
    <n v="109"/>
    <s v="China"/>
    <x v="1"/>
    <x v="45"/>
    <x v="56"/>
    <x v="110"/>
    <s v="14x32"/>
    <x v="12"/>
    <x v="3"/>
    <x v="12"/>
    <x v="1"/>
    <x v="0"/>
    <m/>
    <m/>
    <m/>
    <m/>
  </r>
  <r>
    <s v="DWS23P9D-502-16x30"/>
    <s v="Shop Pant - Vintage Stripe"/>
    <n v="840130531490"/>
    <x v="7"/>
    <n v="109"/>
    <s v="China"/>
    <x v="1"/>
    <x v="45"/>
    <x v="56"/>
    <x v="110"/>
    <s v="16x30"/>
    <x v="13"/>
    <x v="2"/>
    <x v="13"/>
    <x v="1"/>
    <x v="0"/>
    <m/>
    <m/>
    <m/>
    <m/>
  </r>
  <r>
    <s v="DWS23P9D-502-16x32"/>
    <s v="Shop Pant - Vintage Stripe"/>
    <n v="840130531506"/>
    <x v="7"/>
    <n v="109"/>
    <s v="China"/>
    <x v="1"/>
    <x v="45"/>
    <x v="56"/>
    <x v="110"/>
    <s v="16x32"/>
    <x v="13"/>
    <x v="3"/>
    <x v="13"/>
    <x v="1"/>
    <x v="0"/>
    <m/>
    <m/>
    <m/>
    <m/>
  </r>
  <r>
    <s v="DWS23P9D-502-18x30"/>
    <s v="Shop Pant - Vintage Stripe"/>
    <n v="840130531513"/>
    <x v="7"/>
    <n v="109"/>
    <s v="China"/>
    <x v="1"/>
    <x v="45"/>
    <x v="56"/>
    <x v="110"/>
    <s v="18x30"/>
    <x v="14"/>
    <x v="2"/>
    <x v="14"/>
    <x v="1"/>
    <x v="0"/>
    <m/>
    <m/>
    <m/>
    <m/>
  </r>
  <r>
    <s v="DWS23P9D-502-18x32"/>
    <s v="Shop Pant - Vintage Stripe"/>
    <n v="840130531520"/>
    <x v="7"/>
    <n v="109"/>
    <s v="China"/>
    <x v="1"/>
    <x v="45"/>
    <x v="56"/>
    <x v="110"/>
    <s v="18x32"/>
    <x v="14"/>
    <x v="3"/>
    <x v="14"/>
    <x v="1"/>
    <x v="0"/>
    <m/>
    <m/>
    <m/>
    <m/>
  </r>
  <r>
    <s v="DWS23P9D-502-2x30"/>
    <s v="Shop Pant - Vintage Stripe"/>
    <n v="840130531537"/>
    <x v="7"/>
    <n v="109"/>
    <s v="China"/>
    <x v="1"/>
    <x v="45"/>
    <x v="56"/>
    <x v="110"/>
    <s v="2x30"/>
    <x v="15"/>
    <x v="2"/>
    <x v="15"/>
    <x v="1"/>
    <x v="0"/>
    <m/>
    <m/>
    <m/>
    <m/>
  </r>
  <r>
    <s v="DWS23P9D-502-2x32"/>
    <s v="Shop Pant - Vintage Stripe"/>
    <n v="840130531544"/>
    <x v="7"/>
    <n v="109"/>
    <s v="China"/>
    <x v="1"/>
    <x v="45"/>
    <x v="56"/>
    <x v="110"/>
    <s v="2x32"/>
    <x v="15"/>
    <x v="3"/>
    <x v="15"/>
    <x v="1"/>
    <x v="0"/>
    <m/>
    <m/>
    <m/>
    <m/>
  </r>
  <r>
    <s v="DWS23P9D-502-4x30"/>
    <s v="Shop Pant - Vintage Stripe"/>
    <n v="840130531551"/>
    <x v="7"/>
    <n v="109"/>
    <s v="China"/>
    <x v="1"/>
    <x v="45"/>
    <x v="56"/>
    <x v="110"/>
    <s v="4x30"/>
    <x v="16"/>
    <x v="2"/>
    <x v="16"/>
    <x v="1"/>
    <x v="0"/>
    <m/>
    <m/>
    <m/>
    <m/>
  </r>
  <r>
    <s v="DWS23P9D-502-4x32"/>
    <s v="Shop Pant - Vintage Stripe"/>
    <n v="840130531568"/>
    <x v="7"/>
    <n v="109"/>
    <s v="China"/>
    <x v="1"/>
    <x v="45"/>
    <x v="56"/>
    <x v="110"/>
    <s v="4x32"/>
    <x v="16"/>
    <x v="3"/>
    <x v="16"/>
    <x v="1"/>
    <x v="0"/>
    <m/>
    <m/>
    <m/>
    <m/>
  </r>
  <r>
    <s v="DWS23P9D-502-6x30"/>
    <s v="Shop Pant - Vintage Stripe"/>
    <n v="840130531575"/>
    <x v="7"/>
    <n v="109"/>
    <s v="China"/>
    <x v="1"/>
    <x v="45"/>
    <x v="56"/>
    <x v="110"/>
    <s v="6x30"/>
    <x v="17"/>
    <x v="2"/>
    <x v="17"/>
    <x v="1"/>
    <x v="0"/>
    <m/>
    <m/>
    <m/>
    <m/>
  </r>
  <r>
    <s v="DWS23P9D-502-6x32"/>
    <s v="Shop Pant - Vintage Stripe"/>
    <n v="840130531582"/>
    <x v="7"/>
    <n v="109"/>
    <s v="China"/>
    <x v="1"/>
    <x v="45"/>
    <x v="56"/>
    <x v="110"/>
    <s v="6x32"/>
    <x v="17"/>
    <x v="3"/>
    <x v="17"/>
    <x v="1"/>
    <x v="0"/>
    <m/>
    <m/>
    <m/>
    <m/>
  </r>
  <r>
    <s v="DWS23P9D-502-8x30"/>
    <s v="Shop Pant - Vintage Stripe"/>
    <n v="840130531599"/>
    <x v="7"/>
    <n v="109"/>
    <s v="China"/>
    <x v="1"/>
    <x v="45"/>
    <x v="56"/>
    <x v="110"/>
    <s v="8x30"/>
    <x v="18"/>
    <x v="2"/>
    <x v="18"/>
    <x v="1"/>
    <x v="0"/>
    <m/>
    <m/>
    <m/>
    <m/>
  </r>
  <r>
    <s v="DWS23P9D-502-8x32"/>
    <s v="Shop Pant - Vintage Stripe"/>
    <n v="840130531605"/>
    <x v="7"/>
    <n v="109"/>
    <s v="China"/>
    <x v="1"/>
    <x v="45"/>
    <x v="56"/>
    <x v="110"/>
    <s v="8x32"/>
    <x v="18"/>
    <x v="3"/>
    <x v="18"/>
    <x v="1"/>
    <x v="0"/>
    <m/>
    <m/>
    <m/>
    <m/>
  </r>
  <r>
    <s v="DWS23S04-410-L"/>
    <s v="Mechanic's Workshirt - Navy"/>
    <n v="840130533470"/>
    <x v="14"/>
    <n v="69"/>
    <s v="China"/>
    <x v="0"/>
    <x v="46"/>
    <x v="75"/>
    <x v="111"/>
    <s v="L"/>
    <x v="0"/>
    <x v="0"/>
    <x v="0"/>
    <x v="0"/>
    <x v="0"/>
    <m/>
    <m/>
    <m/>
    <m/>
  </r>
  <r>
    <s v="DWS23S04-410-M"/>
    <s v="Mechanic's Workshirt - Navy"/>
    <n v="840130533487"/>
    <x v="14"/>
    <n v="69"/>
    <s v="China"/>
    <x v="0"/>
    <x v="46"/>
    <x v="75"/>
    <x v="111"/>
    <s v="M"/>
    <x v="1"/>
    <x v="0"/>
    <x v="1"/>
    <x v="0"/>
    <x v="0"/>
    <m/>
    <m/>
    <m/>
    <m/>
  </r>
  <r>
    <s v="DWS23S04-410-S"/>
    <s v="Mechanic's Workshirt - Navy"/>
    <n v="840130533494"/>
    <x v="14"/>
    <n v="69"/>
    <s v="China"/>
    <x v="0"/>
    <x v="46"/>
    <x v="75"/>
    <x v="111"/>
    <s v="S"/>
    <x v="2"/>
    <x v="0"/>
    <x v="2"/>
    <x v="0"/>
    <x v="0"/>
    <m/>
    <m/>
    <m/>
    <m/>
  </r>
  <r>
    <s v="DWS23S04-410-XL"/>
    <s v="Mechanic's Workshirt - Navy"/>
    <n v="840130533500"/>
    <x v="14"/>
    <n v="69"/>
    <s v="China"/>
    <x v="0"/>
    <x v="46"/>
    <x v="75"/>
    <x v="111"/>
    <s v="XL"/>
    <x v="3"/>
    <x v="0"/>
    <x v="3"/>
    <x v="0"/>
    <x v="0"/>
    <m/>
    <m/>
    <m/>
    <m/>
  </r>
  <r>
    <s v="DWS23S04-410-XS"/>
    <s v="Mechanic's Workshirt - Navy"/>
    <n v="840130533517"/>
    <x v="14"/>
    <n v="69"/>
    <s v="China"/>
    <x v="0"/>
    <x v="46"/>
    <x v="75"/>
    <x v="111"/>
    <s v="XS"/>
    <x v="4"/>
    <x v="0"/>
    <x v="4"/>
    <x v="0"/>
    <x v="0"/>
    <m/>
    <m/>
    <m/>
    <m/>
  </r>
  <r>
    <s v="DWS23S04-410-XXL"/>
    <s v="Mechanic's Workshirt - Navy"/>
    <n v="840130533524"/>
    <x v="14"/>
    <n v="69"/>
    <s v="China"/>
    <x v="0"/>
    <x v="46"/>
    <x v="75"/>
    <x v="111"/>
    <s v="XXL"/>
    <x v="5"/>
    <x v="0"/>
    <x v="5"/>
    <x v="0"/>
    <x v="0"/>
    <m/>
    <m/>
    <m/>
    <m/>
  </r>
  <r>
    <s v="DWS23S04-410-XXXL"/>
    <s v="Mechanic's Workshirt - Navy"/>
    <n v="840130533531"/>
    <x v="14"/>
    <n v="69"/>
    <s v="China"/>
    <x v="0"/>
    <x v="46"/>
    <x v="75"/>
    <x v="111"/>
    <s v="XXXL"/>
    <x v="6"/>
    <x v="0"/>
    <x v="6"/>
    <x v="0"/>
    <x v="0"/>
    <m/>
    <m/>
    <m/>
    <m/>
  </r>
  <r>
    <s v="DWS23SC2-001-OS"/>
    <s v="Shop Cap - Vintage Black"/>
    <n v="840130534316"/>
    <x v="10"/>
    <n v="28"/>
    <s v="China"/>
    <x v="3"/>
    <x v="47"/>
    <x v="78"/>
    <x v="112"/>
    <s v="OS"/>
    <x v="22"/>
    <x v="0"/>
    <x v="22"/>
    <x v="2"/>
    <x v="0"/>
    <m/>
    <m/>
    <m/>
    <m/>
  </r>
  <r>
    <s v="DWS23SC2-809-OS"/>
    <s v="Shop Cap - Vintage Paptrika"/>
    <n v="840130534323"/>
    <x v="10"/>
    <n v="28"/>
    <s v="China"/>
    <x v="3"/>
    <x v="47"/>
    <x v="79"/>
    <x v="113"/>
    <s v="OS"/>
    <x v="22"/>
    <x v="0"/>
    <x v="22"/>
    <x v="2"/>
    <x v="0"/>
    <m/>
    <m/>
    <m/>
    <m/>
  </r>
  <r>
    <s v="DWS23SC3-101-OS"/>
    <s v="Shop Cap - Indigo Stripe"/>
    <n v="840130534330"/>
    <x v="10"/>
    <n v="28"/>
    <s v="China"/>
    <x v="3"/>
    <x v="47"/>
    <x v="27"/>
    <x v="114"/>
    <s v="OS"/>
    <x v="22"/>
    <x v="0"/>
    <x v="22"/>
    <x v="2"/>
    <x v="0"/>
    <m/>
    <m/>
    <m/>
    <m/>
  </r>
  <r>
    <s v="DWS23TH1-220-OS"/>
    <s v="Trucker Hat - Saddle Brown"/>
    <n v="840130534286"/>
    <x v="10"/>
    <n v="28"/>
    <s v="China"/>
    <x v="3"/>
    <x v="48"/>
    <x v="24"/>
    <x v="115"/>
    <s v="OS"/>
    <x v="22"/>
    <x v="0"/>
    <x v="22"/>
    <x v="2"/>
    <x v="0"/>
    <m/>
    <m/>
    <m/>
    <m/>
  </r>
  <r>
    <s v="DWS23TH1-315-OS"/>
    <s v="Trucker Hat - Light Olive"/>
    <n v="840130534309"/>
    <x v="10"/>
    <n v="28"/>
    <s v="China"/>
    <x v="3"/>
    <x v="48"/>
    <x v="80"/>
    <x v="116"/>
    <s v="OS"/>
    <x v="22"/>
    <x v="0"/>
    <x v="22"/>
    <x v="2"/>
    <x v="0"/>
    <m/>
    <m/>
    <m/>
    <m/>
  </r>
  <r>
    <s v="DWS23TH1-410-OS"/>
    <s v="Trucker Hat - Navy"/>
    <n v="840130534293"/>
    <x v="10"/>
    <n v="28"/>
    <s v="China"/>
    <x v="3"/>
    <x v="48"/>
    <x v="75"/>
    <x v="117"/>
    <s v="OS"/>
    <x v="22"/>
    <x v="0"/>
    <x v="22"/>
    <x v="2"/>
    <x v="0"/>
    <m/>
    <m/>
    <m/>
    <m/>
  </r>
  <r>
    <s v="DWS23VT1-420-L"/>
    <s v="Get Dirty V-Neck Tee - Dovetail Blue"/>
    <n v="840130533890"/>
    <x v="11"/>
    <n v="29"/>
    <s v="India"/>
    <x v="0"/>
    <x v="16"/>
    <x v="47"/>
    <x v="118"/>
    <s v="L"/>
    <x v="0"/>
    <x v="0"/>
    <x v="0"/>
    <x v="0"/>
    <x v="0"/>
    <m/>
    <m/>
    <m/>
    <m/>
  </r>
  <r>
    <s v="DWS23VT1-420-M"/>
    <s v="Get Dirty V-Neck Tee - Dovetail Blue"/>
    <n v="840130533906"/>
    <x v="11"/>
    <n v="29"/>
    <s v="India"/>
    <x v="0"/>
    <x v="16"/>
    <x v="47"/>
    <x v="118"/>
    <s v="M"/>
    <x v="1"/>
    <x v="0"/>
    <x v="1"/>
    <x v="0"/>
    <x v="0"/>
    <m/>
    <m/>
    <m/>
    <m/>
  </r>
  <r>
    <s v="DWS23VT1-420-S"/>
    <s v="Get Dirty V-Neck Tee - Dovetail Blue"/>
    <n v="840130533913"/>
    <x v="11"/>
    <n v="29"/>
    <s v="India"/>
    <x v="0"/>
    <x v="16"/>
    <x v="47"/>
    <x v="118"/>
    <s v="S"/>
    <x v="2"/>
    <x v="0"/>
    <x v="2"/>
    <x v="0"/>
    <x v="0"/>
    <m/>
    <m/>
    <m/>
    <m/>
  </r>
  <r>
    <s v="DWS23VT1-420-XL"/>
    <s v="Get Dirty V-Neck Tee - Dovetail Blue"/>
    <n v="840130533920"/>
    <x v="11"/>
    <n v="29"/>
    <s v="India"/>
    <x v="0"/>
    <x v="16"/>
    <x v="47"/>
    <x v="118"/>
    <s v="XL"/>
    <x v="3"/>
    <x v="0"/>
    <x v="3"/>
    <x v="0"/>
    <x v="0"/>
    <m/>
    <m/>
    <m/>
    <m/>
  </r>
  <r>
    <s v="DWS23VT1-420-XS"/>
    <s v="Get Dirty V-Neck Tee - Dovetail Blue"/>
    <n v="840130533937"/>
    <x v="11"/>
    <n v="29"/>
    <s v="India"/>
    <x v="0"/>
    <x v="16"/>
    <x v="47"/>
    <x v="118"/>
    <s v="XS"/>
    <x v="4"/>
    <x v="0"/>
    <x v="4"/>
    <x v="0"/>
    <x v="0"/>
    <m/>
    <m/>
    <m/>
    <m/>
  </r>
  <r>
    <s v="DWS23VT1-420-XXL"/>
    <s v="Get Dirty V-Neck Tee - Dovetail Blue"/>
    <n v="840130533944"/>
    <x v="11"/>
    <n v="29"/>
    <s v="India"/>
    <x v="0"/>
    <x v="16"/>
    <x v="47"/>
    <x v="118"/>
    <s v="XXL"/>
    <x v="5"/>
    <x v="0"/>
    <x v="5"/>
    <x v="0"/>
    <x v="0"/>
    <m/>
    <m/>
    <m/>
    <m/>
  </r>
  <r>
    <s v="DWS23VT1-420-XXXL"/>
    <s v="Get Dirty V-Neck Tee - Dovetail Blue"/>
    <n v="840130533951"/>
    <x v="11"/>
    <n v="29"/>
    <s v="India"/>
    <x v="0"/>
    <x v="16"/>
    <x v="47"/>
    <x v="118"/>
    <s v="XXXL"/>
    <x v="6"/>
    <x v="0"/>
    <x v="6"/>
    <x v="0"/>
    <x v="0"/>
    <m/>
    <m/>
    <m/>
    <m/>
  </r>
  <r>
    <s v="DWS23VT2-330-L"/>
    <s v="Solid V-Neck Tee - Matcha Green"/>
    <n v="840130533548"/>
    <x v="11"/>
    <n v="29"/>
    <s v="India"/>
    <x v="0"/>
    <x v="28"/>
    <x v="81"/>
    <x v="119"/>
    <s v="L"/>
    <x v="0"/>
    <x v="0"/>
    <x v="0"/>
    <x v="0"/>
    <x v="0"/>
    <m/>
    <m/>
    <m/>
    <m/>
  </r>
  <r>
    <s v="DWS23VT2-330-M"/>
    <s v="Solid V-Neck Tee - Matcha Green"/>
    <n v="840130533555"/>
    <x v="11"/>
    <n v="29"/>
    <s v="India"/>
    <x v="0"/>
    <x v="28"/>
    <x v="81"/>
    <x v="119"/>
    <s v="M"/>
    <x v="1"/>
    <x v="0"/>
    <x v="1"/>
    <x v="0"/>
    <x v="0"/>
    <m/>
    <m/>
    <m/>
    <m/>
  </r>
  <r>
    <s v="DWS23VT2-330-S"/>
    <s v="Solid V-Neck Tee - Matcha Green"/>
    <n v="840130533562"/>
    <x v="11"/>
    <n v="29"/>
    <s v="India"/>
    <x v="0"/>
    <x v="28"/>
    <x v="81"/>
    <x v="119"/>
    <s v="S"/>
    <x v="2"/>
    <x v="0"/>
    <x v="2"/>
    <x v="0"/>
    <x v="0"/>
    <m/>
    <m/>
    <m/>
    <m/>
  </r>
  <r>
    <s v="DWS23VT2-330-XL"/>
    <s v="Solid V-Neck Tee - Matcha Green"/>
    <n v="840130533579"/>
    <x v="11"/>
    <n v="29"/>
    <s v="India"/>
    <x v="0"/>
    <x v="28"/>
    <x v="81"/>
    <x v="119"/>
    <s v="XL"/>
    <x v="3"/>
    <x v="0"/>
    <x v="3"/>
    <x v="0"/>
    <x v="0"/>
    <m/>
    <m/>
    <m/>
    <m/>
  </r>
  <r>
    <s v="DWS23VT2-330-XS"/>
    <s v="Solid V-Neck Tee - Matcha Green"/>
    <n v="840130533586"/>
    <x v="11"/>
    <n v="29"/>
    <s v="India"/>
    <x v="0"/>
    <x v="28"/>
    <x v="81"/>
    <x v="119"/>
    <s v="XS"/>
    <x v="4"/>
    <x v="0"/>
    <x v="4"/>
    <x v="0"/>
    <x v="0"/>
    <m/>
    <m/>
    <m/>
    <m/>
  </r>
  <r>
    <s v="DWS23VT2-330-XXL"/>
    <s v="Solid V-Neck Tee - Matcha Green"/>
    <n v="840130533593"/>
    <x v="11"/>
    <n v="29"/>
    <s v="India"/>
    <x v="0"/>
    <x v="28"/>
    <x v="81"/>
    <x v="119"/>
    <s v="XXL"/>
    <x v="5"/>
    <x v="0"/>
    <x v="5"/>
    <x v="0"/>
    <x v="0"/>
    <m/>
    <m/>
    <m/>
    <m/>
  </r>
  <r>
    <s v="DWS23VT2-330-XXXL"/>
    <s v="Solid V-Neck Tee - Matcha Green"/>
    <n v="840130533609"/>
    <x v="11"/>
    <n v="29"/>
    <s v="India"/>
    <x v="0"/>
    <x v="28"/>
    <x v="81"/>
    <x v="119"/>
    <s v="XXXL"/>
    <x v="6"/>
    <x v="0"/>
    <x v="6"/>
    <x v="0"/>
    <x v="0"/>
    <m/>
    <m/>
    <m/>
    <m/>
  </r>
  <r>
    <s v="DWS23ZH3-220-L"/>
    <s v="Rugged Zip Hoodie - Saddle Brown"/>
    <n v="840130533333"/>
    <x v="4"/>
    <n v="99"/>
    <s v="India"/>
    <x v="0"/>
    <x v="49"/>
    <x v="24"/>
    <x v="120"/>
    <s v="L"/>
    <x v="0"/>
    <x v="0"/>
    <x v="0"/>
    <x v="0"/>
    <x v="0"/>
    <m/>
    <m/>
    <m/>
    <m/>
  </r>
  <r>
    <s v="DWS23ZH3-220-M"/>
    <s v="Rugged Zip Hoodie - Saddle Brown"/>
    <n v="840130533340"/>
    <x v="4"/>
    <n v="99"/>
    <s v="India"/>
    <x v="0"/>
    <x v="49"/>
    <x v="24"/>
    <x v="120"/>
    <s v="M"/>
    <x v="1"/>
    <x v="0"/>
    <x v="1"/>
    <x v="0"/>
    <x v="0"/>
    <m/>
    <m/>
    <m/>
    <m/>
  </r>
  <r>
    <s v="DWS23ZH3-220-S"/>
    <s v="Rugged Zip Hoodie - Saddle Brown"/>
    <n v="840130533357"/>
    <x v="4"/>
    <n v="99"/>
    <s v="India"/>
    <x v="0"/>
    <x v="49"/>
    <x v="24"/>
    <x v="120"/>
    <s v="S"/>
    <x v="2"/>
    <x v="0"/>
    <x v="2"/>
    <x v="0"/>
    <x v="0"/>
    <m/>
    <m/>
    <m/>
    <m/>
  </r>
  <r>
    <s v="DWS23ZH3-220-XL"/>
    <s v="Rugged Zip Hoodie - Saddle Brown"/>
    <n v="840130533364"/>
    <x v="4"/>
    <n v="99"/>
    <s v="India"/>
    <x v="0"/>
    <x v="49"/>
    <x v="24"/>
    <x v="120"/>
    <s v="XL"/>
    <x v="3"/>
    <x v="0"/>
    <x v="3"/>
    <x v="0"/>
    <x v="0"/>
    <m/>
    <m/>
    <m/>
    <m/>
  </r>
  <r>
    <s v="DWS23ZH3-220-XS"/>
    <s v="Rugged Zip Hoodie - Saddle Brown"/>
    <n v="840130533371"/>
    <x v="4"/>
    <n v="99"/>
    <s v="India"/>
    <x v="0"/>
    <x v="49"/>
    <x v="24"/>
    <x v="120"/>
    <s v="XS"/>
    <x v="4"/>
    <x v="0"/>
    <x v="4"/>
    <x v="0"/>
    <x v="0"/>
    <m/>
    <m/>
    <m/>
    <m/>
  </r>
  <r>
    <s v="DWS23ZH3-220-XXL"/>
    <s v="Rugged Zip Hoodie - Saddle Brown"/>
    <n v="840130533388"/>
    <x v="4"/>
    <n v="99"/>
    <s v="India"/>
    <x v="0"/>
    <x v="49"/>
    <x v="24"/>
    <x v="120"/>
    <s v="XXL"/>
    <x v="5"/>
    <x v="0"/>
    <x v="5"/>
    <x v="0"/>
    <x v="0"/>
    <m/>
    <m/>
    <m/>
    <m/>
  </r>
  <r>
    <s v="DWS23ZH3-220-XXXL"/>
    <s v="Rugged Zip Hoodie - Saddle Brown"/>
    <n v="840130533395"/>
    <x v="4"/>
    <n v="99"/>
    <s v="India"/>
    <x v="0"/>
    <x v="49"/>
    <x v="24"/>
    <x v="120"/>
    <s v="XXXL"/>
    <x v="6"/>
    <x v="0"/>
    <x v="6"/>
    <x v="0"/>
    <x v="0"/>
    <m/>
    <m/>
    <m/>
    <m/>
  </r>
  <r>
    <s v="DWS23ZH3-502-L"/>
    <s v="Rugged Zip Hoodie - Vintage Blue"/>
    <n v="840130533401"/>
    <x v="4"/>
    <n v="99"/>
    <s v="India"/>
    <x v="0"/>
    <x v="49"/>
    <x v="82"/>
    <x v="121"/>
    <s v="L"/>
    <x v="0"/>
    <x v="0"/>
    <x v="0"/>
    <x v="0"/>
    <x v="0"/>
    <m/>
    <m/>
    <m/>
    <m/>
  </r>
  <r>
    <s v="DWS23ZH3-502-M"/>
    <s v="Rugged Zip Hoodie - Vintage Blue"/>
    <n v="840130533418"/>
    <x v="4"/>
    <n v="99"/>
    <s v="India"/>
    <x v="0"/>
    <x v="49"/>
    <x v="82"/>
    <x v="121"/>
    <s v="M"/>
    <x v="1"/>
    <x v="0"/>
    <x v="1"/>
    <x v="0"/>
    <x v="0"/>
    <m/>
    <m/>
    <m/>
    <m/>
  </r>
  <r>
    <s v="DWS23ZH3-502-S"/>
    <s v="Rugged Zip Hoodie - Vintage Blue"/>
    <n v="840130533425"/>
    <x v="4"/>
    <n v="99"/>
    <s v="India"/>
    <x v="0"/>
    <x v="49"/>
    <x v="82"/>
    <x v="121"/>
    <s v="S"/>
    <x v="2"/>
    <x v="0"/>
    <x v="2"/>
    <x v="0"/>
    <x v="0"/>
    <m/>
    <m/>
    <m/>
    <m/>
  </r>
  <r>
    <s v="DWS23ZH3-502-XL"/>
    <s v="Rugged Zip Hoodie - Vintage Blue"/>
    <n v="840130533432"/>
    <x v="4"/>
    <n v="99"/>
    <s v="India"/>
    <x v="0"/>
    <x v="49"/>
    <x v="82"/>
    <x v="121"/>
    <s v="XL"/>
    <x v="3"/>
    <x v="0"/>
    <x v="3"/>
    <x v="0"/>
    <x v="0"/>
    <m/>
    <m/>
    <m/>
    <m/>
  </r>
  <r>
    <s v="DWS23ZH3-502-XS"/>
    <s v="Rugged Zip Hoodie - Vintage Blue"/>
    <n v="840130533449"/>
    <x v="4"/>
    <n v="99"/>
    <s v="India"/>
    <x v="0"/>
    <x v="49"/>
    <x v="82"/>
    <x v="121"/>
    <s v="XS"/>
    <x v="4"/>
    <x v="0"/>
    <x v="4"/>
    <x v="0"/>
    <x v="0"/>
    <m/>
    <m/>
    <m/>
    <m/>
  </r>
  <r>
    <s v="DWS23ZH3-502-XXL"/>
    <s v="Rugged Zip Hoodie - Vintage Blue"/>
    <n v="840130533456"/>
    <x v="4"/>
    <n v="99"/>
    <s v="India"/>
    <x v="0"/>
    <x v="49"/>
    <x v="82"/>
    <x v="121"/>
    <s v="XXL"/>
    <x v="5"/>
    <x v="0"/>
    <x v="5"/>
    <x v="0"/>
    <x v="0"/>
    <m/>
    <m/>
    <m/>
    <m/>
  </r>
  <r>
    <s v="DWS23ZH3-502-XXXL"/>
    <s v="Rugged Zip Hoodie - Vintage Blue"/>
    <n v="840130533463"/>
    <x v="4"/>
    <n v="99"/>
    <s v="India"/>
    <x v="0"/>
    <x v="49"/>
    <x v="82"/>
    <x v="121"/>
    <s v="XXXL"/>
    <x v="6"/>
    <x v="0"/>
    <x v="6"/>
    <x v="0"/>
    <x v="0"/>
    <m/>
    <m/>
    <m/>
    <m/>
  </r>
  <r>
    <s v="DWF22BR1-809-OS"/>
    <s v="Baseline Bandana - Chicory/Paprika"/>
    <n v="840130534439"/>
    <x v="2"/>
    <n v="22"/>
    <s v="India"/>
    <x v="3"/>
    <x v="41"/>
    <x v="83"/>
    <x v="122"/>
    <s v="OS"/>
    <x v="22"/>
    <x v="0"/>
    <x v="22"/>
    <x v="2"/>
    <x v="0"/>
    <m/>
    <m/>
    <m/>
    <m/>
  </r>
  <r>
    <s v="DWS22P2F-410-00x28"/>
    <s v="Britt Utility FR - Navy Canvas"/>
    <n v="840130535719"/>
    <x v="6"/>
    <n v="149"/>
    <s v="Nicaragua"/>
    <x v="1"/>
    <x v="5"/>
    <x v="84"/>
    <x v="123"/>
    <s v="00x28"/>
    <x v="8"/>
    <x v="1"/>
    <x v="8"/>
    <x v="1"/>
    <x v="0"/>
    <m/>
    <m/>
    <m/>
    <m/>
  </r>
  <r>
    <s v="DWS22P2F-410-00x30"/>
    <s v="Britt Utility FR - Navy Canvas"/>
    <n v="840130535726"/>
    <x v="6"/>
    <n v="149"/>
    <s v="Nicaragua"/>
    <x v="1"/>
    <x v="5"/>
    <x v="84"/>
    <x v="123"/>
    <s v="00x30"/>
    <x v="8"/>
    <x v="2"/>
    <x v="8"/>
    <x v="1"/>
    <x v="0"/>
    <m/>
    <m/>
    <m/>
    <m/>
  </r>
  <r>
    <s v="DWS22P2F-410-00x32"/>
    <s v="Britt Utility FR - Navy Canvas"/>
    <n v="840130535733"/>
    <x v="6"/>
    <n v="149"/>
    <s v="Nicaragua"/>
    <x v="1"/>
    <x v="5"/>
    <x v="84"/>
    <x v="123"/>
    <s v="00x32"/>
    <x v="8"/>
    <x v="3"/>
    <x v="8"/>
    <x v="1"/>
    <x v="0"/>
    <m/>
    <m/>
    <m/>
    <m/>
  </r>
  <r>
    <s v="DWS22P2F-410-00x34"/>
    <s v="Britt Utility FR - Navy Canvas"/>
    <n v="840130535740"/>
    <x v="6"/>
    <n v="149"/>
    <s v="Nicaragua"/>
    <x v="1"/>
    <x v="5"/>
    <x v="84"/>
    <x v="123"/>
    <s v="00x34"/>
    <x v="8"/>
    <x v="4"/>
    <x v="8"/>
    <x v="1"/>
    <x v="0"/>
    <m/>
    <m/>
    <m/>
    <m/>
  </r>
  <r>
    <s v="DWS22P2F-410-0x28"/>
    <s v="Britt Utility FR - Navy Canvas"/>
    <n v="840130535757"/>
    <x v="6"/>
    <n v="149"/>
    <s v="Nicaragua"/>
    <x v="1"/>
    <x v="5"/>
    <x v="84"/>
    <x v="123"/>
    <s v="0x28"/>
    <x v="9"/>
    <x v="1"/>
    <x v="9"/>
    <x v="1"/>
    <x v="0"/>
    <m/>
    <m/>
    <m/>
    <m/>
  </r>
  <r>
    <s v="DWS22P2F-410-0x30"/>
    <s v="Britt Utility FR - Navy Canvas"/>
    <n v="840130535764"/>
    <x v="6"/>
    <n v="149"/>
    <s v="Nicaragua"/>
    <x v="1"/>
    <x v="5"/>
    <x v="84"/>
    <x v="123"/>
    <s v="0x30"/>
    <x v="9"/>
    <x v="2"/>
    <x v="9"/>
    <x v="1"/>
    <x v="0"/>
    <m/>
    <m/>
    <m/>
    <m/>
  </r>
  <r>
    <s v="DWS22P2F-410-0x32"/>
    <s v="Britt Utility FR - Navy Canvas"/>
    <n v="840130535771"/>
    <x v="6"/>
    <n v="149"/>
    <s v="Nicaragua"/>
    <x v="1"/>
    <x v="5"/>
    <x v="84"/>
    <x v="123"/>
    <s v="0x32"/>
    <x v="9"/>
    <x v="3"/>
    <x v="9"/>
    <x v="1"/>
    <x v="0"/>
    <m/>
    <m/>
    <m/>
    <m/>
  </r>
  <r>
    <s v="DWS22P2F-410-0x34"/>
    <s v="Britt Utility FR - Navy Canvas"/>
    <n v="840130535788"/>
    <x v="6"/>
    <n v="149"/>
    <s v="Nicaragua"/>
    <x v="1"/>
    <x v="5"/>
    <x v="84"/>
    <x v="123"/>
    <s v="0x34"/>
    <x v="9"/>
    <x v="4"/>
    <x v="9"/>
    <x v="1"/>
    <x v="0"/>
    <m/>
    <m/>
    <m/>
    <m/>
  </r>
  <r>
    <s v="DWS22P2F-410-10x28"/>
    <s v="Britt Utility FR - Navy Canvas"/>
    <n v="840130535795"/>
    <x v="6"/>
    <n v="149"/>
    <s v="Nicaragua"/>
    <x v="1"/>
    <x v="5"/>
    <x v="84"/>
    <x v="123"/>
    <s v="10x28"/>
    <x v="10"/>
    <x v="1"/>
    <x v="10"/>
    <x v="1"/>
    <x v="0"/>
    <m/>
    <m/>
    <m/>
    <m/>
  </r>
  <r>
    <s v="DWS22P2F-410-10x30"/>
    <s v="Britt Utility FR - Navy Canvas"/>
    <n v="840130535801"/>
    <x v="6"/>
    <n v="149"/>
    <s v="Nicaragua"/>
    <x v="1"/>
    <x v="5"/>
    <x v="84"/>
    <x v="123"/>
    <s v="10x30"/>
    <x v="10"/>
    <x v="2"/>
    <x v="10"/>
    <x v="1"/>
    <x v="0"/>
    <m/>
    <m/>
    <m/>
    <m/>
  </r>
  <r>
    <s v="DWS22P2F-410-10x32"/>
    <s v="Britt Utility FR - Navy Canvas"/>
    <n v="840130535818"/>
    <x v="6"/>
    <n v="149"/>
    <s v="Nicaragua"/>
    <x v="1"/>
    <x v="5"/>
    <x v="84"/>
    <x v="123"/>
    <s v="10x32"/>
    <x v="10"/>
    <x v="3"/>
    <x v="10"/>
    <x v="1"/>
    <x v="0"/>
    <m/>
    <m/>
    <m/>
    <m/>
  </r>
  <r>
    <s v="DWS22P2F-410-10x34"/>
    <s v="Britt Utility FR - Navy Canvas"/>
    <n v="840130535825"/>
    <x v="6"/>
    <n v="149"/>
    <s v="Nicaragua"/>
    <x v="1"/>
    <x v="5"/>
    <x v="84"/>
    <x v="123"/>
    <s v="10x34"/>
    <x v="10"/>
    <x v="4"/>
    <x v="10"/>
    <x v="1"/>
    <x v="0"/>
    <m/>
    <m/>
    <m/>
    <m/>
  </r>
  <r>
    <s v="DWS22P2F-410-12x28"/>
    <s v="Britt Utility FR - Navy Canvas"/>
    <n v="840130535832"/>
    <x v="6"/>
    <n v="149"/>
    <s v="Nicaragua"/>
    <x v="1"/>
    <x v="5"/>
    <x v="84"/>
    <x v="123"/>
    <s v="12x28"/>
    <x v="11"/>
    <x v="1"/>
    <x v="11"/>
    <x v="1"/>
    <x v="0"/>
    <m/>
    <m/>
    <m/>
    <m/>
  </r>
  <r>
    <s v="DWS22P2F-410-12x30"/>
    <s v="Britt Utility FR - Navy Canvas"/>
    <n v="840130535849"/>
    <x v="6"/>
    <n v="149"/>
    <s v="Nicaragua"/>
    <x v="1"/>
    <x v="5"/>
    <x v="84"/>
    <x v="123"/>
    <s v="12x30"/>
    <x v="11"/>
    <x v="2"/>
    <x v="11"/>
    <x v="1"/>
    <x v="0"/>
    <m/>
    <m/>
    <m/>
    <m/>
  </r>
  <r>
    <s v="DWS22P2F-410-12x32"/>
    <s v="Britt Utility FR - Navy Canvas"/>
    <n v="840130535856"/>
    <x v="6"/>
    <n v="149"/>
    <s v="Nicaragua"/>
    <x v="1"/>
    <x v="5"/>
    <x v="84"/>
    <x v="123"/>
    <s v="12x32"/>
    <x v="11"/>
    <x v="3"/>
    <x v="11"/>
    <x v="1"/>
    <x v="0"/>
    <m/>
    <m/>
    <m/>
    <m/>
  </r>
  <r>
    <s v="DWS22P2F-410-12x34"/>
    <s v="Britt Utility FR - Navy Canvas"/>
    <n v="840130535863"/>
    <x v="6"/>
    <n v="149"/>
    <s v="Nicaragua"/>
    <x v="1"/>
    <x v="5"/>
    <x v="84"/>
    <x v="123"/>
    <s v="12x34"/>
    <x v="11"/>
    <x v="4"/>
    <x v="11"/>
    <x v="1"/>
    <x v="0"/>
    <m/>
    <m/>
    <m/>
    <m/>
  </r>
  <r>
    <s v="DWS22P2F-410-14x28"/>
    <s v="Britt Utility FR - Navy Canvas"/>
    <n v="840130535870"/>
    <x v="6"/>
    <n v="149"/>
    <s v="Nicaragua"/>
    <x v="1"/>
    <x v="5"/>
    <x v="84"/>
    <x v="123"/>
    <s v="14x28"/>
    <x v="12"/>
    <x v="1"/>
    <x v="12"/>
    <x v="1"/>
    <x v="0"/>
    <m/>
    <m/>
    <m/>
    <m/>
  </r>
  <r>
    <s v="DWS22P2F-410-14x30"/>
    <s v="Britt Utility FR - Navy Canvas"/>
    <n v="840130535887"/>
    <x v="6"/>
    <n v="149"/>
    <s v="Nicaragua"/>
    <x v="1"/>
    <x v="5"/>
    <x v="84"/>
    <x v="123"/>
    <s v="14x30"/>
    <x v="12"/>
    <x v="2"/>
    <x v="12"/>
    <x v="1"/>
    <x v="0"/>
    <m/>
    <m/>
    <m/>
    <m/>
  </r>
  <r>
    <s v="DWS22P2F-410-14x32"/>
    <s v="Britt Utility FR - Navy Canvas"/>
    <n v="840130535894"/>
    <x v="6"/>
    <n v="149"/>
    <s v="Nicaragua"/>
    <x v="1"/>
    <x v="5"/>
    <x v="84"/>
    <x v="123"/>
    <s v="14x32"/>
    <x v="12"/>
    <x v="3"/>
    <x v="12"/>
    <x v="1"/>
    <x v="0"/>
    <m/>
    <m/>
    <m/>
    <m/>
  </r>
  <r>
    <s v="DWS22P2F-410-14x34"/>
    <s v="Britt Utility FR - Navy Canvas"/>
    <n v="840130535900"/>
    <x v="6"/>
    <n v="149"/>
    <s v="Nicaragua"/>
    <x v="1"/>
    <x v="5"/>
    <x v="84"/>
    <x v="123"/>
    <s v="14x34"/>
    <x v="12"/>
    <x v="4"/>
    <x v="12"/>
    <x v="1"/>
    <x v="0"/>
    <m/>
    <m/>
    <m/>
    <m/>
  </r>
  <r>
    <s v="DWS22P2F-410-16x28"/>
    <s v="Britt Utility FR - Navy Canvas"/>
    <n v="840130535917"/>
    <x v="6"/>
    <n v="149"/>
    <s v="Nicaragua"/>
    <x v="1"/>
    <x v="5"/>
    <x v="84"/>
    <x v="123"/>
    <s v="16x28"/>
    <x v="13"/>
    <x v="1"/>
    <x v="13"/>
    <x v="1"/>
    <x v="0"/>
    <m/>
    <m/>
    <m/>
    <m/>
  </r>
  <r>
    <s v="DWS22P2F-410-16x30"/>
    <s v="Britt Utility FR - Navy Canvas"/>
    <n v="840130535924"/>
    <x v="6"/>
    <n v="149"/>
    <s v="Nicaragua"/>
    <x v="1"/>
    <x v="5"/>
    <x v="84"/>
    <x v="123"/>
    <s v="16x30"/>
    <x v="13"/>
    <x v="2"/>
    <x v="13"/>
    <x v="1"/>
    <x v="0"/>
    <m/>
    <m/>
    <m/>
    <m/>
  </r>
  <r>
    <s v="DWS22P2F-410-16x32"/>
    <s v="Britt Utility FR - Navy Canvas"/>
    <n v="840130535931"/>
    <x v="6"/>
    <n v="149"/>
    <s v="Nicaragua"/>
    <x v="1"/>
    <x v="5"/>
    <x v="84"/>
    <x v="123"/>
    <s v="16x32"/>
    <x v="13"/>
    <x v="3"/>
    <x v="13"/>
    <x v="1"/>
    <x v="0"/>
    <m/>
    <m/>
    <m/>
    <m/>
  </r>
  <r>
    <s v="DWS22P2F-410-16x34"/>
    <s v="Britt Utility FR - Navy Canvas"/>
    <n v="840130535948"/>
    <x v="6"/>
    <n v="149"/>
    <s v="Nicaragua"/>
    <x v="1"/>
    <x v="5"/>
    <x v="84"/>
    <x v="123"/>
    <s v="16x34"/>
    <x v="13"/>
    <x v="4"/>
    <x v="13"/>
    <x v="1"/>
    <x v="0"/>
    <m/>
    <m/>
    <m/>
    <m/>
  </r>
  <r>
    <s v="DWS22P2F-410-18x28"/>
    <s v="Britt Utility FR - Navy Canvas"/>
    <n v="840130535955"/>
    <x v="6"/>
    <n v="149"/>
    <s v="Nicaragua"/>
    <x v="1"/>
    <x v="5"/>
    <x v="84"/>
    <x v="123"/>
    <s v="18x28"/>
    <x v="14"/>
    <x v="1"/>
    <x v="14"/>
    <x v="1"/>
    <x v="0"/>
    <m/>
    <m/>
    <m/>
    <m/>
  </r>
  <r>
    <s v="DWS22P2F-410-18x30"/>
    <s v="Britt Utility FR - Navy Canvas"/>
    <n v="840130535962"/>
    <x v="6"/>
    <n v="149"/>
    <s v="Nicaragua"/>
    <x v="1"/>
    <x v="5"/>
    <x v="84"/>
    <x v="123"/>
    <s v="18x30"/>
    <x v="14"/>
    <x v="2"/>
    <x v="14"/>
    <x v="1"/>
    <x v="0"/>
    <m/>
    <m/>
    <m/>
    <m/>
  </r>
  <r>
    <s v="DWS22P2F-410-18x32"/>
    <s v="Britt Utility FR - Navy Canvas"/>
    <n v="840130535979"/>
    <x v="6"/>
    <n v="149"/>
    <s v="Nicaragua"/>
    <x v="1"/>
    <x v="5"/>
    <x v="84"/>
    <x v="123"/>
    <s v="18x32"/>
    <x v="14"/>
    <x v="3"/>
    <x v="14"/>
    <x v="1"/>
    <x v="0"/>
    <m/>
    <m/>
    <m/>
    <m/>
  </r>
  <r>
    <s v="DWS22P2F-410-18x34"/>
    <s v="Britt Utility FR - Navy Canvas"/>
    <n v="840130535986"/>
    <x v="6"/>
    <n v="149"/>
    <s v="Nicaragua"/>
    <x v="1"/>
    <x v="5"/>
    <x v="84"/>
    <x v="123"/>
    <s v="18x34"/>
    <x v="14"/>
    <x v="4"/>
    <x v="14"/>
    <x v="1"/>
    <x v="0"/>
    <m/>
    <m/>
    <m/>
    <m/>
  </r>
  <r>
    <s v="DWS22P2F-410-2x28"/>
    <s v="Britt Utility FR - Navy Canvas"/>
    <n v="840130535993"/>
    <x v="6"/>
    <n v="149"/>
    <s v="Nicaragua"/>
    <x v="1"/>
    <x v="5"/>
    <x v="84"/>
    <x v="123"/>
    <s v="2x28"/>
    <x v="15"/>
    <x v="1"/>
    <x v="15"/>
    <x v="1"/>
    <x v="0"/>
    <m/>
    <m/>
    <m/>
    <m/>
  </r>
  <r>
    <s v="DWS22P2F-410-2x30"/>
    <s v="Britt Utility FR - Navy Canvas"/>
    <n v="840130536006"/>
    <x v="6"/>
    <n v="149"/>
    <s v="Nicaragua"/>
    <x v="1"/>
    <x v="5"/>
    <x v="84"/>
    <x v="123"/>
    <s v="2x30"/>
    <x v="15"/>
    <x v="2"/>
    <x v="15"/>
    <x v="1"/>
    <x v="0"/>
    <m/>
    <m/>
    <m/>
    <m/>
  </r>
  <r>
    <s v="DWS22P2F-410-2x32"/>
    <s v="Britt Utility FR - Navy Canvas"/>
    <n v="840130536013"/>
    <x v="6"/>
    <n v="149"/>
    <s v="Nicaragua"/>
    <x v="1"/>
    <x v="5"/>
    <x v="84"/>
    <x v="123"/>
    <s v="2x32"/>
    <x v="15"/>
    <x v="3"/>
    <x v="15"/>
    <x v="1"/>
    <x v="0"/>
    <m/>
    <m/>
    <m/>
    <m/>
  </r>
  <r>
    <s v="DWS22P2F-410-2x34"/>
    <s v="Britt Utility FR - Navy Canvas"/>
    <n v="840130536020"/>
    <x v="6"/>
    <n v="149"/>
    <s v="Nicaragua"/>
    <x v="1"/>
    <x v="5"/>
    <x v="84"/>
    <x v="123"/>
    <s v="2x34"/>
    <x v="15"/>
    <x v="4"/>
    <x v="15"/>
    <x v="1"/>
    <x v="0"/>
    <m/>
    <m/>
    <m/>
    <m/>
  </r>
  <r>
    <s v="DWS22P2F-410-4x28"/>
    <s v="Britt Utility FR - Navy Canvas"/>
    <n v="840130536037"/>
    <x v="6"/>
    <n v="149"/>
    <s v="Nicaragua"/>
    <x v="1"/>
    <x v="5"/>
    <x v="84"/>
    <x v="123"/>
    <s v="4x28"/>
    <x v="16"/>
    <x v="1"/>
    <x v="16"/>
    <x v="1"/>
    <x v="0"/>
    <m/>
    <m/>
    <m/>
    <m/>
  </r>
  <r>
    <s v="DWS22P2F-410-4x30"/>
    <s v="Britt Utility FR - Navy Canvas"/>
    <n v="840130536044"/>
    <x v="6"/>
    <n v="149"/>
    <s v="Nicaragua"/>
    <x v="1"/>
    <x v="5"/>
    <x v="84"/>
    <x v="123"/>
    <s v="4x30"/>
    <x v="16"/>
    <x v="2"/>
    <x v="16"/>
    <x v="1"/>
    <x v="0"/>
    <m/>
    <m/>
    <m/>
    <m/>
  </r>
  <r>
    <s v="DWS22P2F-410-4x32"/>
    <s v="Britt Utility FR - Navy Canvas"/>
    <n v="840130536051"/>
    <x v="6"/>
    <n v="149"/>
    <s v="Nicaragua"/>
    <x v="1"/>
    <x v="5"/>
    <x v="84"/>
    <x v="123"/>
    <s v="4x32"/>
    <x v="16"/>
    <x v="3"/>
    <x v="16"/>
    <x v="1"/>
    <x v="0"/>
    <m/>
    <m/>
    <m/>
    <m/>
  </r>
  <r>
    <s v="DWS22P2F-410-4x34"/>
    <s v="Britt Utility FR - Navy Canvas"/>
    <n v="840130536068"/>
    <x v="6"/>
    <n v="149"/>
    <s v="Nicaragua"/>
    <x v="1"/>
    <x v="5"/>
    <x v="84"/>
    <x v="123"/>
    <s v="4x34"/>
    <x v="16"/>
    <x v="4"/>
    <x v="16"/>
    <x v="1"/>
    <x v="0"/>
    <m/>
    <m/>
    <m/>
    <m/>
  </r>
  <r>
    <s v="DWS22P2F-410-6x28"/>
    <s v="Britt Utility FR - Navy Canvas"/>
    <n v="840130536075"/>
    <x v="6"/>
    <n v="149"/>
    <s v="Nicaragua"/>
    <x v="1"/>
    <x v="5"/>
    <x v="84"/>
    <x v="123"/>
    <s v="6x28"/>
    <x v="17"/>
    <x v="1"/>
    <x v="17"/>
    <x v="1"/>
    <x v="0"/>
    <m/>
    <m/>
    <m/>
    <m/>
  </r>
  <r>
    <s v="DWS22P2F-410-6x30"/>
    <s v="Britt Utility FR - Navy Canvas"/>
    <n v="840130536082"/>
    <x v="6"/>
    <n v="149"/>
    <s v="Nicaragua"/>
    <x v="1"/>
    <x v="5"/>
    <x v="84"/>
    <x v="123"/>
    <s v="6x30"/>
    <x v="17"/>
    <x v="2"/>
    <x v="17"/>
    <x v="1"/>
    <x v="0"/>
    <m/>
    <m/>
    <m/>
    <m/>
  </r>
  <r>
    <s v="DWS22P2F-410-6x32"/>
    <s v="Britt Utility FR - Navy Canvas"/>
    <n v="840130536099"/>
    <x v="6"/>
    <n v="149"/>
    <s v="Nicaragua"/>
    <x v="1"/>
    <x v="5"/>
    <x v="84"/>
    <x v="123"/>
    <s v="6x32"/>
    <x v="17"/>
    <x v="3"/>
    <x v="17"/>
    <x v="1"/>
    <x v="0"/>
    <m/>
    <m/>
    <m/>
    <m/>
  </r>
  <r>
    <s v="DWS22P2F-410-6x34"/>
    <s v="Britt Utility FR - Navy Canvas"/>
    <n v="840130536105"/>
    <x v="6"/>
    <n v="149"/>
    <s v="Nicaragua"/>
    <x v="1"/>
    <x v="5"/>
    <x v="84"/>
    <x v="123"/>
    <s v="6x34"/>
    <x v="17"/>
    <x v="4"/>
    <x v="17"/>
    <x v="1"/>
    <x v="0"/>
    <m/>
    <m/>
    <m/>
    <m/>
  </r>
  <r>
    <s v="DWS22P2F-410-8x28"/>
    <s v="Britt Utility FR - Navy Canvas"/>
    <n v="840130536112"/>
    <x v="6"/>
    <n v="149"/>
    <s v="Nicaragua"/>
    <x v="1"/>
    <x v="5"/>
    <x v="84"/>
    <x v="123"/>
    <s v="8x28"/>
    <x v="18"/>
    <x v="1"/>
    <x v="18"/>
    <x v="1"/>
    <x v="0"/>
    <m/>
    <m/>
    <m/>
    <m/>
  </r>
  <r>
    <s v="DWS22P2F-410-8x30"/>
    <s v="Britt Utility FR - Navy Canvas"/>
    <n v="840130536129"/>
    <x v="6"/>
    <n v="149"/>
    <s v="Nicaragua"/>
    <x v="1"/>
    <x v="5"/>
    <x v="84"/>
    <x v="123"/>
    <s v="8x30"/>
    <x v="18"/>
    <x v="2"/>
    <x v="18"/>
    <x v="1"/>
    <x v="0"/>
    <m/>
    <m/>
    <m/>
    <m/>
  </r>
  <r>
    <s v="DWS22P2F-410-8x32"/>
    <s v="Britt Utility FR - Navy Canvas"/>
    <n v="840130536136"/>
    <x v="6"/>
    <n v="149"/>
    <s v="Nicaragua"/>
    <x v="1"/>
    <x v="5"/>
    <x v="84"/>
    <x v="123"/>
    <s v="8x32"/>
    <x v="18"/>
    <x v="3"/>
    <x v="18"/>
    <x v="1"/>
    <x v="0"/>
    <m/>
    <m/>
    <m/>
    <m/>
  </r>
  <r>
    <s v="DWS22P2F-410-8x34"/>
    <s v="Britt Utility FR - Navy Canvas"/>
    <n v="840130536143"/>
    <x v="6"/>
    <n v="149"/>
    <s v="Nicaragua"/>
    <x v="1"/>
    <x v="5"/>
    <x v="84"/>
    <x v="123"/>
    <s v="8x34"/>
    <x v="18"/>
    <x v="4"/>
    <x v="18"/>
    <x v="1"/>
    <x v="0"/>
    <m/>
    <m/>
    <m/>
    <m/>
  </r>
  <r>
    <s v="DWF22SX1-240-M"/>
    <s v="Work Sock - Heavy Duty Crew Merino Wool"/>
    <n v="840130534347"/>
    <x v="19"/>
    <n v="24"/>
    <s v="USA"/>
    <x v="3"/>
    <x v="50"/>
    <x v="85"/>
    <x v="124"/>
    <s v="M"/>
    <x v="1"/>
    <x v="0"/>
    <x v="1"/>
    <x v="0"/>
    <x v="0"/>
    <m/>
    <m/>
    <m/>
    <m/>
  </r>
  <r>
    <s v="DWF22SX2-245-M"/>
    <s v="Work Sock - Midweight Striped Crew Merino Wool"/>
    <n v="840130534354"/>
    <x v="19"/>
    <n v="24"/>
    <s v="USA"/>
    <x v="3"/>
    <x v="50"/>
    <x v="86"/>
    <x v="125"/>
    <s v="M"/>
    <x v="1"/>
    <x v="0"/>
    <x v="1"/>
    <x v="0"/>
    <x v="0"/>
    <m/>
    <m/>
    <m/>
    <m/>
  </r>
  <r>
    <s v="DWS22TT1-450-L"/>
    <s v="Solid Tank - Silver Blue"/>
    <n v="840130520036"/>
    <x v="2"/>
    <n v="22"/>
    <s v="Pakistan"/>
    <x v="0"/>
    <x v="42"/>
    <x v="87"/>
    <x v="126"/>
    <s v="L"/>
    <x v="0"/>
    <x v="0"/>
    <x v="0"/>
    <x v="0"/>
    <x v="0"/>
    <m/>
    <m/>
    <m/>
    <m/>
  </r>
  <r>
    <s v="DWS22TT1-450-M"/>
    <s v="Solid Tank - Silver Blue"/>
    <n v="840130520029"/>
    <x v="2"/>
    <n v="22"/>
    <s v="Pakistan"/>
    <x v="0"/>
    <x v="42"/>
    <x v="87"/>
    <x v="126"/>
    <s v="M"/>
    <x v="1"/>
    <x v="0"/>
    <x v="1"/>
    <x v="0"/>
    <x v="0"/>
    <m/>
    <m/>
    <m/>
    <m/>
  </r>
  <r>
    <s v="DWS22TT1-450-S"/>
    <s v="Solid Tank - Silver Blue"/>
    <n v="840130520012"/>
    <x v="2"/>
    <n v="22"/>
    <s v="Pakistan"/>
    <x v="0"/>
    <x v="42"/>
    <x v="87"/>
    <x v="126"/>
    <s v="S"/>
    <x v="2"/>
    <x v="0"/>
    <x v="2"/>
    <x v="0"/>
    <x v="0"/>
    <m/>
    <m/>
    <m/>
    <m/>
  </r>
  <r>
    <s v="DWS22TT1-450-XL"/>
    <s v="Solid Tank - Silver Blue"/>
    <n v="840130520043"/>
    <x v="2"/>
    <n v="22"/>
    <s v="Pakistan"/>
    <x v="0"/>
    <x v="42"/>
    <x v="87"/>
    <x v="126"/>
    <s v="XL"/>
    <x v="3"/>
    <x v="0"/>
    <x v="3"/>
    <x v="0"/>
    <x v="0"/>
    <m/>
    <m/>
    <m/>
    <m/>
  </r>
  <r>
    <s v="DWS22TT1-450-XS"/>
    <s v="Solid Tank - Silver Blue"/>
    <n v="840130520005"/>
    <x v="2"/>
    <n v="22"/>
    <s v="Pakistan"/>
    <x v="0"/>
    <x v="42"/>
    <x v="87"/>
    <x v="126"/>
    <s v="XS"/>
    <x v="4"/>
    <x v="0"/>
    <x v="4"/>
    <x v="0"/>
    <x v="0"/>
    <m/>
    <m/>
    <m/>
    <m/>
  </r>
  <r>
    <s v="DWS22TT1-450-XXL"/>
    <s v="Solid Tank - Silver Blue"/>
    <n v="840130520050"/>
    <x v="2"/>
    <n v="22"/>
    <s v="Pakistan"/>
    <x v="0"/>
    <x v="42"/>
    <x v="87"/>
    <x v="126"/>
    <s v="XXL"/>
    <x v="5"/>
    <x v="0"/>
    <x v="5"/>
    <x v="0"/>
    <x v="0"/>
    <m/>
    <m/>
    <m/>
    <m/>
  </r>
  <r>
    <s v="DWS22TT1-450-XXXL"/>
    <s v="Solid Tank - Silver Blue"/>
    <n v="840130520067"/>
    <x v="2"/>
    <n v="22"/>
    <s v="Pakistan"/>
    <x v="0"/>
    <x v="42"/>
    <x v="87"/>
    <x v="126"/>
    <s v="XXXL"/>
    <x v="6"/>
    <x v="0"/>
    <x v="6"/>
    <x v="0"/>
    <x v="0"/>
    <m/>
    <m/>
    <m/>
    <m/>
  </r>
  <r>
    <s v="DWS22TT1-809-L"/>
    <s v="Solid Tank - Paprika"/>
    <n v="840130519962"/>
    <x v="2"/>
    <n v="22"/>
    <s v="Pakistan"/>
    <x v="0"/>
    <x v="42"/>
    <x v="88"/>
    <x v="127"/>
    <s v="L"/>
    <x v="0"/>
    <x v="0"/>
    <x v="0"/>
    <x v="0"/>
    <x v="0"/>
    <m/>
    <m/>
    <m/>
    <m/>
  </r>
  <r>
    <s v="DWS22TT1-809-M"/>
    <s v="Solid Tank - Paprika"/>
    <n v="840130519955"/>
    <x v="2"/>
    <n v="22"/>
    <s v="Pakistan"/>
    <x v="0"/>
    <x v="42"/>
    <x v="88"/>
    <x v="127"/>
    <s v="M"/>
    <x v="1"/>
    <x v="0"/>
    <x v="1"/>
    <x v="0"/>
    <x v="0"/>
    <m/>
    <m/>
    <m/>
    <m/>
  </r>
  <r>
    <s v="DWS22TT1-809-S"/>
    <s v="Solid Tank - Paprika"/>
    <n v="840130519948"/>
    <x v="2"/>
    <n v="22"/>
    <s v="Pakistan"/>
    <x v="0"/>
    <x v="42"/>
    <x v="88"/>
    <x v="127"/>
    <s v="S"/>
    <x v="2"/>
    <x v="0"/>
    <x v="2"/>
    <x v="0"/>
    <x v="0"/>
    <m/>
    <m/>
    <m/>
    <m/>
  </r>
  <r>
    <s v="DWS22TT1-809-XL"/>
    <s v="Solid Tank - Paprika"/>
    <n v="840130519979"/>
    <x v="2"/>
    <n v="22"/>
    <s v="Pakistan"/>
    <x v="0"/>
    <x v="42"/>
    <x v="88"/>
    <x v="127"/>
    <s v="XL"/>
    <x v="3"/>
    <x v="0"/>
    <x v="3"/>
    <x v="0"/>
    <x v="0"/>
    <m/>
    <m/>
    <m/>
    <m/>
  </r>
  <r>
    <s v="DWS22TT1-809-XS"/>
    <s v="Solid Tank - Paprika"/>
    <n v="840130519931"/>
    <x v="2"/>
    <n v="22"/>
    <s v="Pakistan"/>
    <x v="0"/>
    <x v="42"/>
    <x v="88"/>
    <x v="127"/>
    <s v="XS"/>
    <x v="4"/>
    <x v="0"/>
    <x v="4"/>
    <x v="0"/>
    <x v="0"/>
    <m/>
    <m/>
    <m/>
    <m/>
  </r>
  <r>
    <s v="DWS22TT1-809-XXL"/>
    <s v="Solid Tank - Paprika"/>
    <n v="840130519986"/>
    <x v="2"/>
    <n v="22"/>
    <s v="Pakistan"/>
    <x v="0"/>
    <x v="42"/>
    <x v="88"/>
    <x v="127"/>
    <s v="XXL"/>
    <x v="5"/>
    <x v="0"/>
    <x v="5"/>
    <x v="0"/>
    <x v="0"/>
    <m/>
    <m/>
    <m/>
    <m/>
  </r>
  <r>
    <s v="DWS22TT1-809-XXXL"/>
    <s v="Solid Tank - Paprika"/>
    <n v="840130519993"/>
    <x v="2"/>
    <n v="22"/>
    <s v="Pakistan"/>
    <x v="0"/>
    <x v="42"/>
    <x v="88"/>
    <x v="127"/>
    <s v="XXXL"/>
    <x v="6"/>
    <x v="0"/>
    <x v="6"/>
    <x v="0"/>
    <x v="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2000000}" name="Bottoms Pivot" cacheId="15" applyNumberFormats="0" applyBorderFormats="0" applyFontFormats="0" applyPatternFormats="0" applyAlignmentFormats="0" applyWidthHeightFormats="0" dataCaption="" updatedVersion="8" rowGrandTotals="0" colGrandTotals="0" compact="0" compactData="0">
  <location ref="A1:AJ201" firstHeaderRow="1" firstDataRow="3" firstDataCol="8"/>
  <pivotFields count="20">
    <pivotField name="Variant Sku" compact="0" outline="0" multipleItemSelectionAllowed="1" showAll="0"/>
    <pivotField name="Item Name - Full" compact="0" outline="0" multipleItemSelectionAllowed="1" showAll="0"/>
    <pivotField name="UPC NUMBER" compact="0" outline="0" multipleItemSelectionAllowed="1" showAll="0"/>
    <pivotField name="Wholesale Price" axis="axisRow" compact="0" numFmtId="164" outline="0" multipleItemSelectionAllowed="1" showAll="0" sortType="ascending" defaultSubtotal="0">
      <items count="20">
        <item x="2"/>
        <item x="19"/>
        <item x="10"/>
        <item x="11"/>
        <item x="12"/>
        <item x="9"/>
        <item x="16"/>
        <item x="17"/>
        <item x="14"/>
        <item x="0"/>
        <item x="18"/>
        <item x="8"/>
        <item x="4"/>
        <item x="7"/>
        <item x="5"/>
        <item x="3"/>
        <item x="1"/>
        <item x="6"/>
        <item x="13"/>
        <item x="15"/>
      </items>
    </pivotField>
    <pivotField name="MSRP" compact="0" numFmtId="164" outline="0" multipleItemSelectionAllowed="1" showAll="0"/>
    <pivotField name="COO" compact="0" outline="0" multipleItemSelectionAllowed="1" showAll="0"/>
    <pivotField name="Type" axis="axisRow" compact="0" outline="0" multipleItemSelectionAllowed="1" showAll="0" sortType="ascending" defaultSubtotal="0">
      <items count="4">
        <item h="1" x="3"/>
        <item x="1"/>
        <item h="1" x="2"/>
        <item h="1" x="0"/>
      </items>
    </pivotField>
    <pivotField name="Item Description" axis="axisRow" compact="0" outline="0" multipleItemSelectionAllowed="1" showAll="0" sortType="ascending" defaultSubtotal="0">
      <items count="51">
        <item x="0"/>
        <item x="1"/>
        <item x="2"/>
        <item x="3"/>
        <item x="41"/>
        <item x="4"/>
        <item x="5"/>
        <item x="6"/>
        <item x="7"/>
        <item x="8"/>
        <item x="9"/>
        <item x="43"/>
        <item x="10"/>
        <item x="11"/>
        <item x="12"/>
        <item x="38"/>
        <item x="13"/>
        <item x="14"/>
        <item x="33"/>
        <item x="15"/>
        <item x="32"/>
        <item x="40"/>
        <item x="16"/>
        <item x="17"/>
        <item x="18"/>
        <item x="19"/>
        <item x="44"/>
        <item x="34"/>
        <item x="20"/>
        <item x="21"/>
        <item x="22"/>
        <item x="46"/>
        <item x="23"/>
        <item x="24"/>
        <item x="25"/>
        <item x="37"/>
        <item x="31"/>
        <item x="35"/>
        <item x="26"/>
        <item x="27"/>
        <item x="36"/>
        <item x="49"/>
        <item x="47"/>
        <item x="39"/>
        <item x="45"/>
        <item x="42"/>
        <item x="28"/>
        <item x="29"/>
        <item x="48"/>
        <item x="50"/>
        <item x="30"/>
      </items>
    </pivotField>
    <pivotField name="Color / Fabric" axis="axisRow" compact="0" outline="0" multipleItemSelectionAllowed="1" showAll="0" sortType="ascending" defaultSubtotal="0">
      <items count="89">
        <item x="58"/>
        <item x="0"/>
        <item x="16"/>
        <item x="45"/>
        <item x="8"/>
        <item x="54"/>
        <item x="76"/>
        <item x="23"/>
        <item x="83"/>
        <item x="31"/>
        <item x="22"/>
        <item x="19"/>
        <item x="36"/>
        <item x="9"/>
        <item x="10"/>
        <item x="64"/>
        <item x="51"/>
        <item x="26"/>
        <item x="46"/>
        <item x="33"/>
        <item x="47"/>
        <item x="50"/>
        <item x="60"/>
        <item x="70"/>
        <item x="14"/>
        <item x="1"/>
        <item x="55"/>
        <item x="32"/>
        <item x="48"/>
        <item x="13"/>
        <item x="53"/>
        <item x="5"/>
        <item x="42"/>
        <item x="67"/>
        <item x="66"/>
        <item x="85"/>
        <item x="74"/>
        <item x="49"/>
        <item x="12"/>
        <item x="27"/>
        <item x="2"/>
        <item x="44"/>
        <item x="71"/>
        <item x="15"/>
        <item x="80"/>
        <item x="17"/>
        <item x="81"/>
        <item x="86"/>
        <item x="37"/>
        <item x="39"/>
        <item x="62"/>
        <item x="6"/>
        <item x="7"/>
        <item x="75"/>
        <item x="84"/>
        <item x="20"/>
        <item x="63"/>
        <item x="59"/>
        <item x="69"/>
        <item x="11"/>
        <item x="43"/>
        <item x="77"/>
        <item x="21"/>
        <item x="3"/>
        <item x="88"/>
        <item x="68"/>
        <item x="38"/>
        <item x="24"/>
        <item x="28"/>
        <item x="52"/>
        <item x="87"/>
        <item x="25"/>
        <item x="18"/>
        <item x="40"/>
        <item x="41"/>
        <item x="61"/>
        <item x="4"/>
        <item x="78"/>
        <item x="82"/>
        <item x="57"/>
        <item x="79"/>
        <item x="56"/>
        <item x="65"/>
        <item x="29"/>
        <item x="30"/>
        <item x="34"/>
        <item x="73"/>
        <item x="72"/>
        <item x="35"/>
      </items>
    </pivotField>
    <pivotField name="Style #" axis="axisRow" compact="0" outline="0" multipleItemSelectionAllowed="1" showAll="0" sortType="ascending" defaultSubtotal="0">
      <items count="128">
        <item x="23"/>
        <item x="24"/>
        <item x="29"/>
        <item x="33"/>
        <item x="92"/>
        <item x="93"/>
        <item x="48"/>
        <item x="20"/>
        <item x="94"/>
        <item x="95"/>
        <item x="96"/>
        <item x="34"/>
        <item x="53"/>
        <item x="97"/>
        <item x="11"/>
        <item x="44"/>
        <item x="43"/>
        <item x="42"/>
        <item x="0"/>
        <item x="98"/>
        <item x="36"/>
        <item x="5"/>
        <item x="8"/>
        <item x="10"/>
        <item x="39"/>
        <item x="25"/>
        <item x="27"/>
        <item x="28"/>
        <item x="26"/>
        <item x="122"/>
        <item x="1"/>
        <item x="45"/>
        <item x="47"/>
        <item x="46"/>
        <item x="56"/>
        <item x="64"/>
        <item x="21"/>
        <item x="51"/>
        <item x="52"/>
        <item x="19"/>
        <item x="57"/>
        <item x="59"/>
        <item x="58"/>
        <item x="40"/>
        <item x="124"/>
        <item x="125"/>
        <item x="38"/>
        <item x="37"/>
        <item x="61"/>
        <item x="89"/>
        <item x="90"/>
        <item x="91"/>
        <item x="74"/>
        <item x="72"/>
        <item x="73"/>
        <item x="70"/>
        <item x="71"/>
        <item x="77"/>
        <item x="78"/>
        <item x="76"/>
        <item x="75"/>
        <item x="79"/>
        <item x="66"/>
        <item x="69"/>
        <item x="68"/>
        <item x="67"/>
        <item x="81"/>
        <item x="80"/>
        <item x="83"/>
        <item x="84"/>
        <item x="82"/>
        <item x="87"/>
        <item x="88"/>
        <item x="85"/>
        <item x="86"/>
        <item x="54"/>
        <item x="9"/>
        <item x="22"/>
        <item x="3"/>
        <item x="4"/>
        <item x="60"/>
        <item x="63"/>
        <item x="62"/>
        <item x="35"/>
        <item x="2"/>
        <item x="50"/>
        <item x="49"/>
        <item x="17"/>
        <item x="18"/>
        <item x="41"/>
        <item x="7"/>
        <item x="6"/>
        <item x="55"/>
        <item x="13"/>
        <item x="123"/>
        <item x="12"/>
        <item x="14"/>
        <item x="15"/>
        <item x="16"/>
        <item x="30"/>
        <item x="31"/>
        <item x="32"/>
        <item x="65"/>
        <item x="99"/>
        <item x="126"/>
        <item x="12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</items>
    </pivotField>
    <pivotField name="FullSize" compact="0" outline="0" multipleItemSelectionAllowed="1" showAll="0"/>
    <pivotField name="Size" axis="axisCol" compact="0" outline="0" multipleItemSelectionAllowed="1" showAll="0" sortType="ascending">
      <items count="36">
        <item x="9"/>
        <item x="8"/>
        <item x="23"/>
        <item x="7"/>
        <item x="10"/>
        <item x="24"/>
        <item x="11"/>
        <item x="12"/>
        <item x="25"/>
        <item x="13"/>
        <item x="14"/>
        <item x="26"/>
        <item x="15"/>
        <item x="27"/>
        <item x="19"/>
        <item x="20"/>
        <item x="28"/>
        <item x="21"/>
        <item x="16"/>
        <item x="17"/>
        <item x="29"/>
        <item x="18"/>
        <item x="0"/>
        <item x="33"/>
        <item x="1"/>
        <item x="30"/>
        <item x="22"/>
        <item x="2"/>
        <item x="32"/>
        <item x="3"/>
        <item x="34"/>
        <item x="4"/>
        <item x="31"/>
        <item x="5"/>
        <item x="6"/>
        <item t="default"/>
      </items>
    </pivotField>
    <pivotField name="Inseam Length" axis="axisRow" dataField="1" compact="0" outline="0" multipleItemSelectionAllowed="1" showAll="0" sortType="ascending">
      <items count="12">
        <item x="0"/>
        <item x="9"/>
        <item x="1"/>
        <item x="5"/>
        <item x="2"/>
        <item x="6"/>
        <item x="3"/>
        <item x="7"/>
        <item x="4"/>
        <item x="8"/>
        <item x="10"/>
        <item t="default"/>
      </items>
    </pivotField>
    <pivotField name="SizeSortOrder" axis="axisCol" compact="0" outline="0" multipleItemSelectionAllowed="1" showAll="0" sortType="ascending" defaultSubtotal="0">
      <items count="35">
        <item x="7"/>
        <item x="8"/>
        <item x="9"/>
        <item x="15"/>
        <item x="16"/>
        <item x="17"/>
        <item x="18"/>
        <item x="10"/>
        <item x="11"/>
        <item x="12"/>
        <item x="13"/>
        <item x="14"/>
        <item x="19"/>
        <item x="20"/>
        <item x="21"/>
        <item x="22"/>
        <item x="4"/>
        <item x="2"/>
        <item x="1"/>
        <item x="0"/>
        <item x="3"/>
        <item x="5"/>
        <item x="6"/>
        <item x="23"/>
        <item x="27"/>
        <item x="29"/>
        <item x="24"/>
        <item x="25"/>
        <item x="26"/>
        <item x="28"/>
        <item x="31"/>
        <item x="30"/>
        <item x="34"/>
        <item x="32"/>
        <item x="33"/>
      </items>
    </pivotField>
    <pivotField name="SizeGroup" axis="axisRow" compact="0" outline="0" multipleItemSelectionAllowed="1" showAll="0" sortType="ascending" defaultSubtotal="0">
      <items count="6">
        <item x="1"/>
        <item x="2"/>
        <item x="0"/>
        <item x="3"/>
        <item x="4"/>
        <item x="5"/>
      </items>
    </pivotField>
    <pivotField name="StyleSortOrder" axis="axisRow" compact="0" outline="0" multipleItemSelectionAllowed="1" showAll="0" sortType="ascending" defaultSubtotal="0">
      <items count="1">
        <item x="0"/>
      </items>
    </pivotField>
    <pivotField name=" " compact="0" outline="0" multipleItemSelectionAllowed="1" showAll="0"/>
    <pivotField name=" 2" compact="0" outline="0" multipleItemSelectionAllowed="1" showAll="0"/>
    <pivotField name=" 3" compact="0" outline="0" multipleItemSelectionAllowed="1" showAll="0"/>
    <pivotField name=" 4" compact="0" outline="0" multipleItemSelectionAllowed="1" showAll="0"/>
  </pivotFields>
  <rowFields count="8">
    <field x="6"/>
    <field x="14"/>
    <field x="15"/>
    <field x="7"/>
    <field x="8"/>
    <field x="9"/>
    <field x="3"/>
    <field x="12"/>
  </rowFields>
  <rowItems count="198">
    <i>
      <x v="1"/>
      <x/>
      <x/>
      <x v="1"/>
      <x v="40"/>
      <x v="84"/>
      <x v="9"/>
      <x v="2"/>
    </i>
    <i r="7">
      <x v="4"/>
    </i>
    <i r="7">
      <x v="6"/>
    </i>
    <i r="7">
      <x v="8"/>
    </i>
    <i r="4">
      <x v="63"/>
      <x v="78"/>
      <x v="9"/>
      <x v="2"/>
    </i>
    <i r="7">
      <x v="4"/>
    </i>
    <i r="7">
      <x v="6"/>
    </i>
    <i r="7">
      <x v="8"/>
    </i>
    <i r="4">
      <x v="76"/>
      <x v="79"/>
      <x v="9"/>
      <x v="2"/>
    </i>
    <i r="7">
      <x v="4"/>
    </i>
    <i r="7">
      <x v="6"/>
    </i>
    <i r="7">
      <x v="8"/>
    </i>
    <i r="3">
      <x v="5"/>
      <x v="4"/>
      <x v="22"/>
      <x v="15"/>
      <x v="2"/>
    </i>
    <i r="7">
      <x v="4"/>
    </i>
    <i r="7">
      <x v="6"/>
    </i>
    <i r="7">
      <x v="8"/>
    </i>
    <i r="4">
      <x v="13"/>
      <x v="76"/>
      <x v="12"/>
      <x v="2"/>
    </i>
    <i r="7">
      <x v="4"/>
    </i>
    <i r="7">
      <x v="6"/>
    </i>
    <i r="7">
      <x v="8"/>
    </i>
    <i r="4">
      <x v="14"/>
      <x v="23"/>
      <x v="15"/>
      <x v="2"/>
    </i>
    <i r="7">
      <x v="4"/>
    </i>
    <i r="7">
      <x v="6"/>
    </i>
    <i r="7">
      <x v="8"/>
    </i>
    <i r="4">
      <x v="59"/>
      <x v="14"/>
      <x v="14"/>
      <x v="2"/>
    </i>
    <i r="7">
      <x v="4"/>
    </i>
    <i r="7">
      <x v="6"/>
    </i>
    <i r="7">
      <x v="8"/>
    </i>
    <i r="4">
      <x v="67"/>
      <x v="62"/>
      <x v="12"/>
      <x v="2"/>
    </i>
    <i r="7">
      <x v="4"/>
    </i>
    <i r="7">
      <x v="6"/>
    </i>
    <i r="7">
      <x v="8"/>
    </i>
    <i r="7">
      <x v="9"/>
    </i>
    <i r="4">
      <x v="69"/>
      <x v="63"/>
      <x v="15"/>
      <x v="2"/>
    </i>
    <i r="7">
      <x v="4"/>
    </i>
    <i r="7">
      <x v="6"/>
    </i>
    <i r="7">
      <x v="8"/>
    </i>
    <i r="3">
      <x v="6"/>
      <x v="29"/>
      <x v="93"/>
      <x v="17"/>
      <x v="2"/>
    </i>
    <i r="7">
      <x v="4"/>
    </i>
    <i r="7">
      <x v="6"/>
    </i>
    <i r="7">
      <x v="8"/>
    </i>
    <i r="4">
      <x v="38"/>
      <x v="95"/>
      <x v="17"/>
      <x v="2"/>
    </i>
    <i r="7">
      <x v="4"/>
    </i>
    <i r="7">
      <x v="6"/>
    </i>
    <i r="7">
      <x v="8"/>
    </i>
    <i r="4">
      <x v="54"/>
      <x v="94"/>
      <x v="17"/>
      <x v="2"/>
    </i>
    <i r="7">
      <x v="4"/>
    </i>
    <i r="7">
      <x v="6"/>
    </i>
    <i r="7">
      <x v="8"/>
    </i>
    <i r="3">
      <x v="7"/>
      <x v="38"/>
      <x v="96"/>
      <x v="13"/>
      <x v="2"/>
    </i>
    <i r="7">
      <x v="4"/>
    </i>
    <i r="7">
      <x v="6"/>
    </i>
    <i r="7">
      <x v="8"/>
    </i>
    <i r="3">
      <x v="8"/>
      <x v="24"/>
      <x v="97"/>
      <x v="12"/>
      <x v="2"/>
    </i>
    <i r="7">
      <x v="4"/>
    </i>
    <i r="7">
      <x v="6"/>
    </i>
    <i r="7">
      <x v="8"/>
    </i>
    <i r="4">
      <x v="43"/>
      <x v="98"/>
      <x v="12"/>
      <x v="2"/>
    </i>
    <i r="7">
      <x v="4"/>
    </i>
    <i r="7">
      <x v="6"/>
    </i>
    <i r="7">
      <x v="8"/>
    </i>
    <i r="3">
      <x v="10"/>
      <x v="11"/>
      <x v="7"/>
      <x v="12"/>
      <x v="2"/>
    </i>
    <i r="7">
      <x v="4"/>
    </i>
    <i r="7">
      <x v="6"/>
    </i>
    <i r="7">
      <x v="8"/>
    </i>
    <i r="4">
      <x v="55"/>
      <x v="36"/>
      <x v="11"/>
      <x v="2"/>
    </i>
    <i r="7">
      <x v="4"/>
    </i>
    <i r="7">
      <x v="6"/>
    </i>
    <i r="7">
      <x v="8"/>
    </i>
    <i r="4">
      <x v="62"/>
      <x v="77"/>
      <x v="11"/>
      <x v="2"/>
    </i>
    <i r="7">
      <x v="4"/>
    </i>
    <i r="7">
      <x v="6"/>
    </i>
    <i r="7">
      <x v="8"/>
    </i>
    <i r="3">
      <x v="11"/>
      <x v="23"/>
      <x v="106"/>
      <x v="10"/>
      <x v="1"/>
    </i>
    <i r="4">
      <x v="42"/>
      <x v="107"/>
      <x v="10"/>
      <x v="1"/>
    </i>
    <i r="3">
      <x v="16"/>
      <x v="6"/>
      <x v="114"/>
      <x v="12"/>
      <x v="2"/>
    </i>
    <i r="7">
      <x v="4"/>
    </i>
    <i r="7">
      <x v="6"/>
    </i>
    <i r="7">
      <x v="8"/>
    </i>
    <i r="7">
      <x v="9"/>
    </i>
    <i r="4">
      <x v="17"/>
      <x v="99"/>
      <x v="13"/>
      <x v="2"/>
    </i>
    <i r="7">
      <x v="4"/>
    </i>
    <i r="7">
      <x v="6"/>
    </i>
    <i r="7">
      <x v="8"/>
    </i>
    <i r="7">
      <x v="9"/>
    </i>
    <i r="4">
      <x v="38"/>
      <x v="100"/>
      <x v="13"/>
      <x v="2"/>
    </i>
    <i r="7">
      <x v="4"/>
    </i>
    <i r="7">
      <x v="6"/>
    </i>
    <i r="7">
      <x v="8"/>
    </i>
    <i r="7">
      <x v="9"/>
    </i>
    <i r="3">
      <x v="17"/>
      <x v="38"/>
      <x v="101"/>
      <x v="17"/>
      <x v="2"/>
    </i>
    <i r="7">
      <x v="4"/>
    </i>
    <i r="7">
      <x v="6"/>
    </i>
    <i r="7">
      <x v="8"/>
    </i>
    <i r="3">
      <x v="19"/>
      <x v="13"/>
      <x v="3"/>
      <x v="15"/>
      <x v="2"/>
    </i>
    <i r="7">
      <x v="4"/>
    </i>
    <i r="7">
      <x v="6"/>
    </i>
    <i r="7">
      <x v="8"/>
    </i>
    <i r="4">
      <x v="34"/>
      <x v="4"/>
      <x v="15"/>
      <x v="2"/>
    </i>
    <i r="7">
      <x v="4"/>
    </i>
    <i r="7">
      <x v="6"/>
    </i>
    <i r="7">
      <x v="8"/>
    </i>
    <i r="4">
      <x v="39"/>
      <x v="11"/>
      <x v="15"/>
      <x v="2"/>
    </i>
    <i r="7">
      <x v="4"/>
    </i>
    <i r="7">
      <x v="6"/>
    </i>
    <i r="7">
      <x v="8"/>
    </i>
    <i r="4">
      <x v="42"/>
      <x v="111"/>
      <x v="15"/>
      <x v="2"/>
    </i>
    <i r="7">
      <x v="4"/>
    </i>
    <i r="7">
      <x v="6"/>
    </i>
    <i r="7">
      <x v="8"/>
    </i>
    <i r="4">
      <x v="68"/>
      <x v="83"/>
      <x v="15"/>
      <x v="2"/>
    </i>
    <i r="7">
      <x v="4"/>
    </i>
    <i r="7">
      <x v="6"/>
    </i>
    <i r="7">
      <x v="8"/>
    </i>
    <i r="4">
      <x v="79"/>
      <x v="110"/>
      <x v="15"/>
      <x v="2"/>
    </i>
    <i r="7">
      <x v="4"/>
    </i>
    <i r="7">
      <x v="6"/>
    </i>
    <i r="7">
      <x v="8"/>
    </i>
    <i r="4">
      <x v="83"/>
      <x v="20"/>
      <x v="15"/>
      <x v="2"/>
    </i>
    <i r="7">
      <x v="4"/>
    </i>
    <i r="7">
      <x v="6"/>
    </i>
    <i r="7">
      <x v="8"/>
    </i>
    <i r="3">
      <x v="20"/>
      <x v="4"/>
      <x v="55"/>
      <x v="18"/>
      <x v="2"/>
    </i>
    <i r="7">
      <x v="4"/>
    </i>
    <i r="7">
      <x v="6"/>
    </i>
    <i r="7">
      <x v="8"/>
    </i>
    <i r="4">
      <x v="30"/>
      <x v="56"/>
      <x v="18"/>
      <x v="2"/>
    </i>
    <i r="7">
      <x v="4"/>
    </i>
    <i r="7">
      <x v="6"/>
    </i>
    <i r="7">
      <x v="8"/>
    </i>
    <i r="4">
      <x v="53"/>
      <x v="113"/>
      <x v="16"/>
      <x v="2"/>
    </i>
    <i r="7">
      <x v="4"/>
    </i>
    <i r="7">
      <x v="6"/>
    </i>
    <i r="7">
      <x v="8"/>
    </i>
    <i r="3">
      <x v="26"/>
      <x v="36"/>
      <x v="112"/>
      <x v="12"/>
      <x v="10"/>
    </i>
    <i r="3">
      <x v="29"/>
      <x v="34"/>
      <x v="5"/>
      <x v="12"/>
      <x v="2"/>
    </i>
    <i r="7">
      <x v="4"/>
    </i>
    <i r="7">
      <x v="6"/>
    </i>
    <i r="7">
      <x v="8"/>
    </i>
    <i r="4">
      <x v="58"/>
      <x v="13"/>
      <x v="14"/>
      <x v="2"/>
    </i>
    <i r="7">
      <x v="4"/>
    </i>
    <i r="7">
      <x v="6"/>
    </i>
    <i r="7">
      <x v="8"/>
    </i>
    <i r="4">
      <x v="66"/>
      <x v="6"/>
      <x v="12"/>
      <x v="2"/>
    </i>
    <i r="7">
      <x v="4"/>
    </i>
    <i r="7">
      <x v="6"/>
    </i>
    <i r="7">
      <x v="8"/>
    </i>
    <i r="3">
      <x v="30"/>
      <x v="49"/>
      <x v="86"/>
      <x v="12"/>
      <x v="2"/>
    </i>
    <i r="7">
      <x v="4"/>
    </i>
    <i r="7">
      <x v="6"/>
    </i>
    <i r="7">
      <x v="8"/>
    </i>
    <i r="4">
      <x v="68"/>
      <x v="85"/>
      <x v="12"/>
      <x v="2"/>
    </i>
    <i r="7">
      <x v="4"/>
    </i>
    <i r="7">
      <x v="6"/>
    </i>
    <i r="7">
      <x v="8"/>
    </i>
    <i r="4">
      <x v="73"/>
      <x v="37"/>
      <x v="15"/>
      <x v="2"/>
    </i>
    <i r="7">
      <x v="4"/>
    </i>
    <i r="7">
      <x v="6"/>
    </i>
    <i r="7">
      <x v="8"/>
    </i>
    <i r="4">
      <x v="74"/>
      <x v="38"/>
      <x v="15"/>
      <x v="2"/>
    </i>
    <i r="7">
      <x v="4"/>
    </i>
    <i r="7">
      <x v="6"/>
    </i>
    <i r="7">
      <x v="8"/>
    </i>
    <i r="3">
      <x v="36"/>
      <x v="16"/>
      <x v="64"/>
      <x v="13"/>
      <x v="2"/>
    </i>
    <i r="7">
      <x v="4"/>
    </i>
    <i r="7">
      <x v="6"/>
    </i>
    <i r="7">
      <x v="8"/>
    </i>
    <i r="4">
      <x v="21"/>
      <x v="65"/>
      <x v="13"/>
      <x v="2"/>
    </i>
    <i r="7">
      <x v="4"/>
    </i>
    <i r="7">
      <x v="6"/>
    </i>
    <i r="7">
      <x v="8"/>
    </i>
    <i r="3">
      <x v="39"/>
      <x v="3"/>
      <x v="40"/>
      <x v="14"/>
      <x v="2"/>
    </i>
    <i r="7">
      <x v="4"/>
    </i>
    <i r="7">
      <x v="6"/>
    </i>
    <i r="7">
      <x v="8"/>
    </i>
    <i r="4">
      <x v="18"/>
      <x v="42"/>
      <x v="14"/>
      <x v="2"/>
    </i>
    <i r="7">
      <x v="4"/>
    </i>
    <i r="7">
      <x v="6"/>
    </i>
    <i r="7">
      <x v="8"/>
    </i>
    <i r="4">
      <x v="62"/>
      <x v="41"/>
      <x v="14"/>
      <x v="2"/>
    </i>
    <i r="7">
      <x v="4"/>
    </i>
    <i r="7">
      <x v="6"/>
    </i>
    <i r="7">
      <x v="8"/>
    </i>
    <i r="3">
      <x v="44"/>
      <x v="61"/>
      <x v="115"/>
      <x v="13"/>
      <x v="4"/>
    </i>
    <i r="7">
      <x v="6"/>
    </i>
    <i r="4">
      <x v="81"/>
      <x v="116"/>
      <x v="13"/>
      <x v="4"/>
    </i>
    <i r="7">
      <x v="6"/>
    </i>
    <i r="1">
      <x v="2"/>
      <x/>
      <x v="18"/>
      <x v="5"/>
      <x v="53"/>
      <x v="8"/>
      <x v="4"/>
    </i>
    <i r="4">
      <x v="26"/>
      <x v="54"/>
      <x v="8"/>
      <x v="4"/>
    </i>
    <i r="1">
      <x v="3"/>
      <x/>
      <x v="9"/>
      <x v="2"/>
      <x v="87"/>
      <x v="12"/>
      <x v="3"/>
    </i>
    <i r="7">
      <x v="5"/>
    </i>
    <i r="7">
      <x v="7"/>
    </i>
    <i r="4">
      <x v="45"/>
      <x v="88"/>
      <x v="12"/>
      <x v="3"/>
    </i>
    <i r="7">
      <x v="5"/>
    </i>
    <i r="7">
      <x v="7"/>
    </i>
    <i r="4">
      <x v="72"/>
      <x v="39"/>
      <x v="12"/>
      <x v="3"/>
    </i>
    <i r="7">
      <x v="5"/>
    </i>
    <i r="7">
      <x v="7"/>
    </i>
  </rowItems>
  <colFields count="2">
    <field x="13"/>
    <field x="11"/>
  </colFields>
  <colItems count="28">
    <i>
      <x/>
      <x v="3"/>
    </i>
    <i>
      <x v="1"/>
      <x v="1"/>
    </i>
    <i>
      <x v="2"/>
      <x/>
    </i>
    <i>
      <x v="3"/>
      <x v="12"/>
    </i>
    <i>
      <x v="4"/>
      <x v="18"/>
    </i>
    <i>
      <x v="5"/>
      <x v="19"/>
    </i>
    <i>
      <x v="6"/>
      <x v="21"/>
    </i>
    <i>
      <x v="7"/>
      <x v="4"/>
    </i>
    <i>
      <x v="8"/>
      <x v="6"/>
    </i>
    <i>
      <x v="9"/>
      <x v="7"/>
    </i>
    <i>
      <x v="10"/>
      <x v="9"/>
    </i>
    <i>
      <x v="11"/>
      <x v="10"/>
    </i>
    <i>
      <x v="12"/>
      <x v="14"/>
    </i>
    <i>
      <x v="13"/>
      <x v="15"/>
    </i>
    <i>
      <x v="14"/>
      <x v="17"/>
    </i>
    <i>
      <x v="16"/>
      <x v="31"/>
    </i>
    <i>
      <x v="17"/>
      <x v="27"/>
    </i>
    <i>
      <x v="18"/>
      <x v="24"/>
    </i>
    <i>
      <x v="19"/>
      <x v="22"/>
    </i>
    <i>
      <x v="20"/>
      <x v="29"/>
    </i>
    <i>
      <x v="21"/>
      <x v="33"/>
    </i>
    <i>
      <x v="23"/>
      <x v="2"/>
    </i>
    <i>
      <x v="24"/>
      <x v="13"/>
    </i>
    <i>
      <x v="25"/>
      <x v="20"/>
    </i>
    <i>
      <x v="26"/>
      <x v="5"/>
    </i>
    <i>
      <x v="27"/>
      <x v="8"/>
    </i>
    <i>
      <x v="28"/>
      <x v="11"/>
    </i>
    <i>
      <x v="29"/>
      <x v="16"/>
    </i>
  </colItems>
  <dataFields count="1">
    <dataField name="COUNTA of Inseam Length" fld="1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6" xr16:uid="{886F30E3-CAA1-2E4B-9A78-DAE061C07E9D}" autoFormatId="16" applyNumberFormats="0" applyBorderFormats="0" applyFontFormats="0" applyPatternFormats="0" applyAlignmentFormats="0" applyWidthHeightFormats="0">
  <queryTableRefresh nextId="8">
    <queryTableFields count="6">
      <queryTableField id="1" name="Style Name" tableColumnId="1"/>
      <queryTableField id="2" name="Color" tableColumnId="2"/>
      <queryTableField id="3" name="SKU" tableColumnId="3"/>
      <queryTableField id="4" name="Quantity" tableColumnId="4"/>
      <queryTableField id="5" name="Wholesale Price" tableColumnId="5"/>
      <queryTableField id="6" name="EXTENDED_x000a_PRIC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710698-BE6C-5E44-88F3-F5D264CE9F1D}" name="UnPivoted_Order" displayName="UnPivoted_Order" ref="A3:F27" tableType="queryTable" totalsRowShown="0" headerRowDxfId="13" dataDxfId="12">
  <autoFilter ref="A3:F27" xr:uid="{C5710698-BE6C-5E44-88F3-F5D264CE9F1D}"/>
  <tableColumns count="6">
    <tableColumn id="1" xr3:uid="{4AFBA12A-5E86-ED49-94A8-751EBEAE6DB9}" uniqueName="1" name="Style Name" queryTableFieldId="1" dataDxfId="11"/>
    <tableColumn id="2" xr3:uid="{5AD4E2EC-7D4F-1148-BF11-7E08192E7E84}" uniqueName="2" name="Color" queryTableFieldId="2" dataDxfId="10"/>
    <tableColumn id="3" xr3:uid="{8AD4088C-286F-7C42-BCC5-B7CD6ECA8364}" uniqueName="3" name="SKU" queryTableFieldId="3" dataDxfId="9"/>
    <tableColumn id="4" xr3:uid="{0834F60A-A756-1745-A196-75EFF9A83BB7}" uniqueName="4" name="Quantity" queryTableFieldId="4" dataDxfId="8"/>
    <tableColumn id="5" xr3:uid="{62AC98B1-B650-704A-B28B-F2B87B1996F3}" uniqueName="5" name="Wholesale Price" queryTableFieldId="5" dataDxfId="7"/>
    <tableColumn id="6" xr3:uid="{CBDA118D-F000-0F43-A617-2EA83DB9C1CD}" uniqueName="6" name="EXTENDED_x000a_PRICE" queryTableFieldId="6" dataDxf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rive.google.com/file/d/1GA7zNngT1uMpsS75CF3_wD-8oyI8-5V2/view?usp=sharing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outlinePr summaryBelow="0" summaryRight="0"/>
    <pageSetUpPr fitToPage="1"/>
  </sheetPr>
  <dimension ref="A1:AF225"/>
  <sheetViews>
    <sheetView showGridLines="0" tabSelected="1" zoomScaleNormal="100" workbookViewId="0">
      <selection activeCell="C7" sqref="C7:F7"/>
    </sheetView>
  </sheetViews>
  <sheetFormatPr baseColWidth="10" defaultColWidth="12.6640625" defaultRowHeight="15.75" customHeight="1"/>
  <cols>
    <col min="3" max="6" width="13.6640625" customWidth="1"/>
    <col min="10" max="10" width="11.6640625" customWidth="1"/>
    <col min="11" max="11" width="18.5" customWidth="1"/>
    <col min="12" max="12" width="14.1640625" customWidth="1"/>
    <col min="13" max="15" width="11.6640625" customWidth="1"/>
    <col min="16" max="16" width="8.33203125" customWidth="1"/>
    <col min="17" max="17" width="30.6640625" customWidth="1"/>
    <col min="18" max="18" width="10.6640625" customWidth="1"/>
    <col min="19" max="19" width="19.6640625" customWidth="1"/>
    <col min="20" max="32" width="8.6640625" hidden="1" customWidth="1"/>
  </cols>
  <sheetData>
    <row r="1" spans="1:32" ht="28.5" customHeight="1">
      <c r="A1" s="103"/>
      <c r="B1" s="103"/>
      <c r="C1" s="103"/>
      <c r="D1" s="103"/>
      <c r="E1" s="103"/>
      <c r="F1" s="103"/>
      <c r="G1" s="103"/>
      <c r="H1" s="346" t="s">
        <v>3769</v>
      </c>
      <c r="I1" s="347"/>
      <c r="J1" s="347"/>
      <c r="K1" s="347"/>
      <c r="L1" s="348"/>
      <c r="M1" s="104"/>
      <c r="N1" s="104"/>
      <c r="O1" s="104"/>
      <c r="P1" s="103"/>
      <c r="Q1" s="103"/>
      <c r="R1" s="103"/>
      <c r="S1" s="105"/>
      <c r="T1" s="103"/>
      <c r="U1" s="103"/>
      <c r="V1" s="106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2" ht="28.5" customHeight="1">
      <c r="A2" s="103"/>
      <c r="B2" s="103"/>
      <c r="C2" s="103"/>
      <c r="D2" s="103"/>
      <c r="E2" s="103"/>
      <c r="F2" s="103"/>
      <c r="G2" s="103"/>
      <c r="H2" s="349"/>
      <c r="I2" s="331"/>
      <c r="J2" s="331"/>
      <c r="K2" s="331"/>
      <c r="L2" s="350"/>
      <c r="M2" s="107"/>
      <c r="N2" s="107"/>
      <c r="O2" s="104"/>
      <c r="P2" s="103"/>
      <c r="Q2" s="103"/>
      <c r="R2" s="103"/>
      <c r="S2" s="105"/>
      <c r="T2" s="103"/>
      <c r="U2" s="103"/>
      <c r="V2" s="106"/>
      <c r="W2" s="103"/>
      <c r="X2" s="103"/>
      <c r="Y2" s="103"/>
      <c r="Z2" s="103"/>
      <c r="AA2" s="103"/>
      <c r="AB2" s="103"/>
      <c r="AC2" s="103"/>
      <c r="AD2" s="103"/>
      <c r="AE2" s="103"/>
      <c r="AF2" s="103"/>
    </row>
    <row r="3" spans="1:32" ht="28.5" customHeight="1">
      <c r="A3" s="103"/>
      <c r="B3" s="103"/>
      <c r="C3" s="103"/>
      <c r="D3" s="103"/>
      <c r="E3" s="103"/>
      <c r="F3" s="103"/>
      <c r="G3" s="103"/>
      <c r="H3" s="349"/>
      <c r="I3" s="331"/>
      <c r="J3" s="331"/>
      <c r="K3" s="331"/>
      <c r="L3" s="350"/>
      <c r="M3" s="107"/>
      <c r="N3" s="107"/>
      <c r="O3" s="104"/>
      <c r="P3" s="103"/>
      <c r="Q3" s="103"/>
      <c r="R3" s="103"/>
      <c r="S3" s="105"/>
      <c r="T3" s="103"/>
      <c r="U3" s="103"/>
      <c r="V3" s="106"/>
      <c r="W3" s="103"/>
      <c r="X3" s="103"/>
      <c r="Y3" s="103"/>
      <c r="Z3" s="103"/>
      <c r="AA3" s="103"/>
      <c r="AB3" s="103"/>
      <c r="AC3" s="103"/>
      <c r="AD3" s="103"/>
      <c r="AE3" s="103"/>
      <c r="AF3" s="103"/>
    </row>
    <row r="4" spans="1:32" ht="22.5" customHeight="1">
      <c r="A4" s="103"/>
      <c r="B4" s="103"/>
      <c r="C4" s="103"/>
      <c r="D4" s="103"/>
      <c r="E4" s="103"/>
      <c r="F4" s="103"/>
      <c r="G4" s="103"/>
      <c r="H4" s="351"/>
      <c r="I4" s="352"/>
      <c r="J4" s="352"/>
      <c r="K4" s="352"/>
      <c r="L4" s="353"/>
      <c r="M4" s="104"/>
      <c r="N4" s="104"/>
      <c r="O4" s="104"/>
      <c r="P4" s="103"/>
      <c r="Q4" s="103"/>
      <c r="R4" s="103"/>
      <c r="S4" s="105"/>
      <c r="T4" s="103"/>
      <c r="U4" s="103"/>
      <c r="V4" s="106"/>
      <c r="W4" s="103"/>
      <c r="X4" s="103"/>
      <c r="Y4" s="103"/>
      <c r="Z4" s="103"/>
      <c r="AA4" s="103"/>
      <c r="AB4" s="103"/>
      <c r="AC4" s="103"/>
      <c r="AD4" s="103"/>
      <c r="AE4" s="103"/>
      <c r="AF4" s="103"/>
    </row>
    <row r="5" spans="1:32" ht="28.5" customHeight="1">
      <c r="A5" s="108" t="s">
        <v>3768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308" t="s">
        <v>364</v>
      </c>
      <c r="M5" s="109"/>
      <c r="N5" s="109"/>
      <c r="O5" s="109"/>
      <c r="P5" s="103"/>
      <c r="Q5" s="335" t="s">
        <v>3784</v>
      </c>
      <c r="R5" s="336"/>
      <c r="S5" s="337"/>
      <c r="T5" s="103"/>
      <c r="U5" s="103"/>
      <c r="V5" s="106"/>
      <c r="W5" s="103"/>
      <c r="X5" s="103"/>
      <c r="Y5" s="103"/>
      <c r="Z5" s="103"/>
      <c r="AA5" s="103"/>
      <c r="AB5" s="103"/>
      <c r="AC5" s="103"/>
      <c r="AD5" s="103"/>
      <c r="AE5" s="103"/>
      <c r="AF5" s="103"/>
    </row>
    <row r="6" spans="1:32" ht="28.5" customHeight="1">
      <c r="A6" s="110"/>
      <c r="B6" s="110"/>
      <c r="C6" s="110"/>
      <c r="D6" s="110"/>
      <c r="E6" s="110"/>
      <c r="F6" s="110"/>
      <c r="G6" s="103"/>
      <c r="H6" s="103"/>
      <c r="I6" s="103"/>
      <c r="J6" s="110"/>
      <c r="K6" s="110"/>
      <c r="L6" s="111"/>
      <c r="M6" s="110"/>
      <c r="N6" s="110"/>
      <c r="O6" s="110"/>
      <c r="P6" s="103"/>
      <c r="Q6" s="103"/>
      <c r="R6" s="112" t="s">
        <v>365</v>
      </c>
      <c r="S6" s="112" t="s">
        <v>366</v>
      </c>
      <c r="T6" s="103"/>
      <c r="U6" s="103"/>
      <c r="V6" s="106"/>
      <c r="W6" s="103"/>
      <c r="X6" s="103"/>
      <c r="Y6" s="103"/>
      <c r="Z6" s="103"/>
      <c r="AA6" s="103"/>
      <c r="AB6" s="103"/>
      <c r="AC6" s="103"/>
      <c r="AD6" s="103"/>
      <c r="AE6" s="103"/>
      <c r="AF6" s="103"/>
    </row>
    <row r="7" spans="1:32" ht="28.5" customHeight="1">
      <c r="A7" s="113" t="s">
        <v>367</v>
      </c>
      <c r="B7" s="114"/>
      <c r="C7" s="324"/>
      <c r="D7" s="325"/>
      <c r="E7" s="325"/>
      <c r="F7" s="326"/>
      <c r="G7" s="103"/>
      <c r="H7" s="338" t="s">
        <v>368</v>
      </c>
      <c r="I7" s="323"/>
      <c r="J7" s="339" t="s">
        <v>369</v>
      </c>
      <c r="K7" s="340"/>
      <c r="L7" s="340"/>
      <c r="M7" s="340"/>
      <c r="N7" s="340"/>
      <c r="O7" s="341"/>
      <c r="P7" s="115"/>
      <c r="Q7" s="116" t="s">
        <v>370</v>
      </c>
      <c r="R7" s="117">
        <f>'F26 Bottoms'!AB175</f>
        <v>0</v>
      </c>
      <c r="S7" s="118">
        <f>'F26 Bottoms'!AC175</f>
        <v>0</v>
      </c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</row>
    <row r="8" spans="1:32" ht="28.5" customHeight="1">
      <c r="A8" s="113" t="s">
        <v>371</v>
      </c>
      <c r="B8" s="114"/>
      <c r="C8" s="324"/>
      <c r="D8" s="325"/>
      <c r="E8" s="325"/>
      <c r="F8" s="326"/>
      <c r="G8" s="119"/>
      <c r="H8" s="120" t="s">
        <v>372</v>
      </c>
      <c r="I8" s="114"/>
      <c r="J8" s="343"/>
      <c r="K8" s="325"/>
      <c r="L8" s="325"/>
      <c r="M8" s="325"/>
      <c r="N8" s="325"/>
      <c r="O8" s="326"/>
      <c r="P8" s="115"/>
      <c r="Q8" s="116" t="s">
        <v>373</v>
      </c>
      <c r="R8" s="117">
        <f>'F26 Outerwear, Tops, Gear'!O31</f>
        <v>0</v>
      </c>
      <c r="S8" s="118">
        <f>'F26 Outerwear, Tops, Gear'!P31</f>
        <v>0</v>
      </c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</row>
    <row r="9" spans="1:32" ht="28.5" customHeight="1">
      <c r="A9" s="113" t="s">
        <v>374</v>
      </c>
      <c r="B9" s="114"/>
      <c r="C9" s="324"/>
      <c r="D9" s="325"/>
      <c r="E9" s="325"/>
      <c r="F9" s="326"/>
      <c r="G9" s="119"/>
      <c r="H9" s="120" t="s">
        <v>375</v>
      </c>
      <c r="I9" s="114"/>
      <c r="J9" s="344" t="str">
        <f>R16</f>
        <v>NET 30</v>
      </c>
      <c r="K9" s="345"/>
      <c r="L9" s="345"/>
      <c r="M9" s="345"/>
      <c r="N9" s="345"/>
      <c r="O9" s="323"/>
      <c r="P9" s="115"/>
      <c r="Q9" s="116" t="s">
        <v>376</v>
      </c>
      <c r="R9" s="117">
        <f>'F26 Outerwear, Tops, Gear'!O44+'F26 Outerwear, Tops, Gear'!M55</f>
        <v>0</v>
      </c>
      <c r="S9" s="118">
        <f>'F26 Outerwear, Tops, Gear'!P44+'F26 Outerwear, Tops, Gear'!N55</f>
        <v>0</v>
      </c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</row>
    <row r="10" spans="1:32" ht="28.5" customHeight="1">
      <c r="A10" s="113" t="s">
        <v>377</v>
      </c>
      <c r="B10" s="114"/>
      <c r="C10" s="324"/>
      <c r="D10" s="325"/>
      <c r="E10" s="325"/>
      <c r="F10" s="326"/>
      <c r="G10" s="119"/>
      <c r="H10" s="121" t="s">
        <v>378</v>
      </c>
      <c r="I10" s="119"/>
      <c r="J10" s="332"/>
      <c r="K10" s="333"/>
      <c r="L10" s="333"/>
      <c r="M10" s="333"/>
      <c r="N10" s="333"/>
      <c r="O10" s="334"/>
      <c r="P10" s="115"/>
      <c r="Q10" s="116" t="s">
        <v>379</v>
      </c>
      <c r="R10" s="117">
        <f>'F26 Outerwear, Tops, Gear'!P93</f>
        <v>0</v>
      </c>
      <c r="S10" s="118">
        <f>'F26 Outerwear, Tops, Gear'!Q93</f>
        <v>0</v>
      </c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</row>
    <row r="11" spans="1:32" ht="28.5" customHeight="1">
      <c r="A11" s="113" t="s">
        <v>380</v>
      </c>
      <c r="B11" s="114"/>
      <c r="C11" s="324"/>
      <c r="D11" s="325"/>
      <c r="E11" s="325"/>
      <c r="F11" s="326"/>
      <c r="G11" s="103"/>
      <c r="H11" s="122" t="s">
        <v>381</v>
      </c>
      <c r="I11" s="123"/>
      <c r="J11" s="332"/>
      <c r="K11" s="333"/>
      <c r="L11" s="333"/>
      <c r="M11" s="333"/>
      <c r="N11" s="333"/>
      <c r="O11" s="334"/>
      <c r="P11" s="115"/>
      <c r="Q11" s="124" t="s">
        <v>382</v>
      </c>
      <c r="R11" s="125">
        <f>'Fixtures and POP'!D17</f>
        <v>0</v>
      </c>
      <c r="S11" s="126">
        <f>'Fixtures and POP'!E17</f>
        <v>0</v>
      </c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</row>
    <row r="12" spans="1:32" ht="28.5" customHeight="1">
      <c r="A12" s="113" t="s">
        <v>383</v>
      </c>
      <c r="B12" s="114"/>
      <c r="C12" s="324"/>
      <c r="D12" s="325"/>
      <c r="E12" s="325"/>
      <c r="F12" s="326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27" t="s">
        <v>3766</v>
      </c>
      <c r="R12" s="128">
        <f t="shared" ref="R12:S12" si="0">SUM(R7:R11)</f>
        <v>0</v>
      </c>
      <c r="S12" s="129">
        <f t="shared" si="0"/>
        <v>0</v>
      </c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</row>
    <row r="13" spans="1:32" ht="28.5" customHeight="1">
      <c r="A13" s="130"/>
      <c r="B13" s="103"/>
      <c r="C13" s="103"/>
      <c r="D13" s="103"/>
      <c r="E13" s="103"/>
      <c r="F13" s="103"/>
      <c r="G13" s="103"/>
      <c r="H13" s="131" t="s">
        <v>384</v>
      </c>
      <c r="I13" s="110"/>
      <c r="J13" s="110"/>
      <c r="K13" s="110"/>
      <c r="L13" s="110"/>
      <c r="M13" s="110"/>
      <c r="N13" s="110"/>
      <c r="O13" s="110"/>
      <c r="P13" s="103"/>
      <c r="Q13" s="127" t="s">
        <v>3767</v>
      </c>
      <c r="S13" s="129">
        <f>IF(S12&lt;2000,S12,0.95*S12)</f>
        <v>0</v>
      </c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</row>
    <row r="14" spans="1:32" ht="28.5" customHeight="1">
      <c r="A14" s="132" t="s">
        <v>385</v>
      </c>
      <c r="B14" s="110"/>
      <c r="C14" s="110"/>
      <c r="D14" s="110"/>
      <c r="E14" s="110"/>
      <c r="F14" s="110"/>
      <c r="G14" s="119"/>
      <c r="H14" s="120" t="s">
        <v>386</v>
      </c>
      <c r="I14" s="114"/>
      <c r="J14" s="324"/>
      <c r="K14" s="325"/>
      <c r="L14" s="325"/>
      <c r="M14" s="325"/>
      <c r="N14" s="325"/>
      <c r="O14" s="326"/>
      <c r="P14" s="115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</row>
    <row r="15" spans="1:32" ht="28.5" customHeight="1">
      <c r="A15" s="113" t="s">
        <v>386</v>
      </c>
      <c r="B15" s="114"/>
      <c r="C15" s="324"/>
      <c r="D15" s="325"/>
      <c r="E15" s="325"/>
      <c r="F15" s="326"/>
      <c r="G15" s="119"/>
      <c r="H15" s="120" t="s">
        <v>387</v>
      </c>
      <c r="I15" s="114"/>
      <c r="J15" s="324"/>
      <c r="K15" s="325"/>
      <c r="L15" s="325"/>
      <c r="M15" s="325"/>
      <c r="N15" s="325"/>
      <c r="O15" s="326"/>
      <c r="P15" s="133"/>
      <c r="Q15" s="330"/>
      <c r="R15" s="331"/>
      <c r="S15" s="331"/>
      <c r="T15" s="134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</row>
    <row r="16" spans="1:32" ht="28.5" customHeight="1">
      <c r="A16" s="113" t="s">
        <v>387</v>
      </c>
      <c r="B16" s="114"/>
      <c r="C16" s="324"/>
      <c r="D16" s="325"/>
      <c r="E16" s="325"/>
      <c r="F16" s="326"/>
      <c r="G16" s="119"/>
      <c r="H16" s="120" t="s">
        <v>388</v>
      </c>
      <c r="I16" s="114"/>
      <c r="J16" s="324"/>
      <c r="K16" s="325"/>
      <c r="L16" s="325"/>
      <c r="M16" s="325"/>
      <c r="N16" s="325"/>
      <c r="O16" s="326"/>
      <c r="P16" s="115"/>
      <c r="Q16" s="135" t="s">
        <v>389</v>
      </c>
      <c r="R16" s="322" t="str">
        <f>IF(S12&lt;2000,"NET 30","5% NET 30")</f>
        <v>NET 30</v>
      </c>
      <c r="S16" s="32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</row>
    <row r="17" spans="1:32" ht="28.5" customHeight="1">
      <c r="A17" s="113" t="s">
        <v>388</v>
      </c>
      <c r="B17" s="114"/>
      <c r="C17" s="324"/>
      <c r="D17" s="325"/>
      <c r="E17" s="325"/>
      <c r="F17" s="326"/>
      <c r="G17" s="119"/>
      <c r="H17" s="120" t="s">
        <v>390</v>
      </c>
      <c r="I17" s="114"/>
      <c r="J17" s="324"/>
      <c r="K17" s="325"/>
      <c r="L17" s="325"/>
      <c r="M17" s="325"/>
      <c r="N17" s="325"/>
      <c r="O17" s="326"/>
      <c r="P17" s="133"/>
      <c r="T17" s="136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</row>
    <row r="18" spans="1:32" ht="28.5" customHeight="1">
      <c r="A18" s="113" t="s">
        <v>391</v>
      </c>
      <c r="B18" s="114"/>
      <c r="C18" s="324"/>
      <c r="D18" s="325"/>
      <c r="E18" s="325"/>
      <c r="F18" s="326"/>
      <c r="G18" s="119"/>
      <c r="H18" s="120" t="s">
        <v>392</v>
      </c>
      <c r="I18" s="114"/>
      <c r="J18" s="324"/>
      <c r="K18" s="325"/>
      <c r="L18" s="325"/>
      <c r="M18" s="325"/>
      <c r="N18" s="325"/>
      <c r="O18" s="326"/>
      <c r="P18" s="115"/>
      <c r="Q18" s="103"/>
      <c r="R18" s="115"/>
      <c r="S18" s="137"/>
      <c r="T18" s="134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</row>
    <row r="19" spans="1:32" ht="33" customHeight="1">
      <c r="A19" s="138" t="s">
        <v>392</v>
      </c>
      <c r="B19" s="119"/>
      <c r="C19" s="327"/>
      <c r="D19" s="328"/>
      <c r="E19" s="328"/>
      <c r="F19" s="329"/>
      <c r="G19" s="119"/>
      <c r="H19" s="121" t="s">
        <v>393</v>
      </c>
      <c r="I19" s="119"/>
      <c r="J19" s="327"/>
      <c r="K19" s="328"/>
      <c r="L19" s="328"/>
      <c r="M19" s="328"/>
      <c r="N19" s="328"/>
      <c r="O19" s="329"/>
      <c r="P19" s="115"/>
      <c r="Q19" s="103"/>
      <c r="R19" s="115"/>
      <c r="S19" s="137"/>
      <c r="T19" s="134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</row>
    <row r="20" spans="1:32" ht="33" customHeight="1">
      <c r="A20" s="122" t="s">
        <v>393</v>
      </c>
      <c r="B20" s="123"/>
      <c r="C20" s="356"/>
      <c r="D20" s="333"/>
      <c r="E20" s="333"/>
      <c r="F20" s="334"/>
      <c r="G20" s="103"/>
      <c r="H20" s="357" t="s">
        <v>394</v>
      </c>
      <c r="I20" s="323"/>
      <c r="J20" s="356"/>
      <c r="K20" s="334"/>
      <c r="L20" s="139" t="s">
        <v>395</v>
      </c>
      <c r="M20" s="358"/>
      <c r="N20" s="333"/>
      <c r="O20" s="334"/>
      <c r="P20" s="103"/>
      <c r="Q20" s="103"/>
      <c r="R20" s="115"/>
      <c r="S20" s="137"/>
      <c r="T20" s="134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33" customHeight="1">
      <c r="A21" s="140"/>
      <c r="B21" s="141"/>
      <c r="C21" s="342"/>
      <c r="D21" s="331"/>
      <c r="E21" s="331"/>
      <c r="F21" s="331"/>
      <c r="G21" s="141"/>
      <c r="H21" s="354"/>
      <c r="I21" s="331"/>
      <c r="J21" s="342"/>
      <c r="K21" s="331"/>
      <c r="L21" s="142"/>
      <c r="M21" s="342"/>
      <c r="N21" s="331"/>
      <c r="O21" s="331"/>
      <c r="P21" s="141"/>
      <c r="Q21" s="103"/>
      <c r="R21" s="103"/>
      <c r="S21" s="105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</row>
    <row r="22" spans="1:32" ht="33" customHeight="1">
      <c r="A22" s="355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7"/>
      <c r="P22" s="141"/>
      <c r="Q22" s="103"/>
      <c r="R22" s="103"/>
      <c r="S22" s="105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</row>
    <row r="23" spans="1:32" ht="33" customHeight="1">
      <c r="A23" s="140"/>
      <c r="B23" s="141"/>
      <c r="C23" s="342"/>
      <c r="D23" s="331"/>
      <c r="E23" s="331"/>
      <c r="F23" s="331"/>
      <c r="G23" s="141"/>
      <c r="H23" s="354"/>
      <c r="I23" s="331"/>
      <c r="J23" s="342"/>
      <c r="K23" s="331"/>
      <c r="L23" s="142"/>
      <c r="M23" s="342"/>
      <c r="N23" s="331"/>
      <c r="O23" s="331"/>
      <c r="P23" s="141"/>
      <c r="Q23" s="103"/>
      <c r="R23" s="103"/>
      <c r="S23" s="105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</row>
    <row r="24" spans="1:32" ht="33" customHeight="1">
      <c r="A24" s="140"/>
      <c r="B24" s="141"/>
      <c r="C24" s="342"/>
      <c r="D24" s="331"/>
      <c r="E24" s="331"/>
      <c r="F24" s="331"/>
      <c r="G24" s="141"/>
      <c r="H24" s="354"/>
      <c r="I24" s="331"/>
      <c r="J24" s="342"/>
      <c r="K24" s="331"/>
      <c r="L24" s="142"/>
      <c r="M24" s="342"/>
      <c r="N24" s="331"/>
      <c r="O24" s="331"/>
      <c r="P24" s="141"/>
      <c r="Q24" s="103"/>
      <c r="R24" s="103"/>
      <c r="S24" s="105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</row>
    <row r="25" spans="1:32" ht="33" customHeight="1">
      <c r="A25" s="143"/>
      <c r="B25" s="143"/>
      <c r="C25" s="143"/>
      <c r="D25" s="143"/>
      <c r="E25" s="143"/>
      <c r="F25" s="143"/>
      <c r="G25" s="103"/>
      <c r="H25" s="143"/>
      <c r="I25" s="143"/>
      <c r="J25" s="143"/>
      <c r="K25" s="143"/>
      <c r="L25" s="103"/>
      <c r="M25" s="103"/>
      <c r="N25" s="103"/>
      <c r="O25" s="103"/>
      <c r="P25" s="103"/>
      <c r="Q25" s="103"/>
      <c r="R25" s="103"/>
      <c r="S25" s="105"/>
      <c r="T25" s="134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</row>
    <row r="26" spans="1:32" ht="9.75" customHeight="1">
      <c r="A26" s="143"/>
      <c r="B26" s="143"/>
      <c r="C26" s="143"/>
      <c r="D26" s="143"/>
      <c r="E26" s="143"/>
      <c r="F26" s="143"/>
      <c r="G26" s="103"/>
      <c r="H26" s="143"/>
      <c r="I26" s="143"/>
      <c r="J26" s="143"/>
      <c r="K26" s="143"/>
      <c r="L26" s="103"/>
      <c r="M26" s="103"/>
      <c r="N26" s="103"/>
      <c r="O26" s="103"/>
      <c r="P26" s="103"/>
      <c r="Q26" s="103"/>
      <c r="R26" s="103"/>
      <c r="S26" s="105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</row>
    <row r="27" spans="1:32" ht="9.75" customHeight="1">
      <c r="A27" s="143"/>
      <c r="B27" s="143"/>
      <c r="C27" s="143"/>
      <c r="D27" s="143"/>
      <c r="E27" s="143"/>
      <c r="F27" s="143"/>
      <c r="G27" s="103"/>
      <c r="H27" s="143"/>
      <c r="I27" s="143"/>
      <c r="J27" s="143"/>
      <c r="K27" s="143"/>
      <c r="L27" s="103"/>
      <c r="M27" s="103"/>
      <c r="N27" s="103"/>
      <c r="O27" s="103"/>
      <c r="P27" s="103"/>
      <c r="Q27" s="103"/>
      <c r="R27" s="103"/>
      <c r="S27" s="105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</row>
    <row r="28" spans="1:32" ht="9.75" customHeight="1">
      <c r="A28" s="143"/>
      <c r="B28" s="143"/>
      <c r="C28" s="143"/>
      <c r="D28" s="143"/>
      <c r="E28" s="143"/>
      <c r="F28" s="143"/>
      <c r="G28" s="103"/>
      <c r="H28" s="143"/>
      <c r="I28" s="143"/>
      <c r="J28" s="143"/>
      <c r="K28" s="143"/>
      <c r="L28" s="103"/>
      <c r="M28" s="103"/>
      <c r="N28" s="103"/>
      <c r="O28" s="103"/>
      <c r="P28" s="103"/>
      <c r="Q28" s="103"/>
      <c r="R28" s="103"/>
      <c r="S28" s="105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</row>
    <row r="29" spans="1:32" ht="9.75" customHeight="1">
      <c r="A29" s="143"/>
      <c r="B29" s="143"/>
      <c r="C29" s="143"/>
      <c r="D29" s="143"/>
      <c r="E29" s="143"/>
      <c r="F29" s="143"/>
      <c r="G29" s="103"/>
      <c r="H29" s="143"/>
      <c r="I29" s="143"/>
      <c r="J29" s="143"/>
      <c r="K29" s="143"/>
      <c r="L29" s="103"/>
      <c r="M29" s="103"/>
      <c r="N29" s="103"/>
      <c r="O29" s="103"/>
      <c r="P29" s="103"/>
      <c r="Q29" s="103"/>
      <c r="R29" s="103"/>
      <c r="S29" s="105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9.75" customHeight="1">
      <c r="A30" s="103"/>
      <c r="B30" s="103"/>
      <c r="C30" s="143"/>
      <c r="D30" s="143"/>
      <c r="E30" s="143"/>
      <c r="F30" s="143"/>
      <c r="G30" s="143"/>
      <c r="H30" s="143"/>
      <c r="I30" s="143"/>
      <c r="J30" s="143"/>
      <c r="K30" s="143"/>
      <c r="L30" s="103"/>
      <c r="M30" s="103"/>
      <c r="N30" s="103"/>
      <c r="O30" s="103"/>
      <c r="P30" s="103"/>
      <c r="Q30" s="103"/>
      <c r="R30" s="103"/>
      <c r="S30" s="105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</row>
    <row r="31" spans="1:32" ht="9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5"/>
      <c r="T31" s="103"/>
      <c r="U31" s="103"/>
      <c r="V31" s="106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</row>
    <row r="32" spans="1:32" ht="9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5"/>
      <c r="T32" s="103"/>
      <c r="U32" s="103"/>
      <c r="V32" s="106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 ht="9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5"/>
      <c r="T33" s="103"/>
      <c r="U33" s="103"/>
      <c r="V33" s="106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</row>
    <row r="34" spans="1:32" ht="9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5"/>
      <c r="T34" s="103"/>
      <c r="U34" s="103"/>
      <c r="V34" s="106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</row>
    <row r="35" spans="1:32" ht="9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5"/>
      <c r="T35" s="103"/>
      <c r="U35" s="103"/>
      <c r="V35" s="106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9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5"/>
      <c r="T36" s="103"/>
      <c r="U36" s="103"/>
      <c r="V36" s="106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</row>
    <row r="37" spans="1:32" ht="9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5"/>
      <c r="T37" s="103"/>
      <c r="U37" s="103"/>
      <c r="V37" s="106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</row>
    <row r="38" spans="1:32" ht="9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5"/>
      <c r="T38" s="103"/>
      <c r="U38" s="103"/>
      <c r="V38" s="106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  <row r="39" spans="1:32" ht="9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5"/>
      <c r="T39" s="103"/>
      <c r="U39" s="103"/>
      <c r="V39" s="106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</row>
    <row r="40" spans="1:32" ht="9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5"/>
      <c r="T40" s="103"/>
      <c r="U40" s="103"/>
      <c r="V40" s="106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</row>
    <row r="41" spans="1:32" ht="9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5"/>
      <c r="T41" s="103"/>
      <c r="U41" s="103"/>
      <c r="V41" s="106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</row>
    <row r="42" spans="1:32" ht="9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5"/>
      <c r="T42" s="103"/>
      <c r="U42" s="103"/>
      <c r="V42" s="106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</row>
    <row r="43" spans="1:32" ht="9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5"/>
      <c r="T43" s="103"/>
      <c r="U43" s="103"/>
      <c r="V43" s="106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</row>
    <row r="44" spans="1:32" ht="9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5"/>
      <c r="T44" s="103"/>
      <c r="U44" s="103"/>
      <c r="V44" s="106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</row>
    <row r="45" spans="1:32" ht="9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5"/>
      <c r="T45" s="103"/>
      <c r="U45" s="103"/>
      <c r="V45" s="106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</row>
    <row r="46" spans="1:32" ht="9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5"/>
      <c r="T46" s="103"/>
      <c r="U46" s="103"/>
      <c r="V46" s="106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</row>
    <row r="47" spans="1:32" ht="9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5"/>
      <c r="T47" s="103"/>
      <c r="U47" s="103"/>
      <c r="V47" s="106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</row>
    <row r="48" spans="1:32" ht="9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5"/>
      <c r="T48" s="103"/>
      <c r="U48" s="103"/>
      <c r="V48" s="106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</row>
    <row r="49" spans="1:32" ht="9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5"/>
      <c r="T49" s="103"/>
      <c r="U49" s="103"/>
      <c r="V49" s="106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</row>
    <row r="50" spans="1:32" ht="9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41"/>
      <c r="R50" s="141"/>
      <c r="S50" s="144"/>
      <c r="T50" s="103"/>
      <c r="U50" s="103"/>
      <c r="V50" s="106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</row>
    <row r="51" spans="1:32" ht="9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41"/>
      <c r="R51" s="141"/>
      <c r="S51" s="144"/>
      <c r="T51" s="103"/>
      <c r="U51" s="103"/>
      <c r="V51" s="106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</row>
    <row r="52" spans="1:32" ht="9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41"/>
      <c r="R52" s="141"/>
      <c r="S52" s="144"/>
      <c r="T52" s="103"/>
      <c r="U52" s="103"/>
      <c r="V52" s="106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</row>
    <row r="53" spans="1:32" ht="9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41"/>
      <c r="R53" s="141"/>
      <c r="S53" s="144"/>
      <c r="T53" s="103"/>
      <c r="U53" s="103"/>
      <c r="V53" s="106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</row>
    <row r="54" spans="1:32" ht="9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41"/>
      <c r="R54" s="141"/>
      <c r="S54" s="144"/>
      <c r="T54" s="103"/>
      <c r="U54" s="103"/>
      <c r="V54" s="106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</row>
    <row r="55" spans="1:32" ht="9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41"/>
      <c r="R55" s="141"/>
      <c r="S55" s="144"/>
      <c r="T55" s="103"/>
      <c r="U55" s="103"/>
      <c r="V55" s="106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</row>
    <row r="56" spans="1:32" ht="9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41"/>
      <c r="R56" s="141"/>
      <c r="S56" s="144"/>
      <c r="T56" s="103"/>
      <c r="U56" s="103"/>
      <c r="V56" s="106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</row>
    <row r="57" spans="1:32" ht="9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41"/>
      <c r="R57" s="141"/>
      <c r="S57" s="144"/>
      <c r="T57" s="103"/>
      <c r="U57" s="103"/>
      <c r="V57" s="106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</row>
    <row r="58" spans="1:32" ht="9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41"/>
      <c r="R58" s="141"/>
      <c r="S58" s="144"/>
      <c r="T58" s="103"/>
      <c r="U58" s="103"/>
      <c r="V58" s="106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</row>
    <row r="59" spans="1:32" ht="9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41"/>
      <c r="R59" s="141"/>
      <c r="S59" s="144"/>
      <c r="T59" s="103"/>
      <c r="U59" s="103"/>
      <c r="V59" s="106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</row>
    <row r="60" spans="1:32" ht="9.7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4"/>
      <c r="T60" s="103"/>
      <c r="U60" s="103"/>
      <c r="V60" s="106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</row>
    <row r="61" spans="1:32" ht="9.7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4"/>
      <c r="T61" s="103"/>
      <c r="U61" s="103"/>
      <c r="V61" s="106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</row>
    <row r="62" spans="1:32" ht="9.7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4"/>
      <c r="T62" s="103"/>
      <c r="U62" s="103"/>
      <c r="V62" s="106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</row>
    <row r="63" spans="1:32" ht="9.7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4"/>
      <c r="T63" s="103"/>
      <c r="U63" s="103"/>
      <c r="V63" s="106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</row>
    <row r="64" spans="1:32" ht="9.7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4"/>
      <c r="T64" s="103"/>
      <c r="U64" s="103"/>
      <c r="V64" s="106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</row>
    <row r="65" spans="1:32" ht="9.7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4"/>
      <c r="T65" s="103"/>
      <c r="U65" s="103"/>
      <c r="V65" s="106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</row>
    <row r="66" spans="1:32" ht="9.7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4"/>
      <c r="T66" s="103"/>
      <c r="U66" s="103"/>
      <c r="V66" s="106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</row>
    <row r="67" spans="1:32" ht="9.7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4"/>
      <c r="T67" s="103"/>
      <c r="U67" s="103"/>
      <c r="V67" s="106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</row>
    <row r="68" spans="1:32" ht="9.7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4"/>
      <c r="T68" s="103"/>
      <c r="U68" s="103"/>
      <c r="V68" s="106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</row>
    <row r="69" spans="1:32" ht="9.7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4"/>
      <c r="T69" s="103"/>
      <c r="U69" s="103"/>
      <c r="V69" s="106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</row>
    <row r="70" spans="1:32" ht="9.7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4"/>
      <c r="T70" s="103"/>
      <c r="U70" s="103"/>
      <c r="V70" s="106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</row>
    <row r="71" spans="1:32" ht="9.7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4"/>
      <c r="T71" s="103"/>
      <c r="U71" s="103"/>
      <c r="V71" s="106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</row>
    <row r="72" spans="1:32" ht="9.7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4"/>
      <c r="T72" s="103"/>
      <c r="U72" s="103"/>
      <c r="V72" s="106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</row>
    <row r="73" spans="1:32" ht="9.7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4"/>
      <c r="T73" s="103"/>
      <c r="U73" s="103"/>
      <c r="V73" s="106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</row>
    <row r="74" spans="1:32" ht="9.7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4"/>
      <c r="T74" s="103"/>
      <c r="U74" s="103"/>
      <c r="V74" s="106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</row>
    <row r="75" spans="1:32" ht="9.7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4"/>
      <c r="T75" s="103"/>
      <c r="U75" s="103"/>
      <c r="V75" s="106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</row>
    <row r="76" spans="1:32" ht="9.7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4"/>
      <c r="T76" s="103"/>
      <c r="U76" s="103"/>
      <c r="V76" s="106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</row>
    <row r="77" spans="1:32" ht="9.7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4"/>
      <c r="T77" s="103"/>
      <c r="U77" s="103"/>
      <c r="V77" s="106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</row>
    <row r="78" spans="1:32" ht="9.7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4"/>
      <c r="T78" s="103"/>
      <c r="U78" s="103"/>
      <c r="V78" s="106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</row>
    <row r="79" spans="1:32" ht="9.7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4"/>
      <c r="T79" s="103"/>
      <c r="U79" s="103"/>
      <c r="V79" s="106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</row>
    <row r="80" spans="1:32" ht="9.7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4"/>
      <c r="T80" s="103"/>
      <c r="U80" s="103"/>
      <c r="V80" s="106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</row>
    <row r="81" spans="1:32" ht="9.75" customHeight="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4"/>
      <c r="T81" s="103"/>
      <c r="U81" s="103"/>
      <c r="V81" s="106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</row>
    <row r="82" spans="1:32" ht="9.75" customHeight="1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4"/>
      <c r="T82" s="103"/>
      <c r="U82" s="103"/>
      <c r="V82" s="106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</row>
    <row r="83" spans="1:32" ht="9.75" customHeight="1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4"/>
      <c r="T83" s="103"/>
      <c r="U83" s="103"/>
      <c r="V83" s="106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</row>
    <row r="84" spans="1:32" ht="9.75" customHeight="1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4"/>
      <c r="T84" s="103"/>
      <c r="U84" s="103"/>
      <c r="V84" s="106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</row>
    <row r="85" spans="1:32" ht="9.75" customHeight="1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4"/>
      <c r="T85" s="103"/>
      <c r="U85" s="103"/>
      <c r="V85" s="106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</row>
    <row r="86" spans="1:32" ht="9.75" customHeight="1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4"/>
      <c r="T86" s="103"/>
      <c r="U86" s="103"/>
      <c r="V86" s="106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</row>
    <row r="87" spans="1:32" ht="9.75" customHeight="1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4"/>
      <c r="T87" s="103"/>
      <c r="U87" s="103"/>
      <c r="V87" s="106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</row>
    <row r="88" spans="1:32" ht="9.75" customHeight="1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4"/>
      <c r="T88" s="103"/>
      <c r="U88" s="103"/>
      <c r="V88" s="106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</row>
    <row r="89" spans="1:32" ht="9.75" customHeight="1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4"/>
      <c r="T89" s="103"/>
      <c r="U89" s="103"/>
      <c r="V89" s="106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</row>
    <row r="90" spans="1:32" ht="9.75" customHeight="1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4"/>
      <c r="T90" s="103"/>
      <c r="U90" s="103"/>
      <c r="V90" s="106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</row>
    <row r="91" spans="1:32" ht="9.75" customHeight="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4"/>
      <c r="T91" s="103"/>
      <c r="U91" s="103"/>
      <c r="V91" s="106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</row>
    <row r="92" spans="1:32" ht="9.75" customHeight="1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4"/>
      <c r="T92" s="103"/>
      <c r="U92" s="103"/>
      <c r="V92" s="106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</row>
    <row r="93" spans="1:32" ht="9.75" customHeight="1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4"/>
      <c r="T93" s="103"/>
      <c r="U93" s="103"/>
      <c r="V93" s="106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</row>
    <row r="94" spans="1:32" ht="9.75" customHeight="1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4"/>
      <c r="T94" s="103"/>
      <c r="U94" s="103"/>
      <c r="V94" s="106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</row>
    <row r="95" spans="1:32" ht="9.75" customHeight="1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4"/>
      <c r="T95" s="103"/>
      <c r="U95" s="103"/>
      <c r="V95" s="106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</row>
    <row r="96" spans="1:32" ht="9.75" customHeight="1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4"/>
      <c r="T96" s="103"/>
      <c r="U96" s="103"/>
      <c r="V96" s="106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</row>
    <row r="97" spans="1:32" ht="9.75" customHeight="1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4"/>
      <c r="T97" s="103"/>
      <c r="U97" s="103"/>
      <c r="V97" s="106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</row>
    <row r="98" spans="1:32" ht="9.75" customHeight="1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4"/>
      <c r="T98" s="103"/>
      <c r="U98" s="103"/>
      <c r="V98" s="106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</row>
    <row r="99" spans="1:32" ht="9.75" customHeight="1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4"/>
      <c r="T99" s="103"/>
      <c r="U99" s="103"/>
      <c r="V99" s="106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</row>
    <row r="100" spans="1:32" ht="9.75" customHeight="1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4"/>
      <c r="T100" s="103"/>
      <c r="U100" s="103"/>
      <c r="V100" s="106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</row>
    <row r="101" spans="1:32" ht="9.75" customHeight="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4"/>
      <c r="T101" s="103"/>
      <c r="U101" s="103"/>
      <c r="V101" s="106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</row>
    <row r="102" spans="1:32" ht="9.75" customHeight="1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4"/>
      <c r="T102" s="103"/>
      <c r="U102" s="103"/>
      <c r="V102" s="106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</row>
    <row r="103" spans="1:32" ht="9.75" customHeight="1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4"/>
      <c r="T103" s="103"/>
      <c r="U103" s="103"/>
      <c r="V103" s="106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</row>
    <row r="104" spans="1:32" ht="9.75" customHeight="1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4"/>
      <c r="T104" s="103"/>
      <c r="U104" s="103"/>
      <c r="V104" s="106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</row>
    <row r="105" spans="1:32" ht="9.75" customHeight="1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4"/>
      <c r="T105" s="103"/>
      <c r="U105" s="103"/>
      <c r="V105" s="106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</row>
    <row r="106" spans="1:32" ht="9.75" customHeight="1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4"/>
      <c r="T106" s="103"/>
      <c r="U106" s="103"/>
      <c r="V106" s="106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</row>
    <row r="107" spans="1:32" ht="9.75" customHeight="1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4"/>
      <c r="T107" s="103"/>
      <c r="U107" s="103"/>
      <c r="V107" s="106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</row>
    <row r="108" spans="1:32" ht="9.75" customHeight="1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4"/>
      <c r="T108" s="103"/>
      <c r="U108" s="103"/>
      <c r="V108" s="106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</row>
    <row r="109" spans="1:32" ht="9.75" customHeight="1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4"/>
      <c r="T109" s="103"/>
      <c r="U109" s="103"/>
      <c r="V109" s="106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</row>
    <row r="110" spans="1:32" ht="9.75" customHeight="1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4"/>
      <c r="T110" s="103"/>
      <c r="U110" s="103"/>
      <c r="V110" s="106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</row>
    <row r="111" spans="1:32" ht="9.75" customHeight="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4"/>
      <c r="T111" s="103"/>
      <c r="U111" s="103"/>
      <c r="V111" s="106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</row>
    <row r="112" spans="1:32" ht="9.75" customHeight="1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4"/>
      <c r="T112" s="103"/>
      <c r="U112" s="103"/>
      <c r="V112" s="106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</row>
    <row r="113" spans="1:32" ht="9.75" customHeight="1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4"/>
      <c r="T113" s="103"/>
      <c r="U113" s="103"/>
      <c r="V113" s="106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</row>
    <row r="114" spans="1:32" ht="9.75" customHeight="1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4"/>
      <c r="T114" s="103"/>
      <c r="U114" s="103"/>
      <c r="V114" s="106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</row>
    <row r="115" spans="1:32" ht="9.75" customHeight="1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4"/>
      <c r="T115" s="103"/>
      <c r="U115" s="103"/>
      <c r="V115" s="106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</row>
    <row r="116" spans="1:32" ht="9.75" customHeight="1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4"/>
      <c r="T116" s="103"/>
      <c r="U116" s="103"/>
      <c r="V116" s="106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</row>
    <row r="117" spans="1:32" ht="9.75" customHeight="1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4"/>
      <c r="T117" s="103"/>
      <c r="U117" s="103"/>
      <c r="V117" s="106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</row>
    <row r="118" spans="1:32" ht="9.75" customHeight="1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4"/>
      <c r="T118" s="103"/>
      <c r="U118" s="103"/>
      <c r="V118" s="106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</row>
    <row r="119" spans="1:32" ht="9.75" customHeight="1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4"/>
      <c r="T119" s="103"/>
      <c r="U119" s="103"/>
      <c r="V119" s="106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</row>
    <row r="120" spans="1:32" ht="9.75" customHeight="1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4"/>
      <c r="T120" s="103"/>
      <c r="U120" s="103"/>
      <c r="V120" s="106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</row>
    <row r="121" spans="1:32" ht="9.75" customHeight="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4"/>
      <c r="T121" s="103"/>
      <c r="U121" s="103"/>
      <c r="V121" s="106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</row>
    <row r="122" spans="1:32" ht="9.75" customHeight="1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4"/>
      <c r="T122" s="103"/>
      <c r="U122" s="103"/>
      <c r="V122" s="106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</row>
    <row r="123" spans="1:32" ht="9.75" customHeight="1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4"/>
      <c r="T123" s="103"/>
      <c r="U123" s="103"/>
      <c r="V123" s="106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</row>
    <row r="124" spans="1:32" ht="9.75" customHeight="1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4"/>
      <c r="T124" s="103"/>
      <c r="U124" s="103"/>
      <c r="V124" s="106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</row>
    <row r="125" spans="1:32" ht="9.75" customHeight="1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4"/>
      <c r="T125" s="103"/>
      <c r="U125" s="103"/>
      <c r="V125" s="106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</row>
    <row r="126" spans="1:32" ht="9.75" customHeight="1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4"/>
      <c r="T126" s="103"/>
      <c r="U126" s="103"/>
      <c r="V126" s="106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</row>
    <row r="127" spans="1:32" ht="9.75" customHeight="1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4"/>
      <c r="T127" s="103"/>
      <c r="U127" s="103"/>
      <c r="V127" s="106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</row>
    <row r="128" spans="1:32" ht="9.75" customHeight="1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4"/>
      <c r="T128" s="103"/>
      <c r="U128" s="103"/>
      <c r="V128" s="106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</row>
    <row r="129" spans="1:32" ht="9.75" customHeight="1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4"/>
      <c r="T129" s="103"/>
      <c r="U129" s="103"/>
      <c r="V129" s="106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</row>
    <row r="130" spans="1:32" ht="9.75" customHeight="1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4"/>
      <c r="T130" s="103"/>
      <c r="U130" s="103"/>
      <c r="V130" s="106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</row>
    <row r="131" spans="1:32" ht="9.75" customHeight="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4"/>
      <c r="T131" s="103"/>
      <c r="U131" s="103"/>
      <c r="V131" s="106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</row>
    <row r="132" spans="1:32" ht="9.75" customHeight="1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4"/>
      <c r="T132" s="103"/>
      <c r="U132" s="103"/>
      <c r="V132" s="106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</row>
    <row r="133" spans="1:32" ht="9.75" customHeight="1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4"/>
      <c r="T133" s="103"/>
      <c r="U133" s="103"/>
      <c r="V133" s="106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</row>
    <row r="134" spans="1:32" ht="9.75" customHeight="1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4"/>
      <c r="T134" s="103"/>
      <c r="U134" s="103"/>
      <c r="V134" s="106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</row>
    <row r="135" spans="1:32" ht="9.75" customHeight="1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4"/>
      <c r="T135" s="103"/>
      <c r="U135" s="103"/>
      <c r="V135" s="106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</row>
    <row r="136" spans="1:32" ht="9.75" customHeight="1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4"/>
      <c r="T136" s="103"/>
      <c r="U136" s="103"/>
      <c r="V136" s="106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</row>
    <row r="137" spans="1:32" ht="9.75" customHeight="1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4"/>
      <c r="T137" s="103"/>
      <c r="U137" s="103"/>
      <c r="V137" s="106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</row>
    <row r="138" spans="1:32" ht="9.75" customHeight="1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4"/>
      <c r="T138" s="103"/>
      <c r="U138" s="103"/>
      <c r="V138" s="106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</row>
    <row r="139" spans="1:32" ht="9.75" customHeight="1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4"/>
      <c r="T139" s="103"/>
      <c r="U139" s="103"/>
      <c r="V139" s="106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</row>
    <row r="140" spans="1:32" ht="9.75" customHeigh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4"/>
      <c r="T140" s="103"/>
      <c r="U140" s="103"/>
      <c r="V140" s="106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</row>
    <row r="141" spans="1:32" ht="9.75" customHeight="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4"/>
      <c r="T141" s="103"/>
      <c r="U141" s="103"/>
      <c r="V141" s="106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</row>
    <row r="142" spans="1:32" ht="9.75" customHeight="1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4"/>
      <c r="T142" s="103"/>
      <c r="U142" s="103"/>
      <c r="V142" s="106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</row>
    <row r="143" spans="1:32" ht="9.75" customHeight="1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4"/>
      <c r="T143" s="103"/>
      <c r="U143" s="103"/>
      <c r="V143" s="106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</row>
    <row r="144" spans="1:32" ht="9.75" customHeight="1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4"/>
      <c r="T144" s="103"/>
      <c r="U144" s="103"/>
      <c r="V144" s="106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</row>
    <row r="145" spans="1:32" ht="9.75" customHeight="1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4"/>
      <c r="T145" s="103"/>
      <c r="U145" s="103"/>
      <c r="V145" s="106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32" ht="9.75" customHeight="1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4"/>
      <c r="T146" s="103"/>
      <c r="U146" s="103"/>
      <c r="V146" s="106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32" ht="9.75" customHeight="1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4"/>
      <c r="T147" s="103"/>
      <c r="U147" s="103"/>
      <c r="V147" s="106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</row>
    <row r="148" spans="1:32" ht="9.75" customHeight="1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4"/>
      <c r="T148" s="103"/>
      <c r="U148" s="103"/>
      <c r="V148" s="106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</row>
    <row r="149" spans="1:32" ht="9.75" customHeight="1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4"/>
      <c r="T149" s="103"/>
      <c r="U149" s="103"/>
      <c r="V149" s="106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</row>
    <row r="150" spans="1:32" ht="9.75" customHeight="1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4"/>
      <c r="T150" s="103"/>
      <c r="U150" s="103"/>
      <c r="V150" s="106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</row>
    <row r="151" spans="1:32" ht="9.75" customHeight="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4"/>
      <c r="T151" s="103"/>
      <c r="U151" s="103"/>
      <c r="V151" s="106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</row>
    <row r="152" spans="1:32" ht="9.75" customHeight="1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4"/>
      <c r="T152" s="103"/>
      <c r="U152" s="103"/>
      <c r="V152" s="106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</row>
    <row r="153" spans="1:32" ht="9.75" customHeight="1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4"/>
      <c r="T153" s="103"/>
      <c r="U153" s="103"/>
      <c r="V153" s="106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</row>
    <row r="154" spans="1:32" ht="9.75" customHeight="1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4"/>
      <c r="T154" s="103"/>
      <c r="U154" s="103"/>
      <c r="V154" s="106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</row>
    <row r="155" spans="1:32" ht="9.75" customHeight="1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4"/>
      <c r="T155" s="103"/>
      <c r="U155" s="103"/>
      <c r="V155" s="106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</row>
    <row r="156" spans="1:32" ht="9.75" customHeight="1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4"/>
      <c r="T156" s="103"/>
      <c r="U156" s="103"/>
      <c r="V156" s="106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</row>
    <row r="157" spans="1:32" ht="9.75" customHeight="1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4"/>
      <c r="T157" s="103"/>
      <c r="U157" s="103"/>
      <c r="V157" s="106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</row>
    <row r="158" spans="1:32" ht="9.75" customHeight="1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4"/>
      <c r="T158" s="103"/>
      <c r="U158" s="103"/>
      <c r="V158" s="106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</row>
    <row r="159" spans="1:32" ht="9.75" customHeight="1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4"/>
      <c r="T159" s="103"/>
      <c r="U159" s="103"/>
      <c r="V159" s="106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</row>
    <row r="160" spans="1:32" ht="9.75" customHeight="1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4"/>
      <c r="T160" s="103"/>
      <c r="U160" s="103"/>
      <c r="V160" s="106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</row>
    <row r="161" spans="1:32" ht="9.75" customHeight="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4"/>
      <c r="T161" s="103"/>
      <c r="U161" s="103"/>
      <c r="V161" s="106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</row>
    <row r="162" spans="1:32" ht="9.75" customHeight="1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4"/>
      <c r="T162" s="103"/>
      <c r="U162" s="103"/>
      <c r="V162" s="106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2" ht="9.75" customHeight="1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4"/>
      <c r="T163" s="103"/>
      <c r="U163" s="103"/>
      <c r="V163" s="106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</row>
    <row r="164" spans="1:32" ht="9.75" customHeight="1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4"/>
      <c r="T164" s="103"/>
      <c r="U164" s="103"/>
      <c r="V164" s="106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</row>
    <row r="165" spans="1:32" ht="9.75" customHeight="1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4"/>
      <c r="T165" s="103"/>
      <c r="U165" s="103"/>
      <c r="V165" s="106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</row>
    <row r="166" spans="1:32" ht="9.75" customHeight="1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4"/>
      <c r="T166" s="103"/>
      <c r="U166" s="103"/>
      <c r="V166" s="106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</row>
    <row r="167" spans="1:32" ht="9.75" customHeight="1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4"/>
      <c r="T167" s="103"/>
      <c r="U167" s="103"/>
      <c r="V167" s="106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</row>
    <row r="168" spans="1:32" ht="9.75" customHeight="1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4"/>
      <c r="T168" s="103"/>
      <c r="U168" s="103"/>
      <c r="V168" s="106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</row>
    <row r="169" spans="1:32" ht="9.75" customHeight="1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4"/>
      <c r="T169" s="103"/>
      <c r="U169" s="103"/>
      <c r="V169" s="106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</row>
    <row r="170" spans="1:32" ht="9.75" customHeight="1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4"/>
      <c r="T170" s="103"/>
      <c r="U170" s="103"/>
      <c r="V170" s="106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</row>
    <row r="171" spans="1:32" ht="9.75" customHeight="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4"/>
      <c r="T171" s="103"/>
      <c r="U171" s="103"/>
      <c r="V171" s="106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</row>
    <row r="172" spans="1:32" ht="9.75" customHeight="1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4"/>
      <c r="T172" s="103"/>
      <c r="U172" s="103"/>
      <c r="V172" s="106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</row>
    <row r="173" spans="1:32" ht="9.75" customHeight="1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4"/>
      <c r="T173" s="103"/>
      <c r="U173" s="103"/>
      <c r="V173" s="106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</row>
    <row r="174" spans="1:32" ht="9.75" customHeight="1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4"/>
      <c r="T174" s="103"/>
      <c r="U174" s="103"/>
      <c r="V174" s="106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</row>
    <row r="175" spans="1:32" ht="9.75" customHeight="1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4"/>
      <c r="T175" s="103"/>
      <c r="U175" s="103"/>
      <c r="V175" s="106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</row>
    <row r="176" spans="1:32" ht="9.75" customHeight="1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4"/>
      <c r="T176" s="103"/>
      <c r="U176" s="103"/>
      <c r="V176" s="106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</row>
    <row r="177" spans="1:32" ht="9.75" customHeight="1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4"/>
      <c r="T177" s="103"/>
      <c r="U177" s="103"/>
      <c r="V177" s="106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</row>
    <row r="178" spans="1:32" ht="9.75" customHeight="1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4"/>
      <c r="T178" s="103"/>
      <c r="U178" s="103"/>
      <c r="V178" s="106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</row>
    <row r="179" spans="1:32" ht="9.75" customHeight="1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4"/>
      <c r="T179" s="103"/>
      <c r="U179" s="103"/>
      <c r="V179" s="106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</row>
    <row r="180" spans="1:32" ht="9.75" customHeight="1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4"/>
      <c r="T180" s="103"/>
      <c r="U180" s="103"/>
      <c r="V180" s="106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</row>
    <row r="181" spans="1:32" ht="9.75" customHeight="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4"/>
      <c r="T181" s="103"/>
      <c r="U181" s="103"/>
      <c r="V181" s="106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</row>
    <row r="182" spans="1:32" ht="9.75" customHeight="1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4"/>
      <c r="T182" s="103"/>
      <c r="U182" s="103"/>
      <c r="V182" s="106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</row>
    <row r="183" spans="1:32" ht="9.75" customHeight="1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4"/>
      <c r="T183" s="103"/>
      <c r="U183" s="103"/>
      <c r="V183" s="106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</row>
    <row r="184" spans="1:32" ht="9.75" customHeight="1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4"/>
      <c r="T184" s="103"/>
      <c r="U184" s="103"/>
      <c r="V184" s="106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</row>
    <row r="185" spans="1:32" ht="9.75" customHeight="1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4"/>
      <c r="T185" s="103"/>
      <c r="U185" s="103"/>
      <c r="V185" s="106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</row>
    <row r="186" spans="1:32" ht="9.75" customHeight="1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4"/>
      <c r="T186" s="103"/>
      <c r="U186" s="103"/>
      <c r="V186" s="106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</row>
    <row r="187" spans="1:32" ht="9.75" customHeight="1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4"/>
      <c r="T187" s="103"/>
      <c r="U187" s="103"/>
      <c r="V187" s="106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</row>
    <row r="188" spans="1:32" ht="9.75" customHeight="1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4"/>
      <c r="T188" s="103"/>
      <c r="U188" s="103"/>
      <c r="V188" s="106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</row>
    <row r="189" spans="1:32" ht="9.75" customHeight="1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4"/>
      <c r="T189" s="103"/>
      <c r="U189" s="103"/>
      <c r="V189" s="106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</row>
    <row r="190" spans="1:32" ht="9.75" customHeight="1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4"/>
      <c r="T190" s="103"/>
      <c r="U190" s="103"/>
      <c r="V190" s="106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</row>
    <row r="191" spans="1:32" ht="9.75" customHeight="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4"/>
      <c r="T191" s="103"/>
      <c r="U191" s="103"/>
      <c r="V191" s="106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</row>
    <row r="192" spans="1:32" ht="9.75" customHeight="1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4"/>
      <c r="T192" s="103"/>
      <c r="U192" s="103"/>
      <c r="V192" s="106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</row>
    <row r="193" spans="1:32" ht="9.75" customHeight="1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4"/>
      <c r="T193" s="103"/>
      <c r="U193" s="103"/>
      <c r="V193" s="106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</row>
    <row r="194" spans="1:32" ht="9.75" customHeight="1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4"/>
      <c r="T194" s="103"/>
      <c r="U194" s="103"/>
      <c r="V194" s="106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</row>
    <row r="195" spans="1:32" ht="9.75" customHeight="1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4"/>
      <c r="T195" s="103"/>
      <c r="U195" s="103"/>
      <c r="V195" s="106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</row>
    <row r="196" spans="1:32" ht="9.75" customHeight="1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4"/>
      <c r="T196" s="103"/>
      <c r="U196" s="103"/>
      <c r="V196" s="106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</row>
    <row r="197" spans="1:32" ht="9.75" customHeight="1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4"/>
      <c r="T197" s="103"/>
      <c r="U197" s="103"/>
      <c r="V197" s="106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2" ht="9.75" customHeight="1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4"/>
      <c r="T198" s="103"/>
      <c r="U198" s="103"/>
      <c r="V198" s="106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</row>
    <row r="199" spans="1:32" ht="9.75" customHeight="1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4"/>
      <c r="T199" s="103"/>
      <c r="U199" s="103"/>
      <c r="V199" s="106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</row>
    <row r="200" spans="1:32" ht="9.75" customHeight="1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4"/>
      <c r="T200" s="103"/>
      <c r="U200" s="103"/>
      <c r="V200" s="106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</row>
    <row r="201" spans="1:32" ht="9.75" customHeight="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4"/>
      <c r="T201" s="103"/>
      <c r="U201" s="103"/>
      <c r="V201" s="106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</row>
    <row r="202" spans="1:32" ht="9.75" customHeight="1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4"/>
      <c r="T202" s="103"/>
      <c r="U202" s="103"/>
      <c r="V202" s="106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</row>
    <row r="203" spans="1:32" ht="9.75" customHeight="1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4"/>
      <c r="T203" s="103"/>
      <c r="U203" s="103"/>
      <c r="V203" s="106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</row>
    <row r="204" spans="1:32" ht="9.75" customHeight="1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4"/>
      <c r="T204" s="103"/>
      <c r="U204" s="103"/>
      <c r="V204" s="106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</row>
    <row r="205" spans="1:32" ht="9.75" customHeight="1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4"/>
      <c r="T205" s="103"/>
      <c r="U205" s="103"/>
      <c r="V205" s="106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</row>
    <row r="206" spans="1:32" ht="9.75" customHeight="1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4"/>
      <c r="T206" s="103"/>
      <c r="U206" s="103"/>
      <c r="V206" s="106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</row>
    <row r="207" spans="1:32" ht="9.75" customHeight="1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4"/>
      <c r="T207" s="103"/>
      <c r="U207" s="103"/>
      <c r="V207" s="106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</row>
    <row r="208" spans="1:32" ht="9.75" customHeight="1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4"/>
      <c r="T208" s="103"/>
      <c r="U208" s="103"/>
      <c r="V208" s="106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</row>
    <row r="209" spans="1:32" ht="9.75" customHeight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4"/>
      <c r="T209" s="103"/>
      <c r="U209" s="103"/>
      <c r="V209" s="106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</row>
    <row r="210" spans="1:32" ht="9.75" customHeight="1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4"/>
      <c r="T210" s="103"/>
      <c r="U210" s="103"/>
      <c r="V210" s="106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</row>
    <row r="211" spans="1:32" ht="9.75" customHeight="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4"/>
      <c r="T211" s="103"/>
      <c r="U211" s="103"/>
      <c r="V211" s="106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</row>
    <row r="212" spans="1:32" ht="9.75" customHeight="1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4"/>
      <c r="T212" s="103"/>
      <c r="U212" s="103"/>
      <c r="V212" s="106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</row>
    <row r="213" spans="1:32" ht="9.75" customHeight="1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4"/>
      <c r="T213" s="103"/>
      <c r="U213" s="103"/>
      <c r="V213" s="106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</row>
    <row r="214" spans="1:32" ht="9.75" customHeight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T214" s="103"/>
      <c r="U214" s="103"/>
      <c r="V214" s="106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</row>
    <row r="215" spans="1:32" ht="9.75" customHeight="1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T215" s="103"/>
      <c r="U215" s="103"/>
      <c r="V215" s="106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</row>
    <row r="216" spans="1:32" ht="9.75" customHeight="1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T216" s="103"/>
      <c r="U216" s="103"/>
      <c r="V216" s="106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</row>
    <row r="217" spans="1:32" ht="9.75" customHeight="1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T217" s="103"/>
      <c r="U217" s="103"/>
      <c r="V217" s="106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</row>
    <row r="218" spans="1:32" ht="9.75" customHeight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T218" s="103"/>
      <c r="U218" s="103"/>
      <c r="V218" s="106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</row>
    <row r="219" spans="1:32" ht="9.75" customHeight="1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T219" s="103"/>
      <c r="U219" s="103"/>
      <c r="V219" s="106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</row>
    <row r="220" spans="1:32" ht="9.75" customHeight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T220" s="103"/>
      <c r="U220" s="103"/>
      <c r="V220" s="106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</row>
    <row r="221" spans="1:32" ht="9.75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T221" s="103"/>
      <c r="U221" s="103"/>
      <c r="V221" s="106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</row>
    <row r="222" spans="1:32" ht="9.75" customHeight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T222" s="103"/>
      <c r="U222" s="103"/>
      <c r="V222" s="106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</row>
    <row r="223" spans="1:32" ht="9.75" customHeight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T223" s="103"/>
      <c r="U223" s="103"/>
      <c r="V223" s="106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2" ht="9.75" customHeight="1"/>
    <row r="225" ht="9.75" customHeight="1"/>
  </sheetData>
  <sheetProtection sheet="1" objects="1" scenarios="1" selectLockedCells="1"/>
  <mergeCells count="44">
    <mergeCell ref="J23:K23"/>
    <mergeCell ref="M23:O23"/>
    <mergeCell ref="C20:F20"/>
    <mergeCell ref="H20:I20"/>
    <mergeCell ref="J20:K20"/>
    <mergeCell ref="M20:O20"/>
    <mergeCell ref="H21:I21"/>
    <mergeCell ref="J21:K21"/>
    <mergeCell ref="M21:O21"/>
    <mergeCell ref="C21:F21"/>
    <mergeCell ref="C24:F24"/>
    <mergeCell ref="M24:O24"/>
    <mergeCell ref="J8:O8"/>
    <mergeCell ref="J9:O9"/>
    <mergeCell ref="H1:L4"/>
    <mergeCell ref="C9:F9"/>
    <mergeCell ref="J15:O15"/>
    <mergeCell ref="J18:O18"/>
    <mergeCell ref="J19:O19"/>
    <mergeCell ref="C16:F16"/>
    <mergeCell ref="J16:O16"/>
    <mergeCell ref="H24:I24"/>
    <mergeCell ref="J24:K24"/>
    <mergeCell ref="A22:O22"/>
    <mergeCell ref="C23:F23"/>
    <mergeCell ref="H23:I23"/>
    <mergeCell ref="Q5:S5"/>
    <mergeCell ref="C7:F7"/>
    <mergeCell ref="H7:I7"/>
    <mergeCell ref="J7:O7"/>
    <mergeCell ref="C8:F8"/>
    <mergeCell ref="Q15:S15"/>
    <mergeCell ref="C10:F10"/>
    <mergeCell ref="J10:O10"/>
    <mergeCell ref="C11:F11"/>
    <mergeCell ref="J11:O11"/>
    <mergeCell ref="C12:F12"/>
    <mergeCell ref="J14:O14"/>
    <mergeCell ref="C15:F15"/>
    <mergeCell ref="R16:S16"/>
    <mergeCell ref="C17:F17"/>
    <mergeCell ref="J17:O17"/>
    <mergeCell ref="C18:F18"/>
    <mergeCell ref="C19:F19"/>
  </mergeCells>
  <conditionalFormatting sqref="L5:O5">
    <cfRule type="expression" dxfId="5" priority="1">
      <formula>LEFT($C5,5)="DWS24"</formula>
    </cfRule>
  </conditionalFormatting>
  <hyperlinks>
    <hyperlink ref="L5" r:id="rId1" xr:uid="{00000000-0004-0000-0B00-000000000000}"/>
  </hyperlinks>
  <pageMargins left="0.7" right="0.7" top="0.75" bottom="0.75" header="0" footer="0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9">
    <outlinePr summaryBelow="0" summaryRight="0"/>
  </sheetPr>
  <dimension ref="A1:AR100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:C7"/>
    </sheetView>
  </sheetViews>
  <sheetFormatPr baseColWidth="10" defaultColWidth="12.6640625" defaultRowHeight="15.75" customHeight="1"/>
  <cols>
    <col min="1" max="1" width="31" customWidth="1"/>
    <col min="2" max="2" width="26.1640625" customWidth="1"/>
    <col min="3" max="3" width="17.1640625" customWidth="1"/>
    <col min="4" max="4" width="16.1640625" customWidth="1"/>
    <col min="35" max="35" width="15.1640625" customWidth="1"/>
  </cols>
  <sheetData>
    <row r="1" spans="1:44" ht="24">
      <c r="C1" s="32"/>
      <c r="D1" s="32"/>
      <c r="E1" s="32"/>
      <c r="F1" s="183" t="s">
        <v>329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185"/>
      <c r="AI1" s="185"/>
    </row>
    <row r="2" spans="1:44" ht="72" customHeight="1">
      <c r="A2" s="186"/>
      <c r="B2" s="187" t="s">
        <v>3685</v>
      </c>
      <c r="C2" s="186"/>
      <c r="D2" s="188"/>
      <c r="E2" s="188"/>
      <c r="F2" s="403" t="s">
        <v>3686</v>
      </c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189"/>
      <c r="AI2" s="189"/>
    </row>
    <row r="3" spans="1:44" ht="38">
      <c r="A3" s="182" t="s">
        <v>342</v>
      </c>
      <c r="B3" s="178" t="s">
        <v>396</v>
      </c>
      <c r="C3" s="190" t="s">
        <v>268</v>
      </c>
      <c r="D3" s="190" t="s">
        <v>315</v>
      </c>
      <c r="E3" s="190" t="s">
        <v>397</v>
      </c>
      <c r="F3" s="191" t="s">
        <v>270</v>
      </c>
      <c r="G3" s="191" t="s">
        <v>271</v>
      </c>
      <c r="H3" s="179">
        <v>0</v>
      </c>
      <c r="I3" s="179">
        <v>2</v>
      </c>
      <c r="J3" s="179">
        <v>4</v>
      </c>
      <c r="K3" s="179">
        <v>6</v>
      </c>
      <c r="L3" s="179">
        <v>8</v>
      </c>
      <c r="M3" s="179">
        <v>10</v>
      </c>
      <c r="N3" s="179">
        <v>12</v>
      </c>
      <c r="O3" s="179">
        <v>14</v>
      </c>
      <c r="P3" s="179">
        <v>16</v>
      </c>
      <c r="Q3" s="179">
        <v>18</v>
      </c>
      <c r="R3" s="179">
        <v>20</v>
      </c>
      <c r="S3" s="179">
        <v>22</v>
      </c>
      <c r="T3" s="179">
        <v>24</v>
      </c>
      <c r="U3" s="179" t="s">
        <v>289</v>
      </c>
      <c r="V3" s="179" t="s">
        <v>290</v>
      </c>
      <c r="W3" s="179" t="s">
        <v>291</v>
      </c>
      <c r="X3" s="179" t="s">
        <v>292</v>
      </c>
      <c r="Y3" s="179" t="s">
        <v>293</v>
      </c>
      <c r="Z3" s="179" t="s">
        <v>294</v>
      </c>
      <c r="AA3" s="179" t="s">
        <v>296</v>
      </c>
      <c r="AB3" s="192">
        <v>44961</v>
      </c>
      <c r="AC3" s="192">
        <v>45085</v>
      </c>
      <c r="AD3" s="192">
        <v>45211</v>
      </c>
      <c r="AE3" s="179" t="s">
        <v>300</v>
      </c>
      <c r="AF3" s="179" t="s">
        <v>301</v>
      </c>
      <c r="AG3" s="179" t="s">
        <v>302</v>
      </c>
      <c r="AH3" s="193" t="s">
        <v>428</v>
      </c>
      <c r="AI3" s="194" t="s">
        <v>344</v>
      </c>
      <c r="AJ3" s="195"/>
      <c r="AK3" s="195"/>
      <c r="AL3" s="195"/>
      <c r="AM3" s="195"/>
      <c r="AN3" s="195"/>
      <c r="AO3" s="195"/>
      <c r="AP3" s="195"/>
      <c r="AQ3" s="195"/>
      <c r="AR3" s="195"/>
    </row>
    <row r="4" spans="1:44" ht="25.5" customHeight="1">
      <c r="A4" s="395" t="s">
        <v>444</v>
      </c>
      <c r="B4" s="401" t="s">
        <v>184</v>
      </c>
      <c r="C4" s="402" t="s">
        <v>443</v>
      </c>
      <c r="D4" s="402">
        <v>49.5</v>
      </c>
      <c r="E4" s="196">
        <v>28</v>
      </c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6">
        <f t="shared" ref="AH4:AH198" si="0">SUM(F4:AG4)</f>
        <v>0</v>
      </c>
      <c r="AI4" s="198">
        <f>AH4*D4</f>
        <v>0</v>
      </c>
    </row>
    <row r="5" spans="1:44" ht="25.5" customHeight="1">
      <c r="A5" s="396"/>
      <c r="B5" s="365"/>
      <c r="C5" s="360"/>
      <c r="D5" s="360"/>
      <c r="E5" s="199">
        <v>30</v>
      </c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199">
        <f t="shared" si="0"/>
        <v>0</v>
      </c>
      <c r="AI5" s="201">
        <f>AH5*D4</f>
        <v>0</v>
      </c>
    </row>
    <row r="6" spans="1:44" ht="25.5" customHeight="1">
      <c r="A6" s="396"/>
      <c r="B6" s="365"/>
      <c r="C6" s="360"/>
      <c r="D6" s="360"/>
      <c r="E6" s="199">
        <v>32</v>
      </c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199">
        <f t="shared" si="0"/>
        <v>0</v>
      </c>
      <c r="AI6" s="201">
        <f>AH6*D4</f>
        <v>0</v>
      </c>
    </row>
    <row r="7" spans="1:44" ht="25.5" customHeight="1">
      <c r="A7" s="396"/>
      <c r="B7" s="366"/>
      <c r="C7" s="363"/>
      <c r="D7" s="363"/>
      <c r="E7" s="202">
        <v>34</v>
      </c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2">
        <f t="shared" si="0"/>
        <v>0</v>
      </c>
      <c r="AI7" s="204">
        <f>AH7*D4</f>
        <v>0</v>
      </c>
    </row>
    <row r="8" spans="1:44" ht="25.5" customHeight="1">
      <c r="A8" s="396"/>
      <c r="B8" s="401" t="s">
        <v>19</v>
      </c>
      <c r="C8" s="402" t="s">
        <v>450</v>
      </c>
      <c r="D8" s="402">
        <v>59.5</v>
      </c>
      <c r="E8" s="196">
        <v>28</v>
      </c>
      <c r="F8" s="197"/>
      <c r="G8" s="197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6">
        <f t="shared" si="0"/>
        <v>0</v>
      </c>
      <c r="AI8" s="198">
        <f>AH8*D8</f>
        <v>0</v>
      </c>
    </row>
    <row r="9" spans="1:44" ht="25.5" customHeight="1">
      <c r="A9" s="396"/>
      <c r="B9" s="365"/>
      <c r="C9" s="360"/>
      <c r="D9" s="360"/>
      <c r="E9" s="199">
        <v>30</v>
      </c>
      <c r="F9" s="200"/>
      <c r="G9" s="200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199">
        <f t="shared" si="0"/>
        <v>0</v>
      </c>
      <c r="AI9" s="201">
        <f>AH9*D8</f>
        <v>0</v>
      </c>
    </row>
    <row r="10" spans="1:44" ht="25.5" customHeight="1">
      <c r="A10" s="396"/>
      <c r="B10" s="365"/>
      <c r="C10" s="360"/>
      <c r="D10" s="360"/>
      <c r="E10" s="199">
        <v>32</v>
      </c>
      <c r="F10" s="200"/>
      <c r="G10" s="200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199">
        <f t="shared" si="0"/>
        <v>0</v>
      </c>
      <c r="AI10" s="201">
        <f>AH10*D8</f>
        <v>0</v>
      </c>
    </row>
    <row r="11" spans="1:44" ht="25.5" customHeight="1">
      <c r="A11" s="397"/>
      <c r="B11" s="366"/>
      <c r="C11" s="363"/>
      <c r="D11" s="363"/>
      <c r="E11" s="202">
        <v>34</v>
      </c>
      <c r="F11" s="203"/>
      <c r="G11" s="203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2">
        <f t="shared" si="0"/>
        <v>0</v>
      </c>
      <c r="AI11" s="204">
        <f>AH11*D8</f>
        <v>0</v>
      </c>
    </row>
    <row r="12" spans="1:44" ht="25.5" customHeight="1">
      <c r="A12" s="395" t="s">
        <v>416</v>
      </c>
      <c r="B12" s="401" t="s">
        <v>136</v>
      </c>
      <c r="C12" s="402" t="s">
        <v>160</v>
      </c>
      <c r="D12" s="402">
        <v>49.5</v>
      </c>
      <c r="E12" s="196">
        <v>28</v>
      </c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6">
        <f t="shared" si="0"/>
        <v>0</v>
      </c>
      <c r="AI12" s="198">
        <f>AH12*D12</f>
        <v>0</v>
      </c>
    </row>
    <row r="13" spans="1:44" ht="25.5" customHeight="1">
      <c r="A13" s="396"/>
      <c r="B13" s="365"/>
      <c r="C13" s="360"/>
      <c r="D13" s="360"/>
      <c r="E13" s="199">
        <v>30</v>
      </c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199">
        <f t="shared" si="0"/>
        <v>0</v>
      </c>
      <c r="AI13" s="201">
        <f>AH13*D12</f>
        <v>0</v>
      </c>
    </row>
    <row r="14" spans="1:44" ht="25.5" customHeight="1">
      <c r="A14" s="396"/>
      <c r="B14" s="365"/>
      <c r="C14" s="360"/>
      <c r="D14" s="360"/>
      <c r="E14" s="199">
        <v>32</v>
      </c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199">
        <f t="shared" si="0"/>
        <v>0</v>
      </c>
      <c r="AI14" s="201">
        <f>AH14*D12</f>
        <v>0</v>
      </c>
    </row>
    <row r="15" spans="1:44" ht="25.5" customHeight="1">
      <c r="A15" s="396"/>
      <c r="B15" s="366"/>
      <c r="C15" s="363"/>
      <c r="D15" s="363"/>
      <c r="E15" s="202">
        <v>34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2">
        <f t="shared" si="0"/>
        <v>0</v>
      </c>
      <c r="AI15" s="204">
        <f>AH15*D12</f>
        <v>0</v>
      </c>
    </row>
    <row r="16" spans="1:44" ht="25.5" customHeight="1">
      <c r="A16" s="396"/>
      <c r="B16" s="395" t="s">
        <v>17</v>
      </c>
      <c r="C16" s="398" t="s">
        <v>159</v>
      </c>
      <c r="D16" s="399">
        <v>49.5</v>
      </c>
      <c r="E16" s="196">
        <v>28</v>
      </c>
      <c r="F16" s="197"/>
      <c r="G16" s="197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6">
        <f t="shared" si="0"/>
        <v>0</v>
      </c>
      <c r="AI16" s="198">
        <f>AH16*D16</f>
        <v>0</v>
      </c>
    </row>
    <row r="17" spans="1:35" ht="25.5" customHeight="1">
      <c r="A17" s="396"/>
      <c r="B17" s="396"/>
      <c r="C17" s="396"/>
      <c r="D17" s="365"/>
      <c r="E17" s="199">
        <v>30</v>
      </c>
      <c r="F17" s="200"/>
      <c r="G17" s="200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199">
        <f t="shared" si="0"/>
        <v>0</v>
      </c>
      <c r="AI17" s="201">
        <f>AH17*D16</f>
        <v>0</v>
      </c>
    </row>
    <row r="18" spans="1:35" ht="25.5" customHeight="1">
      <c r="A18" s="396"/>
      <c r="B18" s="396"/>
      <c r="C18" s="396"/>
      <c r="D18" s="365"/>
      <c r="E18" s="199">
        <v>32</v>
      </c>
      <c r="F18" s="200"/>
      <c r="G18" s="200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199">
        <f t="shared" si="0"/>
        <v>0</v>
      </c>
      <c r="AI18" s="201">
        <f>AH18*D16</f>
        <v>0</v>
      </c>
    </row>
    <row r="19" spans="1:35" ht="25.5" customHeight="1">
      <c r="A19" s="397"/>
      <c r="B19" s="397"/>
      <c r="C19" s="397"/>
      <c r="D19" s="366"/>
      <c r="E19" s="202">
        <v>34</v>
      </c>
      <c r="F19" s="203"/>
      <c r="G19" s="203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2">
        <f t="shared" si="0"/>
        <v>0</v>
      </c>
      <c r="AI19" s="204">
        <f>AH19*D16</f>
        <v>0</v>
      </c>
    </row>
    <row r="20" spans="1:35" ht="25.5" customHeight="1">
      <c r="A20" s="395" t="s">
        <v>398</v>
      </c>
      <c r="B20" s="395" t="s">
        <v>136</v>
      </c>
      <c r="C20" s="398" t="s">
        <v>400</v>
      </c>
      <c r="D20" s="399">
        <v>49.5</v>
      </c>
      <c r="E20" s="196">
        <v>28</v>
      </c>
      <c r="F20" s="197"/>
      <c r="G20" s="197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6">
        <f t="shared" si="0"/>
        <v>0</v>
      </c>
      <c r="AI20" s="198">
        <f>AH20*D20</f>
        <v>0</v>
      </c>
    </row>
    <row r="21" spans="1:35" ht="25.5" customHeight="1">
      <c r="A21" s="396"/>
      <c r="B21" s="396"/>
      <c r="C21" s="396"/>
      <c r="D21" s="365"/>
      <c r="E21" s="199">
        <v>30</v>
      </c>
      <c r="F21" s="200"/>
      <c r="G21" s="200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199">
        <f t="shared" si="0"/>
        <v>0</v>
      </c>
      <c r="AI21" s="201">
        <f>AH21*D20</f>
        <v>0</v>
      </c>
    </row>
    <row r="22" spans="1:35" ht="25.5" customHeight="1">
      <c r="A22" s="396"/>
      <c r="B22" s="396"/>
      <c r="C22" s="396"/>
      <c r="D22" s="365"/>
      <c r="E22" s="199">
        <v>32</v>
      </c>
      <c r="F22" s="200"/>
      <c r="G22" s="200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199">
        <f t="shared" si="0"/>
        <v>0</v>
      </c>
      <c r="AI22" s="201">
        <f>AH22*D20</f>
        <v>0</v>
      </c>
    </row>
    <row r="23" spans="1:35" ht="25.5" customHeight="1">
      <c r="A23" s="396"/>
      <c r="B23" s="397"/>
      <c r="C23" s="397"/>
      <c r="D23" s="366"/>
      <c r="E23" s="202">
        <v>34</v>
      </c>
      <c r="F23" s="203"/>
      <c r="G23" s="203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2">
        <f t="shared" si="0"/>
        <v>0</v>
      </c>
      <c r="AI23" s="204">
        <f>AH23*D20</f>
        <v>0</v>
      </c>
    </row>
    <row r="24" spans="1:35" ht="25.5" customHeight="1">
      <c r="A24" s="396"/>
      <c r="B24" s="395" t="s">
        <v>15</v>
      </c>
      <c r="C24" s="398" t="s">
        <v>16</v>
      </c>
      <c r="D24" s="399">
        <v>49.5</v>
      </c>
      <c r="E24" s="196">
        <v>28</v>
      </c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6">
        <f t="shared" si="0"/>
        <v>0</v>
      </c>
      <c r="AI24" s="198">
        <f>AH24*D24</f>
        <v>0</v>
      </c>
    </row>
    <row r="25" spans="1:35" ht="25.5" customHeight="1">
      <c r="A25" s="396"/>
      <c r="B25" s="396"/>
      <c r="C25" s="396"/>
      <c r="D25" s="365"/>
      <c r="E25" s="199">
        <v>30</v>
      </c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199">
        <f t="shared" si="0"/>
        <v>0</v>
      </c>
      <c r="AI25" s="201">
        <f>AH25*D24</f>
        <v>0</v>
      </c>
    </row>
    <row r="26" spans="1:35" ht="25.5" customHeight="1">
      <c r="A26" s="396"/>
      <c r="B26" s="396"/>
      <c r="C26" s="396"/>
      <c r="D26" s="365"/>
      <c r="E26" s="199">
        <v>32</v>
      </c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199">
        <f t="shared" si="0"/>
        <v>0</v>
      </c>
      <c r="AI26" s="201">
        <f>AH26*D24</f>
        <v>0</v>
      </c>
    </row>
    <row r="27" spans="1:35" ht="25.5" customHeight="1">
      <c r="A27" s="396"/>
      <c r="B27" s="396"/>
      <c r="C27" s="396"/>
      <c r="D27" s="365"/>
      <c r="E27" s="199">
        <v>34</v>
      </c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199">
        <f t="shared" si="0"/>
        <v>0</v>
      </c>
      <c r="AI27" s="201">
        <f>AH27*D24</f>
        <v>0</v>
      </c>
    </row>
    <row r="28" spans="1:35" ht="25.5" customHeight="1">
      <c r="A28" s="396"/>
      <c r="B28" s="397"/>
      <c r="C28" s="397"/>
      <c r="D28" s="366"/>
      <c r="E28" s="202">
        <v>36</v>
      </c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2">
        <f t="shared" si="0"/>
        <v>0</v>
      </c>
      <c r="AI28" s="204">
        <f>AH28*D24</f>
        <v>0</v>
      </c>
    </row>
    <row r="29" spans="1:35" ht="25.5" customHeight="1">
      <c r="A29" s="396"/>
      <c r="B29" s="395" t="s">
        <v>19</v>
      </c>
      <c r="C29" s="398" t="s">
        <v>20</v>
      </c>
      <c r="D29" s="399">
        <v>59.5</v>
      </c>
      <c r="E29" s="196">
        <v>28</v>
      </c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6">
        <f t="shared" si="0"/>
        <v>0</v>
      </c>
      <c r="AI29" s="198">
        <f>AH29*D29</f>
        <v>0</v>
      </c>
    </row>
    <row r="30" spans="1:35" ht="25.5" customHeight="1">
      <c r="A30" s="396"/>
      <c r="B30" s="396"/>
      <c r="C30" s="396"/>
      <c r="D30" s="365"/>
      <c r="E30" s="199">
        <v>30</v>
      </c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199">
        <f t="shared" si="0"/>
        <v>0</v>
      </c>
      <c r="AI30" s="201">
        <f>AH30*D29</f>
        <v>0</v>
      </c>
    </row>
    <row r="31" spans="1:35" ht="25.5" customHeight="1">
      <c r="A31" s="396"/>
      <c r="B31" s="396"/>
      <c r="C31" s="396"/>
      <c r="D31" s="365"/>
      <c r="E31" s="199">
        <v>32</v>
      </c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199">
        <f t="shared" si="0"/>
        <v>0</v>
      </c>
      <c r="AI31" s="201">
        <f>AH31*D29</f>
        <v>0</v>
      </c>
    </row>
    <row r="32" spans="1:35" ht="25.5" customHeight="1">
      <c r="A32" s="396"/>
      <c r="B32" s="397"/>
      <c r="C32" s="397"/>
      <c r="D32" s="366"/>
      <c r="E32" s="202">
        <v>34</v>
      </c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2">
        <f t="shared" si="0"/>
        <v>0</v>
      </c>
      <c r="AI32" s="204">
        <f>AH32*D29</f>
        <v>0</v>
      </c>
    </row>
    <row r="33" spans="1:35" ht="25.5" customHeight="1">
      <c r="A33" s="396"/>
      <c r="B33" s="395" t="s">
        <v>3669</v>
      </c>
      <c r="C33" s="398" t="s">
        <v>462</v>
      </c>
      <c r="D33" s="399">
        <v>64.5</v>
      </c>
      <c r="E33" s="196">
        <v>28</v>
      </c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6">
        <f t="shared" si="0"/>
        <v>0</v>
      </c>
      <c r="AI33" s="198">
        <f>AH33*D33</f>
        <v>0</v>
      </c>
    </row>
    <row r="34" spans="1:35" ht="25.5" customHeight="1">
      <c r="A34" s="396"/>
      <c r="B34" s="396"/>
      <c r="C34" s="396"/>
      <c r="D34" s="365"/>
      <c r="E34" s="199">
        <v>30</v>
      </c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199">
        <f t="shared" si="0"/>
        <v>0</v>
      </c>
      <c r="AI34" s="201">
        <f>AH34*D33</f>
        <v>0</v>
      </c>
    </row>
    <row r="35" spans="1:35" ht="25.5" customHeight="1">
      <c r="A35" s="396"/>
      <c r="B35" s="396"/>
      <c r="C35" s="396"/>
      <c r="D35" s="365"/>
      <c r="E35" s="199">
        <v>32</v>
      </c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199">
        <f t="shared" si="0"/>
        <v>0</v>
      </c>
      <c r="AI35" s="201">
        <f>AH35*D33</f>
        <v>0</v>
      </c>
    </row>
    <row r="36" spans="1:35" ht="25.5" customHeight="1">
      <c r="A36" s="397"/>
      <c r="B36" s="397"/>
      <c r="C36" s="397"/>
      <c r="D36" s="366"/>
      <c r="E36" s="202">
        <v>34</v>
      </c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2">
        <f t="shared" si="0"/>
        <v>0</v>
      </c>
      <c r="AI36" s="204">
        <f>AH36*D33</f>
        <v>0</v>
      </c>
    </row>
    <row r="37" spans="1:35" ht="25.5" customHeight="1">
      <c r="A37" s="395" t="s">
        <v>3670</v>
      </c>
      <c r="B37" s="395" t="s">
        <v>31</v>
      </c>
      <c r="C37" s="398" t="s">
        <v>32</v>
      </c>
      <c r="D37" s="399">
        <v>49.5</v>
      </c>
      <c r="E37" s="196">
        <v>28</v>
      </c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6">
        <f t="shared" si="0"/>
        <v>0</v>
      </c>
      <c r="AI37" s="198">
        <f>AH37*D37</f>
        <v>0</v>
      </c>
    </row>
    <row r="38" spans="1:35" ht="25.5" customHeight="1">
      <c r="A38" s="396"/>
      <c r="B38" s="396"/>
      <c r="C38" s="396"/>
      <c r="D38" s="365"/>
      <c r="E38" s="199">
        <v>30</v>
      </c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199">
        <f t="shared" si="0"/>
        <v>0</v>
      </c>
      <c r="AI38" s="201">
        <f>AH38*D37</f>
        <v>0</v>
      </c>
    </row>
    <row r="39" spans="1:35" ht="25.5" customHeight="1">
      <c r="A39" s="396"/>
      <c r="B39" s="396"/>
      <c r="C39" s="396"/>
      <c r="D39" s="365"/>
      <c r="E39" s="199">
        <v>32</v>
      </c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199">
        <f t="shared" si="0"/>
        <v>0</v>
      </c>
      <c r="AI39" s="201">
        <f>AH39*D37</f>
        <v>0</v>
      </c>
    </row>
    <row r="40" spans="1:35" ht="25.5" customHeight="1">
      <c r="A40" s="396"/>
      <c r="B40" s="396"/>
      <c r="C40" s="396"/>
      <c r="D40" s="365"/>
      <c r="E40" s="199">
        <v>34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199">
        <f t="shared" si="0"/>
        <v>0</v>
      </c>
      <c r="AI40" s="201">
        <f>AH40*D37</f>
        <v>0</v>
      </c>
    </row>
    <row r="41" spans="1:35" ht="25.5" customHeight="1">
      <c r="A41" s="396"/>
      <c r="B41" s="397"/>
      <c r="C41" s="397"/>
      <c r="D41" s="366"/>
      <c r="E41" s="202">
        <v>36</v>
      </c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2">
        <f t="shared" si="0"/>
        <v>0</v>
      </c>
      <c r="AI41" s="204">
        <f>AH41*D37</f>
        <v>0</v>
      </c>
    </row>
    <row r="42" spans="1:35" ht="25.5" customHeight="1">
      <c r="A42" s="396"/>
      <c r="B42" s="395" t="s">
        <v>33</v>
      </c>
      <c r="C42" s="398" t="s">
        <v>34</v>
      </c>
      <c r="D42" s="399">
        <v>49.5</v>
      </c>
      <c r="E42" s="196">
        <v>28</v>
      </c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6">
        <f t="shared" si="0"/>
        <v>0</v>
      </c>
      <c r="AI42" s="198">
        <f>AH42*D42</f>
        <v>0</v>
      </c>
    </row>
    <row r="43" spans="1:35" ht="25.5" customHeight="1">
      <c r="A43" s="396"/>
      <c r="B43" s="396"/>
      <c r="C43" s="396"/>
      <c r="D43" s="365"/>
      <c r="E43" s="199">
        <v>30</v>
      </c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199">
        <f t="shared" si="0"/>
        <v>0</v>
      </c>
      <c r="AI43" s="201">
        <f>AH43*D42</f>
        <v>0</v>
      </c>
    </row>
    <row r="44" spans="1:35" ht="25.5" customHeight="1">
      <c r="A44" s="396"/>
      <c r="B44" s="396"/>
      <c r="C44" s="396"/>
      <c r="D44" s="365"/>
      <c r="E44" s="199">
        <v>32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199">
        <f t="shared" si="0"/>
        <v>0</v>
      </c>
      <c r="AI44" s="201">
        <f>AH44*D42</f>
        <v>0</v>
      </c>
    </row>
    <row r="45" spans="1:35" ht="25.5" customHeight="1">
      <c r="A45" s="396"/>
      <c r="B45" s="396"/>
      <c r="C45" s="396"/>
      <c r="D45" s="365"/>
      <c r="E45" s="199">
        <v>34</v>
      </c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199">
        <f t="shared" si="0"/>
        <v>0</v>
      </c>
      <c r="AI45" s="201">
        <f>AH45*D42</f>
        <v>0</v>
      </c>
    </row>
    <row r="46" spans="1:35" ht="25.5" customHeight="1">
      <c r="A46" s="396"/>
      <c r="B46" s="397"/>
      <c r="C46" s="397"/>
      <c r="D46" s="366"/>
      <c r="E46" s="202">
        <v>36</v>
      </c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2">
        <f t="shared" si="0"/>
        <v>0</v>
      </c>
      <c r="AI46" s="204">
        <f>AH46*D42</f>
        <v>0</v>
      </c>
    </row>
    <row r="47" spans="1:35" ht="25.5" customHeight="1">
      <c r="A47" s="396"/>
      <c r="B47" s="395" t="s">
        <v>26</v>
      </c>
      <c r="C47" s="398" t="s">
        <v>466</v>
      </c>
      <c r="D47" s="399">
        <v>54.5</v>
      </c>
      <c r="E47" s="196">
        <v>28</v>
      </c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6">
        <f t="shared" si="0"/>
        <v>0</v>
      </c>
      <c r="AI47" s="198">
        <f>AH47*D47</f>
        <v>0</v>
      </c>
    </row>
    <row r="48" spans="1:35" ht="25.5" customHeight="1">
      <c r="A48" s="396"/>
      <c r="B48" s="396"/>
      <c r="C48" s="396"/>
      <c r="D48" s="365"/>
      <c r="E48" s="199">
        <v>30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199">
        <f t="shared" si="0"/>
        <v>0</v>
      </c>
      <c r="AI48" s="201">
        <f>AH48*D47</f>
        <v>0</v>
      </c>
    </row>
    <row r="49" spans="1:35" ht="25.5" customHeight="1">
      <c r="A49" s="396"/>
      <c r="B49" s="396"/>
      <c r="C49" s="396"/>
      <c r="D49" s="365"/>
      <c r="E49" s="199">
        <v>32</v>
      </c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199">
        <f t="shared" si="0"/>
        <v>0</v>
      </c>
      <c r="AI49" s="201">
        <f>AH49*D47</f>
        <v>0</v>
      </c>
    </row>
    <row r="50" spans="1:35" ht="25.5" customHeight="1">
      <c r="A50" s="397"/>
      <c r="B50" s="397"/>
      <c r="C50" s="397"/>
      <c r="D50" s="366"/>
      <c r="E50" s="202">
        <v>34</v>
      </c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2">
        <f t="shared" si="0"/>
        <v>0</v>
      </c>
      <c r="AI50" s="204">
        <f>AH50*D47</f>
        <v>0</v>
      </c>
    </row>
    <row r="51" spans="1:35" ht="25.5" customHeight="1">
      <c r="A51" s="395" t="s">
        <v>413</v>
      </c>
      <c r="B51" s="395" t="s">
        <v>231</v>
      </c>
      <c r="C51" s="398" t="s">
        <v>471</v>
      </c>
      <c r="D51" s="399">
        <v>44.5</v>
      </c>
      <c r="E51" s="196">
        <v>28</v>
      </c>
      <c r="F51" s="197"/>
      <c r="G51" s="197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6">
        <f t="shared" si="0"/>
        <v>0</v>
      </c>
      <c r="AI51" s="198">
        <f>AH51*D51</f>
        <v>0</v>
      </c>
    </row>
    <row r="52" spans="1:35" ht="25.5" customHeight="1">
      <c r="A52" s="396"/>
      <c r="B52" s="396"/>
      <c r="C52" s="396"/>
      <c r="D52" s="365"/>
      <c r="E52" s="199">
        <v>30</v>
      </c>
      <c r="F52" s="200"/>
      <c r="G52" s="200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199">
        <f t="shared" si="0"/>
        <v>0</v>
      </c>
      <c r="AI52" s="201">
        <f>AH52*D51</f>
        <v>0</v>
      </c>
    </row>
    <row r="53" spans="1:35" ht="25.5" customHeight="1">
      <c r="A53" s="396"/>
      <c r="B53" s="396"/>
      <c r="C53" s="396"/>
      <c r="D53" s="365"/>
      <c r="E53" s="199">
        <v>32</v>
      </c>
      <c r="F53" s="200"/>
      <c r="G53" s="200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199">
        <f t="shared" si="0"/>
        <v>0</v>
      </c>
      <c r="AI53" s="201">
        <f>AH53*D51</f>
        <v>0</v>
      </c>
    </row>
    <row r="54" spans="1:35" ht="25.5" customHeight="1">
      <c r="A54" s="396"/>
      <c r="B54" s="397"/>
      <c r="C54" s="397"/>
      <c r="D54" s="366"/>
      <c r="E54" s="202">
        <v>34</v>
      </c>
      <c r="F54" s="203"/>
      <c r="G54" s="203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2">
        <f t="shared" si="0"/>
        <v>0</v>
      </c>
      <c r="AI54" s="204">
        <f>AH54*D51</f>
        <v>0</v>
      </c>
    </row>
    <row r="55" spans="1:35" ht="25.5" customHeight="1">
      <c r="A55" s="396"/>
      <c r="B55" s="395" t="s">
        <v>3687</v>
      </c>
      <c r="C55" s="398" t="s">
        <v>473</v>
      </c>
      <c r="D55" s="399">
        <v>44.5</v>
      </c>
      <c r="E55" s="196">
        <v>28</v>
      </c>
      <c r="F55" s="197"/>
      <c r="G55" s="197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6">
        <f t="shared" si="0"/>
        <v>0</v>
      </c>
      <c r="AI55" s="198">
        <f>AH55*D55</f>
        <v>0</v>
      </c>
    </row>
    <row r="56" spans="1:35" ht="25.5" customHeight="1">
      <c r="A56" s="396"/>
      <c r="B56" s="396"/>
      <c r="C56" s="396"/>
      <c r="D56" s="365"/>
      <c r="E56" s="199">
        <v>30</v>
      </c>
      <c r="F56" s="200"/>
      <c r="G56" s="200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199">
        <f t="shared" si="0"/>
        <v>0</v>
      </c>
      <c r="AI56" s="201">
        <f>AH56*D55</f>
        <v>0</v>
      </c>
    </row>
    <row r="57" spans="1:35" ht="25.5" customHeight="1">
      <c r="A57" s="396"/>
      <c r="B57" s="396"/>
      <c r="C57" s="396"/>
      <c r="D57" s="365"/>
      <c r="E57" s="199">
        <v>32</v>
      </c>
      <c r="F57" s="200"/>
      <c r="G57" s="200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199">
        <f t="shared" si="0"/>
        <v>0</v>
      </c>
      <c r="AI57" s="201">
        <f>AH57*D55</f>
        <v>0</v>
      </c>
    </row>
    <row r="58" spans="1:35" ht="25.5" customHeight="1">
      <c r="A58" s="396"/>
      <c r="B58" s="397"/>
      <c r="C58" s="397"/>
      <c r="D58" s="366"/>
      <c r="E58" s="202">
        <v>34</v>
      </c>
      <c r="F58" s="203"/>
      <c r="G58" s="203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2">
        <f t="shared" si="0"/>
        <v>0</v>
      </c>
      <c r="AI58" s="204">
        <f>AH58*D55</f>
        <v>0</v>
      </c>
    </row>
    <row r="59" spans="1:35" ht="25.5" customHeight="1">
      <c r="A59" s="396"/>
      <c r="B59" s="395" t="s">
        <v>50</v>
      </c>
      <c r="C59" s="398" t="s">
        <v>51</v>
      </c>
      <c r="D59" s="399">
        <v>49.5</v>
      </c>
      <c r="E59" s="196">
        <v>28</v>
      </c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6">
        <f t="shared" si="0"/>
        <v>0</v>
      </c>
      <c r="AI59" s="198">
        <f>AH59*D59</f>
        <v>0</v>
      </c>
    </row>
    <row r="60" spans="1:35" ht="25.5" customHeight="1">
      <c r="A60" s="396"/>
      <c r="B60" s="396"/>
      <c r="C60" s="396"/>
      <c r="D60" s="365"/>
      <c r="E60" s="199">
        <v>30</v>
      </c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199">
        <f t="shared" si="0"/>
        <v>0</v>
      </c>
      <c r="AI60" s="201">
        <f>AH60*D59</f>
        <v>0</v>
      </c>
    </row>
    <row r="61" spans="1:35" ht="25.5" customHeight="1">
      <c r="A61" s="396"/>
      <c r="B61" s="396"/>
      <c r="C61" s="396"/>
      <c r="D61" s="365"/>
      <c r="E61" s="199">
        <v>32</v>
      </c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199">
        <f t="shared" si="0"/>
        <v>0</v>
      </c>
      <c r="AI61" s="201">
        <f>AH61*D59</f>
        <v>0</v>
      </c>
    </row>
    <row r="62" spans="1:35" ht="25.5" customHeight="1">
      <c r="A62" s="396"/>
      <c r="B62" s="396"/>
      <c r="C62" s="396"/>
      <c r="D62" s="365"/>
      <c r="E62" s="199">
        <v>34</v>
      </c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199">
        <f t="shared" si="0"/>
        <v>0</v>
      </c>
      <c r="AI62" s="201">
        <f>AH62*D59</f>
        <v>0</v>
      </c>
    </row>
    <row r="63" spans="1:35" ht="25.5" customHeight="1">
      <c r="A63" s="397"/>
      <c r="B63" s="397"/>
      <c r="C63" s="397"/>
      <c r="D63" s="366"/>
      <c r="E63" s="202">
        <v>36</v>
      </c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2">
        <f t="shared" si="0"/>
        <v>0</v>
      </c>
      <c r="AI63" s="204">
        <f>AH63*D59</f>
        <v>0</v>
      </c>
    </row>
    <row r="64" spans="1:35" ht="25.5" customHeight="1">
      <c r="A64" s="395" t="s">
        <v>407</v>
      </c>
      <c r="B64" s="395" t="s">
        <v>10</v>
      </c>
      <c r="C64" s="398" t="s">
        <v>11</v>
      </c>
      <c r="D64" s="399">
        <v>39.5</v>
      </c>
      <c r="E64" s="196">
        <v>28</v>
      </c>
      <c r="F64" s="197"/>
      <c r="G64" s="197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6">
        <f t="shared" si="0"/>
        <v>0</v>
      </c>
      <c r="AI64" s="198">
        <f>AH64*D64</f>
        <v>0</v>
      </c>
    </row>
    <row r="65" spans="1:35" ht="25.5" customHeight="1">
      <c r="A65" s="396"/>
      <c r="B65" s="396"/>
      <c r="C65" s="396"/>
      <c r="D65" s="365"/>
      <c r="E65" s="199">
        <v>30</v>
      </c>
      <c r="F65" s="200"/>
      <c r="G65" s="200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199">
        <f t="shared" si="0"/>
        <v>0</v>
      </c>
      <c r="AI65" s="201">
        <f>AH65*D64</f>
        <v>0</v>
      </c>
    </row>
    <row r="66" spans="1:35" ht="25.5" customHeight="1">
      <c r="A66" s="396"/>
      <c r="B66" s="396"/>
      <c r="C66" s="396"/>
      <c r="D66" s="365"/>
      <c r="E66" s="199">
        <v>32</v>
      </c>
      <c r="F66" s="200"/>
      <c r="G66" s="200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199">
        <f t="shared" si="0"/>
        <v>0</v>
      </c>
      <c r="AI66" s="201">
        <f>AH66*D64</f>
        <v>0</v>
      </c>
    </row>
    <row r="67" spans="1:35" ht="25.5" customHeight="1">
      <c r="A67" s="396"/>
      <c r="B67" s="397"/>
      <c r="C67" s="397"/>
      <c r="D67" s="366"/>
      <c r="E67" s="202">
        <v>34</v>
      </c>
      <c r="F67" s="203"/>
      <c r="G67" s="203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2">
        <f t="shared" si="0"/>
        <v>0</v>
      </c>
      <c r="AI67" s="204">
        <f>AH67*D64</f>
        <v>0</v>
      </c>
    </row>
    <row r="68" spans="1:35" ht="25.5" customHeight="1">
      <c r="A68" s="396"/>
      <c r="B68" s="395" t="s">
        <v>12</v>
      </c>
      <c r="C68" s="398" t="s">
        <v>13</v>
      </c>
      <c r="D68" s="399">
        <v>39.5</v>
      </c>
      <c r="E68" s="196">
        <v>28</v>
      </c>
      <c r="F68" s="197"/>
      <c r="G68" s="197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6">
        <f t="shared" si="0"/>
        <v>0</v>
      </c>
      <c r="AI68" s="198">
        <f>AH68*D68</f>
        <v>0</v>
      </c>
    </row>
    <row r="69" spans="1:35" ht="25.5" customHeight="1">
      <c r="A69" s="396"/>
      <c r="B69" s="396"/>
      <c r="C69" s="396"/>
      <c r="D69" s="365"/>
      <c r="E69" s="199">
        <v>30</v>
      </c>
      <c r="F69" s="200"/>
      <c r="G69" s="200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199">
        <f t="shared" si="0"/>
        <v>0</v>
      </c>
      <c r="AI69" s="201">
        <f>AH69*D68</f>
        <v>0</v>
      </c>
    </row>
    <row r="70" spans="1:35" ht="25.5" customHeight="1">
      <c r="A70" s="396"/>
      <c r="B70" s="396"/>
      <c r="C70" s="396"/>
      <c r="D70" s="365"/>
      <c r="E70" s="199">
        <v>32</v>
      </c>
      <c r="F70" s="200"/>
      <c r="G70" s="200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199">
        <f t="shared" si="0"/>
        <v>0</v>
      </c>
      <c r="AI70" s="201">
        <f>AH70*D68</f>
        <v>0</v>
      </c>
    </row>
    <row r="71" spans="1:35" ht="25.5" customHeight="1">
      <c r="A71" s="397"/>
      <c r="B71" s="397"/>
      <c r="C71" s="397"/>
      <c r="D71" s="366"/>
      <c r="E71" s="202">
        <v>34</v>
      </c>
      <c r="F71" s="203"/>
      <c r="G71" s="203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2">
        <f t="shared" si="0"/>
        <v>0</v>
      </c>
      <c r="AI71" s="204">
        <f>AH71*D68</f>
        <v>0</v>
      </c>
    </row>
    <row r="72" spans="1:35" ht="25.5" customHeight="1">
      <c r="A72" s="395" t="s">
        <v>1</v>
      </c>
      <c r="B72" s="395" t="s">
        <v>3688</v>
      </c>
      <c r="C72" s="398" t="s">
        <v>475</v>
      </c>
      <c r="D72" s="399">
        <v>39.5</v>
      </c>
      <c r="E72" s="196">
        <v>28</v>
      </c>
      <c r="F72" s="197"/>
      <c r="G72" s="197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6">
        <f t="shared" si="0"/>
        <v>0</v>
      </c>
      <c r="AI72" s="198">
        <f>AH72*D72</f>
        <v>0</v>
      </c>
    </row>
    <row r="73" spans="1:35" ht="25.5" customHeight="1">
      <c r="A73" s="396"/>
      <c r="B73" s="396"/>
      <c r="C73" s="396"/>
      <c r="D73" s="365"/>
      <c r="E73" s="199">
        <v>30</v>
      </c>
      <c r="F73" s="200"/>
      <c r="G73" s="200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199">
        <f t="shared" si="0"/>
        <v>0</v>
      </c>
      <c r="AI73" s="201">
        <f>AH73*D72</f>
        <v>0</v>
      </c>
    </row>
    <row r="74" spans="1:35" ht="25.5" customHeight="1">
      <c r="A74" s="396"/>
      <c r="B74" s="396"/>
      <c r="C74" s="396"/>
      <c r="D74" s="365"/>
      <c r="E74" s="199">
        <v>32</v>
      </c>
      <c r="F74" s="200"/>
      <c r="G74" s="200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199">
        <f t="shared" si="0"/>
        <v>0</v>
      </c>
      <c r="AI74" s="201">
        <f>AH74*D72</f>
        <v>0</v>
      </c>
    </row>
    <row r="75" spans="1:35" ht="25.5" customHeight="1">
      <c r="A75" s="396"/>
      <c r="B75" s="397"/>
      <c r="C75" s="397"/>
      <c r="D75" s="366"/>
      <c r="E75" s="202">
        <v>34</v>
      </c>
      <c r="F75" s="203"/>
      <c r="G75" s="203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2">
        <f t="shared" si="0"/>
        <v>0</v>
      </c>
      <c r="AI75" s="204">
        <f>AH75*D72</f>
        <v>0</v>
      </c>
    </row>
    <row r="76" spans="1:35" ht="25.5" customHeight="1">
      <c r="A76" s="396"/>
      <c r="B76" s="395" t="s">
        <v>3671</v>
      </c>
      <c r="C76" s="398" t="s">
        <v>477</v>
      </c>
      <c r="D76" s="399">
        <v>39.5</v>
      </c>
      <c r="E76" s="196">
        <v>28</v>
      </c>
      <c r="F76" s="197"/>
      <c r="G76" s="197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6">
        <f t="shared" si="0"/>
        <v>0</v>
      </c>
      <c r="AI76" s="198">
        <f>AH76*D76</f>
        <v>0</v>
      </c>
    </row>
    <row r="77" spans="1:35" ht="25.5" customHeight="1">
      <c r="A77" s="396"/>
      <c r="B77" s="396"/>
      <c r="C77" s="396"/>
      <c r="D77" s="365"/>
      <c r="E77" s="199">
        <v>30</v>
      </c>
      <c r="F77" s="200"/>
      <c r="G77" s="200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199">
        <f t="shared" si="0"/>
        <v>0</v>
      </c>
      <c r="AI77" s="201">
        <f>AH77*D76</f>
        <v>0</v>
      </c>
    </row>
    <row r="78" spans="1:35" ht="25.5" customHeight="1">
      <c r="A78" s="396"/>
      <c r="B78" s="396"/>
      <c r="C78" s="396"/>
      <c r="D78" s="365"/>
      <c r="E78" s="199">
        <v>32</v>
      </c>
      <c r="F78" s="200"/>
      <c r="G78" s="200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199">
        <f t="shared" si="0"/>
        <v>0</v>
      </c>
      <c r="AI78" s="201">
        <f>AH78*D76</f>
        <v>0</v>
      </c>
    </row>
    <row r="79" spans="1:35" ht="25.5" customHeight="1">
      <c r="A79" s="396"/>
      <c r="B79" s="397"/>
      <c r="C79" s="397"/>
      <c r="D79" s="366"/>
      <c r="E79" s="202">
        <v>34</v>
      </c>
      <c r="F79" s="203"/>
      <c r="G79" s="203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2">
        <f t="shared" si="0"/>
        <v>0</v>
      </c>
      <c r="AI79" s="204">
        <f>AH79*D76</f>
        <v>0</v>
      </c>
    </row>
    <row r="80" spans="1:35" ht="25.5" customHeight="1">
      <c r="A80" s="396"/>
      <c r="B80" s="395" t="s">
        <v>5</v>
      </c>
      <c r="C80" s="398" t="s">
        <v>6</v>
      </c>
      <c r="D80" s="399">
        <v>39.5</v>
      </c>
      <c r="E80" s="196">
        <v>28</v>
      </c>
      <c r="F80" s="197"/>
      <c r="G80" s="197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6">
        <f t="shared" si="0"/>
        <v>0</v>
      </c>
      <c r="AI80" s="198">
        <f>AH80*D80</f>
        <v>0</v>
      </c>
    </row>
    <row r="81" spans="1:35" ht="25.5" customHeight="1">
      <c r="A81" s="396"/>
      <c r="B81" s="396"/>
      <c r="C81" s="396"/>
      <c r="D81" s="365"/>
      <c r="E81" s="199">
        <v>30</v>
      </c>
      <c r="F81" s="200"/>
      <c r="G81" s="200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199">
        <f t="shared" si="0"/>
        <v>0</v>
      </c>
      <c r="AI81" s="201">
        <f>AH81*D80</f>
        <v>0</v>
      </c>
    </row>
    <row r="82" spans="1:35" ht="25.5" customHeight="1">
      <c r="A82" s="396"/>
      <c r="B82" s="396"/>
      <c r="C82" s="396"/>
      <c r="D82" s="365"/>
      <c r="E82" s="199">
        <v>32</v>
      </c>
      <c r="F82" s="200"/>
      <c r="G82" s="200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199">
        <f t="shared" si="0"/>
        <v>0</v>
      </c>
      <c r="AI82" s="201">
        <f>AH82*D80</f>
        <v>0</v>
      </c>
    </row>
    <row r="83" spans="1:35" ht="25.5" customHeight="1">
      <c r="A83" s="396"/>
      <c r="B83" s="397"/>
      <c r="C83" s="397"/>
      <c r="D83" s="366"/>
      <c r="E83" s="202">
        <v>34</v>
      </c>
      <c r="F83" s="203"/>
      <c r="G83" s="203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2">
        <f t="shared" si="0"/>
        <v>0</v>
      </c>
      <c r="AI83" s="204">
        <f>AH83*D80</f>
        <v>0</v>
      </c>
    </row>
    <row r="84" spans="1:35" ht="25.5" customHeight="1">
      <c r="A84" s="396"/>
      <c r="B84" s="395" t="s">
        <v>35</v>
      </c>
      <c r="C84" s="398" t="s">
        <v>4</v>
      </c>
      <c r="D84" s="399">
        <v>39.5</v>
      </c>
      <c r="E84" s="196">
        <v>28</v>
      </c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6">
        <f t="shared" si="0"/>
        <v>0</v>
      </c>
      <c r="AI84" s="198">
        <f>AH84*D84</f>
        <v>0</v>
      </c>
    </row>
    <row r="85" spans="1:35" ht="25.5" customHeight="1">
      <c r="A85" s="396"/>
      <c r="B85" s="396"/>
      <c r="C85" s="396"/>
      <c r="D85" s="365"/>
      <c r="E85" s="199">
        <v>30</v>
      </c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199">
        <f t="shared" si="0"/>
        <v>0</v>
      </c>
      <c r="AI85" s="201">
        <f>AH85*D84</f>
        <v>0</v>
      </c>
    </row>
    <row r="86" spans="1:35" ht="25.5" customHeight="1">
      <c r="A86" s="396"/>
      <c r="B86" s="396"/>
      <c r="C86" s="396"/>
      <c r="D86" s="365"/>
      <c r="E86" s="199">
        <v>32</v>
      </c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199">
        <f t="shared" si="0"/>
        <v>0</v>
      </c>
      <c r="AI86" s="201">
        <f>AH86*D84</f>
        <v>0</v>
      </c>
    </row>
    <row r="87" spans="1:35" ht="25.5" customHeight="1">
      <c r="A87" s="397"/>
      <c r="B87" s="397"/>
      <c r="C87" s="397"/>
      <c r="D87" s="366"/>
      <c r="E87" s="202">
        <v>34</v>
      </c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2">
        <f t="shared" si="0"/>
        <v>0</v>
      </c>
      <c r="AI87" s="204">
        <f>AH87*D84</f>
        <v>0</v>
      </c>
    </row>
    <row r="88" spans="1:35" ht="25.5" customHeight="1">
      <c r="A88" s="395" t="s">
        <v>75</v>
      </c>
      <c r="B88" s="395" t="s">
        <v>76</v>
      </c>
      <c r="C88" s="398" t="s">
        <v>77</v>
      </c>
      <c r="D88" s="399">
        <v>49.5</v>
      </c>
      <c r="E88" s="196">
        <v>28</v>
      </c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6">
        <f t="shared" si="0"/>
        <v>0</v>
      </c>
      <c r="AI88" s="198">
        <f>AH88*D88</f>
        <v>0</v>
      </c>
    </row>
    <row r="89" spans="1:35" ht="25.5" customHeight="1">
      <c r="A89" s="396"/>
      <c r="B89" s="396"/>
      <c r="C89" s="396"/>
      <c r="D89" s="365"/>
      <c r="E89" s="199">
        <v>30</v>
      </c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199">
        <f t="shared" si="0"/>
        <v>0</v>
      </c>
      <c r="AI89" s="201">
        <f>AH89*D88</f>
        <v>0</v>
      </c>
    </row>
    <row r="90" spans="1:35" ht="25.5" customHeight="1">
      <c r="A90" s="396"/>
      <c r="B90" s="396"/>
      <c r="C90" s="396"/>
      <c r="D90" s="365"/>
      <c r="E90" s="199">
        <v>32</v>
      </c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199">
        <f t="shared" si="0"/>
        <v>0</v>
      </c>
      <c r="AI90" s="201">
        <f>AH90*D88</f>
        <v>0</v>
      </c>
    </row>
    <row r="91" spans="1:35" ht="25.5" customHeight="1">
      <c r="A91" s="396"/>
      <c r="B91" s="396"/>
      <c r="C91" s="396"/>
      <c r="D91" s="365"/>
      <c r="E91" s="199">
        <v>34</v>
      </c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199">
        <f t="shared" si="0"/>
        <v>0</v>
      </c>
      <c r="AI91" s="201">
        <f>AH91*D88</f>
        <v>0</v>
      </c>
    </row>
    <row r="92" spans="1:35" ht="25.5" customHeight="1">
      <c r="A92" s="396"/>
      <c r="B92" s="397"/>
      <c r="C92" s="397"/>
      <c r="D92" s="366"/>
      <c r="E92" s="202">
        <v>36</v>
      </c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2">
        <f t="shared" si="0"/>
        <v>0</v>
      </c>
      <c r="AI92" s="204">
        <f>AH92*D88</f>
        <v>0</v>
      </c>
    </row>
    <row r="93" spans="1:35" ht="25.5" customHeight="1">
      <c r="A93" s="396"/>
      <c r="B93" s="395" t="s">
        <v>26</v>
      </c>
      <c r="C93" s="398" t="s">
        <v>468</v>
      </c>
      <c r="D93" s="399">
        <v>54.5</v>
      </c>
      <c r="E93" s="196">
        <v>28</v>
      </c>
      <c r="F93" s="197"/>
      <c r="G93" s="197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6">
        <f t="shared" si="0"/>
        <v>0</v>
      </c>
      <c r="AI93" s="198">
        <f>AH93*D93</f>
        <v>0</v>
      </c>
    </row>
    <row r="94" spans="1:35" ht="25.5" customHeight="1">
      <c r="A94" s="396"/>
      <c r="B94" s="396"/>
      <c r="C94" s="396"/>
      <c r="D94" s="365"/>
      <c r="E94" s="199">
        <v>30</v>
      </c>
      <c r="F94" s="200"/>
      <c r="G94" s="200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199">
        <f t="shared" si="0"/>
        <v>0</v>
      </c>
      <c r="AI94" s="201">
        <f>AH94*D93</f>
        <v>0</v>
      </c>
    </row>
    <row r="95" spans="1:35" ht="25.5" customHeight="1">
      <c r="A95" s="396"/>
      <c r="B95" s="396"/>
      <c r="C95" s="396"/>
      <c r="D95" s="365"/>
      <c r="E95" s="199">
        <v>32</v>
      </c>
      <c r="F95" s="200"/>
      <c r="G95" s="200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199">
        <f t="shared" si="0"/>
        <v>0</v>
      </c>
      <c r="AI95" s="201">
        <f>AH95*D93</f>
        <v>0</v>
      </c>
    </row>
    <row r="96" spans="1:35" ht="25.5" customHeight="1">
      <c r="A96" s="396"/>
      <c r="B96" s="396"/>
      <c r="C96" s="396"/>
      <c r="D96" s="365"/>
      <c r="E96" s="199">
        <v>34</v>
      </c>
      <c r="F96" s="200"/>
      <c r="G96" s="200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199">
        <f t="shared" si="0"/>
        <v>0</v>
      </c>
      <c r="AI96" s="201">
        <f>AH96*D93</f>
        <v>0</v>
      </c>
    </row>
    <row r="97" spans="1:35" ht="25.5" customHeight="1">
      <c r="A97" s="396"/>
      <c r="B97" s="397"/>
      <c r="C97" s="397"/>
      <c r="D97" s="366"/>
      <c r="E97" s="202">
        <v>36</v>
      </c>
      <c r="F97" s="203"/>
      <c r="G97" s="203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2">
        <f t="shared" si="0"/>
        <v>0</v>
      </c>
      <c r="AI97" s="204">
        <f>AH97*D93</f>
        <v>0</v>
      </c>
    </row>
    <row r="98" spans="1:35" ht="25.5" customHeight="1">
      <c r="A98" s="396"/>
      <c r="B98" s="395" t="s">
        <v>459</v>
      </c>
      <c r="C98" s="398" t="s">
        <v>469</v>
      </c>
      <c r="D98" s="399">
        <v>54.5</v>
      </c>
      <c r="E98" s="196">
        <v>28</v>
      </c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6">
        <f t="shared" si="0"/>
        <v>0</v>
      </c>
      <c r="AI98" s="198">
        <f>AH98*D98</f>
        <v>0</v>
      </c>
    </row>
    <row r="99" spans="1:35" ht="25.5" customHeight="1">
      <c r="A99" s="396"/>
      <c r="B99" s="396"/>
      <c r="C99" s="396"/>
      <c r="D99" s="365"/>
      <c r="E99" s="199">
        <v>30</v>
      </c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199">
        <f t="shared" si="0"/>
        <v>0</v>
      </c>
      <c r="AI99" s="201">
        <f>AH99*D98</f>
        <v>0</v>
      </c>
    </row>
    <row r="100" spans="1:35" ht="25.5" customHeight="1">
      <c r="A100" s="396"/>
      <c r="B100" s="396"/>
      <c r="C100" s="396"/>
      <c r="D100" s="365"/>
      <c r="E100" s="199">
        <v>32</v>
      </c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199">
        <f t="shared" si="0"/>
        <v>0</v>
      </c>
      <c r="AI100" s="201">
        <f>AH100*D98</f>
        <v>0</v>
      </c>
    </row>
    <row r="101" spans="1:35" ht="25.5" customHeight="1">
      <c r="A101" s="396"/>
      <c r="B101" s="396"/>
      <c r="C101" s="396"/>
      <c r="D101" s="365"/>
      <c r="E101" s="199">
        <v>34</v>
      </c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199">
        <f t="shared" si="0"/>
        <v>0</v>
      </c>
      <c r="AI101" s="201">
        <f>AH101*D98</f>
        <v>0</v>
      </c>
    </row>
    <row r="102" spans="1:35" ht="25.5" customHeight="1">
      <c r="A102" s="397"/>
      <c r="B102" s="397"/>
      <c r="C102" s="397"/>
      <c r="D102" s="366"/>
      <c r="E102" s="202">
        <v>36</v>
      </c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2">
        <f t="shared" si="0"/>
        <v>0</v>
      </c>
      <c r="AI102" s="204">
        <f>AH102*D98</f>
        <v>0</v>
      </c>
    </row>
    <row r="103" spans="1:35" ht="25.5" customHeight="1">
      <c r="A103" s="395" t="s">
        <v>229</v>
      </c>
      <c r="B103" s="395" t="s">
        <v>505</v>
      </c>
      <c r="C103" s="398" t="s">
        <v>504</v>
      </c>
      <c r="D103" s="399">
        <v>54.5</v>
      </c>
      <c r="E103" s="196">
        <v>30</v>
      </c>
      <c r="F103" s="197"/>
      <c r="G103" s="197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6">
        <f t="shared" si="0"/>
        <v>0</v>
      </c>
      <c r="AI103" s="198">
        <f>AH103*D103</f>
        <v>0</v>
      </c>
    </row>
    <row r="104" spans="1:35" ht="25.5" customHeight="1">
      <c r="A104" s="396"/>
      <c r="B104" s="397"/>
      <c r="C104" s="397"/>
      <c r="D104" s="366"/>
      <c r="E104" s="202">
        <v>32</v>
      </c>
      <c r="F104" s="203"/>
      <c r="G104" s="203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2">
        <f t="shared" si="0"/>
        <v>0</v>
      </c>
      <c r="AI104" s="204">
        <f>AH104*D103</f>
        <v>0</v>
      </c>
    </row>
    <row r="105" spans="1:35" ht="25.5" customHeight="1">
      <c r="A105" s="396"/>
      <c r="B105" s="395" t="s">
        <v>231</v>
      </c>
      <c r="C105" s="398" t="s">
        <v>232</v>
      </c>
      <c r="D105" s="399">
        <v>54.5</v>
      </c>
      <c r="E105" s="196">
        <v>30</v>
      </c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6">
        <f t="shared" si="0"/>
        <v>0</v>
      </c>
      <c r="AI105" s="198">
        <f>AH105*D105</f>
        <v>0</v>
      </c>
    </row>
    <row r="106" spans="1:35" ht="25.5" customHeight="1">
      <c r="A106" s="397"/>
      <c r="B106" s="397"/>
      <c r="C106" s="397"/>
      <c r="D106" s="366"/>
      <c r="E106" s="202">
        <v>32</v>
      </c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2">
        <f t="shared" si="0"/>
        <v>0</v>
      </c>
      <c r="AI106" s="204">
        <f>AH106*D105</f>
        <v>0</v>
      </c>
    </row>
    <row r="107" spans="1:35" ht="25.5" customHeight="1">
      <c r="A107" s="395" t="s">
        <v>188</v>
      </c>
      <c r="B107" s="395" t="s">
        <v>410</v>
      </c>
      <c r="C107" s="398" t="s">
        <v>411</v>
      </c>
      <c r="D107" s="399">
        <v>54.5</v>
      </c>
      <c r="E107" s="196">
        <v>28</v>
      </c>
      <c r="F107" s="197"/>
      <c r="G107" s="197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6">
        <f t="shared" si="0"/>
        <v>0</v>
      </c>
      <c r="AI107" s="198">
        <f>AH107*D107</f>
        <v>0</v>
      </c>
    </row>
    <row r="108" spans="1:35" ht="25.5" customHeight="1">
      <c r="A108" s="396"/>
      <c r="B108" s="396"/>
      <c r="C108" s="396"/>
      <c r="D108" s="365"/>
      <c r="E108" s="199">
        <v>30</v>
      </c>
      <c r="F108" s="200"/>
      <c r="G108" s="200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200"/>
      <c r="AH108" s="199">
        <f t="shared" si="0"/>
        <v>0</v>
      </c>
      <c r="AI108" s="201">
        <f>AH108*D107</f>
        <v>0</v>
      </c>
    </row>
    <row r="109" spans="1:35" ht="25.5" customHeight="1">
      <c r="A109" s="396"/>
      <c r="B109" s="396"/>
      <c r="C109" s="396"/>
      <c r="D109" s="365"/>
      <c r="E109" s="199">
        <v>32</v>
      </c>
      <c r="F109" s="200"/>
      <c r="G109" s="200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200"/>
      <c r="AH109" s="199">
        <f t="shared" si="0"/>
        <v>0</v>
      </c>
      <c r="AI109" s="201">
        <f>AH109*D107</f>
        <v>0</v>
      </c>
    </row>
    <row r="110" spans="1:35" ht="25.5" customHeight="1">
      <c r="A110" s="396"/>
      <c r="B110" s="397"/>
      <c r="C110" s="397"/>
      <c r="D110" s="366"/>
      <c r="E110" s="202">
        <v>34</v>
      </c>
      <c r="F110" s="203"/>
      <c r="G110" s="203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2">
        <f t="shared" si="0"/>
        <v>0</v>
      </c>
      <c r="AI110" s="204">
        <f>AH110*D107</f>
        <v>0</v>
      </c>
    </row>
    <row r="111" spans="1:35" ht="25.5" customHeight="1">
      <c r="A111" s="396"/>
      <c r="B111" s="395" t="s">
        <v>457</v>
      </c>
      <c r="C111" s="398" t="s">
        <v>456</v>
      </c>
      <c r="D111" s="399">
        <v>54.5</v>
      </c>
      <c r="E111" s="196">
        <v>28</v>
      </c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6">
        <f t="shared" si="0"/>
        <v>0</v>
      </c>
      <c r="AI111" s="198">
        <f>AH111*D111</f>
        <v>0</v>
      </c>
    </row>
    <row r="112" spans="1:35" ht="25.5" customHeight="1">
      <c r="A112" s="396"/>
      <c r="B112" s="396"/>
      <c r="C112" s="396"/>
      <c r="D112" s="365"/>
      <c r="E112" s="199">
        <v>30</v>
      </c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200"/>
      <c r="AH112" s="199">
        <f t="shared" si="0"/>
        <v>0</v>
      </c>
      <c r="AI112" s="201">
        <f>AH112*D111</f>
        <v>0</v>
      </c>
    </row>
    <row r="113" spans="1:35" ht="25.5" customHeight="1">
      <c r="A113" s="396"/>
      <c r="B113" s="396"/>
      <c r="C113" s="396"/>
      <c r="D113" s="365"/>
      <c r="E113" s="199">
        <v>32</v>
      </c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200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200"/>
      <c r="AF113" s="200"/>
      <c r="AG113" s="200"/>
      <c r="AH113" s="199">
        <f t="shared" si="0"/>
        <v>0</v>
      </c>
      <c r="AI113" s="201">
        <f>AH113*D111</f>
        <v>0</v>
      </c>
    </row>
    <row r="114" spans="1:35" ht="25.5" customHeight="1">
      <c r="A114" s="397"/>
      <c r="B114" s="397"/>
      <c r="C114" s="397"/>
      <c r="D114" s="366"/>
      <c r="E114" s="202">
        <v>34</v>
      </c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2">
        <f t="shared" si="0"/>
        <v>0</v>
      </c>
      <c r="AI114" s="204">
        <f>AH114*D111</f>
        <v>0</v>
      </c>
    </row>
    <row r="115" spans="1:35" ht="25.5" customHeight="1">
      <c r="A115" s="395" t="s">
        <v>500</v>
      </c>
      <c r="B115" s="395" t="s">
        <v>231</v>
      </c>
      <c r="C115" s="398" t="s">
        <v>499</v>
      </c>
      <c r="D115" s="399">
        <v>59.5</v>
      </c>
      <c r="E115" s="196">
        <v>28</v>
      </c>
      <c r="F115" s="197"/>
      <c r="G115" s="197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6">
        <f t="shared" si="0"/>
        <v>0</v>
      </c>
      <c r="AI115" s="198">
        <f>AH115*D115</f>
        <v>0</v>
      </c>
    </row>
    <row r="116" spans="1:35" ht="25.5" customHeight="1">
      <c r="A116" s="396"/>
      <c r="B116" s="396"/>
      <c r="C116" s="396"/>
      <c r="D116" s="365"/>
      <c r="E116" s="199">
        <v>30</v>
      </c>
      <c r="F116" s="200"/>
      <c r="G116" s="200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200"/>
      <c r="AH116" s="199">
        <f t="shared" si="0"/>
        <v>0</v>
      </c>
      <c r="AI116" s="201">
        <f>AH116*D115</f>
        <v>0</v>
      </c>
    </row>
    <row r="117" spans="1:35" ht="25.5" customHeight="1">
      <c r="A117" s="396"/>
      <c r="B117" s="396"/>
      <c r="C117" s="396"/>
      <c r="D117" s="365"/>
      <c r="E117" s="199">
        <v>32</v>
      </c>
      <c r="F117" s="200"/>
      <c r="G117" s="200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200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200"/>
      <c r="AH117" s="199">
        <f t="shared" si="0"/>
        <v>0</v>
      </c>
      <c r="AI117" s="201">
        <f>AH117*D115</f>
        <v>0</v>
      </c>
    </row>
    <row r="118" spans="1:35" ht="25.5" customHeight="1">
      <c r="A118" s="396"/>
      <c r="B118" s="397"/>
      <c r="C118" s="397"/>
      <c r="D118" s="366"/>
      <c r="E118" s="202">
        <v>34</v>
      </c>
      <c r="F118" s="203"/>
      <c r="G118" s="203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2">
        <f t="shared" si="0"/>
        <v>0</v>
      </c>
      <c r="AI118" s="204">
        <f>AH118*D115</f>
        <v>0</v>
      </c>
    </row>
    <row r="119" spans="1:35" ht="25.5" customHeight="1">
      <c r="A119" s="396"/>
      <c r="B119" s="395" t="s">
        <v>3687</v>
      </c>
      <c r="C119" s="398" t="s">
        <v>503</v>
      </c>
      <c r="D119" s="399">
        <v>59.5</v>
      </c>
      <c r="E119" s="196">
        <v>28</v>
      </c>
      <c r="F119" s="197"/>
      <c r="G119" s="197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6">
        <f t="shared" si="0"/>
        <v>0</v>
      </c>
      <c r="AI119" s="198">
        <f>AH119*D119</f>
        <v>0</v>
      </c>
    </row>
    <row r="120" spans="1:35" ht="25.5" customHeight="1">
      <c r="A120" s="396"/>
      <c r="B120" s="396"/>
      <c r="C120" s="396"/>
      <c r="D120" s="365"/>
      <c r="E120" s="199">
        <v>30</v>
      </c>
      <c r="F120" s="200"/>
      <c r="G120" s="200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199">
        <f t="shared" si="0"/>
        <v>0</v>
      </c>
      <c r="AI120" s="201">
        <f>AH120*D119</f>
        <v>0</v>
      </c>
    </row>
    <row r="121" spans="1:35" ht="25.5" customHeight="1">
      <c r="A121" s="396"/>
      <c r="B121" s="396"/>
      <c r="C121" s="396"/>
      <c r="D121" s="365"/>
      <c r="E121" s="199">
        <v>32</v>
      </c>
      <c r="F121" s="200"/>
      <c r="G121" s="200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200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199">
        <f t="shared" si="0"/>
        <v>0</v>
      </c>
      <c r="AI121" s="201">
        <f>AH121*D119</f>
        <v>0</v>
      </c>
    </row>
    <row r="122" spans="1:35" ht="25.5" customHeight="1">
      <c r="A122" s="397"/>
      <c r="B122" s="397"/>
      <c r="C122" s="397"/>
      <c r="D122" s="366"/>
      <c r="E122" s="202">
        <v>34</v>
      </c>
      <c r="F122" s="203"/>
      <c r="G122" s="203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2">
        <f t="shared" si="0"/>
        <v>0</v>
      </c>
      <c r="AI122" s="204">
        <f>AH122*D119</f>
        <v>0</v>
      </c>
    </row>
    <row r="123" spans="1:35" ht="25.5" customHeight="1">
      <c r="A123" s="395" t="s">
        <v>419</v>
      </c>
      <c r="B123" s="395" t="s">
        <v>412</v>
      </c>
      <c r="C123" s="398" t="s">
        <v>494</v>
      </c>
      <c r="D123" s="399">
        <v>49.5</v>
      </c>
      <c r="E123" s="196">
        <v>29</v>
      </c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6"/>
      <c r="AB123" s="196"/>
      <c r="AC123" s="196"/>
      <c r="AD123" s="196"/>
      <c r="AE123" s="196"/>
      <c r="AF123" s="196"/>
      <c r="AG123" s="196"/>
      <c r="AH123" s="196">
        <f t="shared" si="0"/>
        <v>0</v>
      </c>
      <c r="AI123" s="198">
        <f>AH123*D123</f>
        <v>0</v>
      </c>
    </row>
    <row r="124" spans="1:35" ht="25.5" customHeight="1">
      <c r="A124" s="396"/>
      <c r="B124" s="396"/>
      <c r="C124" s="396"/>
      <c r="D124" s="365"/>
      <c r="E124" s="199">
        <v>31</v>
      </c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199"/>
      <c r="AB124" s="199"/>
      <c r="AC124" s="199"/>
      <c r="AD124" s="199"/>
      <c r="AE124" s="199"/>
      <c r="AF124" s="199"/>
      <c r="AG124" s="199"/>
      <c r="AH124" s="199">
        <f t="shared" si="0"/>
        <v>0</v>
      </c>
      <c r="AI124" s="201">
        <f>AH124*D123</f>
        <v>0</v>
      </c>
    </row>
    <row r="125" spans="1:35" ht="25.5" customHeight="1">
      <c r="A125" s="396"/>
      <c r="B125" s="397"/>
      <c r="C125" s="397"/>
      <c r="D125" s="366"/>
      <c r="E125" s="202">
        <v>33</v>
      </c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2"/>
      <c r="AB125" s="202"/>
      <c r="AC125" s="202"/>
      <c r="AD125" s="202"/>
      <c r="AE125" s="202"/>
      <c r="AF125" s="202"/>
      <c r="AG125" s="202"/>
      <c r="AH125" s="202">
        <f t="shared" si="0"/>
        <v>0</v>
      </c>
      <c r="AI125" s="204">
        <f>AH125*D123</f>
        <v>0</v>
      </c>
    </row>
    <row r="126" spans="1:35" ht="25.5" customHeight="1">
      <c r="A126" s="396"/>
      <c r="B126" s="395" t="s">
        <v>496</v>
      </c>
      <c r="C126" s="398" t="s">
        <v>495</v>
      </c>
      <c r="D126" s="399">
        <v>49.5</v>
      </c>
      <c r="E126" s="196">
        <v>29</v>
      </c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6"/>
      <c r="AB126" s="196"/>
      <c r="AC126" s="196"/>
      <c r="AD126" s="196"/>
      <c r="AE126" s="196"/>
      <c r="AF126" s="196"/>
      <c r="AG126" s="196"/>
      <c r="AH126" s="196">
        <f t="shared" si="0"/>
        <v>0</v>
      </c>
      <c r="AI126" s="198">
        <f>AH126*D126</f>
        <v>0</v>
      </c>
    </row>
    <row r="127" spans="1:35" ht="25.5" customHeight="1">
      <c r="A127" s="396"/>
      <c r="B127" s="396"/>
      <c r="C127" s="396"/>
      <c r="D127" s="365"/>
      <c r="E127" s="199">
        <v>31</v>
      </c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199"/>
      <c r="AB127" s="199"/>
      <c r="AC127" s="199"/>
      <c r="AD127" s="199"/>
      <c r="AE127" s="199"/>
      <c r="AF127" s="199"/>
      <c r="AG127" s="199"/>
      <c r="AH127" s="199">
        <f t="shared" si="0"/>
        <v>0</v>
      </c>
      <c r="AI127" s="201">
        <f>AH127*D126</f>
        <v>0</v>
      </c>
    </row>
    <row r="128" spans="1:35" ht="25.5" customHeight="1">
      <c r="A128" s="396"/>
      <c r="B128" s="397"/>
      <c r="C128" s="397"/>
      <c r="D128" s="366"/>
      <c r="E128" s="202">
        <v>33</v>
      </c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2"/>
      <c r="AB128" s="202"/>
      <c r="AC128" s="202"/>
      <c r="AD128" s="202"/>
      <c r="AE128" s="202"/>
      <c r="AF128" s="202"/>
      <c r="AG128" s="202"/>
      <c r="AH128" s="202">
        <f t="shared" si="0"/>
        <v>0</v>
      </c>
      <c r="AI128" s="204">
        <f>AH128*D126</f>
        <v>0</v>
      </c>
    </row>
    <row r="129" spans="1:35" ht="25.5" customHeight="1">
      <c r="A129" s="396"/>
      <c r="B129" s="395" t="s">
        <v>22</v>
      </c>
      <c r="C129" s="398" t="s">
        <v>420</v>
      </c>
      <c r="D129" s="399">
        <v>49.5</v>
      </c>
      <c r="E129" s="196">
        <v>29</v>
      </c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6"/>
      <c r="AB129" s="196"/>
      <c r="AC129" s="196"/>
      <c r="AD129" s="196"/>
      <c r="AE129" s="196"/>
      <c r="AF129" s="196"/>
      <c r="AG129" s="196"/>
      <c r="AH129" s="196">
        <f t="shared" si="0"/>
        <v>0</v>
      </c>
      <c r="AI129" s="198">
        <f>AH129*D129</f>
        <v>0</v>
      </c>
    </row>
    <row r="130" spans="1:35" ht="25.5" customHeight="1">
      <c r="A130" s="396"/>
      <c r="B130" s="396"/>
      <c r="C130" s="396"/>
      <c r="D130" s="365"/>
      <c r="E130" s="199">
        <v>31</v>
      </c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199"/>
      <c r="AB130" s="199"/>
      <c r="AC130" s="199"/>
      <c r="AD130" s="199"/>
      <c r="AE130" s="199"/>
      <c r="AF130" s="199"/>
      <c r="AG130" s="199"/>
      <c r="AH130" s="199">
        <f t="shared" si="0"/>
        <v>0</v>
      </c>
      <c r="AI130" s="201">
        <f>AH130*D129</f>
        <v>0</v>
      </c>
    </row>
    <row r="131" spans="1:35" ht="25.5" customHeight="1">
      <c r="A131" s="397"/>
      <c r="B131" s="397"/>
      <c r="C131" s="397"/>
      <c r="D131" s="366"/>
      <c r="E131" s="202">
        <v>33</v>
      </c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2"/>
      <c r="AB131" s="202"/>
      <c r="AC131" s="202"/>
      <c r="AD131" s="202"/>
      <c r="AE131" s="202"/>
      <c r="AF131" s="202"/>
      <c r="AG131" s="202"/>
      <c r="AH131" s="202">
        <f t="shared" si="0"/>
        <v>0</v>
      </c>
      <c r="AI131" s="204">
        <f>AH131*D129</f>
        <v>0</v>
      </c>
    </row>
    <row r="132" spans="1:35" ht="25.5" customHeight="1">
      <c r="A132" s="205" t="s">
        <v>421</v>
      </c>
      <c r="B132" s="205" t="s">
        <v>22</v>
      </c>
      <c r="C132" s="206" t="s">
        <v>423</v>
      </c>
      <c r="D132" s="207">
        <v>34.5</v>
      </c>
      <c r="E132" s="208">
        <v>30</v>
      </c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8"/>
      <c r="V132" s="208"/>
      <c r="W132" s="208"/>
      <c r="X132" s="208"/>
      <c r="Y132" s="208"/>
      <c r="Z132" s="208"/>
      <c r="AA132" s="209"/>
      <c r="AB132" s="209"/>
      <c r="AC132" s="209"/>
      <c r="AD132" s="209"/>
      <c r="AE132" s="209"/>
      <c r="AF132" s="209"/>
      <c r="AG132" s="209"/>
      <c r="AH132" s="208">
        <f t="shared" si="0"/>
        <v>0</v>
      </c>
      <c r="AI132" s="210">
        <f t="shared" ref="AI132:AI133" si="1">AH132*D132</f>
        <v>0</v>
      </c>
    </row>
    <row r="133" spans="1:35" ht="25.5" customHeight="1">
      <c r="A133" s="395" t="s">
        <v>425</v>
      </c>
      <c r="B133" s="395" t="s">
        <v>136</v>
      </c>
      <c r="C133" s="398" t="s">
        <v>426</v>
      </c>
      <c r="D133" s="399">
        <v>64.5</v>
      </c>
      <c r="E133" s="196">
        <v>28</v>
      </c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6">
        <f t="shared" si="0"/>
        <v>0</v>
      </c>
      <c r="AI133" s="198">
        <f t="shared" si="1"/>
        <v>0</v>
      </c>
    </row>
    <row r="134" spans="1:35" ht="25.5" customHeight="1">
      <c r="A134" s="396"/>
      <c r="B134" s="396"/>
      <c r="C134" s="396"/>
      <c r="D134" s="365"/>
      <c r="E134" s="199">
        <v>30</v>
      </c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199">
        <f t="shared" si="0"/>
        <v>0</v>
      </c>
      <c r="AI134" s="201">
        <f>AH134*D133</f>
        <v>0</v>
      </c>
    </row>
    <row r="135" spans="1:35" ht="25.5" customHeight="1">
      <c r="A135" s="396"/>
      <c r="B135" s="396"/>
      <c r="C135" s="396"/>
      <c r="D135" s="365"/>
      <c r="E135" s="199">
        <v>32</v>
      </c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199">
        <f t="shared" si="0"/>
        <v>0</v>
      </c>
      <c r="AI135" s="201">
        <f>AH135*D133</f>
        <v>0</v>
      </c>
    </row>
    <row r="136" spans="1:35" ht="25.5" customHeight="1">
      <c r="A136" s="396"/>
      <c r="B136" s="397"/>
      <c r="C136" s="397"/>
      <c r="D136" s="366"/>
      <c r="E136" s="202">
        <v>34</v>
      </c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2">
        <f t="shared" si="0"/>
        <v>0</v>
      </c>
      <c r="AI136" s="204">
        <f>AH136*D133</f>
        <v>0</v>
      </c>
    </row>
    <row r="137" spans="1:35" ht="25.5" customHeight="1">
      <c r="A137" s="396"/>
      <c r="B137" s="395" t="s">
        <v>15</v>
      </c>
      <c r="C137" s="398" t="s">
        <v>91</v>
      </c>
      <c r="D137" s="399">
        <v>64.5</v>
      </c>
      <c r="E137" s="196">
        <v>28</v>
      </c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6">
        <f t="shared" si="0"/>
        <v>0</v>
      </c>
      <c r="AI137" s="198">
        <f>AH137*D137</f>
        <v>0</v>
      </c>
    </row>
    <row r="138" spans="1:35" ht="25.5" customHeight="1">
      <c r="A138" s="396"/>
      <c r="B138" s="396"/>
      <c r="C138" s="396"/>
      <c r="D138" s="365"/>
      <c r="E138" s="199">
        <v>30</v>
      </c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199">
        <f t="shared" si="0"/>
        <v>0</v>
      </c>
      <c r="AI138" s="201">
        <f>AH138*D137</f>
        <v>0</v>
      </c>
    </row>
    <row r="139" spans="1:35" ht="25.5" customHeight="1">
      <c r="A139" s="396"/>
      <c r="B139" s="396"/>
      <c r="C139" s="396"/>
      <c r="D139" s="365"/>
      <c r="E139" s="199">
        <v>32</v>
      </c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199">
        <f t="shared" si="0"/>
        <v>0</v>
      </c>
      <c r="AI139" s="201">
        <f>AH139*D137</f>
        <v>0</v>
      </c>
    </row>
    <row r="140" spans="1:35" ht="25.5" customHeight="1">
      <c r="A140" s="396"/>
      <c r="B140" s="396"/>
      <c r="C140" s="396"/>
      <c r="D140" s="365"/>
      <c r="E140" s="199">
        <v>34</v>
      </c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199">
        <f t="shared" si="0"/>
        <v>0</v>
      </c>
      <c r="AI140" s="201">
        <f>AH140*D137</f>
        <v>0</v>
      </c>
    </row>
    <row r="141" spans="1:35" ht="25.5" customHeight="1">
      <c r="A141" s="396"/>
      <c r="B141" s="397"/>
      <c r="C141" s="397"/>
      <c r="D141" s="366"/>
      <c r="E141" s="202">
        <v>36</v>
      </c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2">
        <f t="shared" si="0"/>
        <v>0</v>
      </c>
      <c r="AI141" s="204">
        <f>AH141*D137</f>
        <v>0</v>
      </c>
    </row>
    <row r="142" spans="1:35" ht="25.5" customHeight="1">
      <c r="A142" s="396"/>
      <c r="B142" s="395" t="s">
        <v>179</v>
      </c>
      <c r="C142" s="398" t="s">
        <v>486</v>
      </c>
      <c r="D142" s="399">
        <v>64.5</v>
      </c>
      <c r="E142" s="196">
        <v>28</v>
      </c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6">
        <f t="shared" si="0"/>
        <v>0</v>
      </c>
      <c r="AI142" s="198">
        <f>AH142*D142</f>
        <v>0</v>
      </c>
    </row>
    <row r="143" spans="1:35" ht="25.5" customHeight="1">
      <c r="A143" s="396"/>
      <c r="B143" s="396"/>
      <c r="C143" s="396"/>
      <c r="D143" s="365"/>
      <c r="E143" s="199">
        <v>30</v>
      </c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199">
        <f t="shared" si="0"/>
        <v>0</v>
      </c>
      <c r="AI143" s="201">
        <f>AH143*D142</f>
        <v>0</v>
      </c>
    </row>
    <row r="144" spans="1:35" ht="25.5" customHeight="1">
      <c r="A144" s="396"/>
      <c r="B144" s="396"/>
      <c r="C144" s="396"/>
      <c r="D144" s="365"/>
      <c r="E144" s="199">
        <v>32</v>
      </c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199">
        <f t="shared" si="0"/>
        <v>0</v>
      </c>
      <c r="AI144" s="201">
        <f>AH144*D142</f>
        <v>0</v>
      </c>
    </row>
    <row r="145" spans="1:35" ht="25.5" customHeight="1">
      <c r="A145" s="396"/>
      <c r="B145" s="397"/>
      <c r="C145" s="397"/>
      <c r="D145" s="366"/>
      <c r="E145" s="202">
        <v>34</v>
      </c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2">
        <f t="shared" si="0"/>
        <v>0</v>
      </c>
      <c r="AI145" s="204">
        <f>AH145*D142</f>
        <v>0</v>
      </c>
    </row>
    <row r="146" spans="1:35" ht="25.5" customHeight="1">
      <c r="A146" s="396"/>
      <c r="B146" s="395" t="s">
        <v>222</v>
      </c>
      <c r="C146" s="398" t="s">
        <v>484</v>
      </c>
      <c r="D146" s="399">
        <v>64.5</v>
      </c>
      <c r="E146" s="196">
        <v>28</v>
      </c>
      <c r="F146" s="197"/>
      <c r="G146" s="197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6">
        <f t="shared" si="0"/>
        <v>0</v>
      </c>
      <c r="AI146" s="198">
        <f>AH146*D146</f>
        <v>0</v>
      </c>
    </row>
    <row r="147" spans="1:35" ht="25.5" customHeight="1">
      <c r="A147" s="396"/>
      <c r="B147" s="396"/>
      <c r="C147" s="396"/>
      <c r="D147" s="365"/>
      <c r="E147" s="199">
        <v>30</v>
      </c>
      <c r="F147" s="200"/>
      <c r="G147" s="200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199">
        <f t="shared" si="0"/>
        <v>0</v>
      </c>
      <c r="AI147" s="201">
        <f>AH147*D146</f>
        <v>0</v>
      </c>
    </row>
    <row r="148" spans="1:35" ht="25.5" customHeight="1">
      <c r="A148" s="396"/>
      <c r="B148" s="396"/>
      <c r="C148" s="396"/>
      <c r="D148" s="365"/>
      <c r="E148" s="199">
        <v>32</v>
      </c>
      <c r="F148" s="200"/>
      <c r="G148" s="200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199">
        <f t="shared" si="0"/>
        <v>0</v>
      </c>
      <c r="AI148" s="201">
        <f>AH148*D146</f>
        <v>0</v>
      </c>
    </row>
    <row r="149" spans="1:35" ht="25.5" customHeight="1">
      <c r="A149" s="396"/>
      <c r="B149" s="397"/>
      <c r="C149" s="397"/>
      <c r="D149" s="366"/>
      <c r="E149" s="202">
        <v>34</v>
      </c>
      <c r="F149" s="203"/>
      <c r="G149" s="203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2">
        <f t="shared" si="0"/>
        <v>0</v>
      </c>
      <c r="AI149" s="204">
        <f>AH149*D146</f>
        <v>0</v>
      </c>
    </row>
    <row r="150" spans="1:35" ht="25.5" customHeight="1">
      <c r="A150" s="396"/>
      <c r="B150" s="395" t="s">
        <v>3689</v>
      </c>
      <c r="C150" s="398" t="s">
        <v>487</v>
      </c>
      <c r="D150" s="399">
        <v>64.5</v>
      </c>
      <c r="E150" s="196">
        <v>28</v>
      </c>
      <c r="F150" s="197"/>
      <c r="G150" s="197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6">
        <f t="shared" si="0"/>
        <v>0</v>
      </c>
      <c r="AI150" s="198">
        <f>AH150*D150</f>
        <v>0</v>
      </c>
    </row>
    <row r="151" spans="1:35" ht="25.5" customHeight="1">
      <c r="A151" s="396"/>
      <c r="B151" s="396"/>
      <c r="C151" s="396"/>
      <c r="D151" s="365"/>
      <c r="E151" s="199">
        <v>30</v>
      </c>
      <c r="F151" s="200"/>
      <c r="G151" s="200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199">
        <f t="shared" si="0"/>
        <v>0</v>
      </c>
      <c r="AI151" s="201">
        <f>AH151*D150</f>
        <v>0</v>
      </c>
    </row>
    <row r="152" spans="1:35" ht="25.5" customHeight="1">
      <c r="A152" s="396"/>
      <c r="B152" s="396"/>
      <c r="C152" s="396"/>
      <c r="D152" s="365"/>
      <c r="E152" s="199">
        <v>32</v>
      </c>
      <c r="F152" s="200"/>
      <c r="G152" s="200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199">
        <f t="shared" si="0"/>
        <v>0</v>
      </c>
      <c r="AI152" s="201">
        <f>AH152*D150</f>
        <v>0</v>
      </c>
    </row>
    <row r="153" spans="1:35" ht="25.5" customHeight="1">
      <c r="A153" s="396"/>
      <c r="B153" s="397"/>
      <c r="C153" s="397"/>
      <c r="D153" s="366"/>
      <c r="E153" s="202">
        <v>34</v>
      </c>
      <c r="F153" s="203"/>
      <c r="G153" s="203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2">
        <f t="shared" si="0"/>
        <v>0</v>
      </c>
      <c r="AI153" s="204">
        <f>AH153*D150</f>
        <v>0</v>
      </c>
    </row>
    <row r="154" spans="1:35" ht="25.5" customHeight="1">
      <c r="A154" s="396"/>
      <c r="B154" s="395" t="s">
        <v>184</v>
      </c>
      <c r="C154" s="398" t="s">
        <v>479</v>
      </c>
      <c r="D154" s="399">
        <v>64.5</v>
      </c>
      <c r="E154" s="196">
        <v>28</v>
      </c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6">
        <f t="shared" si="0"/>
        <v>0</v>
      </c>
      <c r="AI154" s="198">
        <f>AH154*D154</f>
        <v>0</v>
      </c>
    </row>
    <row r="155" spans="1:35" ht="25.5" customHeight="1">
      <c r="A155" s="396"/>
      <c r="B155" s="396"/>
      <c r="C155" s="396"/>
      <c r="D155" s="365"/>
      <c r="E155" s="199">
        <v>30</v>
      </c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199">
        <f t="shared" si="0"/>
        <v>0</v>
      </c>
      <c r="AI155" s="201">
        <f>AH155*D154</f>
        <v>0</v>
      </c>
    </row>
    <row r="156" spans="1:35" ht="25.5" customHeight="1">
      <c r="A156" s="396"/>
      <c r="B156" s="396"/>
      <c r="C156" s="396"/>
      <c r="D156" s="365"/>
      <c r="E156" s="199">
        <v>32</v>
      </c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199">
        <f t="shared" si="0"/>
        <v>0</v>
      </c>
      <c r="AI156" s="201">
        <f>AH156*D154</f>
        <v>0</v>
      </c>
    </row>
    <row r="157" spans="1:35" ht="25.5" customHeight="1">
      <c r="A157" s="396"/>
      <c r="B157" s="397"/>
      <c r="C157" s="397"/>
      <c r="D157" s="366"/>
      <c r="E157" s="202">
        <v>34</v>
      </c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2">
        <f t="shared" si="0"/>
        <v>0</v>
      </c>
      <c r="AI157" s="204">
        <f>AH157*D154</f>
        <v>0</v>
      </c>
    </row>
    <row r="158" spans="1:35" ht="25.5" customHeight="1">
      <c r="A158" s="396"/>
      <c r="B158" s="395" t="s">
        <v>33</v>
      </c>
      <c r="C158" s="398" t="s">
        <v>94</v>
      </c>
      <c r="D158" s="399">
        <v>64.5</v>
      </c>
      <c r="E158" s="196">
        <v>28</v>
      </c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6">
        <f t="shared" si="0"/>
        <v>0</v>
      </c>
      <c r="AI158" s="198">
        <f>AH158*D158</f>
        <v>0</v>
      </c>
    </row>
    <row r="159" spans="1:35" ht="25.5" customHeight="1">
      <c r="A159" s="396"/>
      <c r="B159" s="396"/>
      <c r="C159" s="396"/>
      <c r="D159" s="365"/>
      <c r="E159" s="199">
        <v>30</v>
      </c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199">
        <f t="shared" si="0"/>
        <v>0</v>
      </c>
      <c r="AI159" s="201">
        <f>AH159*D158</f>
        <v>0</v>
      </c>
    </row>
    <row r="160" spans="1:35" ht="25.5" customHeight="1">
      <c r="A160" s="396"/>
      <c r="B160" s="396"/>
      <c r="C160" s="396"/>
      <c r="D160" s="365"/>
      <c r="E160" s="199">
        <v>32</v>
      </c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199">
        <f t="shared" si="0"/>
        <v>0</v>
      </c>
      <c r="AI160" s="201">
        <f>AH160*D158</f>
        <v>0</v>
      </c>
    </row>
    <row r="161" spans="1:35" ht="25.5" customHeight="1">
      <c r="A161" s="397"/>
      <c r="B161" s="397"/>
      <c r="C161" s="397"/>
      <c r="D161" s="366"/>
      <c r="E161" s="202">
        <v>34</v>
      </c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2">
        <f t="shared" si="0"/>
        <v>0</v>
      </c>
      <c r="AI161" s="204">
        <f>AH161*D158</f>
        <v>0</v>
      </c>
    </row>
    <row r="162" spans="1:35" ht="25.5" customHeight="1">
      <c r="A162" s="395" t="s">
        <v>3672</v>
      </c>
      <c r="B162" s="395" t="s">
        <v>35</v>
      </c>
      <c r="C162" s="398" t="s">
        <v>480</v>
      </c>
      <c r="D162" s="399">
        <v>69.5</v>
      </c>
      <c r="E162" s="196">
        <v>28</v>
      </c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6">
        <f t="shared" si="0"/>
        <v>0</v>
      </c>
      <c r="AI162" s="198">
        <f>AH162*D162</f>
        <v>0</v>
      </c>
    </row>
    <row r="163" spans="1:35" ht="25.5" customHeight="1">
      <c r="A163" s="396"/>
      <c r="B163" s="396"/>
      <c r="C163" s="396"/>
      <c r="D163" s="365"/>
      <c r="E163" s="199">
        <v>30</v>
      </c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199">
        <f t="shared" si="0"/>
        <v>0</v>
      </c>
      <c r="AI163" s="201">
        <f>AH163*D162</f>
        <v>0</v>
      </c>
    </row>
    <row r="164" spans="1:35" ht="25.5" customHeight="1">
      <c r="A164" s="396"/>
      <c r="B164" s="396"/>
      <c r="C164" s="396"/>
      <c r="D164" s="365"/>
      <c r="E164" s="199">
        <v>32</v>
      </c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199">
        <f t="shared" si="0"/>
        <v>0</v>
      </c>
      <c r="AI164" s="201">
        <f>AH164*D162</f>
        <v>0</v>
      </c>
    </row>
    <row r="165" spans="1:35" ht="25.5" customHeight="1">
      <c r="A165" s="396"/>
      <c r="B165" s="397"/>
      <c r="C165" s="397"/>
      <c r="D165" s="366"/>
      <c r="E165" s="202">
        <v>34</v>
      </c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2">
        <f t="shared" si="0"/>
        <v>0</v>
      </c>
      <c r="AI165" s="204">
        <f>AH165*D162</f>
        <v>0</v>
      </c>
    </row>
    <row r="166" spans="1:35" ht="25.5" customHeight="1">
      <c r="A166" s="396"/>
      <c r="B166" s="395" t="s">
        <v>3669</v>
      </c>
      <c r="C166" s="398" t="s">
        <v>481</v>
      </c>
      <c r="D166" s="399">
        <v>79.5</v>
      </c>
      <c r="E166" s="196">
        <v>28</v>
      </c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6">
        <f t="shared" si="0"/>
        <v>0</v>
      </c>
      <c r="AI166" s="198">
        <f>AH166*D166</f>
        <v>0</v>
      </c>
    </row>
    <row r="167" spans="1:35" ht="25.5" customHeight="1">
      <c r="A167" s="396"/>
      <c r="B167" s="396"/>
      <c r="C167" s="396"/>
      <c r="D167" s="365"/>
      <c r="E167" s="199">
        <v>30</v>
      </c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199">
        <f t="shared" si="0"/>
        <v>0</v>
      </c>
      <c r="AI167" s="201">
        <f>AH167*D166</f>
        <v>0</v>
      </c>
    </row>
    <row r="168" spans="1:35" ht="25.5" customHeight="1">
      <c r="A168" s="396"/>
      <c r="B168" s="396"/>
      <c r="C168" s="396"/>
      <c r="D168" s="365"/>
      <c r="E168" s="199">
        <v>32</v>
      </c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199">
        <f t="shared" si="0"/>
        <v>0</v>
      </c>
      <c r="AI168" s="201">
        <f>AH168*D166</f>
        <v>0</v>
      </c>
    </row>
    <row r="169" spans="1:35" ht="25.5" customHeight="1">
      <c r="A169" s="397"/>
      <c r="B169" s="397"/>
      <c r="C169" s="397"/>
      <c r="D169" s="366"/>
      <c r="E169" s="202">
        <v>34</v>
      </c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2">
        <f t="shared" si="0"/>
        <v>0</v>
      </c>
      <c r="AI169" s="204">
        <f>AH169*D166</f>
        <v>0</v>
      </c>
    </row>
    <row r="170" spans="1:35" ht="25.5" customHeight="1">
      <c r="A170" s="205" t="s">
        <v>3690</v>
      </c>
      <c r="B170" s="205" t="s">
        <v>26</v>
      </c>
      <c r="C170" s="206" t="s">
        <v>488</v>
      </c>
      <c r="D170" s="207">
        <v>49.5</v>
      </c>
      <c r="E170" s="208">
        <v>9</v>
      </c>
      <c r="F170" s="209"/>
      <c r="G170" s="209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8">
        <f t="shared" si="0"/>
        <v>0</v>
      </c>
      <c r="AI170" s="210">
        <f t="shared" ref="AI170:AI175" si="2">AH170*D170</f>
        <v>0</v>
      </c>
    </row>
    <row r="171" spans="1:35" ht="25.5" customHeight="1">
      <c r="A171" s="205" t="s">
        <v>3691</v>
      </c>
      <c r="B171" s="205" t="s">
        <v>33</v>
      </c>
      <c r="C171" s="206" t="s">
        <v>3673</v>
      </c>
      <c r="D171" s="207">
        <v>49.5</v>
      </c>
      <c r="E171" s="208">
        <v>9</v>
      </c>
      <c r="F171" s="209"/>
      <c r="G171" s="209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8">
        <f t="shared" si="0"/>
        <v>0</v>
      </c>
      <c r="AI171" s="210">
        <f t="shared" si="2"/>
        <v>0</v>
      </c>
    </row>
    <row r="172" spans="1:35" ht="25.5" customHeight="1">
      <c r="A172" s="205" t="s">
        <v>3692</v>
      </c>
      <c r="B172" s="205" t="s">
        <v>3693</v>
      </c>
      <c r="C172" s="206" t="s">
        <v>3694</v>
      </c>
      <c r="D172" s="207">
        <v>42</v>
      </c>
      <c r="E172" s="208">
        <v>8</v>
      </c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8">
        <f t="shared" si="0"/>
        <v>0</v>
      </c>
      <c r="AI172" s="210">
        <f t="shared" si="2"/>
        <v>0</v>
      </c>
    </row>
    <row r="173" spans="1:35" ht="25.5" customHeight="1">
      <c r="A173" s="395" t="s">
        <v>491</v>
      </c>
      <c r="B173" s="205" t="s">
        <v>31</v>
      </c>
      <c r="C173" s="206" t="s">
        <v>492</v>
      </c>
      <c r="D173" s="207">
        <v>42</v>
      </c>
      <c r="E173" s="208">
        <v>11</v>
      </c>
      <c r="F173" s="209"/>
      <c r="G173" s="209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8">
        <f t="shared" si="0"/>
        <v>0</v>
      </c>
      <c r="AI173" s="210">
        <f t="shared" si="2"/>
        <v>0</v>
      </c>
    </row>
    <row r="174" spans="1:35" ht="25.5" customHeight="1">
      <c r="A174" s="397"/>
      <c r="B174" s="205" t="s">
        <v>33</v>
      </c>
      <c r="C174" s="206" t="s">
        <v>490</v>
      </c>
      <c r="D174" s="207">
        <v>42</v>
      </c>
      <c r="E174" s="208">
        <v>11</v>
      </c>
      <c r="F174" s="209"/>
      <c r="G174" s="209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8">
        <f t="shared" si="0"/>
        <v>0</v>
      </c>
      <c r="AI174" s="210">
        <f t="shared" si="2"/>
        <v>0</v>
      </c>
    </row>
    <row r="175" spans="1:35" ht="25.5" customHeight="1">
      <c r="A175" s="395" t="s">
        <v>409</v>
      </c>
      <c r="B175" s="395" t="s">
        <v>147</v>
      </c>
      <c r="C175" s="398" t="s">
        <v>148</v>
      </c>
      <c r="D175" s="399">
        <v>29.5</v>
      </c>
      <c r="E175" s="196">
        <v>30</v>
      </c>
      <c r="F175" s="197"/>
      <c r="G175" s="197"/>
      <c r="H175" s="197"/>
      <c r="I175" s="196"/>
      <c r="J175" s="196"/>
      <c r="K175" s="196"/>
      <c r="L175" s="196"/>
      <c r="M175" s="196"/>
      <c r="N175" s="196"/>
      <c r="O175" s="196"/>
      <c r="P175" s="196"/>
      <c r="Q175" s="196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6">
        <f t="shared" si="0"/>
        <v>0</v>
      </c>
      <c r="AI175" s="198">
        <f t="shared" si="2"/>
        <v>0</v>
      </c>
    </row>
    <row r="176" spans="1:35" ht="25.5" customHeight="1">
      <c r="A176" s="396"/>
      <c r="B176" s="397"/>
      <c r="C176" s="397"/>
      <c r="D176" s="366"/>
      <c r="E176" s="202">
        <v>32</v>
      </c>
      <c r="F176" s="203"/>
      <c r="G176" s="203"/>
      <c r="H176" s="203"/>
      <c r="I176" s="202"/>
      <c r="J176" s="202"/>
      <c r="K176" s="202"/>
      <c r="L176" s="202"/>
      <c r="M176" s="202"/>
      <c r="N176" s="202"/>
      <c r="O176" s="202"/>
      <c r="P176" s="202"/>
      <c r="Q176" s="202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2">
        <f t="shared" si="0"/>
        <v>0</v>
      </c>
      <c r="AI176" s="204">
        <f>AH176*D175</f>
        <v>0</v>
      </c>
    </row>
    <row r="177" spans="1:35" ht="25.5" customHeight="1">
      <c r="A177" s="396"/>
      <c r="B177" s="395" t="s">
        <v>12</v>
      </c>
      <c r="C177" s="398" t="s">
        <v>146</v>
      </c>
      <c r="D177" s="399">
        <v>29.5</v>
      </c>
      <c r="E177" s="196">
        <v>30</v>
      </c>
      <c r="F177" s="197"/>
      <c r="G177" s="197"/>
      <c r="H177" s="197"/>
      <c r="I177" s="196"/>
      <c r="J177" s="196"/>
      <c r="K177" s="196"/>
      <c r="L177" s="196"/>
      <c r="M177" s="196"/>
      <c r="N177" s="196"/>
      <c r="O177" s="196"/>
      <c r="P177" s="196"/>
      <c r="Q177" s="196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6">
        <f t="shared" si="0"/>
        <v>0</v>
      </c>
      <c r="AI177" s="198">
        <f>AH177*D177</f>
        <v>0</v>
      </c>
    </row>
    <row r="178" spans="1:35" ht="25.5" customHeight="1">
      <c r="A178" s="396"/>
      <c r="B178" s="397"/>
      <c r="C178" s="397"/>
      <c r="D178" s="366"/>
      <c r="E178" s="202">
        <v>32</v>
      </c>
      <c r="F178" s="203"/>
      <c r="G178" s="203"/>
      <c r="H178" s="203"/>
      <c r="I178" s="202"/>
      <c r="J178" s="202"/>
      <c r="K178" s="202"/>
      <c r="L178" s="202"/>
      <c r="M178" s="202"/>
      <c r="N178" s="202"/>
      <c r="O178" s="202"/>
      <c r="P178" s="202"/>
      <c r="Q178" s="202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2">
        <f t="shared" si="0"/>
        <v>0</v>
      </c>
      <c r="AI178" s="204">
        <f>AH178*D177</f>
        <v>0</v>
      </c>
    </row>
    <row r="179" spans="1:35" ht="25.5" customHeight="1">
      <c r="A179" s="396"/>
      <c r="B179" s="395" t="s">
        <v>144</v>
      </c>
      <c r="C179" s="398" t="s">
        <v>145</v>
      </c>
      <c r="D179" s="399">
        <v>29.5</v>
      </c>
      <c r="E179" s="196">
        <v>30</v>
      </c>
      <c r="F179" s="197"/>
      <c r="G179" s="197"/>
      <c r="H179" s="197"/>
      <c r="I179" s="196"/>
      <c r="J179" s="196"/>
      <c r="K179" s="196"/>
      <c r="L179" s="196"/>
      <c r="M179" s="196"/>
      <c r="N179" s="196"/>
      <c r="O179" s="196"/>
      <c r="P179" s="196"/>
      <c r="Q179" s="196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6">
        <f t="shared" si="0"/>
        <v>0</v>
      </c>
      <c r="AI179" s="198">
        <f>AH179*D179</f>
        <v>0</v>
      </c>
    </row>
    <row r="180" spans="1:35" ht="25.5" customHeight="1">
      <c r="A180" s="396"/>
      <c r="B180" s="397"/>
      <c r="C180" s="397"/>
      <c r="D180" s="366"/>
      <c r="E180" s="202">
        <v>32</v>
      </c>
      <c r="F180" s="203"/>
      <c r="G180" s="203"/>
      <c r="H180" s="203"/>
      <c r="I180" s="202"/>
      <c r="J180" s="202"/>
      <c r="K180" s="202"/>
      <c r="L180" s="202"/>
      <c r="M180" s="202"/>
      <c r="N180" s="202"/>
      <c r="O180" s="202"/>
      <c r="P180" s="202"/>
      <c r="Q180" s="202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2">
        <f t="shared" si="0"/>
        <v>0</v>
      </c>
      <c r="AI180" s="204">
        <f>AH180*D179</f>
        <v>0</v>
      </c>
    </row>
    <row r="181" spans="1:35" ht="25.5" customHeight="1">
      <c r="A181" s="396"/>
      <c r="B181" s="395" t="s">
        <v>125</v>
      </c>
      <c r="C181" s="398" t="s">
        <v>143</v>
      </c>
      <c r="D181" s="399">
        <v>29.5</v>
      </c>
      <c r="E181" s="196">
        <v>30</v>
      </c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6">
        <f t="shared" si="0"/>
        <v>0</v>
      </c>
      <c r="AI181" s="198">
        <f>AH181*D181</f>
        <v>0</v>
      </c>
    </row>
    <row r="182" spans="1:35" ht="25.5" customHeight="1">
      <c r="A182" s="397"/>
      <c r="B182" s="397"/>
      <c r="C182" s="397"/>
      <c r="D182" s="366"/>
      <c r="E182" s="202">
        <v>32</v>
      </c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2">
        <f t="shared" si="0"/>
        <v>0</v>
      </c>
      <c r="AI182" s="204">
        <f>AH182*D181</f>
        <v>0</v>
      </c>
    </row>
    <row r="183" spans="1:35" ht="25.5" customHeight="1">
      <c r="A183" s="395" t="s">
        <v>507</v>
      </c>
      <c r="B183" s="395" t="s">
        <v>24</v>
      </c>
      <c r="C183" s="398" t="s">
        <v>311</v>
      </c>
      <c r="D183" s="399">
        <v>74.5</v>
      </c>
      <c r="E183" s="196">
        <v>28</v>
      </c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6">
        <f t="shared" si="0"/>
        <v>0</v>
      </c>
      <c r="AI183" s="198">
        <f>AH183*D183</f>
        <v>0</v>
      </c>
    </row>
    <row r="184" spans="1:35" ht="25.5" customHeight="1">
      <c r="A184" s="396"/>
      <c r="B184" s="396"/>
      <c r="C184" s="396"/>
      <c r="D184" s="365"/>
      <c r="E184" s="199">
        <v>30</v>
      </c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199">
        <f t="shared" si="0"/>
        <v>0</v>
      </c>
      <c r="AI184" s="201">
        <f>AH184*D183</f>
        <v>0</v>
      </c>
    </row>
    <row r="185" spans="1:35" ht="25.5" customHeight="1">
      <c r="A185" s="396"/>
      <c r="B185" s="396"/>
      <c r="C185" s="396"/>
      <c r="D185" s="365"/>
      <c r="E185" s="199">
        <v>32</v>
      </c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199">
        <f t="shared" si="0"/>
        <v>0</v>
      </c>
      <c r="AI185" s="201">
        <f>AH185*D183</f>
        <v>0</v>
      </c>
    </row>
    <row r="186" spans="1:35" ht="25.5" customHeight="1">
      <c r="A186" s="396"/>
      <c r="B186" s="397"/>
      <c r="C186" s="397"/>
      <c r="D186" s="366"/>
      <c r="E186" s="202">
        <v>34</v>
      </c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2">
        <f t="shared" si="0"/>
        <v>0</v>
      </c>
      <c r="AI186" s="204">
        <f>AH186*D183</f>
        <v>0</v>
      </c>
    </row>
    <row r="187" spans="1:35" ht="25.5" customHeight="1">
      <c r="A187" s="396"/>
      <c r="B187" s="395" t="s">
        <v>35</v>
      </c>
      <c r="C187" s="400" t="s">
        <v>312</v>
      </c>
      <c r="D187" s="399">
        <v>74.5</v>
      </c>
      <c r="E187" s="196">
        <v>28</v>
      </c>
      <c r="F187" s="197"/>
      <c r="G187" s="197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6">
        <f t="shared" si="0"/>
        <v>0</v>
      </c>
      <c r="AI187" s="198">
        <f>AH187*D187</f>
        <v>0</v>
      </c>
    </row>
    <row r="188" spans="1:35" ht="25.5" customHeight="1">
      <c r="A188" s="396"/>
      <c r="B188" s="396"/>
      <c r="C188" s="396"/>
      <c r="D188" s="365"/>
      <c r="E188" s="199">
        <v>30</v>
      </c>
      <c r="F188" s="200"/>
      <c r="G188" s="200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199">
        <f t="shared" si="0"/>
        <v>0</v>
      </c>
      <c r="AI188" s="201">
        <f>AH188*D187</f>
        <v>0</v>
      </c>
    </row>
    <row r="189" spans="1:35" ht="25.5" customHeight="1">
      <c r="A189" s="396"/>
      <c r="B189" s="396"/>
      <c r="C189" s="396"/>
      <c r="D189" s="365"/>
      <c r="E189" s="199">
        <v>32</v>
      </c>
      <c r="F189" s="200"/>
      <c r="G189" s="200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/>
      <c r="AG189" s="200"/>
      <c r="AH189" s="199">
        <f t="shared" si="0"/>
        <v>0</v>
      </c>
      <c r="AI189" s="201">
        <f>AH189*D187</f>
        <v>0</v>
      </c>
    </row>
    <row r="190" spans="1:35" ht="25.5" customHeight="1">
      <c r="A190" s="396"/>
      <c r="B190" s="397"/>
      <c r="C190" s="397"/>
      <c r="D190" s="366"/>
      <c r="E190" s="202">
        <v>34</v>
      </c>
      <c r="F190" s="203"/>
      <c r="G190" s="203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2">
        <f t="shared" si="0"/>
        <v>0</v>
      </c>
      <c r="AI190" s="204">
        <f>AH190*D187</f>
        <v>0</v>
      </c>
    </row>
    <row r="191" spans="1:35" ht="25.5" customHeight="1">
      <c r="A191" s="396"/>
      <c r="B191" s="395" t="s">
        <v>26</v>
      </c>
      <c r="C191" s="398" t="s">
        <v>506</v>
      </c>
      <c r="D191" s="399">
        <v>74.5</v>
      </c>
      <c r="E191" s="196">
        <v>28</v>
      </c>
      <c r="F191" s="197"/>
      <c r="G191" s="197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6">
        <f t="shared" si="0"/>
        <v>0</v>
      </c>
      <c r="AI191" s="198">
        <f>AH191*D191</f>
        <v>0</v>
      </c>
    </row>
    <row r="192" spans="1:35" ht="25.5" customHeight="1">
      <c r="A192" s="396"/>
      <c r="B192" s="396"/>
      <c r="C192" s="396"/>
      <c r="D192" s="365"/>
      <c r="E192" s="199">
        <v>30</v>
      </c>
      <c r="F192" s="200"/>
      <c r="G192" s="200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199">
        <f t="shared" si="0"/>
        <v>0</v>
      </c>
      <c r="AI192" s="201">
        <f>AH192*D191</f>
        <v>0</v>
      </c>
    </row>
    <row r="193" spans="1:35" ht="25.5" customHeight="1">
      <c r="A193" s="396"/>
      <c r="B193" s="396"/>
      <c r="C193" s="396"/>
      <c r="D193" s="365"/>
      <c r="E193" s="199">
        <v>32</v>
      </c>
      <c r="F193" s="200"/>
      <c r="G193" s="200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200"/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199">
        <f t="shared" si="0"/>
        <v>0</v>
      </c>
      <c r="AI193" s="201">
        <f>AH193*D191</f>
        <v>0</v>
      </c>
    </row>
    <row r="194" spans="1:35" ht="25.5" customHeight="1">
      <c r="A194" s="397"/>
      <c r="B194" s="397"/>
      <c r="C194" s="397"/>
      <c r="D194" s="366"/>
      <c r="E194" s="202">
        <v>34</v>
      </c>
      <c r="F194" s="203"/>
      <c r="G194" s="203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2">
        <f t="shared" si="0"/>
        <v>0</v>
      </c>
      <c r="AI194" s="204">
        <f>AH194*D191</f>
        <v>0</v>
      </c>
    </row>
    <row r="195" spans="1:35" ht="25.5" customHeight="1">
      <c r="A195" s="395" t="s">
        <v>510</v>
      </c>
      <c r="B195" s="395" t="s">
        <v>26</v>
      </c>
      <c r="C195" s="398" t="s">
        <v>313</v>
      </c>
      <c r="D195" s="399">
        <v>74.5</v>
      </c>
      <c r="E195" s="196">
        <v>28</v>
      </c>
      <c r="F195" s="197"/>
      <c r="G195" s="197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6">
        <f t="shared" si="0"/>
        <v>0</v>
      </c>
      <c r="AI195" s="198">
        <f>AH195*D195</f>
        <v>0</v>
      </c>
    </row>
    <row r="196" spans="1:35" ht="25.5" customHeight="1">
      <c r="A196" s="396"/>
      <c r="B196" s="396"/>
      <c r="C196" s="396"/>
      <c r="D196" s="365"/>
      <c r="E196" s="199">
        <v>30</v>
      </c>
      <c r="F196" s="200"/>
      <c r="G196" s="200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200"/>
      <c r="S196" s="200"/>
      <c r="T196" s="200"/>
      <c r="U196" s="200"/>
      <c r="V196" s="200"/>
      <c r="W196" s="200"/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199">
        <f t="shared" si="0"/>
        <v>0</v>
      </c>
      <c r="AI196" s="201">
        <f>AH196*D195</f>
        <v>0</v>
      </c>
    </row>
    <row r="197" spans="1:35" ht="25.5" customHeight="1">
      <c r="A197" s="396"/>
      <c r="B197" s="396"/>
      <c r="C197" s="396"/>
      <c r="D197" s="365"/>
      <c r="E197" s="199">
        <v>32</v>
      </c>
      <c r="F197" s="200"/>
      <c r="G197" s="200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199">
        <f t="shared" si="0"/>
        <v>0</v>
      </c>
      <c r="AI197" s="201">
        <f>AH197*D195</f>
        <v>0</v>
      </c>
    </row>
    <row r="198" spans="1:35" ht="25.5" customHeight="1">
      <c r="A198" s="397"/>
      <c r="B198" s="397"/>
      <c r="C198" s="397"/>
      <c r="D198" s="366"/>
      <c r="E198" s="202">
        <v>34</v>
      </c>
      <c r="F198" s="203"/>
      <c r="G198" s="203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2">
        <f t="shared" si="0"/>
        <v>0</v>
      </c>
      <c r="AI198" s="204">
        <f>AH198*D195</f>
        <v>0</v>
      </c>
    </row>
    <row r="199" spans="1:35" ht="40.5" customHeight="1">
      <c r="A199" s="30" t="s">
        <v>3695</v>
      </c>
      <c r="C199" s="184"/>
      <c r="D199" s="184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185">
        <f t="shared" ref="AH199:AI199" si="3">SUM(AH4:AH198)</f>
        <v>0</v>
      </c>
      <c r="AI199" s="211">
        <f t="shared" si="3"/>
        <v>0</v>
      </c>
    </row>
    <row r="200" spans="1:35" ht="16">
      <c r="C200" s="184"/>
      <c r="D200" s="184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185"/>
      <c r="AI200" s="185"/>
    </row>
    <row r="201" spans="1:35" ht="16">
      <c r="C201" s="184"/>
      <c r="D201" s="184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185"/>
      <c r="AI201" s="185"/>
    </row>
    <row r="202" spans="1:35" ht="16">
      <c r="C202" s="184"/>
      <c r="D202" s="184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185"/>
      <c r="AI202" s="185"/>
    </row>
    <row r="203" spans="1:35" ht="16">
      <c r="C203" s="184"/>
      <c r="D203" s="184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185"/>
      <c r="AI203" s="185"/>
    </row>
    <row r="204" spans="1:35" ht="16">
      <c r="C204" s="184"/>
      <c r="D204" s="184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185"/>
      <c r="AI204" s="185"/>
    </row>
    <row r="205" spans="1:35" ht="16">
      <c r="C205" s="184"/>
      <c r="D205" s="184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185"/>
      <c r="AI205" s="185"/>
    </row>
    <row r="206" spans="1:35" ht="16">
      <c r="C206" s="184"/>
      <c r="D206" s="184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185"/>
      <c r="AI206" s="185"/>
    </row>
    <row r="207" spans="1:35" ht="16">
      <c r="C207" s="184"/>
      <c r="D207" s="184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185"/>
      <c r="AI207" s="185"/>
    </row>
    <row r="208" spans="1:35" ht="16">
      <c r="C208" s="184"/>
      <c r="D208" s="184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185"/>
      <c r="AI208" s="185"/>
    </row>
    <row r="209" spans="3:35" ht="16">
      <c r="C209" s="184"/>
      <c r="D209" s="184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185"/>
      <c r="AI209" s="185"/>
    </row>
    <row r="210" spans="3:35" ht="16">
      <c r="C210" s="184"/>
      <c r="D210" s="184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185"/>
      <c r="AI210" s="185"/>
    </row>
    <row r="211" spans="3:35" ht="16">
      <c r="C211" s="184"/>
      <c r="D211" s="184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185"/>
      <c r="AI211" s="185"/>
    </row>
    <row r="212" spans="3:35" ht="16">
      <c r="C212" s="184"/>
      <c r="D212" s="184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185"/>
      <c r="AI212" s="185"/>
    </row>
    <row r="213" spans="3:35" ht="16"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185"/>
      <c r="AI213" s="185"/>
    </row>
    <row r="214" spans="3:35" ht="16">
      <c r="C214" s="184"/>
      <c r="D214" s="184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185"/>
      <c r="AI214" s="185"/>
    </row>
    <row r="215" spans="3:35" ht="16">
      <c r="C215" s="184"/>
      <c r="D215" s="184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185"/>
      <c r="AI215" s="185"/>
    </row>
    <row r="216" spans="3:35" ht="16">
      <c r="C216" s="184"/>
      <c r="D216" s="184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185"/>
      <c r="AI216" s="185"/>
    </row>
    <row r="217" spans="3:35" ht="16">
      <c r="C217" s="184"/>
      <c r="D217" s="184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185"/>
      <c r="AI217" s="185"/>
    </row>
    <row r="218" spans="3:35" ht="16">
      <c r="C218" s="184"/>
      <c r="D218" s="184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185"/>
      <c r="AI218" s="185"/>
    </row>
    <row r="219" spans="3:35" ht="16">
      <c r="C219" s="184"/>
      <c r="D219" s="184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185"/>
      <c r="AI219" s="185"/>
    </row>
    <row r="220" spans="3:35" ht="16">
      <c r="C220" s="184"/>
      <c r="D220" s="184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185"/>
      <c r="AI220" s="185"/>
    </row>
    <row r="221" spans="3:35" ht="16">
      <c r="C221" s="184"/>
      <c r="D221" s="184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185"/>
      <c r="AI221" s="185"/>
    </row>
    <row r="222" spans="3:35" ht="16">
      <c r="C222" s="184"/>
      <c r="D222" s="184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185"/>
      <c r="AI222" s="185"/>
    </row>
    <row r="223" spans="3:35" ht="16">
      <c r="C223" s="184"/>
      <c r="D223" s="184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185"/>
      <c r="AI223" s="185"/>
    </row>
    <row r="224" spans="3:35" ht="16">
      <c r="C224" s="184"/>
      <c r="D224" s="184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185"/>
      <c r="AI224" s="185"/>
    </row>
    <row r="225" spans="3:35" ht="16">
      <c r="C225" s="184"/>
      <c r="D225" s="184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185"/>
      <c r="AI225" s="185"/>
    </row>
    <row r="226" spans="3:35" ht="16">
      <c r="C226" s="184"/>
      <c r="D226" s="184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185"/>
      <c r="AI226" s="185"/>
    </row>
    <row r="227" spans="3:35" ht="16">
      <c r="C227" s="184"/>
      <c r="D227" s="184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185"/>
      <c r="AI227" s="185"/>
    </row>
    <row r="228" spans="3:35" ht="16">
      <c r="C228" s="184"/>
      <c r="D228" s="184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185"/>
      <c r="AI228" s="185"/>
    </row>
    <row r="229" spans="3:35" ht="16">
      <c r="C229" s="184"/>
      <c r="D229" s="184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185"/>
      <c r="AI229" s="185"/>
    </row>
    <row r="230" spans="3:35" ht="16">
      <c r="C230" s="184"/>
      <c r="D230" s="184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185"/>
      <c r="AI230" s="185"/>
    </row>
    <row r="231" spans="3:35" ht="16">
      <c r="C231" s="184"/>
      <c r="D231" s="184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185"/>
      <c r="AI231" s="185"/>
    </row>
    <row r="232" spans="3:35" ht="16">
      <c r="C232" s="184"/>
      <c r="D232" s="184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185"/>
      <c r="AI232" s="185"/>
    </row>
    <row r="233" spans="3:35" ht="16">
      <c r="C233" s="184"/>
      <c r="D233" s="184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185"/>
      <c r="AI233" s="185"/>
    </row>
    <row r="234" spans="3:35" ht="16">
      <c r="C234" s="184"/>
      <c r="D234" s="184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185"/>
      <c r="AI234" s="185"/>
    </row>
    <row r="235" spans="3:35" ht="16">
      <c r="C235" s="184"/>
      <c r="D235" s="184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185"/>
      <c r="AI235" s="185"/>
    </row>
    <row r="236" spans="3:35" ht="16">
      <c r="C236" s="184"/>
      <c r="D236" s="184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185"/>
      <c r="AI236" s="185"/>
    </row>
    <row r="237" spans="3:35" ht="16">
      <c r="C237" s="184"/>
      <c r="D237" s="184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185"/>
      <c r="AI237" s="185"/>
    </row>
    <row r="238" spans="3:35" ht="16">
      <c r="C238" s="184"/>
      <c r="D238" s="184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185"/>
      <c r="AI238" s="185"/>
    </row>
    <row r="239" spans="3:35" ht="16">
      <c r="C239" s="184"/>
      <c r="D239" s="184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185"/>
      <c r="AI239" s="185"/>
    </row>
    <row r="240" spans="3:35" ht="16">
      <c r="C240" s="184"/>
      <c r="D240" s="184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185"/>
      <c r="AI240" s="185"/>
    </row>
    <row r="241" spans="3:35" ht="16">
      <c r="C241" s="184"/>
      <c r="D241" s="184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185"/>
      <c r="AI241" s="185"/>
    </row>
    <row r="242" spans="3:35" ht="16">
      <c r="C242" s="184"/>
      <c r="D242" s="184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185"/>
      <c r="AI242" s="185"/>
    </row>
    <row r="243" spans="3:35" ht="16">
      <c r="C243" s="184"/>
      <c r="D243" s="184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185"/>
      <c r="AI243" s="185"/>
    </row>
    <row r="244" spans="3:35" ht="16">
      <c r="C244" s="184"/>
      <c r="D244" s="184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185"/>
      <c r="AI244" s="185"/>
    </row>
    <row r="245" spans="3:35" ht="16">
      <c r="C245" s="184"/>
      <c r="D245" s="184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185"/>
      <c r="AI245" s="185"/>
    </row>
    <row r="246" spans="3:35" ht="16">
      <c r="C246" s="184"/>
      <c r="D246" s="184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185"/>
      <c r="AI246" s="185"/>
    </row>
    <row r="247" spans="3:35" ht="16">
      <c r="C247" s="184"/>
      <c r="D247" s="184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185"/>
      <c r="AI247" s="185"/>
    </row>
    <row r="248" spans="3:35" ht="16">
      <c r="C248" s="184"/>
      <c r="D248" s="184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185"/>
      <c r="AI248" s="185"/>
    </row>
    <row r="249" spans="3:35" ht="16">
      <c r="C249" s="184"/>
      <c r="D249" s="184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185"/>
      <c r="AI249" s="185"/>
    </row>
    <row r="250" spans="3:35" ht="16">
      <c r="C250" s="184"/>
      <c r="D250" s="184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185"/>
      <c r="AI250" s="185"/>
    </row>
    <row r="251" spans="3:35" ht="16">
      <c r="C251" s="184"/>
      <c r="D251" s="184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185"/>
      <c r="AI251" s="185"/>
    </row>
    <row r="252" spans="3:35" ht="16">
      <c r="C252" s="184"/>
      <c r="D252" s="184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185"/>
      <c r="AI252" s="185"/>
    </row>
    <row r="253" spans="3:35" ht="16">
      <c r="C253" s="184"/>
      <c r="D253" s="184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185"/>
      <c r="AI253" s="185"/>
    </row>
    <row r="254" spans="3:35" ht="16">
      <c r="C254" s="184"/>
      <c r="D254" s="184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185"/>
      <c r="AI254" s="185"/>
    </row>
    <row r="255" spans="3:35" ht="16">
      <c r="C255" s="184"/>
      <c r="D255" s="184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185"/>
      <c r="AI255" s="185"/>
    </row>
    <row r="256" spans="3:35" ht="16"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185"/>
      <c r="AI256" s="185"/>
    </row>
    <row r="257" spans="3:35" ht="16"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185"/>
      <c r="AI257" s="185"/>
    </row>
    <row r="258" spans="3:35" ht="16"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185"/>
      <c r="AI258" s="185"/>
    </row>
    <row r="259" spans="3:35" ht="16"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185"/>
      <c r="AI259" s="185"/>
    </row>
    <row r="260" spans="3:35" ht="16"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185"/>
      <c r="AI260" s="185"/>
    </row>
    <row r="261" spans="3:35" ht="16"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185"/>
      <c r="AI261" s="185"/>
    </row>
    <row r="262" spans="3:35" ht="16"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185"/>
      <c r="AI262" s="185"/>
    </row>
    <row r="263" spans="3:35" ht="16"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185"/>
      <c r="AI263" s="185"/>
    </row>
    <row r="264" spans="3:35" ht="16"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185"/>
      <c r="AI264" s="185"/>
    </row>
    <row r="265" spans="3:35" ht="16"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185"/>
      <c r="AI265" s="185"/>
    </row>
    <row r="266" spans="3:35" ht="16"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185"/>
      <c r="AI266" s="185"/>
    </row>
    <row r="267" spans="3:35" ht="16"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185"/>
      <c r="AI267" s="185"/>
    </row>
    <row r="268" spans="3:35" ht="16"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185"/>
      <c r="AI268" s="185"/>
    </row>
    <row r="269" spans="3:35" ht="16"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185"/>
      <c r="AI269" s="185"/>
    </row>
    <row r="270" spans="3:35" ht="16"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185"/>
      <c r="AI270" s="185"/>
    </row>
    <row r="271" spans="3:35" ht="16"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185"/>
      <c r="AI271" s="185"/>
    </row>
    <row r="272" spans="3:35" ht="16"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185"/>
      <c r="AI272" s="185"/>
    </row>
    <row r="273" spans="3:35" ht="16"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185"/>
      <c r="AI273" s="185"/>
    </row>
    <row r="274" spans="3:35" ht="16"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185"/>
      <c r="AI274" s="185"/>
    </row>
    <row r="275" spans="3:35" ht="16"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185"/>
      <c r="AI275" s="185"/>
    </row>
    <row r="276" spans="3:35" ht="16"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185"/>
      <c r="AI276" s="185"/>
    </row>
    <row r="277" spans="3:35" ht="16"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185"/>
      <c r="AI277" s="185"/>
    </row>
    <row r="278" spans="3:35" ht="16"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185"/>
      <c r="AI278" s="185"/>
    </row>
    <row r="279" spans="3:35" ht="16"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185"/>
      <c r="AI279" s="185"/>
    </row>
    <row r="280" spans="3:35" ht="16"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185"/>
      <c r="AI280" s="185"/>
    </row>
    <row r="281" spans="3:35" ht="16"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185"/>
      <c r="AI281" s="185"/>
    </row>
    <row r="282" spans="3:35" ht="16"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185"/>
      <c r="AI282" s="185"/>
    </row>
    <row r="283" spans="3:35" ht="16"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185"/>
      <c r="AI283" s="185"/>
    </row>
    <row r="284" spans="3:35" ht="16"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185"/>
      <c r="AI284" s="185"/>
    </row>
    <row r="285" spans="3:35" ht="16"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185"/>
      <c r="AI285" s="185"/>
    </row>
    <row r="286" spans="3:35" ht="16"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185"/>
      <c r="AI286" s="185"/>
    </row>
    <row r="287" spans="3:35" ht="16"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185"/>
      <c r="AI287" s="185"/>
    </row>
    <row r="288" spans="3:35" ht="16"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185"/>
      <c r="AI288" s="185"/>
    </row>
    <row r="289" spans="3:35" ht="16"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185"/>
      <c r="AI289" s="185"/>
    </row>
    <row r="290" spans="3:35" ht="16"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185"/>
      <c r="AI290" s="185"/>
    </row>
    <row r="291" spans="3:35" ht="16"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185"/>
      <c r="AI291" s="185"/>
    </row>
    <row r="292" spans="3:35" ht="16"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185"/>
      <c r="AI292" s="185"/>
    </row>
    <row r="293" spans="3:35" ht="16"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185"/>
      <c r="AI293" s="185"/>
    </row>
    <row r="294" spans="3:35" ht="16"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185"/>
      <c r="AI294" s="185"/>
    </row>
    <row r="295" spans="3:35" ht="16"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185"/>
      <c r="AI295" s="185"/>
    </row>
    <row r="296" spans="3:35" ht="16"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185"/>
      <c r="AI296" s="185"/>
    </row>
    <row r="297" spans="3:35" ht="16"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185"/>
      <c r="AI297" s="185"/>
    </row>
    <row r="298" spans="3:35" ht="16"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185"/>
      <c r="AI298" s="185"/>
    </row>
    <row r="299" spans="3:35" ht="16"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185"/>
      <c r="AI299" s="185"/>
    </row>
    <row r="300" spans="3:35" ht="16"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185"/>
      <c r="AI300" s="185"/>
    </row>
    <row r="301" spans="3:35" ht="16"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185"/>
      <c r="AI301" s="185"/>
    </row>
    <row r="302" spans="3:35" ht="16"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185"/>
      <c r="AI302" s="185"/>
    </row>
    <row r="303" spans="3:35" ht="16"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185"/>
      <c r="AI303" s="185"/>
    </row>
    <row r="304" spans="3:35" ht="16"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185"/>
      <c r="AI304" s="185"/>
    </row>
    <row r="305" spans="3:35" ht="16"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185"/>
      <c r="AI305" s="185"/>
    </row>
    <row r="306" spans="3:35" ht="16"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185"/>
      <c r="AI306" s="185"/>
    </row>
    <row r="307" spans="3:35" ht="16"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185"/>
      <c r="AI307" s="185"/>
    </row>
    <row r="308" spans="3:35" ht="16"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185"/>
      <c r="AI308" s="185"/>
    </row>
    <row r="309" spans="3:35" ht="16"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185"/>
      <c r="AI309" s="185"/>
    </row>
    <row r="310" spans="3:35" ht="16"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185"/>
      <c r="AI310" s="185"/>
    </row>
    <row r="311" spans="3:35" ht="16"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185"/>
      <c r="AI311" s="185"/>
    </row>
    <row r="312" spans="3:35" ht="16"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185"/>
      <c r="AI312" s="185"/>
    </row>
    <row r="313" spans="3:35" ht="16"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185"/>
      <c r="AI313" s="185"/>
    </row>
    <row r="314" spans="3:35" ht="16"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185"/>
      <c r="AI314" s="185"/>
    </row>
    <row r="315" spans="3:35" ht="16"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185"/>
      <c r="AI315" s="185"/>
    </row>
    <row r="316" spans="3:35" ht="16"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185"/>
      <c r="AI316" s="185"/>
    </row>
    <row r="317" spans="3:35" ht="16"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185"/>
      <c r="AI317" s="185"/>
    </row>
    <row r="318" spans="3:35" ht="16"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185"/>
      <c r="AI318" s="185"/>
    </row>
    <row r="319" spans="3:35" ht="16"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185"/>
      <c r="AI319" s="185"/>
    </row>
    <row r="320" spans="3:35" ht="16"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185"/>
      <c r="AI320" s="185"/>
    </row>
    <row r="321" spans="3:35" ht="16"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185"/>
      <c r="AI321" s="185"/>
    </row>
    <row r="322" spans="3:35" ht="16"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185"/>
      <c r="AI322" s="185"/>
    </row>
    <row r="323" spans="3:35" ht="16"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185"/>
      <c r="AI323" s="185"/>
    </row>
    <row r="324" spans="3:35" ht="16"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185"/>
      <c r="AI324" s="185"/>
    </row>
    <row r="325" spans="3:35" ht="16"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185"/>
      <c r="AI325" s="185"/>
    </row>
    <row r="326" spans="3:35" ht="16"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185"/>
      <c r="AI326" s="185"/>
    </row>
    <row r="327" spans="3:35" ht="16"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185"/>
      <c r="AI327" s="185"/>
    </row>
    <row r="328" spans="3:35" ht="16"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185"/>
      <c r="AI328" s="185"/>
    </row>
    <row r="329" spans="3:35" ht="16"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185"/>
      <c r="AI329" s="185"/>
    </row>
    <row r="330" spans="3:35" ht="16"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185"/>
      <c r="AI330" s="185"/>
    </row>
    <row r="331" spans="3:35" ht="16"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185"/>
      <c r="AI331" s="185"/>
    </row>
    <row r="332" spans="3:35" ht="16"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185"/>
      <c r="AI332" s="185"/>
    </row>
    <row r="333" spans="3:35" ht="16"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185"/>
      <c r="AI333" s="185"/>
    </row>
    <row r="334" spans="3:35" ht="16"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185"/>
      <c r="AI334" s="185"/>
    </row>
    <row r="335" spans="3:35" ht="16"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185"/>
      <c r="AI335" s="185"/>
    </row>
    <row r="336" spans="3:35" ht="16"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185"/>
      <c r="AI336" s="185"/>
    </row>
    <row r="337" spans="3:35" ht="16"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185"/>
      <c r="AI337" s="185"/>
    </row>
    <row r="338" spans="3:35" ht="16"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185"/>
      <c r="AI338" s="185"/>
    </row>
    <row r="339" spans="3:35" ht="16"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185"/>
      <c r="AI339" s="185"/>
    </row>
    <row r="340" spans="3:35" ht="16"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185"/>
      <c r="AI340" s="185"/>
    </row>
    <row r="341" spans="3:35" ht="16"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185"/>
      <c r="AI341" s="185"/>
    </row>
    <row r="342" spans="3:35" ht="16"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185"/>
      <c r="AI342" s="185"/>
    </row>
    <row r="343" spans="3:35" ht="16"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185"/>
      <c r="AI343" s="185"/>
    </row>
    <row r="344" spans="3:35" ht="16"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185"/>
      <c r="AI344" s="185"/>
    </row>
    <row r="345" spans="3:35" ht="16"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185"/>
      <c r="AI345" s="185"/>
    </row>
    <row r="346" spans="3:35" ht="16"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185"/>
      <c r="AI346" s="185"/>
    </row>
    <row r="347" spans="3:35" ht="16"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185"/>
      <c r="AI347" s="185"/>
    </row>
    <row r="348" spans="3:35" ht="16"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185"/>
      <c r="AI348" s="185"/>
    </row>
    <row r="349" spans="3:35" ht="16"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185"/>
      <c r="AI349" s="185"/>
    </row>
    <row r="350" spans="3:35" ht="16"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185"/>
      <c r="AI350" s="185"/>
    </row>
    <row r="351" spans="3:35" ht="16"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185"/>
      <c r="AI351" s="185"/>
    </row>
    <row r="352" spans="3:35" ht="16"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185"/>
      <c r="AI352" s="185"/>
    </row>
    <row r="353" spans="3:35" ht="16"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185"/>
      <c r="AI353" s="185"/>
    </row>
    <row r="354" spans="3:35" ht="16"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185"/>
      <c r="AI354" s="185"/>
    </row>
    <row r="355" spans="3:35" ht="16"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185"/>
      <c r="AI355" s="185"/>
    </row>
    <row r="356" spans="3:35" ht="16"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185"/>
      <c r="AI356" s="185"/>
    </row>
    <row r="357" spans="3:35" ht="16"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185"/>
      <c r="AI357" s="185"/>
    </row>
    <row r="358" spans="3:35" ht="16"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185"/>
      <c r="AI358" s="185"/>
    </row>
    <row r="359" spans="3:35" ht="16"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185"/>
      <c r="AI359" s="185"/>
    </row>
    <row r="360" spans="3:35" ht="16"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185"/>
      <c r="AI360" s="185"/>
    </row>
    <row r="361" spans="3:35" ht="16"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185"/>
      <c r="AI361" s="185"/>
    </row>
    <row r="362" spans="3:35" ht="16"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185"/>
      <c r="AI362" s="185"/>
    </row>
    <row r="363" spans="3:35" ht="16"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185"/>
      <c r="AI363" s="185"/>
    </row>
    <row r="364" spans="3:35" ht="16"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185"/>
      <c r="AI364" s="185"/>
    </row>
    <row r="365" spans="3:35" ht="16"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185"/>
      <c r="AI365" s="185"/>
    </row>
    <row r="366" spans="3:35" ht="16"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185"/>
      <c r="AI366" s="185"/>
    </row>
    <row r="367" spans="3:35" ht="16"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185"/>
      <c r="AI367" s="185"/>
    </row>
    <row r="368" spans="3:35" ht="16"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185"/>
      <c r="AI368" s="185"/>
    </row>
    <row r="369" spans="3:35" ht="16"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185"/>
      <c r="AI369" s="185"/>
    </row>
    <row r="370" spans="3:35" ht="16"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185"/>
      <c r="AI370" s="185"/>
    </row>
    <row r="371" spans="3:35" ht="16"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185"/>
      <c r="AI371" s="185"/>
    </row>
    <row r="372" spans="3:35" ht="16"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185"/>
      <c r="AI372" s="185"/>
    </row>
    <row r="373" spans="3:35" ht="16"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185"/>
      <c r="AI373" s="185"/>
    </row>
    <row r="374" spans="3:35" ht="16"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185"/>
      <c r="AI374" s="185"/>
    </row>
    <row r="375" spans="3:35" ht="16"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185"/>
      <c r="AI375" s="185"/>
    </row>
    <row r="376" spans="3:35" ht="16"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185"/>
      <c r="AI376" s="185"/>
    </row>
    <row r="377" spans="3:35" ht="16"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185"/>
      <c r="AI377" s="185"/>
    </row>
    <row r="378" spans="3:35" ht="16"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185"/>
      <c r="AI378" s="185"/>
    </row>
    <row r="379" spans="3:35" ht="16"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185"/>
      <c r="AI379" s="185"/>
    </row>
    <row r="380" spans="3:35" ht="16"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185"/>
      <c r="AI380" s="185"/>
    </row>
    <row r="381" spans="3:35" ht="16"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185"/>
      <c r="AI381" s="185"/>
    </row>
    <row r="382" spans="3:35" ht="16"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185"/>
      <c r="AI382" s="185"/>
    </row>
    <row r="383" spans="3:35" ht="16"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185"/>
      <c r="AI383" s="185"/>
    </row>
    <row r="384" spans="3:35" ht="16"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185"/>
      <c r="AI384" s="185"/>
    </row>
    <row r="385" spans="3:35" ht="16"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185"/>
      <c r="AI385" s="185"/>
    </row>
    <row r="386" spans="3:35" ht="16"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185"/>
      <c r="AI386" s="185"/>
    </row>
    <row r="387" spans="3:35" ht="16"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185"/>
      <c r="AI387" s="185"/>
    </row>
    <row r="388" spans="3:35" ht="16"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185"/>
      <c r="AI388" s="185"/>
    </row>
    <row r="389" spans="3:35" ht="16"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185"/>
      <c r="AI389" s="185"/>
    </row>
    <row r="390" spans="3:35" ht="16"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185"/>
      <c r="AI390" s="185"/>
    </row>
    <row r="391" spans="3:35" ht="16"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185"/>
      <c r="AI391" s="185"/>
    </row>
    <row r="392" spans="3:35" ht="16"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185"/>
      <c r="AI392" s="185"/>
    </row>
    <row r="393" spans="3:35" ht="16"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185"/>
      <c r="AI393" s="185"/>
    </row>
    <row r="394" spans="3:35" ht="16"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185"/>
      <c r="AI394" s="185"/>
    </row>
    <row r="395" spans="3:35" ht="16"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185"/>
      <c r="AI395" s="185"/>
    </row>
    <row r="396" spans="3:35" ht="16"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185"/>
      <c r="AI396" s="185"/>
    </row>
    <row r="397" spans="3:35" ht="16"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185"/>
      <c r="AI397" s="185"/>
    </row>
    <row r="398" spans="3:35" ht="16"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185"/>
      <c r="AI398" s="185"/>
    </row>
    <row r="399" spans="3:35" ht="16"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185"/>
      <c r="AI399" s="185"/>
    </row>
    <row r="400" spans="3:35" ht="16"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185"/>
      <c r="AI400" s="185"/>
    </row>
    <row r="401" spans="3:35" ht="16"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185"/>
      <c r="AI401" s="185"/>
    </row>
    <row r="402" spans="3:35" ht="16"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185"/>
      <c r="AI402" s="185"/>
    </row>
    <row r="403" spans="3:35" ht="16"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185"/>
      <c r="AI403" s="185"/>
    </row>
    <row r="404" spans="3:35" ht="16"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185"/>
      <c r="AI404" s="185"/>
    </row>
    <row r="405" spans="3:35" ht="16"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185"/>
      <c r="AI405" s="185"/>
    </row>
    <row r="406" spans="3:35" ht="16"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185"/>
      <c r="AI406" s="185"/>
    </row>
    <row r="407" spans="3:35" ht="16"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185"/>
      <c r="AI407" s="185"/>
    </row>
    <row r="408" spans="3:35" ht="16"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185"/>
      <c r="AI408" s="185"/>
    </row>
    <row r="409" spans="3:35" ht="16"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185"/>
      <c r="AI409" s="185"/>
    </row>
    <row r="410" spans="3:35" ht="16"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185"/>
      <c r="AI410" s="185"/>
    </row>
    <row r="411" spans="3:35" ht="16"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185"/>
      <c r="AI411" s="185"/>
    </row>
    <row r="412" spans="3:35" ht="16"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185"/>
      <c r="AI412" s="185"/>
    </row>
    <row r="413" spans="3:35" ht="16"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185"/>
      <c r="AI413" s="185"/>
    </row>
    <row r="414" spans="3:35" ht="16"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185"/>
      <c r="AI414" s="185"/>
    </row>
    <row r="415" spans="3:35" ht="16"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185"/>
      <c r="AI415" s="185"/>
    </row>
    <row r="416" spans="3:35" ht="16"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185"/>
      <c r="AI416" s="185"/>
    </row>
    <row r="417" spans="3:35" ht="16"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185"/>
      <c r="AI417" s="185"/>
    </row>
    <row r="418" spans="3:35" ht="16"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185"/>
      <c r="AI418" s="185"/>
    </row>
    <row r="419" spans="3:35" ht="16"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185"/>
      <c r="AI419" s="185"/>
    </row>
    <row r="420" spans="3:35" ht="16"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185"/>
      <c r="AI420" s="185"/>
    </row>
    <row r="421" spans="3:35" ht="16"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185"/>
      <c r="AI421" s="185"/>
    </row>
    <row r="422" spans="3:35" ht="16"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185"/>
      <c r="AI422" s="185"/>
    </row>
    <row r="423" spans="3:35" ht="16"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185"/>
      <c r="AI423" s="185"/>
    </row>
    <row r="424" spans="3:35" ht="16"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185"/>
      <c r="AI424" s="185"/>
    </row>
    <row r="425" spans="3:35" ht="16"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185"/>
      <c r="AI425" s="185"/>
    </row>
    <row r="426" spans="3:35" ht="16"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185"/>
      <c r="AI426" s="185"/>
    </row>
    <row r="427" spans="3:35" ht="16"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185"/>
      <c r="AI427" s="185"/>
    </row>
    <row r="428" spans="3:35" ht="16"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185"/>
      <c r="AI428" s="185"/>
    </row>
    <row r="429" spans="3:35" ht="16"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185"/>
      <c r="AI429" s="185"/>
    </row>
    <row r="430" spans="3:35" ht="16"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185"/>
      <c r="AI430" s="185"/>
    </row>
    <row r="431" spans="3:35" ht="16"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185"/>
      <c r="AI431" s="185"/>
    </row>
    <row r="432" spans="3:35" ht="16"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185"/>
      <c r="AI432" s="185"/>
    </row>
    <row r="433" spans="3:35" ht="16"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185"/>
      <c r="AI433" s="185"/>
    </row>
    <row r="434" spans="3:35" ht="16"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185"/>
      <c r="AI434" s="185"/>
    </row>
    <row r="435" spans="3:35" ht="16"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185"/>
      <c r="AI435" s="185"/>
    </row>
    <row r="436" spans="3:35" ht="16"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185"/>
      <c r="AI436" s="185"/>
    </row>
    <row r="437" spans="3:35" ht="16"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185"/>
      <c r="AI437" s="185"/>
    </row>
    <row r="438" spans="3:35" ht="16"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185"/>
      <c r="AI438" s="185"/>
    </row>
    <row r="439" spans="3:35" ht="16"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185"/>
      <c r="AI439" s="185"/>
    </row>
    <row r="440" spans="3:35" ht="16"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185"/>
      <c r="AI440" s="185"/>
    </row>
    <row r="441" spans="3:35" ht="16"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185"/>
      <c r="AI441" s="185"/>
    </row>
    <row r="442" spans="3:35" ht="16"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185"/>
      <c r="AI442" s="185"/>
    </row>
    <row r="443" spans="3:35" ht="16"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185"/>
      <c r="AI443" s="185"/>
    </row>
    <row r="444" spans="3:35" ht="16"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185"/>
      <c r="AI444" s="185"/>
    </row>
    <row r="445" spans="3:35" ht="16"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185"/>
      <c r="AI445" s="185"/>
    </row>
    <row r="446" spans="3:35" ht="16"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185"/>
      <c r="AI446" s="185"/>
    </row>
    <row r="447" spans="3:35" ht="16"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185"/>
      <c r="AI447" s="185"/>
    </row>
    <row r="448" spans="3:35" ht="16"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185"/>
      <c r="AI448" s="185"/>
    </row>
    <row r="449" spans="3:35" ht="16"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185"/>
      <c r="AI449" s="185"/>
    </row>
    <row r="450" spans="3:35" ht="16"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185"/>
      <c r="AI450" s="185"/>
    </row>
    <row r="451" spans="3:35" ht="16"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185"/>
      <c r="AI451" s="185"/>
    </row>
    <row r="452" spans="3:35" ht="16"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185"/>
      <c r="AI452" s="185"/>
    </row>
    <row r="453" spans="3:35" ht="16"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185"/>
      <c r="AI453" s="185"/>
    </row>
    <row r="454" spans="3:35" ht="16"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185"/>
      <c r="AI454" s="185"/>
    </row>
    <row r="455" spans="3:35" ht="16"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185"/>
      <c r="AI455" s="185"/>
    </row>
    <row r="456" spans="3:35" ht="16"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185"/>
      <c r="AI456" s="185"/>
    </row>
    <row r="457" spans="3:35" ht="16"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185"/>
      <c r="AI457" s="185"/>
    </row>
    <row r="458" spans="3:35" ht="16"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185"/>
      <c r="AI458" s="185"/>
    </row>
    <row r="459" spans="3:35" ht="16"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185"/>
      <c r="AI459" s="185"/>
    </row>
    <row r="460" spans="3:35" ht="16"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185"/>
      <c r="AI460" s="185"/>
    </row>
    <row r="461" spans="3:35" ht="16"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185"/>
      <c r="AI461" s="185"/>
    </row>
    <row r="462" spans="3:35" ht="16"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185"/>
      <c r="AI462" s="185"/>
    </row>
    <row r="463" spans="3:35" ht="16"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185"/>
      <c r="AI463" s="185"/>
    </row>
    <row r="464" spans="3:35" ht="16"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185"/>
      <c r="AI464" s="185"/>
    </row>
    <row r="465" spans="3:35" ht="16"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185"/>
      <c r="AI465" s="185"/>
    </row>
    <row r="466" spans="3:35" ht="16"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185"/>
      <c r="AI466" s="185"/>
    </row>
    <row r="467" spans="3:35" ht="16"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185"/>
      <c r="AI467" s="185"/>
    </row>
    <row r="468" spans="3:35" ht="16"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185"/>
      <c r="AI468" s="185"/>
    </row>
    <row r="469" spans="3:35" ht="16"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185"/>
      <c r="AI469" s="185"/>
    </row>
    <row r="470" spans="3:35" ht="16"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185"/>
      <c r="AI470" s="185"/>
    </row>
    <row r="471" spans="3:35" ht="16"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185"/>
      <c r="AI471" s="185"/>
    </row>
    <row r="472" spans="3:35" ht="16"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185"/>
      <c r="AI472" s="185"/>
    </row>
    <row r="473" spans="3:35" ht="16"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185"/>
      <c r="AI473" s="185"/>
    </row>
    <row r="474" spans="3:35" ht="16"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185"/>
      <c r="AI474" s="185"/>
    </row>
    <row r="475" spans="3:35" ht="16"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185"/>
      <c r="AI475" s="185"/>
    </row>
    <row r="476" spans="3:35" ht="16"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185"/>
      <c r="AI476" s="185"/>
    </row>
    <row r="477" spans="3:35" ht="16"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185"/>
      <c r="AI477" s="185"/>
    </row>
    <row r="478" spans="3:35" ht="16"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185"/>
      <c r="AI478" s="185"/>
    </row>
    <row r="479" spans="3:35" ht="16"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185"/>
      <c r="AI479" s="185"/>
    </row>
    <row r="480" spans="3:35" ht="16"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185"/>
      <c r="AI480" s="185"/>
    </row>
    <row r="481" spans="3:35" ht="16"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185"/>
      <c r="AI481" s="185"/>
    </row>
    <row r="482" spans="3:35" ht="16"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185"/>
      <c r="AI482" s="185"/>
    </row>
    <row r="483" spans="3:35" ht="16"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185"/>
      <c r="AI483" s="185"/>
    </row>
    <row r="484" spans="3:35" ht="16"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185"/>
      <c r="AI484" s="185"/>
    </row>
    <row r="485" spans="3:35" ht="16"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185"/>
      <c r="AI485" s="185"/>
    </row>
    <row r="486" spans="3:35" ht="16"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185"/>
      <c r="AI486" s="185"/>
    </row>
    <row r="487" spans="3:35" ht="16"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185"/>
      <c r="AI487" s="185"/>
    </row>
    <row r="488" spans="3:35" ht="16"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185"/>
      <c r="AI488" s="185"/>
    </row>
    <row r="489" spans="3:35" ht="16"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185"/>
      <c r="AI489" s="185"/>
    </row>
    <row r="490" spans="3:35" ht="16"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185"/>
      <c r="AI490" s="185"/>
    </row>
    <row r="491" spans="3:35" ht="16"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185"/>
      <c r="AI491" s="185"/>
    </row>
    <row r="492" spans="3:35" ht="16"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185"/>
      <c r="AI492" s="185"/>
    </row>
    <row r="493" spans="3:35" ht="16"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185"/>
      <c r="AI493" s="185"/>
    </row>
    <row r="494" spans="3:35" ht="16"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185"/>
      <c r="AI494" s="185"/>
    </row>
    <row r="495" spans="3:35" ht="16"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185"/>
      <c r="AI495" s="185"/>
    </row>
    <row r="496" spans="3:35" ht="16"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185"/>
      <c r="AI496" s="185"/>
    </row>
    <row r="497" spans="3:35" ht="16"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185"/>
      <c r="AI497" s="185"/>
    </row>
    <row r="498" spans="3:35" ht="16"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185"/>
      <c r="AI498" s="185"/>
    </row>
    <row r="499" spans="3:35" ht="16"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185"/>
      <c r="AI499" s="185"/>
    </row>
    <row r="500" spans="3:35" ht="16"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185"/>
      <c r="AI500" s="185"/>
    </row>
    <row r="501" spans="3:35" ht="16"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185"/>
      <c r="AI501" s="185"/>
    </row>
    <row r="502" spans="3:35" ht="16"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185"/>
      <c r="AI502" s="185"/>
    </row>
    <row r="503" spans="3:35" ht="16"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185"/>
      <c r="AI503" s="185"/>
    </row>
    <row r="504" spans="3:35" ht="16"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185"/>
      <c r="AI504" s="185"/>
    </row>
    <row r="505" spans="3:35" ht="16"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185"/>
      <c r="AI505" s="185"/>
    </row>
    <row r="506" spans="3:35" ht="16"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185"/>
      <c r="AI506" s="185"/>
    </row>
    <row r="507" spans="3:35" ht="16"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185"/>
      <c r="AI507" s="185"/>
    </row>
    <row r="508" spans="3:35" ht="16"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185"/>
      <c r="AI508" s="185"/>
    </row>
    <row r="509" spans="3:35" ht="16"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185"/>
      <c r="AI509" s="185"/>
    </row>
    <row r="510" spans="3:35" ht="16"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185"/>
      <c r="AI510" s="185"/>
    </row>
    <row r="511" spans="3:35" ht="16"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185"/>
      <c r="AI511" s="185"/>
    </row>
    <row r="512" spans="3:35" ht="16"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185"/>
      <c r="AI512" s="185"/>
    </row>
    <row r="513" spans="3:35" ht="16"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185"/>
      <c r="AI513" s="185"/>
    </row>
    <row r="514" spans="3:35" ht="16"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185"/>
      <c r="AI514" s="185"/>
    </row>
    <row r="515" spans="3:35" ht="16"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185"/>
      <c r="AI515" s="185"/>
    </row>
    <row r="516" spans="3:35" ht="16"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185"/>
      <c r="AI516" s="185"/>
    </row>
    <row r="517" spans="3:35" ht="16"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185"/>
      <c r="AI517" s="185"/>
    </row>
    <row r="518" spans="3:35" ht="16"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185"/>
      <c r="AI518" s="185"/>
    </row>
    <row r="519" spans="3:35" ht="16"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185"/>
      <c r="AI519" s="185"/>
    </row>
    <row r="520" spans="3:35" ht="16"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185"/>
      <c r="AI520" s="185"/>
    </row>
    <row r="521" spans="3:35" ht="16"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185"/>
      <c r="AI521" s="185"/>
    </row>
    <row r="522" spans="3:35" ht="16"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185"/>
      <c r="AI522" s="185"/>
    </row>
    <row r="523" spans="3:35" ht="16"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185"/>
      <c r="AI523" s="185"/>
    </row>
    <row r="524" spans="3:35" ht="16"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185"/>
      <c r="AI524" s="185"/>
    </row>
    <row r="525" spans="3:35" ht="16"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185"/>
      <c r="AI525" s="185"/>
    </row>
    <row r="526" spans="3:35" ht="16"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185"/>
      <c r="AI526" s="185"/>
    </row>
    <row r="527" spans="3:35" ht="16"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185"/>
      <c r="AI527" s="185"/>
    </row>
    <row r="528" spans="3:35" ht="16"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185"/>
      <c r="AI528" s="185"/>
    </row>
    <row r="529" spans="3:35" ht="16"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185"/>
      <c r="AI529" s="185"/>
    </row>
    <row r="530" spans="3:35" ht="16"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185"/>
      <c r="AI530" s="185"/>
    </row>
    <row r="531" spans="3:35" ht="16"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185"/>
      <c r="AI531" s="185"/>
    </row>
    <row r="532" spans="3:35" ht="16"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185"/>
      <c r="AI532" s="185"/>
    </row>
    <row r="533" spans="3:35" ht="16"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185"/>
      <c r="AI533" s="185"/>
    </row>
    <row r="534" spans="3:35" ht="16"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185"/>
      <c r="AI534" s="185"/>
    </row>
    <row r="535" spans="3:35" ht="16"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185"/>
      <c r="AI535" s="185"/>
    </row>
    <row r="536" spans="3:35" ht="16"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185"/>
      <c r="AI536" s="185"/>
    </row>
    <row r="537" spans="3:35" ht="16"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185"/>
      <c r="AI537" s="185"/>
    </row>
    <row r="538" spans="3:35" ht="16"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185"/>
      <c r="AI538" s="185"/>
    </row>
    <row r="539" spans="3:35" ht="16"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185"/>
      <c r="AI539" s="185"/>
    </row>
    <row r="540" spans="3:35" ht="16"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185"/>
      <c r="AI540" s="185"/>
    </row>
    <row r="541" spans="3:35" ht="16"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185"/>
      <c r="AI541" s="185"/>
    </row>
    <row r="542" spans="3:35" ht="16"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185"/>
      <c r="AI542" s="185"/>
    </row>
    <row r="543" spans="3:35" ht="16"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185"/>
      <c r="AI543" s="185"/>
    </row>
    <row r="544" spans="3:35" ht="16"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185"/>
      <c r="AI544" s="185"/>
    </row>
    <row r="545" spans="3:35" ht="16"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185"/>
      <c r="AI545" s="185"/>
    </row>
    <row r="546" spans="3:35" ht="16"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185"/>
      <c r="AI546" s="185"/>
    </row>
    <row r="547" spans="3:35" ht="16"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185"/>
      <c r="AI547" s="185"/>
    </row>
    <row r="548" spans="3:35" ht="16"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185"/>
      <c r="AI548" s="185"/>
    </row>
    <row r="549" spans="3:35" ht="16"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185"/>
      <c r="AI549" s="185"/>
    </row>
    <row r="550" spans="3:35" ht="16"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185"/>
      <c r="AI550" s="185"/>
    </row>
    <row r="551" spans="3:35" ht="16"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185"/>
      <c r="AI551" s="185"/>
    </row>
    <row r="552" spans="3:35" ht="16"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185"/>
      <c r="AI552" s="185"/>
    </row>
    <row r="553" spans="3:35" ht="16"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185"/>
      <c r="AI553" s="185"/>
    </row>
    <row r="554" spans="3:35" ht="16"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185"/>
      <c r="AI554" s="185"/>
    </row>
    <row r="555" spans="3:35" ht="16"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185"/>
      <c r="AI555" s="185"/>
    </row>
    <row r="556" spans="3:35" ht="16"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185"/>
      <c r="AI556" s="185"/>
    </row>
    <row r="557" spans="3:35" ht="16"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185"/>
      <c r="AI557" s="185"/>
    </row>
    <row r="558" spans="3:35" ht="16"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185"/>
      <c r="AI558" s="185"/>
    </row>
    <row r="559" spans="3:35" ht="16"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185"/>
      <c r="AI559" s="185"/>
    </row>
    <row r="560" spans="3:35" ht="16"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185"/>
      <c r="AI560" s="185"/>
    </row>
    <row r="561" spans="3:35" ht="16"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185"/>
      <c r="AI561" s="185"/>
    </row>
    <row r="562" spans="3:35" ht="16"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185"/>
      <c r="AI562" s="185"/>
    </row>
    <row r="563" spans="3:35" ht="16"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185"/>
      <c r="AI563" s="185"/>
    </row>
    <row r="564" spans="3:35" ht="16"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185"/>
      <c r="AI564" s="185"/>
    </row>
    <row r="565" spans="3:35" ht="16"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185"/>
      <c r="AI565" s="185"/>
    </row>
    <row r="566" spans="3:35" ht="16"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185"/>
      <c r="AI566" s="185"/>
    </row>
    <row r="567" spans="3:35" ht="16"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185"/>
      <c r="AI567" s="185"/>
    </row>
    <row r="568" spans="3:35" ht="16"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185"/>
      <c r="AI568" s="185"/>
    </row>
    <row r="569" spans="3:35" ht="16"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185"/>
      <c r="AI569" s="185"/>
    </row>
    <row r="570" spans="3:35" ht="16"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185"/>
      <c r="AI570" s="185"/>
    </row>
    <row r="571" spans="3:35" ht="16"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185"/>
      <c r="AI571" s="185"/>
    </row>
    <row r="572" spans="3:35" ht="16"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185"/>
      <c r="AI572" s="185"/>
    </row>
    <row r="573" spans="3:35" ht="16"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185"/>
      <c r="AI573" s="185"/>
    </row>
    <row r="574" spans="3:35" ht="16"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185"/>
      <c r="AI574" s="185"/>
    </row>
    <row r="575" spans="3:35" ht="16"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185"/>
      <c r="AI575" s="185"/>
    </row>
    <row r="576" spans="3:35" ht="16"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185"/>
      <c r="AI576" s="185"/>
    </row>
    <row r="577" spans="3:35" ht="16"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185"/>
      <c r="AI577" s="185"/>
    </row>
    <row r="578" spans="3:35" ht="16"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185"/>
      <c r="AI578" s="185"/>
    </row>
    <row r="579" spans="3:35" ht="16"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185"/>
      <c r="AI579" s="185"/>
    </row>
    <row r="580" spans="3:35" ht="16"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185"/>
      <c r="AI580" s="185"/>
    </row>
    <row r="581" spans="3:35" ht="16"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185"/>
      <c r="AI581" s="185"/>
    </row>
    <row r="582" spans="3:35" ht="16"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185"/>
      <c r="AI582" s="185"/>
    </row>
    <row r="583" spans="3:35" ht="16"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185"/>
      <c r="AI583" s="185"/>
    </row>
    <row r="584" spans="3:35" ht="16"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185"/>
      <c r="AI584" s="185"/>
    </row>
    <row r="585" spans="3:35" ht="16"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185"/>
      <c r="AI585" s="185"/>
    </row>
    <row r="586" spans="3:35" ht="16"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185"/>
      <c r="AI586" s="185"/>
    </row>
    <row r="587" spans="3:35" ht="16"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185"/>
      <c r="AI587" s="185"/>
    </row>
    <row r="588" spans="3:35" ht="16"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185"/>
      <c r="AI588" s="185"/>
    </row>
    <row r="589" spans="3:35" ht="16"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185"/>
      <c r="AI589" s="185"/>
    </row>
    <row r="590" spans="3:35" ht="16"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185"/>
      <c r="AI590" s="185"/>
    </row>
    <row r="591" spans="3:35" ht="16"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185"/>
      <c r="AI591" s="185"/>
    </row>
    <row r="592" spans="3:35" ht="16"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185"/>
      <c r="AI592" s="185"/>
    </row>
    <row r="593" spans="3:35" ht="16"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185"/>
      <c r="AI593" s="185"/>
    </row>
    <row r="594" spans="3:35" ht="16"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185"/>
      <c r="AI594" s="185"/>
    </row>
    <row r="595" spans="3:35" ht="16"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185"/>
      <c r="AI595" s="185"/>
    </row>
    <row r="596" spans="3:35" ht="16"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185"/>
      <c r="AI596" s="185"/>
    </row>
    <row r="597" spans="3:35" ht="16"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185"/>
      <c r="AI597" s="185"/>
    </row>
    <row r="598" spans="3:35" ht="16"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185"/>
      <c r="AI598" s="185"/>
    </row>
    <row r="599" spans="3:35" ht="16"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185"/>
      <c r="AI599" s="185"/>
    </row>
    <row r="600" spans="3:35" ht="16"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185"/>
      <c r="AI600" s="185"/>
    </row>
    <row r="601" spans="3:35" ht="16"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185"/>
      <c r="AI601" s="185"/>
    </row>
    <row r="602" spans="3:35" ht="16"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185"/>
      <c r="AI602" s="185"/>
    </row>
    <row r="603" spans="3:35" ht="16"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185"/>
      <c r="AI603" s="185"/>
    </row>
    <row r="604" spans="3:35" ht="16"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185"/>
      <c r="AI604" s="185"/>
    </row>
    <row r="605" spans="3:35" ht="16"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185"/>
      <c r="AI605" s="185"/>
    </row>
    <row r="606" spans="3:35" ht="16"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185"/>
      <c r="AI606" s="185"/>
    </row>
    <row r="607" spans="3:35" ht="16"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185"/>
      <c r="AI607" s="185"/>
    </row>
    <row r="608" spans="3:35" ht="16"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185"/>
      <c r="AI608" s="185"/>
    </row>
    <row r="609" spans="3:35" ht="16"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185"/>
      <c r="AI609" s="185"/>
    </row>
    <row r="610" spans="3:35" ht="16"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185"/>
      <c r="AI610" s="185"/>
    </row>
    <row r="611" spans="3:35" ht="16"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185"/>
      <c r="AI611" s="185"/>
    </row>
    <row r="612" spans="3:35" ht="16"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185"/>
      <c r="AI612" s="185"/>
    </row>
    <row r="613" spans="3:35" ht="16"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185"/>
      <c r="AI613" s="185"/>
    </row>
    <row r="614" spans="3:35" ht="16"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185"/>
      <c r="AI614" s="185"/>
    </row>
    <row r="615" spans="3:35" ht="16"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185"/>
      <c r="AI615" s="185"/>
    </row>
    <row r="616" spans="3:35" ht="16"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185"/>
      <c r="AI616" s="185"/>
    </row>
    <row r="617" spans="3:35" ht="16"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185"/>
      <c r="AI617" s="185"/>
    </row>
    <row r="618" spans="3:35" ht="16"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185"/>
      <c r="AI618" s="185"/>
    </row>
    <row r="619" spans="3:35" ht="16"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185"/>
      <c r="AI619" s="185"/>
    </row>
    <row r="620" spans="3:35" ht="16"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185"/>
      <c r="AI620" s="185"/>
    </row>
    <row r="621" spans="3:35" ht="16"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185"/>
      <c r="AI621" s="185"/>
    </row>
    <row r="622" spans="3:35" ht="16"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185"/>
      <c r="AI622" s="185"/>
    </row>
    <row r="623" spans="3:35" ht="16"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185"/>
      <c r="AI623" s="185"/>
    </row>
    <row r="624" spans="3:35" ht="16"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185"/>
      <c r="AI624" s="185"/>
    </row>
    <row r="625" spans="3:35" ht="16"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185"/>
      <c r="AI625" s="185"/>
    </row>
    <row r="626" spans="3:35" ht="16"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185"/>
      <c r="AI626" s="185"/>
    </row>
    <row r="627" spans="3:35" ht="16"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185"/>
      <c r="AI627" s="185"/>
    </row>
    <row r="628" spans="3:35" ht="16"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185"/>
      <c r="AI628" s="185"/>
    </row>
    <row r="629" spans="3:35" ht="16"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185"/>
      <c r="AI629" s="185"/>
    </row>
    <row r="630" spans="3:35" ht="16"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185"/>
      <c r="AI630" s="185"/>
    </row>
    <row r="631" spans="3:35" ht="16"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185"/>
      <c r="AI631" s="185"/>
    </row>
    <row r="632" spans="3:35" ht="16"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185"/>
      <c r="AI632" s="185"/>
    </row>
    <row r="633" spans="3:35" ht="16"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185"/>
      <c r="AI633" s="185"/>
    </row>
    <row r="634" spans="3:35" ht="16"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185"/>
      <c r="AI634" s="185"/>
    </row>
    <row r="635" spans="3:35" ht="16"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185"/>
      <c r="AI635" s="185"/>
    </row>
    <row r="636" spans="3:35" ht="16"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185"/>
      <c r="AI636" s="185"/>
    </row>
    <row r="637" spans="3:35" ht="16"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185"/>
      <c r="AI637" s="185"/>
    </row>
    <row r="638" spans="3:35" ht="16"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185"/>
      <c r="AI638" s="185"/>
    </row>
    <row r="639" spans="3:35" ht="16"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185"/>
      <c r="AI639" s="185"/>
    </row>
    <row r="640" spans="3:35" ht="16"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185"/>
      <c r="AI640" s="185"/>
    </row>
    <row r="641" spans="3:35" ht="16"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185"/>
      <c r="AI641" s="185"/>
    </row>
    <row r="642" spans="3:35" ht="16"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185"/>
      <c r="AI642" s="185"/>
    </row>
    <row r="643" spans="3:35" ht="16"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185"/>
      <c r="AI643" s="185"/>
    </row>
    <row r="644" spans="3:35" ht="16"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185"/>
      <c r="AI644" s="185"/>
    </row>
    <row r="645" spans="3:35" ht="16"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185"/>
      <c r="AI645" s="185"/>
    </row>
    <row r="646" spans="3:35" ht="16"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185"/>
      <c r="AI646" s="185"/>
    </row>
    <row r="647" spans="3:35" ht="16"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185"/>
      <c r="AI647" s="185"/>
    </row>
    <row r="648" spans="3:35" ht="16"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185"/>
      <c r="AI648" s="185"/>
    </row>
    <row r="649" spans="3:35" ht="16"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185"/>
      <c r="AI649" s="185"/>
    </row>
    <row r="650" spans="3:35" ht="16"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185"/>
      <c r="AI650" s="185"/>
    </row>
    <row r="651" spans="3:35" ht="16"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185"/>
      <c r="AI651" s="185"/>
    </row>
    <row r="652" spans="3:35" ht="16"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185"/>
      <c r="AI652" s="185"/>
    </row>
    <row r="653" spans="3:35" ht="16"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185"/>
      <c r="AI653" s="185"/>
    </row>
    <row r="654" spans="3:35" ht="16"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185"/>
      <c r="AI654" s="185"/>
    </row>
    <row r="655" spans="3:35" ht="16"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185"/>
      <c r="AI655" s="185"/>
    </row>
    <row r="656" spans="3:35" ht="16"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185"/>
      <c r="AI656" s="185"/>
    </row>
    <row r="657" spans="3:35" ht="16"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185"/>
      <c r="AI657" s="185"/>
    </row>
    <row r="658" spans="3:35" ht="16"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185"/>
      <c r="AI658" s="185"/>
    </row>
    <row r="659" spans="3:35" ht="16"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185"/>
      <c r="AI659" s="185"/>
    </row>
    <row r="660" spans="3:35" ht="16"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185"/>
      <c r="AI660" s="185"/>
    </row>
    <row r="661" spans="3:35" ht="16"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185"/>
      <c r="AI661" s="185"/>
    </row>
    <row r="662" spans="3:35" ht="16"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185"/>
      <c r="AI662" s="185"/>
    </row>
    <row r="663" spans="3:35" ht="16"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185"/>
      <c r="AI663" s="185"/>
    </row>
    <row r="664" spans="3:35" ht="16"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185"/>
      <c r="AI664" s="185"/>
    </row>
    <row r="665" spans="3:35" ht="16"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185"/>
      <c r="AI665" s="185"/>
    </row>
    <row r="666" spans="3:35" ht="16"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185"/>
      <c r="AI666" s="185"/>
    </row>
    <row r="667" spans="3:35" ht="16"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185"/>
      <c r="AI667" s="185"/>
    </row>
    <row r="668" spans="3:35" ht="16"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185"/>
      <c r="AI668" s="185"/>
    </row>
    <row r="669" spans="3:35" ht="16"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185"/>
      <c r="AI669" s="185"/>
    </row>
    <row r="670" spans="3:35" ht="16"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185"/>
      <c r="AI670" s="185"/>
    </row>
    <row r="671" spans="3:35" ht="16"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185"/>
      <c r="AI671" s="185"/>
    </row>
    <row r="672" spans="3:35" ht="16"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185"/>
      <c r="AI672" s="185"/>
    </row>
    <row r="673" spans="3:35" ht="16"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185"/>
      <c r="AI673" s="185"/>
    </row>
    <row r="674" spans="3:35" ht="16"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185"/>
      <c r="AI674" s="185"/>
    </row>
    <row r="675" spans="3:35" ht="16"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185"/>
      <c r="AI675" s="185"/>
    </row>
    <row r="676" spans="3:35" ht="16"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185"/>
      <c r="AI676" s="185"/>
    </row>
    <row r="677" spans="3:35" ht="16"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185"/>
      <c r="AI677" s="185"/>
    </row>
    <row r="678" spans="3:35" ht="16"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185"/>
      <c r="AI678" s="185"/>
    </row>
    <row r="679" spans="3:35" ht="16"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185"/>
      <c r="AI679" s="185"/>
    </row>
    <row r="680" spans="3:35" ht="16"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185"/>
      <c r="AI680" s="185"/>
    </row>
    <row r="681" spans="3:35" ht="16"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185"/>
      <c r="AI681" s="185"/>
    </row>
    <row r="682" spans="3:35" ht="16"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185"/>
      <c r="AI682" s="185"/>
    </row>
    <row r="683" spans="3:35" ht="16"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185"/>
      <c r="AI683" s="185"/>
    </row>
    <row r="684" spans="3:35" ht="16"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185"/>
      <c r="AI684" s="185"/>
    </row>
    <row r="685" spans="3:35" ht="16"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185"/>
      <c r="AI685" s="185"/>
    </row>
    <row r="686" spans="3:35" ht="16"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185"/>
      <c r="AI686" s="185"/>
    </row>
    <row r="687" spans="3:35" ht="16"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185"/>
      <c r="AI687" s="185"/>
    </row>
    <row r="688" spans="3:35" ht="16"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185"/>
      <c r="AI688" s="185"/>
    </row>
    <row r="689" spans="3:35" ht="16"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185"/>
      <c r="AI689" s="185"/>
    </row>
    <row r="690" spans="3:35" ht="16"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185"/>
      <c r="AI690" s="185"/>
    </row>
    <row r="691" spans="3:35" ht="16"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185"/>
      <c r="AI691" s="185"/>
    </row>
    <row r="692" spans="3:35" ht="16"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185"/>
      <c r="AI692" s="185"/>
    </row>
    <row r="693" spans="3:35" ht="16"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185"/>
      <c r="AI693" s="185"/>
    </row>
    <row r="694" spans="3:35" ht="16"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185"/>
      <c r="AI694" s="185"/>
    </row>
    <row r="695" spans="3:35" ht="16"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185"/>
      <c r="AI695" s="185"/>
    </row>
    <row r="696" spans="3:35" ht="16"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185"/>
      <c r="AI696" s="185"/>
    </row>
    <row r="697" spans="3:35" ht="16"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185"/>
      <c r="AI697" s="185"/>
    </row>
    <row r="698" spans="3:35" ht="16"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185"/>
      <c r="AI698" s="185"/>
    </row>
    <row r="699" spans="3:35" ht="16"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185"/>
      <c r="AI699" s="185"/>
    </row>
    <row r="700" spans="3:35" ht="16"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185"/>
      <c r="AI700" s="185"/>
    </row>
    <row r="701" spans="3:35" ht="16"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185"/>
      <c r="AI701" s="185"/>
    </row>
    <row r="702" spans="3:35" ht="16"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185"/>
      <c r="AI702" s="185"/>
    </row>
    <row r="703" spans="3:35" ht="16"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185"/>
      <c r="AI703" s="185"/>
    </row>
    <row r="704" spans="3:35" ht="16"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185"/>
      <c r="AI704" s="185"/>
    </row>
    <row r="705" spans="3:35" ht="16"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185"/>
      <c r="AI705" s="185"/>
    </row>
    <row r="706" spans="3:35" ht="16"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185"/>
      <c r="AI706" s="185"/>
    </row>
    <row r="707" spans="3:35" ht="16"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185"/>
      <c r="AI707" s="185"/>
    </row>
    <row r="708" spans="3:35" ht="16"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185"/>
      <c r="AI708" s="185"/>
    </row>
    <row r="709" spans="3:35" ht="16"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185"/>
      <c r="AI709" s="185"/>
    </row>
    <row r="710" spans="3:35" ht="16"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185"/>
      <c r="AI710" s="185"/>
    </row>
    <row r="711" spans="3:35" ht="16"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185"/>
      <c r="AI711" s="185"/>
    </row>
    <row r="712" spans="3:35" ht="16"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185"/>
      <c r="AI712" s="185"/>
    </row>
    <row r="713" spans="3:35" ht="16"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185"/>
      <c r="AI713" s="185"/>
    </row>
    <row r="714" spans="3:35" ht="16"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185"/>
      <c r="AI714" s="185"/>
    </row>
    <row r="715" spans="3:35" ht="16"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185"/>
      <c r="AI715" s="185"/>
    </row>
    <row r="716" spans="3:35" ht="16"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185"/>
      <c r="AI716" s="185"/>
    </row>
    <row r="717" spans="3:35" ht="16"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185"/>
      <c r="AI717" s="185"/>
    </row>
    <row r="718" spans="3:35" ht="16"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185"/>
      <c r="AI718" s="185"/>
    </row>
    <row r="719" spans="3:35" ht="16"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185"/>
      <c r="AI719" s="185"/>
    </row>
    <row r="720" spans="3:35" ht="16"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185"/>
      <c r="AI720" s="185"/>
    </row>
    <row r="721" spans="3:35" ht="16"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185"/>
      <c r="AI721" s="185"/>
    </row>
    <row r="722" spans="3:35" ht="16"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185"/>
      <c r="AI722" s="185"/>
    </row>
    <row r="723" spans="3:35" ht="16"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185"/>
      <c r="AI723" s="185"/>
    </row>
    <row r="724" spans="3:35" ht="16"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185"/>
      <c r="AI724" s="185"/>
    </row>
    <row r="725" spans="3:35" ht="16"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185"/>
      <c r="AI725" s="185"/>
    </row>
    <row r="726" spans="3:35" ht="16"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185"/>
      <c r="AI726" s="185"/>
    </row>
    <row r="727" spans="3:35" ht="16"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185"/>
      <c r="AI727" s="185"/>
    </row>
    <row r="728" spans="3:35" ht="16"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185"/>
      <c r="AI728" s="185"/>
    </row>
    <row r="729" spans="3:35" ht="16"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185"/>
      <c r="AI729" s="185"/>
    </row>
    <row r="730" spans="3:35" ht="16"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185"/>
      <c r="AI730" s="185"/>
    </row>
    <row r="731" spans="3:35" ht="16"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185"/>
      <c r="AI731" s="185"/>
    </row>
    <row r="732" spans="3:35" ht="16"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185"/>
      <c r="AI732" s="185"/>
    </row>
    <row r="733" spans="3:35" ht="16"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185"/>
      <c r="AI733" s="185"/>
    </row>
    <row r="734" spans="3:35" ht="16"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185"/>
      <c r="AI734" s="185"/>
    </row>
    <row r="735" spans="3:35" ht="16"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185"/>
      <c r="AI735" s="185"/>
    </row>
    <row r="736" spans="3:35" ht="16"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185"/>
      <c r="AI736" s="185"/>
    </row>
    <row r="737" spans="3:35" ht="16"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185"/>
      <c r="AI737" s="185"/>
    </row>
    <row r="738" spans="3:35" ht="16"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185"/>
      <c r="AI738" s="185"/>
    </row>
    <row r="739" spans="3:35" ht="16"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185"/>
      <c r="AI739" s="185"/>
    </row>
    <row r="740" spans="3:35" ht="16"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185"/>
      <c r="AI740" s="185"/>
    </row>
    <row r="741" spans="3:35" ht="16"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185"/>
      <c r="AI741" s="185"/>
    </row>
    <row r="742" spans="3:35" ht="16"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185"/>
      <c r="AI742" s="185"/>
    </row>
    <row r="743" spans="3:35" ht="16"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185"/>
      <c r="AI743" s="185"/>
    </row>
    <row r="744" spans="3:35" ht="16"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185"/>
      <c r="AI744" s="185"/>
    </row>
    <row r="745" spans="3:35" ht="16"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185"/>
      <c r="AI745" s="185"/>
    </row>
    <row r="746" spans="3:35" ht="16"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185"/>
      <c r="AI746" s="185"/>
    </row>
    <row r="747" spans="3:35" ht="16"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185"/>
      <c r="AI747" s="185"/>
    </row>
    <row r="748" spans="3:35" ht="16"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185"/>
      <c r="AI748" s="185"/>
    </row>
    <row r="749" spans="3:35" ht="16"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185"/>
      <c r="AI749" s="185"/>
    </row>
    <row r="750" spans="3:35" ht="16"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185"/>
      <c r="AI750" s="185"/>
    </row>
    <row r="751" spans="3:35" ht="16"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185"/>
      <c r="AI751" s="185"/>
    </row>
    <row r="752" spans="3:35" ht="16"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185"/>
      <c r="AI752" s="185"/>
    </row>
    <row r="753" spans="3:35" ht="16"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185"/>
      <c r="AI753" s="185"/>
    </row>
    <row r="754" spans="3:35" ht="16"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185"/>
      <c r="AI754" s="185"/>
    </row>
    <row r="755" spans="3:35" ht="16"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185"/>
      <c r="AI755" s="185"/>
    </row>
    <row r="756" spans="3:35" ht="16"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185"/>
      <c r="AI756" s="185"/>
    </row>
    <row r="757" spans="3:35" ht="16"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185"/>
      <c r="AI757" s="185"/>
    </row>
    <row r="758" spans="3:35" ht="16"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185"/>
      <c r="AI758" s="185"/>
    </row>
    <row r="759" spans="3:35" ht="16"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185"/>
      <c r="AI759" s="185"/>
    </row>
    <row r="760" spans="3:35" ht="16"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185"/>
      <c r="AI760" s="185"/>
    </row>
    <row r="761" spans="3:35" ht="16"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185"/>
      <c r="AI761" s="185"/>
    </row>
    <row r="762" spans="3:35" ht="16"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185"/>
      <c r="AI762" s="185"/>
    </row>
    <row r="763" spans="3:35" ht="16"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185"/>
      <c r="AI763" s="185"/>
    </row>
    <row r="764" spans="3:35" ht="16"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185"/>
      <c r="AI764" s="185"/>
    </row>
    <row r="765" spans="3:35" ht="16"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185"/>
      <c r="AI765" s="185"/>
    </row>
    <row r="766" spans="3:35" ht="16"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185"/>
      <c r="AI766" s="185"/>
    </row>
    <row r="767" spans="3:35" ht="16"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185"/>
      <c r="AI767" s="185"/>
    </row>
    <row r="768" spans="3:35" ht="16"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185"/>
      <c r="AI768" s="185"/>
    </row>
    <row r="769" spans="3:35" ht="16"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185"/>
      <c r="AI769" s="185"/>
    </row>
    <row r="770" spans="3:35" ht="16"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185"/>
      <c r="AI770" s="185"/>
    </row>
    <row r="771" spans="3:35" ht="16"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185"/>
      <c r="AI771" s="185"/>
    </row>
    <row r="772" spans="3:35" ht="16"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185"/>
      <c r="AI772" s="185"/>
    </row>
    <row r="773" spans="3:35" ht="16"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185"/>
      <c r="AI773" s="185"/>
    </row>
    <row r="774" spans="3:35" ht="16"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185"/>
      <c r="AI774" s="185"/>
    </row>
    <row r="775" spans="3:35" ht="16"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185"/>
      <c r="AI775" s="185"/>
    </row>
    <row r="776" spans="3:35" ht="16"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185"/>
      <c r="AI776" s="185"/>
    </row>
    <row r="777" spans="3:35" ht="16"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185"/>
      <c r="AI777" s="185"/>
    </row>
    <row r="778" spans="3:35" ht="16"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185"/>
      <c r="AI778" s="185"/>
    </row>
    <row r="779" spans="3:35" ht="16"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185"/>
      <c r="AI779" s="185"/>
    </row>
    <row r="780" spans="3:35" ht="16"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185"/>
      <c r="AI780" s="185"/>
    </row>
    <row r="781" spans="3:35" ht="16"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185"/>
      <c r="AI781" s="185"/>
    </row>
    <row r="782" spans="3:35" ht="16"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185"/>
      <c r="AI782" s="185"/>
    </row>
    <row r="783" spans="3:35" ht="16"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185"/>
      <c r="AI783" s="185"/>
    </row>
    <row r="784" spans="3:35" ht="16"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185"/>
      <c r="AI784" s="185"/>
    </row>
    <row r="785" spans="3:35" ht="16"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185"/>
      <c r="AI785" s="185"/>
    </row>
    <row r="786" spans="3:35" ht="16"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185"/>
      <c r="AI786" s="185"/>
    </row>
    <row r="787" spans="3:35" ht="16"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185"/>
      <c r="AI787" s="185"/>
    </row>
    <row r="788" spans="3:35" ht="16"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185"/>
      <c r="AI788" s="185"/>
    </row>
    <row r="789" spans="3:35" ht="16"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185"/>
      <c r="AI789" s="185"/>
    </row>
    <row r="790" spans="3:35" ht="16"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185"/>
      <c r="AI790" s="185"/>
    </row>
    <row r="791" spans="3:35" ht="16"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185"/>
      <c r="AI791" s="185"/>
    </row>
    <row r="792" spans="3:35" ht="16"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185"/>
      <c r="AI792" s="185"/>
    </row>
    <row r="793" spans="3:35" ht="16"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185"/>
      <c r="AI793" s="185"/>
    </row>
    <row r="794" spans="3:35" ht="16"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185"/>
      <c r="AI794" s="185"/>
    </row>
    <row r="795" spans="3:35" ht="16"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185"/>
      <c r="AI795" s="185"/>
    </row>
    <row r="796" spans="3:35" ht="16"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185"/>
      <c r="AI796" s="185"/>
    </row>
    <row r="797" spans="3:35" ht="16"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185"/>
      <c r="AI797" s="185"/>
    </row>
    <row r="798" spans="3:35" ht="16"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185"/>
      <c r="AI798" s="185"/>
    </row>
    <row r="799" spans="3:35" ht="16"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185"/>
      <c r="AI799" s="185"/>
    </row>
    <row r="800" spans="3:35" ht="16"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185"/>
      <c r="AI800" s="185"/>
    </row>
    <row r="801" spans="3:35" ht="16"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185"/>
      <c r="AI801" s="185"/>
    </row>
    <row r="802" spans="3:35" ht="16"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185"/>
      <c r="AI802" s="185"/>
    </row>
    <row r="803" spans="3:35" ht="16"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185"/>
      <c r="AI803" s="185"/>
    </row>
    <row r="804" spans="3:35" ht="16"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185"/>
      <c r="AI804" s="185"/>
    </row>
    <row r="805" spans="3:35" ht="16"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185"/>
      <c r="AI805" s="185"/>
    </row>
    <row r="806" spans="3:35" ht="16"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185"/>
      <c r="AI806" s="185"/>
    </row>
    <row r="807" spans="3:35" ht="16"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185"/>
      <c r="AI807" s="185"/>
    </row>
    <row r="808" spans="3:35" ht="16"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185"/>
      <c r="AI808" s="185"/>
    </row>
    <row r="809" spans="3:35" ht="16"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185"/>
      <c r="AI809" s="185"/>
    </row>
    <row r="810" spans="3:35" ht="16"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185"/>
      <c r="AI810" s="185"/>
    </row>
    <row r="811" spans="3:35" ht="16"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185"/>
      <c r="AI811" s="185"/>
    </row>
    <row r="812" spans="3:35" ht="16"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185"/>
      <c r="AI812" s="185"/>
    </row>
    <row r="813" spans="3:35" ht="16"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185"/>
      <c r="AI813" s="185"/>
    </row>
    <row r="814" spans="3:35" ht="16"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185"/>
      <c r="AI814" s="185"/>
    </row>
    <row r="815" spans="3:35" ht="16"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185"/>
      <c r="AI815" s="185"/>
    </row>
    <row r="816" spans="3:35" ht="16"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185"/>
      <c r="AI816" s="185"/>
    </row>
    <row r="817" spans="3:35" ht="16"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185"/>
      <c r="AI817" s="185"/>
    </row>
    <row r="818" spans="3:35" ht="16"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185"/>
      <c r="AI818" s="185"/>
    </row>
    <row r="819" spans="3:35" ht="16"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185"/>
      <c r="AI819" s="185"/>
    </row>
    <row r="820" spans="3:35" ht="16"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185"/>
      <c r="AI820" s="185"/>
    </row>
    <row r="821" spans="3:35" ht="16"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185"/>
      <c r="AI821" s="185"/>
    </row>
    <row r="822" spans="3:35" ht="16"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185"/>
      <c r="AI822" s="185"/>
    </row>
    <row r="823" spans="3:35" ht="16"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185"/>
      <c r="AI823" s="185"/>
    </row>
    <row r="824" spans="3:35" ht="16"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185"/>
      <c r="AI824" s="185"/>
    </row>
    <row r="825" spans="3:35" ht="16"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185"/>
      <c r="AI825" s="185"/>
    </row>
    <row r="826" spans="3:35" ht="16"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185"/>
      <c r="AI826" s="185"/>
    </row>
    <row r="827" spans="3:35" ht="16"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185"/>
      <c r="AI827" s="185"/>
    </row>
    <row r="828" spans="3:35" ht="16"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185"/>
      <c r="AI828" s="185"/>
    </row>
    <row r="829" spans="3:35" ht="16"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185"/>
      <c r="AI829" s="185"/>
    </row>
    <row r="830" spans="3:35" ht="16"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185"/>
      <c r="AI830" s="185"/>
    </row>
    <row r="831" spans="3:35" ht="16"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185"/>
      <c r="AI831" s="185"/>
    </row>
    <row r="832" spans="3:35" ht="16"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185"/>
      <c r="AI832" s="185"/>
    </row>
    <row r="833" spans="3:35" ht="16"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185"/>
      <c r="AI833" s="185"/>
    </row>
    <row r="834" spans="3:35" ht="16"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185"/>
      <c r="AI834" s="185"/>
    </row>
    <row r="835" spans="3:35" ht="16"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185"/>
      <c r="AI835" s="185"/>
    </row>
    <row r="836" spans="3:35" ht="16"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185"/>
      <c r="AI836" s="185"/>
    </row>
    <row r="837" spans="3:35" ht="16"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185"/>
      <c r="AI837" s="185"/>
    </row>
    <row r="838" spans="3:35" ht="16"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185"/>
      <c r="AI838" s="185"/>
    </row>
    <row r="839" spans="3:35" ht="16"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185"/>
      <c r="AI839" s="185"/>
    </row>
    <row r="840" spans="3:35" ht="16"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185"/>
      <c r="AI840" s="185"/>
    </row>
    <row r="841" spans="3:35" ht="16"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185"/>
      <c r="AI841" s="185"/>
    </row>
    <row r="842" spans="3:35" ht="16"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185"/>
      <c r="AI842" s="185"/>
    </row>
    <row r="843" spans="3:35" ht="16"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185"/>
      <c r="AI843" s="185"/>
    </row>
    <row r="844" spans="3:35" ht="16"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185"/>
      <c r="AI844" s="185"/>
    </row>
    <row r="845" spans="3:35" ht="16"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185"/>
      <c r="AI845" s="185"/>
    </row>
    <row r="846" spans="3:35" ht="16"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185"/>
      <c r="AI846" s="185"/>
    </row>
    <row r="847" spans="3:35" ht="16"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185"/>
      <c r="AI847" s="185"/>
    </row>
    <row r="848" spans="3:35" ht="16"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185"/>
      <c r="AI848" s="185"/>
    </row>
    <row r="849" spans="3:35" ht="16"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185"/>
      <c r="AI849" s="185"/>
    </row>
    <row r="850" spans="3:35" ht="16"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185"/>
      <c r="AI850" s="185"/>
    </row>
    <row r="851" spans="3:35" ht="16"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185"/>
      <c r="AI851" s="185"/>
    </row>
    <row r="852" spans="3:35" ht="16"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185"/>
      <c r="AI852" s="185"/>
    </row>
    <row r="853" spans="3:35" ht="16"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185"/>
      <c r="AI853" s="185"/>
    </row>
    <row r="854" spans="3:35" ht="16"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185"/>
      <c r="AI854" s="185"/>
    </row>
    <row r="855" spans="3:35" ht="16"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185"/>
      <c r="AI855" s="185"/>
    </row>
    <row r="856" spans="3:35" ht="16"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185"/>
      <c r="AI856" s="185"/>
    </row>
    <row r="857" spans="3:35" ht="16"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185"/>
      <c r="AI857" s="185"/>
    </row>
    <row r="858" spans="3:35" ht="16"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185"/>
      <c r="AI858" s="185"/>
    </row>
    <row r="859" spans="3:35" ht="16"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185"/>
      <c r="AI859" s="185"/>
    </row>
    <row r="860" spans="3:35" ht="16"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185"/>
      <c r="AI860" s="185"/>
    </row>
    <row r="861" spans="3:35" ht="16"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185"/>
      <c r="AI861" s="185"/>
    </row>
    <row r="862" spans="3:35" ht="16"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185"/>
      <c r="AI862" s="185"/>
    </row>
    <row r="863" spans="3:35" ht="16"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185"/>
      <c r="AI863" s="185"/>
    </row>
    <row r="864" spans="3:35" ht="16"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185"/>
      <c r="AI864" s="185"/>
    </row>
    <row r="865" spans="3:35" ht="16"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185"/>
      <c r="AI865" s="185"/>
    </row>
    <row r="866" spans="3:35" ht="16"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185"/>
      <c r="AI866" s="185"/>
    </row>
    <row r="867" spans="3:35" ht="16"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185"/>
      <c r="AI867" s="185"/>
    </row>
    <row r="868" spans="3:35" ht="16"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185"/>
      <c r="AI868" s="185"/>
    </row>
    <row r="869" spans="3:35" ht="16"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185"/>
      <c r="AI869" s="185"/>
    </row>
    <row r="870" spans="3:35" ht="16"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185"/>
      <c r="AI870" s="185"/>
    </row>
    <row r="871" spans="3:35" ht="16"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185"/>
      <c r="AI871" s="185"/>
    </row>
    <row r="872" spans="3:35" ht="16"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185"/>
      <c r="AI872" s="185"/>
    </row>
    <row r="873" spans="3:35" ht="16"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185"/>
      <c r="AI873" s="185"/>
    </row>
    <row r="874" spans="3:35" ht="16"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185"/>
      <c r="AI874" s="185"/>
    </row>
    <row r="875" spans="3:35" ht="16"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185"/>
      <c r="AI875" s="185"/>
    </row>
    <row r="876" spans="3:35" ht="16"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185"/>
      <c r="AI876" s="185"/>
    </row>
    <row r="877" spans="3:35" ht="16"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185"/>
      <c r="AI877" s="185"/>
    </row>
    <row r="878" spans="3:35" ht="16"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185"/>
      <c r="AI878" s="185"/>
    </row>
    <row r="879" spans="3:35" ht="16"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185"/>
      <c r="AI879" s="185"/>
    </row>
    <row r="880" spans="3:35" ht="16"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185"/>
      <c r="AI880" s="185"/>
    </row>
    <row r="881" spans="3:35" ht="16"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185"/>
      <c r="AI881" s="185"/>
    </row>
    <row r="882" spans="3:35" ht="16"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185"/>
      <c r="AI882" s="185"/>
    </row>
    <row r="883" spans="3:35" ht="16"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185"/>
      <c r="AI883" s="185"/>
    </row>
    <row r="884" spans="3:35" ht="16"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185"/>
      <c r="AI884" s="185"/>
    </row>
    <row r="885" spans="3:35" ht="16"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185"/>
      <c r="AI885" s="185"/>
    </row>
    <row r="886" spans="3:35" ht="16"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185"/>
      <c r="AI886" s="185"/>
    </row>
    <row r="887" spans="3:35" ht="16"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185"/>
      <c r="AI887" s="185"/>
    </row>
    <row r="888" spans="3:35" ht="16"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185"/>
      <c r="AI888" s="185"/>
    </row>
    <row r="889" spans="3:35" ht="16"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185"/>
      <c r="AI889" s="185"/>
    </row>
    <row r="890" spans="3:35" ht="16"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185"/>
      <c r="AI890" s="185"/>
    </row>
    <row r="891" spans="3:35" ht="16"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185"/>
      <c r="AI891" s="185"/>
    </row>
    <row r="892" spans="3:35" ht="16"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185"/>
      <c r="AI892" s="185"/>
    </row>
    <row r="893" spans="3:35" ht="16"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185"/>
      <c r="AI893" s="185"/>
    </row>
    <row r="894" spans="3:35" ht="16"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185"/>
      <c r="AI894" s="185"/>
    </row>
    <row r="895" spans="3:35" ht="16"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185"/>
      <c r="AI895" s="185"/>
    </row>
    <row r="896" spans="3:35" ht="16"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185"/>
      <c r="AI896" s="185"/>
    </row>
    <row r="897" spans="3:35" ht="16"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185"/>
      <c r="AI897" s="185"/>
    </row>
    <row r="898" spans="3:35" ht="16"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185"/>
      <c r="AI898" s="185"/>
    </row>
    <row r="899" spans="3:35" ht="16"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185"/>
      <c r="AI899" s="185"/>
    </row>
    <row r="900" spans="3:35" ht="16"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185"/>
      <c r="AI900" s="185"/>
    </row>
    <row r="901" spans="3:35" ht="16"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185"/>
      <c r="AI901" s="185"/>
    </row>
    <row r="902" spans="3:35" ht="16"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185"/>
      <c r="AI902" s="185"/>
    </row>
    <row r="903" spans="3:35" ht="16"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185"/>
      <c r="AI903" s="185"/>
    </row>
    <row r="904" spans="3:35" ht="16"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185"/>
      <c r="AI904" s="185"/>
    </row>
    <row r="905" spans="3:35" ht="16"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185"/>
      <c r="AI905" s="185"/>
    </row>
    <row r="906" spans="3:35" ht="16"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185"/>
      <c r="AI906" s="185"/>
    </row>
    <row r="907" spans="3:35" ht="16"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185"/>
      <c r="AI907" s="185"/>
    </row>
    <row r="908" spans="3:35" ht="16"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185"/>
      <c r="AI908" s="185"/>
    </row>
    <row r="909" spans="3:35" ht="16"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185"/>
      <c r="AI909" s="185"/>
    </row>
    <row r="910" spans="3:35" ht="16"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185"/>
      <c r="AI910" s="185"/>
    </row>
    <row r="911" spans="3:35" ht="16"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185"/>
      <c r="AI911" s="185"/>
    </row>
    <row r="912" spans="3:35" ht="16"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185"/>
      <c r="AI912" s="185"/>
    </row>
    <row r="913" spans="3:35" ht="16"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185"/>
      <c r="AI913" s="185"/>
    </row>
    <row r="914" spans="3:35" ht="16"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185"/>
      <c r="AI914" s="185"/>
    </row>
    <row r="915" spans="3:35" ht="16"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185"/>
      <c r="AI915" s="185"/>
    </row>
    <row r="916" spans="3:35" ht="16"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185"/>
      <c r="AI916" s="185"/>
    </row>
    <row r="917" spans="3:35" ht="16"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185"/>
      <c r="AI917" s="185"/>
    </row>
    <row r="918" spans="3:35" ht="16"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185"/>
      <c r="AI918" s="185"/>
    </row>
    <row r="919" spans="3:35" ht="16"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185"/>
      <c r="AI919" s="185"/>
    </row>
    <row r="920" spans="3:35" ht="16"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185"/>
      <c r="AI920" s="185"/>
    </row>
    <row r="921" spans="3:35" ht="16"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185"/>
      <c r="AI921" s="185"/>
    </row>
    <row r="922" spans="3:35" ht="16"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185"/>
      <c r="AI922" s="185"/>
    </row>
    <row r="923" spans="3:35" ht="16"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185"/>
      <c r="AI923" s="185"/>
    </row>
    <row r="924" spans="3:35" ht="16"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185"/>
      <c r="AI924" s="185"/>
    </row>
    <row r="925" spans="3:35" ht="16"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185"/>
      <c r="AI925" s="185"/>
    </row>
    <row r="926" spans="3:35" ht="16"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185"/>
      <c r="AI926" s="185"/>
    </row>
    <row r="927" spans="3:35" ht="16"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185"/>
      <c r="AI927" s="185"/>
    </row>
    <row r="928" spans="3:35" ht="16"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185"/>
      <c r="AI928" s="185"/>
    </row>
    <row r="929" spans="3:35" ht="16"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185"/>
      <c r="AI929" s="185"/>
    </row>
    <row r="930" spans="3:35" ht="16"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185"/>
      <c r="AI930" s="185"/>
    </row>
    <row r="931" spans="3:35" ht="16"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185"/>
      <c r="AI931" s="185"/>
    </row>
    <row r="932" spans="3:35" ht="16"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185"/>
      <c r="AI932" s="185"/>
    </row>
    <row r="933" spans="3:35" ht="16"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185"/>
      <c r="AI933" s="185"/>
    </row>
    <row r="934" spans="3:35" ht="16"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185"/>
      <c r="AI934" s="185"/>
    </row>
    <row r="935" spans="3:35" ht="16"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185"/>
      <c r="AI935" s="185"/>
    </row>
    <row r="936" spans="3:35" ht="16"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185"/>
      <c r="AI936" s="185"/>
    </row>
    <row r="937" spans="3:35" ht="16"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185"/>
      <c r="AI937" s="185"/>
    </row>
    <row r="938" spans="3:35" ht="16"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185"/>
      <c r="AI938" s="185"/>
    </row>
    <row r="939" spans="3:35" ht="16"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185"/>
      <c r="AI939" s="185"/>
    </row>
    <row r="940" spans="3:35" ht="16"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185"/>
      <c r="AI940" s="185"/>
    </row>
    <row r="941" spans="3:35" ht="16"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185"/>
      <c r="AI941" s="185"/>
    </row>
    <row r="942" spans="3:35" ht="16"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185"/>
      <c r="AI942" s="185"/>
    </row>
    <row r="943" spans="3:35" ht="16"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185"/>
      <c r="AI943" s="185"/>
    </row>
    <row r="944" spans="3:35" ht="16"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185"/>
      <c r="AI944" s="185"/>
    </row>
    <row r="945" spans="3:35" ht="16"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185"/>
      <c r="AI945" s="185"/>
    </row>
    <row r="946" spans="3:35" ht="16"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185"/>
      <c r="AI946" s="185"/>
    </row>
    <row r="947" spans="3:35" ht="16"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185"/>
      <c r="AI947" s="185"/>
    </row>
    <row r="948" spans="3:35" ht="16"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185"/>
      <c r="AI948" s="185"/>
    </row>
    <row r="949" spans="3:35" ht="16"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185"/>
      <c r="AI949" s="185"/>
    </row>
    <row r="950" spans="3:35" ht="16"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185"/>
      <c r="AI950" s="185"/>
    </row>
    <row r="951" spans="3:35" ht="16"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185"/>
      <c r="AI951" s="185"/>
    </row>
    <row r="952" spans="3:35" ht="16"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185"/>
      <c r="AI952" s="185"/>
    </row>
    <row r="953" spans="3:35" ht="16"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185"/>
      <c r="AI953" s="185"/>
    </row>
    <row r="954" spans="3:35" ht="16"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185"/>
      <c r="AI954" s="185"/>
    </row>
    <row r="955" spans="3:35" ht="16"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185"/>
      <c r="AI955" s="185"/>
    </row>
    <row r="956" spans="3:35" ht="16"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185"/>
      <c r="AI956" s="185"/>
    </row>
    <row r="957" spans="3:35" ht="16"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185"/>
      <c r="AI957" s="185"/>
    </row>
    <row r="958" spans="3:35" ht="16"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185"/>
      <c r="AI958" s="185"/>
    </row>
    <row r="959" spans="3:35" ht="16"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185"/>
      <c r="AI959" s="185"/>
    </row>
    <row r="960" spans="3:35" ht="16"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185"/>
      <c r="AI960" s="185"/>
    </row>
    <row r="961" spans="3:35" ht="16"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185"/>
      <c r="AI961" s="185"/>
    </row>
    <row r="962" spans="3:35" ht="16"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185"/>
      <c r="AI962" s="185"/>
    </row>
    <row r="963" spans="3:35" ht="16"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185"/>
      <c r="AI963" s="185"/>
    </row>
    <row r="964" spans="3:35" ht="16"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185"/>
      <c r="AI964" s="185"/>
    </row>
    <row r="965" spans="3:35" ht="16"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185"/>
      <c r="AI965" s="185"/>
    </row>
    <row r="966" spans="3:35" ht="16"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185"/>
      <c r="AI966" s="185"/>
    </row>
    <row r="967" spans="3:35" ht="16"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185"/>
      <c r="AI967" s="185"/>
    </row>
    <row r="968" spans="3:35" ht="16"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185"/>
      <c r="AI968" s="185"/>
    </row>
    <row r="969" spans="3:35" ht="16"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185"/>
      <c r="AI969" s="185"/>
    </row>
    <row r="970" spans="3:35" ht="16"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185"/>
      <c r="AI970" s="185"/>
    </row>
    <row r="971" spans="3:35" ht="16"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185"/>
      <c r="AI971" s="185"/>
    </row>
    <row r="972" spans="3:35" ht="16"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185"/>
      <c r="AI972" s="185"/>
    </row>
    <row r="973" spans="3:35" ht="16"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185"/>
      <c r="AI973" s="185"/>
    </row>
    <row r="974" spans="3:35" ht="16"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185"/>
      <c r="AI974" s="185"/>
    </row>
    <row r="975" spans="3:35" ht="16"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185"/>
      <c r="AI975" s="185"/>
    </row>
    <row r="976" spans="3:35" ht="16"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185"/>
      <c r="AI976" s="185"/>
    </row>
    <row r="977" spans="3:35" ht="16"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185"/>
      <c r="AI977" s="185"/>
    </row>
    <row r="978" spans="3:35" ht="16"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185"/>
      <c r="AI978" s="185"/>
    </row>
    <row r="979" spans="3:35" ht="16"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185"/>
      <c r="AI979" s="185"/>
    </row>
    <row r="980" spans="3:35" ht="16"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185"/>
      <c r="AI980" s="185"/>
    </row>
    <row r="981" spans="3:35" ht="16"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185"/>
      <c r="AI981" s="185"/>
    </row>
    <row r="982" spans="3:35" ht="16"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185"/>
      <c r="AI982" s="185"/>
    </row>
    <row r="983" spans="3:35" ht="16"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185"/>
      <c r="AI983" s="185"/>
    </row>
    <row r="984" spans="3:35" ht="16"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185"/>
      <c r="AI984" s="185"/>
    </row>
    <row r="985" spans="3:35" ht="16"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185"/>
      <c r="AI985" s="185"/>
    </row>
    <row r="986" spans="3:35" ht="16"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185"/>
      <c r="AI986" s="185"/>
    </row>
    <row r="987" spans="3:35" ht="16"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185"/>
      <c r="AI987" s="185"/>
    </row>
    <row r="988" spans="3:35" ht="16"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185"/>
      <c r="AI988" s="185"/>
    </row>
    <row r="989" spans="3:35" ht="16"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185"/>
      <c r="AI989" s="185"/>
    </row>
    <row r="990" spans="3:35" ht="16"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185"/>
      <c r="AI990" s="185"/>
    </row>
    <row r="991" spans="3:35" ht="16"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185"/>
      <c r="AI991" s="185"/>
    </row>
    <row r="992" spans="3:35" ht="16"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185"/>
      <c r="AI992" s="185"/>
    </row>
    <row r="993" spans="3:35" ht="16"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185"/>
      <c r="AI993" s="185"/>
    </row>
    <row r="994" spans="3:35" ht="16"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185"/>
      <c r="AI994" s="185"/>
    </row>
    <row r="995" spans="3:35" ht="16"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185"/>
      <c r="AI995" s="185"/>
    </row>
    <row r="996" spans="3:35" ht="16"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185"/>
      <c r="AI996" s="185"/>
    </row>
    <row r="997" spans="3:35" ht="16"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185"/>
      <c r="AI997" s="185"/>
    </row>
    <row r="998" spans="3:35" ht="16"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185"/>
      <c r="AI998" s="185"/>
    </row>
    <row r="999" spans="3:35" ht="16"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185"/>
      <c r="AI999" s="185"/>
    </row>
    <row r="1000" spans="3:35" ht="16"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185"/>
      <c r="AI1000" s="185"/>
    </row>
  </sheetData>
  <sheetProtection sheet="1" objects="1" scenarios="1" selectLockedCells="1"/>
  <mergeCells count="166">
    <mergeCell ref="F2:AG2"/>
    <mergeCell ref="B4:B7"/>
    <mergeCell ref="C4:C7"/>
    <mergeCell ref="D4:D7"/>
    <mergeCell ref="B8:B11"/>
    <mergeCell ref="C8:C11"/>
    <mergeCell ref="D8:D11"/>
    <mergeCell ref="A12:A19"/>
    <mergeCell ref="A20:A36"/>
    <mergeCell ref="C33:C36"/>
    <mergeCell ref="D33:D36"/>
    <mergeCell ref="A37:A50"/>
    <mergeCell ref="A51:A63"/>
    <mergeCell ref="A4:A11"/>
    <mergeCell ref="B12:B15"/>
    <mergeCell ref="C12:C15"/>
    <mergeCell ref="D12:D15"/>
    <mergeCell ref="B16:B19"/>
    <mergeCell ref="C16:C19"/>
    <mergeCell ref="D16:D19"/>
    <mergeCell ref="C29:C32"/>
    <mergeCell ref="D29:D32"/>
    <mergeCell ref="B20:B23"/>
    <mergeCell ref="C20:C23"/>
    <mergeCell ref="D20:D23"/>
    <mergeCell ref="B24:B28"/>
    <mergeCell ref="C24:C28"/>
    <mergeCell ref="D24:D28"/>
    <mergeCell ref="B29:B32"/>
    <mergeCell ref="C42:C46"/>
    <mergeCell ref="D42:D46"/>
    <mergeCell ref="B59:B63"/>
    <mergeCell ref="C59:C63"/>
    <mergeCell ref="D59:D63"/>
    <mergeCell ref="B33:B36"/>
    <mergeCell ref="B37:B41"/>
    <mergeCell ref="C37:C41"/>
    <mergeCell ref="D37:D41"/>
    <mergeCell ref="B42:B46"/>
    <mergeCell ref="A72:A87"/>
    <mergeCell ref="B80:B83"/>
    <mergeCell ref="B84:B87"/>
    <mergeCell ref="A88:A102"/>
    <mergeCell ref="B88:B92"/>
    <mergeCell ref="B93:B97"/>
    <mergeCell ref="A64:A71"/>
    <mergeCell ref="D76:D79"/>
    <mergeCell ref="B76:B79"/>
    <mergeCell ref="C76:C79"/>
    <mergeCell ref="C80:C83"/>
    <mergeCell ref="D80:D83"/>
    <mergeCell ref="C84:C87"/>
    <mergeCell ref="D84:D87"/>
    <mergeCell ref="D88:D92"/>
    <mergeCell ref="C88:C92"/>
    <mergeCell ref="C93:C97"/>
    <mergeCell ref="D93:D97"/>
    <mergeCell ref="C98:C102"/>
    <mergeCell ref="D98:D102"/>
    <mergeCell ref="A103:A106"/>
    <mergeCell ref="A107:A114"/>
    <mergeCell ref="A115:A122"/>
    <mergeCell ref="A123:A131"/>
    <mergeCell ref="A133:A161"/>
    <mergeCell ref="A162:A169"/>
    <mergeCell ref="A173:A174"/>
    <mergeCell ref="B181:B182"/>
    <mergeCell ref="B183:B186"/>
    <mergeCell ref="B154:B157"/>
    <mergeCell ref="B158:B161"/>
    <mergeCell ref="B195:B198"/>
    <mergeCell ref="B105:B106"/>
    <mergeCell ref="B98:B102"/>
    <mergeCell ref="B103:B104"/>
    <mergeCell ref="B107:B110"/>
    <mergeCell ref="B111:B114"/>
    <mergeCell ref="B115:B118"/>
    <mergeCell ref="B119:B122"/>
    <mergeCell ref="B123:B125"/>
    <mergeCell ref="B126:B128"/>
    <mergeCell ref="A175:A182"/>
    <mergeCell ref="A183:A194"/>
    <mergeCell ref="D191:D194"/>
    <mergeCell ref="D195:D198"/>
    <mergeCell ref="D146:D149"/>
    <mergeCell ref="C123:C125"/>
    <mergeCell ref="C126:C128"/>
    <mergeCell ref="C129:C131"/>
    <mergeCell ref="C133:C136"/>
    <mergeCell ref="C137:C141"/>
    <mergeCell ref="B162:B165"/>
    <mergeCell ref="B166:B169"/>
    <mergeCell ref="B175:B176"/>
    <mergeCell ref="B177:B178"/>
    <mergeCell ref="B179:B180"/>
    <mergeCell ref="B129:B131"/>
    <mergeCell ref="B133:B136"/>
    <mergeCell ref="B137:B141"/>
    <mergeCell ref="B142:B145"/>
    <mergeCell ref="B146:B149"/>
    <mergeCell ref="B150:B153"/>
    <mergeCell ref="A195:A198"/>
    <mergeCell ref="B187:B190"/>
    <mergeCell ref="B191:B194"/>
    <mergeCell ref="D119:D122"/>
    <mergeCell ref="D123:D125"/>
    <mergeCell ref="D126:D128"/>
    <mergeCell ref="D129:D131"/>
    <mergeCell ref="D133:D136"/>
    <mergeCell ref="D137:D141"/>
    <mergeCell ref="C119:C122"/>
    <mergeCell ref="C191:C194"/>
    <mergeCell ref="C195:C198"/>
    <mergeCell ref="C142:C145"/>
    <mergeCell ref="C146:C149"/>
    <mergeCell ref="C150:C153"/>
    <mergeCell ref="C154:C157"/>
    <mergeCell ref="C158:C161"/>
    <mergeCell ref="C162:C165"/>
    <mergeCell ref="C166:C169"/>
    <mergeCell ref="D150:D153"/>
    <mergeCell ref="D154:D157"/>
    <mergeCell ref="D158:D161"/>
    <mergeCell ref="D162:D165"/>
    <mergeCell ref="D166:D169"/>
    <mergeCell ref="D175:D176"/>
    <mergeCell ref="C105:C106"/>
    <mergeCell ref="D105:D106"/>
    <mergeCell ref="C107:C110"/>
    <mergeCell ref="D107:D110"/>
    <mergeCell ref="C111:C114"/>
    <mergeCell ref="D111:D114"/>
    <mergeCell ref="D115:D118"/>
    <mergeCell ref="C115:C118"/>
    <mergeCell ref="C103:C104"/>
    <mergeCell ref="D103:D104"/>
    <mergeCell ref="D142:D145"/>
    <mergeCell ref="C175:C176"/>
    <mergeCell ref="C177:C178"/>
    <mergeCell ref="C179:C180"/>
    <mergeCell ref="C181:C182"/>
    <mergeCell ref="C183:C186"/>
    <mergeCell ref="C187:C190"/>
    <mergeCell ref="D177:D178"/>
    <mergeCell ref="D179:D180"/>
    <mergeCell ref="D181:D182"/>
    <mergeCell ref="D183:D186"/>
    <mergeCell ref="D187:D190"/>
    <mergeCell ref="B72:B75"/>
    <mergeCell ref="C72:C75"/>
    <mergeCell ref="D72:D75"/>
    <mergeCell ref="C55:C58"/>
    <mergeCell ref="D55:D58"/>
    <mergeCell ref="B64:B67"/>
    <mergeCell ref="B47:B50"/>
    <mergeCell ref="C47:C50"/>
    <mergeCell ref="D47:D50"/>
    <mergeCell ref="B51:B54"/>
    <mergeCell ref="C51:C54"/>
    <mergeCell ref="D51:D54"/>
    <mergeCell ref="B55:B58"/>
    <mergeCell ref="C68:C71"/>
    <mergeCell ref="D68:D71"/>
    <mergeCell ref="B68:B71"/>
    <mergeCell ref="C64:C67"/>
    <mergeCell ref="D64:D67"/>
  </mergeCells>
  <conditionalFormatting sqref="B1:C1000 D2">
    <cfRule type="expression" dxfId="2" priority="1">
      <formula>LEFT($C1,5)="DWS24"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">
    <outlinePr summaryBelow="0" summaryRight="0"/>
  </sheetPr>
  <dimension ref="A1:Z1000"/>
  <sheetViews>
    <sheetView showGridLines="0" zoomScaleNormal="100" workbookViewId="0"/>
  </sheetViews>
  <sheetFormatPr baseColWidth="10" defaultColWidth="12.6640625" defaultRowHeight="15.75" customHeight="1"/>
  <cols>
    <col min="1" max="10" width="25.1640625" customWidth="1"/>
  </cols>
  <sheetData>
    <row r="1" spans="1:26" ht="52.5" customHeight="1">
      <c r="A1" s="212" t="s">
        <v>3696</v>
      </c>
      <c r="B1" s="212" t="s">
        <v>3697</v>
      </c>
      <c r="C1" s="212" t="s">
        <v>3698</v>
      </c>
      <c r="D1" s="212" t="s">
        <v>3699</v>
      </c>
      <c r="E1" s="212" t="s">
        <v>3700</v>
      </c>
      <c r="F1" s="212" t="s">
        <v>3701</v>
      </c>
      <c r="G1" s="212" t="s">
        <v>3702</v>
      </c>
      <c r="H1" s="212" t="s">
        <v>3703</v>
      </c>
      <c r="I1" s="212" t="s">
        <v>3704</v>
      </c>
      <c r="J1" s="212" t="s">
        <v>3705</v>
      </c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1:26" ht="225" customHeight="1">
      <c r="A2" s="213"/>
      <c r="B2" s="213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</row>
    <row r="3" spans="1:26" ht="52.5" customHeight="1">
      <c r="A3" s="212" t="s">
        <v>3706</v>
      </c>
      <c r="B3" s="212" t="s">
        <v>3707</v>
      </c>
      <c r="C3" s="212" t="s">
        <v>3708</v>
      </c>
      <c r="D3" s="212" t="s">
        <v>3709</v>
      </c>
      <c r="E3" s="212" t="s">
        <v>3710</v>
      </c>
      <c r="F3" s="212" t="s">
        <v>3711</v>
      </c>
      <c r="G3" s="212" t="s">
        <v>3712</v>
      </c>
      <c r="H3" s="212" t="s">
        <v>3713</v>
      </c>
      <c r="I3" s="212" t="s">
        <v>3714</v>
      </c>
      <c r="J3" s="212" t="s">
        <v>3715</v>
      </c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</row>
    <row r="4" spans="1:26" ht="225" customHeight="1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</row>
    <row r="5" spans="1:26" ht="52.5" customHeight="1">
      <c r="A5" s="212" t="s">
        <v>3716</v>
      </c>
      <c r="B5" s="212" t="s">
        <v>3717</v>
      </c>
      <c r="C5" s="212" t="s">
        <v>3718</v>
      </c>
      <c r="D5" s="212" t="s">
        <v>3719</v>
      </c>
      <c r="E5" s="212" t="s">
        <v>3720</v>
      </c>
      <c r="F5" s="212" t="s">
        <v>3721</v>
      </c>
      <c r="G5" s="212" t="s">
        <v>3722</v>
      </c>
      <c r="H5" s="212" t="s">
        <v>3723</v>
      </c>
      <c r="I5" s="212" t="s">
        <v>3724</v>
      </c>
      <c r="J5" s="212" t="s">
        <v>3725</v>
      </c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</row>
    <row r="6" spans="1:26" ht="22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</row>
    <row r="7" spans="1:26" ht="52.5" customHeight="1">
      <c r="A7" s="212" t="s">
        <v>3726</v>
      </c>
      <c r="B7" s="212" t="s">
        <v>3727</v>
      </c>
      <c r="C7" s="212" t="s">
        <v>3728</v>
      </c>
      <c r="D7" s="212" t="s">
        <v>3729</v>
      </c>
      <c r="E7" s="212" t="s">
        <v>3730</v>
      </c>
      <c r="F7" s="212" t="s">
        <v>3731</v>
      </c>
      <c r="G7" s="212" t="s">
        <v>3732</v>
      </c>
      <c r="H7" s="212" t="s">
        <v>3733</v>
      </c>
      <c r="I7" s="212" t="s">
        <v>3734</v>
      </c>
      <c r="J7" s="212" t="s">
        <v>3735</v>
      </c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</row>
    <row r="8" spans="1:26" ht="225" customHeight="1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</row>
    <row r="9" spans="1:26" ht="52.5" customHeight="1">
      <c r="A9" s="212" t="s">
        <v>3736</v>
      </c>
      <c r="B9" s="212" t="s">
        <v>3737</v>
      </c>
      <c r="C9" s="212" t="s">
        <v>3738</v>
      </c>
      <c r="D9" s="212" t="s">
        <v>3739</v>
      </c>
      <c r="E9" s="212" t="s">
        <v>3740</v>
      </c>
      <c r="F9" s="212" t="s">
        <v>3741</v>
      </c>
      <c r="G9" s="212" t="s">
        <v>3742</v>
      </c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</row>
    <row r="10" spans="1:26" ht="22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</row>
    <row r="11" spans="1:26" ht="14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</row>
    <row r="12" spans="1:26" ht="14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</row>
    <row r="13" spans="1:26" ht="14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</row>
    <row r="14" spans="1:26" ht="14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</row>
    <row r="15" spans="1:26" ht="14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</row>
    <row r="16" spans="1:26" ht="14">
      <c r="A16" s="212"/>
      <c r="B16" s="212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</row>
    <row r="17" spans="1:26" ht="14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</row>
    <row r="18" spans="1:26" ht="14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</row>
    <row r="19" spans="1:26" ht="14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</row>
    <row r="20" spans="1:26" ht="14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</row>
    <row r="21" spans="1:26" ht="14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</row>
    <row r="22" spans="1:26" ht="14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</row>
    <row r="23" spans="1:26" ht="14">
      <c r="A23" s="212"/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</row>
    <row r="24" spans="1:26" ht="14">
      <c r="A24" s="212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</row>
    <row r="25" spans="1:26" ht="14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</row>
    <row r="26" spans="1:26" ht="14">
      <c r="A26" s="212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</row>
    <row r="27" spans="1:26" ht="14">
      <c r="A27" s="212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</row>
    <row r="28" spans="1:26" ht="14">
      <c r="A28" s="212"/>
      <c r="B28" s="212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</row>
    <row r="29" spans="1:26" ht="14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</row>
    <row r="30" spans="1:26" ht="14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</row>
    <row r="31" spans="1:26" ht="14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</row>
    <row r="32" spans="1:26" ht="14">
      <c r="A32" s="212"/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</row>
    <row r="33" spans="1:26" ht="14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</row>
    <row r="34" spans="1:26" ht="14">
      <c r="A34" s="212"/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</row>
    <row r="35" spans="1:26" ht="14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</row>
    <row r="36" spans="1:26" ht="14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</row>
    <row r="37" spans="1:26" ht="14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</row>
    <row r="38" spans="1:26" ht="14">
      <c r="A38" s="212"/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</row>
    <row r="39" spans="1:26" ht="14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</row>
    <row r="40" spans="1:26" ht="14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</row>
    <row r="41" spans="1:26" ht="14">
      <c r="A41" s="212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</row>
    <row r="42" spans="1:26" ht="14">
      <c r="A42" s="212"/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</row>
    <row r="43" spans="1:26" ht="14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</row>
    <row r="44" spans="1:26" ht="14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</row>
    <row r="45" spans="1:26" ht="14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</row>
    <row r="46" spans="1:26" ht="14">
      <c r="A46" s="212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</row>
    <row r="47" spans="1:26" ht="14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</row>
    <row r="48" spans="1:26" ht="14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</row>
    <row r="49" spans="1:26" ht="14">
      <c r="A49" s="212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</row>
    <row r="50" spans="1:26" ht="14">
      <c r="A50" s="212"/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</row>
    <row r="51" spans="1:26" ht="14">
      <c r="A51" s="212"/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</row>
    <row r="52" spans="1:26" ht="14">
      <c r="A52" s="212"/>
      <c r="B52" s="212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</row>
    <row r="53" spans="1:26" ht="14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</row>
    <row r="54" spans="1:26" ht="14">
      <c r="A54" s="212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</row>
    <row r="55" spans="1:26" ht="14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</row>
    <row r="56" spans="1:26" ht="14">
      <c r="A56" s="212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</row>
    <row r="57" spans="1:26" ht="14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</row>
    <row r="58" spans="1:26" ht="14">
      <c r="A58" s="212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</row>
    <row r="59" spans="1:26" ht="14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</row>
    <row r="60" spans="1:26" ht="14">
      <c r="A60" s="212"/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</row>
    <row r="61" spans="1:26" ht="14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</row>
    <row r="62" spans="1:26" ht="14">
      <c r="A62" s="212"/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</row>
    <row r="63" spans="1:26" ht="14">
      <c r="A63" s="212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</row>
    <row r="64" spans="1:26" ht="14">
      <c r="A64" s="212"/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</row>
    <row r="65" spans="1:26" ht="14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</row>
    <row r="66" spans="1:26" ht="14">
      <c r="A66" s="212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</row>
    <row r="67" spans="1:26" ht="14">
      <c r="A67" s="212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</row>
    <row r="68" spans="1:26" ht="14">
      <c r="A68" s="212"/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</row>
    <row r="69" spans="1:26" ht="14">
      <c r="A69" s="212"/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</row>
    <row r="70" spans="1:26" ht="14">
      <c r="A70" s="212"/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</row>
    <row r="71" spans="1:26" ht="14">
      <c r="A71" s="212"/>
      <c r="B71" s="212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</row>
    <row r="72" spans="1:26" ht="14">
      <c r="A72" s="212"/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</row>
    <row r="73" spans="1:26" ht="14">
      <c r="A73" s="212"/>
      <c r="B73" s="212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</row>
    <row r="74" spans="1:26" ht="14">
      <c r="A74" s="212"/>
      <c r="B74" s="212"/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</row>
    <row r="75" spans="1:26" ht="14">
      <c r="A75" s="212"/>
      <c r="B75" s="212"/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</row>
    <row r="76" spans="1:26" ht="14">
      <c r="A76" s="212"/>
      <c r="B76" s="212"/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</row>
    <row r="77" spans="1:26" ht="14">
      <c r="A77" s="212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</row>
    <row r="78" spans="1:26" ht="14">
      <c r="A78" s="212"/>
      <c r="B78" s="212"/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</row>
    <row r="79" spans="1:26" ht="14">
      <c r="A79" s="212"/>
      <c r="B79" s="212"/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</row>
    <row r="80" spans="1:26" ht="14">
      <c r="A80" s="212"/>
      <c r="B80" s="212"/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</row>
    <row r="81" spans="1:26" ht="14">
      <c r="A81" s="212"/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</row>
    <row r="82" spans="1:26" ht="14">
      <c r="A82" s="212"/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</row>
    <row r="83" spans="1:26" ht="14">
      <c r="A83" s="212"/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</row>
    <row r="84" spans="1:26" ht="14">
      <c r="A84" s="212"/>
      <c r="B84" s="212"/>
      <c r="C84" s="212"/>
      <c r="D84" s="212"/>
      <c r="E84" s="212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</row>
    <row r="85" spans="1:26" ht="14">
      <c r="A85" s="212"/>
      <c r="B85" s="212"/>
      <c r="C85" s="212"/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</row>
    <row r="86" spans="1:26" ht="14">
      <c r="A86" s="212"/>
      <c r="B86" s="212"/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</row>
    <row r="87" spans="1:26" ht="14">
      <c r="A87" s="212"/>
      <c r="B87" s="212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</row>
    <row r="88" spans="1:26" ht="14">
      <c r="A88" s="212"/>
      <c r="B88" s="212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</row>
    <row r="89" spans="1:26" ht="14">
      <c r="A89" s="212"/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</row>
    <row r="90" spans="1:26" ht="14">
      <c r="A90" s="212"/>
      <c r="B90" s="212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</row>
    <row r="91" spans="1:26" ht="14">
      <c r="A91" s="212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</row>
    <row r="92" spans="1:26" ht="14">
      <c r="A92" s="212"/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</row>
    <row r="93" spans="1:26" ht="14">
      <c r="A93" s="212"/>
      <c r="B93" s="212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</row>
    <row r="94" spans="1:26" ht="14">
      <c r="A94" s="212"/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</row>
    <row r="95" spans="1:26" ht="14">
      <c r="A95" s="212"/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</row>
    <row r="96" spans="1:26" ht="14">
      <c r="A96" s="212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</row>
    <row r="97" spans="1:26" ht="14">
      <c r="A97" s="212"/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</row>
    <row r="98" spans="1:26" ht="14">
      <c r="A98" s="212"/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</row>
    <row r="99" spans="1:26" ht="14">
      <c r="A99" s="212"/>
      <c r="B99" s="212"/>
      <c r="C99" s="212"/>
      <c r="D99" s="212"/>
      <c r="E99" s="212"/>
      <c r="F99" s="212"/>
      <c r="G99" s="212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26" ht="14">
      <c r="A100" s="212"/>
      <c r="B100" s="212"/>
      <c r="C100" s="212"/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26" ht="14">
      <c r="A101" s="212"/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26" ht="14">
      <c r="A102" s="212"/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26" ht="14">
      <c r="A103" s="212"/>
      <c r="B103" s="212"/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26" ht="14">
      <c r="A104" s="212"/>
      <c r="B104" s="212"/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26" ht="14">
      <c r="A105" s="212"/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26" ht="14">
      <c r="A106" s="212"/>
      <c r="B106" s="212"/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</row>
    <row r="107" spans="1:26" ht="14">
      <c r="A107" s="212"/>
      <c r="B107" s="212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</row>
    <row r="108" spans="1:26" ht="14">
      <c r="A108" s="212"/>
      <c r="B108" s="212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26" ht="14">
      <c r="A109" s="212"/>
      <c r="B109" s="212"/>
      <c r="C109" s="212"/>
      <c r="D109" s="212"/>
      <c r="E109" s="212"/>
      <c r="F109" s="212"/>
      <c r="G109" s="212"/>
      <c r="H109" s="212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26" ht="14">
      <c r="A110" s="212"/>
      <c r="B110" s="212"/>
      <c r="C110" s="212"/>
      <c r="D110" s="212"/>
      <c r="E110" s="212"/>
      <c r="F110" s="212"/>
      <c r="G110" s="212"/>
      <c r="H110" s="212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</row>
    <row r="111" spans="1:26" ht="14">
      <c r="A111" s="212"/>
      <c r="B111" s="212"/>
      <c r="C111" s="212"/>
      <c r="D111" s="212"/>
      <c r="E111" s="212"/>
      <c r="F111" s="212"/>
      <c r="G111" s="212"/>
      <c r="H111" s="212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</row>
    <row r="112" spans="1:26" ht="14">
      <c r="A112" s="212"/>
      <c r="B112" s="212"/>
      <c r="C112" s="212"/>
      <c r="D112" s="212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</row>
    <row r="113" spans="1:26" ht="14">
      <c r="A113" s="212"/>
      <c r="B113" s="212"/>
      <c r="C113" s="212"/>
      <c r="D113" s="212"/>
      <c r="E113" s="212"/>
      <c r="F113" s="212"/>
      <c r="G113" s="212"/>
      <c r="H113" s="21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26" ht="14">
      <c r="A114" s="212"/>
      <c r="B114" s="212"/>
      <c r="C114" s="212"/>
      <c r="D114" s="212"/>
      <c r="E114" s="212"/>
      <c r="F114" s="212"/>
      <c r="G114" s="212"/>
      <c r="H114" s="21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</row>
    <row r="115" spans="1:26" ht="14">
      <c r="A115" s="212"/>
      <c r="B115" s="212"/>
      <c r="C115" s="212"/>
      <c r="D115" s="212"/>
      <c r="E115" s="212"/>
      <c r="F115" s="212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</row>
    <row r="116" spans="1:26" ht="14">
      <c r="A116" s="212"/>
      <c r="B116" s="212"/>
      <c r="C116" s="212"/>
      <c r="D116" s="212"/>
      <c r="E116" s="212"/>
      <c r="F116" s="212"/>
      <c r="G116" s="212"/>
      <c r="H116" s="212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</row>
    <row r="117" spans="1:26" ht="14">
      <c r="A117" s="212"/>
      <c r="B117" s="212"/>
      <c r="C117" s="212"/>
      <c r="D117" s="212"/>
      <c r="E117" s="212"/>
      <c r="F117" s="212"/>
      <c r="G117" s="212"/>
      <c r="H117" s="212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</row>
    <row r="118" spans="1:26" ht="14">
      <c r="A118" s="212"/>
      <c r="B118" s="212"/>
      <c r="C118" s="212"/>
      <c r="D118" s="212"/>
      <c r="E118" s="212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</row>
    <row r="119" spans="1:26" ht="14">
      <c r="A119" s="212"/>
      <c r="B119" s="212"/>
      <c r="C119" s="212"/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</row>
    <row r="120" spans="1:26" ht="14">
      <c r="A120" s="212"/>
      <c r="B120" s="212"/>
      <c r="C120" s="212"/>
      <c r="D120" s="212"/>
      <c r="E120" s="212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</row>
    <row r="121" spans="1:26" ht="14">
      <c r="A121" s="212"/>
      <c r="B121" s="212"/>
      <c r="C121" s="212"/>
      <c r="D121" s="212"/>
      <c r="E121" s="212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</row>
    <row r="122" spans="1:26" ht="14">
      <c r="A122" s="212"/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</row>
    <row r="123" spans="1:26" ht="14">
      <c r="A123" s="212"/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</row>
    <row r="124" spans="1:26" ht="14">
      <c r="A124" s="212"/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</row>
    <row r="125" spans="1:26" ht="14">
      <c r="A125" s="212"/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</row>
    <row r="126" spans="1:26" ht="14">
      <c r="A126" s="212"/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</row>
    <row r="127" spans="1:26" ht="14">
      <c r="A127" s="212"/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</row>
    <row r="128" spans="1:26" ht="14">
      <c r="A128" s="212"/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</row>
    <row r="129" spans="1:26" ht="14">
      <c r="A129" s="212"/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</row>
    <row r="130" spans="1:26" ht="14">
      <c r="A130" s="212"/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</row>
    <row r="131" spans="1:26" ht="14">
      <c r="A131" s="212"/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</row>
    <row r="132" spans="1:26" ht="14">
      <c r="A132" s="212"/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</row>
    <row r="133" spans="1:26" ht="14">
      <c r="A133" s="212"/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</row>
    <row r="134" spans="1:26" ht="14">
      <c r="A134" s="212"/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</row>
    <row r="135" spans="1:26" ht="14">
      <c r="A135" s="212"/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</row>
    <row r="136" spans="1:26" ht="14">
      <c r="A136" s="212"/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</row>
    <row r="137" spans="1:26" ht="14">
      <c r="A137" s="212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</row>
    <row r="138" spans="1:26" ht="14">
      <c r="A138" s="212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</row>
    <row r="139" spans="1:26" ht="14">
      <c r="A139" s="212"/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</row>
    <row r="140" spans="1:26" ht="14">
      <c r="A140" s="212"/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</row>
    <row r="141" spans="1:26" ht="14">
      <c r="A141" s="212"/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</row>
    <row r="142" spans="1:26" ht="14">
      <c r="A142" s="212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</row>
    <row r="143" spans="1:26" ht="14">
      <c r="A143" s="212"/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</row>
    <row r="144" spans="1:26" ht="14">
      <c r="A144" s="212"/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</row>
    <row r="145" spans="1:26" ht="14">
      <c r="A145" s="212"/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</row>
    <row r="146" spans="1:26" ht="14">
      <c r="A146" s="212"/>
      <c r="B146" s="212"/>
      <c r="C146" s="212"/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</row>
    <row r="147" spans="1:26" ht="14">
      <c r="A147" s="212"/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</row>
    <row r="148" spans="1:26" ht="14">
      <c r="A148" s="212"/>
      <c r="B148" s="212"/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4">
      <c r="A149" s="212"/>
      <c r="B149" s="212"/>
      <c r="C149" s="212"/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</row>
    <row r="150" spans="1:26" ht="14">
      <c r="A150" s="212"/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</row>
    <row r="151" spans="1:26" ht="14">
      <c r="A151" s="212"/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</row>
    <row r="152" spans="1:26" ht="14">
      <c r="A152" s="212"/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</row>
    <row r="153" spans="1:26" ht="14">
      <c r="A153" s="212"/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</row>
    <row r="154" spans="1:26" ht="14">
      <c r="A154" s="212"/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</row>
    <row r="155" spans="1:26" ht="14">
      <c r="A155" s="212"/>
      <c r="B155" s="212"/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</row>
    <row r="156" spans="1:26" ht="14">
      <c r="A156" s="212"/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</row>
    <row r="157" spans="1:26" ht="14">
      <c r="A157" s="212"/>
      <c r="B157" s="212"/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</row>
    <row r="158" spans="1:26" ht="14">
      <c r="A158" s="212"/>
      <c r="B158" s="212"/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</row>
    <row r="159" spans="1:26" ht="14">
      <c r="A159" s="212"/>
      <c r="B159" s="212"/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</row>
    <row r="160" spans="1:26" ht="14">
      <c r="A160" s="212"/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</row>
    <row r="161" spans="1:26" ht="14">
      <c r="A161" s="212"/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</row>
    <row r="162" spans="1:26" ht="14">
      <c r="A162" s="212"/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</row>
    <row r="163" spans="1:26" ht="14">
      <c r="A163" s="212"/>
      <c r="B163" s="212"/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</row>
    <row r="164" spans="1:26" ht="14">
      <c r="A164" s="212"/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</row>
    <row r="165" spans="1:26" ht="14">
      <c r="A165" s="212"/>
      <c r="B165" s="212"/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</row>
    <row r="166" spans="1:26" ht="14">
      <c r="A166" s="212"/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</row>
    <row r="167" spans="1:26" ht="14">
      <c r="A167" s="212"/>
      <c r="B167" s="212"/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</row>
    <row r="168" spans="1:26" ht="14">
      <c r="A168" s="212"/>
      <c r="B168" s="212"/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</row>
    <row r="169" spans="1:26" ht="14">
      <c r="A169" s="212"/>
      <c r="B169" s="212"/>
      <c r="C169" s="212"/>
      <c r="D169" s="212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</row>
    <row r="170" spans="1:26" ht="14">
      <c r="A170" s="212"/>
      <c r="B170" s="212"/>
      <c r="C170" s="212"/>
      <c r="D170" s="212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</row>
    <row r="171" spans="1:26" ht="14">
      <c r="A171" s="212"/>
      <c r="B171" s="212"/>
      <c r="C171" s="212"/>
      <c r="D171" s="212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</row>
    <row r="172" spans="1:26" ht="14">
      <c r="A172" s="212"/>
      <c r="B172" s="212"/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</row>
    <row r="173" spans="1:26" ht="14">
      <c r="A173" s="212"/>
      <c r="B173" s="212"/>
      <c r="C173" s="212"/>
      <c r="D173" s="212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</row>
    <row r="174" spans="1:26" ht="14">
      <c r="A174" s="212"/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</row>
    <row r="175" spans="1:26" ht="14">
      <c r="A175" s="212"/>
      <c r="B175" s="212"/>
      <c r="C175" s="212"/>
      <c r="D175" s="21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</row>
    <row r="176" spans="1:26" ht="14">
      <c r="A176" s="212"/>
      <c r="B176" s="212"/>
      <c r="C176" s="212"/>
      <c r="D176" s="21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</row>
    <row r="177" spans="1:26" ht="14">
      <c r="A177" s="212"/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</row>
    <row r="178" spans="1:26" ht="14">
      <c r="A178" s="212"/>
      <c r="B178" s="212"/>
      <c r="C178" s="212"/>
      <c r="D178" s="21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</row>
    <row r="179" spans="1:26" ht="14">
      <c r="A179" s="212"/>
      <c r="B179" s="212"/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</row>
    <row r="180" spans="1:26" ht="14">
      <c r="A180" s="212"/>
      <c r="B180" s="212"/>
      <c r="C180" s="212"/>
      <c r="D180" s="21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</row>
    <row r="181" spans="1:26" ht="14">
      <c r="A181" s="212"/>
      <c r="B181" s="212"/>
      <c r="C181" s="212"/>
      <c r="D181" s="21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</row>
    <row r="182" spans="1:26" ht="14">
      <c r="A182" s="212"/>
      <c r="B182" s="212"/>
      <c r="C182" s="212"/>
      <c r="D182" s="21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</row>
    <row r="183" spans="1:26" ht="14">
      <c r="A183" s="212"/>
      <c r="B183" s="212"/>
      <c r="C183" s="212"/>
      <c r="D183" s="21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</row>
    <row r="184" spans="1:26" ht="14">
      <c r="A184" s="212"/>
      <c r="B184" s="212"/>
      <c r="C184" s="212"/>
      <c r="D184" s="21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</row>
    <row r="185" spans="1:26" ht="14">
      <c r="A185" s="212"/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</row>
    <row r="186" spans="1:26" ht="14">
      <c r="A186" s="212"/>
      <c r="B186" s="212"/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</row>
    <row r="187" spans="1:26" ht="14">
      <c r="A187" s="212"/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</row>
    <row r="188" spans="1:26" ht="14">
      <c r="A188" s="212"/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</row>
    <row r="189" spans="1:26" ht="14">
      <c r="A189" s="212"/>
      <c r="B189" s="212"/>
      <c r="C189" s="212"/>
      <c r="D189" s="212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</row>
    <row r="190" spans="1:26" ht="14">
      <c r="A190" s="212"/>
      <c r="B190" s="212"/>
      <c r="C190" s="212"/>
      <c r="D190" s="212"/>
      <c r="E190" s="212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</row>
    <row r="191" spans="1:26" ht="14">
      <c r="A191" s="212"/>
      <c r="B191" s="212"/>
      <c r="C191" s="212"/>
      <c r="D191" s="212"/>
      <c r="E191" s="212"/>
      <c r="F191" s="212"/>
      <c r="G191" s="212"/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</row>
    <row r="192" spans="1:26" ht="14">
      <c r="A192" s="212"/>
      <c r="B192" s="212"/>
      <c r="C192" s="212"/>
      <c r="D192" s="212"/>
      <c r="E192" s="212"/>
      <c r="F192" s="212"/>
      <c r="G192" s="212"/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</row>
    <row r="193" spans="1:26" ht="14">
      <c r="A193" s="212"/>
      <c r="B193" s="212"/>
      <c r="C193" s="212"/>
      <c r="D193" s="212"/>
      <c r="E193" s="212"/>
      <c r="F193" s="212"/>
      <c r="G193" s="212"/>
      <c r="H193" s="212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</row>
    <row r="194" spans="1:26" ht="14">
      <c r="A194" s="212"/>
      <c r="B194" s="212"/>
      <c r="C194" s="212"/>
      <c r="D194" s="212"/>
      <c r="E194" s="212"/>
      <c r="F194" s="212"/>
      <c r="G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</row>
    <row r="195" spans="1:26" ht="14">
      <c r="A195" s="212"/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</row>
    <row r="196" spans="1:26" ht="14">
      <c r="A196" s="212"/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</row>
    <row r="197" spans="1:26" ht="14">
      <c r="A197" s="212"/>
      <c r="B197" s="212"/>
      <c r="C197" s="212"/>
      <c r="D197" s="212"/>
      <c r="E197" s="212"/>
      <c r="F197" s="212"/>
      <c r="G197" s="212"/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</row>
    <row r="198" spans="1:26" ht="14">
      <c r="A198" s="212"/>
      <c r="B198" s="212"/>
      <c r="C198" s="212"/>
      <c r="D198" s="212"/>
      <c r="E198" s="212"/>
      <c r="F198" s="212"/>
      <c r="G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</row>
    <row r="199" spans="1:26" ht="14">
      <c r="A199" s="212"/>
      <c r="B199" s="212"/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</row>
    <row r="200" spans="1:26" ht="14">
      <c r="A200" s="212"/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</row>
    <row r="201" spans="1:26" ht="14">
      <c r="A201" s="212"/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</row>
    <row r="202" spans="1:26" ht="14">
      <c r="A202" s="212"/>
      <c r="B202" s="212"/>
      <c r="C202" s="212"/>
      <c r="D202" s="212"/>
      <c r="E202" s="212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</row>
    <row r="203" spans="1:26" ht="14">
      <c r="A203" s="212"/>
      <c r="B203" s="212"/>
      <c r="C203" s="212"/>
      <c r="D203" s="212"/>
      <c r="E203" s="212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</row>
    <row r="204" spans="1:26" ht="14">
      <c r="A204" s="212"/>
      <c r="B204" s="212"/>
      <c r="C204" s="212"/>
      <c r="D204" s="212"/>
      <c r="E204" s="212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</row>
    <row r="205" spans="1:26" ht="14">
      <c r="A205" s="212"/>
      <c r="B205" s="212"/>
      <c r="C205" s="212"/>
      <c r="D205" s="212"/>
      <c r="E205" s="212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</row>
    <row r="206" spans="1:26" ht="14">
      <c r="A206" s="212"/>
      <c r="B206" s="212"/>
      <c r="C206" s="212"/>
      <c r="D206" s="212"/>
      <c r="E206" s="212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</row>
    <row r="207" spans="1:26" ht="14">
      <c r="A207" s="212"/>
      <c r="B207" s="212"/>
      <c r="C207" s="212"/>
      <c r="D207" s="212"/>
      <c r="E207" s="212"/>
      <c r="F207" s="212"/>
      <c r="G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</row>
    <row r="208" spans="1:26" ht="14">
      <c r="A208" s="212"/>
      <c r="B208" s="212"/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</row>
    <row r="209" spans="1:26" ht="14">
      <c r="A209" s="212"/>
      <c r="B209" s="212"/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</row>
    <row r="210" spans="1:26" ht="14">
      <c r="A210" s="212"/>
      <c r="B210" s="212"/>
      <c r="C210" s="212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</row>
    <row r="211" spans="1:26" ht="14">
      <c r="A211" s="212"/>
      <c r="B211" s="212"/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</row>
    <row r="212" spans="1:26" ht="14">
      <c r="A212" s="212"/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</row>
    <row r="213" spans="1:26" ht="14">
      <c r="A213" s="212"/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</row>
    <row r="214" spans="1:26" ht="14">
      <c r="A214" s="212"/>
      <c r="B214" s="212"/>
      <c r="C214" s="212"/>
      <c r="D214" s="212"/>
      <c r="E214" s="212"/>
      <c r="F214" s="212"/>
      <c r="G214" s="212"/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</row>
    <row r="215" spans="1:26" ht="14">
      <c r="A215" s="212"/>
      <c r="B215" s="212"/>
      <c r="C215" s="212"/>
      <c r="D215" s="212"/>
      <c r="E215" s="212"/>
      <c r="F215" s="212"/>
      <c r="G215" s="212"/>
      <c r="H215" s="212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</row>
    <row r="216" spans="1:26" ht="14">
      <c r="A216" s="212"/>
      <c r="B216" s="212"/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</row>
    <row r="217" spans="1:26" ht="14">
      <c r="A217" s="212"/>
      <c r="B217" s="212"/>
      <c r="C217" s="212"/>
      <c r="D217" s="212"/>
      <c r="E217" s="212"/>
      <c r="F217" s="212"/>
      <c r="G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</row>
    <row r="218" spans="1:26" ht="14">
      <c r="A218" s="212"/>
      <c r="B218" s="212"/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</row>
    <row r="219" spans="1:26" ht="14">
      <c r="A219" s="212"/>
      <c r="B219" s="212"/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</row>
    <row r="220" spans="1:26" ht="14">
      <c r="A220" s="212"/>
      <c r="B220" s="212"/>
      <c r="C220" s="212"/>
      <c r="D220" s="212"/>
      <c r="E220" s="212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</row>
    <row r="221" spans="1:26" ht="14">
      <c r="A221" s="212"/>
      <c r="B221" s="212"/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</row>
    <row r="222" spans="1:26" ht="14">
      <c r="A222" s="212"/>
      <c r="B222" s="212"/>
      <c r="C222" s="212"/>
      <c r="D222" s="212"/>
      <c r="E222" s="212"/>
      <c r="F222" s="212"/>
      <c r="G222" s="212"/>
      <c r="H222" s="212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</row>
    <row r="223" spans="1:26" ht="14">
      <c r="A223" s="212"/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</row>
    <row r="224" spans="1:26" ht="14">
      <c r="A224" s="212"/>
      <c r="B224" s="212"/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</row>
    <row r="225" spans="1:26" ht="14">
      <c r="A225" s="212"/>
      <c r="B225" s="212"/>
      <c r="C225" s="212"/>
      <c r="D225" s="212"/>
      <c r="E225" s="212"/>
      <c r="F225" s="212"/>
      <c r="G225" s="212"/>
      <c r="H225" s="212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</row>
    <row r="226" spans="1:26" ht="14">
      <c r="A226" s="212"/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</row>
    <row r="227" spans="1:26" ht="14">
      <c r="A227" s="212"/>
      <c r="B227" s="212"/>
      <c r="C227" s="212"/>
      <c r="D227" s="212"/>
      <c r="E227" s="212"/>
      <c r="F227" s="212"/>
      <c r="G227" s="212"/>
      <c r="H227" s="212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</row>
    <row r="228" spans="1:26" ht="14">
      <c r="A228" s="212"/>
      <c r="B228" s="212"/>
      <c r="C228" s="212"/>
      <c r="D228" s="212"/>
      <c r="E228" s="212"/>
      <c r="F228" s="212"/>
      <c r="G228" s="212"/>
      <c r="H228" s="212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</row>
    <row r="229" spans="1:26" ht="14">
      <c r="A229" s="212"/>
      <c r="B229" s="212"/>
      <c r="C229" s="212"/>
      <c r="D229" s="212"/>
      <c r="E229" s="212"/>
      <c r="F229" s="212"/>
      <c r="G229" s="212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</row>
    <row r="230" spans="1:26" ht="14">
      <c r="A230" s="212"/>
      <c r="B230" s="212"/>
      <c r="C230" s="212"/>
      <c r="D230" s="212"/>
      <c r="E230" s="212"/>
      <c r="F230" s="212"/>
      <c r="G230" s="212"/>
      <c r="H230" s="212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</row>
    <row r="231" spans="1:26" ht="14">
      <c r="A231" s="212"/>
      <c r="B231" s="212"/>
      <c r="C231" s="212"/>
      <c r="D231" s="212"/>
      <c r="E231" s="212"/>
      <c r="F231" s="212"/>
      <c r="G231" s="212"/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</row>
    <row r="232" spans="1:26" ht="14">
      <c r="A232" s="212"/>
      <c r="B232" s="212"/>
      <c r="C232" s="212"/>
      <c r="D232" s="212"/>
      <c r="E232" s="212"/>
      <c r="F232" s="212"/>
      <c r="G232" s="212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</row>
    <row r="233" spans="1:26" ht="14">
      <c r="A233" s="212"/>
      <c r="B233" s="212"/>
      <c r="C233" s="212"/>
      <c r="D233" s="212"/>
      <c r="E233" s="212"/>
      <c r="F233" s="212"/>
      <c r="G233" s="212"/>
      <c r="H233" s="212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</row>
    <row r="234" spans="1:26" ht="14">
      <c r="A234" s="212"/>
      <c r="B234" s="212"/>
      <c r="C234" s="212"/>
      <c r="D234" s="212"/>
      <c r="E234" s="212"/>
      <c r="F234" s="212"/>
      <c r="G234" s="212"/>
      <c r="H234" s="212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</row>
    <row r="235" spans="1:26" ht="14">
      <c r="A235" s="212"/>
      <c r="B235" s="212"/>
      <c r="C235" s="212"/>
      <c r="D235" s="212"/>
      <c r="E235" s="212"/>
      <c r="F235" s="212"/>
      <c r="G235" s="212"/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</row>
    <row r="236" spans="1:26" ht="14">
      <c r="A236" s="212"/>
      <c r="B236" s="212"/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</row>
    <row r="237" spans="1:26" ht="14">
      <c r="A237" s="212"/>
      <c r="B237" s="212"/>
      <c r="C237" s="212"/>
      <c r="D237" s="212"/>
      <c r="E237" s="212"/>
      <c r="F237" s="212"/>
      <c r="G237" s="212"/>
      <c r="H237" s="212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</row>
    <row r="238" spans="1:26" ht="14">
      <c r="A238" s="212"/>
      <c r="B238" s="212"/>
      <c r="C238" s="212"/>
      <c r="D238" s="212"/>
      <c r="E238" s="212"/>
      <c r="F238" s="212"/>
      <c r="G238" s="212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</row>
    <row r="239" spans="1:26" ht="14">
      <c r="A239" s="212"/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</row>
    <row r="240" spans="1:26" ht="14">
      <c r="A240" s="212"/>
      <c r="B240" s="212"/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</row>
    <row r="241" spans="1:26" ht="14">
      <c r="A241" s="212"/>
      <c r="B241" s="212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</row>
    <row r="242" spans="1:26" ht="14">
      <c r="A242" s="212"/>
      <c r="B242" s="212"/>
      <c r="C242" s="212"/>
      <c r="D242" s="212"/>
      <c r="E242" s="212"/>
      <c r="F242" s="212"/>
      <c r="G242" s="212"/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</row>
    <row r="243" spans="1:26" ht="14">
      <c r="A243" s="212"/>
      <c r="B243" s="212"/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</row>
    <row r="244" spans="1:26" ht="14">
      <c r="A244" s="212"/>
      <c r="B244" s="212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</row>
    <row r="245" spans="1:26" ht="14">
      <c r="A245" s="212"/>
      <c r="B245" s="212"/>
      <c r="C245" s="212"/>
      <c r="D245" s="212"/>
      <c r="E245" s="212"/>
      <c r="F245" s="212"/>
      <c r="G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</row>
    <row r="246" spans="1:26" ht="14">
      <c r="A246" s="212"/>
      <c r="B246" s="212"/>
      <c r="C246" s="212"/>
      <c r="D246" s="212"/>
      <c r="E246" s="212"/>
      <c r="F246" s="212"/>
      <c r="G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</row>
    <row r="247" spans="1:26" ht="14">
      <c r="A247" s="212"/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</row>
    <row r="248" spans="1:26" ht="14">
      <c r="A248" s="212"/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</row>
    <row r="249" spans="1:26" ht="14">
      <c r="A249" s="212"/>
      <c r="B249" s="212"/>
      <c r="C249" s="212"/>
      <c r="D249" s="212"/>
      <c r="E249" s="212"/>
      <c r="F249" s="212"/>
      <c r="G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</row>
    <row r="250" spans="1:26" ht="14">
      <c r="A250" s="212"/>
      <c r="B250" s="212"/>
      <c r="C250" s="212"/>
      <c r="D250" s="212"/>
      <c r="E250" s="212"/>
      <c r="F250" s="212"/>
      <c r="G250" s="212"/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</row>
    <row r="251" spans="1:26" ht="14">
      <c r="A251" s="212"/>
      <c r="B251" s="212"/>
      <c r="C251" s="212"/>
      <c r="D251" s="212"/>
      <c r="E251" s="212"/>
      <c r="F251" s="212"/>
      <c r="G251" s="212"/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</row>
    <row r="252" spans="1:26" ht="14">
      <c r="A252" s="212"/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</row>
    <row r="253" spans="1:26" ht="14">
      <c r="A253" s="212"/>
      <c r="B253" s="212"/>
      <c r="C253" s="212"/>
      <c r="D253" s="212"/>
      <c r="E253" s="212"/>
      <c r="F253" s="212"/>
      <c r="G253" s="212"/>
      <c r="H253" s="212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</row>
    <row r="254" spans="1:26" ht="14">
      <c r="A254" s="212"/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</row>
    <row r="255" spans="1:26" ht="14">
      <c r="A255" s="212"/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</row>
    <row r="256" spans="1:26" ht="14">
      <c r="A256" s="212"/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</row>
    <row r="257" spans="1:26" ht="14">
      <c r="A257" s="212"/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</row>
    <row r="258" spans="1:26" ht="14">
      <c r="A258" s="212"/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</row>
    <row r="259" spans="1:26" ht="14">
      <c r="A259" s="212"/>
      <c r="B259" s="212"/>
      <c r="C259" s="212"/>
      <c r="D259" s="212"/>
      <c r="E259" s="212"/>
      <c r="F259" s="212"/>
      <c r="G259" s="212"/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</row>
    <row r="260" spans="1:26" ht="14">
      <c r="A260" s="212"/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</row>
    <row r="261" spans="1:26" ht="14">
      <c r="A261" s="212"/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</row>
    <row r="262" spans="1:26" ht="14">
      <c r="A262" s="212"/>
      <c r="B262" s="212"/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</row>
    <row r="263" spans="1:26" ht="14">
      <c r="A263" s="212"/>
      <c r="B263" s="212"/>
      <c r="C263" s="212"/>
      <c r="D263" s="212"/>
      <c r="E263" s="212"/>
      <c r="F263" s="212"/>
      <c r="G263" s="212"/>
      <c r="H263" s="212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</row>
    <row r="264" spans="1:26" ht="14">
      <c r="A264" s="212"/>
      <c r="B264" s="212"/>
      <c r="C264" s="212"/>
      <c r="D264" s="212"/>
      <c r="E264" s="212"/>
      <c r="F264" s="212"/>
      <c r="G264" s="212"/>
      <c r="H264" s="212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</row>
    <row r="265" spans="1:26" ht="14">
      <c r="A265" s="212"/>
      <c r="B265" s="212"/>
      <c r="C265" s="212"/>
      <c r="D265" s="212"/>
      <c r="E265" s="212"/>
      <c r="F265" s="212"/>
      <c r="G265" s="212"/>
      <c r="H265" s="212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</row>
    <row r="266" spans="1:26" ht="14">
      <c r="A266" s="212"/>
      <c r="B266" s="212"/>
      <c r="C266" s="212"/>
      <c r="D266" s="212"/>
      <c r="E266" s="212"/>
      <c r="F266" s="212"/>
      <c r="G266" s="212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</row>
    <row r="267" spans="1:26" ht="14">
      <c r="A267" s="212"/>
      <c r="B267" s="212"/>
      <c r="C267" s="212"/>
      <c r="D267" s="212"/>
      <c r="E267" s="212"/>
      <c r="F267" s="212"/>
      <c r="G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</row>
    <row r="268" spans="1:26" ht="14">
      <c r="A268" s="212"/>
      <c r="B268" s="212"/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</row>
    <row r="269" spans="1:26" ht="14">
      <c r="A269" s="212"/>
      <c r="B269" s="212"/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</row>
    <row r="270" spans="1:26" ht="14">
      <c r="A270" s="212"/>
      <c r="B270" s="212"/>
      <c r="C270" s="212"/>
      <c r="D270" s="212"/>
      <c r="E270" s="212"/>
      <c r="F270" s="212"/>
      <c r="G270" s="212"/>
      <c r="H270" s="212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</row>
    <row r="271" spans="1:26" ht="14">
      <c r="A271" s="212"/>
      <c r="B271" s="212"/>
      <c r="C271" s="212"/>
      <c r="D271" s="212"/>
      <c r="E271" s="212"/>
      <c r="F271" s="212"/>
      <c r="G271" s="212"/>
      <c r="H271" s="212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</row>
    <row r="272" spans="1:26" ht="14">
      <c r="A272" s="212"/>
      <c r="B272" s="212"/>
      <c r="C272" s="212"/>
      <c r="D272" s="212"/>
      <c r="E272" s="212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</row>
    <row r="273" spans="1:26" ht="14">
      <c r="A273" s="212"/>
      <c r="B273" s="212"/>
      <c r="C273" s="212"/>
      <c r="D273" s="212"/>
      <c r="E273" s="212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</row>
    <row r="274" spans="1:26" ht="14">
      <c r="A274" s="212"/>
      <c r="B274" s="212"/>
      <c r="C274" s="212"/>
      <c r="D274" s="212"/>
      <c r="E274" s="212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</row>
    <row r="275" spans="1:26" ht="14">
      <c r="A275" s="212"/>
      <c r="B275" s="212"/>
      <c r="C275" s="212"/>
      <c r="D275" s="212"/>
      <c r="E275" s="212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</row>
    <row r="276" spans="1:26" ht="14">
      <c r="A276" s="212"/>
      <c r="B276" s="212"/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</row>
    <row r="277" spans="1:26" ht="14">
      <c r="A277" s="212"/>
      <c r="B277" s="212"/>
      <c r="C277" s="212"/>
      <c r="D277" s="212"/>
      <c r="E277" s="212"/>
      <c r="F277" s="212"/>
      <c r="G277" s="212"/>
      <c r="H277" s="212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</row>
    <row r="278" spans="1:26" ht="14">
      <c r="A278" s="212"/>
      <c r="B278" s="212"/>
      <c r="C278" s="212"/>
      <c r="D278" s="212"/>
      <c r="E278" s="212"/>
      <c r="F278" s="212"/>
      <c r="G278" s="212"/>
      <c r="H278" s="212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</row>
    <row r="279" spans="1:26" ht="14">
      <c r="A279" s="212"/>
      <c r="B279" s="212"/>
      <c r="C279" s="212"/>
      <c r="D279" s="212"/>
      <c r="E279" s="212"/>
      <c r="F279" s="212"/>
      <c r="G279" s="212"/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</row>
    <row r="280" spans="1:26" ht="14">
      <c r="A280" s="212"/>
      <c r="B280" s="212"/>
      <c r="C280" s="212"/>
      <c r="D280" s="212"/>
      <c r="E280" s="212"/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</row>
    <row r="281" spans="1:26" ht="14">
      <c r="A281" s="212"/>
      <c r="B281" s="212"/>
      <c r="C281" s="212"/>
      <c r="D281" s="212"/>
      <c r="E281" s="212"/>
      <c r="F281" s="212"/>
      <c r="G281" s="212"/>
      <c r="H281" s="212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</row>
    <row r="282" spans="1:26" ht="14">
      <c r="A282" s="212"/>
      <c r="B282" s="212"/>
      <c r="C282" s="212"/>
      <c r="D282" s="212"/>
      <c r="E282" s="212"/>
      <c r="F282" s="212"/>
      <c r="G282" s="212"/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</row>
    <row r="283" spans="1:26" ht="14">
      <c r="A283" s="212"/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</row>
    <row r="284" spans="1:26" ht="14">
      <c r="A284" s="212"/>
      <c r="B284" s="212"/>
      <c r="C284" s="212"/>
      <c r="D284" s="212"/>
      <c r="E284" s="212"/>
      <c r="F284" s="212"/>
      <c r="G284" s="212"/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</row>
    <row r="285" spans="1:26" ht="14">
      <c r="A285" s="212"/>
      <c r="B285" s="212"/>
      <c r="C285" s="212"/>
      <c r="D285" s="212"/>
      <c r="E285" s="212"/>
      <c r="F285" s="212"/>
      <c r="G285" s="212"/>
      <c r="H285" s="212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</row>
    <row r="286" spans="1:26" ht="14">
      <c r="A286" s="212"/>
      <c r="B286" s="212"/>
      <c r="C286" s="212"/>
      <c r="D286" s="212"/>
      <c r="E286" s="212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</row>
    <row r="287" spans="1:26" ht="14">
      <c r="A287" s="212"/>
      <c r="B287" s="212"/>
      <c r="C287" s="212"/>
      <c r="D287" s="212"/>
      <c r="E287" s="212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</row>
    <row r="288" spans="1:26" ht="14">
      <c r="A288" s="212"/>
      <c r="B288" s="212"/>
      <c r="C288" s="212"/>
      <c r="D288" s="212"/>
      <c r="E288" s="212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</row>
    <row r="289" spans="1:26" ht="14">
      <c r="A289" s="212"/>
      <c r="B289" s="212"/>
      <c r="C289" s="212"/>
      <c r="D289" s="212"/>
      <c r="E289" s="212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</row>
    <row r="290" spans="1:26" ht="14">
      <c r="A290" s="212"/>
      <c r="B290" s="212"/>
      <c r="C290" s="212"/>
      <c r="D290" s="212"/>
      <c r="E290" s="212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</row>
    <row r="291" spans="1:26" ht="14">
      <c r="A291" s="212"/>
      <c r="B291" s="212"/>
      <c r="C291" s="212"/>
      <c r="D291" s="212"/>
      <c r="E291" s="212"/>
      <c r="F291" s="212"/>
      <c r="G291" s="212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</row>
    <row r="292" spans="1:26" ht="14">
      <c r="A292" s="212"/>
      <c r="B292" s="212"/>
      <c r="C292" s="212"/>
      <c r="D292" s="212"/>
      <c r="E292" s="212"/>
      <c r="F292" s="212"/>
      <c r="G292" s="212"/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</row>
    <row r="293" spans="1:26" ht="14">
      <c r="A293" s="212"/>
      <c r="B293" s="212"/>
      <c r="C293" s="212"/>
      <c r="D293" s="212"/>
      <c r="E293" s="212"/>
      <c r="F293" s="212"/>
      <c r="G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</row>
    <row r="294" spans="1:26" ht="14">
      <c r="A294" s="212"/>
      <c r="B294" s="212"/>
      <c r="C294" s="212"/>
      <c r="D294" s="212"/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</row>
    <row r="295" spans="1:26" ht="14">
      <c r="A295" s="212"/>
      <c r="B295" s="212"/>
      <c r="C295" s="212"/>
      <c r="D295" s="212"/>
      <c r="E295" s="212"/>
      <c r="F295" s="212"/>
      <c r="G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</row>
    <row r="296" spans="1:26" ht="14">
      <c r="A296" s="212"/>
      <c r="B296" s="212"/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</row>
    <row r="297" spans="1:26" ht="14">
      <c r="A297" s="212"/>
      <c r="B297" s="212"/>
      <c r="C297" s="212"/>
      <c r="D297" s="212"/>
      <c r="E297" s="212"/>
      <c r="F297" s="212"/>
      <c r="G297" s="212"/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</row>
    <row r="298" spans="1:26" ht="14">
      <c r="A298" s="212"/>
      <c r="B298" s="212"/>
      <c r="C298" s="212"/>
      <c r="D298" s="212"/>
      <c r="E298" s="212"/>
      <c r="F298" s="212"/>
      <c r="G298" s="212"/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</row>
    <row r="299" spans="1:26" ht="14">
      <c r="A299" s="212"/>
      <c r="B299" s="212"/>
      <c r="C299" s="212"/>
      <c r="D299" s="212"/>
      <c r="E299" s="212"/>
      <c r="F299" s="212"/>
      <c r="G299" s="212"/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</row>
    <row r="300" spans="1:26" ht="14">
      <c r="A300" s="212"/>
      <c r="B300" s="212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</row>
    <row r="301" spans="1:26" ht="14">
      <c r="A301" s="212"/>
      <c r="B301" s="212"/>
      <c r="C301" s="212"/>
      <c r="D301" s="212"/>
      <c r="E301" s="212"/>
      <c r="F301" s="212"/>
      <c r="G301" s="212"/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</row>
    <row r="302" spans="1:26" ht="14">
      <c r="A302" s="212"/>
      <c r="B302" s="212"/>
      <c r="C302" s="212"/>
      <c r="D302" s="212"/>
      <c r="E302" s="212"/>
      <c r="F302" s="212"/>
      <c r="G302" s="212"/>
      <c r="H302" s="212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</row>
    <row r="303" spans="1:26" ht="14">
      <c r="A303" s="212"/>
      <c r="B303" s="212"/>
      <c r="C303" s="212"/>
      <c r="D303" s="212"/>
      <c r="E303" s="212"/>
      <c r="F303" s="212"/>
      <c r="G303" s="212"/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</row>
    <row r="304" spans="1:26" ht="14">
      <c r="A304" s="212"/>
      <c r="B304" s="212"/>
      <c r="C304" s="212"/>
      <c r="D304" s="212"/>
      <c r="E304" s="212"/>
      <c r="F304" s="212"/>
      <c r="G304" s="212"/>
      <c r="H304" s="212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</row>
    <row r="305" spans="1:26" ht="14">
      <c r="A305" s="212"/>
      <c r="B305" s="212"/>
      <c r="C305" s="212"/>
      <c r="D305" s="212"/>
      <c r="E305" s="212"/>
      <c r="F305" s="212"/>
      <c r="G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</row>
    <row r="306" spans="1:26" ht="14">
      <c r="A306" s="212"/>
      <c r="B306" s="212"/>
      <c r="C306" s="212"/>
      <c r="D306" s="212"/>
      <c r="E306" s="212"/>
      <c r="F306" s="212"/>
      <c r="G306" s="212"/>
      <c r="H306" s="212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</row>
    <row r="307" spans="1:26" ht="14">
      <c r="A307" s="212"/>
      <c r="B307" s="212"/>
      <c r="C307" s="212"/>
      <c r="D307" s="212"/>
      <c r="E307" s="212"/>
      <c r="F307" s="212"/>
      <c r="G307" s="212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</row>
    <row r="308" spans="1:26" ht="14">
      <c r="A308" s="212"/>
      <c r="B308" s="212"/>
      <c r="C308" s="212"/>
      <c r="D308" s="212"/>
      <c r="E308" s="212"/>
      <c r="F308" s="212"/>
      <c r="G308" s="212"/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</row>
    <row r="309" spans="1:26" ht="14">
      <c r="A309" s="212"/>
      <c r="B309" s="212"/>
      <c r="C309" s="212"/>
      <c r="D309" s="212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</row>
    <row r="310" spans="1:26" ht="14">
      <c r="A310" s="212"/>
      <c r="B310" s="212"/>
      <c r="C310" s="212"/>
      <c r="D310" s="212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</row>
    <row r="311" spans="1:26" ht="14">
      <c r="A311" s="212"/>
      <c r="B311" s="212"/>
      <c r="C311" s="212"/>
      <c r="D311" s="212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</row>
    <row r="312" spans="1:26" ht="14">
      <c r="A312" s="212"/>
      <c r="B312" s="212"/>
      <c r="C312" s="212"/>
      <c r="D312" s="212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</row>
    <row r="313" spans="1:26" ht="14">
      <c r="A313" s="212"/>
      <c r="B313" s="212"/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</row>
    <row r="314" spans="1:26" ht="14">
      <c r="A314" s="212"/>
      <c r="B314" s="212"/>
      <c r="C314" s="212"/>
      <c r="D314" s="212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</row>
    <row r="315" spans="1:26" ht="14">
      <c r="A315" s="212"/>
      <c r="B315" s="212"/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</row>
    <row r="316" spans="1:26" ht="14">
      <c r="A316" s="212"/>
      <c r="B316" s="212"/>
      <c r="C316" s="212"/>
      <c r="D316" s="212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</row>
    <row r="317" spans="1:26" ht="14">
      <c r="A317" s="212"/>
      <c r="B317" s="212"/>
      <c r="C317" s="212"/>
      <c r="D317" s="212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</row>
    <row r="318" spans="1:26" ht="14">
      <c r="A318" s="212"/>
      <c r="B318" s="212"/>
      <c r="C318" s="212"/>
      <c r="D318" s="212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</row>
    <row r="319" spans="1:26" ht="14">
      <c r="A319" s="212"/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</row>
    <row r="320" spans="1:26" ht="14">
      <c r="A320" s="212"/>
      <c r="B320" s="212"/>
      <c r="C320" s="212"/>
      <c r="D320" s="212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</row>
    <row r="321" spans="1:26" ht="14">
      <c r="A321" s="212"/>
      <c r="B321" s="212"/>
      <c r="C321" s="212"/>
      <c r="D321" s="212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</row>
    <row r="322" spans="1:26" ht="14">
      <c r="A322" s="212"/>
      <c r="B322" s="212"/>
      <c r="C322" s="212"/>
      <c r="D322" s="212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</row>
    <row r="323" spans="1:26" ht="14">
      <c r="A323" s="212"/>
      <c r="B323" s="212"/>
      <c r="C323" s="212"/>
      <c r="D323" s="212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</row>
    <row r="324" spans="1:26" ht="14">
      <c r="A324" s="212"/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</row>
    <row r="325" spans="1:26" ht="14">
      <c r="A325" s="212"/>
      <c r="B325" s="212"/>
      <c r="C325" s="212"/>
      <c r="D325" s="212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</row>
    <row r="326" spans="1:26" ht="14">
      <c r="A326" s="212"/>
      <c r="B326" s="212"/>
      <c r="C326" s="212"/>
      <c r="D326" s="212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</row>
    <row r="327" spans="1:26" ht="14">
      <c r="A327" s="212"/>
      <c r="B327" s="212"/>
      <c r="C327" s="212"/>
      <c r="D327" s="212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</row>
    <row r="328" spans="1:26" ht="14">
      <c r="A328" s="212"/>
      <c r="B328" s="212"/>
      <c r="C328" s="212"/>
      <c r="D328" s="212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</row>
    <row r="329" spans="1:26" ht="14">
      <c r="A329" s="212"/>
      <c r="B329" s="212"/>
      <c r="C329" s="212"/>
      <c r="D329" s="212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</row>
    <row r="330" spans="1:26" ht="14">
      <c r="A330" s="212"/>
      <c r="B330" s="212"/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</row>
    <row r="331" spans="1:26" ht="14">
      <c r="A331" s="212"/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</row>
    <row r="332" spans="1:26" ht="14">
      <c r="A332" s="212"/>
      <c r="B332" s="212"/>
      <c r="C332" s="212"/>
      <c r="D332" s="212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</row>
    <row r="333" spans="1:26" ht="14">
      <c r="A333" s="212"/>
      <c r="B333" s="212"/>
      <c r="C333" s="212"/>
      <c r="D333" s="212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</row>
    <row r="334" spans="1:26" ht="14">
      <c r="A334" s="212"/>
      <c r="B334" s="212"/>
      <c r="C334" s="212"/>
      <c r="D334" s="212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</row>
    <row r="335" spans="1:26" ht="14">
      <c r="A335" s="212"/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</row>
    <row r="336" spans="1:26" ht="14">
      <c r="A336" s="212"/>
      <c r="B336" s="212"/>
      <c r="C336" s="212"/>
      <c r="D336" s="212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</row>
    <row r="337" spans="1:26" ht="14">
      <c r="A337" s="212"/>
      <c r="B337" s="212"/>
      <c r="C337" s="212"/>
      <c r="D337" s="212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</row>
    <row r="338" spans="1:26" ht="14">
      <c r="A338" s="212"/>
      <c r="B338" s="212"/>
      <c r="C338" s="212"/>
      <c r="D338" s="212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</row>
    <row r="339" spans="1:26" ht="14">
      <c r="A339" s="212"/>
      <c r="B339" s="212"/>
      <c r="C339" s="212"/>
      <c r="D339" s="212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</row>
    <row r="340" spans="1:26" ht="14">
      <c r="A340" s="212"/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</row>
    <row r="341" spans="1:26" ht="14">
      <c r="A341" s="212"/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</row>
    <row r="342" spans="1:26" ht="14">
      <c r="A342" s="212"/>
      <c r="B342" s="212"/>
      <c r="C342" s="212"/>
      <c r="D342" s="212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</row>
    <row r="343" spans="1:26" ht="14">
      <c r="A343" s="212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</row>
    <row r="344" spans="1:26" ht="14">
      <c r="A344" s="212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</row>
    <row r="345" spans="1:26" ht="14">
      <c r="A345" s="212"/>
      <c r="B345" s="212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</row>
    <row r="346" spans="1:26" ht="14">
      <c r="A346" s="212"/>
      <c r="B346" s="212"/>
      <c r="C346" s="212"/>
      <c r="D346" s="212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</row>
    <row r="347" spans="1:26" ht="14">
      <c r="A347" s="212"/>
      <c r="B347" s="212"/>
      <c r="C347" s="212"/>
      <c r="D347" s="212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</row>
    <row r="348" spans="1:26" ht="14">
      <c r="A348" s="212"/>
      <c r="B348" s="212"/>
      <c r="C348" s="212"/>
      <c r="D348" s="212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</row>
    <row r="349" spans="1:26" ht="14">
      <c r="A349" s="212"/>
      <c r="B349" s="212"/>
      <c r="C349" s="212"/>
      <c r="D349" s="212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</row>
    <row r="350" spans="1:26" ht="14">
      <c r="A350" s="212"/>
      <c r="B350" s="212"/>
      <c r="C350" s="212"/>
      <c r="D350" s="212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</row>
    <row r="351" spans="1:26" ht="14">
      <c r="A351" s="212"/>
      <c r="B351" s="212"/>
      <c r="C351" s="212"/>
      <c r="D351" s="212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</row>
    <row r="352" spans="1:26" ht="14">
      <c r="A352" s="212"/>
      <c r="B352" s="212"/>
      <c r="C352" s="212"/>
      <c r="D352" s="212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</row>
    <row r="353" spans="1:26" ht="14">
      <c r="A353" s="212"/>
      <c r="B353" s="212"/>
      <c r="C353" s="212"/>
      <c r="D353" s="212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</row>
    <row r="354" spans="1:26" ht="14">
      <c r="A354" s="212"/>
      <c r="B354" s="212"/>
      <c r="C354" s="212"/>
      <c r="D354" s="212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</row>
    <row r="355" spans="1:26" ht="14">
      <c r="A355" s="212"/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</row>
    <row r="356" spans="1:26" ht="14">
      <c r="A356" s="212"/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</row>
    <row r="357" spans="1:26" ht="14">
      <c r="A357" s="212"/>
      <c r="B357" s="212"/>
      <c r="C357" s="212"/>
      <c r="D357" s="212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</row>
    <row r="358" spans="1:26" ht="14">
      <c r="A358" s="212"/>
      <c r="B358" s="212"/>
      <c r="C358" s="212"/>
      <c r="D358" s="212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</row>
    <row r="359" spans="1:26" ht="14">
      <c r="A359" s="212"/>
      <c r="B359" s="212"/>
      <c r="C359" s="212"/>
      <c r="D359" s="212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</row>
    <row r="360" spans="1:26" ht="14">
      <c r="A360" s="212"/>
      <c r="B360" s="212"/>
      <c r="C360" s="212"/>
      <c r="D360" s="212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</row>
    <row r="361" spans="1:26" ht="14">
      <c r="A361" s="212"/>
      <c r="B361" s="212"/>
      <c r="C361" s="212"/>
      <c r="D361" s="212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</row>
    <row r="362" spans="1:26" ht="14">
      <c r="A362" s="212"/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</row>
    <row r="363" spans="1:26" ht="14">
      <c r="A363" s="212"/>
      <c r="B363" s="212"/>
      <c r="C363" s="212"/>
      <c r="D363" s="212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</row>
    <row r="364" spans="1:26" ht="14">
      <c r="A364" s="212"/>
      <c r="B364" s="212"/>
      <c r="C364" s="212"/>
      <c r="D364" s="212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</row>
    <row r="365" spans="1:26" ht="14">
      <c r="A365" s="212"/>
      <c r="B365" s="212"/>
      <c r="C365" s="212"/>
      <c r="D365" s="212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</row>
    <row r="366" spans="1:26" ht="14">
      <c r="A366" s="212"/>
      <c r="B366" s="212"/>
      <c r="C366" s="212"/>
      <c r="D366" s="212"/>
      <c r="E366" s="212"/>
      <c r="F366" s="212"/>
      <c r="G366" s="212"/>
      <c r="H366" s="212"/>
      <c r="I366" s="212"/>
      <c r="J366" s="212"/>
      <c r="K366" s="212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</row>
    <row r="367" spans="1:26" ht="14">
      <c r="A367" s="212"/>
      <c r="B367" s="212"/>
      <c r="C367" s="212"/>
      <c r="D367" s="212"/>
      <c r="E367" s="212"/>
      <c r="F367" s="212"/>
      <c r="G367" s="212"/>
      <c r="H367" s="212"/>
      <c r="I367" s="212"/>
      <c r="J367" s="212"/>
      <c r="K367" s="212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</row>
    <row r="368" spans="1:26" ht="14">
      <c r="A368" s="212"/>
      <c r="B368" s="212"/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</row>
    <row r="369" spans="1:26" ht="14">
      <c r="A369" s="212"/>
      <c r="B369" s="212"/>
      <c r="C369" s="212"/>
      <c r="D369" s="212"/>
      <c r="E369" s="212"/>
      <c r="F369" s="212"/>
      <c r="G369" s="212"/>
      <c r="H369" s="212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</row>
    <row r="370" spans="1:26" ht="14">
      <c r="A370" s="212"/>
      <c r="B370" s="212"/>
      <c r="C370" s="212"/>
      <c r="D370" s="212"/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</row>
    <row r="371" spans="1:26" ht="14">
      <c r="A371" s="212"/>
      <c r="B371" s="212"/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</row>
    <row r="372" spans="1:26" ht="14">
      <c r="A372" s="212"/>
      <c r="B372" s="212"/>
      <c r="C372" s="212"/>
      <c r="D372" s="212"/>
      <c r="E372" s="212"/>
      <c r="F372" s="212"/>
      <c r="G372" s="212"/>
      <c r="H372" s="212"/>
      <c r="I372" s="212"/>
      <c r="J372" s="212"/>
      <c r="K372" s="212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</row>
    <row r="373" spans="1:26" ht="14">
      <c r="A373" s="212"/>
      <c r="B373" s="212"/>
      <c r="C373" s="212"/>
      <c r="D373" s="212"/>
      <c r="E373" s="212"/>
      <c r="F373" s="212"/>
      <c r="G373" s="212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</row>
    <row r="374" spans="1:26" ht="14">
      <c r="A374" s="212"/>
      <c r="B374" s="212"/>
      <c r="C374" s="212"/>
      <c r="D374" s="212"/>
      <c r="E374" s="212"/>
      <c r="F374" s="212"/>
      <c r="G374" s="212"/>
      <c r="H374" s="212"/>
      <c r="I374" s="212"/>
      <c r="J374" s="212"/>
      <c r="K374" s="212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</row>
    <row r="375" spans="1:26" ht="14">
      <c r="A375" s="212"/>
      <c r="B375" s="212"/>
      <c r="C375" s="212"/>
      <c r="D375" s="212"/>
      <c r="E375" s="212"/>
      <c r="F375" s="212"/>
      <c r="G375" s="212"/>
      <c r="H375" s="212"/>
      <c r="I375" s="212"/>
      <c r="J375" s="212"/>
      <c r="K375" s="212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</row>
    <row r="376" spans="1:26" ht="14">
      <c r="A376" s="212"/>
      <c r="B376" s="212"/>
      <c r="C376" s="212"/>
      <c r="D376" s="212"/>
      <c r="E376" s="212"/>
      <c r="F376" s="212"/>
      <c r="G376" s="212"/>
      <c r="H376" s="212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</row>
    <row r="377" spans="1:26" ht="14">
      <c r="A377" s="212"/>
      <c r="B377" s="212"/>
      <c r="C377" s="212"/>
      <c r="D377" s="212"/>
      <c r="E377" s="212"/>
      <c r="F377" s="212"/>
      <c r="G377" s="212"/>
      <c r="H377" s="212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</row>
    <row r="378" spans="1:26" ht="14">
      <c r="A378" s="212"/>
      <c r="B378" s="212"/>
      <c r="C378" s="212"/>
      <c r="D378" s="212"/>
      <c r="E378" s="212"/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</row>
    <row r="379" spans="1:26" ht="14">
      <c r="A379" s="212"/>
      <c r="B379" s="212"/>
      <c r="C379" s="212"/>
      <c r="D379" s="212"/>
      <c r="E379" s="212"/>
      <c r="F379" s="212"/>
      <c r="G379" s="212"/>
      <c r="H379" s="212"/>
      <c r="I379" s="212"/>
      <c r="J379" s="212"/>
      <c r="K379" s="212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</row>
    <row r="380" spans="1:26" ht="14">
      <c r="A380" s="212"/>
      <c r="B380" s="212"/>
      <c r="C380" s="212"/>
      <c r="D380" s="212"/>
      <c r="E380" s="212"/>
      <c r="F380" s="212"/>
      <c r="G380" s="212"/>
      <c r="H380" s="212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</row>
    <row r="381" spans="1:26" ht="14">
      <c r="A381" s="212"/>
      <c r="B381" s="212"/>
      <c r="C381" s="212"/>
      <c r="D381" s="212"/>
      <c r="E381" s="212"/>
      <c r="F381" s="212"/>
      <c r="G381" s="212"/>
      <c r="H381" s="212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</row>
    <row r="382" spans="1:26" ht="14">
      <c r="A382" s="212"/>
      <c r="B382" s="212"/>
      <c r="C382" s="212"/>
      <c r="D382" s="212"/>
      <c r="E382" s="212"/>
      <c r="F382" s="212"/>
      <c r="G382" s="212"/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</row>
    <row r="383" spans="1:26" ht="14">
      <c r="A383" s="212"/>
      <c r="B383" s="212"/>
      <c r="C383" s="212"/>
      <c r="D383" s="212"/>
      <c r="E383" s="212"/>
      <c r="F383" s="212"/>
      <c r="G383" s="212"/>
      <c r="H383" s="212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</row>
    <row r="384" spans="1:26" ht="14">
      <c r="A384" s="212"/>
      <c r="B384" s="212"/>
      <c r="C384" s="212"/>
      <c r="D384" s="212"/>
      <c r="E384" s="212"/>
      <c r="F384" s="212"/>
      <c r="G384" s="212"/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</row>
    <row r="385" spans="1:26" ht="14">
      <c r="A385" s="212"/>
      <c r="B385" s="212"/>
      <c r="C385" s="212"/>
      <c r="D385" s="212"/>
      <c r="E385" s="212"/>
      <c r="F385" s="212"/>
      <c r="G385" s="212"/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</row>
    <row r="386" spans="1:26" ht="14">
      <c r="A386" s="212"/>
      <c r="B386" s="212"/>
      <c r="C386" s="212"/>
      <c r="D386" s="212"/>
      <c r="E386" s="212"/>
      <c r="F386" s="212"/>
      <c r="G386" s="212"/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</row>
    <row r="387" spans="1:26" ht="14">
      <c r="A387" s="212"/>
      <c r="B387" s="212"/>
      <c r="C387" s="212"/>
      <c r="D387" s="212"/>
      <c r="E387" s="212"/>
      <c r="F387" s="212"/>
      <c r="G387" s="212"/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</row>
    <row r="388" spans="1:26" ht="14">
      <c r="A388" s="212"/>
      <c r="B388" s="212"/>
      <c r="C388" s="212"/>
      <c r="D388" s="212"/>
      <c r="E388" s="212"/>
      <c r="F388" s="212"/>
      <c r="G388" s="212"/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</row>
    <row r="389" spans="1:26" ht="14">
      <c r="A389" s="212"/>
      <c r="B389" s="212"/>
      <c r="C389" s="212"/>
      <c r="D389" s="212"/>
      <c r="E389" s="212"/>
      <c r="F389" s="212"/>
      <c r="G389" s="212"/>
      <c r="H389" s="212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</row>
    <row r="390" spans="1:26" ht="14">
      <c r="A390" s="212"/>
      <c r="B390" s="212"/>
      <c r="C390" s="212"/>
      <c r="D390" s="212"/>
      <c r="E390" s="212"/>
      <c r="F390" s="212"/>
      <c r="G390" s="212"/>
      <c r="H390" s="212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</row>
    <row r="391" spans="1:26" ht="14">
      <c r="A391" s="212"/>
      <c r="B391" s="212"/>
      <c r="C391" s="212"/>
      <c r="D391" s="212"/>
      <c r="E391" s="212"/>
      <c r="F391" s="212"/>
      <c r="G391" s="212"/>
      <c r="H391" s="212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</row>
    <row r="392" spans="1:26" ht="14">
      <c r="A392" s="212"/>
      <c r="B392" s="212"/>
      <c r="C392" s="212"/>
      <c r="D392" s="212"/>
      <c r="E392" s="212"/>
      <c r="F392" s="212"/>
      <c r="G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</row>
    <row r="393" spans="1:26" ht="14">
      <c r="A393" s="212"/>
      <c r="B393" s="212"/>
      <c r="C393" s="212"/>
      <c r="D393" s="212"/>
      <c r="E393" s="212"/>
      <c r="F393" s="212"/>
      <c r="G393" s="212"/>
      <c r="H393" s="212"/>
      <c r="I393" s="212"/>
      <c r="J393" s="212"/>
      <c r="K393" s="212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</row>
    <row r="394" spans="1:26" ht="14">
      <c r="A394" s="212"/>
      <c r="B394" s="212"/>
      <c r="C394" s="212"/>
      <c r="D394" s="212"/>
      <c r="E394" s="212"/>
      <c r="F394" s="212"/>
      <c r="G394" s="212"/>
      <c r="H394" s="212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</row>
    <row r="395" spans="1:26" ht="14">
      <c r="A395" s="212"/>
      <c r="B395" s="212"/>
      <c r="C395" s="212"/>
      <c r="D395" s="212"/>
      <c r="E395" s="212"/>
      <c r="F395" s="212"/>
      <c r="G395" s="212"/>
      <c r="H395" s="212"/>
      <c r="I395" s="212"/>
      <c r="J395" s="212"/>
      <c r="K395" s="212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</row>
    <row r="396" spans="1:26" ht="14">
      <c r="A396" s="212"/>
      <c r="B396" s="212"/>
      <c r="C396" s="212"/>
      <c r="D396" s="212"/>
      <c r="E396" s="212"/>
      <c r="F396" s="212"/>
      <c r="G396" s="212"/>
      <c r="H396" s="212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</row>
    <row r="397" spans="1:26" ht="14">
      <c r="A397" s="212"/>
      <c r="B397" s="212"/>
      <c r="C397" s="212"/>
      <c r="D397" s="212"/>
      <c r="E397" s="212"/>
      <c r="F397" s="212"/>
      <c r="G397" s="212"/>
      <c r="H397" s="212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</row>
    <row r="398" spans="1:26" ht="14">
      <c r="A398" s="212"/>
      <c r="B398" s="212"/>
      <c r="C398" s="212"/>
      <c r="D398" s="212"/>
      <c r="E398" s="212"/>
      <c r="F398" s="212"/>
      <c r="G398" s="212"/>
      <c r="H398" s="212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</row>
    <row r="399" spans="1:26" ht="14">
      <c r="A399" s="212"/>
      <c r="B399" s="212"/>
      <c r="C399" s="212"/>
      <c r="D399" s="212"/>
      <c r="E399" s="212"/>
      <c r="F399" s="212"/>
      <c r="G399" s="212"/>
      <c r="H399" s="212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</row>
    <row r="400" spans="1:26" ht="14">
      <c r="A400" s="212"/>
      <c r="B400" s="212"/>
      <c r="C400" s="212"/>
      <c r="D400" s="212"/>
      <c r="E400" s="212"/>
      <c r="F400" s="212"/>
      <c r="G400" s="212"/>
      <c r="H400" s="212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</row>
    <row r="401" spans="1:26" ht="14">
      <c r="A401" s="212"/>
      <c r="B401" s="212"/>
      <c r="C401" s="212"/>
      <c r="D401" s="212"/>
      <c r="E401" s="212"/>
      <c r="F401" s="212"/>
      <c r="G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</row>
    <row r="402" spans="1:26" ht="14">
      <c r="A402" s="212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</row>
    <row r="403" spans="1:26" ht="14">
      <c r="A403" s="212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</row>
    <row r="404" spans="1:26" ht="14">
      <c r="A404" s="212"/>
      <c r="B404" s="212"/>
      <c r="C404" s="212"/>
      <c r="D404" s="212"/>
      <c r="E404" s="212"/>
      <c r="F404" s="212"/>
      <c r="G404" s="212"/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</row>
    <row r="405" spans="1:26" ht="14">
      <c r="A405" s="212"/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</row>
    <row r="406" spans="1:26" ht="14">
      <c r="A406" s="212"/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</row>
    <row r="407" spans="1:26" ht="14">
      <c r="A407" s="212"/>
      <c r="B407" s="212"/>
      <c r="C407" s="212"/>
      <c r="D407" s="212"/>
      <c r="E407" s="212"/>
      <c r="F407" s="212"/>
      <c r="G407" s="212"/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</row>
    <row r="408" spans="1:26" ht="14">
      <c r="A408" s="212"/>
      <c r="B408" s="212"/>
      <c r="C408" s="212"/>
      <c r="D408" s="212"/>
      <c r="E408" s="212"/>
      <c r="F408" s="212"/>
      <c r="G408" s="212"/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</row>
    <row r="409" spans="1:26" ht="14">
      <c r="A409" s="212"/>
      <c r="B409" s="212"/>
      <c r="C409" s="212"/>
      <c r="D409" s="212"/>
      <c r="E409" s="212"/>
      <c r="F409" s="212"/>
      <c r="G409" s="212"/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</row>
    <row r="410" spans="1:26" ht="14">
      <c r="A410" s="212"/>
      <c r="B410" s="212"/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</row>
    <row r="411" spans="1:26" ht="14">
      <c r="A411" s="212"/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</row>
    <row r="412" spans="1:26" ht="14">
      <c r="A412" s="212"/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</row>
    <row r="413" spans="1:26" ht="14">
      <c r="A413" s="212"/>
      <c r="B413" s="212"/>
      <c r="C413" s="212"/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</row>
    <row r="414" spans="1:26" ht="14">
      <c r="A414" s="212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</row>
    <row r="415" spans="1:26" ht="14">
      <c r="A415" s="212"/>
      <c r="B415" s="212"/>
      <c r="C415" s="212"/>
      <c r="D415" s="212"/>
      <c r="E415" s="212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</row>
    <row r="416" spans="1:26" ht="14">
      <c r="A416" s="212"/>
      <c r="B416" s="212"/>
      <c r="C416" s="212"/>
      <c r="D416" s="212"/>
      <c r="E416" s="212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</row>
    <row r="417" spans="1:26" ht="14">
      <c r="A417" s="212"/>
      <c r="B417" s="212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</row>
    <row r="418" spans="1:26" ht="14">
      <c r="A418" s="212"/>
      <c r="B418" s="212"/>
      <c r="C418" s="212"/>
      <c r="D418" s="212"/>
      <c r="E418" s="212"/>
      <c r="F418" s="212"/>
      <c r="G418" s="212"/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</row>
    <row r="419" spans="1:26" ht="14">
      <c r="A419" s="212"/>
      <c r="B419" s="212"/>
      <c r="C419" s="212"/>
      <c r="D419" s="212"/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</row>
    <row r="420" spans="1:26" ht="14">
      <c r="A420" s="212"/>
      <c r="B420" s="212"/>
      <c r="C420" s="212"/>
      <c r="D420" s="212"/>
      <c r="E420" s="212"/>
      <c r="F420" s="212"/>
      <c r="G420" s="212"/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</row>
    <row r="421" spans="1:26" ht="14">
      <c r="A421" s="212"/>
      <c r="B421" s="212"/>
      <c r="C421" s="212"/>
      <c r="D421" s="212"/>
      <c r="E421" s="212"/>
      <c r="F421" s="212"/>
      <c r="G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</row>
    <row r="422" spans="1:26" ht="14">
      <c r="A422" s="212"/>
      <c r="B422" s="212"/>
      <c r="C422" s="212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</row>
    <row r="423" spans="1:26" ht="14">
      <c r="A423" s="212"/>
      <c r="B423" s="212"/>
      <c r="C423" s="212"/>
      <c r="D423" s="212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</row>
    <row r="424" spans="1:26" ht="14">
      <c r="A424" s="212"/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</row>
    <row r="425" spans="1:26" ht="14">
      <c r="A425" s="212"/>
      <c r="B425" s="212"/>
      <c r="C425" s="212"/>
      <c r="D425" s="212"/>
      <c r="E425" s="212"/>
      <c r="F425" s="212"/>
      <c r="G425" s="212"/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</row>
    <row r="426" spans="1:26" ht="14">
      <c r="A426" s="212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</row>
    <row r="427" spans="1:26" ht="14">
      <c r="A427" s="212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</row>
    <row r="428" spans="1:26" ht="14">
      <c r="A428" s="212"/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</row>
    <row r="429" spans="1:26" ht="14">
      <c r="A429" s="212"/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</row>
    <row r="430" spans="1:26" ht="14">
      <c r="A430" s="212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</row>
    <row r="431" spans="1:26" ht="14">
      <c r="A431" s="212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</row>
    <row r="432" spans="1:26" ht="14">
      <c r="A432" s="212"/>
      <c r="B432" s="212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</row>
    <row r="433" spans="1:26" ht="14">
      <c r="A433" s="212"/>
      <c r="B433" s="212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</row>
    <row r="434" spans="1:26" ht="14">
      <c r="A434" s="212"/>
      <c r="B434" s="212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</row>
    <row r="435" spans="1:26" ht="14">
      <c r="A435" s="212"/>
      <c r="B435" s="212"/>
      <c r="C435" s="212"/>
      <c r="D435" s="212"/>
      <c r="E435" s="212"/>
      <c r="F435" s="212"/>
      <c r="G435" s="212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</row>
    <row r="436" spans="1:26" ht="14">
      <c r="A436" s="212"/>
      <c r="B436" s="212"/>
      <c r="C436" s="212"/>
      <c r="D436" s="212"/>
      <c r="E436" s="212"/>
      <c r="F436" s="212"/>
      <c r="G436" s="212"/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</row>
    <row r="437" spans="1:26" ht="14">
      <c r="A437" s="212"/>
      <c r="B437" s="212"/>
      <c r="C437" s="212"/>
      <c r="D437" s="212"/>
      <c r="E437" s="212"/>
      <c r="F437" s="212"/>
      <c r="G437" s="212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</row>
    <row r="438" spans="1:26" ht="14">
      <c r="A438" s="212"/>
      <c r="B438" s="212"/>
      <c r="C438" s="212"/>
      <c r="D438" s="212"/>
      <c r="E438" s="212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</row>
    <row r="439" spans="1:26" ht="14">
      <c r="A439" s="212"/>
      <c r="B439" s="212"/>
      <c r="C439" s="212"/>
      <c r="D439" s="212"/>
      <c r="E439" s="212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</row>
    <row r="440" spans="1:26" ht="14">
      <c r="A440" s="212"/>
      <c r="B440" s="212"/>
      <c r="C440" s="212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</row>
    <row r="441" spans="1:26" ht="14">
      <c r="A441" s="212"/>
      <c r="B441" s="212"/>
      <c r="C441" s="212"/>
      <c r="D441" s="212"/>
      <c r="E441" s="212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</row>
    <row r="442" spans="1:26" ht="14">
      <c r="A442" s="212"/>
      <c r="B442" s="212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</row>
    <row r="443" spans="1:26" ht="14">
      <c r="A443" s="212"/>
      <c r="B443" s="212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</row>
    <row r="444" spans="1:26" ht="14">
      <c r="A444" s="212"/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</row>
    <row r="445" spans="1:26" ht="14">
      <c r="A445" s="212"/>
      <c r="B445" s="212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</row>
    <row r="446" spans="1:26" ht="14">
      <c r="A446" s="212"/>
      <c r="B446" s="212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</row>
    <row r="447" spans="1:26" ht="14">
      <c r="A447" s="212"/>
      <c r="B447" s="212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</row>
    <row r="448" spans="1:26" ht="14">
      <c r="A448" s="212"/>
      <c r="B448" s="212"/>
      <c r="C448" s="212"/>
      <c r="D448" s="212"/>
      <c r="E448" s="212"/>
      <c r="F448" s="212"/>
      <c r="G448" s="212"/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</row>
    <row r="449" spans="1:26" ht="14">
      <c r="A449" s="212"/>
      <c r="B449" s="212"/>
      <c r="C449" s="212"/>
      <c r="D449" s="212"/>
      <c r="E449" s="212"/>
      <c r="F449" s="212"/>
      <c r="G449" s="212"/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</row>
    <row r="450" spans="1:26" ht="14">
      <c r="A450" s="212"/>
      <c r="B450" s="212"/>
      <c r="C450" s="212"/>
      <c r="D450" s="212"/>
      <c r="E450" s="212"/>
      <c r="F450" s="212"/>
      <c r="G450" s="212"/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</row>
    <row r="451" spans="1:26" ht="14">
      <c r="A451" s="212"/>
      <c r="B451" s="212"/>
      <c r="C451" s="212"/>
      <c r="D451" s="212"/>
      <c r="E451" s="212"/>
      <c r="F451" s="212"/>
      <c r="G451" s="212"/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</row>
    <row r="452" spans="1:26" ht="14">
      <c r="A452" s="212"/>
      <c r="B452" s="212"/>
      <c r="C452" s="212"/>
      <c r="D452" s="212"/>
      <c r="E452" s="212"/>
      <c r="F452" s="212"/>
      <c r="G452" s="212"/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</row>
    <row r="453" spans="1:26" ht="14">
      <c r="A453" s="212"/>
      <c r="B453" s="212"/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</row>
    <row r="454" spans="1:26" ht="14">
      <c r="A454" s="212"/>
      <c r="B454" s="212"/>
      <c r="C454" s="212"/>
      <c r="D454" s="212"/>
      <c r="E454" s="212"/>
      <c r="F454" s="212"/>
      <c r="G454" s="212"/>
      <c r="H454" s="212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</row>
    <row r="455" spans="1:26" ht="14">
      <c r="A455" s="212"/>
      <c r="B455" s="212"/>
      <c r="C455" s="212"/>
      <c r="D455" s="212"/>
      <c r="E455" s="212"/>
      <c r="F455" s="212"/>
      <c r="G455" s="212"/>
      <c r="H455" s="212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</row>
    <row r="456" spans="1:26" ht="14">
      <c r="A456" s="212"/>
      <c r="B456" s="212"/>
      <c r="C456" s="212"/>
      <c r="D456" s="212"/>
      <c r="E456" s="212"/>
      <c r="F456" s="212"/>
      <c r="G456" s="212"/>
      <c r="H456" s="212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</row>
    <row r="457" spans="1:26" ht="14">
      <c r="A457" s="212"/>
      <c r="B457" s="212"/>
      <c r="C457" s="212"/>
      <c r="D457" s="212"/>
      <c r="E457" s="212"/>
      <c r="F457" s="212"/>
      <c r="G457" s="212"/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</row>
    <row r="458" spans="1:26" ht="14">
      <c r="A458" s="212"/>
      <c r="B458" s="212"/>
      <c r="C458" s="212"/>
      <c r="D458" s="212"/>
      <c r="E458" s="212"/>
      <c r="F458" s="212"/>
      <c r="G458" s="212"/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</row>
    <row r="459" spans="1:26" ht="14">
      <c r="A459" s="212"/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</row>
    <row r="460" spans="1:26" ht="14">
      <c r="A460" s="212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</row>
    <row r="461" spans="1:26" ht="14">
      <c r="A461" s="212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</row>
    <row r="462" spans="1:26" ht="14">
      <c r="A462" s="212"/>
      <c r="B462" s="212"/>
      <c r="C462" s="212"/>
      <c r="D462" s="212"/>
      <c r="E462" s="212"/>
      <c r="F462" s="212"/>
      <c r="G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</row>
    <row r="463" spans="1:26" ht="14">
      <c r="A463" s="212"/>
      <c r="B463" s="212"/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</row>
    <row r="464" spans="1:26" ht="14">
      <c r="A464" s="212"/>
      <c r="B464" s="212"/>
      <c r="C464" s="212"/>
      <c r="D464" s="212"/>
      <c r="E464" s="212"/>
      <c r="F464" s="212"/>
      <c r="G464" s="212"/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</row>
    <row r="465" spans="1:26" ht="14">
      <c r="A465" s="212"/>
      <c r="B465" s="212"/>
      <c r="C465" s="212"/>
      <c r="D465" s="212"/>
      <c r="E465" s="212"/>
      <c r="F465" s="212"/>
      <c r="G465" s="212"/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</row>
    <row r="466" spans="1:26" ht="14">
      <c r="A466" s="212"/>
      <c r="B466" s="212"/>
      <c r="C466" s="212"/>
      <c r="D466" s="212"/>
      <c r="E466" s="212"/>
      <c r="F466" s="212"/>
      <c r="G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</row>
    <row r="467" spans="1:26" ht="14">
      <c r="A467" s="212"/>
      <c r="B467" s="212"/>
      <c r="C467" s="212"/>
      <c r="D467" s="212"/>
      <c r="E467" s="212"/>
      <c r="F467" s="212"/>
      <c r="G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</row>
    <row r="468" spans="1:26" ht="14">
      <c r="A468" s="212"/>
      <c r="B468" s="212"/>
      <c r="C468" s="212"/>
      <c r="D468" s="212"/>
      <c r="E468" s="212"/>
      <c r="F468" s="212"/>
      <c r="G468" s="212"/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</row>
    <row r="469" spans="1:26" ht="14">
      <c r="A469" s="212"/>
      <c r="B469" s="212"/>
      <c r="C469" s="212"/>
      <c r="D469" s="212"/>
      <c r="E469" s="212"/>
      <c r="F469" s="212"/>
      <c r="G469" s="212"/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</row>
    <row r="470" spans="1:26" ht="14">
      <c r="A470" s="212"/>
      <c r="B470" s="212"/>
      <c r="C470" s="212"/>
      <c r="D470" s="212"/>
      <c r="E470" s="212"/>
      <c r="F470" s="212"/>
      <c r="G470" s="212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</row>
    <row r="471" spans="1:26" ht="14">
      <c r="A471" s="212"/>
      <c r="B471" s="212"/>
      <c r="C471" s="212"/>
      <c r="D471" s="212"/>
      <c r="E471" s="212"/>
      <c r="F471" s="212"/>
      <c r="G471" s="212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</row>
    <row r="472" spans="1:26" ht="14">
      <c r="A472" s="212"/>
      <c r="B472" s="212"/>
      <c r="C472" s="212"/>
      <c r="D472" s="212"/>
      <c r="E472" s="212"/>
      <c r="F472" s="212"/>
      <c r="G472" s="212"/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</row>
    <row r="473" spans="1:26" ht="14">
      <c r="A473" s="212"/>
      <c r="B473" s="212"/>
      <c r="C473" s="212"/>
      <c r="D473" s="212"/>
      <c r="E473" s="212"/>
      <c r="F473" s="212"/>
      <c r="G473" s="212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</row>
    <row r="474" spans="1:26" ht="14">
      <c r="A474" s="212"/>
      <c r="B474" s="212"/>
      <c r="C474" s="212"/>
      <c r="D474" s="212"/>
      <c r="E474" s="212"/>
      <c r="F474" s="212"/>
      <c r="G474" s="212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</row>
    <row r="475" spans="1:26" ht="14">
      <c r="A475" s="212"/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</row>
    <row r="476" spans="1:26" ht="14">
      <c r="A476" s="212"/>
      <c r="B476" s="212"/>
      <c r="C476" s="212"/>
      <c r="D476" s="212"/>
      <c r="E476" s="212"/>
      <c r="F476" s="212"/>
      <c r="G476" s="212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</row>
    <row r="477" spans="1:26" ht="14">
      <c r="A477" s="212"/>
      <c r="B477" s="212"/>
      <c r="C477" s="212"/>
      <c r="D477" s="212"/>
      <c r="E477" s="212"/>
      <c r="F477" s="212"/>
      <c r="G477" s="212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</row>
    <row r="478" spans="1:26" ht="14">
      <c r="A478" s="212"/>
      <c r="B478" s="212"/>
      <c r="C478" s="212"/>
      <c r="D478" s="212"/>
      <c r="E478" s="212"/>
      <c r="F478" s="212"/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</row>
    <row r="479" spans="1:26" ht="14">
      <c r="A479" s="212"/>
      <c r="B479" s="212"/>
      <c r="C479" s="212"/>
      <c r="D479" s="212"/>
      <c r="E479" s="212"/>
      <c r="F479" s="212"/>
      <c r="G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</row>
    <row r="480" spans="1:26" ht="14">
      <c r="A480" s="212"/>
      <c r="B480" s="212"/>
      <c r="C480" s="212"/>
      <c r="D480" s="212"/>
      <c r="E480" s="212"/>
      <c r="F480" s="212"/>
      <c r="G480" s="212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</row>
    <row r="481" spans="1:26" ht="14">
      <c r="A481" s="212"/>
      <c r="B481" s="212"/>
      <c r="C481" s="212"/>
      <c r="D481" s="212"/>
      <c r="E481" s="212"/>
      <c r="F481" s="212"/>
      <c r="G481" s="212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</row>
    <row r="482" spans="1:26" ht="14">
      <c r="A482" s="212"/>
      <c r="B482" s="212"/>
      <c r="C482" s="212"/>
      <c r="D482" s="212"/>
      <c r="E482" s="212"/>
      <c r="F482" s="212"/>
      <c r="G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</row>
    <row r="483" spans="1:26" ht="14">
      <c r="A483" s="212"/>
      <c r="B483" s="212"/>
      <c r="C483" s="212"/>
      <c r="D483" s="212"/>
      <c r="E483" s="212"/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</row>
    <row r="484" spans="1:26" ht="14">
      <c r="A484" s="212"/>
      <c r="B484" s="212"/>
      <c r="C484" s="212"/>
      <c r="D484" s="212"/>
      <c r="E484" s="212"/>
      <c r="F484" s="212"/>
      <c r="G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</row>
    <row r="485" spans="1:26" ht="14">
      <c r="A485" s="212"/>
      <c r="B485" s="212"/>
      <c r="C485" s="212"/>
      <c r="D485" s="212"/>
      <c r="E485" s="212"/>
      <c r="F485" s="212"/>
      <c r="G485" s="212"/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</row>
    <row r="486" spans="1:26" ht="14">
      <c r="A486" s="212"/>
      <c r="B486" s="212"/>
      <c r="C486" s="212"/>
      <c r="D486" s="212"/>
      <c r="E486" s="212"/>
      <c r="F486" s="212"/>
      <c r="G486" s="212"/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</row>
    <row r="487" spans="1:26" ht="14">
      <c r="A487" s="212"/>
      <c r="B487" s="212"/>
      <c r="C487" s="212"/>
      <c r="D487" s="212"/>
      <c r="E487" s="212"/>
      <c r="F487" s="212"/>
      <c r="G487" s="212"/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</row>
    <row r="488" spans="1:26" ht="14">
      <c r="A488" s="212"/>
      <c r="B488" s="212"/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</row>
    <row r="489" spans="1:26" ht="14">
      <c r="A489" s="212"/>
      <c r="B489" s="212"/>
      <c r="C489" s="212"/>
      <c r="D489" s="212"/>
      <c r="E489" s="212"/>
      <c r="F489" s="212"/>
      <c r="G489" s="212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</row>
    <row r="490" spans="1:26" ht="14">
      <c r="A490" s="212"/>
      <c r="B490" s="212"/>
      <c r="C490" s="212"/>
      <c r="D490" s="212"/>
      <c r="E490" s="212"/>
      <c r="F490" s="212"/>
      <c r="G490" s="212"/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</row>
    <row r="491" spans="1:26" ht="14">
      <c r="A491" s="212"/>
      <c r="B491" s="212"/>
      <c r="C491" s="212"/>
      <c r="D491" s="212"/>
      <c r="E491" s="212"/>
      <c r="F491" s="212"/>
      <c r="G491" s="212"/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</row>
    <row r="492" spans="1:26" ht="14">
      <c r="A492" s="212"/>
      <c r="B492" s="212"/>
      <c r="C492" s="212"/>
      <c r="D492" s="212"/>
      <c r="E492" s="212"/>
      <c r="F492" s="212"/>
      <c r="G492" s="212"/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</row>
    <row r="493" spans="1:26" ht="14">
      <c r="A493" s="212"/>
      <c r="B493" s="212"/>
      <c r="C493" s="212"/>
      <c r="D493" s="212"/>
      <c r="E493" s="212"/>
      <c r="F493" s="212"/>
      <c r="G493" s="212"/>
      <c r="H493" s="212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</row>
    <row r="494" spans="1:26" ht="14">
      <c r="A494" s="212"/>
      <c r="B494" s="212"/>
      <c r="C494" s="212"/>
      <c r="D494" s="212"/>
      <c r="E494" s="212"/>
      <c r="F494" s="212"/>
      <c r="G494" s="212"/>
      <c r="H494" s="212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</row>
    <row r="495" spans="1:26" ht="14">
      <c r="A495" s="212"/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</row>
    <row r="496" spans="1:26" ht="14">
      <c r="A496" s="212"/>
      <c r="B496" s="212"/>
      <c r="C496" s="212"/>
      <c r="D496" s="212"/>
      <c r="E496" s="212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</row>
    <row r="497" spans="1:26" ht="14">
      <c r="A497" s="212"/>
      <c r="B497" s="212"/>
      <c r="C497" s="212"/>
      <c r="D497" s="212"/>
      <c r="E497" s="212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</row>
    <row r="498" spans="1:26" ht="14">
      <c r="A498" s="212"/>
      <c r="B498" s="212"/>
      <c r="C498" s="212"/>
      <c r="D498" s="212"/>
      <c r="E498" s="212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</row>
    <row r="499" spans="1:26" ht="14">
      <c r="A499" s="212"/>
      <c r="B499" s="212"/>
      <c r="C499" s="212"/>
      <c r="D499" s="212"/>
      <c r="E499" s="212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</row>
    <row r="500" spans="1:26" ht="14">
      <c r="A500" s="212"/>
      <c r="B500" s="212"/>
      <c r="C500" s="212"/>
      <c r="D500" s="212"/>
      <c r="E500" s="212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</row>
    <row r="501" spans="1:26" ht="14">
      <c r="A501" s="212"/>
      <c r="B501" s="212"/>
      <c r="C501" s="212"/>
      <c r="D501" s="212"/>
      <c r="E501" s="212"/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</row>
    <row r="502" spans="1:26" ht="14">
      <c r="A502" s="212"/>
      <c r="B502" s="212"/>
      <c r="C502" s="212"/>
      <c r="D502" s="212"/>
      <c r="E502" s="212"/>
      <c r="F502" s="212"/>
      <c r="G502" s="212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</row>
    <row r="503" spans="1:26" ht="14">
      <c r="A503" s="212"/>
      <c r="B503" s="212"/>
      <c r="C503" s="212"/>
      <c r="D503" s="212"/>
      <c r="E503" s="212"/>
      <c r="F503" s="212"/>
      <c r="G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</row>
    <row r="504" spans="1:26" ht="14">
      <c r="A504" s="212"/>
      <c r="B504" s="212"/>
      <c r="C504" s="212"/>
      <c r="D504" s="212"/>
      <c r="E504" s="212"/>
      <c r="F504" s="212"/>
      <c r="G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</row>
    <row r="505" spans="1:26" ht="14">
      <c r="A505" s="212"/>
      <c r="B505" s="212"/>
      <c r="C505" s="212"/>
      <c r="D505" s="212"/>
      <c r="E505" s="212"/>
      <c r="F505" s="212"/>
      <c r="G505" s="212"/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</row>
    <row r="506" spans="1:26" ht="14">
      <c r="A506" s="212"/>
      <c r="B506" s="212"/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</row>
    <row r="507" spans="1:26" ht="14">
      <c r="A507" s="212"/>
      <c r="B507" s="212"/>
      <c r="C507" s="212"/>
      <c r="D507" s="212"/>
      <c r="E507" s="212"/>
      <c r="F507" s="212"/>
      <c r="G507" s="212"/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</row>
    <row r="508" spans="1:26" ht="14">
      <c r="A508" s="212"/>
      <c r="B508" s="212"/>
      <c r="C508" s="212"/>
      <c r="D508" s="212"/>
      <c r="E508" s="212"/>
      <c r="F508" s="212"/>
      <c r="G508" s="212"/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</row>
    <row r="509" spans="1:26" ht="14">
      <c r="A509" s="212"/>
      <c r="B509" s="212"/>
      <c r="C509" s="212"/>
      <c r="D509" s="212"/>
      <c r="E509" s="212"/>
      <c r="F509" s="212"/>
      <c r="G509" s="212"/>
      <c r="H509" s="212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</row>
    <row r="510" spans="1:26" ht="14">
      <c r="A510" s="212"/>
      <c r="B510" s="212"/>
      <c r="C510" s="212"/>
      <c r="D510" s="212"/>
      <c r="E510" s="212"/>
      <c r="F510" s="212"/>
      <c r="G510" s="212"/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</row>
    <row r="511" spans="1:26" ht="14">
      <c r="A511" s="212"/>
      <c r="B511" s="212"/>
      <c r="C511" s="212"/>
      <c r="D511" s="212"/>
      <c r="E511" s="212"/>
      <c r="F511" s="212"/>
      <c r="G511" s="212"/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</row>
    <row r="512" spans="1:26" ht="14">
      <c r="A512" s="212"/>
      <c r="B512" s="212"/>
      <c r="C512" s="212"/>
      <c r="D512" s="212"/>
      <c r="E512" s="212"/>
      <c r="F512" s="212"/>
      <c r="G512" s="212"/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</row>
    <row r="513" spans="1:26" ht="14">
      <c r="A513" s="212"/>
      <c r="B513" s="212"/>
      <c r="C513" s="212"/>
      <c r="D513" s="212"/>
      <c r="E513" s="212"/>
      <c r="F513" s="212"/>
      <c r="G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</row>
    <row r="514" spans="1:26" ht="14">
      <c r="A514" s="212"/>
      <c r="B514" s="212"/>
      <c r="C514" s="212"/>
      <c r="D514" s="212"/>
      <c r="E514" s="212"/>
      <c r="F514" s="212"/>
      <c r="G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</row>
    <row r="515" spans="1:26" ht="14">
      <c r="A515" s="212"/>
      <c r="B515" s="212"/>
      <c r="C515" s="212"/>
      <c r="D515" s="212"/>
      <c r="E515" s="212"/>
      <c r="F515" s="212"/>
      <c r="G515" s="212"/>
      <c r="H515" s="212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</row>
    <row r="516" spans="1:26" ht="14">
      <c r="A516" s="212"/>
      <c r="B516" s="212"/>
      <c r="C516" s="212"/>
      <c r="D516" s="212"/>
      <c r="E516" s="212"/>
      <c r="F516" s="212"/>
      <c r="G516" s="212"/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</row>
    <row r="517" spans="1:26" ht="14">
      <c r="A517" s="212"/>
      <c r="B517" s="212"/>
      <c r="C517" s="212"/>
      <c r="D517" s="212"/>
      <c r="E517" s="212"/>
      <c r="F517" s="212"/>
      <c r="G517" s="212"/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</row>
    <row r="518" spans="1:26" ht="14">
      <c r="A518" s="212"/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</row>
    <row r="519" spans="1:26" ht="14">
      <c r="A519" s="212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</row>
    <row r="520" spans="1:26" ht="14">
      <c r="A520" s="212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</row>
    <row r="521" spans="1:26" ht="14">
      <c r="A521" s="212"/>
      <c r="B521" s="212"/>
      <c r="C521" s="212"/>
      <c r="D521" s="212"/>
      <c r="E521" s="212"/>
      <c r="F521" s="212"/>
      <c r="G521" s="212"/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</row>
    <row r="522" spans="1:26" ht="14">
      <c r="A522" s="212"/>
      <c r="B522" s="212"/>
      <c r="C522" s="212"/>
      <c r="D522" s="212"/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</row>
    <row r="523" spans="1:26" ht="14">
      <c r="A523" s="212"/>
      <c r="B523" s="212"/>
      <c r="C523" s="212"/>
      <c r="D523" s="212"/>
      <c r="E523" s="212"/>
      <c r="F523" s="212"/>
      <c r="G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</row>
    <row r="524" spans="1:26" ht="14">
      <c r="A524" s="212"/>
      <c r="B524" s="212"/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</row>
    <row r="525" spans="1:26" ht="14">
      <c r="A525" s="212"/>
      <c r="B525" s="212"/>
      <c r="C525" s="212"/>
      <c r="D525" s="212"/>
      <c r="E525" s="212"/>
      <c r="F525" s="212"/>
      <c r="G525" s="212"/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</row>
    <row r="526" spans="1:26" ht="14">
      <c r="A526" s="212"/>
      <c r="B526" s="212"/>
      <c r="C526" s="212"/>
      <c r="D526" s="212"/>
      <c r="E526" s="212"/>
      <c r="F526" s="212"/>
      <c r="G526" s="212"/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</row>
    <row r="527" spans="1:26" ht="14">
      <c r="A527" s="212"/>
      <c r="B527" s="212"/>
      <c r="C527" s="212"/>
      <c r="D527" s="212"/>
      <c r="E527" s="212"/>
      <c r="F527" s="212"/>
      <c r="G527" s="212"/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</row>
    <row r="528" spans="1:26" ht="14">
      <c r="A528" s="212"/>
      <c r="B528" s="212"/>
      <c r="C528" s="212"/>
      <c r="D528" s="212"/>
      <c r="E528" s="212"/>
      <c r="F528" s="212"/>
      <c r="G528" s="212"/>
      <c r="H528" s="212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</row>
    <row r="529" spans="1:26" ht="14">
      <c r="A529" s="212"/>
      <c r="B529" s="212"/>
      <c r="C529" s="212"/>
      <c r="D529" s="212"/>
      <c r="E529" s="212"/>
      <c r="F529" s="212"/>
      <c r="G529" s="212"/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</row>
    <row r="530" spans="1:26" ht="14">
      <c r="A530" s="212"/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</row>
    <row r="531" spans="1:26" ht="14">
      <c r="A531" s="212"/>
      <c r="B531" s="212"/>
      <c r="C531" s="212"/>
      <c r="D531" s="212"/>
      <c r="E531" s="212"/>
      <c r="F531" s="212"/>
      <c r="G531" s="212"/>
      <c r="H531" s="212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</row>
    <row r="532" spans="1:26" ht="14">
      <c r="A532" s="212"/>
      <c r="B532" s="212"/>
      <c r="C532" s="212"/>
      <c r="D532" s="212"/>
      <c r="E532" s="212"/>
      <c r="F532" s="212"/>
      <c r="G532" s="212"/>
      <c r="H532" s="212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</row>
    <row r="533" spans="1:26" ht="14">
      <c r="A533" s="212"/>
      <c r="B533" s="212"/>
      <c r="C533" s="212"/>
      <c r="D533" s="212"/>
      <c r="E533" s="212"/>
      <c r="F533" s="212"/>
      <c r="G533" s="212"/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</row>
    <row r="534" spans="1:26" ht="14">
      <c r="A534" s="212"/>
      <c r="B534" s="212"/>
      <c r="C534" s="212"/>
      <c r="D534" s="212"/>
      <c r="E534" s="212"/>
      <c r="F534" s="212"/>
      <c r="G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</row>
    <row r="535" spans="1:26" ht="14">
      <c r="A535" s="212"/>
      <c r="B535" s="212"/>
      <c r="C535" s="212"/>
      <c r="D535" s="212"/>
      <c r="E535" s="212"/>
      <c r="F535" s="212"/>
      <c r="G535" s="212"/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</row>
    <row r="536" spans="1:26" ht="14">
      <c r="A536" s="212"/>
      <c r="B536" s="212"/>
      <c r="C536" s="212"/>
      <c r="D536" s="212"/>
      <c r="E536" s="212"/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</row>
    <row r="537" spans="1:26" ht="14">
      <c r="A537" s="212"/>
      <c r="B537" s="212"/>
      <c r="C537" s="212"/>
      <c r="D537" s="212"/>
      <c r="E537" s="212"/>
      <c r="F537" s="212"/>
      <c r="G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</row>
    <row r="538" spans="1:26" ht="14">
      <c r="A538" s="212"/>
      <c r="B538" s="212"/>
      <c r="C538" s="212"/>
      <c r="D538" s="212"/>
      <c r="E538" s="212"/>
      <c r="F538" s="212"/>
      <c r="G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</row>
    <row r="539" spans="1:26" ht="14">
      <c r="A539" s="212"/>
      <c r="B539" s="212"/>
      <c r="C539" s="212"/>
      <c r="D539" s="212"/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</row>
    <row r="540" spans="1:26" ht="14">
      <c r="A540" s="212"/>
      <c r="B540" s="212"/>
      <c r="C540" s="212"/>
      <c r="D540" s="212"/>
      <c r="E540" s="212"/>
      <c r="F540" s="212"/>
      <c r="G540" s="212"/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</row>
    <row r="541" spans="1:26" ht="14">
      <c r="A541" s="212"/>
      <c r="B541" s="212"/>
      <c r="C541" s="212"/>
      <c r="D541" s="212"/>
      <c r="E541" s="212"/>
      <c r="F541" s="212"/>
      <c r="G541" s="212"/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</row>
    <row r="542" spans="1:26" ht="14">
      <c r="A542" s="212"/>
      <c r="B542" s="212"/>
      <c r="C542" s="212"/>
      <c r="D542" s="212"/>
      <c r="E542" s="212"/>
      <c r="F542" s="212"/>
      <c r="G542" s="212"/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</row>
    <row r="543" spans="1:26" ht="14">
      <c r="A543" s="212"/>
      <c r="B543" s="212"/>
      <c r="C543" s="212"/>
      <c r="D543" s="212"/>
      <c r="E543" s="212"/>
      <c r="F543" s="212"/>
      <c r="G543" s="212"/>
      <c r="H543" s="212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</row>
    <row r="544" spans="1:26" ht="14">
      <c r="A544" s="212"/>
      <c r="B544" s="212"/>
      <c r="C544" s="212"/>
      <c r="D544" s="212"/>
      <c r="E544" s="212"/>
      <c r="F544" s="212"/>
      <c r="G544" s="212"/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</row>
    <row r="545" spans="1:26" ht="14">
      <c r="A545" s="212"/>
      <c r="B545" s="212"/>
      <c r="C545" s="212"/>
      <c r="D545" s="212"/>
      <c r="E545" s="212"/>
      <c r="F545" s="212"/>
      <c r="G545" s="212"/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</row>
    <row r="546" spans="1:26" ht="14">
      <c r="A546" s="212"/>
      <c r="B546" s="212"/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</row>
    <row r="547" spans="1:26" ht="14">
      <c r="A547" s="212"/>
      <c r="B547" s="212"/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</row>
    <row r="548" spans="1:26" ht="14">
      <c r="A548" s="212"/>
      <c r="B548" s="212"/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</row>
    <row r="549" spans="1:26" ht="14">
      <c r="A549" s="212"/>
      <c r="B549" s="212"/>
      <c r="C549" s="212"/>
      <c r="D549" s="212"/>
      <c r="E549" s="212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</row>
    <row r="550" spans="1:26" ht="14">
      <c r="A550" s="212"/>
      <c r="B550" s="212"/>
      <c r="C550" s="212"/>
      <c r="D550" s="212"/>
      <c r="E550" s="212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</row>
    <row r="551" spans="1:26" ht="14">
      <c r="A551" s="212"/>
      <c r="B551" s="212"/>
      <c r="C551" s="212"/>
      <c r="D551" s="212"/>
      <c r="E551" s="212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</row>
    <row r="552" spans="1:26" ht="14">
      <c r="A552" s="212"/>
      <c r="B552" s="212"/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</row>
    <row r="553" spans="1:26" ht="14">
      <c r="A553" s="212"/>
      <c r="B553" s="212"/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</row>
    <row r="554" spans="1:26" ht="14">
      <c r="A554" s="212"/>
      <c r="B554" s="212"/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</row>
    <row r="555" spans="1:26" ht="14">
      <c r="A555" s="212"/>
      <c r="B555" s="212"/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</row>
    <row r="556" spans="1:26" ht="14">
      <c r="A556" s="212"/>
      <c r="B556" s="212"/>
      <c r="C556" s="212"/>
      <c r="D556" s="212"/>
      <c r="E556" s="212"/>
      <c r="F556" s="212"/>
      <c r="G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</row>
    <row r="557" spans="1:26" ht="14">
      <c r="A557" s="212"/>
      <c r="B557" s="212"/>
      <c r="C557" s="212"/>
      <c r="D557" s="212"/>
      <c r="E557" s="212"/>
      <c r="F557" s="212"/>
      <c r="G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</row>
    <row r="558" spans="1:26" ht="14">
      <c r="A558" s="212"/>
      <c r="B558" s="212"/>
      <c r="C558" s="212"/>
      <c r="D558" s="212"/>
      <c r="E558" s="212"/>
      <c r="F558" s="212"/>
      <c r="G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</row>
    <row r="559" spans="1:26" ht="14">
      <c r="A559" s="212"/>
      <c r="B559" s="212"/>
      <c r="C559" s="212"/>
      <c r="D559" s="212"/>
      <c r="E559" s="212"/>
      <c r="F559" s="212"/>
      <c r="G559" s="212"/>
      <c r="H559" s="212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</row>
    <row r="560" spans="1:26" ht="14">
      <c r="A560" s="212"/>
      <c r="B560" s="212"/>
      <c r="C560" s="212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</row>
    <row r="561" spans="1:26" ht="14">
      <c r="A561" s="212"/>
      <c r="B561" s="212"/>
      <c r="C561" s="212"/>
      <c r="D561" s="212"/>
      <c r="E561" s="212"/>
      <c r="F561" s="212"/>
      <c r="G561" s="212"/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</row>
    <row r="562" spans="1:26" ht="14">
      <c r="A562" s="212"/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</row>
    <row r="563" spans="1:26" ht="14">
      <c r="A563" s="212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</row>
    <row r="564" spans="1:26" ht="14">
      <c r="A564" s="212"/>
      <c r="B564" s="212"/>
      <c r="C564" s="212"/>
      <c r="D564" s="212"/>
      <c r="E564" s="212"/>
      <c r="F564" s="212"/>
      <c r="G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</row>
    <row r="565" spans="1:26" ht="14">
      <c r="A565" s="212"/>
      <c r="B565" s="212"/>
      <c r="C565" s="212"/>
      <c r="D565" s="212"/>
      <c r="E565" s="212"/>
      <c r="F565" s="212"/>
      <c r="G565" s="212"/>
      <c r="H565" s="212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</row>
    <row r="566" spans="1:26" ht="14">
      <c r="A566" s="212"/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</row>
    <row r="567" spans="1:26" ht="14">
      <c r="A567" s="212"/>
      <c r="B567" s="212"/>
      <c r="C567" s="212"/>
      <c r="D567" s="212"/>
      <c r="E567" s="212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</row>
    <row r="568" spans="1:26" ht="14">
      <c r="A568" s="212"/>
      <c r="B568" s="212"/>
      <c r="C568" s="212"/>
      <c r="D568" s="212"/>
      <c r="E568" s="212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</row>
    <row r="569" spans="1:26" ht="14">
      <c r="A569" s="212"/>
      <c r="B569" s="212"/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</row>
    <row r="570" spans="1:26" ht="14">
      <c r="A570" s="212"/>
      <c r="B570" s="212"/>
      <c r="C570" s="212"/>
      <c r="D570" s="212"/>
      <c r="E570" s="212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</row>
    <row r="571" spans="1:26" ht="14">
      <c r="A571" s="212"/>
      <c r="B571" s="212"/>
      <c r="C571" s="212"/>
      <c r="D571" s="212"/>
      <c r="E571" s="212"/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</row>
    <row r="572" spans="1:26" ht="14">
      <c r="A572" s="212"/>
      <c r="B572" s="212"/>
      <c r="C572" s="212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</row>
    <row r="573" spans="1:26" ht="14">
      <c r="A573" s="212"/>
      <c r="B573" s="212"/>
      <c r="C573" s="212"/>
      <c r="D573" s="212"/>
      <c r="E573" s="212"/>
      <c r="F573" s="212"/>
      <c r="G573" s="212"/>
      <c r="H573" s="212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</row>
    <row r="574" spans="1:26" ht="14">
      <c r="A574" s="212"/>
      <c r="B574" s="212"/>
      <c r="C574" s="212"/>
      <c r="D574" s="212"/>
      <c r="E574" s="212"/>
      <c r="F574" s="212"/>
      <c r="G574" s="212"/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</row>
    <row r="575" spans="1:26" ht="14">
      <c r="A575" s="212"/>
      <c r="B575" s="212"/>
      <c r="C575" s="212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</row>
    <row r="576" spans="1:26" ht="14">
      <c r="A576" s="212"/>
      <c r="B576" s="212"/>
      <c r="C576" s="212"/>
      <c r="D576" s="212"/>
      <c r="E576" s="212"/>
      <c r="F576" s="212"/>
      <c r="G576" s="212"/>
      <c r="H576" s="212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</row>
    <row r="577" spans="1:26" ht="14">
      <c r="A577" s="212"/>
      <c r="B577" s="212"/>
      <c r="C577" s="212"/>
      <c r="D577" s="212"/>
      <c r="E577" s="212"/>
      <c r="F577" s="212"/>
      <c r="G577" s="212"/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</row>
    <row r="578" spans="1:26" ht="14">
      <c r="A578" s="212"/>
      <c r="B578" s="212"/>
      <c r="C578" s="212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</row>
    <row r="579" spans="1:26" ht="14">
      <c r="A579" s="212"/>
      <c r="B579" s="212"/>
      <c r="C579" s="212"/>
      <c r="D579" s="212"/>
      <c r="E579" s="212"/>
      <c r="F579" s="212"/>
      <c r="G579" s="212"/>
      <c r="H579" s="212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</row>
    <row r="580" spans="1:26" ht="14">
      <c r="A580" s="212"/>
      <c r="B580" s="212"/>
      <c r="C580" s="212"/>
      <c r="D580" s="212"/>
      <c r="E580" s="212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</row>
    <row r="581" spans="1:26" ht="14">
      <c r="A581" s="212"/>
      <c r="B581" s="212"/>
      <c r="C581" s="212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</row>
    <row r="582" spans="1:26" ht="14">
      <c r="A582" s="212"/>
      <c r="B582" s="212"/>
      <c r="C582" s="212"/>
      <c r="D582" s="212"/>
      <c r="E582" s="212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</row>
    <row r="583" spans="1:26" ht="14">
      <c r="A583" s="212"/>
      <c r="B583" s="212"/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</row>
    <row r="584" spans="1:26" ht="14">
      <c r="A584" s="212"/>
      <c r="B584" s="212"/>
      <c r="C584" s="212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</row>
    <row r="585" spans="1:26" ht="14">
      <c r="A585" s="212"/>
      <c r="B585" s="212"/>
      <c r="C585" s="212"/>
      <c r="D585" s="212"/>
      <c r="E585" s="212"/>
      <c r="F585" s="212"/>
      <c r="G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</row>
    <row r="586" spans="1:26" ht="14">
      <c r="A586" s="212"/>
      <c r="B586" s="212"/>
      <c r="C586" s="212"/>
      <c r="D586" s="212"/>
      <c r="E586" s="212"/>
      <c r="F586" s="212"/>
      <c r="G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</row>
    <row r="587" spans="1:26" ht="14">
      <c r="A587" s="212"/>
      <c r="B587" s="212"/>
      <c r="C587" s="212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</row>
    <row r="588" spans="1:26" ht="14">
      <c r="A588" s="212"/>
      <c r="B588" s="212"/>
      <c r="C588" s="212"/>
      <c r="D588" s="212"/>
      <c r="E588" s="212"/>
      <c r="F588" s="212"/>
      <c r="G588" s="212"/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</row>
    <row r="589" spans="1:26" ht="14">
      <c r="A589" s="212"/>
      <c r="B589" s="212"/>
      <c r="C589" s="212"/>
      <c r="D589" s="212"/>
      <c r="E589" s="212"/>
      <c r="F589" s="212"/>
      <c r="G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</row>
    <row r="590" spans="1:26" ht="14">
      <c r="A590" s="212"/>
      <c r="B590" s="212"/>
      <c r="C590" s="212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</row>
    <row r="591" spans="1:26" ht="14">
      <c r="A591" s="212"/>
      <c r="B591" s="212"/>
      <c r="C591" s="212"/>
      <c r="D591" s="212"/>
      <c r="E591" s="212"/>
      <c r="F591" s="212"/>
      <c r="G591" s="212"/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</row>
    <row r="592" spans="1:26" ht="14">
      <c r="A592" s="212"/>
      <c r="B592" s="212"/>
      <c r="C592" s="212"/>
      <c r="D592" s="212"/>
      <c r="E592" s="212"/>
      <c r="F592" s="212"/>
      <c r="G592" s="212"/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</row>
    <row r="593" spans="1:26" ht="14">
      <c r="A593" s="212"/>
      <c r="B593" s="212"/>
      <c r="C593" s="212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</row>
    <row r="594" spans="1:26" ht="14">
      <c r="A594" s="212"/>
      <c r="B594" s="212"/>
      <c r="C594" s="212"/>
      <c r="D594" s="212"/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</row>
    <row r="595" spans="1:26" ht="14">
      <c r="A595" s="212"/>
      <c r="B595" s="212"/>
      <c r="C595" s="212"/>
      <c r="D595" s="212"/>
      <c r="E595" s="212"/>
      <c r="F595" s="212"/>
      <c r="G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</row>
    <row r="596" spans="1:26" ht="14">
      <c r="A596" s="212"/>
      <c r="B596" s="212"/>
      <c r="C596" s="212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</row>
    <row r="597" spans="1:26" ht="14">
      <c r="A597" s="212"/>
      <c r="B597" s="212"/>
      <c r="C597" s="212"/>
      <c r="D597" s="212"/>
      <c r="E597" s="212"/>
      <c r="F597" s="212"/>
      <c r="G597" s="212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</row>
    <row r="598" spans="1:26" ht="14">
      <c r="A598" s="212"/>
      <c r="B598" s="212"/>
      <c r="C598" s="212"/>
      <c r="D598" s="212"/>
      <c r="E598" s="212"/>
      <c r="F598" s="212"/>
      <c r="G598" s="212"/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</row>
    <row r="599" spans="1:26" ht="14">
      <c r="A599" s="212"/>
      <c r="B599" s="212"/>
      <c r="C599" s="212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</row>
    <row r="600" spans="1:26" ht="14">
      <c r="A600" s="212"/>
      <c r="B600" s="212"/>
      <c r="C600" s="212"/>
      <c r="D600" s="212"/>
      <c r="E600" s="212"/>
      <c r="F600" s="212"/>
      <c r="G600" s="212"/>
      <c r="H600" s="212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</row>
    <row r="601" spans="1:26" ht="14">
      <c r="A601" s="212"/>
      <c r="B601" s="212"/>
      <c r="C601" s="212"/>
      <c r="D601" s="212"/>
      <c r="E601" s="212"/>
      <c r="F601" s="212"/>
      <c r="G601" s="212"/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</row>
    <row r="602" spans="1:26" ht="14">
      <c r="A602" s="212"/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</row>
    <row r="603" spans="1:26" ht="14">
      <c r="A603" s="212"/>
      <c r="B603" s="212"/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</row>
    <row r="604" spans="1:26" ht="14">
      <c r="A604" s="212"/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</row>
    <row r="605" spans="1:26" ht="14">
      <c r="A605" s="212"/>
      <c r="B605" s="212"/>
      <c r="C605" s="212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</row>
    <row r="606" spans="1:26" ht="14">
      <c r="A606" s="212"/>
      <c r="B606" s="212"/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</row>
    <row r="607" spans="1:26" ht="14">
      <c r="A607" s="212"/>
      <c r="B607" s="212"/>
      <c r="C607" s="212"/>
      <c r="D607" s="212"/>
      <c r="E607" s="212"/>
      <c r="F607" s="212"/>
      <c r="G607" s="212"/>
      <c r="H607" s="212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</row>
    <row r="608" spans="1:26" ht="14">
      <c r="A608" s="212"/>
      <c r="B608" s="212"/>
      <c r="C608" s="212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</row>
    <row r="609" spans="1:26" ht="14">
      <c r="A609" s="212"/>
      <c r="B609" s="212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</row>
    <row r="610" spans="1:26" ht="14">
      <c r="A610" s="212"/>
      <c r="B610" s="212"/>
      <c r="C610" s="212"/>
      <c r="D610" s="212"/>
      <c r="E610" s="212"/>
      <c r="F610" s="212"/>
      <c r="G610" s="212"/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</row>
    <row r="611" spans="1:26" ht="14">
      <c r="A611" s="212"/>
      <c r="B611" s="212"/>
      <c r="C611" s="212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</row>
    <row r="612" spans="1:26" ht="14">
      <c r="A612" s="212"/>
      <c r="B612" s="212"/>
      <c r="C612" s="212"/>
      <c r="D612" s="212"/>
      <c r="E612" s="212"/>
      <c r="F612" s="212"/>
      <c r="G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</row>
    <row r="613" spans="1:26" ht="14">
      <c r="A613" s="212"/>
      <c r="B613" s="212"/>
      <c r="C613" s="212"/>
      <c r="D613" s="212"/>
      <c r="E613" s="212"/>
      <c r="F613" s="212"/>
      <c r="G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</row>
    <row r="614" spans="1:26" ht="14">
      <c r="A614" s="212"/>
      <c r="B614" s="212"/>
      <c r="C614" s="212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</row>
    <row r="615" spans="1:26" ht="14">
      <c r="A615" s="212"/>
      <c r="B615" s="212"/>
      <c r="C615" s="212"/>
      <c r="D615" s="212"/>
      <c r="E615" s="212"/>
      <c r="F615" s="212"/>
      <c r="G615" s="212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</row>
    <row r="616" spans="1:26" ht="14">
      <c r="A616" s="212"/>
      <c r="B616" s="212"/>
      <c r="C616" s="212"/>
      <c r="D616" s="212"/>
      <c r="E616" s="212"/>
      <c r="F616" s="212"/>
      <c r="G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</row>
    <row r="617" spans="1:26" ht="14">
      <c r="A617" s="212"/>
      <c r="B617" s="212"/>
      <c r="C617" s="212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</row>
    <row r="618" spans="1:26" ht="14">
      <c r="A618" s="212"/>
      <c r="B618" s="212"/>
      <c r="C618" s="212"/>
      <c r="D618" s="212"/>
      <c r="E618" s="212"/>
      <c r="F618" s="212"/>
      <c r="G618" s="212"/>
      <c r="H618" s="212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</row>
    <row r="619" spans="1:26" ht="14">
      <c r="A619" s="212"/>
      <c r="B619" s="212"/>
      <c r="C619" s="212"/>
      <c r="D619" s="212"/>
      <c r="E619" s="212"/>
      <c r="F619" s="212"/>
      <c r="G619" s="212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</row>
    <row r="620" spans="1:26" ht="14">
      <c r="A620" s="212"/>
      <c r="B620" s="212"/>
      <c r="C620" s="212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</row>
    <row r="621" spans="1:26" ht="14">
      <c r="A621" s="212"/>
      <c r="B621" s="212"/>
      <c r="C621" s="212"/>
      <c r="D621" s="212"/>
      <c r="E621" s="212"/>
      <c r="F621" s="212"/>
      <c r="G621" s="212"/>
      <c r="H621" s="212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</row>
    <row r="622" spans="1:26" ht="14">
      <c r="A622" s="212"/>
      <c r="B622" s="212"/>
      <c r="C622" s="212"/>
      <c r="D622" s="212"/>
      <c r="E622" s="212"/>
      <c r="F622" s="212"/>
      <c r="G622" s="212"/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</row>
    <row r="623" spans="1:26" ht="14">
      <c r="A623" s="212"/>
      <c r="B623" s="212"/>
      <c r="C623" s="212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</row>
    <row r="624" spans="1:26" ht="14">
      <c r="A624" s="212"/>
      <c r="B624" s="212"/>
      <c r="C624" s="212"/>
      <c r="D624" s="212"/>
      <c r="E624" s="212"/>
      <c r="F624" s="212"/>
      <c r="G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</row>
    <row r="625" spans="1:26" ht="14">
      <c r="A625" s="212"/>
      <c r="B625" s="212"/>
      <c r="C625" s="212"/>
      <c r="D625" s="212"/>
      <c r="E625" s="212"/>
      <c r="F625" s="212"/>
      <c r="G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</row>
    <row r="626" spans="1:26" ht="14">
      <c r="A626" s="212"/>
      <c r="B626" s="212"/>
      <c r="C626" s="212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</row>
    <row r="627" spans="1:26" ht="14">
      <c r="A627" s="212"/>
      <c r="B627" s="212"/>
      <c r="C627" s="212"/>
      <c r="D627" s="212"/>
      <c r="E627" s="212"/>
      <c r="F627" s="212"/>
      <c r="G627" s="212"/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</row>
    <row r="628" spans="1:26" ht="14">
      <c r="A628" s="212"/>
      <c r="B628" s="212"/>
      <c r="C628" s="212"/>
      <c r="D628" s="212"/>
      <c r="E628" s="212"/>
      <c r="F628" s="212"/>
      <c r="G628" s="212"/>
      <c r="H628" s="212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</row>
    <row r="629" spans="1:26" ht="14">
      <c r="A629" s="212"/>
      <c r="B629" s="212"/>
      <c r="C629" s="212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</row>
    <row r="630" spans="1:26" ht="14">
      <c r="A630" s="212"/>
      <c r="B630" s="212"/>
      <c r="C630" s="212"/>
      <c r="D630" s="212"/>
      <c r="E630" s="212"/>
      <c r="F630" s="212"/>
      <c r="G630" s="212"/>
      <c r="H630" s="212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</row>
    <row r="631" spans="1:26" ht="14">
      <c r="A631" s="212"/>
      <c r="B631" s="212"/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</row>
    <row r="632" spans="1:26" ht="14">
      <c r="A632" s="212"/>
      <c r="B632" s="212"/>
      <c r="C632" s="212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</row>
    <row r="633" spans="1:26" ht="14">
      <c r="A633" s="212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</row>
    <row r="634" spans="1:26" ht="14">
      <c r="A634" s="212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</row>
    <row r="635" spans="1:26" ht="14">
      <c r="A635" s="212"/>
      <c r="B635" s="212"/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</row>
    <row r="636" spans="1:26" ht="14">
      <c r="A636" s="212"/>
      <c r="B636" s="212"/>
      <c r="C636" s="212"/>
      <c r="D636" s="212"/>
      <c r="E636" s="212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</row>
    <row r="637" spans="1:26" ht="14">
      <c r="A637" s="212"/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</row>
    <row r="638" spans="1:26" ht="14">
      <c r="A638" s="212"/>
      <c r="B638" s="212"/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</row>
    <row r="639" spans="1:26" ht="14">
      <c r="A639" s="212"/>
      <c r="B639" s="212"/>
      <c r="C639" s="212"/>
      <c r="D639" s="212"/>
      <c r="E639" s="212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</row>
    <row r="640" spans="1:26" ht="14">
      <c r="A640" s="212"/>
      <c r="B640" s="212"/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</row>
    <row r="641" spans="1:26" ht="14">
      <c r="A641" s="212"/>
      <c r="B641" s="212"/>
      <c r="C641" s="212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</row>
    <row r="642" spans="1:26" ht="14">
      <c r="A642" s="212"/>
      <c r="B642" s="212"/>
      <c r="C642" s="212"/>
      <c r="D642" s="212"/>
      <c r="E642" s="212"/>
      <c r="F642" s="212"/>
      <c r="G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</row>
    <row r="643" spans="1:26" ht="14">
      <c r="A643" s="212"/>
      <c r="B643" s="212"/>
      <c r="C643" s="212"/>
      <c r="D643" s="212"/>
      <c r="E643" s="212"/>
      <c r="F643" s="212"/>
      <c r="G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</row>
    <row r="644" spans="1:26" ht="14">
      <c r="A644" s="212"/>
      <c r="B644" s="212"/>
      <c r="C644" s="212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</row>
    <row r="645" spans="1:26" ht="14">
      <c r="A645" s="212"/>
      <c r="B645" s="212"/>
      <c r="C645" s="212"/>
      <c r="D645" s="212"/>
      <c r="E645" s="212"/>
      <c r="F645" s="212"/>
      <c r="G645" s="212"/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</row>
    <row r="646" spans="1:26" ht="14">
      <c r="A646" s="212"/>
      <c r="B646" s="212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</row>
    <row r="647" spans="1:26" ht="14">
      <c r="A647" s="212"/>
      <c r="B647" s="212"/>
      <c r="C647" s="212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</row>
    <row r="648" spans="1:26" ht="14">
      <c r="A648" s="212"/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</row>
    <row r="649" spans="1:26" ht="14">
      <c r="A649" s="212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</row>
    <row r="650" spans="1:26" ht="14">
      <c r="A650" s="212"/>
      <c r="B650" s="212"/>
      <c r="C650" s="212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</row>
    <row r="651" spans="1:26" ht="14">
      <c r="A651" s="212"/>
      <c r="B651" s="212"/>
      <c r="C651" s="212"/>
      <c r="D651" s="212"/>
      <c r="E651" s="212"/>
      <c r="F651" s="212"/>
      <c r="G651" s="212"/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</row>
    <row r="652" spans="1:26" ht="14">
      <c r="A652" s="212"/>
      <c r="B652" s="212"/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</row>
    <row r="653" spans="1:26" ht="14">
      <c r="A653" s="212"/>
      <c r="B653" s="212"/>
      <c r="C653" s="212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</row>
    <row r="654" spans="1:26" ht="14">
      <c r="A654" s="212"/>
      <c r="B654" s="212"/>
      <c r="C654" s="212"/>
      <c r="D654" s="212"/>
      <c r="E654" s="212"/>
      <c r="F654" s="212"/>
      <c r="G654" s="212"/>
      <c r="H654" s="212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</row>
    <row r="655" spans="1:26" ht="14">
      <c r="A655" s="212"/>
      <c r="B655" s="212"/>
      <c r="C655" s="212"/>
      <c r="D655" s="212"/>
      <c r="E655" s="212"/>
      <c r="F655" s="212"/>
      <c r="G655" s="212"/>
      <c r="H655" s="212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</row>
    <row r="656" spans="1:26" ht="14">
      <c r="A656" s="212"/>
      <c r="B656" s="212"/>
      <c r="C656" s="212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</row>
    <row r="657" spans="1:26" ht="14">
      <c r="A657" s="212"/>
      <c r="B657" s="212"/>
      <c r="C657" s="212"/>
      <c r="D657" s="212"/>
      <c r="E657" s="212"/>
      <c r="F657" s="212"/>
      <c r="G657" s="212"/>
      <c r="H657" s="212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</row>
    <row r="658" spans="1:26" ht="14">
      <c r="A658" s="212"/>
      <c r="B658" s="212"/>
      <c r="C658" s="212"/>
      <c r="D658" s="212"/>
      <c r="E658" s="212"/>
      <c r="F658" s="212"/>
      <c r="G658" s="212"/>
      <c r="H658" s="212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</row>
    <row r="659" spans="1:26" ht="14">
      <c r="A659" s="212"/>
      <c r="B659" s="212"/>
      <c r="C659" s="212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</row>
    <row r="660" spans="1:26" ht="14">
      <c r="A660" s="212"/>
      <c r="B660" s="212"/>
      <c r="C660" s="212"/>
      <c r="D660" s="212"/>
      <c r="E660" s="212"/>
      <c r="F660" s="212"/>
      <c r="G660" s="212"/>
      <c r="H660" s="212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</row>
    <row r="661" spans="1:26" ht="14">
      <c r="A661" s="212"/>
      <c r="B661" s="212"/>
      <c r="C661" s="212"/>
      <c r="D661" s="212"/>
      <c r="E661" s="212"/>
      <c r="F661" s="212"/>
      <c r="G661" s="212"/>
      <c r="H661" s="212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</row>
    <row r="662" spans="1:26" ht="14">
      <c r="A662" s="212"/>
      <c r="B662" s="212"/>
      <c r="C662" s="212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</row>
    <row r="663" spans="1:26" ht="14">
      <c r="A663" s="212"/>
      <c r="B663" s="212"/>
      <c r="C663" s="212"/>
      <c r="D663" s="212"/>
      <c r="E663" s="212"/>
      <c r="F663" s="212"/>
      <c r="G663" s="212"/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</row>
    <row r="664" spans="1:26" ht="14">
      <c r="A664" s="212"/>
      <c r="B664" s="212"/>
      <c r="C664" s="212"/>
      <c r="D664" s="212"/>
      <c r="E664" s="212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</row>
    <row r="665" spans="1:26" ht="14">
      <c r="A665" s="212"/>
      <c r="B665" s="212"/>
      <c r="C665" s="212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</row>
    <row r="666" spans="1:26" ht="14">
      <c r="A666" s="212"/>
      <c r="B666" s="212"/>
      <c r="C666" s="212"/>
      <c r="D666" s="212"/>
      <c r="E666" s="212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</row>
    <row r="667" spans="1:26" ht="14">
      <c r="A667" s="212"/>
      <c r="B667" s="212"/>
      <c r="C667" s="212"/>
      <c r="D667" s="212"/>
      <c r="E667" s="212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</row>
    <row r="668" spans="1:26" ht="14">
      <c r="A668" s="212"/>
      <c r="B668" s="212"/>
      <c r="C668" s="212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</row>
    <row r="669" spans="1:26" ht="14">
      <c r="A669" s="212"/>
      <c r="B669" s="212"/>
      <c r="C669" s="212"/>
      <c r="D669" s="212"/>
      <c r="E669" s="212"/>
      <c r="F669" s="212"/>
      <c r="G669" s="212"/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</row>
    <row r="670" spans="1:26" ht="14">
      <c r="A670" s="212"/>
      <c r="B670" s="212"/>
      <c r="C670" s="212"/>
      <c r="D670" s="212"/>
      <c r="E670" s="212"/>
      <c r="F670" s="212"/>
      <c r="G670" s="212"/>
      <c r="H670" s="212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</row>
    <row r="671" spans="1:26" ht="14">
      <c r="A671" s="212"/>
      <c r="B671" s="212"/>
      <c r="C671" s="212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</row>
    <row r="672" spans="1:26" ht="14">
      <c r="A672" s="212"/>
      <c r="B672" s="212"/>
      <c r="C672" s="212"/>
      <c r="D672" s="212"/>
      <c r="E672" s="212"/>
      <c r="F672" s="212"/>
      <c r="G672" s="212"/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</row>
    <row r="673" spans="1:26" ht="14">
      <c r="A673" s="212"/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</row>
    <row r="674" spans="1:26" ht="14">
      <c r="A674" s="212"/>
      <c r="B674" s="212"/>
      <c r="C674" s="212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</row>
    <row r="675" spans="1:26" ht="14">
      <c r="A675" s="212"/>
      <c r="B675" s="212"/>
      <c r="C675" s="212"/>
      <c r="D675" s="212"/>
      <c r="E675" s="212"/>
      <c r="F675" s="212"/>
      <c r="G675" s="212"/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</row>
    <row r="676" spans="1:26" ht="14">
      <c r="A676" s="212"/>
      <c r="B676" s="212"/>
      <c r="C676" s="212"/>
      <c r="D676" s="212"/>
      <c r="E676" s="212"/>
      <c r="F676" s="212"/>
      <c r="G676" s="212"/>
      <c r="H676" s="212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</row>
    <row r="677" spans="1:26" ht="14">
      <c r="A677" s="212"/>
      <c r="B677" s="212"/>
      <c r="C677" s="212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</row>
    <row r="678" spans="1:26" ht="14">
      <c r="A678" s="212"/>
      <c r="B678" s="212"/>
      <c r="C678" s="212"/>
      <c r="D678" s="212"/>
      <c r="E678" s="212"/>
      <c r="F678" s="212"/>
      <c r="G678" s="212"/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</row>
    <row r="679" spans="1:26" ht="14">
      <c r="A679" s="212"/>
      <c r="B679" s="212"/>
      <c r="C679" s="212"/>
      <c r="D679" s="212"/>
      <c r="E679" s="212"/>
      <c r="F679" s="212"/>
      <c r="G679" s="212"/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</row>
    <row r="680" spans="1:26" ht="14">
      <c r="A680" s="212"/>
      <c r="B680" s="212"/>
      <c r="C680" s="212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</row>
    <row r="681" spans="1:26" ht="14">
      <c r="A681" s="212"/>
      <c r="B681" s="212"/>
      <c r="C681" s="212"/>
      <c r="D681" s="212"/>
      <c r="E681" s="212"/>
      <c r="F681" s="212"/>
      <c r="G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</row>
    <row r="682" spans="1:26" ht="14">
      <c r="A682" s="212"/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</row>
    <row r="683" spans="1:26" ht="14">
      <c r="A683" s="212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</row>
    <row r="684" spans="1:26" ht="14">
      <c r="A684" s="212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</row>
    <row r="685" spans="1:26" ht="14">
      <c r="A685" s="212"/>
      <c r="B685" s="212"/>
      <c r="C685" s="212"/>
      <c r="D685" s="212"/>
      <c r="E685" s="212"/>
      <c r="F685" s="212"/>
      <c r="G685" s="212"/>
      <c r="H685" s="212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</row>
    <row r="686" spans="1:26" ht="14">
      <c r="A686" s="212"/>
      <c r="B686" s="212"/>
      <c r="C686" s="212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</row>
    <row r="687" spans="1:26" ht="14">
      <c r="A687" s="212"/>
      <c r="B687" s="212"/>
      <c r="C687" s="212"/>
      <c r="D687" s="212"/>
      <c r="E687" s="212"/>
      <c r="F687" s="212"/>
      <c r="G687" s="212"/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</row>
    <row r="688" spans="1:26" ht="14">
      <c r="A688" s="212"/>
      <c r="B688" s="212"/>
      <c r="C688" s="212"/>
      <c r="D688" s="212"/>
      <c r="E688" s="212"/>
      <c r="F688" s="212"/>
      <c r="G688" s="212"/>
      <c r="H688" s="212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</row>
    <row r="689" spans="1:26" ht="14">
      <c r="A689" s="212"/>
      <c r="B689" s="212"/>
      <c r="C689" s="212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</row>
    <row r="690" spans="1:26" ht="14">
      <c r="A690" s="212"/>
      <c r="B690" s="212"/>
      <c r="C690" s="212"/>
      <c r="D690" s="212"/>
      <c r="E690" s="212"/>
      <c r="F690" s="212"/>
      <c r="G690" s="212"/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</row>
    <row r="691" spans="1:26" ht="14">
      <c r="A691" s="212"/>
      <c r="B691" s="212"/>
      <c r="C691" s="212"/>
      <c r="D691" s="212"/>
      <c r="E691" s="212"/>
      <c r="F691" s="212"/>
      <c r="G691" s="212"/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</row>
    <row r="692" spans="1:26" ht="14">
      <c r="A692" s="212"/>
      <c r="B692" s="212"/>
      <c r="C692" s="212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</row>
    <row r="693" spans="1:26" ht="14">
      <c r="A693" s="212"/>
      <c r="B693" s="212"/>
      <c r="C693" s="212"/>
      <c r="D693" s="212"/>
      <c r="E693" s="212"/>
      <c r="F693" s="212"/>
      <c r="G693" s="212"/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</row>
    <row r="694" spans="1:26" ht="14">
      <c r="A694" s="212"/>
      <c r="B694" s="212"/>
      <c r="C694" s="212"/>
      <c r="D694" s="212"/>
      <c r="E694" s="212"/>
      <c r="F694" s="212"/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</row>
    <row r="695" spans="1:26" ht="14">
      <c r="A695" s="212"/>
      <c r="B695" s="212"/>
      <c r="C695" s="212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</row>
    <row r="696" spans="1:26" ht="14">
      <c r="A696" s="212"/>
      <c r="B696" s="212"/>
      <c r="C696" s="212"/>
      <c r="D696" s="212"/>
      <c r="E696" s="212"/>
      <c r="F696" s="212"/>
      <c r="G696" s="212"/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</row>
    <row r="697" spans="1:26" ht="14">
      <c r="A697" s="212"/>
      <c r="B697" s="212"/>
      <c r="C697" s="212"/>
      <c r="D697" s="212"/>
      <c r="E697" s="212"/>
      <c r="F697" s="212"/>
      <c r="G697" s="212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</row>
    <row r="698" spans="1:26" ht="14">
      <c r="A698" s="212"/>
      <c r="B698" s="212"/>
      <c r="C698" s="212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</row>
    <row r="699" spans="1:26" ht="14">
      <c r="A699" s="212"/>
      <c r="B699" s="212"/>
      <c r="C699" s="212"/>
      <c r="D699" s="212"/>
      <c r="E699" s="212"/>
      <c r="F699" s="212"/>
      <c r="G699" s="212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</row>
    <row r="700" spans="1:26" ht="14">
      <c r="A700" s="212"/>
      <c r="B700" s="212"/>
      <c r="C700" s="212"/>
      <c r="D700" s="212"/>
      <c r="E700" s="212"/>
      <c r="F700" s="212"/>
      <c r="G700" s="212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</row>
    <row r="701" spans="1:26" ht="14">
      <c r="A701" s="212"/>
      <c r="B701" s="212"/>
      <c r="C701" s="212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</row>
    <row r="702" spans="1:26" ht="14">
      <c r="A702" s="212"/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</row>
    <row r="703" spans="1:26" ht="14">
      <c r="A703" s="212"/>
      <c r="B703" s="212"/>
      <c r="C703" s="212"/>
      <c r="D703" s="212"/>
      <c r="E703" s="212"/>
      <c r="F703" s="212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</row>
    <row r="704" spans="1:26" ht="14">
      <c r="A704" s="212"/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</row>
    <row r="705" spans="1:26" ht="14">
      <c r="A705" s="212"/>
      <c r="B705" s="212"/>
      <c r="C705" s="212"/>
      <c r="D705" s="212"/>
      <c r="E705" s="212"/>
      <c r="F705" s="212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</row>
    <row r="706" spans="1:26" ht="14">
      <c r="A706" s="212"/>
      <c r="B706" s="212"/>
      <c r="C706" s="212"/>
      <c r="D706" s="212"/>
      <c r="E706" s="212"/>
      <c r="F706" s="212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</row>
    <row r="707" spans="1:26" ht="14">
      <c r="A707" s="212"/>
      <c r="B707" s="212"/>
      <c r="C707" s="212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</row>
    <row r="708" spans="1:26" ht="14">
      <c r="A708" s="212"/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</row>
    <row r="709" spans="1:26" ht="14">
      <c r="A709" s="212"/>
      <c r="B709" s="212"/>
      <c r="C709" s="212"/>
      <c r="D709" s="212"/>
      <c r="E709" s="212"/>
      <c r="F709" s="212"/>
      <c r="G709" s="212"/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</row>
    <row r="710" spans="1:26" ht="14">
      <c r="A710" s="212"/>
      <c r="B710" s="212"/>
      <c r="C710" s="212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</row>
    <row r="711" spans="1:26" ht="14">
      <c r="A711" s="212"/>
      <c r="B711" s="212"/>
      <c r="C711" s="212"/>
      <c r="D711" s="212"/>
      <c r="E711" s="212"/>
      <c r="F711" s="212"/>
      <c r="G711" s="212"/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</row>
    <row r="712" spans="1:26" ht="14">
      <c r="A712" s="212"/>
      <c r="B712" s="212"/>
      <c r="C712" s="212"/>
      <c r="D712" s="212"/>
      <c r="E712" s="212"/>
      <c r="F712" s="212"/>
      <c r="G712" s="212"/>
      <c r="H712" s="212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</row>
    <row r="713" spans="1:26" ht="14">
      <c r="A713" s="212"/>
      <c r="B713" s="212"/>
      <c r="C713" s="212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</row>
    <row r="714" spans="1:26" ht="14">
      <c r="A714" s="212"/>
      <c r="B714" s="212"/>
      <c r="C714" s="212"/>
      <c r="D714" s="212"/>
      <c r="E714" s="212"/>
      <c r="F714" s="212"/>
      <c r="G714" s="212"/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</row>
    <row r="715" spans="1:26" ht="14">
      <c r="A715" s="212"/>
      <c r="B715" s="212"/>
      <c r="C715" s="212"/>
      <c r="D715" s="212"/>
      <c r="E715" s="212"/>
      <c r="F715" s="212"/>
      <c r="G715" s="212"/>
      <c r="H715" s="212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</row>
    <row r="716" spans="1:26" ht="14">
      <c r="A716" s="212"/>
      <c r="B716" s="212"/>
      <c r="C716" s="212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</row>
    <row r="717" spans="1:26" ht="14">
      <c r="A717" s="212"/>
      <c r="B717" s="212"/>
      <c r="C717" s="212"/>
      <c r="D717" s="212"/>
      <c r="E717" s="212"/>
      <c r="F717" s="212"/>
      <c r="G717" s="212"/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</row>
    <row r="718" spans="1:26" ht="14">
      <c r="A718" s="212"/>
      <c r="B718" s="212"/>
      <c r="C718" s="212"/>
      <c r="D718" s="212"/>
      <c r="E718" s="212"/>
      <c r="F718" s="212"/>
      <c r="G718" s="212"/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</row>
    <row r="719" spans="1:26" ht="14">
      <c r="A719" s="212"/>
      <c r="B719" s="212"/>
      <c r="C719" s="212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</row>
    <row r="720" spans="1:26" ht="14">
      <c r="A720" s="212"/>
      <c r="B720" s="212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</row>
    <row r="721" spans="1:26" ht="14">
      <c r="A721" s="212"/>
      <c r="B721" s="212"/>
      <c r="C721" s="212"/>
      <c r="D721" s="212"/>
      <c r="E721" s="212"/>
      <c r="F721" s="212"/>
      <c r="G721" s="212"/>
      <c r="H721" s="212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</row>
    <row r="722" spans="1:26" ht="14">
      <c r="A722" s="212"/>
      <c r="B722" s="212"/>
      <c r="C722" s="212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</row>
    <row r="723" spans="1:26" ht="14">
      <c r="A723" s="212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</row>
    <row r="724" spans="1:26" ht="14">
      <c r="A724" s="212"/>
      <c r="B724" s="212"/>
      <c r="C724" s="212"/>
      <c r="D724" s="212"/>
      <c r="E724" s="212"/>
      <c r="F724" s="212"/>
      <c r="G724" s="212"/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</row>
    <row r="725" spans="1:26" ht="14">
      <c r="A725" s="212"/>
      <c r="B725" s="212"/>
      <c r="C725" s="212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</row>
    <row r="726" spans="1:26" ht="14">
      <c r="A726" s="212"/>
      <c r="B726" s="212"/>
      <c r="C726" s="212"/>
      <c r="D726" s="212"/>
      <c r="E726" s="212"/>
      <c r="F726" s="212"/>
      <c r="G726" s="212"/>
      <c r="H726" s="212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</row>
    <row r="727" spans="1:26" ht="14">
      <c r="A727" s="212"/>
      <c r="B727" s="212"/>
      <c r="C727" s="212"/>
      <c r="D727" s="212"/>
      <c r="E727" s="212"/>
      <c r="F727" s="212"/>
      <c r="G727" s="212"/>
      <c r="H727" s="212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</row>
    <row r="728" spans="1:26" ht="14">
      <c r="A728" s="212"/>
      <c r="B728" s="212"/>
      <c r="C728" s="212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</row>
    <row r="729" spans="1:26" ht="14">
      <c r="A729" s="212"/>
      <c r="B729" s="212"/>
      <c r="C729" s="212"/>
      <c r="D729" s="212"/>
      <c r="E729" s="212"/>
      <c r="F729" s="212"/>
      <c r="G729" s="212"/>
      <c r="H729" s="212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</row>
    <row r="730" spans="1:26" ht="14">
      <c r="A730" s="212"/>
      <c r="B730" s="212"/>
      <c r="C730" s="212"/>
      <c r="D730" s="212"/>
      <c r="E730" s="212"/>
      <c r="F730" s="212"/>
      <c r="G730" s="212"/>
      <c r="H730" s="212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</row>
    <row r="731" spans="1:26" ht="14">
      <c r="A731" s="212"/>
      <c r="B731" s="212"/>
      <c r="C731" s="212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</row>
    <row r="732" spans="1:26" ht="14">
      <c r="A732" s="212"/>
      <c r="B732" s="212"/>
      <c r="C732" s="212"/>
      <c r="D732" s="212"/>
      <c r="E732" s="212"/>
      <c r="F732" s="212"/>
      <c r="G732" s="212"/>
      <c r="H732" s="212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</row>
    <row r="733" spans="1:26" ht="14">
      <c r="A733" s="212"/>
      <c r="B733" s="212"/>
      <c r="C733" s="212"/>
      <c r="D733" s="212"/>
      <c r="E733" s="212"/>
      <c r="F733" s="212"/>
      <c r="G733" s="212"/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</row>
    <row r="734" spans="1:26" ht="14">
      <c r="A734" s="212"/>
      <c r="B734" s="212"/>
      <c r="C734" s="212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</row>
    <row r="735" spans="1:26" ht="14">
      <c r="A735" s="212"/>
      <c r="B735" s="212"/>
      <c r="C735" s="212"/>
      <c r="D735" s="212"/>
      <c r="E735" s="212"/>
      <c r="F735" s="212"/>
      <c r="G735" s="212"/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</row>
    <row r="736" spans="1:26" ht="14">
      <c r="A736" s="212"/>
      <c r="B736" s="212"/>
      <c r="C736" s="212"/>
      <c r="D736" s="212"/>
      <c r="E736" s="212"/>
      <c r="F736" s="212"/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</row>
    <row r="737" spans="1:26" ht="14">
      <c r="A737" s="212"/>
      <c r="B737" s="212"/>
      <c r="C737" s="212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</row>
    <row r="738" spans="1:26" ht="14">
      <c r="A738" s="212"/>
      <c r="B738" s="212"/>
      <c r="C738" s="212"/>
      <c r="D738" s="212"/>
      <c r="E738" s="212"/>
      <c r="F738" s="212"/>
      <c r="G738" s="212"/>
      <c r="H738" s="212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</row>
    <row r="739" spans="1:26" ht="14">
      <c r="A739" s="212"/>
      <c r="B739" s="212"/>
      <c r="C739" s="212"/>
      <c r="D739" s="212"/>
      <c r="E739" s="212"/>
      <c r="F739" s="212"/>
      <c r="G739" s="212"/>
      <c r="H739" s="212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</row>
    <row r="740" spans="1:26" ht="14">
      <c r="A740" s="212"/>
      <c r="B740" s="212"/>
      <c r="C740" s="212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</row>
    <row r="741" spans="1:26" ht="14">
      <c r="A741" s="212"/>
      <c r="B741" s="212"/>
      <c r="C741" s="212"/>
      <c r="D741" s="212"/>
      <c r="E741" s="212"/>
      <c r="F741" s="212"/>
      <c r="G741" s="212"/>
      <c r="H741" s="212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</row>
    <row r="742" spans="1:26" ht="14">
      <c r="A742" s="212"/>
      <c r="B742" s="212"/>
      <c r="C742" s="212"/>
      <c r="D742" s="212"/>
      <c r="E742" s="212"/>
      <c r="F742" s="212"/>
      <c r="G742" s="212"/>
      <c r="H742" s="212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</row>
    <row r="743" spans="1:26" ht="14">
      <c r="A743" s="212"/>
      <c r="B743" s="212"/>
      <c r="C743" s="212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</row>
    <row r="744" spans="1:26" ht="14">
      <c r="A744" s="212"/>
      <c r="B744" s="212"/>
      <c r="C744" s="212"/>
      <c r="D744" s="212"/>
      <c r="E744" s="212"/>
      <c r="F744" s="212"/>
      <c r="G744" s="212"/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</row>
    <row r="745" spans="1:26" ht="14">
      <c r="A745" s="212"/>
      <c r="B745" s="212"/>
      <c r="C745" s="212"/>
      <c r="D745" s="212"/>
      <c r="E745" s="212"/>
      <c r="F745" s="212"/>
      <c r="G745" s="212"/>
      <c r="H745" s="212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</row>
    <row r="746" spans="1:26" ht="14">
      <c r="A746" s="212"/>
      <c r="B746" s="212"/>
      <c r="C746" s="212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</row>
    <row r="747" spans="1:26" ht="14">
      <c r="A747" s="212"/>
      <c r="B747" s="212"/>
      <c r="C747" s="212"/>
      <c r="D747" s="212"/>
      <c r="E747" s="212"/>
      <c r="F747" s="212"/>
      <c r="G747" s="212"/>
      <c r="H747" s="212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</row>
    <row r="748" spans="1:26" ht="14">
      <c r="A748" s="212"/>
      <c r="B748" s="212"/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</row>
    <row r="749" spans="1:26" ht="14">
      <c r="A749" s="212"/>
      <c r="B749" s="212"/>
      <c r="C749" s="212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</row>
    <row r="750" spans="1:26" ht="14">
      <c r="A750" s="212"/>
      <c r="B750" s="212"/>
      <c r="C750" s="212"/>
      <c r="D750" s="212"/>
      <c r="E750" s="212"/>
      <c r="F750" s="212"/>
      <c r="G750" s="212"/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</row>
    <row r="751" spans="1:26" ht="14">
      <c r="A751" s="212"/>
      <c r="B751" s="212"/>
      <c r="C751" s="212"/>
      <c r="D751" s="212"/>
      <c r="E751" s="212"/>
      <c r="F751" s="212"/>
      <c r="G751" s="212"/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</row>
    <row r="752" spans="1:26" ht="14">
      <c r="A752" s="212"/>
      <c r="B752" s="212"/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</row>
    <row r="753" spans="1:26" ht="14">
      <c r="A753" s="212"/>
      <c r="B753" s="212"/>
      <c r="C753" s="212"/>
      <c r="D753" s="212"/>
      <c r="E753" s="212"/>
      <c r="F753" s="212"/>
      <c r="G753" s="212"/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</row>
    <row r="754" spans="1:26" ht="14">
      <c r="A754" s="212"/>
      <c r="B754" s="212"/>
      <c r="C754" s="212"/>
      <c r="D754" s="212"/>
      <c r="E754" s="212"/>
      <c r="F754" s="212"/>
      <c r="G754" s="212"/>
      <c r="H754" s="212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</row>
    <row r="755" spans="1:26" ht="14">
      <c r="A755" s="212"/>
      <c r="B755" s="212"/>
      <c r="C755" s="212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</row>
    <row r="756" spans="1:26" ht="14">
      <c r="A756" s="212"/>
      <c r="B756" s="212"/>
      <c r="C756" s="212"/>
      <c r="D756" s="212"/>
      <c r="E756" s="212"/>
      <c r="F756" s="212"/>
      <c r="G756" s="212"/>
      <c r="H756" s="212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</row>
    <row r="757" spans="1:26" ht="14">
      <c r="A757" s="212"/>
      <c r="B757" s="212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</row>
    <row r="758" spans="1:26" ht="14">
      <c r="A758" s="212"/>
      <c r="B758" s="212"/>
      <c r="C758" s="212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</row>
    <row r="759" spans="1:26" ht="14">
      <c r="A759" s="212"/>
      <c r="B759" s="212"/>
      <c r="C759" s="212"/>
      <c r="D759" s="212"/>
      <c r="E759" s="212"/>
      <c r="F759" s="212"/>
      <c r="G759" s="212"/>
      <c r="H759" s="212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</row>
    <row r="760" spans="1:26" ht="14">
      <c r="A760" s="212"/>
      <c r="B760" s="212"/>
      <c r="C760" s="212"/>
      <c r="D760" s="212"/>
      <c r="E760" s="212"/>
      <c r="F760" s="212"/>
      <c r="G760" s="212"/>
      <c r="H760" s="212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</row>
    <row r="761" spans="1:26" ht="14">
      <c r="A761" s="212"/>
      <c r="B761" s="212"/>
      <c r="C761" s="212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</row>
    <row r="762" spans="1:26" ht="14">
      <c r="A762" s="212"/>
      <c r="B762" s="212"/>
      <c r="C762" s="212"/>
      <c r="D762" s="212"/>
      <c r="E762" s="212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</row>
    <row r="763" spans="1:26" ht="14">
      <c r="A763" s="212"/>
      <c r="B763" s="212"/>
      <c r="C763" s="212"/>
      <c r="D763" s="212"/>
      <c r="E763" s="212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</row>
    <row r="764" spans="1:26" ht="14">
      <c r="A764" s="212"/>
      <c r="B764" s="212"/>
      <c r="C764" s="212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</row>
    <row r="765" spans="1:26" ht="14">
      <c r="A765" s="212"/>
      <c r="B765" s="212"/>
      <c r="C765" s="212"/>
      <c r="D765" s="212"/>
      <c r="E765" s="212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</row>
    <row r="766" spans="1:26" ht="14">
      <c r="A766" s="212"/>
      <c r="B766" s="212"/>
      <c r="C766" s="212"/>
      <c r="D766" s="212"/>
      <c r="E766" s="212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</row>
    <row r="767" spans="1:26" ht="14">
      <c r="A767" s="212"/>
      <c r="B767" s="212"/>
      <c r="C767" s="212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</row>
    <row r="768" spans="1:26" ht="14">
      <c r="A768" s="212"/>
      <c r="B768" s="212"/>
      <c r="C768" s="212"/>
      <c r="D768" s="212"/>
      <c r="E768" s="212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</row>
    <row r="769" spans="1:26" ht="14">
      <c r="A769" s="212"/>
      <c r="B769" s="212"/>
      <c r="C769" s="212"/>
      <c r="D769" s="212"/>
      <c r="E769" s="212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</row>
    <row r="770" spans="1:26" ht="14">
      <c r="A770" s="212"/>
      <c r="B770" s="212"/>
      <c r="C770" s="212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</row>
    <row r="771" spans="1:26" ht="14">
      <c r="A771" s="212"/>
      <c r="B771" s="212"/>
      <c r="C771" s="212"/>
      <c r="D771" s="212"/>
      <c r="E771" s="212"/>
      <c r="F771" s="212"/>
      <c r="G771" s="212"/>
      <c r="H771" s="212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</row>
    <row r="772" spans="1:26" ht="14">
      <c r="A772" s="212"/>
      <c r="B772" s="212"/>
      <c r="C772" s="212"/>
      <c r="D772" s="212"/>
      <c r="E772" s="212"/>
      <c r="F772" s="212"/>
      <c r="G772" s="212"/>
      <c r="H772" s="212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</row>
    <row r="773" spans="1:26" ht="14">
      <c r="A773" s="212"/>
      <c r="B773" s="212"/>
      <c r="C773" s="212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</row>
    <row r="774" spans="1:26" ht="14">
      <c r="A774" s="212"/>
      <c r="B774" s="212"/>
      <c r="C774" s="212"/>
      <c r="D774" s="212"/>
      <c r="E774" s="212"/>
      <c r="F774" s="212"/>
      <c r="G774" s="212"/>
      <c r="H774" s="212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</row>
    <row r="775" spans="1:26" ht="14">
      <c r="A775" s="212"/>
      <c r="B775" s="212"/>
      <c r="C775" s="212"/>
      <c r="D775" s="212"/>
      <c r="E775" s="212"/>
      <c r="F775" s="212"/>
      <c r="G775" s="212"/>
      <c r="H775" s="212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</row>
    <row r="776" spans="1:26" ht="14">
      <c r="A776" s="212"/>
      <c r="B776" s="212"/>
      <c r="C776" s="212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</row>
    <row r="777" spans="1:26" ht="14">
      <c r="A777" s="212"/>
      <c r="B777" s="212"/>
      <c r="C777" s="212"/>
      <c r="D777" s="212"/>
      <c r="E777" s="212"/>
      <c r="F777" s="212"/>
      <c r="G777" s="212"/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</row>
    <row r="778" spans="1:26" ht="14">
      <c r="A778" s="212"/>
      <c r="B778" s="212"/>
      <c r="C778" s="212"/>
      <c r="D778" s="212"/>
      <c r="E778" s="212"/>
      <c r="F778" s="212"/>
      <c r="G778" s="212"/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</row>
    <row r="779" spans="1:26" ht="14">
      <c r="A779" s="212"/>
      <c r="B779" s="212"/>
      <c r="C779" s="212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</row>
    <row r="780" spans="1:26" ht="14">
      <c r="A780" s="212"/>
      <c r="B780" s="212"/>
      <c r="C780" s="212"/>
      <c r="D780" s="212"/>
      <c r="E780" s="212"/>
      <c r="F780" s="212"/>
      <c r="G780" s="212"/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</row>
    <row r="781" spans="1:26" ht="14">
      <c r="A781" s="212"/>
      <c r="B781" s="212"/>
      <c r="C781" s="212"/>
      <c r="D781" s="212"/>
      <c r="E781" s="212"/>
      <c r="F781" s="212"/>
      <c r="G781" s="212"/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</row>
    <row r="782" spans="1:26" ht="14">
      <c r="A782" s="212"/>
      <c r="B782" s="212"/>
      <c r="C782" s="212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</row>
    <row r="783" spans="1:26" ht="14">
      <c r="A783" s="212"/>
      <c r="B783" s="212"/>
      <c r="C783" s="212"/>
      <c r="D783" s="212"/>
      <c r="E783" s="212"/>
      <c r="F783" s="212"/>
      <c r="G783" s="212"/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</row>
    <row r="784" spans="1:26" ht="14">
      <c r="A784" s="212"/>
      <c r="B784" s="212"/>
      <c r="C784" s="212"/>
      <c r="D784" s="212"/>
      <c r="E784" s="212"/>
      <c r="F784" s="212"/>
      <c r="G784" s="212"/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</row>
    <row r="785" spans="1:26" ht="14">
      <c r="A785" s="212"/>
      <c r="B785" s="212"/>
      <c r="C785" s="212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</row>
    <row r="786" spans="1:26" ht="14">
      <c r="A786" s="212"/>
      <c r="B786" s="212"/>
      <c r="C786" s="212"/>
      <c r="D786" s="212"/>
      <c r="E786" s="212"/>
      <c r="F786" s="212"/>
      <c r="G786" s="212"/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</row>
    <row r="787" spans="1:26" ht="14">
      <c r="A787" s="212"/>
      <c r="B787" s="212"/>
      <c r="C787" s="212"/>
      <c r="D787" s="212"/>
      <c r="E787" s="212"/>
      <c r="F787" s="212"/>
      <c r="G787" s="212"/>
      <c r="H787" s="212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</row>
    <row r="788" spans="1:26" ht="14">
      <c r="A788" s="212"/>
      <c r="B788" s="212"/>
      <c r="C788" s="212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</row>
    <row r="789" spans="1:26" ht="14">
      <c r="A789" s="212"/>
      <c r="B789" s="212"/>
      <c r="C789" s="212"/>
      <c r="D789" s="212"/>
      <c r="E789" s="212"/>
      <c r="F789" s="212"/>
      <c r="G789" s="212"/>
      <c r="H789" s="212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</row>
    <row r="790" spans="1:26" ht="14">
      <c r="A790" s="212"/>
      <c r="B790" s="212"/>
      <c r="C790" s="212"/>
      <c r="D790" s="212"/>
      <c r="E790" s="212"/>
      <c r="F790" s="212"/>
      <c r="G790" s="212"/>
      <c r="H790" s="212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</row>
    <row r="791" spans="1:26" ht="14">
      <c r="A791" s="212"/>
      <c r="B791" s="212"/>
      <c r="C791" s="212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</row>
    <row r="792" spans="1:26" ht="14">
      <c r="A792" s="212"/>
      <c r="B792" s="212"/>
      <c r="C792" s="212"/>
      <c r="D792" s="212"/>
      <c r="E792" s="212"/>
      <c r="F792" s="212"/>
      <c r="G792" s="212"/>
      <c r="H792" s="212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</row>
    <row r="793" spans="1:26" ht="14">
      <c r="A793" s="212"/>
      <c r="B793" s="212"/>
      <c r="C793" s="212"/>
      <c r="D793" s="212"/>
      <c r="E793" s="212"/>
      <c r="F793" s="212"/>
      <c r="G793" s="212"/>
      <c r="H793" s="212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</row>
    <row r="794" spans="1:26" ht="14">
      <c r="A794" s="212"/>
      <c r="B794" s="212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</row>
    <row r="795" spans="1:26" ht="14">
      <c r="A795" s="212"/>
      <c r="B795" s="212"/>
      <c r="C795" s="212"/>
      <c r="D795" s="212"/>
      <c r="E795" s="212"/>
      <c r="F795" s="212"/>
      <c r="G795" s="212"/>
      <c r="H795" s="212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</row>
    <row r="796" spans="1:26" ht="14">
      <c r="A796" s="212"/>
      <c r="B796" s="212"/>
      <c r="C796" s="212"/>
      <c r="D796" s="212"/>
      <c r="E796" s="212"/>
      <c r="F796" s="212"/>
      <c r="G796" s="212"/>
      <c r="H796" s="212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</row>
    <row r="797" spans="1:26" ht="14">
      <c r="A797" s="212"/>
      <c r="B797" s="212"/>
      <c r="C797" s="212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</row>
    <row r="798" spans="1:26" ht="14">
      <c r="A798" s="212"/>
      <c r="B798" s="212"/>
      <c r="C798" s="212"/>
      <c r="D798" s="212"/>
      <c r="E798" s="212"/>
      <c r="F798" s="212"/>
      <c r="G798" s="212"/>
      <c r="H798" s="212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</row>
    <row r="799" spans="1:26" ht="14">
      <c r="A799" s="212"/>
      <c r="B799" s="212"/>
      <c r="C799" s="212"/>
      <c r="D799" s="212"/>
      <c r="E799" s="212"/>
      <c r="F799" s="212"/>
      <c r="G799" s="212"/>
      <c r="H799" s="212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</row>
    <row r="800" spans="1:26" ht="14">
      <c r="A800" s="212"/>
      <c r="B800" s="212"/>
      <c r="C800" s="212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</row>
    <row r="801" spans="1:26" ht="14">
      <c r="A801" s="212"/>
      <c r="B801" s="212"/>
      <c r="C801" s="212"/>
      <c r="D801" s="212"/>
      <c r="E801" s="212"/>
      <c r="F801" s="212"/>
      <c r="G801" s="212"/>
      <c r="H801" s="212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</row>
    <row r="802" spans="1:26" ht="14">
      <c r="A802" s="212"/>
      <c r="B802" s="212"/>
      <c r="C802" s="212"/>
      <c r="D802" s="212"/>
      <c r="E802" s="212"/>
      <c r="F802" s="212"/>
      <c r="G802" s="212"/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</row>
    <row r="803" spans="1:26" ht="14">
      <c r="A803" s="212"/>
      <c r="B803" s="212"/>
      <c r="C803" s="212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</row>
    <row r="804" spans="1:26" ht="14">
      <c r="A804" s="212"/>
      <c r="B804" s="212"/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</row>
    <row r="805" spans="1:26" ht="14">
      <c r="A805" s="212"/>
      <c r="B805" s="212"/>
      <c r="C805" s="212"/>
      <c r="D805" s="212"/>
      <c r="E805" s="212"/>
      <c r="F805" s="212"/>
      <c r="G805" s="212"/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</row>
    <row r="806" spans="1:26" ht="14">
      <c r="A806" s="212"/>
      <c r="B806" s="212"/>
      <c r="C806" s="212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</row>
    <row r="807" spans="1:26" ht="14">
      <c r="A807" s="212"/>
      <c r="B807" s="212"/>
      <c r="C807" s="212"/>
      <c r="D807" s="212"/>
      <c r="E807" s="212"/>
      <c r="F807" s="212"/>
      <c r="G807" s="212"/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</row>
    <row r="808" spans="1:26" ht="14">
      <c r="A808" s="212"/>
      <c r="B808" s="212"/>
      <c r="C808" s="212"/>
      <c r="D808" s="212"/>
      <c r="E808" s="212"/>
      <c r="F808" s="212"/>
      <c r="G808" s="212"/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</row>
    <row r="809" spans="1:26" ht="14">
      <c r="A809" s="212"/>
      <c r="B809" s="212"/>
      <c r="C809" s="212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</row>
    <row r="810" spans="1:26" ht="14">
      <c r="A810" s="212"/>
      <c r="B810" s="212"/>
      <c r="C810" s="212"/>
      <c r="D810" s="212"/>
      <c r="E810" s="212"/>
      <c r="F810" s="212"/>
      <c r="G810" s="212"/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</row>
    <row r="811" spans="1:26" ht="14">
      <c r="A811" s="212"/>
      <c r="B811" s="212"/>
      <c r="C811" s="212"/>
      <c r="D811" s="212"/>
      <c r="E811" s="212"/>
      <c r="F811" s="212"/>
      <c r="G811" s="212"/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</row>
    <row r="812" spans="1:26" ht="14">
      <c r="A812" s="212"/>
      <c r="B812" s="212"/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</row>
    <row r="813" spans="1:26" ht="14">
      <c r="A813" s="212"/>
      <c r="B813" s="212"/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</row>
    <row r="814" spans="1:26" ht="14">
      <c r="A814" s="212"/>
      <c r="B814" s="212"/>
      <c r="C814" s="212"/>
      <c r="D814" s="212"/>
      <c r="E814" s="212"/>
      <c r="F814" s="212"/>
      <c r="G814" s="212"/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</row>
    <row r="815" spans="1:26" ht="14">
      <c r="A815" s="212"/>
      <c r="B815" s="212"/>
      <c r="C815" s="212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</row>
    <row r="816" spans="1:26" ht="14">
      <c r="A816" s="212"/>
      <c r="B816" s="212"/>
      <c r="C816" s="212"/>
      <c r="D816" s="212"/>
      <c r="E816" s="212"/>
      <c r="F816" s="212"/>
      <c r="G816" s="212"/>
      <c r="H816" s="212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</row>
    <row r="817" spans="1:26" ht="14">
      <c r="A817" s="212"/>
      <c r="B817" s="212"/>
      <c r="C817" s="212"/>
      <c r="D817" s="212"/>
      <c r="E817" s="212"/>
      <c r="F817" s="212"/>
      <c r="G817" s="212"/>
      <c r="H817" s="212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</row>
    <row r="818" spans="1:26" ht="14">
      <c r="A818" s="212"/>
      <c r="B818" s="212"/>
      <c r="C818" s="212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</row>
    <row r="819" spans="1:26" ht="14">
      <c r="A819" s="212"/>
      <c r="B819" s="212"/>
      <c r="C819" s="212"/>
      <c r="D819" s="212"/>
      <c r="E819" s="212"/>
      <c r="F819" s="212"/>
      <c r="G819" s="212"/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</row>
    <row r="820" spans="1:26" ht="14">
      <c r="A820" s="212"/>
      <c r="B820" s="212"/>
      <c r="C820" s="212"/>
      <c r="D820" s="212"/>
      <c r="E820" s="212"/>
      <c r="F820" s="212"/>
      <c r="G820" s="212"/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</row>
    <row r="821" spans="1:26" ht="14">
      <c r="A821" s="212"/>
      <c r="B821" s="212"/>
      <c r="C821" s="212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</row>
    <row r="822" spans="1:26" ht="14">
      <c r="A822" s="212"/>
      <c r="B822" s="212"/>
      <c r="C822" s="212"/>
      <c r="D822" s="212"/>
      <c r="E822" s="212"/>
      <c r="F822" s="212"/>
      <c r="G822" s="212"/>
      <c r="H822" s="212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</row>
    <row r="823" spans="1:26" ht="14">
      <c r="A823" s="212"/>
      <c r="B823" s="212"/>
      <c r="C823" s="212"/>
      <c r="D823" s="212"/>
      <c r="E823" s="212"/>
      <c r="F823" s="212"/>
      <c r="G823" s="212"/>
      <c r="H823" s="212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</row>
    <row r="824" spans="1:26" ht="14">
      <c r="A824" s="212"/>
      <c r="B824" s="212"/>
      <c r="C824" s="212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</row>
    <row r="825" spans="1:26" ht="14">
      <c r="A825" s="212"/>
      <c r="B825" s="212"/>
      <c r="C825" s="212"/>
      <c r="D825" s="212"/>
      <c r="E825" s="212"/>
      <c r="F825" s="212"/>
      <c r="G825" s="212"/>
      <c r="H825" s="212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</row>
    <row r="826" spans="1:26" ht="14">
      <c r="A826" s="212"/>
      <c r="B826" s="212"/>
      <c r="C826" s="212"/>
      <c r="D826" s="212"/>
      <c r="E826" s="212"/>
      <c r="F826" s="212"/>
      <c r="G826" s="212"/>
      <c r="H826" s="212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</row>
    <row r="827" spans="1:26" ht="14">
      <c r="A827" s="212"/>
      <c r="B827" s="212"/>
      <c r="C827" s="212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</row>
    <row r="828" spans="1:26" ht="14">
      <c r="A828" s="212"/>
      <c r="B828" s="212"/>
      <c r="C828" s="212"/>
      <c r="D828" s="212"/>
      <c r="E828" s="212"/>
      <c r="F828" s="212"/>
      <c r="G828" s="212"/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</row>
    <row r="829" spans="1:26" ht="14">
      <c r="A829" s="212"/>
      <c r="B829" s="212"/>
      <c r="C829" s="212"/>
      <c r="D829" s="212"/>
      <c r="E829" s="212"/>
      <c r="F829" s="212"/>
      <c r="G829" s="212"/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</row>
    <row r="830" spans="1:26" ht="14">
      <c r="A830" s="212"/>
      <c r="B830" s="212"/>
      <c r="C830" s="212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</row>
    <row r="831" spans="1:26" ht="14">
      <c r="A831" s="212"/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</row>
    <row r="832" spans="1:26" ht="14">
      <c r="A832" s="212"/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</row>
    <row r="833" spans="1:26" ht="14">
      <c r="A833" s="212"/>
      <c r="B833" s="212"/>
      <c r="C833" s="212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</row>
    <row r="834" spans="1:26" ht="14">
      <c r="A834" s="212"/>
      <c r="B834" s="212"/>
      <c r="C834" s="212"/>
      <c r="D834" s="212"/>
      <c r="E834" s="212"/>
      <c r="F834" s="212"/>
      <c r="G834" s="212"/>
      <c r="H834" s="212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</row>
    <row r="835" spans="1:26" ht="14">
      <c r="A835" s="212"/>
      <c r="B835" s="212"/>
      <c r="C835" s="212"/>
      <c r="D835" s="212"/>
      <c r="E835" s="212"/>
      <c r="F835" s="212"/>
      <c r="G835" s="212"/>
      <c r="H835" s="212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</row>
    <row r="836" spans="1:26" ht="14">
      <c r="A836" s="212"/>
      <c r="B836" s="212"/>
      <c r="C836" s="212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</row>
    <row r="837" spans="1:26" ht="14">
      <c r="A837" s="212"/>
      <c r="B837" s="212"/>
      <c r="C837" s="212"/>
      <c r="D837" s="212"/>
      <c r="E837" s="212"/>
      <c r="F837" s="212"/>
      <c r="G837" s="212"/>
      <c r="H837" s="212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</row>
    <row r="838" spans="1:26" ht="14">
      <c r="A838" s="212"/>
      <c r="B838" s="212"/>
      <c r="C838" s="212"/>
      <c r="D838" s="212"/>
      <c r="E838" s="212"/>
      <c r="F838" s="212"/>
      <c r="G838" s="212"/>
      <c r="H838" s="212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</row>
    <row r="839" spans="1:26" ht="14">
      <c r="A839" s="212"/>
      <c r="B839" s="212"/>
      <c r="C839" s="212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</row>
    <row r="840" spans="1:26" ht="14">
      <c r="A840" s="212"/>
      <c r="B840" s="212"/>
      <c r="C840" s="212"/>
      <c r="D840" s="212"/>
      <c r="E840" s="212"/>
      <c r="F840" s="212"/>
      <c r="G840" s="212"/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</row>
    <row r="841" spans="1:26" ht="14">
      <c r="A841" s="212"/>
      <c r="B841" s="212"/>
      <c r="C841" s="212"/>
      <c r="D841" s="212"/>
      <c r="E841" s="212"/>
      <c r="F841" s="212"/>
      <c r="G841" s="212"/>
      <c r="H841" s="212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</row>
    <row r="842" spans="1:26" ht="14">
      <c r="A842" s="212"/>
      <c r="B842" s="212"/>
      <c r="C842" s="212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</row>
    <row r="843" spans="1:26" ht="14">
      <c r="A843" s="212"/>
      <c r="B843" s="212"/>
      <c r="C843" s="212"/>
      <c r="D843" s="212"/>
      <c r="E843" s="212"/>
      <c r="F843" s="212"/>
      <c r="G843" s="212"/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</row>
    <row r="844" spans="1:26" ht="14">
      <c r="A844" s="212"/>
      <c r="B844" s="212"/>
      <c r="C844" s="212"/>
      <c r="D844" s="212"/>
      <c r="E844" s="212"/>
      <c r="F844" s="212"/>
      <c r="G844" s="212"/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</row>
    <row r="845" spans="1:26" ht="14">
      <c r="A845" s="212"/>
      <c r="B845" s="212"/>
      <c r="C845" s="212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</row>
    <row r="846" spans="1:26" ht="14">
      <c r="A846" s="212"/>
      <c r="B846" s="212"/>
      <c r="C846" s="212"/>
      <c r="D846" s="212"/>
      <c r="E846" s="212"/>
      <c r="F846" s="212"/>
      <c r="G846" s="212"/>
      <c r="H846" s="212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</row>
    <row r="847" spans="1:26" ht="14">
      <c r="A847" s="212"/>
      <c r="B847" s="212"/>
      <c r="C847" s="212"/>
      <c r="D847" s="212"/>
      <c r="E847" s="212"/>
      <c r="F847" s="212"/>
      <c r="G847" s="212"/>
      <c r="H847" s="212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</row>
    <row r="848" spans="1:26" ht="14">
      <c r="A848" s="212"/>
      <c r="B848" s="212"/>
      <c r="C848" s="212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</row>
    <row r="849" spans="1:26" ht="14">
      <c r="A849" s="212"/>
      <c r="B849" s="212"/>
      <c r="C849" s="212"/>
      <c r="D849" s="212"/>
      <c r="E849" s="212"/>
      <c r="F849" s="212"/>
      <c r="G849" s="212"/>
      <c r="H849" s="212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</row>
    <row r="850" spans="1:26" ht="14">
      <c r="A850" s="212"/>
      <c r="B850" s="212"/>
      <c r="C850" s="212"/>
      <c r="D850" s="212"/>
      <c r="E850" s="212"/>
      <c r="F850" s="212"/>
      <c r="G850" s="212"/>
      <c r="H850" s="212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</row>
    <row r="851" spans="1:26" ht="14">
      <c r="A851" s="212"/>
      <c r="B851" s="212"/>
      <c r="C851" s="212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</row>
    <row r="852" spans="1:26" ht="14">
      <c r="A852" s="212"/>
      <c r="B852" s="212"/>
      <c r="C852" s="212"/>
      <c r="D852" s="212"/>
      <c r="E852" s="212"/>
      <c r="F852" s="212"/>
      <c r="G852" s="212"/>
      <c r="H852" s="212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</row>
    <row r="853" spans="1:26" ht="14">
      <c r="A853" s="212"/>
      <c r="B853" s="212"/>
      <c r="C853" s="212"/>
      <c r="D853" s="212"/>
      <c r="E853" s="212"/>
      <c r="F853" s="212"/>
      <c r="G853" s="212"/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</row>
    <row r="854" spans="1:26" ht="14">
      <c r="A854" s="212"/>
      <c r="B854" s="212"/>
      <c r="C854" s="212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</row>
    <row r="855" spans="1:26" ht="14">
      <c r="A855" s="212"/>
      <c r="B855" s="212"/>
      <c r="C855" s="212"/>
      <c r="D855" s="212"/>
      <c r="E855" s="212"/>
      <c r="F855" s="212"/>
      <c r="G855" s="212"/>
      <c r="H855" s="212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</row>
    <row r="856" spans="1:26" ht="14">
      <c r="A856" s="212"/>
      <c r="B856" s="212"/>
      <c r="C856" s="212"/>
      <c r="D856" s="212"/>
      <c r="E856" s="212"/>
      <c r="F856" s="212"/>
      <c r="G856" s="212"/>
      <c r="H856" s="212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</row>
    <row r="857" spans="1:26" ht="14">
      <c r="A857" s="212"/>
      <c r="B857" s="212"/>
      <c r="C857" s="212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</row>
    <row r="858" spans="1:26" ht="14">
      <c r="A858" s="212"/>
      <c r="B858" s="212"/>
      <c r="C858" s="212"/>
      <c r="D858" s="212"/>
      <c r="E858" s="212"/>
      <c r="F858" s="212"/>
      <c r="G858" s="212"/>
      <c r="H858" s="212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</row>
    <row r="859" spans="1:26" ht="14">
      <c r="A859" s="212"/>
      <c r="B859" s="212"/>
      <c r="C859" s="212"/>
      <c r="D859" s="212"/>
      <c r="E859" s="212"/>
      <c r="F859" s="212"/>
      <c r="G859" s="212"/>
      <c r="H859" s="212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</row>
    <row r="860" spans="1:26" ht="14">
      <c r="A860" s="212"/>
      <c r="B860" s="212"/>
      <c r="C860" s="212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</row>
    <row r="861" spans="1:26" ht="14">
      <c r="A861" s="212"/>
      <c r="B861" s="212"/>
      <c r="C861" s="212"/>
      <c r="D861" s="212"/>
      <c r="E861" s="212"/>
      <c r="F861" s="212"/>
      <c r="G861" s="212"/>
      <c r="H861" s="212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</row>
    <row r="862" spans="1:26" ht="14">
      <c r="A862" s="212"/>
      <c r="B862" s="212"/>
      <c r="C862" s="212"/>
      <c r="D862" s="212"/>
      <c r="E862" s="212"/>
      <c r="F862" s="212"/>
      <c r="G862" s="212"/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</row>
    <row r="863" spans="1:26" ht="14">
      <c r="A863" s="212"/>
      <c r="B863" s="212"/>
      <c r="C863" s="212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</row>
    <row r="864" spans="1:26" ht="14">
      <c r="A864" s="212"/>
      <c r="B864" s="212"/>
      <c r="C864" s="212"/>
      <c r="D864" s="212"/>
      <c r="E864" s="212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</row>
    <row r="865" spans="1:26" ht="14">
      <c r="A865" s="212"/>
      <c r="B865" s="212"/>
      <c r="C865" s="212"/>
      <c r="D865" s="212"/>
      <c r="E865" s="212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</row>
    <row r="866" spans="1:26" ht="14">
      <c r="A866" s="212"/>
      <c r="B866" s="212"/>
      <c r="C866" s="212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</row>
    <row r="867" spans="1:26" ht="14">
      <c r="A867" s="212"/>
      <c r="B867" s="212"/>
      <c r="C867" s="212"/>
      <c r="D867" s="212"/>
      <c r="E867" s="212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</row>
    <row r="868" spans="1:26" ht="14">
      <c r="A868" s="212"/>
      <c r="B868" s="212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</row>
    <row r="869" spans="1:26" ht="14">
      <c r="A869" s="212"/>
      <c r="B869" s="212"/>
      <c r="C869" s="212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</row>
    <row r="870" spans="1:26" ht="14">
      <c r="A870" s="212"/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</row>
    <row r="871" spans="1:26" ht="14">
      <c r="A871" s="212"/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</row>
    <row r="872" spans="1:26" ht="14">
      <c r="A872" s="212"/>
      <c r="B872" s="212"/>
      <c r="C872" s="212"/>
      <c r="D872" s="212"/>
      <c r="E872" s="212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</row>
    <row r="873" spans="1:26" ht="14">
      <c r="A873" s="212"/>
      <c r="B873" s="212"/>
      <c r="C873" s="212"/>
      <c r="D873" s="212"/>
      <c r="E873" s="212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</row>
    <row r="874" spans="1:26" ht="14">
      <c r="A874" s="212"/>
      <c r="B874" s="212"/>
      <c r="C874" s="212"/>
      <c r="D874" s="212"/>
      <c r="E874" s="212"/>
      <c r="F874" s="212"/>
      <c r="G874" s="212"/>
      <c r="H874" s="212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</row>
    <row r="875" spans="1:26" ht="14">
      <c r="A875" s="212"/>
      <c r="B875" s="212"/>
      <c r="C875" s="212"/>
      <c r="D875" s="212"/>
      <c r="E875" s="212"/>
      <c r="F875" s="212"/>
      <c r="G875" s="212"/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</row>
    <row r="876" spans="1:26" ht="14">
      <c r="A876" s="212"/>
      <c r="B876" s="212"/>
      <c r="C876" s="212"/>
      <c r="D876" s="212"/>
      <c r="E876" s="212"/>
      <c r="F876" s="212"/>
      <c r="G876" s="212"/>
      <c r="H876" s="212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</row>
    <row r="877" spans="1:26" ht="14">
      <c r="A877" s="212"/>
      <c r="B877" s="212"/>
      <c r="C877" s="212"/>
      <c r="D877" s="212"/>
      <c r="E877" s="212"/>
      <c r="F877" s="212"/>
      <c r="G877" s="212"/>
      <c r="H877" s="212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</row>
    <row r="878" spans="1:26" ht="14">
      <c r="A878" s="212"/>
      <c r="B878" s="212"/>
      <c r="C878" s="212"/>
      <c r="D878" s="212"/>
      <c r="E878" s="212"/>
      <c r="F878" s="212"/>
      <c r="G878" s="212"/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</row>
    <row r="879" spans="1:26" ht="14">
      <c r="A879" s="212"/>
      <c r="B879" s="212"/>
      <c r="C879" s="212"/>
      <c r="D879" s="212"/>
      <c r="E879" s="212"/>
      <c r="F879" s="212"/>
      <c r="G879" s="212"/>
      <c r="H879" s="212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</row>
    <row r="880" spans="1:26" ht="14">
      <c r="A880" s="212"/>
      <c r="B880" s="212"/>
      <c r="C880" s="212"/>
      <c r="D880" s="212"/>
      <c r="E880" s="212"/>
      <c r="F880" s="212"/>
      <c r="G880" s="212"/>
      <c r="H880" s="212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</row>
    <row r="881" spans="1:26" ht="14">
      <c r="A881" s="212"/>
      <c r="B881" s="212"/>
      <c r="C881" s="212"/>
      <c r="D881" s="212"/>
      <c r="E881" s="212"/>
      <c r="F881" s="212"/>
      <c r="G881" s="212"/>
      <c r="H881" s="212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</row>
    <row r="882" spans="1:26" ht="14">
      <c r="A882" s="212"/>
      <c r="B882" s="212"/>
      <c r="C882" s="212"/>
      <c r="D882" s="212"/>
      <c r="E882" s="212"/>
      <c r="F882" s="212"/>
      <c r="G882" s="212"/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</row>
    <row r="883" spans="1:26" ht="14">
      <c r="A883" s="212"/>
      <c r="B883" s="212"/>
      <c r="C883" s="212"/>
      <c r="D883" s="212"/>
      <c r="E883" s="212"/>
      <c r="F883" s="212"/>
      <c r="G883" s="212"/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</row>
    <row r="884" spans="1:26" ht="14">
      <c r="A884" s="212"/>
      <c r="B884" s="212"/>
      <c r="C884" s="212"/>
      <c r="D884" s="212"/>
      <c r="E884" s="212"/>
      <c r="F884" s="212"/>
      <c r="G884" s="212"/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</row>
    <row r="885" spans="1:26" ht="14">
      <c r="A885" s="212"/>
      <c r="B885" s="212"/>
      <c r="C885" s="212"/>
      <c r="D885" s="212"/>
      <c r="E885" s="212"/>
      <c r="F885" s="212"/>
      <c r="G885" s="212"/>
      <c r="H885" s="212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</row>
    <row r="886" spans="1:26" ht="14">
      <c r="A886" s="212"/>
      <c r="B886" s="212"/>
      <c r="C886" s="212"/>
      <c r="D886" s="212"/>
      <c r="E886" s="212"/>
      <c r="F886" s="212"/>
      <c r="G886" s="212"/>
      <c r="H886" s="212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</row>
    <row r="887" spans="1:26" ht="14">
      <c r="A887" s="212"/>
      <c r="B887" s="212"/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</row>
    <row r="888" spans="1:26" ht="14">
      <c r="A888" s="212"/>
      <c r="B888" s="212"/>
      <c r="C888" s="212"/>
      <c r="D888" s="212"/>
      <c r="E888" s="212"/>
      <c r="F888" s="212"/>
      <c r="G888" s="212"/>
      <c r="H888" s="212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</row>
    <row r="889" spans="1:26" ht="14">
      <c r="A889" s="212"/>
      <c r="B889" s="212"/>
      <c r="C889" s="212"/>
      <c r="D889" s="212"/>
      <c r="E889" s="212"/>
      <c r="F889" s="212"/>
      <c r="G889" s="212"/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</row>
    <row r="890" spans="1:26" ht="14">
      <c r="A890" s="212"/>
      <c r="B890" s="212"/>
      <c r="C890" s="212"/>
      <c r="D890" s="212"/>
      <c r="E890" s="212"/>
      <c r="F890" s="212"/>
      <c r="G890" s="212"/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</row>
    <row r="891" spans="1:26" ht="14">
      <c r="A891" s="212"/>
      <c r="B891" s="212"/>
      <c r="C891" s="212"/>
      <c r="D891" s="212"/>
      <c r="E891" s="212"/>
      <c r="F891" s="212"/>
      <c r="G891" s="212"/>
      <c r="H891" s="212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</row>
    <row r="892" spans="1:26" ht="14">
      <c r="A892" s="212"/>
      <c r="B892" s="212"/>
      <c r="C892" s="212"/>
      <c r="D892" s="212"/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</row>
    <row r="893" spans="1:26" ht="14">
      <c r="A893" s="212"/>
      <c r="B893" s="212"/>
      <c r="C893" s="212"/>
      <c r="D893" s="212"/>
      <c r="E893" s="212"/>
      <c r="F893" s="212"/>
      <c r="G893" s="212"/>
      <c r="H893" s="212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</row>
    <row r="894" spans="1:26" ht="14">
      <c r="A894" s="212"/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</row>
    <row r="895" spans="1:26" ht="14">
      <c r="A895" s="212"/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</row>
    <row r="896" spans="1:26" ht="14">
      <c r="A896" s="212"/>
      <c r="B896" s="212"/>
      <c r="C896" s="212"/>
      <c r="D896" s="212"/>
      <c r="E896" s="212"/>
      <c r="F896" s="212"/>
      <c r="G896" s="212"/>
      <c r="H896" s="212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</row>
    <row r="897" spans="1:26" ht="14">
      <c r="A897" s="212"/>
      <c r="B897" s="212"/>
      <c r="C897" s="212"/>
      <c r="D897" s="212"/>
      <c r="E897" s="212"/>
      <c r="F897" s="212"/>
      <c r="G897" s="212"/>
      <c r="H897" s="212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</row>
    <row r="898" spans="1:26" ht="14">
      <c r="A898" s="212"/>
      <c r="B898" s="212"/>
      <c r="C898" s="212"/>
      <c r="D898" s="212"/>
      <c r="E898" s="212"/>
      <c r="F898" s="212"/>
      <c r="G898" s="212"/>
      <c r="H898" s="212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</row>
    <row r="899" spans="1:26" ht="14">
      <c r="A899" s="212"/>
      <c r="B899" s="212"/>
      <c r="C899" s="212"/>
      <c r="D899" s="212"/>
      <c r="E899" s="212"/>
      <c r="F899" s="212"/>
      <c r="G899" s="212"/>
      <c r="H899" s="212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</row>
    <row r="900" spans="1:26" ht="14">
      <c r="A900" s="212"/>
      <c r="B900" s="212"/>
      <c r="C900" s="212"/>
      <c r="D900" s="212"/>
      <c r="E900" s="212"/>
      <c r="F900" s="212"/>
      <c r="G900" s="212"/>
      <c r="H900" s="212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</row>
    <row r="901" spans="1:26" ht="14">
      <c r="A901" s="212"/>
      <c r="B901" s="212"/>
      <c r="C901" s="212"/>
      <c r="D901" s="212"/>
      <c r="E901" s="212"/>
      <c r="F901" s="212"/>
      <c r="G901" s="212"/>
      <c r="H901" s="212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</row>
    <row r="902" spans="1:26" ht="14">
      <c r="A902" s="212"/>
      <c r="B902" s="212"/>
      <c r="C902" s="212"/>
      <c r="D902" s="212"/>
      <c r="E902" s="212"/>
      <c r="F902" s="212"/>
      <c r="G902" s="212"/>
      <c r="H902" s="212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</row>
    <row r="903" spans="1:26" ht="14">
      <c r="A903" s="212"/>
      <c r="B903" s="212"/>
      <c r="C903" s="212"/>
      <c r="D903" s="212"/>
      <c r="E903" s="212"/>
      <c r="F903" s="212"/>
      <c r="G903" s="212"/>
      <c r="H903" s="212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</row>
    <row r="904" spans="1:26" ht="14">
      <c r="A904" s="212"/>
      <c r="B904" s="212"/>
      <c r="C904" s="212"/>
      <c r="D904" s="212"/>
      <c r="E904" s="212"/>
      <c r="F904" s="212"/>
      <c r="G904" s="212"/>
      <c r="H904" s="212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</row>
    <row r="905" spans="1:26" ht="14">
      <c r="A905" s="212"/>
      <c r="B905" s="212"/>
      <c r="C905" s="212"/>
      <c r="D905" s="212"/>
      <c r="E905" s="212"/>
      <c r="F905" s="212"/>
      <c r="G905" s="212"/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</row>
    <row r="906" spans="1:26" ht="14">
      <c r="A906" s="212"/>
      <c r="B906" s="212"/>
      <c r="C906" s="212"/>
      <c r="D906" s="212"/>
      <c r="E906" s="212"/>
      <c r="F906" s="212"/>
      <c r="G906" s="212"/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</row>
    <row r="907" spans="1:26" ht="14">
      <c r="A907" s="212"/>
      <c r="B907" s="212"/>
      <c r="C907" s="212"/>
      <c r="D907" s="212"/>
      <c r="E907" s="212"/>
      <c r="F907" s="212"/>
      <c r="G907" s="212"/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</row>
    <row r="908" spans="1:26" ht="14">
      <c r="A908" s="212"/>
      <c r="B908" s="212"/>
      <c r="C908" s="212"/>
      <c r="D908" s="212"/>
      <c r="E908" s="212"/>
      <c r="F908" s="212"/>
      <c r="G908" s="212"/>
      <c r="H908" s="212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</row>
    <row r="909" spans="1:26" ht="14">
      <c r="A909" s="212"/>
      <c r="B909" s="212"/>
      <c r="C909" s="212"/>
      <c r="D909" s="212"/>
      <c r="E909" s="212"/>
      <c r="F909" s="212"/>
      <c r="G909" s="212"/>
      <c r="H909" s="212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</row>
    <row r="910" spans="1:26" ht="14">
      <c r="A910" s="212"/>
      <c r="B910" s="212"/>
      <c r="C910" s="212"/>
      <c r="D910" s="212"/>
      <c r="E910" s="212"/>
      <c r="F910" s="212"/>
      <c r="G910" s="212"/>
      <c r="H910" s="212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</row>
    <row r="911" spans="1:26" ht="14">
      <c r="A911" s="212"/>
      <c r="B911" s="212"/>
      <c r="C911" s="212"/>
      <c r="D911" s="212"/>
      <c r="E911" s="212"/>
      <c r="F911" s="212"/>
      <c r="G911" s="212"/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</row>
    <row r="912" spans="1:26" ht="14">
      <c r="A912" s="212"/>
      <c r="B912" s="212"/>
      <c r="C912" s="212"/>
      <c r="D912" s="212"/>
      <c r="E912" s="212"/>
      <c r="F912" s="212"/>
      <c r="G912" s="212"/>
      <c r="H912" s="212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</row>
    <row r="913" spans="1:26" ht="14">
      <c r="A913" s="212"/>
      <c r="B913" s="212"/>
      <c r="C913" s="212"/>
      <c r="D913" s="212"/>
      <c r="E913" s="212"/>
      <c r="F913" s="212"/>
      <c r="G913" s="212"/>
      <c r="H913" s="212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</row>
    <row r="914" spans="1:26" ht="14">
      <c r="A914" s="212"/>
      <c r="B914" s="212"/>
      <c r="C914" s="212"/>
      <c r="D914" s="212"/>
      <c r="E914" s="212"/>
      <c r="F914" s="212"/>
      <c r="G914" s="212"/>
      <c r="H914" s="212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</row>
    <row r="915" spans="1:26" ht="14">
      <c r="A915" s="212"/>
      <c r="B915" s="212"/>
      <c r="C915" s="212"/>
      <c r="D915" s="212"/>
      <c r="E915" s="212"/>
      <c r="F915" s="212"/>
      <c r="G915" s="212"/>
      <c r="H915" s="212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</row>
    <row r="916" spans="1:26" ht="14">
      <c r="A916" s="212"/>
      <c r="B916" s="212"/>
      <c r="C916" s="212"/>
      <c r="D916" s="212"/>
      <c r="E916" s="212"/>
      <c r="F916" s="212"/>
      <c r="G916" s="212"/>
      <c r="H916" s="212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</row>
    <row r="917" spans="1:26" ht="14">
      <c r="A917" s="212"/>
      <c r="B917" s="212"/>
      <c r="C917" s="212"/>
      <c r="D917" s="212"/>
      <c r="E917" s="212"/>
      <c r="F917" s="212"/>
      <c r="G917" s="212"/>
      <c r="H917" s="212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</row>
    <row r="918" spans="1:26" ht="14">
      <c r="A918" s="212"/>
      <c r="B918" s="212"/>
      <c r="C918" s="212"/>
      <c r="D918" s="212"/>
      <c r="E918" s="212"/>
      <c r="F918" s="212"/>
      <c r="G918" s="212"/>
      <c r="H918" s="212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</row>
    <row r="919" spans="1:26" ht="14">
      <c r="A919" s="212"/>
      <c r="B919" s="212"/>
      <c r="C919" s="212"/>
      <c r="D919" s="212"/>
      <c r="E919" s="212"/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</row>
    <row r="920" spans="1:26" ht="14">
      <c r="A920" s="212"/>
      <c r="B920" s="212"/>
      <c r="C920" s="212"/>
      <c r="D920" s="212"/>
      <c r="E920" s="212"/>
      <c r="F920" s="212"/>
      <c r="G920" s="212"/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</row>
    <row r="921" spans="1:26" ht="14">
      <c r="A921" s="212"/>
      <c r="B921" s="212"/>
      <c r="C921" s="212"/>
      <c r="D921" s="212"/>
      <c r="E921" s="212"/>
      <c r="F921" s="212"/>
      <c r="G921" s="212"/>
      <c r="H921" s="212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</row>
    <row r="922" spans="1:26" ht="14">
      <c r="A922" s="212"/>
      <c r="B922" s="212"/>
      <c r="C922" s="212"/>
      <c r="D922" s="212"/>
      <c r="E922" s="212"/>
      <c r="F922" s="212"/>
      <c r="G922" s="212"/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</row>
    <row r="923" spans="1:26" ht="14">
      <c r="A923" s="212"/>
      <c r="B923" s="212"/>
      <c r="C923" s="212"/>
      <c r="D923" s="212"/>
      <c r="E923" s="212"/>
      <c r="F923" s="212"/>
      <c r="G923" s="212"/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</row>
    <row r="924" spans="1:26" ht="14">
      <c r="A924" s="212"/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</row>
    <row r="925" spans="1:26" ht="14">
      <c r="A925" s="212"/>
      <c r="B925" s="212"/>
      <c r="C925" s="212"/>
      <c r="D925" s="212"/>
      <c r="E925" s="212"/>
      <c r="F925" s="212"/>
      <c r="G925" s="212"/>
      <c r="H925" s="212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</row>
    <row r="926" spans="1:26" ht="14">
      <c r="A926" s="212"/>
      <c r="B926" s="212"/>
      <c r="C926" s="212"/>
      <c r="D926" s="212"/>
      <c r="E926" s="212"/>
      <c r="F926" s="212"/>
      <c r="G926" s="212"/>
      <c r="H926" s="212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</row>
    <row r="927" spans="1:26" ht="14">
      <c r="A927" s="212"/>
      <c r="B927" s="212"/>
      <c r="C927" s="212"/>
      <c r="D927" s="212"/>
      <c r="E927" s="212"/>
      <c r="F927" s="212"/>
      <c r="G927" s="212"/>
      <c r="H927" s="212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</row>
    <row r="928" spans="1:26" ht="14">
      <c r="A928" s="212"/>
      <c r="B928" s="212"/>
      <c r="C928" s="212"/>
      <c r="D928" s="212"/>
      <c r="E928" s="212"/>
      <c r="F928" s="212"/>
      <c r="G928" s="212"/>
      <c r="H928" s="212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</row>
    <row r="929" spans="1:26" ht="14">
      <c r="A929" s="212"/>
      <c r="B929" s="212"/>
      <c r="C929" s="212"/>
      <c r="D929" s="212"/>
      <c r="E929" s="212"/>
      <c r="F929" s="212"/>
      <c r="G929" s="212"/>
      <c r="H929" s="212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</row>
    <row r="930" spans="1:26" ht="14">
      <c r="A930" s="212"/>
      <c r="B930" s="212"/>
      <c r="C930" s="212"/>
      <c r="D930" s="212"/>
      <c r="E930" s="212"/>
      <c r="F930" s="212"/>
      <c r="G930" s="212"/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</row>
    <row r="931" spans="1:26" ht="14">
      <c r="A931" s="212"/>
      <c r="B931" s="212"/>
      <c r="C931" s="212"/>
      <c r="D931" s="212"/>
      <c r="E931" s="212"/>
      <c r="F931" s="212"/>
      <c r="G931" s="212"/>
      <c r="H931" s="212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</row>
    <row r="932" spans="1:26" ht="14">
      <c r="A932" s="212"/>
      <c r="B932" s="212"/>
      <c r="C932" s="212"/>
      <c r="D932" s="212"/>
      <c r="E932" s="212"/>
      <c r="F932" s="212"/>
      <c r="G932" s="212"/>
      <c r="H932" s="212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</row>
    <row r="933" spans="1:26" ht="14">
      <c r="A933" s="212"/>
      <c r="B933" s="212"/>
      <c r="C933" s="212"/>
      <c r="D933" s="212"/>
      <c r="E933" s="212"/>
      <c r="F933" s="212"/>
      <c r="G933" s="212"/>
      <c r="H933" s="212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</row>
    <row r="934" spans="1:26" ht="14">
      <c r="A934" s="212"/>
      <c r="B934" s="212"/>
      <c r="C934" s="212"/>
      <c r="D934" s="212"/>
      <c r="E934" s="212"/>
      <c r="F934" s="212"/>
      <c r="G934" s="212"/>
      <c r="H934" s="212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</row>
    <row r="935" spans="1:26" ht="14">
      <c r="A935" s="212"/>
      <c r="B935" s="212"/>
      <c r="C935" s="212"/>
      <c r="D935" s="212"/>
      <c r="E935" s="212"/>
      <c r="F935" s="212"/>
      <c r="G935" s="212"/>
      <c r="H935" s="212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</row>
    <row r="936" spans="1:26" ht="14">
      <c r="A936" s="212"/>
      <c r="B936" s="212"/>
      <c r="C936" s="212"/>
      <c r="D936" s="212"/>
      <c r="E936" s="212"/>
      <c r="F936" s="212"/>
      <c r="G936" s="212"/>
      <c r="H936" s="212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</row>
    <row r="937" spans="1:26" ht="14">
      <c r="A937" s="212"/>
      <c r="B937" s="212"/>
      <c r="C937" s="212"/>
      <c r="D937" s="212"/>
      <c r="E937" s="212"/>
      <c r="F937" s="212"/>
      <c r="G937" s="212"/>
      <c r="H937" s="212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</row>
    <row r="938" spans="1:26" ht="14">
      <c r="A938" s="212"/>
      <c r="B938" s="212"/>
      <c r="C938" s="212"/>
      <c r="D938" s="212"/>
      <c r="E938" s="212"/>
      <c r="F938" s="212"/>
      <c r="G938" s="212"/>
      <c r="H938" s="212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</row>
    <row r="939" spans="1:26" ht="14">
      <c r="A939" s="212"/>
      <c r="B939" s="212"/>
      <c r="C939" s="212"/>
      <c r="D939" s="212"/>
      <c r="E939" s="212"/>
      <c r="F939" s="212"/>
      <c r="G939" s="212"/>
      <c r="H939" s="212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</row>
    <row r="940" spans="1:26" ht="14">
      <c r="A940" s="212"/>
      <c r="B940" s="212"/>
      <c r="C940" s="212"/>
      <c r="D940" s="212"/>
      <c r="E940" s="212"/>
      <c r="F940" s="212"/>
      <c r="G940" s="212"/>
      <c r="H940" s="212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</row>
    <row r="941" spans="1:26" ht="14">
      <c r="A941" s="212"/>
      <c r="B941" s="212"/>
      <c r="C941" s="212"/>
      <c r="D941" s="212"/>
      <c r="E941" s="212"/>
      <c r="F941" s="212"/>
      <c r="G941" s="212"/>
      <c r="H941" s="212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</row>
    <row r="942" spans="1:26" ht="14">
      <c r="A942" s="212"/>
      <c r="B942" s="212"/>
      <c r="C942" s="212"/>
      <c r="D942" s="212"/>
      <c r="E942" s="212"/>
      <c r="F942" s="212"/>
      <c r="G942" s="212"/>
      <c r="H942" s="212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</row>
    <row r="943" spans="1:26" ht="14">
      <c r="A943" s="212"/>
      <c r="B943" s="212"/>
      <c r="C943" s="212"/>
      <c r="D943" s="212"/>
      <c r="E943" s="212"/>
      <c r="F943" s="212"/>
      <c r="G943" s="212"/>
      <c r="H943" s="212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</row>
    <row r="944" spans="1:26" ht="14">
      <c r="A944" s="212"/>
      <c r="B944" s="212"/>
      <c r="C944" s="212"/>
      <c r="D944" s="212"/>
      <c r="E944" s="212"/>
      <c r="F944" s="212"/>
      <c r="G944" s="212"/>
      <c r="H944" s="212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</row>
    <row r="945" spans="1:26" ht="14">
      <c r="A945" s="212"/>
      <c r="B945" s="212"/>
      <c r="C945" s="212"/>
      <c r="D945" s="212"/>
      <c r="E945" s="212"/>
      <c r="F945" s="212"/>
      <c r="G945" s="212"/>
      <c r="H945" s="212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</row>
    <row r="946" spans="1:26" ht="14">
      <c r="A946" s="212"/>
      <c r="B946" s="212"/>
      <c r="C946" s="212"/>
      <c r="D946" s="212"/>
      <c r="E946" s="212"/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</row>
    <row r="947" spans="1:26" ht="14">
      <c r="A947" s="212"/>
      <c r="B947" s="212"/>
      <c r="C947" s="212"/>
      <c r="D947" s="212"/>
      <c r="E947" s="212"/>
      <c r="F947" s="212"/>
      <c r="G947" s="212"/>
      <c r="H947" s="212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</row>
    <row r="948" spans="1:26" ht="14">
      <c r="A948" s="212"/>
      <c r="B948" s="212"/>
      <c r="C948" s="212"/>
      <c r="D948" s="212"/>
      <c r="E948" s="212"/>
      <c r="F948" s="212"/>
      <c r="G948" s="212"/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</row>
    <row r="949" spans="1:26" ht="14">
      <c r="A949" s="212"/>
      <c r="B949" s="212"/>
      <c r="C949" s="212"/>
      <c r="D949" s="212"/>
      <c r="E949" s="212"/>
      <c r="F949" s="212"/>
      <c r="G949" s="212"/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</row>
    <row r="950" spans="1:26" ht="14">
      <c r="A950" s="212"/>
      <c r="B950" s="212"/>
      <c r="C950" s="212"/>
      <c r="D950" s="212"/>
      <c r="E950" s="212"/>
      <c r="F950" s="212"/>
      <c r="G950" s="212"/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</row>
    <row r="951" spans="1:26" ht="14">
      <c r="A951" s="212"/>
      <c r="B951" s="212"/>
      <c r="C951" s="212"/>
      <c r="D951" s="212"/>
      <c r="E951" s="212"/>
      <c r="F951" s="212"/>
      <c r="G951" s="212"/>
      <c r="H951" s="212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</row>
    <row r="952" spans="1:26" ht="14">
      <c r="A952" s="212"/>
      <c r="B952" s="212"/>
      <c r="C952" s="212"/>
      <c r="D952" s="212"/>
      <c r="E952" s="212"/>
      <c r="F952" s="212"/>
      <c r="G952" s="212"/>
      <c r="H952" s="212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</row>
    <row r="953" spans="1:26" ht="14">
      <c r="A953" s="212"/>
      <c r="B953" s="212"/>
      <c r="C953" s="212"/>
      <c r="D953" s="212"/>
      <c r="E953" s="212"/>
      <c r="F953" s="212"/>
      <c r="G953" s="212"/>
      <c r="H953" s="212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</row>
    <row r="954" spans="1:26" ht="14">
      <c r="A954" s="212"/>
      <c r="B954" s="212"/>
      <c r="C954" s="212"/>
      <c r="D954" s="212"/>
      <c r="E954" s="212"/>
      <c r="F954" s="212"/>
      <c r="G954" s="212"/>
      <c r="H954" s="212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</row>
    <row r="955" spans="1:26" ht="14">
      <c r="A955" s="212"/>
      <c r="B955" s="212"/>
      <c r="C955" s="212"/>
      <c r="D955" s="212"/>
      <c r="E955" s="212"/>
      <c r="F955" s="212"/>
      <c r="G955" s="212"/>
      <c r="H955" s="212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</row>
    <row r="956" spans="1:26" ht="14">
      <c r="A956" s="212"/>
      <c r="B956" s="212"/>
      <c r="C956" s="212"/>
      <c r="D956" s="212"/>
      <c r="E956" s="212"/>
      <c r="F956" s="212"/>
      <c r="G956" s="212"/>
      <c r="H956" s="212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</row>
    <row r="957" spans="1:26" ht="14">
      <c r="A957" s="212"/>
      <c r="B957" s="212"/>
      <c r="C957" s="212"/>
      <c r="D957" s="212"/>
      <c r="E957" s="212"/>
      <c r="F957" s="212"/>
      <c r="G957" s="212"/>
      <c r="H957" s="212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</row>
    <row r="958" spans="1:26" ht="14">
      <c r="A958" s="212"/>
      <c r="B958" s="212"/>
      <c r="C958" s="212"/>
      <c r="D958" s="212"/>
      <c r="E958" s="212"/>
      <c r="F958" s="212"/>
      <c r="G958" s="212"/>
      <c r="H958" s="212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</row>
    <row r="959" spans="1:26" ht="14">
      <c r="A959" s="212"/>
      <c r="B959" s="212"/>
      <c r="C959" s="212"/>
      <c r="D959" s="212"/>
      <c r="E959" s="212"/>
      <c r="F959" s="212"/>
      <c r="G959" s="212"/>
      <c r="H959" s="212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</row>
    <row r="960" spans="1:26" ht="14">
      <c r="A960" s="212"/>
      <c r="B960" s="212"/>
      <c r="C960" s="212"/>
      <c r="D960" s="212"/>
      <c r="E960" s="212"/>
      <c r="F960" s="212"/>
      <c r="G960" s="212"/>
      <c r="H960" s="212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</row>
    <row r="961" spans="1:26" ht="14">
      <c r="A961" s="212"/>
      <c r="B961" s="212"/>
      <c r="C961" s="212"/>
      <c r="D961" s="212"/>
      <c r="E961" s="212"/>
      <c r="F961" s="212"/>
      <c r="G961" s="212"/>
      <c r="H961" s="212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</row>
    <row r="962" spans="1:26" ht="14">
      <c r="A962" s="212"/>
      <c r="B962" s="212"/>
      <c r="C962" s="212"/>
      <c r="D962" s="212"/>
      <c r="E962" s="212"/>
      <c r="F962" s="212"/>
      <c r="G962" s="212"/>
      <c r="H962" s="212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</row>
    <row r="963" spans="1:26" ht="14">
      <c r="A963" s="212"/>
      <c r="B963" s="212"/>
      <c r="C963" s="212"/>
      <c r="D963" s="212"/>
      <c r="E963" s="212"/>
      <c r="F963" s="212"/>
      <c r="G963" s="212"/>
      <c r="H963" s="212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</row>
    <row r="964" spans="1:26" ht="14">
      <c r="A964" s="212"/>
      <c r="B964" s="212"/>
      <c r="C964" s="212"/>
      <c r="D964" s="212"/>
      <c r="E964" s="212"/>
      <c r="F964" s="212"/>
      <c r="G964" s="212"/>
      <c r="H964" s="212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</row>
    <row r="965" spans="1:26" ht="14">
      <c r="A965" s="212"/>
      <c r="B965" s="212"/>
      <c r="C965" s="212"/>
      <c r="D965" s="212"/>
      <c r="E965" s="212"/>
      <c r="F965" s="212"/>
      <c r="G965" s="212"/>
      <c r="H965" s="212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</row>
    <row r="966" spans="1:26" ht="14">
      <c r="A966" s="212"/>
      <c r="B966" s="212"/>
      <c r="C966" s="212"/>
      <c r="D966" s="212"/>
      <c r="E966" s="212"/>
      <c r="F966" s="212"/>
      <c r="G966" s="212"/>
      <c r="H966" s="212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</row>
    <row r="967" spans="1:26" ht="14">
      <c r="A967" s="212"/>
      <c r="B967" s="212"/>
      <c r="C967" s="212"/>
      <c r="D967" s="212"/>
      <c r="E967" s="212"/>
      <c r="F967" s="212"/>
      <c r="G967" s="212"/>
      <c r="H967" s="212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</row>
    <row r="968" spans="1:26" ht="14">
      <c r="A968" s="212"/>
      <c r="B968" s="212"/>
      <c r="C968" s="212"/>
      <c r="D968" s="212"/>
      <c r="E968" s="212"/>
      <c r="F968" s="212"/>
      <c r="G968" s="212"/>
      <c r="H968" s="212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</row>
    <row r="969" spans="1:26" ht="14">
      <c r="A969" s="212"/>
      <c r="B969" s="212"/>
      <c r="C969" s="212"/>
      <c r="D969" s="212"/>
      <c r="E969" s="212"/>
      <c r="F969" s="212"/>
      <c r="G969" s="212"/>
      <c r="H969" s="212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</row>
    <row r="970" spans="1:26" ht="14">
      <c r="A970" s="212"/>
      <c r="B970" s="212"/>
      <c r="C970" s="212"/>
      <c r="D970" s="212"/>
      <c r="E970" s="212"/>
      <c r="F970" s="212"/>
      <c r="G970" s="212"/>
      <c r="H970" s="212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</row>
    <row r="971" spans="1:26" ht="14">
      <c r="A971" s="212"/>
      <c r="B971" s="212"/>
      <c r="C971" s="212"/>
      <c r="D971" s="212"/>
      <c r="E971" s="212"/>
      <c r="F971" s="212"/>
      <c r="G971" s="212"/>
      <c r="H971" s="212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</row>
    <row r="972" spans="1:26" ht="14">
      <c r="A972" s="212"/>
      <c r="B972" s="212"/>
      <c r="C972" s="212"/>
      <c r="D972" s="212"/>
      <c r="E972" s="212"/>
      <c r="F972" s="212"/>
      <c r="G972" s="212"/>
      <c r="H972" s="212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</row>
    <row r="973" spans="1:26" ht="14">
      <c r="A973" s="212"/>
      <c r="B973" s="212"/>
      <c r="C973" s="212"/>
      <c r="D973" s="212"/>
      <c r="E973" s="212"/>
      <c r="F973" s="212"/>
      <c r="G973" s="212"/>
      <c r="H973" s="212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</row>
    <row r="974" spans="1:26" ht="14">
      <c r="A974" s="212"/>
      <c r="B974" s="212"/>
      <c r="C974" s="212"/>
      <c r="D974" s="212"/>
      <c r="E974" s="212"/>
      <c r="F974" s="212"/>
      <c r="G974" s="212"/>
      <c r="H974" s="212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</row>
    <row r="975" spans="1:26" ht="14">
      <c r="A975" s="212"/>
      <c r="B975" s="212"/>
      <c r="C975" s="212"/>
      <c r="D975" s="212"/>
      <c r="E975" s="212"/>
      <c r="F975" s="212"/>
      <c r="G975" s="212"/>
      <c r="H975" s="212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</row>
    <row r="976" spans="1:26" ht="14">
      <c r="A976" s="212"/>
      <c r="B976" s="212"/>
      <c r="C976" s="212"/>
      <c r="D976" s="212"/>
      <c r="E976" s="212"/>
      <c r="F976" s="212"/>
      <c r="G976" s="212"/>
      <c r="H976" s="212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</row>
    <row r="977" spans="1:26" ht="14">
      <c r="A977" s="212"/>
      <c r="B977" s="212"/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</row>
    <row r="978" spans="1:26" ht="14">
      <c r="A978" s="212"/>
      <c r="B978" s="212"/>
      <c r="C978" s="212"/>
      <c r="D978" s="212"/>
      <c r="E978" s="212"/>
      <c r="F978" s="212"/>
      <c r="G978" s="212"/>
      <c r="H978" s="212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</row>
    <row r="979" spans="1:26" ht="14">
      <c r="A979" s="212"/>
      <c r="B979" s="212"/>
      <c r="C979" s="212"/>
      <c r="D979" s="212"/>
      <c r="E979" s="212"/>
      <c r="F979" s="212"/>
      <c r="G979" s="212"/>
      <c r="H979" s="212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</row>
    <row r="980" spans="1:26" ht="14">
      <c r="A980" s="212"/>
      <c r="B980" s="212"/>
      <c r="C980" s="212"/>
      <c r="D980" s="212"/>
      <c r="E980" s="212"/>
      <c r="F980" s="212"/>
      <c r="G980" s="212"/>
      <c r="H980" s="212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</row>
    <row r="981" spans="1:26" ht="14">
      <c r="A981" s="212"/>
      <c r="B981" s="212"/>
      <c r="C981" s="212"/>
      <c r="D981" s="212"/>
      <c r="E981" s="212"/>
      <c r="F981" s="212"/>
      <c r="G981" s="212"/>
      <c r="H981" s="212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</row>
    <row r="982" spans="1:26" ht="14">
      <c r="A982" s="212"/>
      <c r="B982" s="212"/>
      <c r="C982" s="212"/>
      <c r="D982" s="212"/>
      <c r="E982" s="212"/>
      <c r="F982" s="212"/>
      <c r="G982" s="212"/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</row>
    <row r="983" spans="1:26" ht="14">
      <c r="A983" s="212"/>
      <c r="B983" s="212"/>
      <c r="C983" s="212"/>
      <c r="D983" s="212"/>
      <c r="E983" s="212"/>
      <c r="F983" s="212"/>
      <c r="G983" s="212"/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</row>
    <row r="984" spans="1:26" ht="14">
      <c r="A984" s="212"/>
      <c r="B984" s="212"/>
      <c r="C984" s="212"/>
      <c r="D984" s="212"/>
      <c r="E984" s="212"/>
      <c r="F984" s="212"/>
      <c r="G984" s="212"/>
      <c r="H984" s="212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</row>
    <row r="985" spans="1:26" ht="14">
      <c r="A985" s="212"/>
      <c r="B985" s="212"/>
      <c r="C985" s="212"/>
      <c r="D985" s="212"/>
      <c r="E985" s="212"/>
      <c r="F985" s="212"/>
      <c r="G985" s="212"/>
      <c r="H985" s="212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</row>
    <row r="986" spans="1:26" ht="14">
      <c r="A986" s="212"/>
      <c r="B986" s="212"/>
      <c r="C986" s="212"/>
      <c r="D986" s="212"/>
      <c r="E986" s="212"/>
      <c r="F986" s="212"/>
      <c r="G986" s="212"/>
      <c r="H986" s="212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</row>
    <row r="987" spans="1:26" ht="14">
      <c r="A987" s="212"/>
      <c r="B987" s="212"/>
      <c r="C987" s="212"/>
      <c r="D987" s="212"/>
      <c r="E987" s="212"/>
      <c r="F987" s="212"/>
      <c r="G987" s="212"/>
      <c r="H987" s="212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</row>
    <row r="988" spans="1:26" ht="14">
      <c r="A988" s="212"/>
      <c r="B988" s="212"/>
      <c r="C988" s="212"/>
      <c r="D988" s="212"/>
      <c r="E988" s="212"/>
      <c r="F988" s="212"/>
      <c r="G988" s="212"/>
      <c r="H988" s="212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</row>
    <row r="989" spans="1:26" ht="14">
      <c r="A989" s="212"/>
      <c r="B989" s="212"/>
      <c r="C989" s="212"/>
      <c r="D989" s="212"/>
      <c r="E989" s="212"/>
      <c r="F989" s="212"/>
      <c r="G989" s="212"/>
      <c r="H989" s="212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</row>
    <row r="990" spans="1:26" ht="14">
      <c r="A990" s="212"/>
      <c r="B990" s="212"/>
      <c r="C990" s="212"/>
      <c r="D990" s="212"/>
      <c r="E990" s="212"/>
      <c r="F990" s="212"/>
      <c r="G990" s="212"/>
      <c r="H990" s="212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</row>
    <row r="991" spans="1:26" ht="14">
      <c r="A991" s="212"/>
      <c r="B991" s="212"/>
      <c r="C991" s="212"/>
      <c r="D991" s="212"/>
      <c r="E991" s="212"/>
      <c r="F991" s="212"/>
      <c r="G991" s="212"/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</row>
    <row r="992" spans="1:26" ht="14">
      <c r="A992" s="212"/>
      <c r="B992" s="212"/>
      <c r="C992" s="212"/>
      <c r="D992" s="212"/>
      <c r="E992" s="212"/>
      <c r="F992" s="212"/>
      <c r="G992" s="212"/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</row>
    <row r="993" spans="1:26" ht="14">
      <c r="A993" s="212"/>
      <c r="B993" s="212"/>
      <c r="C993" s="212"/>
      <c r="D993" s="212"/>
      <c r="E993" s="212"/>
      <c r="F993" s="212"/>
      <c r="G993" s="212"/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</row>
    <row r="994" spans="1:26" ht="14">
      <c r="A994" s="212"/>
      <c r="B994" s="212"/>
      <c r="C994" s="212"/>
      <c r="D994" s="212"/>
      <c r="E994" s="212"/>
      <c r="F994" s="212"/>
      <c r="G994" s="212"/>
      <c r="H994" s="212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</row>
    <row r="995" spans="1:26" ht="14">
      <c r="A995" s="212"/>
      <c r="B995" s="212"/>
      <c r="C995" s="212"/>
      <c r="D995" s="212"/>
      <c r="E995" s="212"/>
      <c r="F995" s="212"/>
      <c r="G995" s="212"/>
      <c r="H995" s="212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</row>
    <row r="996" spans="1:26" ht="14">
      <c r="A996" s="212"/>
      <c r="B996" s="212"/>
      <c r="C996" s="212"/>
      <c r="D996" s="212"/>
      <c r="E996" s="212"/>
      <c r="F996" s="212"/>
      <c r="G996" s="212"/>
      <c r="H996" s="212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</row>
    <row r="997" spans="1:26" ht="14">
      <c r="A997" s="212"/>
      <c r="B997" s="212"/>
      <c r="C997" s="212"/>
      <c r="D997" s="212"/>
      <c r="E997" s="212"/>
      <c r="F997" s="212"/>
      <c r="G997" s="212"/>
      <c r="H997" s="212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</row>
    <row r="998" spans="1:26" ht="14">
      <c r="A998" s="212"/>
      <c r="B998" s="212"/>
      <c r="C998" s="212"/>
      <c r="D998" s="212"/>
      <c r="E998" s="212"/>
      <c r="F998" s="212"/>
      <c r="G998" s="212"/>
      <c r="H998" s="212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</row>
    <row r="999" spans="1:26" ht="14">
      <c r="A999" s="212"/>
      <c r="B999" s="212"/>
      <c r="C999" s="212"/>
      <c r="D999" s="212"/>
      <c r="E999" s="212"/>
      <c r="F999" s="212"/>
      <c r="G999" s="212"/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</row>
    <row r="1000" spans="1:26" ht="14">
      <c r="A1000" s="212"/>
      <c r="B1000" s="212"/>
      <c r="C1000" s="212"/>
      <c r="D1000" s="212"/>
      <c r="E1000" s="212"/>
      <c r="F1000" s="212"/>
      <c r="G1000" s="212"/>
      <c r="H1000" s="212"/>
      <c r="I1000" s="212"/>
      <c r="J1000" s="212"/>
      <c r="K1000" s="212"/>
      <c r="L1000" s="212"/>
      <c r="M1000" s="212"/>
      <c r="N1000" s="212"/>
      <c r="O1000" s="212"/>
      <c r="P1000" s="212"/>
      <c r="Q1000" s="212"/>
      <c r="R1000" s="212"/>
      <c r="S1000" s="212"/>
      <c r="T1000" s="212"/>
      <c r="U1000" s="212"/>
      <c r="V1000" s="212"/>
      <c r="W1000" s="212"/>
      <c r="X1000" s="212"/>
      <c r="Y1000" s="212"/>
      <c r="Z1000" s="212"/>
    </row>
  </sheetData>
  <sheetProtection sheet="1" objects="1" scenarios="1" selectLockedCell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outlinePr summaryBelow="0" summaryRight="0"/>
  </sheetPr>
  <dimension ref="A1:AI3087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:C7"/>
    </sheetView>
  </sheetViews>
  <sheetFormatPr baseColWidth="10" defaultColWidth="12.6640625" defaultRowHeight="15.75" customHeight="1"/>
  <cols>
    <col min="1" max="1" width="26.6640625" customWidth="1"/>
    <col min="2" max="2" width="29.33203125" customWidth="1"/>
    <col min="3" max="3" width="16.1640625" customWidth="1"/>
    <col min="4" max="4" width="11.6640625" customWidth="1"/>
    <col min="5" max="5" width="14.1640625" customWidth="1"/>
    <col min="6" max="33" width="7.83203125" customWidth="1"/>
    <col min="34" max="34" width="12.6640625" customWidth="1"/>
    <col min="35" max="35" width="18.33203125" customWidth="1"/>
  </cols>
  <sheetData>
    <row r="1" spans="1:35" ht="15.75" customHeight="1">
      <c r="A1" s="88"/>
      <c r="B1" s="88"/>
      <c r="C1" s="88"/>
      <c r="D1" s="211"/>
      <c r="E1" s="185"/>
      <c r="F1" s="214" t="s">
        <v>329</v>
      </c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</row>
    <row r="2" spans="1:35" ht="15.75" customHeight="1">
      <c r="A2" s="215" t="s">
        <v>3</v>
      </c>
      <c r="B2" s="216" t="s">
        <v>3743</v>
      </c>
      <c r="C2" s="215"/>
      <c r="D2" s="217"/>
      <c r="E2" s="218"/>
      <c r="F2" s="406" t="s">
        <v>3686</v>
      </c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218"/>
      <c r="AI2" s="218"/>
    </row>
    <row r="3" spans="1:35" ht="42">
      <c r="A3" s="219" t="s">
        <v>342</v>
      </c>
      <c r="B3" s="219" t="s">
        <v>396</v>
      </c>
      <c r="C3" s="219" t="s">
        <v>268</v>
      </c>
      <c r="D3" s="220" t="s">
        <v>315</v>
      </c>
      <c r="E3" s="221" t="s">
        <v>397</v>
      </c>
      <c r="F3" s="222" t="s">
        <v>270</v>
      </c>
      <c r="G3" s="222" t="s">
        <v>271</v>
      </c>
      <c r="H3" s="222" t="s">
        <v>272</v>
      </c>
      <c r="I3" s="222" t="s">
        <v>273</v>
      </c>
      <c r="J3" s="222" t="s">
        <v>274</v>
      </c>
      <c r="K3" s="222" t="s">
        <v>275</v>
      </c>
      <c r="L3" s="222" t="s">
        <v>278</v>
      </c>
      <c r="M3" s="222" t="s">
        <v>279</v>
      </c>
      <c r="N3" s="222" t="s">
        <v>280</v>
      </c>
      <c r="O3" s="222" t="s">
        <v>281</v>
      </c>
      <c r="P3" s="222" t="s">
        <v>282</v>
      </c>
      <c r="Q3" s="222" t="s">
        <v>283</v>
      </c>
      <c r="R3" s="222" t="s">
        <v>284</v>
      </c>
      <c r="S3" s="222" t="s">
        <v>285</v>
      </c>
      <c r="T3" s="222" t="s">
        <v>286</v>
      </c>
      <c r="U3" s="222" t="s">
        <v>289</v>
      </c>
      <c r="V3" s="222" t="s">
        <v>290</v>
      </c>
      <c r="W3" s="222" t="s">
        <v>291</v>
      </c>
      <c r="X3" s="222" t="s">
        <v>292</v>
      </c>
      <c r="Y3" s="222" t="s">
        <v>293</v>
      </c>
      <c r="Z3" s="222" t="s">
        <v>294</v>
      </c>
      <c r="AA3" s="222" t="s">
        <v>296</v>
      </c>
      <c r="AB3" s="222" t="s">
        <v>297</v>
      </c>
      <c r="AC3" s="222" t="s">
        <v>298</v>
      </c>
      <c r="AD3" s="222" t="s">
        <v>299</v>
      </c>
      <c r="AE3" s="222" t="s">
        <v>300</v>
      </c>
      <c r="AF3" s="222" t="s">
        <v>301</v>
      </c>
      <c r="AG3" s="222" t="s">
        <v>302</v>
      </c>
      <c r="AH3" s="221" t="s">
        <v>3744</v>
      </c>
      <c r="AI3" s="221" t="s">
        <v>3745</v>
      </c>
    </row>
    <row r="4" spans="1:35" ht="16">
      <c r="A4" s="407" t="s">
        <v>444</v>
      </c>
      <c r="B4" s="407" t="s">
        <v>445</v>
      </c>
      <c r="C4" s="408" t="s">
        <v>443</v>
      </c>
      <c r="D4" s="409">
        <v>49.5</v>
      </c>
      <c r="E4" s="223" t="s">
        <v>322</v>
      </c>
      <c r="F4" s="223">
        <v>1</v>
      </c>
      <c r="G4" s="223">
        <v>1</v>
      </c>
      <c r="H4" s="223">
        <v>1</v>
      </c>
      <c r="I4" s="223">
        <v>1</v>
      </c>
      <c r="J4" s="223">
        <v>1</v>
      </c>
      <c r="K4" s="223">
        <v>1</v>
      </c>
      <c r="L4" s="223">
        <v>1</v>
      </c>
      <c r="M4" s="223">
        <v>1</v>
      </c>
      <c r="N4" s="223">
        <v>1</v>
      </c>
      <c r="O4" s="223">
        <v>1</v>
      </c>
      <c r="P4" s="223">
        <v>1</v>
      </c>
      <c r="Q4" s="223">
        <v>1</v>
      </c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5"/>
      <c r="AH4" s="226">
        <f t="shared" ref="AH4:AH201" si="0">SUM(F4:AG4)</f>
        <v>12</v>
      </c>
      <c r="AI4" s="227">
        <f>D4*AH4</f>
        <v>594</v>
      </c>
    </row>
    <row r="5" spans="1:35" ht="16">
      <c r="A5" s="396"/>
      <c r="B5" s="396"/>
      <c r="C5" s="385"/>
      <c r="D5" s="360"/>
      <c r="E5" s="199" t="s">
        <v>319</v>
      </c>
      <c r="F5" s="199">
        <v>1</v>
      </c>
      <c r="G5" s="199">
        <v>1</v>
      </c>
      <c r="H5" s="199">
        <v>1</v>
      </c>
      <c r="I5" s="199">
        <v>1</v>
      </c>
      <c r="J5" s="199">
        <v>1</v>
      </c>
      <c r="K5" s="199">
        <v>1</v>
      </c>
      <c r="L5" s="199">
        <v>1</v>
      </c>
      <c r="M5" s="199">
        <v>1</v>
      </c>
      <c r="N5" s="199">
        <v>1</v>
      </c>
      <c r="O5" s="199">
        <v>1</v>
      </c>
      <c r="P5" s="199">
        <v>1</v>
      </c>
      <c r="Q5" s="199">
        <v>1</v>
      </c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9"/>
      <c r="AH5" s="230">
        <f t="shared" si="0"/>
        <v>12</v>
      </c>
      <c r="AI5" s="227">
        <f>D4*AH5</f>
        <v>594</v>
      </c>
    </row>
    <row r="6" spans="1:35" ht="16">
      <c r="A6" s="396"/>
      <c r="B6" s="396"/>
      <c r="C6" s="385"/>
      <c r="D6" s="360"/>
      <c r="E6" s="199" t="s">
        <v>320</v>
      </c>
      <c r="F6" s="199">
        <v>1</v>
      </c>
      <c r="G6" s="199">
        <v>1</v>
      </c>
      <c r="H6" s="199">
        <v>1</v>
      </c>
      <c r="I6" s="199">
        <v>1</v>
      </c>
      <c r="J6" s="199">
        <v>1</v>
      </c>
      <c r="K6" s="199">
        <v>1</v>
      </c>
      <c r="L6" s="199">
        <v>1</v>
      </c>
      <c r="M6" s="199">
        <v>1</v>
      </c>
      <c r="N6" s="199">
        <v>1</v>
      </c>
      <c r="O6" s="199">
        <v>1</v>
      </c>
      <c r="P6" s="199">
        <v>1</v>
      </c>
      <c r="Q6" s="199">
        <v>1</v>
      </c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9"/>
      <c r="AH6" s="230">
        <f t="shared" si="0"/>
        <v>12</v>
      </c>
      <c r="AI6" s="227">
        <f>D4*AH6</f>
        <v>594</v>
      </c>
    </row>
    <row r="7" spans="1:35" ht="16">
      <c r="A7" s="396"/>
      <c r="B7" s="397"/>
      <c r="C7" s="386"/>
      <c r="D7" s="363"/>
      <c r="E7" s="202" t="s">
        <v>321</v>
      </c>
      <c r="F7" s="202">
        <v>1</v>
      </c>
      <c r="G7" s="202">
        <v>1</v>
      </c>
      <c r="H7" s="202">
        <v>1</v>
      </c>
      <c r="I7" s="202">
        <v>1</v>
      </c>
      <c r="J7" s="202">
        <v>1</v>
      </c>
      <c r="K7" s="202">
        <v>1</v>
      </c>
      <c r="L7" s="202">
        <v>1</v>
      </c>
      <c r="M7" s="202">
        <v>1</v>
      </c>
      <c r="N7" s="202">
        <v>1</v>
      </c>
      <c r="O7" s="202">
        <v>1</v>
      </c>
      <c r="P7" s="202">
        <v>1</v>
      </c>
      <c r="Q7" s="202">
        <v>1</v>
      </c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2"/>
      <c r="AH7" s="233">
        <f t="shared" si="0"/>
        <v>12</v>
      </c>
      <c r="AI7" s="227">
        <f>D4*AH7</f>
        <v>594</v>
      </c>
    </row>
    <row r="8" spans="1:35" ht="16">
      <c r="A8" s="396"/>
      <c r="B8" s="395" t="s">
        <v>19</v>
      </c>
      <c r="C8" s="405" t="s">
        <v>450</v>
      </c>
      <c r="D8" s="402">
        <v>59.5</v>
      </c>
      <c r="E8" s="196" t="s">
        <v>322</v>
      </c>
      <c r="F8" s="196">
        <v>1</v>
      </c>
      <c r="G8" s="196">
        <v>1</v>
      </c>
      <c r="H8" s="196">
        <v>1</v>
      </c>
      <c r="I8" s="196">
        <v>1</v>
      </c>
      <c r="J8" s="196">
        <v>1</v>
      </c>
      <c r="K8" s="196">
        <v>1</v>
      </c>
      <c r="L8" s="196">
        <v>1</v>
      </c>
      <c r="M8" s="196">
        <v>1</v>
      </c>
      <c r="N8" s="196">
        <v>1</v>
      </c>
      <c r="O8" s="196">
        <v>1</v>
      </c>
      <c r="P8" s="196">
        <v>1</v>
      </c>
      <c r="Q8" s="196">
        <v>1</v>
      </c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5"/>
      <c r="AH8" s="236">
        <f t="shared" si="0"/>
        <v>12</v>
      </c>
      <c r="AI8" s="198">
        <f>D8*AH8</f>
        <v>714</v>
      </c>
    </row>
    <row r="9" spans="1:35" ht="16">
      <c r="A9" s="396"/>
      <c r="B9" s="396"/>
      <c r="C9" s="385"/>
      <c r="D9" s="360"/>
      <c r="E9" s="199" t="s">
        <v>319</v>
      </c>
      <c r="F9" s="199">
        <v>1</v>
      </c>
      <c r="G9" s="199">
        <v>1</v>
      </c>
      <c r="H9" s="199">
        <v>1</v>
      </c>
      <c r="I9" s="199">
        <v>1</v>
      </c>
      <c r="J9" s="199">
        <v>1</v>
      </c>
      <c r="K9" s="199">
        <v>1</v>
      </c>
      <c r="L9" s="199">
        <v>1</v>
      </c>
      <c r="M9" s="199">
        <v>1</v>
      </c>
      <c r="N9" s="199">
        <v>1</v>
      </c>
      <c r="O9" s="199">
        <v>1</v>
      </c>
      <c r="P9" s="199">
        <v>1</v>
      </c>
      <c r="Q9" s="199">
        <v>1</v>
      </c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9"/>
      <c r="AH9" s="230">
        <f t="shared" si="0"/>
        <v>12</v>
      </c>
      <c r="AI9" s="201">
        <f>D8*AH9</f>
        <v>714</v>
      </c>
    </row>
    <row r="10" spans="1:35" ht="16">
      <c r="A10" s="396"/>
      <c r="B10" s="396"/>
      <c r="C10" s="385"/>
      <c r="D10" s="360"/>
      <c r="E10" s="199" t="s">
        <v>320</v>
      </c>
      <c r="F10" s="199">
        <v>1</v>
      </c>
      <c r="G10" s="199">
        <v>1</v>
      </c>
      <c r="H10" s="199">
        <v>1</v>
      </c>
      <c r="I10" s="199">
        <v>1</v>
      </c>
      <c r="J10" s="199">
        <v>1</v>
      </c>
      <c r="K10" s="199">
        <v>1</v>
      </c>
      <c r="L10" s="199">
        <v>1</v>
      </c>
      <c r="M10" s="199">
        <v>1</v>
      </c>
      <c r="N10" s="199">
        <v>1</v>
      </c>
      <c r="O10" s="199">
        <v>1</v>
      </c>
      <c r="P10" s="199">
        <v>1</v>
      </c>
      <c r="Q10" s="199">
        <v>1</v>
      </c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9"/>
      <c r="AH10" s="230">
        <f t="shared" si="0"/>
        <v>12</v>
      </c>
      <c r="AI10" s="201">
        <f>D8*AH10</f>
        <v>714</v>
      </c>
    </row>
    <row r="11" spans="1:35" ht="16">
      <c r="A11" s="396"/>
      <c r="B11" s="397"/>
      <c r="C11" s="386"/>
      <c r="D11" s="363"/>
      <c r="E11" s="202" t="s">
        <v>321</v>
      </c>
      <c r="F11" s="202">
        <v>1</v>
      </c>
      <c r="G11" s="202">
        <v>1</v>
      </c>
      <c r="H11" s="202">
        <v>1</v>
      </c>
      <c r="I11" s="202">
        <v>1</v>
      </c>
      <c r="J11" s="202">
        <v>1</v>
      </c>
      <c r="K11" s="202">
        <v>1</v>
      </c>
      <c r="L11" s="202">
        <v>1</v>
      </c>
      <c r="M11" s="202">
        <v>1</v>
      </c>
      <c r="N11" s="202">
        <v>1</v>
      </c>
      <c r="O11" s="202">
        <v>1</v>
      </c>
      <c r="P11" s="202">
        <v>1</v>
      </c>
      <c r="Q11" s="202">
        <v>1</v>
      </c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2"/>
      <c r="AH11" s="233">
        <f t="shared" si="0"/>
        <v>12</v>
      </c>
      <c r="AI11" s="204">
        <f>D8*AH11</f>
        <v>714</v>
      </c>
    </row>
    <row r="12" spans="1:35" ht="16">
      <c r="A12" s="396"/>
      <c r="B12" s="395" t="s">
        <v>448</v>
      </c>
      <c r="C12" s="405" t="s">
        <v>447</v>
      </c>
      <c r="D12" s="402">
        <v>49.5</v>
      </c>
      <c r="E12" s="196" t="s">
        <v>322</v>
      </c>
      <c r="F12" s="196">
        <v>1</v>
      </c>
      <c r="G12" s="196">
        <v>1</v>
      </c>
      <c r="H12" s="196">
        <v>1</v>
      </c>
      <c r="I12" s="196">
        <v>1</v>
      </c>
      <c r="J12" s="196">
        <v>1</v>
      </c>
      <c r="K12" s="196">
        <v>1</v>
      </c>
      <c r="L12" s="196">
        <v>1</v>
      </c>
      <c r="M12" s="196">
        <v>1</v>
      </c>
      <c r="N12" s="196">
        <v>1</v>
      </c>
      <c r="O12" s="196">
        <v>1</v>
      </c>
      <c r="P12" s="196">
        <v>1</v>
      </c>
      <c r="Q12" s="196">
        <v>1</v>
      </c>
      <c r="R12" s="196">
        <v>1</v>
      </c>
      <c r="S12" s="196">
        <v>1</v>
      </c>
      <c r="T12" s="196">
        <v>1</v>
      </c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5"/>
      <c r="AH12" s="236">
        <f t="shared" si="0"/>
        <v>15</v>
      </c>
      <c r="AI12" s="198">
        <f>D12*AH12</f>
        <v>742.5</v>
      </c>
    </row>
    <row r="13" spans="1:35" ht="16">
      <c r="A13" s="396"/>
      <c r="B13" s="396"/>
      <c r="C13" s="385"/>
      <c r="D13" s="360"/>
      <c r="E13" s="199" t="s">
        <v>319</v>
      </c>
      <c r="F13" s="199">
        <v>1</v>
      </c>
      <c r="G13" s="199">
        <v>1</v>
      </c>
      <c r="H13" s="199">
        <v>1</v>
      </c>
      <c r="I13" s="199">
        <v>1</v>
      </c>
      <c r="J13" s="199">
        <v>1</v>
      </c>
      <c r="K13" s="199">
        <v>1</v>
      </c>
      <c r="L13" s="199">
        <v>1</v>
      </c>
      <c r="M13" s="199">
        <v>1</v>
      </c>
      <c r="N13" s="199">
        <v>1</v>
      </c>
      <c r="O13" s="199">
        <v>1</v>
      </c>
      <c r="P13" s="199">
        <v>1</v>
      </c>
      <c r="Q13" s="199">
        <v>1</v>
      </c>
      <c r="R13" s="199">
        <v>1</v>
      </c>
      <c r="S13" s="199">
        <v>1</v>
      </c>
      <c r="T13" s="199">
        <v>1</v>
      </c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9"/>
      <c r="AH13" s="230">
        <f t="shared" si="0"/>
        <v>15</v>
      </c>
      <c r="AI13" s="201">
        <f>D12*AH13</f>
        <v>742.5</v>
      </c>
    </row>
    <row r="14" spans="1:35" ht="16">
      <c r="A14" s="396"/>
      <c r="B14" s="396"/>
      <c r="C14" s="385"/>
      <c r="D14" s="360"/>
      <c r="E14" s="199" t="s">
        <v>320</v>
      </c>
      <c r="F14" s="199">
        <v>1</v>
      </c>
      <c r="G14" s="199">
        <v>1</v>
      </c>
      <c r="H14" s="199">
        <v>1</v>
      </c>
      <c r="I14" s="199">
        <v>1</v>
      </c>
      <c r="J14" s="199">
        <v>1</v>
      </c>
      <c r="K14" s="199">
        <v>1</v>
      </c>
      <c r="L14" s="199">
        <v>1</v>
      </c>
      <c r="M14" s="199">
        <v>1</v>
      </c>
      <c r="N14" s="199">
        <v>1</v>
      </c>
      <c r="O14" s="199">
        <v>1</v>
      </c>
      <c r="P14" s="199">
        <v>1</v>
      </c>
      <c r="Q14" s="199">
        <v>1</v>
      </c>
      <c r="R14" s="199">
        <v>1</v>
      </c>
      <c r="S14" s="199">
        <v>1</v>
      </c>
      <c r="T14" s="199">
        <v>1</v>
      </c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9"/>
      <c r="AH14" s="230">
        <f t="shared" si="0"/>
        <v>15</v>
      </c>
      <c r="AI14" s="201">
        <f>D12*AH14</f>
        <v>742.5</v>
      </c>
    </row>
    <row r="15" spans="1:35" ht="16">
      <c r="A15" s="397"/>
      <c r="B15" s="397"/>
      <c r="C15" s="386"/>
      <c r="D15" s="363"/>
      <c r="E15" s="202" t="s">
        <v>321</v>
      </c>
      <c r="F15" s="202">
        <v>1</v>
      </c>
      <c r="G15" s="202">
        <v>1</v>
      </c>
      <c r="H15" s="202">
        <v>1</v>
      </c>
      <c r="I15" s="202">
        <v>1</v>
      </c>
      <c r="J15" s="202">
        <v>1</v>
      </c>
      <c r="K15" s="202">
        <v>1</v>
      </c>
      <c r="L15" s="202">
        <v>1</v>
      </c>
      <c r="M15" s="202">
        <v>1</v>
      </c>
      <c r="N15" s="202">
        <v>1</v>
      </c>
      <c r="O15" s="202">
        <v>1</v>
      </c>
      <c r="P15" s="202">
        <v>1</v>
      </c>
      <c r="Q15" s="202">
        <v>1</v>
      </c>
      <c r="R15" s="202">
        <v>1</v>
      </c>
      <c r="S15" s="202">
        <v>1</v>
      </c>
      <c r="T15" s="202">
        <v>1</v>
      </c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233">
        <f t="shared" si="0"/>
        <v>15</v>
      </c>
      <c r="AI15" s="204">
        <f>D12*AH15</f>
        <v>742.5</v>
      </c>
    </row>
    <row r="16" spans="1:35" ht="16">
      <c r="A16" s="395" t="s">
        <v>416</v>
      </c>
      <c r="B16" s="395" t="s">
        <v>418</v>
      </c>
      <c r="C16" s="405" t="s">
        <v>159</v>
      </c>
      <c r="D16" s="402">
        <v>49.5</v>
      </c>
      <c r="E16" s="196" t="s">
        <v>322</v>
      </c>
      <c r="F16" s="196">
        <v>1</v>
      </c>
      <c r="G16" s="196">
        <v>1</v>
      </c>
      <c r="H16" s="196">
        <v>1</v>
      </c>
      <c r="I16" s="196">
        <v>1</v>
      </c>
      <c r="J16" s="196">
        <v>1</v>
      </c>
      <c r="K16" s="196">
        <v>1</v>
      </c>
      <c r="L16" s="196">
        <v>1</v>
      </c>
      <c r="M16" s="196">
        <v>1</v>
      </c>
      <c r="N16" s="196">
        <v>1</v>
      </c>
      <c r="O16" s="196">
        <v>1</v>
      </c>
      <c r="P16" s="196">
        <v>1</v>
      </c>
      <c r="Q16" s="196">
        <v>1</v>
      </c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5"/>
      <c r="AH16" s="236">
        <f t="shared" si="0"/>
        <v>12</v>
      </c>
      <c r="AI16" s="198">
        <f>D16*AH16</f>
        <v>594</v>
      </c>
    </row>
    <row r="17" spans="1:35" ht="16">
      <c r="A17" s="396"/>
      <c r="B17" s="396"/>
      <c r="C17" s="385"/>
      <c r="D17" s="360"/>
      <c r="E17" s="199" t="s">
        <v>319</v>
      </c>
      <c r="F17" s="199">
        <v>1</v>
      </c>
      <c r="G17" s="199">
        <v>1</v>
      </c>
      <c r="H17" s="199">
        <v>1</v>
      </c>
      <c r="I17" s="199">
        <v>1</v>
      </c>
      <c r="J17" s="199">
        <v>1</v>
      </c>
      <c r="K17" s="199">
        <v>1</v>
      </c>
      <c r="L17" s="199">
        <v>1</v>
      </c>
      <c r="M17" s="199">
        <v>1</v>
      </c>
      <c r="N17" s="199">
        <v>1</v>
      </c>
      <c r="O17" s="199">
        <v>1</v>
      </c>
      <c r="P17" s="199">
        <v>1</v>
      </c>
      <c r="Q17" s="199">
        <v>1</v>
      </c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9"/>
      <c r="AH17" s="230">
        <f t="shared" si="0"/>
        <v>12</v>
      </c>
      <c r="AI17" s="201">
        <f>D16*AH17</f>
        <v>594</v>
      </c>
    </row>
    <row r="18" spans="1:35" ht="16">
      <c r="A18" s="396"/>
      <c r="B18" s="396"/>
      <c r="C18" s="385"/>
      <c r="D18" s="360"/>
      <c r="E18" s="199" t="s">
        <v>320</v>
      </c>
      <c r="F18" s="199">
        <v>1</v>
      </c>
      <c r="G18" s="199">
        <v>1</v>
      </c>
      <c r="H18" s="199">
        <v>1</v>
      </c>
      <c r="I18" s="199">
        <v>1</v>
      </c>
      <c r="J18" s="199">
        <v>1</v>
      </c>
      <c r="K18" s="199">
        <v>1</v>
      </c>
      <c r="L18" s="199">
        <v>1</v>
      </c>
      <c r="M18" s="199">
        <v>1</v>
      </c>
      <c r="N18" s="199">
        <v>1</v>
      </c>
      <c r="O18" s="199">
        <v>1</v>
      </c>
      <c r="P18" s="199">
        <v>1</v>
      </c>
      <c r="Q18" s="199">
        <v>1</v>
      </c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9"/>
      <c r="AH18" s="230">
        <f t="shared" si="0"/>
        <v>12</v>
      </c>
      <c r="AI18" s="201">
        <f>D16*AH18</f>
        <v>594</v>
      </c>
    </row>
    <row r="19" spans="1:35" ht="16">
      <c r="A19" s="396"/>
      <c r="B19" s="397"/>
      <c r="C19" s="386"/>
      <c r="D19" s="363"/>
      <c r="E19" s="202" t="s">
        <v>321</v>
      </c>
      <c r="F19" s="202">
        <v>1</v>
      </c>
      <c r="G19" s="202">
        <v>1</v>
      </c>
      <c r="H19" s="202">
        <v>1</v>
      </c>
      <c r="I19" s="202">
        <v>1</v>
      </c>
      <c r="J19" s="202">
        <v>1</v>
      </c>
      <c r="K19" s="202">
        <v>1</v>
      </c>
      <c r="L19" s="202">
        <v>1</v>
      </c>
      <c r="M19" s="202">
        <v>1</v>
      </c>
      <c r="N19" s="202">
        <v>1</v>
      </c>
      <c r="O19" s="202">
        <v>1</v>
      </c>
      <c r="P19" s="202">
        <v>1</v>
      </c>
      <c r="Q19" s="202">
        <v>1</v>
      </c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2"/>
      <c r="AH19" s="233">
        <f t="shared" si="0"/>
        <v>12</v>
      </c>
      <c r="AI19" s="204">
        <f>D16*AH19</f>
        <v>594</v>
      </c>
    </row>
    <row r="20" spans="1:35" ht="16">
      <c r="A20" s="396"/>
      <c r="B20" s="395" t="s">
        <v>417</v>
      </c>
      <c r="C20" s="405" t="s">
        <v>160</v>
      </c>
      <c r="D20" s="402">
        <v>49.5</v>
      </c>
      <c r="E20" s="196" t="s">
        <v>322</v>
      </c>
      <c r="F20" s="196">
        <v>1</v>
      </c>
      <c r="G20" s="196">
        <v>1</v>
      </c>
      <c r="H20" s="196">
        <v>1</v>
      </c>
      <c r="I20" s="196">
        <v>1</v>
      </c>
      <c r="J20" s="196">
        <v>1</v>
      </c>
      <c r="K20" s="196">
        <v>1</v>
      </c>
      <c r="L20" s="196">
        <v>1</v>
      </c>
      <c r="M20" s="196">
        <v>1</v>
      </c>
      <c r="N20" s="196">
        <v>1</v>
      </c>
      <c r="O20" s="196">
        <v>1</v>
      </c>
      <c r="P20" s="196">
        <v>1</v>
      </c>
      <c r="Q20" s="196">
        <v>1</v>
      </c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5"/>
      <c r="AH20" s="236">
        <f t="shared" si="0"/>
        <v>12</v>
      </c>
      <c r="AI20" s="198">
        <f>D20*AH20</f>
        <v>594</v>
      </c>
    </row>
    <row r="21" spans="1:35" ht="16">
      <c r="A21" s="396"/>
      <c r="B21" s="396"/>
      <c r="C21" s="385"/>
      <c r="D21" s="360"/>
      <c r="E21" s="199" t="s">
        <v>319</v>
      </c>
      <c r="F21" s="199">
        <v>1</v>
      </c>
      <c r="G21" s="199">
        <v>1</v>
      </c>
      <c r="H21" s="199">
        <v>1</v>
      </c>
      <c r="I21" s="199">
        <v>1</v>
      </c>
      <c r="J21" s="199">
        <v>1</v>
      </c>
      <c r="K21" s="199">
        <v>1</v>
      </c>
      <c r="L21" s="199">
        <v>1</v>
      </c>
      <c r="M21" s="199">
        <v>1</v>
      </c>
      <c r="N21" s="199">
        <v>1</v>
      </c>
      <c r="O21" s="199">
        <v>1</v>
      </c>
      <c r="P21" s="199">
        <v>1</v>
      </c>
      <c r="Q21" s="199">
        <v>1</v>
      </c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9"/>
      <c r="AH21" s="230">
        <f t="shared" si="0"/>
        <v>12</v>
      </c>
      <c r="AI21" s="201">
        <f>D20*AH21</f>
        <v>594</v>
      </c>
    </row>
    <row r="22" spans="1:35" ht="16">
      <c r="A22" s="396"/>
      <c r="B22" s="396"/>
      <c r="C22" s="385"/>
      <c r="D22" s="360"/>
      <c r="E22" s="199" t="s">
        <v>320</v>
      </c>
      <c r="F22" s="199">
        <v>1</v>
      </c>
      <c r="G22" s="199">
        <v>1</v>
      </c>
      <c r="H22" s="199">
        <v>1</v>
      </c>
      <c r="I22" s="199">
        <v>1</v>
      </c>
      <c r="J22" s="199">
        <v>1</v>
      </c>
      <c r="K22" s="199">
        <v>1</v>
      </c>
      <c r="L22" s="199">
        <v>1</v>
      </c>
      <c r="M22" s="199">
        <v>1</v>
      </c>
      <c r="N22" s="199">
        <v>1</v>
      </c>
      <c r="O22" s="199">
        <v>1</v>
      </c>
      <c r="P22" s="199">
        <v>1</v>
      </c>
      <c r="Q22" s="199">
        <v>1</v>
      </c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9"/>
      <c r="AH22" s="230">
        <f t="shared" si="0"/>
        <v>12</v>
      </c>
      <c r="AI22" s="201">
        <f>D20*AH22</f>
        <v>594</v>
      </c>
    </row>
    <row r="23" spans="1:35" ht="16">
      <c r="A23" s="396"/>
      <c r="B23" s="397"/>
      <c r="C23" s="386"/>
      <c r="D23" s="363"/>
      <c r="E23" s="202" t="s">
        <v>321</v>
      </c>
      <c r="F23" s="202">
        <v>1</v>
      </c>
      <c r="G23" s="202">
        <v>1</v>
      </c>
      <c r="H23" s="202">
        <v>1</v>
      </c>
      <c r="I23" s="202">
        <v>1</v>
      </c>
      <c r="J23" s="202">
        <v>1</v>
      </c>
      <c r="K23" s="202">
        <v>1</v>
      </c>
      <c r="L23" s="202">
        <v>1</v>
      </c>
      <c r="M23" s="202">
        <v>1</v>
      </c>
      <c r="N23" s="202">
        <v>1</v>
      </c>
      <c r="O23" s="202">
        <v>1</v>
      </c>
      <c r="P23" s="202">
        <v>1</v>
      </c>
      <c r="Q23" s="202">
        <v>1</v>
      </c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2"/>
      <c r="AH23" s="233">
        <f t="shared" si="0"/>
        <v>12</v>
      </c>
      <c r="AI23" s="204">
        <f>D20*AH23</f>
        <v>594</v>
      </c>
    </row>
    <row r="24" spans="1:35" ht="16">
      <c r="A24" s="396"/>
      <c r="B24" s="395" t="s">
        <v>3680</v>
      </c>
      <c r="C24" s="405" t="s">
        <v>452</v>
      </c>
      <c r="D24" s="402">
        <v>64.5</v>
      </c>
      <c r="E24" s="196" t="s">
        <v>322</v>
      </c>
      <c r="F24" s="196">
        <v>1</v>
      </c>
      <c r="G24" s="196">
        <v>1</v>
      </c>
      <c r="H24" s="196">
        <v>1</v>
      </c>
      <c r="I24" s="196">
        <v>1</v>
      </c>
      <c r="J24" s="196">
        <v>1</v>
      </c>
      <c r="K24" s="196">
        <v>1</v>
      </c>
      <c r="L24" s="196">
        <v>1</v>
      </c>
      <c r="M24" s="196">
        <v>1</v>
      </c>
      <c r="N24" s="196">
        <v>1</v>
      </c>
      <c r="O24" s="196">
        <v>1</v>
      </c>
      <c r="P24" s="196">
        <v>1</v>
      </c>
      <c r="Q24" s="196">
        <v>1</v>
      </c>
      <c r="R24" s="196">
        <v>1</v>
      </c>
      <c r="S24" s="196">
        <v>1</v>
      </c>
      <c r="T24" s="196">
        <v>1</v>
      </c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5"/>
      <c r="AH24" s="236">
        <f t="shared" si="0"/>
        <v>15</v>
      </c>
      <c r="AI24" s="198">
        <f>D24*AH24</f>
        <v>967.5</v>
      </c>
    </row>
    <row r="25" spans="1:35" ht="16">
      <c r="A25" s="396"/>
      <c r="B25" s="396"/>
      <c r="C25" s="385"/>
      <c r="D25" s="360"/>
      <c r="E25" s="199" t="s">
        <v>319</v>
      </c>
      <c r="F25" s="199">
        <v>1</v>
      </c>
      <c r="G25" s="199">
        <v>1</v>
      </c>
      <c r="H25" s="199">
        <v>1</v>
      </c>
      <c r="I25" s="199">
        <v>1</v>
      </c>
      <c r="J25" s="199">
        <v>1</v>
      </c>
      <c r="K25" s="199">
        <v>1</v>
      </c>
      <c r="L25" s="199">
        <v>1</v>
      </c>
      <c r="M25" s="199">
        <v>1</v>
      </c>
      <c r="N25" s="199">
        <v>1</v>
      </c>
      <c r="O25" s="199">
        <v>1</v>
      </c>
      <c r="P25" s="199">
        <v>1</v>
      </c>
      <c r="Q25" s="199">
        <v>1</v>
      </c>
      <c r="R25" s="199">
        <v>1</v>
      </c>
      <c r="S25" s="199">
        <v>1</v>
      </c>
      <c r="T25" s="199">
        <v>1</v>
      </c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9"/>
      <c r="AH25" s="230">
        <f t="shared" si="0"/>
        <v>15</v>
      </c>
      <c r="AI25" s="201">
        <f>D24*AH25</f>
        <v>967.5</v>
      </c>
    </row>
    <row r="26" spans="1:35" ht="16">
      <c r="A26" s="396"/>
      <c r="B26" s="396"/>
      <c r="C26" s="385"/>
      <c r="D26" s="360"/>
      <c r="E26" s="199" t="s">
        <v>320</v>
      </c>
      <c r="F26" s="199">
        <v>1</v>
      </c>
      <c r="G26" s="199">
        <v>1</v>
      </c>
      <c r="H26" s="199">
        <v>1</v>
      </c>
      <c r="I26" s="199">
        <v>1</v>
      </c>
      <c r="J26" s="199">
        <v>1</v>
      </c>
      <c r="K26" s="199">
        <v>1</v>
      </c>
      <c r="L26" s="199">
        <v>1</v>
      </c>
      <c r="M26" s="199">
        <v>1</v>
      </c>
      <c r="N26" s="199">
        <v>1</v>
      </c>
      <c r="O26" s="199">
        <v>1</v>
      </c>
      <c r="P26" s="199">
        <v>1</v>
      </c>
      <c r="Q26" s="199">
        <v>1</v>
      </c>
      <c r="R26" s="199">
        <v>1</v>
      </c>
      <c r="S26" s="199">
        <v>1</v>
      </c>
      <c r="T26" s="199">
        <v>1</v>
      </c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9"/>
      <c r="AH26" s="230">
        <f t="shared" si="0"/>
        <v>15</v>
      </c>
      <c r="AI26" s="201">
        <f>D24*AH26</f>
        <v>967.5</v>
      </c>
    </row>
    <row r="27" spans="1:35" ht="16">
      <c r="A27" s="396"/>
      <c r="B27" s="397"/>
      <c r="C27" s="386"/>
      <c r="D27" s="363"/>
      <c r="E27" s="202" t="s">
        <v>321</v>
      </c>
      <c r="F27" s="202">
        <v>1</v>
      </c>
      <c r="G27" s="202">
        <v>1</v>
      </c>
      <c r="H27" s="202">
        <v>1</v>
      </c>
      <c r="I27" s="202">
        <v>1</v>
      </c>
      <c r="J27" s="202">
        <v>1</v>
      </c>
      <c r="K27" s="202">
        <v>1</v>
      </c>
      <c r="L27" s="202">
        <v>1</v>
      </c>
      <c r="M27" s="202">
        <v>1</v>
      </c>
      <c r="N27" s="202">
        <v>1</v>
      </c>
      <c r="O27" s="202">
        <v>1</v>
      </c>
      <c r="P27" s="202">
        <v>1</v>
      </c>
      <c r="Q27" s="202">
        <v>1</v>
      </c>
      <c r="R27" s="202">
        <v>1</v>
      </c>
      <c r="S27" s="202">
        <v>1</v>
      </c>
      <c r="T27" s="202">
        <v>1</v>
      </c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2"/>
      <c r="AH27" s="233">
        <f t="shared" si="0"/>
        <v>15</v>
      </c>
      <c r="AI27" s="204">
        <f>D24*AH27</f>
        <v>967.5</v>
      </c>
    </row>
    <row r="28" spans="1:35" ht="16">
      <c r="A28" s="396"/>
      <c r="B28" s="395" t="s">
        <v>3681</v>
      </c>
      <c r="C28" s="405" t="s">
        <v>454</v>
      </c>
      <c r="D28" s="402">
        <v>64.5</v>
      </c>
      <c r="E28" s="196" t="s">
        <v>322</v>
      </c>
      <c r="F28" s="196">
        <v>1</v>
      </c>
      <c r="G28" s="196">
        <v>1</v>
      </c>
      <c r="H28" s="196">
        <v>1</v>
      </c>
      <c r="I28" s="196">
        <v>1</v>
      </c>
      <c r="J28" s="196">
        <v>1</v>
      </c>
      <c r="K28" s="196">
        <v>1</v>
      </c>
      <c r="L28" s="196">
        <v>1</v>
      </c>
      <c r="M28" s="196">
        <v>1</v>
      </c>
      <c r="N28" s="196">
        <v>1</v>
      </c>
      <c r="O28" s="196">
        <v>1</v>
      </c>
      <c r="P28" s="196">
        <v>1</v>
      </c>
      <c r="Q28" s="196">
        <v>1</v>
      </c>
      <c r="R28" s="196">
        <v>1</v>
      </c>
      <c r="S28" s="196">
        <v>1</v>
      </c>
      <c r="T28" s="196">
        <v>1</v>
      </c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5"/>
      <c r="AH28" s="236">
        <f t="shared" si="0"/>
        <v>15</v>
      </c>
      <c r="AI28" s="198">
        <f>D28*AH28</f>
        <v>967.5</v>
      </c>
    </row>
    <row r="29" spans="1:35" ht="16">
      <c r="A29" s="396"/>
      <c r="B29" s="396"/>
      <c r="C29" s="385"/>
      <c r="D29" s="360"/>
      <c r="E29" s="199" t="s">
        <v>319</v>
      </c>
      <c r="F29" s="199">
        <v>1</v>
      </c>
      <c r="G29" s="199">
        <v>1</v>
      </c>
      <c r="H29" s="199">
        <v>1</v>
      </c>
      <c r="I29" s="199">
        <v>1</v>
      </c>
      <c r="J29" s="199">
        <v>1</v>
      </c>
      <c r="K29" s="199">
        <v>1</v>
      </c>
      <c r="L29" s="199">
        <v>1</v>
      </c>
      <c r="M29" s="199">
        <v>1</v>
      </c>
      <c r="N29" s="199">
        <v>1</v>
      </c>
      <c r="O29" s="199">
        <v>1</v>
      </c>
      <c r="P29" s="199">
        <v>1</v>
      </c>
      <c r="Q29" s="199">
        <v>1</v>
      </c>
      <c r="R29" s="199">
        <v>1</v>
      </c>
      <c r="S29" s="199">
        <v>1</v>
      </c>
      <c r="T29" s="199">
        <v>1</v>
      </c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9"/>
      <c r="AH29" s="230">
        <f t="shared" si="0"/>
        <v>15</v>
      </c>
      <c r="AI29" s="201">
        <f>D28*AH29</f>
        <v>967.5</v>
      </c>
    </row>
    <row r="30" spans="1:35" ht="16">
      <c r="A30" s="396"/>
      <c r="B30" s="396"/>
      <c r="C30" s="385"/>
      <c r="D30" s="360"/>
      <c r="E30" s="199" t="s">
        <v>320</v>
      </c>
      <c r="F30" s="199">
        <v>1</v>
      </c>
      <c r="G30" s="199">
        <v>1</v>
      </c>
      <c r="H30" s="199">
        <v>1</v>
      </c>
      <c r="I30" s="199">
        <v>1</v>
      </c>
      <c r="J30" s="199">
        <v>1</v>
      </c>
      <c r="K30" s="199">
        <v>1</v>
      </c>
      <c r="L30" s="199">
        <v>1</v>
      </c>
      <c r="M30" s="199">
        <v>1</v>
      </c>
      <c r="N30" s="199">
        <v>1</v>
      </c>
      <c r="O30" s="199">
        <v>1</v>
      </c>
      <c r="P30" s="199">
        <v>1</v>
      </c>
      <c r="Q30" s="199">
        <v>1</v>
      </c>
      <c r="R30" s="199">
        <v>1</v>
      </c>
      <c r="S30" s="199">
        <v>1</v>
      </c>
      <c r="T30" s="199">
        <v>1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9"/>
      <c r="AH30" s="230">
        <f t="shared" si="0"/>
        <v>15</v>
      </c>
      <c r="AI30" s="201">
        <f>D28*AH30</f>
        <v>967.5</v>
      </c>
    </row>
    <row r="31" spans="1:35" ht="16">
      <c r="A31" s="397"/>
      <c r="B31" s="397"/>
      <c r="C31" s="386"/>
      <c r="D31" s="363"/>
      <c r="E31" s="202" t="s">
        <v>321</v>
      </c>
      <c r="F31" s="202">
        <v>1</v>
      </c>
      <c r="G31" s="202">
        <v>1</v>
      </c>
      <c r="H31" s="202">
        <v>1</v>
      </c>
      <c r="I31" s="202">
        <v>1</v>
      </c>
      <c r="J31" s="202">
        <v>1</v>
      </c>
      <c r="K31" s="202">
        <v>1</v>
      </c>
      <c r="L31" s="202">
        <v>1</v>
      </c>
      <c r="M31" s="202">
        <v>1</v>
      </c>
      <c r="N31" s="202">
        <v>1</v>
      </c>
      <c r="O31" s="202">
        <v>1</v>
      </c>
      <c r="P31" s="202">
        <v>1</v>
      </c>
      <c r="Q31" s="202">
        <v>1</v>
      </c>
      <c r="R31" s="202">
        <v>1</v>
      </c>
      <c r="S31" s="202">
        <v>1</v>
      </c>
      <c r="T31" s="202">
        <v>1</v>
      </c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2"/>
      <c r="AH31" s="233">
        <f t="shared" si="0"/>
        <v>15</v>
      </c>
      <c r="AI31" s="204">
        <f>D28*AH31</f>
        <v>967.5</v>
      </c>
    </row>
    <row r="32" spans="1:35" ht="16">
      <c r="A32" s="395" t="s">
        <v>398</v>
      </c>
      <c r="B32" s="395" t="s">
        <v>463</v>
      </c>
      <c r="C32" s="405" t="s">
        <v>462</v>
      </c>
      <c r="D32" s="402">
        <v>64.5</v>
      </c>
      <c r="E32" s="196" t="s">
        <v>322</v>
      </c>
      <c r="F32" s="196">
        <v>1</v>
      </c>
      <c r="G32" s="196">
        <v>1</v>
      </c>
      <c r="H32" s="196">
        <v>1</v>
      </c>
      <c r="I32" s="196">
        <v>1</v>
      </c>
      <c r="J32" s="196">
        <v>1</v>
      </c>
      <c r="K32" s="196">
        <v>1</v>
      </c>
      <c r="L32" s="196">
        <v>1</v>
      </c>
      <c r="M32" s="196">
        <v>1</v>
      </c>
      <c r="N32" s="196">
        <v>1</v>
      </c>
      <c r="O32" s="196">
        <v>1</v>
      </c>
      <c r="P32" s="196">
        <v>1</v>
      </c>
      <c r="Q32" s="196">
        <v>1</v>
      </c>
      <c r="R32" s="196">
        <v>1</v>
      </c>
      <c r="S32" s="196">
        <v>1</v>
      </c>
      <c r="T32" s="196">
        <v>1</v>
      </c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5"/>
      <c r="AH32" s="236">
        <f t="shared" si="0"/>
        <v>15</v>
      </c>
      <c r="AI32" s="198">
        <f>D32*AH32</f>
        <v>967.5</v>
      </c>
    </row>
    <row r="33" spans="1:35" ht="16">
      <c r="A33" s="396"/>
      <c r="B33" s="396"/>
      <c r="C33" s="385"/>
      <c r="D33" s="360"/>
      <c r="E33" s="199" t="s">
        <v>319</v>
      </c>
      <c r="F33" s="199">
        <v>1</v>
      </c>
      <c r="G33" s="199">
        <v>1</v>
      </c>
      <c r="H33" s="199">
        <v>1</v>
      </c>
      <c r="I33" s="199">
        <v>1</v>
      </c>
      <c r="J33" s="199">
        <v>1</v>
      </c>
      <c r="K33" s="199">
        <v>1</v>
      </c>
      <c r="L33" s="199">
        <v>1</v>
      </c>
      <c r="M33" s="199">
        <v>1</v>
      </c>
      <c r="N33" s="199">
        <v>1</v>
      </c>
      <c r="O33" s="199">
        <v>1</v>
      </c>
      <c r="P33" s="199">
        <v>1</v>
      </c>
      <c r="Q33" s="199">
        <v>1</v>
      </c>
      <c r="R33" s="199">
        <v>1</v>
      </c>
      <c r="S33" s="199">
        <v>1</v>
      </c>
      <c r="T33" s="199">
        <v>1</v>
      </c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9"/>
      <c r="AH33" s="230">
        <f t="shared" si="0"/>
        <v>15</v>
      </c>
      <c r="AI33" s="201">
        <f>D32*AH33</f>
        <v>967.5</v>
      </c>
    </row>
    <row r="34" spans="1:35" ht="16">
      <c r="A34" s="396"/>
      <c r="B34" s="396"/>
      <c r="C34" s="385"/>
      <c r="D34" s="360"/>
      <c r="E34" s="199" t="s">
        <v>320</v>
      </c>
      <c r="F34" s="199">
        <v>1</v>
      </c>
      <c r="G34" s="199">
        <v>1</v>
      </c>
      <c r="H34" s="199">
        <v>1</v>
      </c>
      <c r="I34" s="199">
        <v>1</v>
      </c>
      <c r="J34" s="199">
        <v>1</v>
      </c>
      <c r="K34" s="199">
        <v>1</v>
      </c>
      <c r="L34" s="199">
        <v>1</v>
      </c>
      <c r="M34" s="199">
        <v>1</v>
      </c>
      <c r="N34" s="199">
        <v>1</v>
      </c>
      <c r="O34" s="199">
        <v>1</v>
      </c>
      <c r="P34" s="199">
        <v>1</v>
      </c>
      <c r="Q34" s="199">
        <v>1</v>
      </c>
      <c r="R34" s="199">
        <v>1</v>
      </c>
      <c r="S34" s="199">
        <v>1</v>
      </c>
      <c r="T34" s="199">
        <v>1</v>
      </c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9"/>
      <c r="AH34" s="230">
        <f t="shared" si="0"/>
        <v>15</v>
      </c>
      <c r="AI34" s="201">
        <f>D32*AH34</f>
        <v>967.5</v>
      </c>
    </row>
    <row r="35" spans="1:35" ht="16">
      <c r="A35" s="396"/>
      <c r="B35" s="397"/>
      <c r="C35" s="386"/>
      <c r="D35" s="363"/>
      <c r="E35" s="202" t="s">
        <v>321</v>
      </c>
      <c r="F35" s="202">
        <v>1</v>
      </c>
      <c r="G35" s="202">
        <v>1</v>
      </c>
      <c r="H35" s="202">
        <v>1</v>
      </c>
      <c r="I35" s="202">
        <v>1</v>
      </c>
      <c r="J35" s="202">
        <v>1</v>
      </c>
      <c r="K35" s="202">
        <v>1</v>
      </c>
      <c r="L35" s="202">
        <v>1</v>
      </c>
      <c r="M35" s="202">
        <v>1</v>
      </c>
      <c r="N35" s="202">
        <v>1</v>
      </c>
      <c r="O35" s="202">
        <v>1</v>
      </c>
      <c r="P35" s="202">
        <v>1</v>
      </c>
      <c r="Q35" s="202">
        <v>1</v>
      </c>
      <c r="R35" s="202">
        <v>1</v>
      </c>
      <c r="S35" s="202">
        <v>1</v>
      </c>
      <c r="T35" s="202">
        <v>1</v>
      </c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2"/>
      <c r="AH35" s="233">
        <f t="shared" si="0"/>
        <v>15</v>
      </c>
      <c r="AI35" s="204">
        <f>D32*AH35</f>
        <v>967.5</v>
      </c>
    </row>
    <row r="36" spans="1:35" ht="16">
      <c r="A36" s="396"/>
      <c r="B36" s="395" t="s">
        <v>401</v>
      </c>
      <c r="C36" s="405" t="s">
        <v>16</v>
      </c>
      <c r="D36" s="402">
        <v>49.5</v>
      </c>
      <c r="E36" s="196" t="s">
        <v>322</v>
      </c>
      <c r="F36" s="196">
        <v>1</v>
      </c>
      <c r="G36" s="196">
        <v>1</v>
      </c>
      <c r="H36" s="196">
        <v>1</v>
      </c>
      <c r="I36" s="196">
        <v>1</v>
      </c>
      <c r="J36" s="196">
        <v>1</v>
      </c>
      <c r="K36" s="196">
        <v>1</v>
      </c>
      <c r="L36" s="196">
        <v>1</v>
      </c>
      <c r="M36" s="196">
        <v>1</v>
      </c>
      <c r="N36" s="196">
        <v>1</v>
      </c>
      <c r="O36" s="196">
        <v>1</v>
      </c>
      <c r="P36" s="196">
        <v>1</v>
      </c>
      <c r="Q36" s="196">
        <v>1</v>
      </c>
      <c r="R36" s="196">
        <v>1</v>
      </c>
      <c r="S36" s="196">
        <v>1</v>
      </c>
      <c r="T36" s="196">
        <v>1</v>
      </c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5"/>
      <c r="AH36" s="236">
        <f t="shared" si="0"/>
        <v>15</v>
      </c>
      <c r="AI36" s="198">
        <f>D36*AH36</f>
        <v>742.5</v>
      </c>
    </row>
    <row r="37" spans="1:35" ht="16">
      <c r="A37" s="396"/>
      <c r="B37" s="396"/>
      <c r="C37" s="385"/>
      <c r="D37" s="360"/>
      <c r="E37" s="199" t="s">
        <v>319</v>
      </c>
      <c r="F37" s="199">
        <v>1</v>
      </c>
      <c r="G37" s="199">
        <v>1</v>
      </c>
      <c r="H37" s="199">
        <v>1</v>
      </c>
      <c r="I37" s="199">
        <v>1</v>
      </c>
      <c r="J37" s="199">
        <v>1</v>
      </c>
      <c r="K37" s="199">
        <v>1</v>
      </c>
      <c r="L37" s="199">
        <v>1</v>
      </c>
      <c r="M37" s="199">
        <v>1</v>
      </c>
      <c r="N37" s="199">
        <v>1</v>
      </c>
      <c r="O37" s="199">
        <v>1</v>
      </c>
      <c r="P37" s="199">
        <v>1</v>
      </c>
      <c r="Q37" s="199">
        <v>1</v>
      </c>
      <c r="R37" s="199">
        <v>1</v>
      </c>
      <c r="S37" s="199">
        <v>1</v>
      </c>
      <c r="T37" s="199">
        <v>1</v>
      </c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9"/>
      <c r="AH37" s="230">
        <f t="shared" si="0"/>
        <v>15</v>
      </c>
      <c r="AI37" s="201">
        <f>D36*AH37</f>
        <v>742.5</v>
      </c>
    </row>
    <row r="38" spans="1:35" ht="16">
      <c r="A38" s="396"/>
      <c r="B38" s="396"/>
      <c r="C38" s="385"/>
      <c r="D38" s="360"/>
      <c r="E38" s="199" t="s">
        <v>320</v>
      </c>
      <c r="F38" s="199">
        <v>1</v>
      </c>
      <c r="G38" s="199">
        <v>1</v>
      </c>
      <c r="H38" s="199">
        <v>1</v>
      </c>
      <c r="I38" s="199">
        <v>1</v>
      </c>
      <c r="J38" s="199">
        <v>1</v>
      </c>
      <c r="K38" s="199">
        <v>1</v>
      </c>
      <c r="L38" s="199">
        <v>1</v>
      </c>
      <c r="M38" s="199">
        <v>1</v>
      </c>
      <c r="N38" s="199">
        <v>1</v>
      </c>
      <c r="O38" s="199">
        <v>1</v>
      </c>
      <c r="P38" s="199">
        <v>1</v>
      </c>
      <c r="Q38" s="199">
        <v>1</v>
      </c>
      <c r="R38" s="199">
        <v>1</v>
      </c>
      <c r="S38" s="199">
        <v>1</v>
      </c>
      <c r="T38" s="199">
        <v>1</v>
      </c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9"/>
      <c r="AH38" s="230">
        <f t="shared" si="0"/>
        <v>15</v>
      </c>
      <c r="AI38" s="201">
        <f>D36*AH38</f>
        <v>742.5</v>
      </c>
    </row>
    <row r="39" spans="1:35" ht="16">
      <c r="A39" s="396"/>
      <c r="B39" s="397"/>
      <c r="C39" s="386"/>
      <c r="D39" s="363"/>
      <c r="E39" s="202" t="s">
        <v>321</v>
      </c>
      <c r="F39" s="202">
        <v>1</v>
      </c>
      <c r="G39" s="202">
        <v>1</v>
      </c>
      <c r="H39" s="202">
        <v>1</v>
      </c>
      <c r="I39" s="202">
        <v>1</v>
      </c>
      <c r="J39" s="202">
        <v>1</v>
      </c>
      <c r="K39" s="202">
        <v>1</v>
      </c>
      <c r="L39" s="202">
        <v>1</v>
      </c>
      <c r="M39" s="202">
        <v>1</v>
      </c>
      <c r="N39" s="202">
        <v>1</v>
      </c>
      <c r="O39" s="202">
        <v>1</v>
      </c>
      <c r="P39" s="202">
        <v>1</v>
      </c>
      <c r="Q39" s="202">
        <v>1</v>
      </c>
      <c r="R39" s="202">
        <v>1</v>
      </c>
      <c r="S39" s="202">
        <v>1</v>
      </c>
      <c r="T39" s="202">
        <v>1</v>
      </c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2"/>
      <c r="AH39" s="233">
        <f t="shared" si="0"/>
        <v>15</v>
      </c>
      <c r="AI39" s="204">
        <f>D36*AH39</f>
        <v>742.5</v>
      </c>
    </row>
    <row r="40" spans="1:35" ht="16">
      <c r="A40" s="396"/>
      <c r="B40" s="395" t="s">
        <v>3675</v>
      </c>
      <c r="C40" s="405" t="s">
        <v>460</v>
      </c>
      <c r="D40" s="402">
        <v>64.5</v>
      </c>
      <c r="E40" s="196" t="s">
        <v>322</v>
      </c>
      <c r="F40" s="196">
        <v>1</v>
      </c>
      <c r="G40" s="196">
        <v>1</v>
      </c>
      <c r="H40" s="196">
        <v>1</v>
      </c>
      <c r="I40" s="196">
        <v>1</v>
      </c>
      <c r="J40" s="196">
        <v>1</v>
      </c>
      <c r="K40" s="196">
        <v>1</v>
      </c>
      <c r="L40" s="196">
        <v>1</v>
      </c>
      <c r="M40" s="196">
        <v>1</v>
      </c>
      <c r="N40" s="196">
        <v>1</v>
      </c>
      <c r="O40" s="196">
        <v>1</v>
      </c>
      <c r="P40" s="196">
        <v>1</v>
      </c>
      <c r="Q40" s="196">
        <v>1</v>
      </c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5"/>
      <c r="AH40" s="236">
        <f t="shared" si="0"/>
        <v>12</v>
      </c>
      <c r="AI40" s="198">
        <f>D40*AH40</f>
        <v>774</v>
      </c>
    </row>
    <row r="41" spans="1:35" ht="16">
      <c r="A41" s="396"/>
      <c r="B41" s="396"/>
      <c r="C41" s="385"/>
      <c r="D41" s="360"/>
      <c r="E41" s="199" t="s">
        <v>319</v>
      </c>
      <c r="F41" s="199">
        <v>1</v>
      </c>
      <c r="G41" s="199">
        <v>1</v>
      </c>
      <c r="H41" s="199">
        <v>1</v>
      </c>
      <c r="I41" s="199">
        <v>1</v>
      </c>
      <c r="J41" s="199">
        <v>1</v>
      </c>
      <c r="K41" s="199">
        <v>1</v>
      </c>
      <c r="L41" s="199">
        <v>1</v>
      </c>
      <c r="M41" s="199">
        <v>1</v>
      </c>
      <c r="N41" s="199">
        <v>1</v>
      </c>
      <c r="O41" s="199">
        <v>1</v>
      </c>
      <c r="P41" s="199">
        <v>1</v>
      </c>
      <c r="Q41" s="199">
        <v>1</v>
      </c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9"/>
      <c r="AH41" s="230">
        <f t="shared" si="0"/>
        <v>12</v>
      </c>
      <c r="AI41" s="201">
        <f>D40*AH41</f>
        <v>774</v>
      </c>
    </row>
    <row r="42" spans="1:35" ht="16">
      <c r="A42" s="396"/>
      <c r="B42" s="396"/>
      <c r="C42" s="385"/>
      <c r="D42" s="360"/>
      <c r="E42" s="199" t="s">
        <v>320</v>
      </c>
      <c r="F42" s="199">
        <v>1</v>
      </c>
      <c r="G42" s="199">
        <v>1</v>
      </c>
      <c r="H42" s="199">
        <v>1</v>
      </c>
      <c r="I42" s="199">
        <v>1</v>
      </c>
      <c r="J42" s="199">
        <v>1</v>
      </c>
      <c r="K42" s="199">
        <v>1</v>
      </c>
      <c r="L42" s="199">
        <v>1</v>
      </c>
      <c r="M42" s="199">
        <v>1</v>
      </c>
      <c r="N42" s="199">
        <v>1</v>
      </c>
      <c r="O42" s="199">
        <v>1</v>
      </c>
      <c r="P42" s="199">
        <v>1</v>
      </c>
      <c r="Q42" s="199">
        <v>1</v>
      </c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9"/>
      <c r="AH42" s="230">
        <f t="shared" si="0"/>
        <v>12</v>
      </c>
      <c r="AI42" s="201">
        <f>D40*AH42</f>
        <v>774</v>
      </c>
    </row>
    <row r="43" spans="1:35" ht="16">
      <c r="A43" s="396"/>
      <c r="B43" s="397"/>
      <c r="C43" s="386"/>
      <c r="D43" s="363"/>
      <c r="E43" s="202" t="s">
        <v>321</v>
      </c>
      <c r="F43" s="202">
        <v>1</v>
      </c>
      <c r="G43" s="202">
        <v>1</v>
      </c>
      <c r="H43" s="202">
        <v>1</v>
      </c>
      <c r="I43" s="202">
        <v>1</v>
      </c>
      <c r="J43" s="202">
        <v>1</v>
      </c>
      <c r="K43" s="202">
        <v>1</v>
      </c>
      <c r="L43" s="202">
        <v>1</v>
      </c>
      <c r="M43" s="202">
        <v>1</v>
      </c>
      <c r="N43" s="202">
        <v>1</v>
      </c>
      <c r="O43" s="202">
        <v>1</v>
      </c>
      <c r="P43" s="202">
        <v>1</v>
      </c>
      <c r="Q43" s="202">
        <v>1</v>
      </c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2"/>
      <c r="AH43" s="233">
        <f t="shared" si="0"/>
        <v>12</v>
      </c>
      <c r="AI43" s="204">
        <f>D40*AH43</f>
        <v>774</v>
      </c>
    </row>
    <row r="44" spans="1:35" ht="16">
      <c r="A44" s="396"/>
      <c r="B44" s="395" t="s">
        <v>399</v>
      </c>
      <c r="C44" s="405" t="s">
        <v>20</v>
      </c>
      <c r="D44" s="402">
        <v>59.5</v>
      </c>
      <c r="E44" s="196" t="s">
        <v>322</v>
      </c>
      <c r="F44" s="196">
        <v>1</v>
      </c>
      <c r="G44" s="196">
        <v>1</v>
      </c>
      <c r="H44" s="196">
        <v>1</v>
      </c>
      <c r="I44" s="196">
        <v>1</v>
      </c>
      <c r="J44" s="196">
        <v>1</v>
      </c>
      <c r="K44" s="196">
        <v>1</v>
      </c>
      <c r="L44" s="196">
        <v>1</v>
      </c>
      <c r="M44" s="196">
        <v>1</v>
      </c>
      <c r="N44" s="196">
        <v>1</v>
      </c>
      <c r="O44" s="196">
        <v>1</v>
      </c>
      <c r="P44" s="196">
        <v>1</v>
      </c>
      <c r="Q44" s="196">
        <v>1</v>
      </c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5"/>
      <c r="AH44" s="236">
        <f t="shared" si="0"/>
        <v>12</v>
      </c>
      <c r="AI44" s="198">
        <f>D44*AH44</f>
        <v>714</v>
      </c>
    </row>
    <row r="45" spans="1:35" ht="16">
      <c r="A45" s="396"/>
      <c r="B45" s="396"/>
      <c r="C45" s="385"/>
      <c r="D45" s="360"/>
      <c r="E45" s="199" t="s">
        <v>319</v>
      </c>
      <c r="F45" s="199">
        <v>1</v>
      </c>
      <c r="G45" s="199">
        <v>1</v>
      </c>
      <c r="H45" s="199">
        <v>1</v>
      </c>
      <c r="I45" s="199">
        <v>1</v>
      </c>
      <c r="J45" s="199">
        <v>1</v>
      </c>
      <c r="K45" s="199">
        <v>1</v>
      </c>
      <c r="L45" s="199">
        <v>1</v>
      </c>
      <c r="M45" s="199">
        <v>1</v>
      </c>
      <c r="N45" s="199">
        <v>1</v>
      </c>
      <c r="O45" s="199">
        <v>1</v>
      </c>
      <c r="P45" s="199">
        <v>1</v>
      </c>
      <c r="Q45" s="199">
        <v>1</v>
      </c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9"/>
      <c r="AH45" s="230">
        <f t="shared" si="0"/>
        <v>12</v>
      </c>
      <c r="AI45" s="201">
        <f>D44*AH45</f>
        <v>714</v>
      </c>
    </row>
    <row r="46" spans="1:35" ht="16">
      <c r="A46" s="396"/>
      <c r="B46" s="396"/>
      <c r="C46" s="385"/>
      <c r="D46" s="360"/>
      <c r="E46" s="199" t="s">
        <v>320</v>
      </c>
      <c r="F46" s="199">
        <v>1</v>
      </c>
      <c r="G46" s="199">
        <v>1</v>
      </c>
      <c r="H46" s="199">
        <v>1</v>
      </c>
      <c r="I46" s="199">
        <v>1</v>
      </c>
      <c r="J46" s="199">
        <v>1</v>
      </c>
      <c r="K46" s="199">
        <v>1</v>
      </c>
      <c r="L46" s="199">
        <v>1</v>
      </c>
      <c r="M46" s="199">
        <v>1</v>
      </c>
      <c r="N46" s="199">
        <v>1</v>
      </c>
      <c r="O46" s="199">
        <v>1</v>
      </c>
      <c r="P46" s="199">
        <v>1</v>
      </c>
      <c r="Q46" s="199">
        <v>1</v>
      </c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9"/>
      <c r="AH46" s="230">
        <f t="shared" si="0"/>
        <v>12</v>
      </c>
      <c r="AI46" s="201">
        <f>D44*AH46</f>
        <v>714</v>
      </c>
    </row>
    <row r="47" spans="1:35" ht="16">
      <c r="A47" s="396"/>
      <c r="B47" s="397"/>
      <c r="C47" s="386"/>
      <c r="D47" s="363"/>
      <c r="E47" s="202" t="s">
        <v>321</v>
      </c>
      <c r="F47" s="202">
        <v>1</v>
      </c>
      <c r="G47" s="202">
        <v>1</v>
      </c>
      <c r="H47" s="202">
        <v>1</v>
      </c>
      <c r="I47" s="202">
        <v>1</v>
      </c>
      <c r="J47" s="202">
        <v>1</v>
      </c>
      <c r="K47" s="202">
        <v>1</v>
      </c>
      <c r="L47" s="202">
        <v>1</v>
      </c>
      <c r="M47" s="202">
        <v>1</v>
      </c>
      <c r="N47" s="202">
        <v>1</v>
      </c>
      <c r="O47" s="202">
        <v>1</v>
      </c>
      <c r="P47" s="202">
        <v>1</v>
      </c>
      <c r="Q47" s="202">
        <v>1</v>
      </c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2"/>
      <c r="AH47" s="233">
        <f t="shared" si="0"/>
        <v>12</v>
      </c>
      <c r="AI47" s="204">
        <f>D44*AH47</f>
        <v>714</v>
      </c>
    </row>
    <row r="48" spans="1:35" ht="16">
      <c r="A48" s="396"/>
      <c r="B48" s="395" t="s">
        <v>136</v>
      </c>
      <c r="C48" s="405" t="s">
        <v>400</v>
      </c>
      <c r="D48" s="402">
        <v>49.5</v>
      </c>
      <c r="E48" s="196" t="s">
        <v>322</v>
      </c>
      <c r="F48" s="196">
        <v>1</v>
      </c>
      <c r="G48" s="196">
        <v>1</v>
      </c>
      <c r="H48" s="196">
        <v>1</v>
      </c>
      <c r="I48" s="196">
        <v>1</v>
      </c>
      <c r="J48" s="196">
        <v>1</v>
      </c>
      <c r="K48" s="196">
        <v>1</v>
      </c>
      <c r="L48" s="196">
        <v>1</v>
      </c>
      <c r="M48" s="196">
        <v>1</v>
      </c>
      <c r="N48" s="196">
        <v>1</v>
      </c>
      <c r="O48" s="196">
        <v>1</v>
      </c>
      <c r="P48" s="196">
        <v>1</v>
      </c>
      <c r="Q48" s="196">
        <v>1</v>
      </c>
      <c r="R48" s="196">
        <v>1</v>
      </c>
      <c r="S48" s="196">
        <v>1</v>
      </c>
      <c r="T48" s="196">
        <v>1</v>
      </c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5"/>
      <c r="AH48" s="236">
        <f t="shared" si="0"/>
        <v>15</v>
      </c>
      <c r="AI48" s="198">
        <f>D48*AH48</f>
        <v>742.5</v>
      </c>
    </row>
    <row r="49" spans="1:35" ht="16">
      <c r="A49" s="396"/>
      <c r="B49" s="396"/>
      <c r="C49" s="385"/>
      <c r="D49" s="360"/>
      <c r="E49" s="199" t="s">
        <v>319</v>
      </c>
      <c r="F49" s="199">
        <v>1</v>
      </c>
      <c r="G49" s="199">
        <v>1</v>
      </c>
      <c r="H49" s="199">
        <v>1</v>
      </c>
      <c r="I49" s="199">
        <v>1</v>
      </c>
      <c r="J49" s="199">
        <v>1</v>
      </c>
      <c r="K49" s="199">
        <v>1</v>
      </c>
      <c r="L49" s="199">
        <v>1</v>
      </c>
      <c r="M49" s="199">
        <v>1</v>
      </c>
      <c r="N49" s="199">
        <v>1</v>
      </c>
      <c r="O49" s="199">
        <v>1</v>
      </c>
      <c r="P49" s="199">
        <v>1</v>
      </c>
      <c r="Q49" s="199">
        <v>1</v>
      </c>
      <c r="R49" s="199">
        <v>1</v>
      </c>
      <c r="S49" s="199">
        <v>1</v>
      </c>
      <c r="T49" s="199">
        <v>1</v>
      </c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9"/>
      <c r="AH49" s="230">
        <f t="shared" si="0"/>
        <v>15</v>
      </c>
      <c r="AI49" s="201">
        <f>D48*AH49</f>
        <v>742.5</v>
      </c>
    </row>
    <row r="50" spans="1:35" ht="16">
      <c r="A50" s="396"/>
      <c r="B50" s="396"/>
      <c r="C50" s="385"/>
      <c r="D50" s="360"/>
      <c r="E50" s="199" t="s">
        <v>320</v>
      </c>
      <c r="F50" s="199">
        <v>1</v>
      </c>
      <c r="G50" s="199">
        <v>1</v>
      </c>
      <c r="H50" s="199">
        <v>1</v>
      </c>
      <c r="I50" s="199">
        <v>1</v>
      </c>
      <c r="J50" s="199">
        <v>1</v>
      </c>
      <c r="K50" s="199">
        <v>1</v>
      </c>
      <c r="L50" s="199">
        <v>1</v>
      </c>
      <c r="M50" s="199">
        <v>1</v>
      </c>
      <c r="N50" s="199">
        <v>1</v>
      </c>
      <c r="O50" s="199">
        <v>1</v>
      </c>
      <c r="P50" s="199">
        <v>1</v>
      </c>
      <c r="Q50" s="199">
        <v>1</v>
      </c>
      <c r="R50" s="199">
        <v>1</v>
      </c>
      <c r="S50" s="199">
        <v>1</v>
      </c>
      <c r="T50" s="199">
        <v>1</v>
      </c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9"/>
      <c r="AH50" s="230">
        <f t="shared" si="0"/>
        <v>15</v>
      </c>
      <c r="AI50" s="201">
        <f>D48*AH50</f>
        <v>742.5</v>
      </c>
    </row>
    <row r="51" spans="1:35" ht="16">
      <c r="A51" s="396"/>
      <c r="B51" s="396"/>
      <c r="C51" s="385"/>
      <c r="D51" s="360"/>
      <c r="E51" s="199" t="s">
        <v>321</v>
      </c>
      <c r="F51" s="199">
        <v>1</v>
      </c>
      <c r="G51" s="199">
        <v>1</v>
      </c>
      <c r="H51" s="199">
        <v>1</v>
      </c>
      <c r="I51" s="199">
        <v>1</v>
      </c>
      <c r="J51" s="199">
        <v>1</v>
      </c>
      <c r="K51" s="199">
        <v>1</v>
      </c>
      <c r="L51" s="199">
        <v>1</v>
      </c>
      <c r="M51" s="199">
        <v>1</v>
      </c>
      <c r="N51" s="199">
        <v>1</v>
      </c>
      <c r="O51" s="199">
        <v>1</v>
      </c>
      <c r="P51" s="199">
        <v>1</v>
      </c>
      <c r="Q51" s="199">
        <v>1</v>
      </c>
      <c r="R51" s="199">
        <v>1</v>
      </c>
      <c r="S51" s="199">
        <v>1</v>
      </c>
      <c r="T51" s="199">
        <v>1</v>
      </c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9"/>
      <c r="AH51" s="230">
        <f t="shared" si="0"/>
        <v>15</v>
      </c>
      <c r="AI51" s="201">
        <f>D48*AH51</f>
        <v>742.5</v>
      </c>
    </row>
    <row r="52" spans="1:35" ht="16">
      <c r="A52" s="396"/>
      <c r="B52" s="397"/>
      <c r="C52" s="386"/>
      <c r="D52" s="363"/>
      <c r="E52" s="202" t="s">
        <v>323</v>
      </c>
      <c r="F52" s="202">
        <v>1</v>
      </c>
      <c r="G52" s="202">
        <v>1</v>
      </c>
      <c r="H52" s="202">
        <v>1</v>
      </c>
      <c r="I52" s="202">
        <v>1</v>
      </c>
      <c r="J52" s="202">
        <v>1</v>
      </c>
      <c r="K52" s="202">
        <v>1</v>
      </c>
      <c r="L52" s="202">
        <v>1</v>
      </c>
      <c r="M52" s="202">
        <v>1</v>
      </c>
      <c r="N52" s="202">
        <v>1</v>
      </c>
      <c r="O52" s="202">
        <v>1</v>
      </c>
      <c r="P52" s="202">
        <v>1</v>
      </c>
      <c r="Q52" s="202">
        <v>1</v>
      </c>
      <c r="R52" s="202">
        <v>1</v>
      </c>
      <c r="S52" s="202">
        <v>1</v>
      </c>
      <c r="T52" s="202">
        <v>1</v>
      </c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2"/>
      <c r="AH52" s="233">
        <f t="shared" si="0"/>
        <v>15</v>
      </c>
      <c r="AI52" s="204">
        <f>D48*AH52</f>
        <v>742.5</v>
      </c>
    </row>
    <row r="53" spans="1:35" ht="16">
      <c r="A53" s="396"/>
      <c r="B53" s="395" t="s">
        <v>3676</v>
      </c>
      <c r="C53" s="405" t="s">
        <v>464</v>
      </c>
      <c r="D53" s="402">
        <v>64.5</v>
      </c>
      <c r="E53" s="196" t="s">
        <v>322</v>
      </c>
      <c r="F53" s="196">
        <v>1</v>
      </c>
      <c r="G53" s="196">
        <v>1</v>
      </c>
      <c r="H53" s="196">
        <v>1</v>
      </c>
      <c r="I53" s="196">
        <v>1</v>
      </c>
      <c r="J53" s="196">
        <v>1</v>
      </c>
      <c r="K53" s="196">
        <v>1</v>
      </c>
      <c r="L53" s="196">
        <v>1</v>
      </c>
      <c r="M53" s="196">
        <v>1</v>
      </c>
      <c r="N53" s="196">
        <v>1</v>
      </c>
      <c r="O53" s="196">
        <v>1</v>
      </c>
      <c r="P53" s="196">
        <v>1</v>
      </c>
      <c r="Q53" s="196">
        <v>1</v>
      </c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5"/>
      <c r="AH53" s="236">
        <f t="shared" si="0"/>
        <v>12</v>
      </c>
      <c r="AI53" s="198">
        <f>D53*AH53</f>
        <v>774</v>
      </c>
    </row>
    <row r="54" spans="1:35" ht="16">
      <c r="A54" s="396"/>
      <c r="B54" s="396"/>
      <c r="C54" s="385"/>
      <c r="D54" s="360"/>
      <c r="E54" s="199" t="s">
        <v>319</v>
      </c>
      <c r="F54" s="199">
        <v>1</v>
      </c>
      <c r="G54" s="199">
        <v>1</v>
      </c>
      <c r="H54" s="199">
        <v>1</v>
      </c>
      <c r="I54" s="199">
        <v>1</v>
      </c>
      <c r="J54" s="199">
        <v>1</v>
      </c>
      <c r="K54" s="199">
        <v>1</v>
      </c>
      <c r="L54" s="199">
        <v>1</v>
      </c>
      <c r="M54" s="199">
        <v>1</v>
      </c>
      <c r="N54" s="199">
        <v>1</v>
      </c>
      <c r="O54" s="199">
        <v>1</v>
      </c>
      <c r="P54" s="199">
        <v>1</v>
      </c>
      <c r="Q54" s="199">
        <v>1</v>
      </c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9"/>
      <c r="AH54" s="230">
        <f t="shared" si="0"/>
        <v>12</v>
      </c>
      <c r="AI54" s="201">
        <f>D53*AH54</f>
        <v>774</v>
      </c>
    </row>
    <row r="55" spans="1:35" ht="16">
      <c r="A55" s="396"/>
      <c r="B55" s="396"/>
      <c r="C55" s="385"/>
      <c r="D55" s="360"/>
      <c r="E55" s="199" t="s">
        <v>320</v>
      </c>
      <c r="F55" s="199">
        <v>1</v>
      </c>
      <c r="G55" s="199">
        <v>1</v>
      </c>
      <c r="H55" s="199">
        <v>1</v>
      </c>
      <c r="I55" s="199">
        <v>1</v>
      </c>
      <c r="J55" s="199">
        <v>1</v>
      </c>
      <c r="K55" s="199">
        <v>1</v>
      </c>
      <c r="L55" s="199">
        <v>1</v>
      </c>
      <c r="M55" s="199">
        <v>1</v>
      </c>
      <c r="N55" s="199">
        <v>1</v>
      </c>
      <c r="O55" s="199">
        <v>1</v>
      </c>
      <c r="P55" s="199">
        <v>1</v>
      </c>
      <c r="Q55" s="199">
        <v>1</v>
      </c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9"/>
      <c r="AH55" s="230">
        <f t="shared" si="0"/>
        <v>12</v>
      </c>
      <c r="AI55" s="201">
        <f>D53*AH55</f>
        <v>774</v>
      </c>
    </row>
    <row r="56" spans="1:35" ht="16">
      <c r="A56" s="397"/>
      <c r="B56" s="397"/>
      <c r="C56" s="386"/>
      <c r="D56" s="363"/>
      <c r="E56" s="202" t="s">
        <v>321</v>
      </c>
      <c r="F56" s="202">
        <v>1</v>
      </c>
      <c r="G56" s="202">
        <v>1</v>
      </c>
      <c r="H56" s="202">
        <v>1</v>
      </c>
      <c r="I56" s="202">
        <v>1</v>
      </c>
      <c r="J56" s="202">
        <v>1</v>
      </c>
      <c r="K56" s="202">
        <v>1</v>
      </c>
      <c r="L56" s="202">
        <v>1</v>
      </c>
      <c r="M56" s="202">
        <v>1</v>
      </c>
      <c r="N56" s="202">
        <v>1</v>
      </c>
      <c r="O56" s="202">
        <v>1</v>
      </c>
      <c r="P56" s="202">
        <v>1</v>
      </c>
      <c r="Q56" s="202">
        <v>1</v>
      </c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2"/>
      <c r="AH56" s="233">
        <f t="shared" si="0"/>
        <v>12</v>
      </c>
      <c r="AI56" s="204">
        <f>D53*AH56</f>
        <v>774</v>
      </c>
    </row>
    <row r="57" spans="1:35" ht="16">
      <c r="A57" s="395" t="s">
        <v>507</v>
      </c>
      <c r="B57" s="395" t="s">
        <v>508</v>
      </c>
      <c r="C57" s="405" t="s">
        <v>311</v>
      </c>
      <c r="D57" s="402">
        <v>74.5</v>
      </c>
      <c r="E57" s="196" t="s">
        <v>322</v>
      </c>
      <c r="F57" s="196"/>
      <c r="G57" s="196">
        <v>1</v>
      </c>
      <c r="H57" s="196">
        <v>1</v>
      </c>
      <c r="I57" s="196">
        <v>1</v>
      </c>
      <c r="J57" s="196">
        <v>1</v>
      </c>
      <c r="K57" s="196">
        <v>1</v>
      </c>
      <c r="L57" s="196">
        <v>1</v>
      </c>
      <c r="M57" s="196">
        <v>1</v>
      </c>
      <c r="N57" s="196">
        <v>1</v>
      </c>
      <c r="O57" s="196">
        <v>1</v>
      </c>
      <c r="P57" s="196">
        <v>1</v>
      </c>
      <c r="Q57" s="196">
        <v>1</v>
      </c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5"/>
      <c r="AH57" s="236">
        <f t="shared" si="0"/>
        <v>11</v>
      </c>
      <c r="AI57" s="198">
        <f>D57*AH57</f>
        <v>819.5</v>
      </c>
    </row>
    <row r="58" spans="1:35" ht="16">
      <c r="A58" s="396"/>
      <c r="B58" s="396"/>
      <c r="C58" s="385"/>
      <c r="D58" s="360"/>
      <c r="E58" s="199" t="s">
        <v>319</v>
      </c>
      <c r="F58" s="199"/>
      <c r="G58" s="199">
        <v>1</v>
      </c>
      <c r="H58" s="199">
        <v>1</v>
      </c>
      <c r="I58" s="199">
        <v>1</v>
      </c>
      <c r="J58" s="199">
        <v>1</v>
      </c>
      <c r="K58" s="199">
        <v>1</v>
      </c>
      <c r="L58" s="199">
        <v>1</v>
      </c>
      <c r="M58" s="199">
        <v>1</v>
      </c>
      <c r="N58" s="199">
        <v>1</v>
      </c>
      <c r="O58" s="199">
        <v>1</v>
      </c>
      <c r="P58" s="199">
        <v>1</v>
      </c>
      <c r="Q58" s="199">
        <v>1</v>
      </c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9"/>
      <c r="AH58" s="230">
        <f t="shared" si="0"/>
        <v>11</v>
      </c>
      <c r="AI58" s="201">
        <f>D57*AH58</f>
        <v>819.5</v>
      </c>
    </row>
    <row r="59" spans="1:35" ht="16">
      <c r="A59" s="396"/>
      <c r="B59" s="396"/>
      <c r="C59" s="385"/>
      <c r="D59" s="360"/>
      <c r="E59" s="199" t="s">
        <v>320</v>
      </c>
      <c r="F59" s="199"/>
      <c r="G59" s="199">
        <v>1</v>
      </c>
      <c r="H59" s="199">
        <v>1</v>
      </c>
      <c r="I59" s="199">
        <v>1</v>
      </c>
      <c r="J59" s="199">
        <v>1</v>
      </c>
      <c r="K59" s="199">
        <v>1</v>
      </c>
      <c r="L59" s="199">
        <v>1</v>
      </c>
      <c r="M59" s="199">
        <v>1</v>
      </c>
      <c r="N59" s="199">
        <v>1</v>
      </c>
      <c r="O59" s="199">
        <v>1</v>
      </c>
      <c r="P59" s="199">
        <v>1</v>
      </c>
      <c r="Q59" s="199">
        <v>1</v>
      </c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9"/>
      <c r="AH59" s="230">
        <f t="shared" si="0"/>
        <v>11</v>
      </c>
      <c r="AI59" s="201">
        <f>D57*AH59</f>
        <v>819.5</v>
      </c>
    </row>
    <row r="60" spans="1:35" ht="16">
      <c r="A60" s="396"/>
      <c r="B60" s="397"/>
      <c r="C60" s="386"/>
      <c r="D60" s="363"/>
      <c r="E60" s="202" t="s">
        <v>321</v>
      </c>
      <c r="F60" s="202"/>
      <c r="G60" s="202">
        <v>1</v>
      </c>
      <c r="H60" s="202">
        <v>1</v>
      </c>
      <c r="I60" s="202">
        <v>1</v>
      </c>
      <c r="J60" s="202">
        <v>1</v>
      </c>
      <c r="K60" s="202">
        <v>1</v>
      </c>
      <c r="L60" s="202">
        <v>1</v>
      </c>
      <c r="M60" s="202">
        <v>1</v>
      </c>
      <c r="N60" s="202">
        <v>1</v>
      </c>
      <c r="O60" s="202">
        <v>1</v>
      </c>
      <c r="P60" s="202">
        <v>1</v>
      </c>
      <c r="Q60" s="202">
        <v>1</v>
      </c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2"/>
      <c r="AH60" s="233">
        <f t="shared" si="0"/>
        <v>11</v>
      </c>
      <c r="AI60" s="204">
        <f>D57*AH60</f>
        <v>819.5</v>
      </c>
    </row>
    <row r="61" spans="1:35" ht="16">
      <c r="A61" s="396"/>
      <c r="B61" s="395" t="s">
        <v>406</v>
      </c>
      <c r="C61" s="405" t="s">
        <v>506</v>
      </c>
      <c r="D61" s="402">
        <v>74.5</v>
      </c>
      <c r="E61" s="196" t="s">
        <v>322</v>
      </c>
      <c r="F61" s="196"/>
      <c r="G61" s="196">
        <v>1</v>
      </c>
      <c r="H61" s="196">
        <v>1</v>
      </c>
      <c r="I61" s="196">
        <v>1</v>
      </c>
      <c r="J61" s="196">
        <v>1</v>
      </c>
      <c r="K61" s="196">
        <v>1</v>
      </c>
      <c r="L61" s="196">
        <v>1</v>
      </c>
      <c r="M61" s="196">
        <v>1</v>
      </c>
      <c r="N61" s="196">
        <v>1</v>
      </c>
      <c r="O61" s="196">
        <v>1</v>
      </c>
      <c r="P61" s="196">
        <v>1</v>
      </c>
      <c r="Q61" s="196">
        <v>1</v>
      </c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5"/>
      <c r="AH61" s="236">
        <f t="shared" si="0"/>
        <v>11</v>
      </c>
      <c r="AI61" s="198">
        <f>D61*AH61</f>
        <v>819.5</v>
      </c>
    </row>
    <row r="62" spans="1:35" ht="16">
      <c r="A62" s="396"/>
      <c r="B62" s="396"/>
      <c r="C62" s="385"/>
      <c r="D62" s="360"/>
      <c r="E62" s="199" t="s">
        <v>319</v>
      </c>
      <c r="F62" s="199"/>
      <c r="G62" s="199">
        <v>1</v>
      </c>
      <c r="H62" s="199">
        <v>1</v>
      </c>
      <c r="I62" s="199">
        <v>1</v>
      </c>
      <c r="J62" s="199">
        <v>1</v>
      </c>
      <c r="K62" s="199">
        <v>1</v>
      </c>
      <c r="L62" s="199">
        <v>1</v>
      </c>
      <c r="M62" s="199">
        <v>1</v>
      </c>
      <c r="N62" s="199">
        <v>1</v>
      </c>
      <c r="O62" s="199">
        <v>1</v>
      </c>
      <c r="P62" s="199">
        <v>1</v>
      </c>
      <c r="Q62" s="199">
        <v>1</v>
      </c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9"/>
      <c r="AH62" s="230">
        <f t="shared" si="0"/>
        <v>11</v>
      </c>
      <c r="AI62" s="201">
        <f>D61*AH62</f>
        <v>819.5</v>
      </c>
    </row>
    <row r="63" spans="1:35" ht="16">
      <c r="A63" s="396"/>
      <c r="B63" s="396"/>
      <c r="C63" s="385"/>
      <c r="D63" s="360"/>
      <c r="E63" s="199" t="s">
        <v>320</v>
      </c>
      <c r="F63" s="199"/>
      <c r="G63" s="199">
        <v>1</v>
      </c>
      <c r="H63" s="199">
        <v>1</v>
      </c>
      <c r="I63" s="199">
        <v>1</v>
      </c>
      <c r="J63" s="199">
        <v>1</v>
      </c>
      <c r="K63" s="199">
        <v>1</v>
      </c>
      <c r="L63" s="199">
        <v>1</v>
      </c>
      <c r="M63" s="199">
        <v>1</v>
      </c>
      <c r="N63" s="199">
        <v>1</v>
      </c>
      <c r="O63" s="199">
        <v>1</v>
      </c>
      <c r="P63" s="199">
        <v>1</v>
      </c>
      <c r="Q63" s="199">
        <v>1</v>
      </c>
      <c r="R63" s="228"/>
      <c r="S63" s="228"/>
      <c r="T63" s="228"/>
      <c r="U63" s="228"/>
      <c r="V63" s="228"/>
      <c r="W63" s="228"/>
      <c r="X63" s="228"/>
      <c r="Y63" s="228"/>
      <c r="Z63" s="228"/>
      <c r="AA63" s="199"/>
      <c r="AB63" s="228"/>
      <c r="AC63" s="228"/>
      <c r="AD63" s="228"/>
      <c r="AE63" s="228"/>
      <c r="AF63" s="228"/>
      <c r="AG63" s="229"/>
      <c r="AH63" s="230">
        <f t="shared" si="0"/>
        <v>11</v>
      </c>
      <c r="AI63" s="201">
        <f>D61*AH63</f>
        <v>819.5</v>
      </c>
    </row>
    <row r="64" spans="1:35" ht="16">
      <c r="A64" s="396"/>
      <c r="B64" s="397"/>
      <c r="C64" s="386"/>
      <c r="D64" s="363"/>
      <c r="E64" s="202" t="s">
        <v>321</v>
      </c>
      <c r="F64" s="202"/>
      <c r="G64" s="202">
        <v>1</v>
      </c>
      <c r="H64" s="202">
        <v>1</v>
      </c>
      <c r="I64" s="202">
        <v>1</v>
      </c>
      <c r="J64" s="202">
        <v>1</v>
      </c>
      <c r="K64" s="202">
        <v>1</v>
      </c>
      <c r="L64" s="202">
        <v>1</v>
      </c>
      <c r="M64" s="202">
        <v>1</v>
      </c>
      <c r="N64" s="202">
        <v>1</v>
      </c>
      <c r="O64" s="202">
        <v>1</v>
      </c>
      <c r="P64" s="202">
        <v>1</v>
      </c>
      <c r="Q64" s="202">
        <v>1</v>
      </c>
      <c r="R64" s="231"/>
      <c r="S64" s="202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2"/>
      <c r="AH64" s="233">
        <f t="shared" si="0"/>
        <v>11</v>
      </c>
      <c r="AI64" s="204">
        <f>D61*AH64</f>
        <v>819.5</v>
      </c>
    </row>
    <row r="65" spans="1:35" ht="16">
      <c r="A65" s="396"/>
      <c r="B65" s="395" t="s">
        <v>509</v>
      </c>
      <c r="C65" s="405" t="s">
        <v>312</v>
      </c>
      <c r="D65" s="402">
        <v>74.5</v>
      </c>
      <c r="E65" s="196" t="s">
        <v>322</v>
      </c>
      <c r="F65" s="196"/>
      <c r="G65" s="196">
        <v>1</v>
      </c>
      <c r="H65" s="196">
        <v>1</v>
      </c>
      <c r="I65" s="196">
        <v>1</v>
      </c>
      <c r="J65" s="196">
        <v>1</v>
      </c>
      <c r="K65" s="196">
        <v>1</v>
      </c>
      <c r="L65" s="196">
        <v>1</v>
      </c>
      <c r="M65" s="196">
        <v>1</v>
      </c>
      <c r="N65" s="196">
        <v>1</v>
      </c>
      <c r="O65" s="196">
        <v>1</v>
      </c>
      <c r="P65" s="196">
        <v>1</v>
      </c>
      <c r="Q65" s="196">
        <v>1</v>
      </c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5"/>
      <c r="AH65" s="236">
        <f t="shared" si="0"/>
        <v>11</v>
      </c>
      <c r="AI65" s="198">
        <f>D65*AH65</f>
        <v>819.5</v>
      </c>
    </row>
    <row r="66" spans="1:35" ht="16">
      <c r="A66" s="396"/>
      <c r="B66" s="396"/>
      <c r="C66" s="385"/>
      <c r="D66" s="360"/>
      <c r="E66" s="199" t="s">
        <v>319</v>
      </c>
      <c r="F66" s="199"/>
      <c r="G66" s="199">
        <v>1</v>
      </c>
      <c r="H66" s="199">
        <v>1</v>
      </c>
      <c r="I66" s="199">
        <v>1</v>
      </c>
      <c r="J66" s="199">
        <v>1</v>
      </c>
      <c r="K66" s="199">
        <v>1</v>
      </c>
      <c r="L66" s="199">
        <v>1</v>
      </c>
      <c r="M66" s="199">
        <v>1</v>
      </c>
      <c r="N66" s="199">
        <v>1</v>
      </c>
      <c r="O66" s="199">
        <v>1</v>
      </c>
      <c r="P66" s="199">
        <v>1</v>
      </c>
      <c r="Q66" s="199">
        <v>1</v>
      </c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9"/>
      <c r="AH66" s="230">
        <f t="shared" si="0"/>
        <v>11</v>
      </c>
      <c r="AI66" s="201">
        <f>D65*AH66</f>
        <v>819.5</v>
      </c>
    </row>
    <row r="67" spans="1:35" ht="16">
      <c r="A67" s="396"/>
      <c r="B67" s="396"/>
      <c r="C67" s="385"/>
      <c r="D67" s="360"/>
      <c r="E67" s="199" t="s">
        <v>320</v>
      </c>
      <c r="F67" s="199"/>
      <c r="G67" s="199">
        <v>1</v>
      </c>
      <c r="H67" s="199">
        <v>1</v>
      </c>
      <c r="I67" s="199">
        <v>1</v>
      </c>
      <c r="J67" s="199">
        <v>1</v>
      </c>
      <c r="K67" s="199">
        <v>1</v>
      </c>
      <c r="L67" s="199">
        <v>1</v>
      </c>
      <c r="M67" s="199">
        <v>1</v>
      </c>
      <c r="N67" s="199">
        <v>1</v>
      </c>
      <c r="O67" s="199">
        <v>1</v>
      </c>
      <c r="P67" s="199">
        <v>1</v>
      </c>
      <c r="Q67" s="199">
        <v>1</v>
      </c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9"/>
      <c r="AH67" s="230">
        <f t="shared" si="0"/>
        <v>11</v>
      </c>
      <c r="AI67" s="201">
        <f>D65*AH67</f>
        <v>819.5</v>
      </c>
    </row>
    <row r="68" spans="1:35" ht="16">
      <c r="A68" s="397"/>
      <c r="B68" s="397"/>
      <c r="C68" s="386"/>
      <c r="D68" s="363"/>
      <c r="E68" s="202" t="s">
        <v>321</v>
      </c>
      <c r="F68" s="202"/>
      <c r="G68" s="202">
        <v>1</v>
      </c>
      <c r="H68" s="202">
        <v>1</v>
      </c>
      <c r="I68" s="202">
        <v>1</v>
      </c>
      <c r="J68" s="202">
        <v>1</v>
      </c>
      <c r="K68" s="202">
        <v>1</v>
      </c>
      <c r="L68" s="202">
        <v>1</v>
      </c>
      <c r="M68" s="202">
        <v>1</v>
      </c>
      <c r="N68" s="202">
        <v>1</v>
      </c>
      <c r="O68" s="202">
        <v>1</v>
      </c>
      <c r="P68" s="202">
        <v>1</v>
      </c>
      <c r="Q68" s="202">
        <v>1</v>
      </c>
      <c r="R68" s="231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37"/>
      <c r="AH68" s="233">
        <f t="shared" si="0"/>
        <v>11</v>
      </c>
      <c r="AI68" s="204">
        <f>D65*AH68</f>
        <v>819.5</v>
      </c>
    </row>
    <row r="69" spans="1:35" ht="16">
      <c r="A69" s="395" t="s">
        <v>75</v>
      </c>
      <c r="B69" s="395" t="s">
        <v>76</v>
      </c>
      <c r="C69" s="405" t="s">
        <v>77</v>
      </c>
      <c r="D69" s="402">
        <v>49.5</v>
      </c>
      <c r="E69" s="196" t="s">
        <v>322</v>
      </c>
      <c r="F69" s="196">
        <v>1</v>
      </c>
      <c r="G69" s="196">
        <v>1</v>
      </c>
      <c r="H69" s="196">
        <v>1</v>
      </c>
      <c r="I69" s="196">
        <v>1</v>
      </c>
      <c r="J69" s="196">
        <v>1</v>
      </c>
      <c r="K69" s="196">
        <v>1</v>
      </c>
      <c r="L69" s="196">
        <v>1</v>
      </c>
      <c r="M69" s="196">
        <v>1</v>
      </c>
      <c r="N69" s="196">
        <v>1</v>
      </c>
      <c r="O69" s="196">
        <v>1</v>
      </c>
      <c r="P69" s="196">
        <v>1</v>
      </c>
      <c r="Q69" s="196">
        <v>1</v>
      </c>
      <c r="R69" s="196">
        <v>1</v>
      </c>
      <c r="S69" s="196">
        <v>1</v>
      </c>
      <c r="T69" s="196">
        <v>1</v>
      </c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238"/>
      <c r="AH69" s="236">
        <f t="shared" si="0"/>
        <v>15</v>
      </c>
      <c r="AI69" s="198">
        <f>D69*AH69</f>
        <v>742.5</v>
      </c>
    </row>
    <row r="70" spans="1:35" ht="16">
      <c r="A70" s="396"/>
      <c r="B70" s="396"/>
      <c r="C70" s="385"/>
      <c r="D70" s="360"/>
      <c r="E70" s="199" t="s">
        <v>319</v>
      </c>
      <c r="F70" s="199">
        <v>1</v>
      </c>
      <c r="G70" s="199">
        <v>1</v>
      </c>
      <c r="H70" s="199">
        <v>1</v>
      </c>
      <c r="I70" s="199">
        <v>1</v>
      </c>
      <c r="J70" s="199">
        <v>1</v>
      </c>
      <c r="K70" s="199">
        <v>1</v>
      </c>
      <c r="L70" s="199">
        <v>1</v>
      </c>
      <c r="M70" s="199">
        <v>1</v>
      </c>
      <c r="N70" s="199">
        <v>1</v>
      </c>
      <c r="O70" s="199">
        <v>1</v>
      </c>
      <c r="P70" s="199">
        <v>1</v>
      </c>
      <c r="Q70" s="199">
        <v>1</v>
      </c>
      <c r="R70" s="199">
        <v>1</v>
      </c>
      <c r="S70" s="199">
        <v>1</v>
      </c>
      <c r="T70" s="199">
        <v>1</v>
      </c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239"/>
      <c r="AH70" s="230">
        <f t="shared" si="0"/>
        <v>15</v>
      </c>
      <c r="AI70" s="201">
        <f>D69*AH70</f>
        <v>742.5</v>
      </c>
    </row>
    <row r="71" spans="1:35" ht="16">
      <c r="A71" s="396"/>
      <c r="B71" s="396"/>
      <c r="C71" s="385"/>
      <c r="D71" s="360"/>
      <c r="E71" s="199" t="s">
        <v>320</v>
      </c>
      <c r="F71" s="199">
        <v>1</v>
      </c>
      <c r="G71" s="199">
        <v>1</v>
      </c>
      <c r="H71" s="199">
        <v>1</v>
      </c>
      <c r="I71" s="199">
        <v>1</v>
      </c>
      <c r="J71" s="199">
        <v>1</v>
      </c>
      <c r="K71" s="199">
        <v>1</v>
      </c>
      <c r="L71" s="199">
        <v>1</v>
      </c>
      <c r="M71" s="199">
        <v>1</v>
      </c>
      <c r="N71" s="199">
        <v>1</v>
      </c>
      <c r="O71" s="199">
        <v>1</v>
      </c>
      <c r="P71" s="199">
        <v>1</v>
      </c>
      <c r="Q71" s="199">
        <v>1</v>
      </c>
      <c r="R71" s="199">
        <v>1</v>
      </c>
      <c r="S71" s="199">
        <v>1</v>
      </c>
      <c r="T71" s="199">
        <v>1</v>
      </c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239"/>
      <c r="AH71" s="230">
        <f t="shared" si="0"/>
        <v>15</v>
      </c>
      <c r="AI71" s="201">
        <f>D69*AH71</f>
        <v>742.5</v>
      </c>
    </row>
    <row r="72" spans="1:35" ht="16">
      <c r="A72" s="396"/>
      <c r="B72" s="396"/>
      <c r="C72" s="385"/>
      <c r="D72" s="360"/>
      <c r="E72" s="199" t="s">
        <v>321</v>
      </c>
      <c r="F72" s="199">
        <v>1</v>
      </c>
      <c r="G72" s="199">
        <v>1</v>
      </c>
      <c r="H72" s="199">
        <v>1</v>
      </c>
      <c r="I72" s="199">
        <v>1</v>
      </c>
      <c r="J72" s="199">
        <v>1</v>
      </c>
      <c r="K72" s="199">
        <v>1</v>
      </c>
      <c r="L72" s="199">
        <v>1</v>
      </c>
      <c r="M72" s="199">
        <v>1</v>
      </c>
      <c r="N72" s="199">
        <v>1</v>
      </c>
      <c r="O72" s="199">
        <v>1</v>
      </c>
      <c r="P72" s="199">
        <v>1</v>
      </c>
      <c r="Q72" s="199">
        <v>1</v>
      </c>
      <c r="R72" s="199">
        <v>1</v>
      </c>
      <c r="S72" s="199">
        <v>1</v>
      </c>
      <c r="T72" s="199">
        <v>1</v>
      </c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239"/>
      <c r="AH72" s="230">
        <f t="shared" si="0"/>
        <v>15</v>
      </c>
      <c r="AI72" s="201">
        <f>D69*AH72</f>
        <v>742.5</v>
      </c>
    </row>
    <row r="73" spans="1:35" ht="16">
      <c r="A73" s="396"/>
      <c r="B73" s="397"/>
      <c r="C73" s="386"/>
      <c r="D73" s="363"/>
      <c r="E73" s="202" t="s">
        <v>323</v>
      </c>
      <c r="F73" s="202">
        <v>1</v>
      </c>
      <c r="G73" s="202">
        <v>1</v>
      </c>
      <c r="H73" s="202">
        <v>1</v>
      </c>
      <c r="I73" s="202">
        <v>1</v>
      </c>
      <c r="J73" s="202">
        <v>1</v>
      </c>
      <c r="K73" s="202">
        <v>1</v>
      </c>
      <c r="L73" s="202">
        <v>1</v>
      </c>
      <c r="M73" s="202">
        <v>1</v>
      </c>
      <c r="N73" s="202">
        <v>1</v>
      </c>
      <c r="O73" s="202">
        <v>1</v>
      </c>
      <c r="P73" s="202">
        <v>1</v>
      </c>
      <c r="Q73" s="202">
        <v>1</v>
      </c>
      <c r="R73" s="202">
        <v>1</v>
      </c>
      <c r="S73" s="202">
        <v>1</v>
      </c>
      <c r="T73" s="202">
        <v>1</v>
      </c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37"/>
      <c r="AH73" s="233">
        <f t="shared" si="0"/>
        <v>15</v>
      </c>
      <c r="AI73" s="204">
        <f>D69*AH73</f>
        <v>742.5</v>
      </c>
    </row>
    <row r="74" spans="1:35" ht="16">
      <c r="A74" s="396"/>
      <c r="B74" s="395" t="s">
        <v>470</v>
      </c>
      <c r="C74" s="405" t="s">
        <v>469</v>
      </c>
      <c r="D74" s="402">
        <v>54.5</v>
      </c>
      <c r="E74" s="196" t="s">
        <v>322</v>
      </c>
      <c r="F74" s="196">
        <v>1</v>
      </c>
      <c r="G74" s="196">
        <v>1</v>
      </c>
      <c r="H74" s="196">
        <v>1</v>
      </c>
      <c r="I74" s="196">
        <v>1</v>
      </c>
      <c r="J74" s="196">
        <v>1</v>
      </c>
      <c r="K74" s="196">
        <v>1</v>
      </c>
      <c r="L74" s="196">
        <v>1</v>
      </c>
      <c r="M74" s="196">
        <v>1</v>
      </c>
      <c r="N74" s="196">
        <v>1</v>
      </c>
      <c r="O74" s="196">
        <v>1</v>
      </c>
      <c r="P74" s="196">
        <v>1</v>
      </c>
      <c r="Q74" s="196">
        <v>1</v>
      </c>
      <c r="R74" s="196">
        <v>1</v>
      </c>
      <c r="S74" s="196">
        <v>1</v>
      </c>
      <c r="T74" s="196">
        <v>1</v>
      </c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238"/>
      <c r="AH74" s="236">
        <f t="shared" si="0"/>
        <v>15</v>
      </c>
      <c r="AI74" s="198">
        <f>D74*AH74</f>
        <v>817.5</v>
      </c>
    </row>
    <row r="75" spans="1:35" ht="16">
      <c r="A75" s="396"/>
      <c r="B75" s="396"/>
      <c r="C75" s="385"/>
      <c r="D75" s="360"/>
      <c r="E75" s="199" t="s">
        <v>319</v>
      </c>
      <c r="F75" s="199">
        <v>1</v>
      </c>
      <c r="G75" s="199">
        <v>1</v>
      </c>
      <c r="H75" s="199">
        <v>1</v>
      </c>
      <c r="I75" s="199">
        <v>1</v>
      </c>
      <c r="J75" s="199">
        <v>1</v>
      </c>
      <c r="K75" s="199">
        <v>1</v>
      </c>
      <c r="L75" s="199">
        <v>1</v>
      </c>
      <c r="M75" s="199">
        <v>1</v>
      </c>
      <c r="N75" s="199">
        <v>1</v>
      </c>
      <c r="O75" s="199">
        <v>1</v>
      </c>
      <c r="P75" s="199">
        <v>1</v>
      </c>
      <c r="Q75" s="199">
        <v>1</v>
      </c>
      <c r="R75" s="199">
        <v>1</v>
      </c>
      <c r="S75" s="199">
        <v>1</v>
      </c>
      <c r="T75" s="199">
        <v>1</v>
      </c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239"/>
      <c r="AH75" s="230">
        <f t="shared" si="0"/>
        <v>15</v>
      </c>
      <c r="AI75" s="201">
        <f>D74*AH75</f>
        <v>817.5</v>
      </c>
    </row>
    <row r="76" spans="1:35" ht="16">
      <c r="A76" s="396"/>
      <c r="B76" s="396"/>
      <c r="C76" s="385"/>
      <c r="D76" s="360"/>
      <c r="E76" s="199" t="s">
        <v>320</v>
      </c>
      <c r="F76" s="199">
        <v>1</v>
      </c>
      <c r="G76" s="199">
        <v>1</v>
      </c>
      <c r="H76" s="199">
        <v>1</v>
      </c>
      <c r="I76" s="199">
        <v>1</v>
      </c>
      <c r="J76" s="199">
        <v>1</v>
      </c>
      <c r="K76" s="199">
        <v>1</v>
      </c>
      <c r="L76" s="199">
        <v>1</v>
      </c>
      <c r="M76" s="199">
        <v>1</v>
      </c>
      <c r="N76" s="199">
        <v>1</v>
      </c>
      <c r="O76" s="199">
        <v>1</v>
      </c>
      <c r="P76" s="199">
        <v>1</v>
      </c>
      <c r="Q76" s="199">
        <v>1</v>
      </c>
      <c r="R76" s="199">
        <v>1</v>
      </c>
      <c r="S76" s="199">
        <v>1</v>
      </c>
      <c r="T76" s="199">
        <v>1</v>
      </c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239"/>
      <c r="AH76" s="230">
        <f t="shared" si="0"/>
        <v>15</v>
      </c>
      <c r="AI76" s="201">
        <f>D74*AH76</f>
        <v>817.5</v>
      </c>
    </row>
    <row r="77" spans="1:35" ht="16">
      <c r="A77" s="396"/>
      <c r="B77" s="396"/>
      <c r="C77" s="385"/>
      <c r="D77" s="360"/>
      <c r="E77" s="199" t="s">
        <v>321</v>
      </c>
      <c r="F77" s="199">
        <v>1</v>
      </c>
      <c r="G77" s="199">
        <v>1</v>
      </c>
      <c r="H77" s="199">
        <v>1</v>
      </c>
      <c r="I77" s="199">
        <v>1</v>
      </c>
      <c r="J77" s="199">
        <v>1</v>
      </c>
      <c r="K77" s="199">
        <v>1</v>
      </c>
      <c r="L77" s="199">
        <v>1</v>
      </c>
      <c r="M77" s="199">
        <v>1</v>
      </c>
      <c r="N77" s="199">
        <v>1</v>
      </c>
      <c r="O77" s="199">
        <v>1</v>
      </c>
      <c r="P77" s="199">
        <v>1</v>
      </c>
      <c r="Q77" s="199">
        <v>1</v>
      </c>
      <c r="R77" s="199">
        <v>1</v>
      </c>
      <c r="S77" s="199">
        <v>1</v>
      </c>
      <c r="T77" s="199">
        <v>1</v>
      </c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239"/>
      <c r="AH77" s="230">
        <f t="shared" si="0"/>
        <v>15</v>
      </c>
      <c r="AI77" s="201">
        <f>D74*AH77</f>
        <v>817.5</v>
      </c>
    </row>
    <row r="78" spans="1:35" ht="16">
      <c r="A78" s="396"/>
      <c r="B78" s="397"/>
      <c r="C78" s="386"/>
      <c r="D78" s="363"/>
      <c r="E78" s="202" t="s">
        <v>323</v>
      </c>
      <c r="F78" s="202">
        <v>1</v>
      </c>
      <c r="G78" s="202">
        <v>1</v>
      </c>
      <c r="H78" s="202">
        <v>1</v>
      </c>
      <c r="I78" s="202">
        <v>1</v>
      </c>
      <c r="J78" s="202">
        <v>1</v>
      </c>
      <c r="K78" s="202">
        <v>1</v>
      </c>
      <c r="L78" s="202">
        <v>1</v>
      </c>
      <c r="M78" s="202">
        <v>1</v>
      </c>
      <c r="N78" s="202">
        <v>1</v>
      </c>
      <c r="O78" s="202">
        <v>1</v>
      </c>
      <c r="P78" s="202">
        <v>1</v>
      </c>
      <c r="Q78" s="202">
        <v>1</v>
      </c>
      <c r="R78" s="202">
        <v>1</v>
      </c>
      <c r="S78" s="202">
        <v>1</v>
      </c>
      <c r="T78" s="202">
        <v>1</v>
      </c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37"/>
      <c r="AH78" s="233">
        <f t="shared" si="0"/>
        <v>15</v>
      </c>
      <c r="AI78" s="204">
        <f>D74*AH78</f>
        <v>817.5</v>
      </c>
    </row>
    <row r="79" spans="1:35" ht="16">
      <c r="A79" s="396"/>
      <c r="B79" s="395" t="s">
        <v>406</v>
      </c>
      <c r="C79" s="405" t="s">
        <v>468</v>
      </c>
      <c r="D79" s="402">
        <v>54.5</v>
      </c>
      <c r="E79" s="196" t="s">
        <v>322</v>
      </c>
      <c r="F79" s="196">
        <v>1</v>
      </c>
      <c r="G79" s="196">
        <v>1</v>
      </c>
      <c r="H79" s="196">
        <v>1</v>
      </c>
      <c r="I79" s="196">
        <v>1</v>
      </c>
      <c r="J79" s="196">
        <v>1</v>
      </c>
      <c r="K79" s="196">
        <v>1</v>
      </c>
      <c r="L79" s="196">
        <v>1</v>
      </c>
      <c r="M79" s="196">
        <v>1</v>
      </c>
      <c r="N79" s="196">
        <v>1</v>
      </c>
      <c r="O79" s="196">
        <v>1</v>
      </c>
      <c r="P79" s="196">
        <v>1</v>
      </c>
      <c r="Q79" s="196">
        <v>1</v>
      </c>
      <c r="R79" s="196">
        <v>1</v>
      </c>
      <c r="S79" s="196">
        <v>1</v>
      </c>
      <c r="T79" s="196">
        <v>1</v>
      </c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238"/>
      <c r="AH79" s="236">
        <f t="shared" si="0"/>
        <v>15</v>
      </c>
      <c r="AI79" s="198">
        <f>D79*AH79</f>
        <v>817.5</v>
      </c>
    </row>
    <row r="80" spans="1:35" ht="16">
      <c r="A80" s="396"/>
      <c r="B80" s="396"/>
      <c r="C80" s="385"/>
      <c r="D80" s="360"/>
      <c r="E80" s="199" t="s">
        <v>319</v>
      </c>
      <c r="F80" s="199">
        <v>1</v>
      </c>
      <c r="G80" s="199">
        <v>1</v>
      </c>
      <c r="H80" s="199">
        <v>1</v>
      </c>
      <c r="I80" s="199">
        <v>1</v>
      </c>
      <c r="J80" s="199">
        <v>1</v>
      </c>
      <c r="K80" s="199">
        <v>1</v>
      </c>
      <c r="L80" s="199">
        <v>1</v>
      </c>
      <c r="M80" s="199">
        <v>1</v>
      </c>
      <c r="N80" s="199">
        <v>1</v>
      </c>
      <c r="O80" s="199">
        <v>1</v>
      </c>
      <c r="P80" s="199">
        <v>1</v>
      </c>
      <c r="Q80" s="199">
        <v>1</v>
      </c>
      <c r="R80" s="199">
        <v>1</v>
      </c>
      <c r="S80" s="199">
        <v>1</v>
      </c>
      <c r="T80" s="199">
        <v>1</v>
      </c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239"/>
      <c r="AH80" s="230">
        <f t="shared" si="0"/>
        <v>15</v>
      </c>
      <c r="AI80" s="201">
        <f>D79*AH80</f>
        <v>817.5</v>
      </c>
    </row>
    <row r="81" spans="1:35" ht="16">
      <c r="A81" s="396"/>
      <c r="B81" s="396"/>
      <c r="C81" s="385"/>
      <c r="D81" s="360"/>
      <c r="E81" s="199" t="s">
        <v>320</v>
      </c>
      <c r="F81" s="199">
        <v>1</v>
      </c>
      <c r="G81" s="199">
        <v>1</v>
      </c>
      <c r="H81" s="199">
        <v>1</v>
      </c>
      <c r="I81" s="199">
        <v>1</v>
      </c>
      <c r="J81" s="199">
        <v>1</v>
      </c>
      <c r="K81" s="199">
        <v>1</v>
      </c>
      <c r="L81" s="199">
        <v>1</v>
      </c>
      <c r="M81" s="199">
        <v>1</v>
      </c>
      <c r="N81" s="199">
        <v>1</v>
      </c>
      <c r="O81" s="199">
        <v>1</v>
      </c>
      <c r="P81" s="199">
        <v>1</v>
      </c>
      <c r="Q81" s="199">
        <v>1</v>
      </c>
      <c r="R81" s="199">
        <v>1</v>
      </c>
      <c r="S81" s="199">
        <v>1</v>
      </c>
      <c r="T81" s="199">
        <v>1</v>
      </c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239"/>
      <c r="AH81" s="230">
        <f t="shared" si="0"/>
        <v>15</v>
      </c>
      <c r="AI81" s="201">
        <f>D79*AH81</f>
        <v>817.5</v>
      </c>
    </row>
    <row r="82" spans="1:35" ht="16">
      <c r="A82" s="396"/>
      <c r="B82" s="396"/>
      <c r="C82" s="385"/>
      <c r="D82" s="360"/>
      <c r="E82" s="199" t="s">
        <v>321</v>
      </c>
      <c r="F82" s="199">
        <v>1</v>
      </c>
      <c r="G82" s="199">
        <v>1</v>
      </c>
      <c r="H82" s="199">
        <v>1</v>
      </c>
      <c r="I82" s="199">
        <v>1</v>
      </c>
      <c r="J82" s="199">
        <v>1</v>
      </c>
      <c r="K82" s="199">
        <v>1</v>
      </c>
      <c r="L82" s="199">
        <v>1</v>
      </c>
      <c r="M82" s="199">
        <v>1</v>
      </c>
      <c r="N82" s="199">
        <v>1</v>
      </c>
      <c r="O82" s="199">
        <v>1</v>
      </c>
      <c r="P82" s="199">
        <v>1</v>
      </c>
      <c r="Q82" s="199">
        <v>1</v>
      </c>
      <c r="R82" s="199">
        <v>1</v>
      </c>
      <c r="S82" s="199">
        <v>1</v>
      </c>
      <c r="T82" s="199">
        <v>1</v>
      </c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239"/>
      <c r="AH82" s="230">
        <f t="shared" si="0"/>
        <v>15</v>
      </c>
      <c r="AI82" s="201">
        <f>D79*AH82</f>
        <v>817.5</v>
      </c>
    </row>
    <row r="83" spans="1:35" ht="16">
      <c r="A83" s="397"/>
      <c r="B83" s="397"/>
      <c r="C83" s="386"/>
      <c r="D83" s="363"/>
      <c r="E83" s="202" t="s">
        <v>323</v>
      </c>
      <c r="F83" s="202">
        <v>1</v>
      </c>
      <c r="G83" s="202">
        <v>1</v>
      </c>
      <c r="H83" s="202">
        <v>1</v>
      </c>
      <c r="I83" s="202">
        <v>1</v>
      </c>
      <c r="J83" s="202">
        <v>1</v>
      </c>
      <c r="K83" s="202">
        <v>1</v>
      </c>
      <c r="L83" s="202">
        <v>1</v>
      </c>
      <c r="M83" s="202">
        <v>1</v>
      </c>
      <c r="N83" s="202">
        <v>1</v>
      </c>
      <c r="O83" s="202">
        <v>1</v>
      </c>
      <c r="P83" s="202">
        <v>1</v>
      </c>
      <c r="Q83" s="202">
        <v>1</v>
      </c>
      <c r="R83" s="202">
        <v>1</v>
      </c>
      <c r="S83" s="202">
        <v>1</v>
      </c>
      <c r="T83" s="202">
        <v>1</v>
      </c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37"/>
      <c r="AH83" s="233">
        <f t="shared" si="0"/>
        <v>15</v>
      </c>
      <c r="AI83" s="204">
        <f>D79*AH83</f>
        <v>817.5</v>
      </c>
    </row>
    <row r="84" spans="1:35" ht="16">
      <c r="A84" s="395" t="s">
        <v>510</v>
      </c>
      <c r="B84" s="395" t="s">
        <v>406</v>
      </c>
      <c r="C84" s="405" t="s">
        <v>313</v>
      </c>
      <c r="D84" s="402">
        <v>74.5</v>
      </c>
      <c r="E84" s="196" t="s">
        <v>322</v>
      </c>
      <c r="F84" s="196"/>
      <c r="G84" s="196">
        <v>1</v>
      </c>
      <c r="H84" s="196">
        <v>1</v>
      </c>
      <c r="I84" s="196">
        <v>1</v>
      </c>
      <c r="J84" s="196">
        <v>1</v>
      </c>
      <c r="K84" s="196">
        <v>1</v>
      </c>
      <c r="L84" s="196">
        <v>1</v>
      </c>
      <c r="M84" s="196">
        <v>1</v>
      </c>
      <c r="N84" s="196">
        <v>1</v>
      </c>
      <c r="O84" s="196">
        <v>1</v>
      </c>
      <c r="P84" s="196">
        <v>1</v>
      </c>
      <c r="Q84" s="196">
        <v>1</v>
      </c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238"/>
      <c r="AH84" s="236">
        <f t="shared" si="0"/>
        <v>11</v>
      </c>
      <c r="AI84" s="198">
        <f>D84*AH84</f>
        <v>819.5</v>
      </c>
    </row>
    <row r="85" spans="1:35" ht="16">
      <c r="A85" s="396"/>
      <c r="B85" s="396"/>
      <c r="C85" s="385"/>
      <c r="D85" s="360"/>
      <c r="E85" s="199" t="s">
        <v>319</v>
      </c>
      <c r="F85" s="199"/>
      <c r="G85" s="199">
        <v>1</v>
      </c>
      <c r="H85" s="199">
        <v>1</v>
      </c>
      <c r="I85" s="199">
        <v>1</v>
      </c>
      <c r="J85" s="199">
        <v>1</v>
      </c>
      <c r="K85" s="199">
        <v>1</v>
      </c>
      <c r="L85" s="199">
        <v>1</v>
      </c>
      <c r="M85" s="199">
        <v>1</v>
      </c>
      <c r="N85" s="199">
        <v>1</v>
      </c>
      <c r="O85" s="199">
        <v>1</v>
      </c>
      <c r="P85" s="199">
        <v>1</v>
      </c>
      <c r="Q85" s="199">
        <v>1</v>
      </c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239"/>
      <c r="AH85" s="230">
        <f t="shared" si="0"/>
        <v>11</v>
      </c>
      <c r="AI85" s="201">
        <f>D84*AH85</f>
        <v>819.5</v>
      </c>
    </row>
    <row r="86" spans="1:35" ht="16">
      <c r="A86" s="396"/>
      <c r="B86" s="396"/>
      <c r="C86" s="385"/>
      <c r="D86" s="360"/>
      <c r="E86" s="199" t="s">
        <v>320</v>
      </c>
      <c r="F86" s="199"/>
      <c r="G86" s="199">
        <v>1</v>
      </c>
      <c r="H86" s="199">
        <v>1</v>
      </c>
      <c r="I86" s="199">
        <v>1</v>
      </c>
      <c r="J86" s="199">
        <v>1</v>
      </c>
      <c r="K86" s="199">
        <v>1</v>
      </c>
      <c r="L86" s="199">
        <v>1</v>
      </c>
      <c r="M86" s="199">
        <v>1</v>
      </c>
      <c r="N86" s="199">
        <v>1</v>
      </c>
      <c r="O86" s="199">
        <v>1</v>
      </c>
      <c r="P86" s="199">
        <v>1</v>
      </c>
      <c r="Q86" s="199">
        <v>1</v>
      </c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239"/>
      <c r="AH86" s="230">
        <f t="shared" si="0"/>
        <v>11</v>
      </c>
      <c r="AI86" s="201">
        <f>D84*AH86</f>
        <v>819.5</v>
      </c>
    </row>
    <row r="87" spans="1:35" ht="16">
      <c r="A87" s="397"/>
      <c r="B87" s="397"/>
      <c r="C87" s="386"/>
      <c r="D87" s="363"/>
      <c r="E87" s="202" t="s">
        <v>321</v>
      </c>
      <c r="F87" s="202"/>
      <c r="G87" s="202">
        <v>1</v>
      </c>
      <c r="H87" s="202">
        <v>1</v>
      </c>
      <c r="I87" s="202">
        <v>1</v>
      </c>
      <c r="J87" s="202">
        <v>1</v>
      </c>
      <c r="K87" s="202">
        <v>1</v>
      </c>
      <c r="L87" s="202">
        <v>1</v>
      </c>
      <c r="M87" s="202">
        <v>1</v>
      </c>
      <c r="N87" s="202">
        <v>1</v>
      </c>
      <c r="O87" s="202">
        <v>1</v>
      </c>
      <c r="P87" s="202">
        <v>1</v>
      </c>
      <c r="Q87" s="202">
        <v>1</v>
      </c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37"/>
      <c r="AH87" s="233">
        <f t="shared" si="0"/>
        <v>11</v>
      </c>
      <c r="AI87" s="204">
        <f>D84*AH87</f>
        <v>819.5</v>
      </c>
    </row>
    <row r="88" spans="1:35" ht="16">
      <c r="A88" s="395" t="s">
        <v>1</v>
      </c>
      <c r="B88" s="395" t="s">
        <v>478</v>
      </c>
      <c r="C88" s="405" t="s">
        <v>477</v>
      </c>
      <c r="D88" s="402">
        <v>39.5</v>
      </c>
      <c r="E88" s="196" t="s">
        <v>322</v>
      </c>
      <c r="F88" s="196">
        <v>1</v>
      </c>
      <c r="G88" s="196">
        <v>1</v>
      </c>
      <c r="H88" s="196">
        <v>1</v>
      </c>
      <c r="I88" s="196">
        <v>1</v>
      </c>
      <c r="J88" s="196">
        <v>1</v>
      </c>
      <c r="K88" s="196">
        <v>1</v>
      </c>
      <c r="L88" s="196">
        <v>1</v>
      </c>
      <c r="M88" s="196">
        <v>1</v>
      </c>
      <c r="N88" s="196">
        <v>1</v>
      </c>
      <c r="O88" s="196">
        <v>1</v>
      </c>
      <c r="P88" s="196">
        <v>1</v>
      </c>
      <c r="Q88" s="196">
        <v>1</v>
      </c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238"/>
      <c r="AH88" s="236">
        <f t="shared" si="0"/>
        <v>12</v>
      </c>
      <c r="AI88" s="198">
        <f>D88*AH88</f>
        <v>474</v>
      </c>
    </row>
    <row r="89" spans="1:35" ht="16">
      <c r="A89" s="396"/>
      <c r="B89" s="396"/>
      <c r="C89" s="385"/>
      <c r="D89" s="360"/>
      <c r="E89" s="199" t="s">
        <v>319</v>
      </c>
      <c r="F89" s="199">
        <v>1</v>
      </c>
      <c r="G89" s="199">
        <v>1</v>
      </c>
      <c r="H89" s="199">
        <v>1</v>
      </c>
      <c r="I89" s="199">
        <v>1</v>
      </c>
      <c r="J89" s="199">
        <v>1</v>
      </c>
      <c r="K89" s="199">
        <v>1</v>
      </c>
      <c r="L89" s="199">
        <v>1</v>
      </c>
      <c r="M89" s="199">
        <v>1</v>
      </c>
      <c r="N89" s="199">
        <v>1</v>
      </c>
      <c r="O89" s="199">
        <v>1</v>
      </c>
      <c r="P89" s="199">
        <v>1</v>
      </c>
      <c r="Q89" s="199">
        <v>1</v>
      </c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239"/>
      <c r="AH89" s="230">
        <f t="shared" si="0"/>
        <v>12</v>
      </c>
      <c r="AI89" s="201">
        <f>D88*AH89</f>
        <v>474</v>
      </c>
    </row>
    <row r="90" spans="1:35" ht="16">
      <c r="A90" s="396"/>
      <c r="B90" s="396"/>
      <c r="C90" s="385"/>
      <c r="D90" s="360"/>
      <c r="E90" s="199" t="s">
        <v>320</v>
      </c>
      <c r="F90" s="199">
        <v>1</v>
      </c>
      <c r="G90" s="199">
        <v>1</v>
      </c>
      <c r="H90" s="199">
        <v>1</v>
      </c>
      <c r="I90" s="199">
        <v>1</v>
      </c>
      <c r="J90" s="199">
        <v>1</v>
      </c>
      <c r="K90" s="199">
        <v>1</v>
      </c>
      <c r="L90" s="199">
        <v>1</v>
      </c>
      <c r="M90" s="199">
        <v>1</v>
      </c>
      <c r="N90" s="199">
        <v>1</v>
      </c>
      <c r="O90" s="199">
        <v>1</v>
      </c>
      <c r="P90" s="199">
        <v>1</v>
      </c>
      <c r="Q90" s="199">
        <v>1</v>
      </c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239"/>
      <c r="AH90" s="230">
        <f t="shared" si="0"/>
        <v>12</v>
      </c>
      <c r="AI90" s="201">
        <f>D88*AH90</f>
        <v>474</v>
      </c>
    </row>
    <row r="91" spans="1:35" ht="16">
      <c r="A91" s="396"/>
      <c r="B91" s="397"/>
      <c r="C91" s="386"/>
      <c r="D91" s="363"/>
      <c r="E91" s="202" t="s">
        <v>321</v>
      </c>
      <c r="F91" s="202">
        <v>1</v>
      </c>
      <c r="G91" s="202">
        <v>1</v>
      </c>
      <c r="H91" s="202">
        <v>1</v>
      </c>
      <c r="I91" s="202">
        <v>1</v>
      </c>
      <c r="J91" s="202">
        <v>1</v>
      </c>
      <c r="K91" s="202">
        <v>1</v>
      </c>
      <c r="L91" s="202">
        <v>1</v>
      </c>
      <c r="M91" s="202">
        <v>1</v>
      </c>
      <c r="N91" s="202">
        <v>1</v>
      </c>
      <c r="O91" s="202">
        <v>1</v>
      </c>
      <c r="P91" s="202">
        <v>1</v>
      </c>
      <c r="Q91" s="202">
        <v>1</v>
      </c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37"/>
      <c r="AH91" s="233">
        <f t="shared" si="0"/>
        <v>12</v>
      </c>
      <c r="AI91" s="204">
        <f>D88*AH91</f>
        <v>474</v>
      </c>
    </row>
    <row r="92" spans="1:35" ht="16">
      <c r="A92" s="396"/>
      <c r="B92" s="395" t="s">
        <v>476</v>
      </c>
      <c r="C92" s="405" t="s">
        <v>475</v>
      </c>
      <c r="D92" s="402">
        <v>39.5</v>
      </c>
      <c r="E92" s="196" t="s">
        <v>322</v>
      </c>
      <c r="F92" s="196">
        <v>1</v>
      </c>
      <c r="G92" s="196">
        <v>1</v>
      </c>
      <c r="H92" s="196">
        <v>1</v>
      </c>
      <c r="I92" s="196">
        <v>1</v>
      </c>
      <c r="J92" s="196">
        <v>1</v>
      </c>
      <c r="K92" s="196">
        <v>1</v>
      </c>
      <c r="L92" s="196">
        <v>1</v>
      </c>
      <c r="M92" s="196">
        <v>1</v>
      </c>
      <c r="N92" s="196">
        <v>1</v>
      </c>
      <c r="O92" s="196">
        <v>1</v>
      </c>
      <c r="P92" s="196">
        <v>1</v>
      </c>
      <c r="Q92" s="196">
        <v>1</v>
      </c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238"/>
      <c r="AH92" s="236">
        <f t="shared" si="0"/>
        <v>12</v>
      </c>
      <c r="AI92" s="198">
        <f>D92*AH92</f>
        <v>474</v>
      </c>
    </row>
    <row r="93" spans="1:35" ht="16">
      <c r="A93" s="396"/>
      <c r="B93" s="396"/>
      <c r="C93" s="385"/>
      <c r="D93" s="360"/>
      <c r="E93" s="199" t="s">
        <v>319</v>
      </c>
      <c r="F93" s="199">
        <v>1</v>
      </c>
      <c r="G93" s="199">
        <v>1</v>
      </c>
      <c r="H93" s="199">
        <v>1</v>
      </c>
      <c r="I93" s="199">
        <v>1</v>
      </c>
      <c r="J93" s="199">
        <v>1</v>
      </c>
      <c r="K93" s="199">
        <v>1</v>
      </c>
      <c r="L93" s="199">
        <v>1</v>
      </c>
      <c r="M93" s="199">
        <v>1</v>
      </c>
      <c r="N93" s="199">
        <v>1</v>
      </c>
      <c r="O93" s="199">
        <v>1</v>
      </c>
      <c r="P93" s="199">
        <v>1</v>
      </c>
      <c r="Q93" s="199">
        <v>1</v>
      </c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239"/>
      <c r="AH93" s="230">
        <f t="shared" si="0"/>
        <v>12</v>
      </c>
      <c r="AI93" s="201">
        <f>D92*AH93</f>
        <v>474</v>
      </c>
    </row>
    <row r="94" spans="1:35" ht="16">
      <c r="A94" s="396"/>
      <c r="B94" s="396"/>
      <c r="C94" s="385"/>
      <c r="D94" s="360"/>
      <c r="E94" s="199" t="s">
        <v>320</v>
      </c>
      <c r="F94" s="199">
        <v>1</v>
      </c>
      <c r="G94" s="199">
        <v>1</v>
      </c>
      <c r="H94" s="199">
        <v>1</v>
      </c>
      <c r="I94" s="199">
        <v>1</v>
      </c>
      <c r="J94" s="199">
        <v>1</v>
      </c>
      <c r="K94" s="199">
        <v>1</v>
      </c>
      <c r="L94" s="199">
        <v>1</v>
      </c>
      <c r="M94" s="199">
        <v>1</v>
      </c>
      <c r="N94" s="199">
        <v>1</v>
      </c>
      <c r="O94" s="199">
        <v>1</v>
      </c>
      <c r="P94" s="199">
        <v>1</v>
      </c>
      <c r="Q94" s="199">
        <v>1</v>
      </c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239"/>
      <c r="AH94" s="230">
        <f t="shared" si="0"/>
        <v>12</v>
      </c>
      <c r="AI94" s="201">
        <f>D92*AH94</f>
        <v>474</v>
      </c>
    </row>
    <row r="95" spans="1:35" ht="16">
      <c r="A95" s="396"/>
      <c r="B95" s="397"/>
      <c r="C95" s="386"/>
      <c r="D95" s="363"/>
      <c r="E95" s="202" t="s">
        <v>321</v>
      </c>
      <c r="F95" s="202">
        <v>1</v>
      </c>
      <c r="G95" s="202">
        <v>1</v>
      </c>
      <c r="H95" s="202">
        <v>1</v>
      </c>
      <c r="I95" s="202">
        <v>1</v>
      </c>
      <c r="J95" s="202">
        <v>1</v>
      </c>
      <c r="K95" s="202">
        <v>1</v>
      </c>
      <c r="L95" s="202">
        <v>1</v>
      </c>
      <c r="M95" s="202">
        <v>1</v>
      </c>
      <c r="N95" s="202">
        <v>1</v>
      </c>
      <c r="O95" s="202">
        <v>1</v>
      </c>
      <c r="P95" s="202">
        <v>1</v>
      </c>
      <c r="Q95" s="202">
        <v>1</v>
      </c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37"/>
      <c r="AH95" s="233">
        <f t="shared" si="0"/>
        <v>12</v>
      </c>
      <c r="AI95" s="204">
        <f>D92*AH95</f>
        <v>474</v>
      </c>
    </row>
    <row r="96" spans="1:35" ht="16">
      <c r="A96" s="396"/>
      <c r="B96" s="395" t="s">
        <v>408</v>
      </c>
      <c r="C96" s="405" t="s">
        <v>4</v>
      </c>
      <c r="D96" s="402">
        <v>39.5</v>
      </c>
      <c r="E96" s="196" t="s">
        <v>322</v>
      </c>
      <c r="F96" s="196">
        <v>1</v>
      </c>
      <c r="G96" s="196">
        <v>1</v>
      </c>
      <c r="H96" s="196">
        <v>1</v>
      </c>
      <c r="I96" s="196">
        <v>1</v>
      </c>
      <c r="J96" s="196">
        <v>1</v>
      </c>
      <c r="K96" s="196">
        <v>1</v>
      </c>
      <c r="L96" s="196">
        <v>1</v>
      </c>
      <c r="M96" s="196">
        <v>1</v>
      </c>
      <c r="N96" s="196">
        <v>1</v>
      </c>
      <c r="O96" s="196">
        <v>1</v>
      </c>
      <c r="P96" s="196">
        <v>1</v>
      </c>
      <c r="Q96" s="196">
        <v>1</v>
      </c>
      <c r="R96" s="196">
        <v>1</v>
      </c>
      <c r="S96" s="196">
        <v>1</v>
      </c>
      <c r="T96" s="196">
        <v>1</v>
      </c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238"/>
      <c r="AH96" s="236">
        <f t="shared" si="0"/>
        <v>15</v>
      </c>
      <c r="AI96" s="198">
        <f>D96*AH96</f>
        <v>592.5</v>
      </c>
    </row>
    <row r="97" spans="1:35" ht="16">
      <c r="A97" s="396"/>
      <c r="B97" s="396"/>
      <c r="C97" s="385"/>
      <c r="D97" s="360"/>
      <c r="E97" s="199" t="s">
        <v>319</v>
      </c>
      <c r="F97" s="199">
        <v>1</v>
      </c>
      <c r="G97" s="199">
        <v>1</v>
      </c>
      <c r="H97" s="199">
        <v>1</v>
      </c>
      <c r="I97" s="199">
        <v>1</v>
      </c>
      <c r="J97" s="199">
        <v>1</v>
      </c>
      <c r="K97" s="199">
        <v>1</v>
      </c>
      <c r="L97" s="199">
        <v>1</v>
      </c>
      <c r="M97" s="199">
        <v>1</v>
      </c>
      <c r="N97" s="199">
        <v>1</v>
      </c>
      <c r="O97" s="199">
        <v>1</v>
      </c>
      <c r="P97" s="199">
        <v>1</v>
      </c>
      <c r="Q97" s="199">
        <v>1</v>
      </c>
      <c r="R97" s="199">
        <v>1</v>
      </c>
      <c r="S97" s="199">
        <v>1</v>
      </c>
      <c r="T97" s="199">
        <v>1</v>
      </c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239"/>
      <c r="AH97" s="230">
        <f t="shared" si="0"/>
        <v>15</v>
      </c>
      <c r="AI97" s="201">
        <f>D96*AH97</f>
        <v>592.5</v>
      </c>
    </row>
    <row r="98" spans="1:35" ht="16">
      <c r="A98" s="396"/>
      <c r="B98" s="396"/>
      <c r="C98" s="385"/>
      <c r="D98" s="360"/>
      <c r="E98" s="199" t="s">
        <v>320</v>
      </c>
      <c r="F98" s="199">
        <v>1</v>
      </c>
      <c r="G98" s="199">
        <v>1</v>
      </c>
      <c r="H98" s="199">
        <v>1</v>
      </c>
      <c r="I98" s="199">
        <v>1</v>
      </c>
      <c r="J98" s="199">
        <v>1</v>
      </c>
      <c r="K98" s="199">
        <v>1</v>
      </c>
      <c r="L98" s="199">
        <v>1</v>
      </c>
      <c r="M98" s="199">
        <v>1</v>
      </c>
      <c r="N98" s="199">
        <v>1</v>
      </c>
      <c r="O98" s="199">
        <v>1</v>
      </c>
      <c r="P98" s="199">
        <v>1</v>
      </c>
      <c r="Q98" s="199">
        <v>1</v>
      </c>
      <c r="R98" s="199">
        <v>1</v>
      </c>
      <c r="S98" s="199">
        <v>1</v>
      </c>
      <c r="T98" s="199">
        <v>1</v>
      </c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239"/>
      <c r="AH98" s="230">
        <f t="shared" si="0"/>
        <v>15</v>
      </c>
      <c r="AI98" s="201">
        <f>D96*AH98</f>
        <v>592.5</v>
      </c>
    </row>
    <row r="99" spans="1:35" ht="16">
      <c r="A99" s="397"/>
      <c r="B99" s="397"/>
      <c r="C99" s="386"/>
      <c r="D99" s="363"/>
      <c r="E99" s="202" t="s">
        <v>321</v>
      </c>
      <c r="F99" s="202">
        <v>1</v>
      </c>
      <c r="G99" s="202">
        <v>1</v>
      </c>
      <c r="H99" s="202">
        <v>1</v>
      </c>
      <c r="I99" s="202">
        <v>1</v>
      </c>
      <c r="J99" s="202">
        <v>1</v>
      </c>
      <c r="K99" s="202">
        <v>1</v>
      </c>
      <c r="L99" s="202">
        <v>1</v>
      </c>
      <c r="M99" s="202">
        <v>1</v>
      </c>
      <c r="N99" s="202">
        <v>1</v>
      </c>
      <c r="O99" s="202">
        <v>1</v>
      </c>
      <c r="P99" s="202">
        <v>1</v>
      </c>
      <c r="Q99" s="202">
        <v>1</v>
      </c>
      <c r="R99" s="202">
        <v>1</v>
      </c>
      <c r="S99" s="202">
        <v>1</v>
      </c>
      <c r="T99" s="202">
        <v>1</v>
      </c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37"/>
      <c r="AH99" s="233">
        <f t="shared" si="0"/>
        <v>15</v>
      </c>
      <c r="AI99" s="204">
        <f>D96*AH99</f>
        <v>592.5</v>
      </c>
    </row>
    <row r="100" spans="1:35" ht="16">
      <c r="A100" s="395" t="s">
        <v>467</v>
      </c>
      <c r="B100" s="395" t="s">
        <v>406</v>
      </c>
      <c r="C100" s="405" t="s">
        <v>466</v>
      </c>
      <c r="D100" s="402">
        <v>54.5</v>
      </c>
      <c r="E100" s="196" t="s">
        <v>322</v>
      </c>
      <c r="F100" s="196">
        <v>1</v>
      </c>
      <c r="G100" s="196">
        <v>1</v>
      </c>
      <c r="H100" s="196">
        <v>1</v>
      </c>
      <c r="I100" s="196">
        <v>1</v>
      </c>
      <c r="J100" s="196">
        <v>1</v>
      </c>
      <c r="K100" s="196">
        <v>1</v>
      </c>
      <c r="L100" s="196">
        <v>1</v>
      </c>
      <c r="M100" s="196">
        <v>1</v>
      </c>
      <c r="N100" s="196">
        <v>1</v>
      </c>
      <c r="O100" s="196">
        <v>1</v>
      </c>
      <c r="P100" s="196">
        <v>1</v>
      </c>
      <c r="Q100" s="196">
        <v>1</v>
      </c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238"/>
      <c r="AH100" s="236">
        <f t="shared" si="0"/>
        <v>12</v>
      </c>
      <c r="AI100" s="198">
        <f>D100*AH100</f>
        <v>654</v>
      </c>
    </row>
    <row r="101" spans="1:35" ht="16">
      <c r="A101" s="396"/>
      <c r="B101" s="396"/>
      <c r="C101" s="385"/>
      <c r="D101" s="360"/>
      <c r="E101" s="199" t="s">
        <v>319</v>
      </c>
      <c r="F101" s="199">
        <v>1</v>
      </c>
      <c r="G101" s="199">
        <v>1</v>
      </c>
      <c r="H101" s="199">
        <v>1</v>
      </c>
      <c r="I101" s="199">
        <v>1</v>
      </c>
      <c r="J101" s="199">
        <v>1</v>
      </c>
      <c r="K101" s="199">
        <v>1</v>
      </c>
      <c r="L101" s="199">
        <v>1</v>
      </c>
      <c r="M101" s="199">
        <v>1</v>
      </c>
      <c r="N101" s="199">
        <v>1</v>
      </c>
      <c r="O101" s="199">
        <v>1</v>
      </c>
      <c r="P101" s="199">
        <v>1</v>
      </c>
      <c r="Q101" s="199">
        <v>1</v>
      </c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239"/>
      <c r="AH101" s="230">
        <f t="shared" si="0"/>
        <v>12</v>
      </c>
      <c r="AI101" s="201">
        <f>D100*AH101</f>
        <v>654</v>
      </c>
    </row>
    <row r="102" spans="1:35" ht="16">
      <c r="A102" s="396"/>
      <c r="B102" s="396"/>
      <c r="C102" s="385"/>
      <c r="D102" s="360"/>
      <c r="E102" s="199" t="s">
        <v>320</v>
      </c>
      <c r="F102" s="199">
        <v>1</v>
      </c>
      <c r="G102" s="199">
        <v>1</v>
      </c>
      <c r="H102" s="199">
        <v>1</v>
      </c>
      <c r="I102" s="199">
        <v>1</v>
      </c>
      <c r="J102" s="199">
        <v>1</v>
      </c>
      <c r="K102" s="199">
        <v>1</v>
      </c>
      <c r="L102" s="199">
        <v>1</v>
      </c>
      <c r="M102" s="199">
        <v>1</v>
      </c>
      <c r="N102" s="199">
        <v>1</v>
      </c>
      <c r="O102" s="199">
        <v>1</v>
      </c>
      <c r="P102" s="199">
        <v>1</v>
      </c>
      <c r="Q102" s="199">
        <v>1</v>
      </c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239"/>
      <c r="AH102" s="230">
        <f t="shared" si="0"/>
        <v>12</v>
      </c>
      <c r="AI102" s="201">
        <f>D100*AH102</f>
        <v>654</v>
      </c>
    </row>
    <row r="103" spans="1:35" ht="16">
      <c r="A103" s="397"/>
      <c r="B103" s="397"/>
      <c r="C103" s="386"/>
      <c r="D103" s="363"/>
      <c r="E103" s="202" t="s">
        <v>321</v>
      </c>
      <c r="F103" s="202">
        <v>1</v>
      </c>
      <c r="G103" s="202">
        <v>1</v>
      </c>
      <c r="H103" s="202">
        <v>1</v>
      </c>
      <c r="I103" s="202">
        <v>1</v>
      </c>
      <c r="J103" s="202">
        <v>1</v>
      </c>
      <c r="K103" s="202">
        <v>1</v>
      </c>
      <c r="L103" s="202">
        <v>1</v>
      </c>
      <c r="M103" s="202">
        <v>1</v>
      </c>
      <c r="N103" s="202">
        <v>1</v>
      </c>
      <c r="O103" s="202">
        <v>1</v>
      </c>
      <c r="P103" s="202">
        <v>1</v>
      </c>
      <c r="Q103" s="202">
        <v>1</v>
      </c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37"/>
      <c r="AH103" s="233">
        <f t="shared" si="0"/>
        <v>12</v>
      </c>
      <c r="AI103" s="204">
        <f>D100*AH103</f>
        <v>654</v>
      </c>
    </row>
    <row r="104" spans="1:35" ht="16">
      <c r="A104" s="395" t="s">
        <v>402</v>
      </c>
      <c r="B104" s="395" t="s">
        <v>403</v>
      </c>
      <c r="C104" s="405" t="s">
        <v>32</v>
      </c>
      <c r="D104" s="402">
        <v>49.5</v>
      </c>
      <c r="E104" s="196" t="s">
        <v>322</v>
      </c>
      <c r="F104" s="196">
        <v>1</v>
      </c>
      <c r="G104" s="196">
        <v>1</v>
      </c>
      <c r="H104" s="196">
        <v>1</v>
      </c>
      <c r="I104" s="196">
        <v>1</v>
      </c>
      <c r="J104" s="196">
        <v>1</v>
      </c>
      <c r="K104" s="196">
        <v>1</v>
      </c>
      <c r="L104" s="196">
        <v>1</v>
      </c>
      <c r="M104" s="196">
        <v>1</v>
      </c>
      <c r="N104" s="196">
        <v>1</v>
      </c>
      <c r="O104" s="196">
        <v>1</v>
      </c>
      <c r="P104" s="196">
        <v>1</v>
      </c>
      <c r="Q104" s="196">
        <v>1</v>
      </c>
      <c r="R104" s="196">
        <v>1</v>
      </c>
      <c r="S104" s="196">
        <v>1</v>
      </c>
      <c r="T104" s="196">
        <v>1</v>
      </c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238"/>
      <c r="AH104" s="236">
        <f t="shared" si="0"/>
        <v>15</v>
      </c>
      <c r="AI104" s="198">
        <f>D104*AH104</f>
        <v>742.5</v>
      </c>
    </row>
    <row r="105" spans="1:35" ht="16">
      <c r="A105" s="396"/>
      <c r="B105" s="396"/>
      <c r="C105" s="385"/>
      <c r="D105" s="360"/>
      <c r="E105" s="199" t="s">
        <v>319</v>
      </c>
      <c r="F105" s="199">
        <v>1</v>
      </c>
      <c r="G105" s="199">
        <v>1</v>
      </c>
      <c r="H105" s="199">
        <v>1</v>
      </c>
      <c r="I105" s="199">
        <v>1</v>
      </c>
      <c r="J105" s="199">
        <v>1</v>
      </c>
      <c r="K105" s="199">
        <v>1</v>
      </c>
      <c r="L105" s="199">
        <v>1</v>
      </c>
      <c r="M105" s="199">
        <v>1</v>
      </c>
      <c r="N105" s="199">
        <v>1</v>
      </c>
      <c r="O105" s="199">
        <v>1</v>
      </c>
      <c r="P105" s="199">
        <v>1</v>
      </c>
      <c r="Q105" s="199">
        <v>1</v>
      </c>
      <c r="R105" s="199">
        <v>1</v>
      </c>
      <c r="S105" s="199">
        <v>1</v>
      </c>
      <c r="T105" s="199">
        <v>1</v>
      </c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239"/>
      <c r="AH105" s="230">
        <f t="shared" si="0"/>
        <v>15</v>
      </c>
      <c r="AI105" s="201">
        <f>D104*AH105</f>
        <v>742.5</v>
      </c>
    </row>
    <row r="106" spans="1:35" ht="16">
      <c r="A106" s="396"/>
      <c r="B106" s="396"/>
      <c r="C106" s="385"/>
      <c r="D106" s="360"/>
      <c r="E106" s="199" t="s">
        <v>320</v>
      </c>
      <c r="F106" s="199">
        <v>1</v>
      </c>
      <c r="G106" s="199">
        <v>1</v>
      </c>
      <c r="H106" s="199">
        <v>1</v>
      </c>
      <c r="I106" s="199">
        <v>1</v>
      </c>
      <c r="J106" s="199">
        <v>1</v>
      </c>
      <c r="K106" s="199">
        <v>1</v>
      </c>
      <c r="L106" s="199">
        <v>1</v>
      </c>
      <c r="M106" s="199">
        <v>1</v>
      </c>
      <c r="N106" s="199">
        <v>1</v>
      </c>
      <c r="O106" s="199">
        <v>1</v>
      </c>
      <c r="P106" s="199">
        <v>1</v>
      </c>
      <c r="Q106" s="199">
        <v>1</v>
      </c>
      <c r="R106" s="199">
        <v>1</v>
      </c>
      <c r="S106" s="199">
        <v>1</v>
      </c>
      <c r="T106" s="199">
        <v>1</v>
      </c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239"/>
      <c r="AH106" s="230">
        <f t="shared" si="0"/>
        <v>15</v>
      </c>
      <c r="AI106" s="201">
        <f>D104*AH106</f>
        <v>742.5</v>
      </c>
    </row>
    <row r="107" spans="1:35" ht="16">
      <c r="A107" s="396"/>
      <c r="B107" s="397"/>
      <c r="C107" s="386"/>
      <c r="D107" s="363"/>
      <c r="E107" s="202" t="s">
        <v>321</v>
      </c>
      <c r="F107" s="202">
        <v>1</v>
      </c>
      <c r="G107" s="202">
        <v>1</v>
      </c>
      <c r="H107" s="202">
        <v>1</v>
      </c>
      <c r="I107" s="202">
        <v>1</v>
      </c>
      <c r="J107" s="202">
        <v>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1</v>
      </c>
      <c r="Q107" s="202">
        <v>1</v>
      </c>
      <c r="R107" s="202">
        <v>1</v>
      </c>
      <c r="S107" s="202">
        <v>1</v>
      </c>
      <c r="T107" s="202">
        <v>1</v>
      </c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37"/>
      <c r="AH107" s="233">
        <f t="shared" si="0"/>
        <v>15</v>
      </c>
      <c r="AI107" s="204">
        <f>D104*AH107</f>
        <v>742.5</v>
      </c>
    </row>
    <row r="108" spans="1:35" ht="16">
      <c r="A108" s="396"/>
      <c r="B108" s="395" t="s">
        <v>404</v>
      </c>
      <c r="C108" s="405" t="s">
        <v>34</v>
      </c>
      <c r="D108" s="402">
        <v>49.5</v>
      </c>
      <c r="E108" s="196" t="s">
        <v>322</v>
      </c>
      <c r="F108" s="196">
        <v>1</v>
      </c>
      <c r="G108" s="196">
        <v>1</v>
      </c>
      <c r="H108" s="196">
        <v>1</v>
      </c>
      <c r="I108" s="196">
        <v>1</v>
      </c>
      <c r="J108" s="196">
        <v>1</v>
      </c>
      <c r="K108" s="196">
        <v>1</v>
      </c>
      <c r="L108" s="196">
        <v>1</v>
      </c>
      <c r="M108" s="196">
        <v>1</v>
      </c>
      <c r="N108" s="196">
        <v>1</v>
      </c>
      <c r="O108" s="196">
        <v>1</v>
      </c>
      <c r="P108" s="196">
        <v>1</v>
      </c>
      <c r="Q108" s="196">
        <v>1</v>
      </c>
      <c r="R108" s="196">
        <v>1</v>
      </c>
      <c r="S108" s="196">
        <v>1</v>
      </c>
      <c r="T108" s="196">
        <v>1</v>
      </c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238"/>
      <c r="AH108" s="236">
        <f t="shared" si="0"/>
        <v>15</v>
      </c>
      <c r="AI108" s="198">
        <f>D108*AH108</f>
        <v>742.5</v>
      </c>
    </row>
    <row r="109" spans="1:35" ht="16">
      <c r="A109" s="396"/>
      <c r="B109" s="396"/>
      <c r="C109" s="385"/>
      <c r="D109" s="360"/>
      <c r="E109" s="199" t="s">
        <v>319</v>
      </c>
      <c r="F109" s="199">
        <v>1</v>
      </c>
      <c r="G109" s="199">
        <v>1</v>
      </c>
      <c r="H109" s="199">
        <v>1</v>
      </c>
      <c r="I109" s="199">
        <v>1</v>
      </c>
      <c r="J109" s="199">
        <v>1</v>
      </c>
      <c r="K109" s="199">
        <v>1</v>
      </c>
      <c r="L109" s="199">
        <v>1</v>
      </c>
      <c r="M109" s="199">
        <v>1</v>
      </c>
      <c r="N109" s="199">
        <v>1</v>
      </c>
      <c r="O109" s="199">
        <v>1</v>
      </c>
      <c r="P109" s="199">
        <v>1</v>
      </c>
      <c r="Q109" s="199">
        <v>1</v>
      </c>
      <c r="R109" s="199">
        <v>1</v>
      </c>
      <c r="S109" s="199">
        <v>1</v>
      </c>
      <c r="T109" s="199">
        <v>1</v>
      </c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239"/>
      <c r="AH109" s="230">
        <f t="shared" si="0"/>
        <v>15</v>
      </c>
      <c r="AI109" s="201">
        <f>D108*AH109</f>
        <v>742.5</v>
      </c>
    </row>
    <row r="110" spans="1:35" ht="16">
      <c r="A110" s="396"/>
      <c r="B110" s="396"/>
      <c r="C110" s="385"/>
      <c r="D110" s="360"/>
      <c r="E110" s="199" t="s">
        <v>320</v>
      </c>
      <c r="F110" s="199">
        <v>1</v>
      </c>
      <c r="G110" s="199">
        <v>1</v>
      </c>
      <c r="H110" s="199">
        <v>1</v>
      </c>
      <c r="I110" s="199">
        <v>1</v>
      </c>
      <c r="J110" s="199">
        <v>1</v>
      </c>
      <c r="K110" s="199">
        <v>1</v>
      </c>
      <c r="L110" s="199">
        <v>1</v>
      </c>
      <c r="M110" s="199">
        <v>1</v>
      </c>
      <c r="N110" s="199">
        <v>1</v>
      </c>
      <c r="O110" s="199">
        <v>1</v>
      </c>
      <c r="P110" s="199">
        <v>1</v>
      </c>
      <c r="Q110" s="199">
        <v>1</v>
      </c>
      <c r="R110" s="199">
        <v>1</v>
      </c>
      <c r="S110" s="199">
        <v>1</v>
      </c>
      <c r="T110" s="199">
        <v>1</v>
      </c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239"/>
      <c r="AH110" s="230">
        <f t="shared" si="0"/>
        <v>15</v>
      </c>
      <c r="AI110" s="201">
        <f>D108*AH110</f>
        <v>742.5</v>
      </c>
    </row>
    <row r="111" spans="1:35" ht="16">
      <c r="A111" s="397"/>
      <c r="B111" s="397"/>
      <c r="C111" s="386"/>
      <c r="D111" s="363"/>
      <c r="E111" s="202" t="s">
        <v>321</v>
      </c>
      <c r="F111" s="202">
        <v>1</v>
      </c>
      <c r="G111" s="202">
        <v>1</v>
      </c>
      <c r="H111" s="202">
        <v>1</v>
      </c>
      <c r="I111" s="202">
        <v>1</v>
      </c>
      <c r="J111" s="202">
        <v>1</v>
      </c>
      <c r="K111" s="202">
        <v>1</v>
      </c>
      <c r="L111" s="202">
        <v>1</v>
      </c>
      <c r="M111" s="202">
        <v>1</v>
      </c>
      <c r="N111" s="202">
        <v>1</v>
      </c>
      <c r="O111" s="202">
        <v>1</v>
      </c>
      <c r="P111" s="202">
        <v>1</v>
      </c>
      <c r="Q111" s="202">
        <v>1</v>
      </c>
      <c r="R111" s="202">
        <v>1</v>
      </c>
      <c r="S111" s="202">
        <v>1</v>
      </c>
      <c r="T111" s="202">
        <v>1</v>
      </c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37"/>
      <c r="AH111" s="233">
        <f t="shared" si="0"/>
        <v>15</v>
      </c>
      <c r="AI111" s="204">
        <f>D108*AH111</f>
        <v>742.5</v>
      </c>
    </row>
    <row r="112" spans="1:35" ht="16">
      <c r="A112" s="395" t="s">
        <v>413</v>
      </c>
      <c r="B112" s="395" t="s">
        <v>415</v>
      </c>
      <c r="C112" s="405" t="s">
        <v>51</v>
      </c>
      <c r="D112" s="402">
        <v>49.5</v>
      </c>
      <c r="E112" s="196" t="s">
        <v>322</v>
      </c>
      <c r="F112" s="196">
        <v>1</v>
      </c>
      <c r="G112" s="196">
        <v>1</v>
      </c>
      <c r="H112" s="196">
        <v>1</v>
      </c>
      <c r="I112" s="196">
        <v>1</v>
      </c>
      <c r="J112" s="196">
        <v>1</v>
      </c>
      <c r="K112" s="196">
        <v>1</v>
      </c>
      <c r="L112" s="196">
        <v>1</v>
      </c>
      <c r="M112" s="196">
        <v>1</v>
      </c>
      <c r="N112" s="196">
        <v>1</v>
      </c>
      <c r="O112" s="196">
        <v>1</v>
      </c>
      <c r="P112" s="196">
        <v>1</v>
      </c>
      <c r="Q112" s="196">
        <v>1</v>
      </c>
      <c r="R112" s="196">
        <v>1</v>
      </c>
      <c r="S112" s="196">
        <v>1</v>
      </c>
      <c r="T112" s="196">
        <v>1</v>
      </c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238"/>
      <c r="AH112" s="236">
        <f t="shared" si="0"/>
        <v>15</v>
      </c>
      <c r="AI112" s="198">
        <f>D112*AH112</f>
        <v>742.5</v>
      </c>
    </row>
    <row r="113" spans="1:35" ht="16">
      <c r="A113" s="396"/>
      <c r="B113" s="396"/>
      <c r="C113" s="385"/>
      <c r="D113" s="360"/>
      <c r="E113" s="199" t="s">
        <v>319</v>
      </c>
      <c r="F113" s="199">
        <v>1</v>
      </c>
      <c r="G113" s="199">
        <v>1</v>
      </c>
      <c r="H113" s="199">
        <v>1</v>
      </c>
      <c r="I113" s="199">
        <v>1</v>
      </c>
      <c r="J113" s="199">
        <v>1</v>
      </c>
      <c r="K113" s="199">
        <v>1</v>
      </c>
      <c r="L113" s="199">
        <v>1</v>
      </c>
      <c r="M113" s="199">
        <v>1</v>
      </c>
      <c r="N113" s="199">
        <v>1</v>
      </c>
      <c r="O113" s="199">
        <v>1</v>
      </c>
      <c r="P113" s="199">
        <v>1</v>
      </c>
      <c r="Q113" s="199">
        <v>1</v>
      </c>
      <c r="R113" s="199">
        <v>1</v>
      </c>
      <c r="S113" s="199">
        <v>1</v>
      </c>
      <c r="T113" s="199">
        <v>1</v>
      </c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239"/>
      <c r="AH113" s="230">
        <f t="shared" si="0"/>
        <v>15</v>
      </c>
      <c r="AI113" s="201">
        <f>D112*AH113</f>
        <v>742.5</v>
      </c>
    </row>
    <row r="114" spans="1:35" ht="16">
      <c r="A114" s="396"/>
      <c r="B114" s="396"/>
      <c r="C114" s="385"/>
      <c r="D114" s="360"/>
      <c r="E114" s="199" t="s">
        <v>320</v>
      </c>
      <c r="F114" s="199">
        <v>1</v>
      </c>
      <c r="G114" s="199">
        <v>1</v>
      </c>
      <c r="H114" s="199">
        <v>1</v>
      </c>
      <c r="I114" s="199">
        <v>1</v>
      </c>
      <c r="J114" s="199">
        <v>1</v>
      </c>
      <c r="K114" s="199">
        <v>1</v>
      </c>
      <c r="L114" s="199">
        <v>1</v>
      </c>
      <c r="M114" s="199">
        <v>1</v>
      </c>
      <c r="N114" s="199">
        <v>1</v>
      </c>
      <c r="O114" s="199">
        <v>1</v>
      </c>
      <c r="P114" s="199">
        <v>1</v>
      </c>
      <c r="Q114" s="199">
        <v>1</v>
      </c>
      <c r="R114" s="199">
        <v>1</v>
      </c>
      <c r="S114" s="199">
        <v>1</v>
      </c>
      <c r="T114" s="199">
        <v>1</v>
      </c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239"/>
      <c r="AH114" s="230">
        <f t="shared" si="0"/>
        <v>15</v>
      </c>
      <c r="AI114" s="201">
        <f>D112*AH114</f>
        <v>742.5</v>
      </c>
    </row>
    <row r="115" spans="1:35" ht="16">
      <c r="A115" s="396"/>
      <c r="B115" s="397"/>
      <c r="C115" s="386"/>
      <c r="D115" s="363"/>
      <c r="E115" s="202" t="s">
        <v>321</v>
      </c>
      <c r="F115" s="202">
        <v>1</v>
      </c>
      <c r="G115" s="202">
        <v>1</v>
      </c>
      <c r="H115" s="202">
        <v>1</v>
      </c>
      <c r="I115" s="202">
        <v>1</v>
      </c>
      <c r="J115" s="202">
        <v>1</v>
      </c>
      <c r="K115" s="202">
        <v>1</v>
      </c>
      <c r="L115" s="202">
        <v>1</v>
      </c>
      <c r="M115" s="202">
        <v>1</v>
      </c>
      <c r="N115" s="202">
        <v>1</v>
      </c>
      <c r="O115" s="202">
        <v>1</v>
      </c>
      <c r="P115" s="202">
        <v>1</v>
      </c>
      <c r="Q115" s="202">
        <v>1</v>
      </c>
      <c r="R115" s="202">
        <v>1</v>
      </c>
      <c r="S115" s="202">
        <v>1</v>
      </c>
      <c r="T115" s="202">
        <v>1</v>
      </c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37"/>
      <c r="AH115" s="233">
        <f t="shared" si="0"/>
        <v>15</v>
      </c>
      <c r="AI115" s="204">
        <f>D112*AH115</f>
        <v>742.5</v>
      </c>
    </row>
    <row r="116" spans="1:35" ht="16">
      <c r="A116" s="396"/>
      <c r="B116" s="395" t="s">
        <v>405</v>
      </c>
      <c r="C116" s="405" t="s">
        <v>473</v>
      </c>
      <c r="D116" s="402">
        <v>44.5</v>
      </c>
      <c r="E116" s="196" t="s">
        <v>322</v>
      </c>
      <c r="F116" s="196">
        <v>1</v>
      </c>
      <c r="G116" s="196">
        <v>1</v>
      </c>
      <c r="H116" s="196">
        <v>1</v>
      </c>
      <c r="I116" s="196">
        <v>1</v>
      </c>
      <c r="J116" s="196">
        <v>1</v>
      </c>
      <c r="K116" s="196">
        <v>1</v>
      </c>
      <c r="L116" s="196">
        <v>1</v>
      </c>
      <c r="M116" s="196">
        <v>1</v>
      </c>
      <c r="N116" s="196">
        <v>1</v>
      </c>
      <c r="O116" s="196">
        <v>1</v>
      </c>
      <c r="P116" s="196">
        <v>1</v>
      </c>
      <c r="Q116" s="196">
        <v>1</v>
      </c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238"/>
      <c r="AH116" s="236">
        <f t="shared" si="0"/>
        <v>12</v>
      </c>
      <c r="AI116" s="198">
        <f>D116*AH116</f>
        <v>534</v>
      </c>
    </row>
    <row r="117" spans="1:35" ht="16">
      <c r="A117" s="396"/>
      <c r="B117" s="396"/>
      <c r="C117" s="385"/>
      <c r="D117" s="360"/>
      <c r="E117" s="199" t="s">
        <v>319</v>
      </c>
      <c r="F117" s="199">
        <v>1</v>
      </c>
      <c r="G117" s="199">
        <v>1</v>
      </c>
      <c r="H117" s="199">
        <v>1</v>
      </c>
      <c r="I117" s="199">
        <v>1</v>
      </c>
      <c r="J117" s="199">
        <v>1</v>
      </c>
      <c r="K117" s="199">
        <v>1</v>
      </c>
      <c r="L117" s="199">
        <v>1</v>
      </c>
      <c r="M117" s="199">
        <v>1</v>
      </c>
      <c r="N117" s="199">
        <v>1</v>
      </c>
      <c r="O117" s="199">
        <v>1</v>
      </c>
      <c r="P117" s="199">
        <v>1</v>
      </c>
      <c r="Q117" s="199">
        <v>1</v>
      </c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239"/>
      <c r="AH117" s="230">
        <f t="shared" si="0"/>
        <v>12</v>
      </c>
      <c r="AI117" s="201">
        <f>D116*AH117</f>
        <v>534</v>
      </c>
    </row>
    <row r="118" spans="1:35" ht="16">
      <c r="A118" s="396"/>
      <c r="B118" s="396"/>
      <c r="C118" s="385"/>
      <c r="D118" s="360"/>
      <c r="E118" s="199" t="s">
        <v>320</v>
      </c>
      <c r="F118" s="199">
        <v>1</v>
      </c>
      <c r="G118" s="199">
        <v>1</v>
      </c>
      <c r="H118" s="199">
        <v>1</v>
      </c>
      <c r="I118" s="199">
        <v>1</v>
      </c>
      <c r="J118" s="199">
        <v>1</v>
      </c>
      <c r="K118" s="199">
        <v>1</v>
      </c>
      <c r="L118" s="199">
        <v>1</v>
      </c>
      <c r="M118" s="199">
        <v>1</v>
      </c>
      <c r="N118" s="199">
        <v>1</v>
      </c>
      <c r="O118" s="199">
        <v>1</v>
      </c>
      <c r="P118" s="199">
        <v>1</v>
      </c>
      <c r="Q118" s="199">
        <v>1</v>
      </c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239"/>
      <c r="AH118" s="230">
        <f t="shared" si="0"/>
        <v>12</v>
      </c>
      <c r="AI118" s="201">
        <f>D116*AH118</f>
        <v>534</v>
      </c>
    </row>
    <row r="119" spans="1:35" ht="16">
      <c r="A119" s="396"/>
      <c r="B119" s="397"/>
      <c r="C119" s="386"/>
      <c r="D119" s="363"/>
      <c r="E119" s="202" t="s">
        <v>321</v>
      </c>
      <c r="F119" s="202">
        <v>1</v>
      </c>
      <c r="G119" s="202">
        <v>1</v>
      </c>
      <c r="H119" s="202">
        <v>1</v>
      </c>
      <c r="I119" s="202">
        <v>1</v>
      </c>
      <c r="J119" s="202">
        <v>1</v>
      </c>
      <c r="K119" s="202">
        <v>1</v>
      </c>
      <c r="L119" s="202">
        <v>1</v>
      </c>
      <c r="M119" s="202">
        <v>1</v>
      </c>
      <c r="N119" s="202">
        <v>1</v>
      </c>
      <c r="O119" s="202">
        <v>1</v>
      </c>
      <c r="P119" s="202">
        <v>1</v>
      </c>
      <c r="Q119" s="202">
        <v>1</v>
      </c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37"/>
      <c r="AH119" s="233">
        <f t="shared" si="0"/>
        <v>12</v>
      </c>
      <c r="AI119" s="204">
        <f>D116*AH119</f>
        <v>534</v>
      </c>
    </row>
    <row r="120" spans="1:35" ht="16">
      <c r="A120" s="396"/>
      <c r="B120" s="395" t="s">
        <v>472</v>
      </c>
      <c r="C120" s="405" t="s">
        <v>471</v>
      </c>
      <c r="D120" s="402">
        <v>44.5</v>
      </c>
      <c r="E120" s="196" t="s">
        <v>322</v>
      </c>
      <c r="F120" s="196">
        <v>1</v>
      </c>
      <c r="G120" s="196">
        <v>1</v>
      </c>
      <c r="H120" s="196">
        <v>1</v>
      </c>
      <c r="I120" s="196">
        <v>1</v>
      </c>
      <c r="J120" s="196">
        <v>1</v>
      </c>
      <c r="K120" s="196">
        <v>1</v>
      </c>
      <c r="L120" s="196">
        <v>1</v>
      </c>
      <c r="M120" s="196">
        <v>1</v>
      </c>
      <c r="N120" s="196">
        <v>1</v>
      </c>
      <c r="O120" s="196">
        <v>1</v>
      </c>
      <c r="P120" s="196">
        <v>1</v>
      </c>
      <c r="Q120" s="196">
        <v>1</v>
      </c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238"/>
      <c r="AH120" s="236">
        <f t="shared" si="0"/>
        <v>12</v>
      </c>
      <c r="AI120" s="198">
        <f>D120*AH120</f>
        <v>534</v>
      </c>
    </row>
    <row r="121" spans="1:35" ht="16">
      <c r="A121" s="396"/>
      <c r="B121" s="396"/>
      <c r="C121" s="385"/>
      <c r="D121" s="360"/>
      <c r="E121" s="199" t="s">
        <v>319</v>
      </c>
      <c r="F121" s="199">
        <v>1</v>
      </c>
      <c r="G121" s="199">
        <v>1</v>
      </c>
      <c r="H121" s="199">
        <v>1</v>
      </c>
      <c r="I121" s="199">
        <v>1</v>
      </c>
      <c r="J121" s="199">
        <v>1</v>
      </c>
      <c r="K121" s="199">
        <v>1</v>
      </c>
      <c r="L121" s="199">
        <v>1</v>
      </c>
      <c r="M121" s="199">
        <v>1</v>
      </c>
      <c r="N121" s="199">
        <v>1</v>
      </c>
      <c r="O121" s="199">
        <v>1</v>
      </c>
      <c r="P121" s="199">
        <v>1</v>
      </c>
      <c r="Q121" s="199">
        <v>1</v>
      </c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239"/>
      <c r="AH121" s="230">
        <f t="shared" si="0"/>
        <v>12</v>
      </c>
      <c r="AI121" s="201">
        <f>D120*AH121</f>
        <v>534</v>
      </c>
    </row>
    <row r="122" spans="1:35" ht="16">
      <c r="A122" s="396"/>
      <c r="B122" s="396"/>
      <c r="C122" s="385"/>
      <c r="D122" s="360"/>
      <c r="E122" s="199" t="s">
        <v>320</v>
      </c>
      <c r="F122" s="199">
        <v>1</v>
      </c>
      <c r="G122" s="199">
        <v>1</v>
      </c>
      <c r="H122" s="199">
        <v>1</v>
      </c>
      <c r="I122" s="199">
        <v>1</v>
      </c>
      <c r="J122" s="199">
        <v>1</v>
      </c>
      <c r="K122" s="199">
        <v>1</v>
      </c>
      <c r="L122" s="199">
        <v>1</v>
      </c>
      <c r="M122" s="199">
        <v>1</v>
      </c>
      <c r="N122" s="199">
        <v>1</v>
      </c>
      <c r="O122" s="199">
        <v>1</v>
      </c>
      <c r="P122" s="199">
        <v>1</v>
      </c>
      <c r="Q122" s="199">
        <v>1</v>
      </c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239"/>
      <c r="AH122" s="230">
        <f t="shared" si="0"/>
        <v>12</v>
      </c>
      <c r="AI122" s="201">
        <f>D120*AH122</f>
        <v>534</v>
      </c>
    </row>
    <row r="123" spans="1:35" ht="16">
      <c r="A123" s="397"/>
      <c r="B123" s="397"/>
      <c r="C123" s="386"/>
      <c r="D123" s="363"/>
      <c r="E123" s="202" t="s">
        <v>321</v>
      </c>
      <c r="F123" s="202">
        <v>1</v>
      </c>
      <c r="G123" s="202">
        <v>1</v>
      </c>
      <c r="H123" s="202">
        <v>1</v>
      </c>
      <c r="I123" s="202">
        <v>1</v>
      </c>
      <c r="J123" s="202">
        <v>1</v>
      </c>
      <c r="K123" s="202">
        <v>1</v>
      </c>
      <c r="L123" s="202">
        <v>1</v>
      </c>
      <c r="M123" s="202">
        <v>1</v>
      </c>
      <c r="N123" s="202">
        <v>1</v>
      </c>
      <c r="O123" s="202">
        <v>1</v>
      </c>
      <c r="P123" s="202">
        <v>1</v>
      </c>
      <c r="Q123" s="202">
        <v>1</v>
      </c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37"/>
      <c r="AH123" s="233">
        <f t="shared" si="0"/>
        <v>12</v>
      </c>
      <c r="AI123" s="204">
        <f>D120*AH123</f>
        <v>534</v>
      </c>
    </row>
    <row r="124" spans="1:35" ht="16">
      <c r="A124" s="395" t="s">
        <v>491</v>
      </c>
      <c r="B124" s="205" t="s">
        <v>31</v>
      </c>
      <c r="C124" s="240" t="s">
        <v>492</v>
      </c>
      <c r="D124" s="241">
        <v>42</v>
      </c>
      <c r="E124" s="208" t="s">
        <v>3677</v>
      </c>
      <c r="F124" s="208"/>
      <c r="G124" s="208">
        <v>1</v>
      </c>
      <c r="H124" s="208">
        <v>1</v>
      </c>
      <c r="I124" s="208">
        <v>1</v>
      </c>
      <c r="J124" s="208">
        <v>1</v>
      </c>
      <c r="K124" s="208">
        <v>1</v>
      </c>
      <c r="L124" s="208">
        <v>1</v>
      </c>
      <c r="M124" s="208">
        <v>1</v>
      </c>
      <c r="N124" s="208">
        <v>1</v>
      </c>
      <c r="O124" s="208">
        <v>1</v>
      </c>
      <c r="P124" s="208">
        <v>1</v>
      </c>
      <c r="Q124" s="208">
        <v>1</v>
      </c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42"/>
      <c r="AH124" s="243">
        <f t="shared" si="0"/>
        <v>11</v>
      </c>
      <c r="AI124" s="210">
        <f t="shared" ref="AI124:AI126" si="1">D124*AH124</f>
        <v>462</v>
      </c>
    </row>
    <row r="125" spans="1:35" ht="16">
      <c r="A125" s="397"/>
      <c r="B125" s="205" t="s">
        <v>33</v>
      </c>
      <c r="C125" s="240" t="s">
        <v>490</v>
      </c>
      <c r="D125" s="241">
        <v>42</v>
      </c>
      <c r="E125" s="208" t="s">
        <v>3677</v>
      </c>
      <c r="F125" s="208"/>
      <c r="G125" s="208">
        <v>1</v>
      </c>
      <c r="H125" s="208">
        <v>1</v>
      </c>
      <c r="I125" s="208">
        <v>1</v>
      </c>
      <c r="J125" s="208">
        <v>1</v>
      </c>
      <c r="K125" s="208">
        <v>1</v>
      </c>
      <c r="L125" s="208">
        <v>1</v>
      </c>
      <c r="M125" s="208">
        <v>1</v>
      </c>
      <c r="N125" s="208">
        <v>1</v>
      </c>
      <c r="O125" s="208">
        <v>1</v>
      </c>
      <c r="P125" s="208">
        <v>1</v>
      </c>
      <c r="Q125" s="208">
        <v>1</v>
      </c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42"/>
      <c r="AH125" s="243">
        <f t="shared" si="0"/>
        <v>11</v>
      </c>
      <c r="AI125" s="210">
        <f t="shared" si="1"/>
        <v>462</v>
      </c>
    </row>
    <row r="126" spans="1:35" ht="16">
      <c r="A126" s="395" t="s">
        <v>424</v>
      </c>
      <c r="B126" s="395" t="s">
        <v>401</v>
      </c>
      <c r="C126" s="405" t="s">
        <v>91</v>
      </c>
      <c r="D126" s="402">
        <v>64.5</v>
      </c>
      <c r="E126" s="196" t="s">
        <v>322</v>
      </c>
      <c r="F126" s="196">
        <v>1</v>
      </c>
      <c r="G126" s="196">
        <v>1</v>
      </c>
      <c r="H126" s="196">
        <v>1</v>
      </c>
      <c r="I126" s="196">
        <v>1</v>
      </c>
      <c r="J126" s="196">
        <v>1</v>
      </c>
      <c r="K126" s="196">
        <v>1</v>
      </c>
      <c r="L126" s="196">
        <v>1</v>
      </c>
      <c r="M126" s="196">
        <v>1</v>
      </c>
      <c r="N126" s="196">
        <v>1</v>
      </c>
      <c r="O126" s="196">
        <v>1</v>
      </c>
      <c r="P126" s="196">
        <v>1</v>
      </c>
      <c r="Q126" s="196">
        <v>1</v>
      </c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238"/>
      <c r="AH126" s="236">
        <f t="shared" si="0"/>
        <v>12</v>
      </c>
      <c r="AI126" s="198">
        <f t="shared" si="1"/>
        <v>774</v>
      </c>
    </row>
    <row r="127" spans="1:35" ht="16">
      <c r="A127" s="396"/>
      <c r="B127" s="396"/>
      <c r="C127" s="385"/>
      <c r="D127" s="360"/>
      <c r="E127" s="199" t="s">
        <v>319</v>
      </c>
      <c r="F127" s="199">
        <v>1</v>
      </c>
      <c r="G127" s="199">
        <v>1</v>
      </c>
      <c r="H127" s="199">
        <v>1</v>
      </c>
      <c r="I127" s="199">
        <v>1</v>
      </c>
      <c r="J127" s="199">
        <v>1</v>
      </c>
      <c r="K127" s="199">
        <v>1</v>
      </c>
      <c r="L127" s="199">
        <v>1</v>
      </c>
      <c r="M127" s="199">
        <v>1</v>
      </c>
      <c r="N127" s="199">
        <v>1</v>
      </c>
      <c r="O127" s="199">
        <v>1</v>
      </c>
      <c r="P127" s="199">
        <v>1</v>
      </c>
      <c r="Q127" s="199">
        <v>1</v>
      </c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239"/>
      <c r="AH127" s="230">
        <f t="shared" si="0"/>
        <v>12</v>
      </c>
      <c r="AI127" s="201">
        <f>D126*AH127</f>
        <v>774</v>
      </c>
    </row>
    <row r="128" spans="1:35" ht="16">
      <c r="A128" s="396"/>
      <c r="B128" s="396"/>
      <c r="C128" s="385"/>
      <c r="D128" s="360"/>
      <c r="E128" s="199" t="s">
        <v>320</v>
      </c>
      <c r="F128" s="199">
        <v>1</v>
      </c>
      <c r="G128" s="199">
        <v>1</v>
      </c>
      <c r="H128" s="199">
        <v>1</v>
      </c>
      <c r="I128" s="199">
        <v>1</v>
      </c>
      <c r="J128" s="199">
        <v>1</v>
      </c>
      <c r="K128" s="199">
        <v>1</v>
      </c>
      <c r="L128" s="199">
        <v>1</v>
      </c>
      <c r="M128" s="199">
        <v>1</v>
      </c>
      <c r="N128" s="199">
        <v>1</v>
      </c>
      <c r="O128" s="199">
        <v>1</v>
      </c>
      <c r="P128" s="199">
        <v>1</v>
      </c>
      <c r="Q128" s="199">
        <v>1</v>
      </c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239"/>
      <c r="AH128" s="230">
        <f t="shared" si="0"/>
        <v>12</v>
      </c>
      <c r="AI128" s="201">
        <f>D126*AH128</f>
        <v>774</v>
      </c>
    </row>
    <row r="129" spans="1:35" ht="16">
      <c r="A129" s="396"/>
      <c r="B129" s="397"/>
      <c r="C129" s="386"/>
      <c r="D129" s="363"/>
      <c r="E129" s="202" t="s">
        <v>321</v>
      </c>
      <c r="F129" s="202">
        <v>1</v>
      </c>
      <c r="G129" s="202">
        <v>1</v>
      </c>
      <c r="H129" s="202">
        <v>1</v>
      </c>
      <c r="I129" s="202">
        <v>1</v>
      </c>
      <c r="J129" s="202">
        <v>1</v>
      </c>
      <c r="K129" s="202">
        <v>1</v>
      </c>
      <c r="L129" s="202">
        <v>1</v>
      </c>
      <c r="M129" s="202">
        <v>1</v>
      </c>
      <c r="N129" s="202">
        <v>1</v>
      </c>
      <c r="O129" s="202">
        <v>1</v>
      </c>
      <c r="P129" s="202">
        <v>1</v>
      </c>
      <c r="Q129" s="202">
        <v>1</v>
      </c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37"/>
      <c r="AH129" s="233">
        <f t="shared" si="0"/>
        <v>12</v>
      </c>
      <c r="AI129" s="204">
        <f>D126*AH129</f>
        <v>774</v>
      </c>
    </row>
    <row r="130" spans="1:35" ht="16">
      <c r="A130" s="396"/>
      <c r="B130" s="395" t="s">
        <v>445</v>
      </c>
      <c r="C130" s="405" t="s">
        <v>479</v>
      </c>
      <c r="D130" s="402">
        <v>64.5</v>
      </c>
      <c r="E130" s="196" t="s">
        <v>322</v>
      </c>
      <c r="F130" s="196">
        <v>1</v>
      </c>
      <c r="G130" s="196">
        <v>1</v>
      </c>
      <c r="H130" s="196">
        <v>1</v>
      </c>
      <c r="I130" s="196">
        <v>1</v>
      </c>
      <c r="J130" s="196">
        <v>1</v>
      </c>
      <c r="K130" s="196">
        <v>1</v>
      </c>
      <c r="L130" s="196">
        <v>1</v>
      </c>
      <c r="M130" s="196">
        <v>1</v>
      </c>
      <c r="N130" s="196">
        <v>1</v>
      </c>
      <c r="O130" s="196">
        <v>1</v>
      </c>
      <c r="P130" s="196">
        <v>1</v>
      </c>
      <c r="Q130" s="196">
        <v>1</v>
      </c>
      <c r="R130" s="196">
        <v>1</v>
      </c>
      <c r="S130" s="196">
        <v>1</v>
      </c>
      <c r="T130" s="196">
        <v>1</v>
      </c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238"/>
      <c r="AH130" s="236">
        <f t="shared" si="0"/>
        <v>15</v>
      </c>
      <c r="AI130" s="198">
        <f>D130*AH130</f>
        <v>967.5</v>
      </c>
    </row>
    <row r="131" spans="1:35" ht="16">
      <c r="A131" s="396"/>
      <c r="B131" s="396"/>
      <c r="C131" s="385"/>
      <c r="D131" s="360"/>
      <c r="E131" s="199" t="s">
        <v>319</v>
      </c>
      <c r="F131" s="199">
        <v>1</v>
      </c>
      <c r="G131" s="199">
        <v>1</v>
      </c>
      <c r="H131" s="199">
        <v>1</v>
      </c>
      <c r="I131" s="199">
        <v>1</v>
      </c>
      <c r="J131" s="199">
        <v>1</v>
      </c>
      <c r="K131" s="199">
        <v>1</v>
      </c>
      <c r="L131" s="199">
        <v>1</v>
      </c>
      <c r="M131" s="199">
        <v>1</v>
      </c>
      <c r="N131" s="199">
        <v>1</v>
      </c>
      <c r="O131" s="199">
        <v>1</v>
      </c>
      <c r="P131" s="199">
        <v>1</v>
      </c>
      <c r="Q131" s="199">
        <v>1</v>
      </c>
      <c r="R131" s="199">
        <v>1</v>
      </c>
      <c r="S131" s="199">
        <v>1</v>
      </c>
      <c r="T131" s="199">
        <v>1</v>
      </c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239"/>
      <c r="AH131" s="230">
        <f t="shared" si="0"/>
        <v>15</v>
      </c>
      <c r="AI131" s="201">
        <f>D130*AH131</f>
        <v>967.5</v>
      </c>
    </row>
    <row r="132" spans="1:35" ht="16">
      <c r="A132" s="396"/>
      <c r="B132" s="396"/>
      <c r="C132" s="385"/>
      <c r="D132" s="360"/>
      <c r="E132" s="199" t="s">
        <v>320</v>
      </c>
      <c r="F132" s="199">
        <v>1</v>
      </c>
      <c r="G132" s="199">
        <v>1</v>
      </c>
      <c r="H132" s="199">
        <v>1</v>
      </c>
      <c r="I132" s="199">
        <v>1</v>
      </c>
      <c r="J132" s="199">
        <v>1</v>
      </c>
      <c r="K132" s="199">
        <v>1</v>
      </c>
      <c r="L132" s="199">
        <v>1</v>
      </c>
      <c r="M132" s="199">
        <v>1</v>
      </c>
      <c r="N132" s="199">
        <v>1</v>
      </c>
      <c r="O132" s="199">
        <v>1</v>
      </c>
      <c r="P132" s="199">
        <v>1</v>
      </c>
      <c r="Q132" s="199">
        <v>1</v>
      </c>
      <c r="R132" s="199">
        <v>1</v>
      </c>
      <c r="S132" s="199">
        <v>1</v>
      </c>
      <c r="T132" s="199">
        <v>1</v>
      </c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239"/>
      <c r="AH132" s="230">
        <f t="shared" si="0"/>
        <v>15</v>
      </c>
      <c r="AI132" s="201">
        <f>D130*AH132</f>
        <v>967.5</v>
      </c>
    </row>
    <row r="133" spans="1:35" ht="16">
      <c r="A133" s="396"/>
      <c r="B133" s="397"/>
      <c r="C133" s="386"/>
      <c r="D133" s="363"/>
      <c r="E133" s="202" t="s">
        <v>321</v>
      </c>
      <c r="F133" s="202">
        <v>1</v>
      </c>
      <c r="G133" s="202">
        <v>1</v>
      </c>
      <c r="H133" s="202">
        <v>1</v>
      </c>
      <c r="I133" s="202">
        <v>1</v>
      </c>
      <c r="J133" s="202">
        <v>1</v>
      </c>
      <c r="K133" s="202">
        <v>1</v>
      </c>
      <c r="L133" s="202">
        <v>1</v>
      </c>
      <c r="M133" s="202">
        <v>1</v>
      </c>
      <c r="N133" s="202">
        <v>1</v>
      </c>
      <c r="O133" s="202">
        <v>1</v>
      </c>
      <c r="P133" s="202">
        <v>1</v>
      </c>
      <c r="Q133" s="202">
        <v>1</v>
      </c>
      <c r="R133" s="202">
        <v>1</v>
      </c>
      <c r="S133" s="202">
        <v>1</v>
      </c>
      <c r="T133" s="202">
        <v>1</v>
      </c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37"/>
      <c r="AH133" s="233">
        <f t="shared" si="0"/>
        <v>15</v>
      </c>
      <c r="AI133" s="204">
        <f>D130*AH133</f>
        <v>967.5</v>
      </c>
    </row>
    <row r="134" spans="1:35" ht="16">
      <c r="A134" s="396"/>
      <c r="B134" s="395" t="s">
        <v>222</v>
      </c>
      <c r="C134" s="405" t="s">
        <v>484</v>
      </c>
      <c r="D134" s="402">
        <v>64.5</v>
      </c>
      <c r="E134" s="196" t="s">
        <v>322</v>
      </c>
      <c r="F134" s="196">
        <v>1</v>
      </c>
      <c r="G134" s="196">
        <v>1</v>
      </c>
      <c r="H134" s="196">
        <v>1</v>
      </c>
      <c r="I134" s="196">
        <v>1</v>
      </c>
      <c r="J134" s="196">
        <v>1</v>
      </c>
      <c r="K134" s="196">
        <v>1</v>
      </c>
      <c r="L134" s="196">
        <v>1</v>
      </c>
      <c r="M134" s="196">
        <v>1</v>
      </c>
      <c r="N134" s="196">
        <v>1</v>
      </c>
      <c r="O134" s="196">
        <v>1</v>
      </c>
      <c r="P134" s="196">
        <v>1</v>
      </c>
      <c r="Q134" s="196">
        <v>1</v>
      </c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238"/>
      <c r="AH134" s="236">
        <f t="shared" si="0"/>
        <v>12</v>
      </c>
      <c r="AI134" s="198">
        <f>D134*AH134</f>
        <v>774</v>
      </c>
    </row>
    <row r="135" spans="1:35" ht="16">
      <c r="A135" s="396"/>
      <c r="B135" s="396"/>
      <c r="C135" s="385"/>
      <c r="D135" s="360"/>
      <c r="E135" s="199" t="s">
        <v>319</v>
      </c>
      <c r="F135" s="199">
        <v>1</v>
      </c>
      <c r="G135" s="199">
        <v>1</v>
      </c>
      <c r="H135" s="199">
        <v>1</v>
      </c>
      <c r="I135" s="199">
        <v>1</v>
      </c>
      <c r="J135" s="199">
        <v>1</v>
      </c>
      <c r="K135" s="199">
        <v>1</v>
      </c>
      <c r="L135" s="199">
        <v>1</v>
      </c>
      <c r="M135" s="199">
        <v>1</v>
      </c>
      <c r="N135" s="199">
        <v>1</v>
      </c>
      <c r="O135" s="199">
        <v>1</v>
      </c>
      <c r="P135" s="199">
        <v>1</v>
      </c>
      <c r="Q135" s="199">
        <v>1</v>
      </c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239"/>
      <c r="AH135" s="230">
        <f t="shared" si="0"/>
        <v>12</v>
      </c>
      <c r="AI135" s="201">
        <f>D134*AH135</f>
        <v>774</v>
      </c>
    </row>
    <row r="136" spans="1:35" ht="16">
      <c r="A136" s="396"/>
      <c r="B136" s="396"/>
      <c r="C136" s="385"/>
      <c r="D136" s="360"/>
      <c r="E136" s="199" t="s">
        <v>320</v>
      </c>
      <c r="F136" s="199">
        <v>1</v>
      </c>
      <c r="G136" s="199">
        <v>1</v>
      </c>
      <c r="H136" s="199">
        <v>1</v>
      </c>
      <c r="I136" s="199">
        <v>1</v>
      </c>
      <c r="J136" s="199">
        <v>1</v>
      </c>
      <c r="K136" s="199">
        <v>1</v>
      </c>
      <c r="L136" s="199">
        <v>1</v>
      </c>
      <c r="M136" s="199">
        <v>1</v>
      </c>
      <c r="N136" s="199">
        <v>1</v>
      </c>
      <c r="O136" s="199">
        <v>1</v>
      </c>
      <c r="P136" s="199">
        <v>1</v>
      </c>
      <c r="Q136" s="199">
        <v>1</v>
      </c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239"/>
      <c r="AH136" s="230">
        <f t="shared" si="0"/>
        <v>12</v>
      </c>
      <c r="AI136" s="201">
        <f>D134*AH136</f>
        <v>774</v>
      </c>
    </row>
    <row r="137" spans="1:35" ht="16">
      <c r="A137" s="396"/>
      <c r="B137" s="397"/>
      <c r="C137" s="386"/>
      <c r="D137" s="363"/>
      <c r="E137" s="202" t="s">
        <v>321</v>
      </c>
      <c r="F137" s="202">
        <v>1</v>
      </c>
      <c r="G137" s="202">
        <v>1</v>
      </c>
      <c r="H137" s="202">
        <v>1</v>
      </c>
      <c r="I137" s="202">
        <v>1</v>
      </c>
      <c r="J137" s="202">
        <v>1</v>
      </c>
      <c r="K137" s="202">
        <v>1</v>
      </c>
      <c r="L137" s="202">
        <v>1</v>
      </c>
      <c r="M137" s="202">
        <v>1</v>
      </c>
      <c r="N137" s="202">
        <v>1</v>
      </c>
      <c r="O137" s="202">
        <v>1</v>
      </c>
      <c r="P137" s="202">
        <v>1</v>
      </c>
      <c r="Q137" s="202">
        <v>1</v>
      </c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37"/>
      <c r="AH137" s="233">
        <f t="shared" si="0"/>
        <v>12</v>
      </c>
      <c r="AI137" s="204">
        <f>D134*AH137</f>
        <v>774</v>
      </c>
    </row>
    <row r="138" spans="1:35" ht="16">
      <c r="A138" s="396"/>
      <c r="B138" s="395" t="s">
        <v>33</v>
      </c>
      <c r="C138" s="405" t="s">
        <v>94</v>
      </c>
      <c r="D138" s="402">
        <v>64.5</v>
      </c>
      <c r="E138" s="196" t="s">
        <v>322</v>
      </c>
      <c r="F138" s="196">
        <v>1</v>
      </c>
      <c r="G138" s="196">
        <v>1</v>
      </c>
      <c r="H138" s="196">
        <v>1</v>
      </c>
      <c r="I138" s="196">
        <v>1</v>
      </c>
      <c r="J138" s="196">
        <v>1</v>
      </c>
      <c r="K138" s="196">
        <v>1</v>
      </c>
      <c r="L138" s="196">
        <v>1</v>
      </c>
      <c r="M138" s="196">
        <v>1</v>
      </c>
      <c r="N138" s="196">
        <v>1</v>
      </c>
      <c r="O138" s="196">
        <v>1</v>
      </c>
      <c r="P138" s="196">
        <v>1</v>
      </c>
      <c r="Q138" s="196">
        <v>1</v>
      </c>
      <c r="R138" s="196">
        <v>1</v>
      </c>
      <c r="S138" s="196">
        <v>1</v>
      </c>
      <c r="T138" s="196">
        <v>1</v>
      </c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238"/>
      <c r="AH138" s="236">
        <f t="shared" si="0"/>
        <v>15</v>
      </c>
      <c r="AI138" s="198">
        <f>D138*AH138</f>
        <v>967.5</v>
      </c>
    </row>
    <row r="139" spans="1:35" ht="16">
      <c r="A139" s="396"/>
      <c r="B139" s="396"/>
      <c r="C139" s="385"/>
      <c r="D139" s="360"/>
      <c r="E139" s="199" t="s">
        <v>319</v>
      </c>
      <c r="F139" s="199">
        <v>1</v>
      </c>
      <c r="G139" s="199">
        <v>1</v>
      </c>
      <c r="H139" s="199">
        <v>1</v>
      </c>
      <c r="I139" s="199">
        <v>1</v>
      </c>
      <c r="J139" s="199">
        <v>1</v>
      </c>
      <c r="K139" s="199">
        <v>1</v>
      </c>
      <c r="L139" s="199">
        <v>1</v>
      </c>
      <c r="M139" s="199">
        <v>1</v>
      </c>
      <c r="N139" s="199">
        <v>1</v>
      </c>
      <c r="O139" s="199">
        <v>1</v>
      </c>
      <c r="P139" s="199">
        <v>1</v>
      </c>
      <c r="Q139" s="199">
        <v>1</v>
      </c>
      <c r="R139" s="199">
        <v>1</v>
      </c>
      <c r="S139" s="199">
        <v>1</v>
      </c>
      <c r="T139" s="199">
        <v>1</v>
      </c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239"/>
      <c r="AH139" s="230">
        <f t="shared" si="0"/>
        <v>15</v>
      </c>
      <c r="AI139" s="201">
        <f>D138*AH139</f>
        <v>967.5</v>
      </c>
    </row>
    <row r="140" spans="1:35" ht="16">
      <c r="A140" s="396"/>
      <c r="B140" s="396"/>
      <c r="C140" s="385"/>
      <c r="D140" s="360"/>
      <c r="E140" s="199" t="s">
        <v>320</v>
      </c>
      <c r="F140" s="199">
        <v>1</v>
      </c>
      <c r="G140" s="199">
        <v>1</v>
      </c>
      <c r="H140" s="199">
        <v>1</v>
      </c>
      <c r="I140" s="199">
        <v>1</v>
      </c>
      <c r="J140" s="199">
        <v>1</v>
      </c>
      <c r="K140" s="199">
        <v>1</v>
      </c>
      <c r="L140" s="199">
        <v>1</v>
      </c>
      <c r="M140" s="199">
        <v>1</v>
      </c>
      <c r="N140" s="199">
        <v>1</v>
      </c>
      <c r="O140" s="199">
        <v>1</v>
      </c>
      <c r="P140" s="199">
        <v>1</v>
      </c>
      <c r="Q140" s="199">
        <v>1</v>
      </c>
      <c r="R140" s="199">
        <v>1</v>
      </c>
      <c r="S140" s="199">
        <v>1</v>
      </c>
      <c r="T140" s="199">
        <v>1</v>
      </c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239"/>
      <c r="AH140" s="230">
        <f t="shared" si="0"/>
        <v>15</v>
      </c>
      <c r="AI140" s="201">
        <f>D138*AH140</f>
        <v>967.5</v>
      </c>
    </row>
    <row r="141" spans="1:35" ht="16">
      <c r="A141" s="396"/>
      <c r="B141" s="397"/>
      <c r="C141" s="386"/>
      <c r="D141" s="363"/>
      <c r="E141" s="202" t="s">
        <v>321</v>
      </c>
      <c r="F141" s="202">
        <v>1</v>
      </c>
      <c r="G141" s="202">
        <v>1</v>
      </c>
      <c r="H141" s="202">
        <v>1</v>
      </c>
      <c r="I141" s="202">
        <v>1</v>
      </c>
      <c r="J141" s="202">
        <v>1</v>
      </c>
      <c r="K141" s="202">
        <v>1</v>
      </c>
      <c r="L141" s="202">
        <v>1</v>
      </c>
      <c r="M141" s="202">
        <v>1</v>
      </c>
      <c r="N141" s="202">
        <v>1</v>
      </c>
      <c r="O141" s="202">
        <v>1</v>
      </c>
      <c r="P141" s="202">
        <v>1</v>
      </c>
      <c r="Q141" s="202">
        <v>1</v>
      </c>
      <c r="R141" s="202">
        <v>1</v>
      </c>
      <c r="S141" s="202">
        <v>1</v>
      </c>
      <c r="T141" s="202">
        <v>1</v>
      </c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37"/>
      <c r="AH141" s="233">
        <f t="shared" si="0"/>
        <v>15</v>
      </c>
      <c r="AI141" s="204">
        <f>D138*AH141</f>
        <v>967.5</v>
      </c>
    </row>
    <row r="142" spans="1:35" ht="16">
      <c r="A142" s="396"/>
      <c r="B142" s="395" t="s">
        <v>417</v>
      </c>
      <c r="C142" s="405" t="s">
        <v>426</v>
      </c>
      <c r="D142" s="402">
        <v>64.5</v>
      </c>
      <c r="E142" s="196" t="s">
        <v>322</v>
      </c>
      <c r="F142" s="196">
        <v>1</v>
      </c>
      <c r="G142" s="196">
        <v>1</v>
      </c>
      <c r="H142" s="196">
        <v>1</v>
      </c>
      <c r="I142" s="196">
        <v>1</v>
      </c>
      <c r="J142" s="196">
        <v>1</v>
      </c>
      <c r="K142" s="196">
        <v>1</v>
      </c>
      <c r="L142" s="196">
        <v>1</v>
      </c>
      <c r="M142" s="196">
        <v>1</v>
      </c>
      <c r="N142" s="196">
        <v>1</v>
      </c>
      <c r="O142" s="196">
        <v>1</v>
      </c>
      <c r="P142" s="196">
        <v>1</v>
      </c>
      <c r="Q142" s="196">
        <v>1</v>
      </c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238"/>
      <c r="AH142" s="236">
        <f t="shared" si="0"/>
        <v>12</v>
      </c>
      <c r="AI142" s="198">
        <f>D142*AH142</f>
        <v>774</v>
      </c>
    </row>
    <row r="143" spans="1:35" ht="16">
      <c r="A143" s="396"/>
      <c r="B143" s="396"/>
      <c r="C143" s="385"/>
      <c r="D143" s="360"/>
      <c r="E143" s="199" t="s">
        <v>319</v>
      </c>
      <c r="F143" s="199">
        <v>1</v>
      </c>
      <c r="G143" s="199">
        <v>1</v>
      </c>
      <c r="H143" s="199">
        <v>1</v>
      </c>
      <c r="I143" s="199">
        <v>1</v>
      </c>
      <c r="J143" s="199">
        <v>1</v>
      </c>
      <c r="K143" s="199">
        <v>1</v>
      </c>
      <c r="L143" s="199">
        <v>1</v>
      </c>
      <c r="M143" s="199">
        <v>1</v>
      </c>
      <c r="N143" s="199">
        <v>1</v>
      </c>
      <c r="O143" s="199">
        <v>1</v>
      </c>
      <c r="P143" s="199">
        <v>1</v>
      </c>
      <c r="Q143" s="199">
        <v>1</v>
      </c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239"/>
      <c r="AH143" s="230">
        <f t="shared" si="0"/>
        <v>12</v>
      </c>
      <c r="AI143" s="201">
        <f>D142*AH143</f>
        <v>774</v>
      </c>
    </row>
    <row r="144" spans="1:35" ht="16">
      <c r="A144" s="396"/>
      <c r="B144" s="396"/>
      <c r="C144" s="385"/>
      <c r="D144" s="360"/>
      <c r="E144" s="199" t="s">
        <v>320</v>
      </c>
      <c r="F144" s="199">
        <v>1</v>
      </c>
      <c r="G144" s="199">
        <v>1</v>
      </c>
      <c r="H144" s="199">
        <v>1</v>
      </c>
      <c r="I144" s="199">
        <v>1</v>
      </c>
      <c r="J144" s="199">
        <v>1</v>
      </c>
      <c r="K144" s="199">
        <v>1</v>
      </c>
      <c r="L144" s="199">
        <v>1</v>
      </c>
      <c r="M144" s="199">
        <v>1</v>
      </c>
      <c r="N144" s="199">
        <v>1</v>
      </c>
      <c r="O144" s="199">
        <v>1</v>
      </c>
      <c r="P144" s="199">
        <v>1</v>
      </c>
      <c r="Q144" s="199">
        <v>1</v>
      </c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239"/>
      <c r="AH144" s="230">
        <f t="shared" si="0"/>
        <v>12</v>
      </c>
      <c r="AI144" s="201">
        <f>D142*AH144</f>
        <v>774</v>
      </c>
    </row>
    <row r="145" spans="1:35" ht="16">
      <c r="A145" s="396"/>
      <c r="B145" s="397"/>
      <c r="C145" s="386"/>
      <c r="D145" s="363"/>
      <c r="E145" s="202" t="s">
        <v>321</v>
      </c>
      <c r="F145" s="202">
        <v>1</v>
      </c>
      <c r="G145" s="202">
        <v>1</v>
      </c>
      <c r="H145" s="202">
        <v>1</v>
      </c>
      <c r="I145" s="202">
        <v>1</v>
      </c>
      <c r="J145" s="202">
        <v>1</v>
      </c>
      <c r="K145" s="202">
        <v>1</v>
      </c>
      <c r="L145" s="202">
        <v>1</v>
      </c>
      <c r="M145" s="202">
        <v>1</v>
      </c>
      <c r="N145" s="202">
        <v>1</v>
      </c>
      <c r="O145" s="202">
        <v>1</v>
      </c>
      <c r="P145" s="202">
        <v>1</v>
      </c>
      <c r="Q145" s="202">
        <v>1</v>
      </c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37"/>
      <c r="AH145" s="233">
        <f t="shared" si="0"/>
        <v>12</v>
      </c>
      <c r="AI145" s="204">
        <f>D142*AH145</f>
        <v>774</v>
      </c>
    </row>
    <row r="146" spans="1:35" ht="16">
      <c r="A146" s="396"/>
      <c r="B146" s="395" t="s">
        <v>414</v>
      </c>
      <c r="C146" s="405" t="s">
        <v>487</v>
      </c>
      <c r="D146" s="402">
        <v>64.5</v>
      </c>
      <c r="E146" s="196" t="s">
        <v>322</v>
      </c>
      <c r="F146" s="196">
        <v>1</v>
      </c>
      <c r="G146" s="196">
        <v>1</v>
      </c>
      <c r="H146" s="196">
        <v>1</v>
      </c>
      <c r="I146" s="196">
        <v>1</v>
      </c>
      <c r="J146" s="196">
        <v>1</v>
      </c>
      <c r="K146" s="196">
        <v>1</v>
      </c>
      <c r="L146" s="196">
        <v>1</v>
      </c>
      <c r="M146" s="196">
        <v>1</v>
      </c>
      <c r="N146" s="196">
        <v>1</v>
      </c>
      <c r="O146" s="196">
        <v>1</v>
      </c>
      <c r="P146" s="196">
        <v>1</v>
      </c>
      <c r="Q146" s="196">
        <v>1</v>
      </c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238"/>
      <c r="AH146" s="236">
        <f t="shared" si="0"/>
        <v>12</v>
      </c>
      <c r="AI146" s="198">
        <f>D146*AH146</f>
        <v>774</v>
      </c>
    </row>
    <row r="147" spans="1:35" ht="16">
      <c r="A147" s="396"/>
      <c r="B147" s="396"/>
      <c r="C147" s="385"/>
      <c r="D147" s="360"/>
      <c r="E147" s="199" t="s">
        <v>319</v>
      </c>
      <c r="F147" s="199">
        <v>1</v>
      </c>
      <c r="G147" s="199">
        <v>1</v>
      </c>
      <c r="H147" s="199">
        <v>1</v>
      </c>
      <c r="I147" s="199">
        <v>1</v>
      </c>
      <c r="J147" s="199">
        <v>1</v>
      </c>
      <c r="K147" s="199">
        <v>1</v>
      </c>
      <c r="L147" s="199">
        <v>1</v>
      </c>
      <c r="M147" s="199">
        <v>1</v>
      </c>
      <c r="N147" s="199">
        <v>1</v>
      </c>
      <c r="O147" s="199">
        <v>1</v>
      </c>
      <c r="P147" s="199">
        <v>1</v>
      </c>
      <c r="Q147" s="199">
        <v>1</v>
      </c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239"/>
      <c r="AH147" s="230">
        <f t="shared" si="0"/>
        <v>12</v>
      </c>
      <c r="AI147" s="201">
        <f>D146*AH147</f>
        <v>774</v>
      </c>
    </row>
    <row r="148" spans="1:35" ht="16">
      <c r="A148" s="396"/>
      <c r="B148" s="396"/>
      <c r="C148" s="385"/>
      <c r="D148" s="360"/>
      <c r="E148" s="199" t="s">
        <v>320</v>
      </c>
      <c r="F148" s="199">
        <v>1</v>
      </c>
      <c r="G148" s="199">
        <v>1</v>
      </c>
      <c r="H148" s="199">
        <v>1</v>
      </c>
      <c r="I148" s="199">
        <v>1</v>
      </c>
      <c r="J148" s="199">
        <v>1</v>
      </c>
      <c r="K148" s="199">
        <v>1</v>
      </c>
      <c r="L148" s="199">
        <v>1</v>
      </c>
      <c r="M148" s="199">
        <v>1</v>
      </c>
      <c r="N148" s="199">
        <v>1</v>
      </c>
      <c r="O148" s="199">
        <v>1</v>
      </c>
      <c r="P148" s="199">
        <v>1</v>
      </c>
      <c r="Q148" s="199">
        <v>1</v>
      </c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239"/>
      <c r="AH148" s="230">
        <f t="shared" si="0"/>
        <v>12</v>
      </c>
      <c r="AI148" s="201">
        <f>D146*AH148</f>
        <v>774</v>
      </c>
    </row>
    <row r="149" spans="1:35" ht="16">
      <c r="A149" s="396"/>
      <c r="B149" s="397"/>
      <c r="C149" s="386"/>
      <c r="D149" s="363"/>
      <c r="E149" s="202" t="s">
        <v>321</v>
      </c>
      <c r="F149" s="202">
        <v>1</v>
      </c>
      <c r="G149" s="202">
        <v>1</v>
      </c>
      <c r="H149" s="202">
        <v>1</v>
      </c>
      <c r="I149" s="202">
        <v>1</v>
      </c>
      <c r="J149" s="202">
        <v>1</v>
      </c>
      <c r="K149" s="202">
        <v>1</v>
      </c>
      <c r="L149" s="202">
        <v>1</v>
      </c>
      <c r="M149" s="202">
        <v>1</v>
      </c>
      <c r="N149" s="202">
        <v>1</v>
      </c>
      <c r="O149" s="202">
        <v>1</v>
      </c>
      <c r="P149" s="202">
        <v>1</v>
      </c>
      <c r="Q149" s="202">
        <v>1</v>
      </c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37"/>
      <c r="AH149" s="233">
        <f t="shared" si="0"/>
        <v>12</v>
      </c>
      <c r="AI149" s="204">
        <f>D146*AH149</f>
        <v>774</v>
      </c>
    </row>
    <row r="150" spans="1:35" ht="16">
      <c r="A150" s="396"/>
      <c r="B150" s="395" t="s">
        <v>3678</v>
      </c>
      <c r="C150" s="405" t="s">
        <v>486</v>
      </c>
      <c r="D150" s="402">
        <v>64.5</v>
      </c>
      <c r="E150" s="196" t="s">
        <v>322</v>
      </c>
      <c r="F150" s="196">
        <v>1</v>
      </c>
      <c r="G150" s="196">
        <v>1</v>
      </c>
      <c r="H150" s="196">
        <v>1</v>
      </c>
      <c r="I150" s="196">
        <v>1</v>
      </c>
      <c r="J150" s="196">
        <v>1</v>
      </c>
      <c r="K150" s="196">
        <v>1</v>
      </c>
      <c r="L150" s="196">
        <v>1</v>
      </c>
      <c r="M150" s="196">
        <v>1</v>
      </c>
      <c r="N150" s="196">
        <v>1</v>
      </c>
      <c r="O150" s="196">
        <v>1</v>
      </c>
      <c r="P150" s="196">
        <v>1</v>
      </c>
      <c r="Q150" s="196">
        <v>1</v>
      </c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238"/>
      <c r="AH150" s="236">
        <f t="shared" si="0"/>
        <v>12</v>
      </c>
      <c r="AI150" s="198">
        <f>D150*AH150</f>
        <v>774</v>
      </c>
    </row>
    <row r="151" spans="1:35" ht="16">
      <c r="A151" s="396"/>
      <c r="B151" s="396"/>
      <c r="C151" s="385"/>
      <c r="D151" s="360"/>
      <c r="E151" s="199" t="s">
        <v>319</v>
      </c>
      <c r="F151" s="199">
        <v>1</v>
      </c>
      <c r="G151" s="199">
        <v>1</v>
      </c>
      <c r="H151" s="199">
        <v>1</v>
      </c>
      <c r="I151" s="199">
        <v>1</v>
      </c>
      <c r="J151" s="199">
        <v>1</v>
      </c>
      <c r="K151" s="199">
        <v>1</v>
      </c>
      <c r="L151" s="199">
        <v>1</v>
      </c>
      <c r="M151" s="199">
        <v>1</v>
      </c>
      <c r="N151" s="199">
        <v>1</v>
      </c>
      <c r="O151" s="199">
        <v>1</v>
      </c>
      <c r="P151" s="199">
        <v>1</v>
      </c>
      <c r="Q151" s="199">
        <v>1</v>
      </c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239"/>
      <c r="AH151" s="230">
        <f t="shared" si="0"/>
        <v>12</v>
      </c>
      <c r="AI151" s="201">
        <f>D150*AH151</f>
        <v>774</v>
      </c>
    </row>
    <row r="152" spans="1:35" ht="16">
      <c r="A152" s="396"/>
      <c r="B152" s="396"/>
      <c r="C152" s="385"/>
      <c r="D152" s="360"/>
      <c r="E152" s="199" t="s">
        <v>320</v>
      </c>
      <c r="F152" s="199">
        <v>1</v>
      </c>
      <c r="G152" s="199">
        <v>1</v>
      </c>
      <c r="H152" s="199">
        <v>1</v>
      </c>
      <c r="I152" s="199">
        <v>1</v>
      </c>
      <c r="J152" s="199">
        <v>1</v>
      </c>
      <c r="K152" s="199">
        <v>1</v>
      </c>
      <c r="L152" s="199">
        <v>1</v>
      </c>
      <c r="M152" s="199">
        <v>1</v>
      </c>
      <c r="N152" s="199">
        <v>1</v>
      </c>
      <c r="O152" s="199">
        <v>1</v>
      </c>
      <c r="P152" s="199">
        <v>1</v>
      </c>
      <c r="Q152" s="199">
        <v>1</v>
      </c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239"/>
      <c r="AH152" s="230">
        <f t="shared" si="0"/>
        <v>12</v>
      </c>
      <c r="AI152" s="201">
        <f>D150*AH152</f>
        <v>774</v>
      </c>
    </row>
    <row r="153" spans="1:35" ht="16">
      <c r="A153" s="397"/>
      <c r="B153" s="397"/>
      <c r="C153" s="386"/>
      <c r="D153" s="363"/>
      <c r="E153" s="202" t="s">
        <v>321</v>
      </c>
      <c r="F153" s="202">
        <v>1</v>
      </c>
      <c r="G153" s="202">
        <v>1</v>
      </c>
      <c r="H153" s="202">
        <v>1</v>
      </c>
      <c r="I153" s="202">
        <v>1</v>
      </c>
      <c r="J153" s="202">
        <v>1</v>
      </c>
      <c r="K153" s="202">
        <v>1</v>
      </c>
      <c r="L153" s="202">
        <v>1</v>
      </c>
      <c r="M153" s="202">
        <v>1</v>
      </c>
      <c r="N153" s="202">
        <v>1</v>
      </c>
      <c r="O153" s="202">
        <v>1</v>
      </c>
      <c r="P153" s="202">
        <v>1</v>
      </c>
      <c r="Q153" s="202">
        <v>1</v>
      </c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37"/>
      <c r="AH153" s="233">
        <f t="shared" si="0"/>
        <v>12</v>
      </c>
      <c r="AI153" s="204">
        <f>D150*AH153</f>
        <v>774</v>
      </c>
    </row>
    <row r="154" spans="1:35" ht="16">
      <c r="A154" s="395" t="s">
        <v>427</v>
      </c>
      <c r="B154" s="395" t="s">
        <v>463</v>
      </c>
      <c r="C154" s="405" t="s">
        <v>481</v>
      </c>
      <c r="D154" s="402">
        <v>79.5</v>
      </c>
      <c r="E154" s="196" t="s">
        <v>322</v>
      </c>
      <c r="F154" s="196">
        <v>1</v>
      </c>
      <c r="G154" s="196">
        <v>1</v>
      </c>
      <c r="H154" s="196">
        <v>1</v>
      </c>
      <c r="I154" s="196">
        <v>1</v>
      </c>
      <c r="J154" s="196">
        <v>1</v>
      </c>
      <c r="K154" s="196">
        <v>1</v>
      </c>
      <c r="L154" s="196">
        <v>1</v>
      </c>
      <c r="M154" s="196">
        <v>1</v>
      </c>
      <c r="N154" s="196">
        <v>1</v>
      </c>
      <c r="O154" s="196">
        <v>1</v>
      </c>
      <c r="P154" s="196">
        <v>1</v>
      </c>
      <c r="Q154" s="196">
        <v>1</v>
      </c>
      <c r="R154" s="196">
        <v>1</v>
      </c>
      <c r="S154" s="196">
        <v>1</v>
      </c>
      <c r="T154" s="196">
        <v>1</v>
      </c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238"/>
      <c r="AH154" s="236">
        <f t="shared" si="0"/>
        <v>15</v>
      </c>
      <c r="AI154" s="198">
        <f>D154*AH154</f>
        <v>1192.5</v>
      </c>
    </row>
    <row r="155" spans="1:35" ht="16">
      <c r="A155" s="396"/>
      <c r="B155" s="396"/>
      <c r="C155" s="385"/>
      <c r="D155" s="360"/>
      <c r="E155" s="199" t="s">
        <v>319</v>
      </c>
      <c r="F155" s="199">
        <v>1</v>
      </c>
      <c r="G155" s="199">
        <v>1</v>
      </c>
      <c r="H155" s="199">
        <v>1</v>
      </c>
      <c r="I155" s="199">
        <v>1</v>
      </c>
      <c r="J155" s="199">
        <v>1</v>
      </c>
      <c r="K155" s="199">
        <v>1</v>
      </c>
      <c r="L155" s="199">
        <v>1</v>
      </c>
      <c r="M155" s="199">
        <v>1</v>
      </c>
      <c r="N155" s="199">
        <v>1</v>
      </c>
      <c r="O155" s="199">
        <v>1</v>
      </c>
      <c r="P155" s="199">
        <v>1</v>
      </c>
      <c r="Q155" s="199">
        <v>1</v>
      </c>
      <c r="R155" s="199">
        <v>1</v>
      </c>
      <c r="S155" s="199">
        <v>1</v>
      </c>
      <c r="T155" s="199">
        <v>1</v>
      </c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239"/>
      <c r="AH155" s="230">
        <f t="shared" si="0"/>
        <v>15</v>
      </c>
      <c r="AI155" s="201">
        <f>D154*AH155</f>
        <v>1192.5</v>
      </c>
    </row>
    <row r="156" spans="1:35" ht="16">
      <c r="A156" s="396"/>
      <c r="B156" s="396"/>
      <c r="C156" s="385"/>
      <c r="D156" s="360"/>
      <c r="E156" s="199" t="s">
        <v>320</v>
      </c>
      <c r="F156" s="199">
        <v>1</v>
      </c>
      <c r="G156" s="199">
        <v>1</v>
      </c>
      <c r="H156" s="199">
        <v>1</v>
      </c>
      <c r="I156" s="199">
        <v>1</v>
      </c>
      <c r="J156" s="199">
        <v>1</v>
      </c>
      <c r="K156" s="199">
        <v>1</v>
      </c>
      <c r="L156" s="199">
        <v>1</v>
      </c>
      <c r="M156" s="199">
        <v>1</v>
      </c>
      <c r="N156" s="199">
        <v>1</v>
      </c>
      <c r="O156" s="199">
        <v>1</v>
      </c>
      <c r="P156" s="199">
        <v>1</v>
      </c>
      <c r="Q156" s="199">
        <v>1</v>
      </c>
      <c r="R156" s="199">
        <v>1</v>
      </c>
      <c r="S156" s="199">
        <v>1</v>
      </c>
      <c r="T156" s="199">
        <v>1</v>
      </c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239"/>
      <c r="AH156" s="230">
        <f t="shared" si="0"/>
        <v>15</v>
      </c>
      <c r="AI156" s="201">
        <f>D154*AH156</f>
        <v>1192.5</v>
      </c>
    </row>
    <row r="157" spans="1:35" ht="16">
      <c r="A157" s="396"/>
      <c r="B157" s="397"/>
      <c r="C157" s="386"/>
      <c r="D157" s="363"/>
      <c r="E157" s="202" t="s">
        <v>321</v>
      </c>
      <c r="F157" s="202">
        <v>1</v>
      </c>
      <c r="G157" s="202">
        <v>1</v>
      </c>
      <c r="H157" s="202">
        <v>1</v>
      </c>
      <c r="I157" s="202">
        <v>1</v>
      </c>
      <c r="J157" s="202">
        <v>1</v>
      </c>
      <c r="K157" s="202">
        <v>1</v>
      </c>
      <c r="L157" s="202">
        <v>1</v>
      </c>
      <c r="M157" s="202">
        <v>1</v>
      </c>
      <c r="N157" s="202">
        <v>1</v>
      </c>
      <c r="O157" s="202">
        <v>1</v>
      </c>
      <c r="P157" s="202">
        <v>1</v>
      </c>
      <c r="Q157" s="202">
        <v>1</v>
      </c>
      <c r="R157" s="202">
        <v>1</v>
      </c>
      <c r="S157" s="202">
        <v>1</v>
      </c>
      <c r="T157" s="202">
        <v>1</v>
      </c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37"/>
      <c r="AH157" s="233">
        <f t="shared" si="0"/>
        <v>15</v>
      </c>
      <c r="AI157" s="204">
        <f>D154*AH157</f>
        <v>1192.5</v>
      </c>
    </row>
    <row r="158" spans="1:35" ht="16">
      <c r="A158" s="396"/>
      <c r="B158" s="395" t="s">
        <v>483</v>
      </c>
      <c r="C158" s="405" t="s">
        <v>482</v>
      </c>
      <c r="D158" s="402">
        <v>79.5</v>
      </c>
      <c r="E158" s="196" t="s">
        <v>322</v>
      </c>
      <c r="F158" s="196">
        <v>1</v>
      </c>
      <c r="G158" s="196">
        <v>1</v>
      </c>
      <c r="H158" s="196">
        <v>1</v>
      </c>
      <c r="I158" s="196">
        <v>1</v>
      </c>
      <c r="J158" s="196">
        <v>1</v>
      </c>
      <c r="K158" s="196">
        <v>1</v>
      </c>
      <c r="L158" s="196">
        <v>1</v>
      </c>
      <c r="M158" s="196">
        <v>1</v>
      </c>
      <c r="N158" s="196">
        <v>1</v>
      </c>
      <c r="O158" s="196">
        <v>1</v>
      </c>
      <c r="P158" s="196">
        <v>1</v>
      </c>
      <c r="Q158" s="196">
        <v>1</v>
      </c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238"/>
      <c r="AH158" s="236">
        <f t="shared" si="0"/>
        <v>12</v>
      </c>
      <c r="AI158" s="198">
        <f>D158*AH158</f>
        <v>954</v>
      </c>
    </row>
    <row r="159" spans="1:35" ht="16">
      <c r="A159" s="396"/>
      <c r="B159" s="396"/>
      <c r="C159" s="385"/>
      <c r="D159" s="360"/>
      <c r="E159" s="199" t="s">
        <v>319</v>
      </c>
      <c r="F159" s="199">
        <v>1</v>
      </c>
      <c r="G159" s="199">
        <v>1</v>
      </c>
      <c r="H159" s="199">
        <v>1</v>
      </c>
      <c r="I159" s="199">
        <v>1</v>
      </c>
      <c r="J159" s="199">
        <v>1</v>
      </c>
      <c r="K159" s="199">
        <v>1</v>
      </c>
      <c r="L159" s="199">
        <v>1</v>
      </c>
      <c r="M159" s="199">
        <v>1</v>
      </c>
      <c r="N159" s="199">
        <v>1</v>
      </c>
      <c r="O159" s="199">
        <v>1</v>
      </c>
      <c r="P159" s="199">
        <v>1</v>
      </c>
      <c r="Q159" s="199">
        <v>1</v>
      </c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239"/>
      <c r="AH159" s="230">
        <f t="shared" si="0"/>
        <v>12</v>
      </c>
      <c r="AI159" s="201">
        <f>D158*AH159</f>
        <v>954</v>
      </c>
    </row>
    <row r="160" spans="1:35" ht="16">
      <c r="A160" s="396"/>
      <c r="B160" s="396"/>
      <c r="C160" s="385"/>
      <c r="D160" s="360"/>
      <c r="E160" s="199" t="s">
        <v>320</v>
      </c>
      <c r="F160" s="199">
        <v>1</v>
      </c>
      <c r="G160" s="199">
        <v>1</v>
      </c>
      <c r="H160" s="199">
        <v>1</v>
      </c>
      <c r="I160" s="199">
        <v>1</v>
      </c>
      <c r="J160" s="199">
        <v>1</v>
      </c>
      <c r="K160" s="199">
        <v>1</v>
      </c>
      <c r="L160" s="199">
        <v>1</v>
      </c>
      <c r="M160" s="199">
        <v>1</v>
      </c>
      <c r="N160" s="199">
        <v>1</v>
      </c>
      <c r="O160" s="199">
        <v>1</v>
      </c>
      <c r="P160" s="199">
        <v>1</v>
      </c>
      <c r="Q160" s="199">
        <v>1</v>
      </c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239"/>
      <c r="AH160" s="230">
        <f t="shared" si="0"/>
        <v>12</v>
      </c>
      <c r="AI160" s="201">
        <f>D158*AH160</f>
        <v>954</v>
      </c>
    </row>
    <row r="161" spans="1:35" ht="16">
      <c r="A161" s="396"/>
      <c r="B161" s="397"/>
      <c r="C161" s="386"/>
      <c r="D161" s="363"/>
      <c r="E161" s="202" t="s">
        <v>321</v>
      </c>
      <c r="F161" s="202">
        <v>1</v>
      </c>
      <c r="G161" s="202">
        <v>1</v>
      </c>
      <c r="H161" s="202">
        <v>1</v>
      </c>
      <c r="I161" s="202">
        <v>1</v>
      </c>
      <c r="J161" s="202">
        <v>1</v>
      </c>
      <c r="K161" s="202">
        <v>1</v>
      </c>
      <c r="L161" s="202">
        <v>1</v>
      </c>
      <c r="M161" s="202">
        <v>1</v>
      </c>
      <c r="N161" s="202">
        <v>1</v>
      </c>
      <c r="O161" s="202">
        <v>1</v>
      </c>
      <c r="P161" s="202">
        <v>1</v>
      </c>
      <c r="Q161" s="202">
        <v>1</v>
      </c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37"/>
      <c r="AH161" s="233">
        <f t="shared" si="0"/>
        <v>12</v>
      </c>
      <c r="AI161" s="204">
        <f>D158*AH161</f>
        <v>954</v>
      </c>
    </row>
    <row r="162" spans="1:35" ht="16">
      <c r="A162" s="396"/>
      <c r="B162" s="395" t="s">
        <v>35</v>
      </c>
      <c r="C162" s="405" t="s">
        <v>480</v>
      </c>
      <c r="D162" s="402">
        <v>69.5</v>
      </c>
      <c r="E162" s="196" t="s">
        <v>322</v>
      </c>
      <c r="F162" s="196">
        <v>1</v>
      </c>
      <c r="G162" s="196">
        <v>1</v>
      </c>
      <c r="H162" s="196">
        <v>1</v>
      </c>
      <c r="I162" s="196">
        <v>1</v>
      </c>
      <c r="J162" s="196">
        <v>1</v>
      </c>
      <c r="K162" s="196">
        <v>1</v>
      </c>
      <c r="L162" s="196">
        <v>1</v>
      </c>
      <c r="M162" s="196">
        <v>1</v>
      </c>
      <c r="N162" s="196">
        <v>1</v>
      </c>
      <c r="O162" s="196">
        <v>1</v>
      </c>
      <c r="P162" s="196">
        <v>1</v>
      </c>
      <c r="Q162" s="196">
        <v>1</v>
      </c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238"/>
      <c r="AH162" s="236">
        <f t="shared" si="0"/>
        <v>12</v>
      </c>
      <c r="AI162" s="198">
        <f>D162*AH162</f>
        <v>834</v>
      </c>
    </row>
    <row r="163" spans="1:35" ht="16">
      <c r="A163" s="396"/>
      <c r="B163" s="396"/>
      <c r="C163" s="385"/>
      <c r="D163" s="360"/>
      <c r="E163" s="199" t="s">
        <v>319</v>
      </c>
      <c r="F163" s="199">
        <v>1</v>
      </c>
      <c r="G163" s="199">
        <v>1</v>
      </c>
      <c r="H163" s="199">
        <v>1</v>
      </c>
      <c r="I163" s="199">
        <v>1</v>
      </c>
      <c r="J163" s="199">
        <v>1</v>
      </c>
      <c r="K163" s="199">
        <v>1</v>
      </c>
      <c r="L163" s="199">
        <v>1</v>
      </c>
      <c r="M163" s="199">
        <v>1</v>
      </c>
      <c r="N163" s="199">
        <v>1</v>
      </c>
      <c r="O163" s="199">
        <v>1</v>
      </c>
      <c r="P163" s="199">
        <v>1</v>
      </c>
      <c r="Q163" s="199">
        <v>1</v>
      </c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239"/>
      <c r="AH163" s="230">
        <f t="shared" si="0"/>
        <v>12</v>
      </c>
      <c r="AI163" s="201">
        <f>D162*AH163</f>
        <v>834</v>
      </c>
    </row>
    <row r="164" spans="1:35" ht="16">
      <c r="A164" s="396"/>
      <c r="B164" s="396"/>
      <c r="C164" s="385"/>
      <c r="D164" s="360"/>
      <c r="E164" s="199" t="s">
        <v>320</v>
      </c>
      <c r="F164" s="199">
        <v>1</v>
      </c>
      <c r="G164" s="199">
        <v>1</v>
      </c>
      <c r="H164" s="199">
        <v>1</v>
      </c>
      <c r="I164" s="199">
        <v>1</v>
      </c>
      <c r="J164" s="199">
        <v>1</v>
      </c>
      <c r="K164" s="199">
        <v>1</v>
      </c>
      <c r="L164" s="199">
        <v>1</v>
      </c>
      <c r="M164" s="199">
        <v>1</v>
      </c>
      <c r="N164" s="199">
        <v>1</v>
      </c>
      <c r="O164" s="199">
        <v>1</v>
      </c>
      <c r="P164" s="199">
        <v>1</v>
      </c>
      <c r="Q164" s="199">
        <v>1</v>
      </c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239"/>
      <c r="AH164" s="230">
        <f t="shared" si="0"/>
        <v>12</v>
      </c>
      <c r="AI164" s="201">
        <f>D162*AH164</f>
        <v>834</v>
      </c>
    </row>
    <row r="165" spans="1:35" ht="16">
      <c r="A165" s="397"/>
      <c r="B165" s="397"/>
      <c r="C165" s="386"/>
      <c r="D165" s="363"/>
      <c r="E165" s="202" t="s">
        <v>321</v>
      </c>
      <c r="F165" s="202">
        <v>1</v>
      </c>
      <c r="G165" s="202">
        <v>1</v>
      </c>
      <c r="H165" s="202">
        <v>1</v>
      </c>
      <c r="I165" s="202">
        <v>1</v>
      </c>
      <c r="J165" s="202">
        <v>1</v>
      </c>
      <c r="K165" s="202">
        <v>1</v>
      </c>
      <c r="L165" s="202">
        <v>1</v>
      </c>
      <c r="M165" s="202">
        <v>1</v>
      </c>
      <c r="N165" s="202">
        <v>1</v>
      </c>
      <c r="O165" s="202">
        <v>1</v>
      </c>
      <c r="P165" s="202">
        <v>1</v>
      </c>
      <c r="Q165" s="202">
        <v>1</v>
      </c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37"/>
      <c r="AH165" s="233">
        <f t="shared" si="0"/>
        <v>12</v>
      </c>
      <c r="AI165" s="204">
        <f>D162*AH165</f>
        <v>834</v>
      </c>
    </row>
    <row r="166" spans="1:35" ht="16">
      <c r="A166" s="205" t="s">
        <v>489</v>
      </c>
      <c r="B166" s="205" t="s">
        <v>26</v>
      </c>
      <c r="C166" s="240" t="s">
        <v>488</v>
      </c>
      <c r="D166" s="241">
        <v>49.5</v>
      </c>
      <c r="E166" s="208" t="s">
        <v>3679</v>
      </c>
      <c r="F166" s="208"/>
      <c r="G166" s="208">
        <v>1</v>
      </c>
      <c r="H166" s="208">
        <v>1</v>
      </c>
      <c r="I166" s="208">
        <v>1</v>
      </c>
      <c r="J166" s="208">
        <v>1</v>
      </c>
      <c r="K166" s="208">
        <v>1</v>
      </c>
      <c r="L166" s="208">
        <v>1</v>
      </c>
      <c r="M166" s="208">
        <v>1</v>
      </c>
      <c r="N166" s="208">
        <v>1</v>
      </c>
      <c r="O166" s="208">
        <v>1</v>
      </c>
      <c r="P166" s="208">
        <v>1</v>
      </c>
      <c r="Q166" s="208">
        <v>1</v>
      </c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42"/>
      <c r="AH166" s="243">
        <f t="shared" si="0"/>
        <v>11</v>
      </c>
      <c r="AI166" s="210">
        <f t="shared" ref="AI166:AI167" si="2">D166*AH166</f>
        <v>544.5</v>
      </c>
    </row>
    <row r="167" spans="1:35" ht="16">
      <c r="A167" s="395" t="s">
        <v>188</v>
      </c>
      <c r="B167" s="395" t="s">
        <v>459</v>
      </c>
      <c r="C167" s="405" t="s">
        <v>458</v>
      </c>
      <c r="D167" s="402">
        <v>54.5</v>
      </c>
      <c r="E167" s="196" t="s">
        <v>322</v>
      </c>
      <c r="F167" s="196">
        <v>1</v>
      </c>
      <c r="G167" s="196">
        <v>1</v>
      </c>
      <c r="H167" s="196">
        <v>1</v>
      </c>
      <c r="I167" s="196">
        <v>1</v>
      </c>
      <c r="J167" s="196">
        <v>1</v>
      </c>
      <c r="K167" s="196">
        <v>1</v>
      </c>
      <c r="L167" s="196">
        <v>1</v>
      </c>
      <c r="M167" s="196">
        <v>1</v>
      </c>
      <c r="N167" s="196">
        <v>1</v>
      </c>
      <c r="O167" s="196">
        <v>1</v>
      </c>
      <c r="P167" s="196">
        <v>1</v>
      </c>
      <c r="Q167" s="196">
        <v>1</v>
      </c>
      <c r="R167" s="196">
        <v>1</v>
      </c>
      <c r="S167" s="196">
        <v>1</v>
      </c>
      <c r="T167" s="196">
        <v>1</v>
      </c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238"/>
      <c r="AH167" s="236">
        <f t="shared" si="0"/>
        <v>15</v>
      </c>
      <c r="AI167" s="198">
        <f t="shared" si="2"/>
        <v>817.5</v>
      </c>
    </row>
    <row r="168" spans="1:35" ht="16">
      <c r="A168" s="396"/>
      <c r="B168" s="396"/>
      <c r="C168" s="385"/>
      <c r="D168" s="360"/>
      <c r="E168" s="199" t="s">
        <v>319</v>
      </c>
      <c r="F168" s="199">
        <v>1</v>
      </c>
      <c r="G168" s="199">
        <v>1</v>
      </c>
      <c r="H168" s="199">
        <v>1</v>
      </c>
      <c r="I168" s="199">
        <v>1</v>
      </c>
      <c r="J168" s="199">
        <v>1</v>
      </c>
      <c r="K168" s="199">
        <v>1</v>
      </c>
      <c r="L168" s="199">
        <v>1</v>
      </c>
      <c r="M168" s="199">
        <v>1</v>
      </c>
      <c r="N168" s="199">
        <v>1</v>
      </c>
      <c r="O168" s="199">
        <v>1</v>
      </c>
      <c r="P168" s="199">
        <v>1</v>
      </c>
      <c r="Q168" s="199">
        <v>1</v>
      </c>
      <c r="R168" s="199">
        <v>1</v>
      </c>
      <c r="S168" s="199">
        <v>1</v>
      </c>
      <c r="T168" s="199">
        <v>1</v>
      </c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239"/>
      <c r="AH168" s="230">
        <f t="shared" si="0"/>
        <v>15</v>
      </c>
      <c r="AI168" s="201">
        <f>D167*AH168</f>
        <v>817.5</v>
      </c>
    </row>
    <row r="169" spans="1:35" ht="16">
      <c r="A169" s="396"/>
      <c r="B169" s="396"/>
      <c r="C169" s="385"/>
      <c r="D169" s="360"/>
      <c r="E169" s="199" t="s">
        <v>320</v>
      </c>
      <c r="F169" s="199">
        <v>1</v>
      </c>
      <c r="G169" s="199">
        <v>1</v>
      </c>
      <c r="H169" s="199">
        <v>1</v>
      </c>
      <c r="I169" s="199">
        <v>1</v>
      </c>
      <c r="J169" s="199">
        <v>1</v>
      </c>
      <c r="K169" s="199">
        <v>1</v>
      </c>
      <c r="L169" s="199">
        <v>1</v>
      </c>
      <c r="M169" s="199">
        <v>1</v>
      </c>
      <c r="N169" s="199">
        <v>1</v>
      </c>
      <c r="O169" s="199">
        <v>1</v>
      </c>
      <c r="P169" s="199">
        <v>1</v>
      </c>
      <c r="Q169" s="199">
        <v>1</v>
      </c>
      <c r="R169" s="199">
        <v>1</v>
      </c>
      <c r="S169" s="199">
        <v>1</v>
      </c>
      <c r="T169" s="199">
        <v>1</v>
      </c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239"/>
      <c r="AH169" s="230">
        <f t="shared" si="0"/>
        <v>15</v>
      </c>
      <c r="AI169" s="201">
        <f>D167*AH169</f>
        <v>817.5</v>
      </c>
    </row>
    <row r="170" spans="1:35" ht="16">
      <c r="A170" s="396"/>
      <c r="B170" s="397"/>
      <c r="C170" s="386"/>
      <c r="D170" s="363"/>
      <c r="E170" s="202" t="s">
        <v>321</v>
      </c>
      <c r="F170" s="202">
        <v>1</v>
      </c>
      <c r="G170" s="202">
        <v>1</v>
      </c>
      <c r="H170" s="202">
        <v>1</v>
      </c>
      <c r="I170" s="202">
        <v>1</v>
      </c>
      <c r="J170" s="202">
        <v>1</v>
      </c>
      <c r="K170" s="202">
        <v>1</v>
      </c>
      <c r="L170" s="202">
        <v>1</v>
      </c>
      <c r="M170" s="202">
        <v>1</v>
      </c>
      <c r="N170" s="202">
        <v>1</v>
      </c>
      <c r="O170" s="202">
        <v>1</v>
      </c>
      <c r="P170" s="202">
        <v>1</v>
      </c>
      <c r="Q170" s="202">
        <v>1</v>
      </c>
      <c r="R170" s="202">
        <v>1</v>
      </c>
      <c r="S170" s="202">
        <v>1</v>
      </c>
      <c r="T170" s="202">
        <v>1</v>
      </c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37"/>
      <c r="AH170" s="233">
        <f t="shared" si="0"/>
        <v>15</v>
      </c>
      <c r="AI170" s="204">
        <f>D167*AH170</f>
        <v>817.5</v>
      </c>
    </row>
    <row r="171" spans="1:35" ht="16">
      <c r="A171" s="396"/>
      <c r="B171" s="395" t="s">
        <v>3682</v>
      </c>
      <c r="C171" s="405" t="s">
        <v>456</v>
      </c>
      <c r="D171" s="402">
        <v>54.5</v>
      </c>
      <c r="E171" s="196" t="s">
        <v>322</v>
      </c>
      <c r="F171" s="196">
        <v>1</v>
      </c>
      <c r="G171" s="196">
        <v>1</v>
      </c>
      <c r="H171" s="196">
        <v>1</v>
      </c>
      <c r="I171" s="196">
        <v>1</v>
      </c>
      <c r="J171" s="196">
        <v>1</v>
      </c>
      <c r="K171" s="196">
        <v>1</v>
      </c>
      <c r="L171" s="196">
        <v>1</v>
      </c>
      <c r="M171" s="196">
        <v>1</v>
      </c>
      <c r="N171" s="196">
        <v>1</v>
      </c>
      <c r="O171" s="196">
        <v>1</v>
      </c>
      <c r="P171" s="196">
        <v>1</v>
      </c>
      <c r="Q171" s="196">
        <v>1</v>
      </c>
      <c r="R171" s="196">
        <v>1</v>
      </c>
      <c r="S171" s="196">
        <v>1</v>
      </c>
      <c r="T171" s="196">
        <v>1</v>
      </c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238"/>
      <c r="AH171" s="236">
        <f t="shared" si="0"/>
        <v>15</v>
      </c>
      <c r="AI171" s="198">
        <f>D171*AH171</f>
        <v>817.5</v>
      </c>
    </row>
    <row r="172" spans="1:35" ht="16">
      <c r="A172" s="396"/>
      <c r="B172" s="396"/>
      <c r="C172" s="385"/>
      <c r="D172" s="360"/>
      <c r="E172" s="199" t="s">
        <v>319</v>
      </c>
      <c r="F172" s="199">
        <v>1</v>
      </c>
      <c r="G172" s="199">
        <v>1</v>
      </c>
      <c r="H172" s="199">
        <v>1</v>
      </c>
      <c r="I172" s="199">
        <v>1</v>
      </c>
      <c r="J172" s="199">
        <v>1</v>
      </c>
      <c r="K172" s="199">
        <v>1</v>
      </c>
      <c r="L172" s="199">
        <v>1</v>
      </c>
      <c r="M172" s="199">
        <v>1</v>
      </c>
      <c r="N172" s="199">
        <v>1</v>
      </c>
      <c r="O172" s="199">
        <v>1</v>
      </c>
      <c r="P172" s="199">
        <v>1</v>
      </c>
      <c r="Q172" s="199">
        <v>1</v>
      </c>
      <c r="R172" s="199">
        <v>1</v>
      </c>
      <c r="S172" s="199">
        <v>1</v>
      </c>
      <c r="T172" s="199">
        <v>1</v>
      </c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239"/>
      <c r="AH172" s="230">
        <f t="shared" si="0"/>
        <v>15</v>
      </c>
      <c r="AI172" s="201">
        <f>D171*AH172</f>
        <v>817.5</v>
      </c>
    </row>
    <row r="173" spans="1:35" ht="16">
      <c r="A173" s="396"/>
      <c r="B173" s="396"/>
      <c r="C173" s="385"/>
      <c r="D173" s="360"/>
      <c r="E173" s="199" t="s">
        <v>320</v>
      </c>
      <c r="F173" s="199">
        <v>1</v>
      </c>
      <c r="G173" s="199">
        <v>1</v>
      </c>
      <c r="H173" s="199">
        <v>1</v>
      </c>
      <c r="I173" s="199">
        <v>1</v>
      </c>
      <c r="J173" s="199">
        <v>1</v>
      </c>
      <c r="K173" s="199">
        <v>1</v>
      </c>
      <c r="L173" s="199">
        <v>1</v>
      </c>
      <c r="M173" s="199">
        <v>1</v>
      </c>
      <c r="N173" s="199">
        <v>1</v>
      </c>
      <c r="O173" s="199">
        <v>1</v>
      </c>
      <c r="P173" s="199">
        <v>1</v>
      </c>
      <c r="Q173" s="199">
        <v>1</v>
      </c>
      <c r="R173" s="199">
        <v>1</v>
      </c>
      <c r="S173" s="199">
        <v>1</v>
      </c>
      <c r="T173" s="199">
        <v>1</v>
      </c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F173" s="199"/>
      <c r="AG173" s="239"/>
      <c r="AH173" s="230">
        <f t="shared" si="0"/>
        <v>15</v>
      </c>
      <c r="AI173" s="201">
        <f>D171*AH173</f>
        <v>817.5</v>
      </c>
    </row>
    <row r="174" spans="1:35" ht="16">
      <c r="A174" s="397"/>
      <c r="B174" s="397"/>
      <c r="C174" s="386"/>
      <c r="D174" s="363"/>
      <c r="E174" s="202" t="s">
        <v>321</v>
      </c>
      <c r="F174" s="202">
        <v>1</v>
      </c>
      <c r="G174" s="202">
        <v>1</v>
      </c>
      <c r="H174" s="202">
        <v>1</v>
      </c>
      <c r="I174" s="202">
        <v>1</v>
      </c>
      <c r="J174" s="202">
        <v>1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1</v>
      </c>
      <c r="Q174" s="202">
        <v>1</v>
      </c>
      <c r="R174" s="202">
        <v>1</v>
      </c>
      <c r="S174" s="202">
        <v>1</v>
      </c>
      <c r="T174" s="202">
        <v>1</v>
      </c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37"/>
      <c r="AH174" s="233">
        <f t="shared" si="0"/>
        <v>15</v>
      </c>
      <c r="AI174" s="204">
        <f>D171*AH174</f>
        <v>817.5</v>
      </c>
    </row>
    <row r="175" spans="1:35" ht="16">
      <c r="A175" s="395" t="s">
        <v>500</v>
      </c>
      <c r="B175" s="395" t="s">
        <v>502</v>
      </c>
      <c r="C175" s="405" t="s">
        <v>501</v>
      </c>
      <c r="D175" s="402">
        <v>59.5</v>
      </c>
      <c r="E175" s="196" t="s">
        <v>322</v>
      </c>
      <c r="F175" s="196">
        <v>1</v>
      </c>
      <c r="G175" s="196">
        <v>1</v>
      </c>
      <c r="H175" s="196">
        <v>1</v>
      </c>
      <c r="I175" s="196">
        <v>1</v>
      </c>
      <c r="J175" s="196">
        <v>1</v>
      </c>
      <c r="K175" s="196">
        <v>1</v>
      </c>
      <c r="L175" s="196">
        <v>1</v>
      </c>
      <c r="M175" s="196">
        <v>1</v>
      </c>
      <c r="N175" s="196">
        <v>1</v>
      </c>
      <c r="O175" s="196">
        <v>1</v>
      </c>
      <c r="P175" s="196">
        <v>1</v>
      </c>
      <c r="Q175" s="196">
        <v>1</v>
      </c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238"/>
      <c r="AH175" s="236">
        <f t="shared" si="0"/>
        <v>12</v>
      </c>
      <c r="AI175" s="198">
        <f>D175*AH175</f>
        <v>714</v>
      </c>
    </row>
    <row r="176" spans="1:35" ht="16">
      <c r="A176" s="396"/>
      <c r="B176" s="396"/>
      <c r="C176" s="385"/>
      <c r="D176" s="360"/>
      <c r="E176" s="199" t="s">
        <v>319</v>
      </c>
      <c r="F176" s="199">
        <v>1</v>
      </c>
      <c r="G176" s="199">
        <v>1</v>
      </c>
      <c r="H176" s="199">
        <v>1</v>
      </c>
      <c r="I176" s="199">
        <v>1</v>
      </c>
      <c r="J176" s="199">
        <v>1</v>
      </c>
      <c r="K176" s="199">
        <v>1</v>
      </c>
      <c r="L176" s="199">
        <v>1</v>
      </c>
      <c r="M176" s="199">
        <v>1</v>
      </c>
      <c r="N176" s="199">
        <v>1</v>
      </c>
      <c r="O176" s="199">
        <v>1</v>
      </c>
      <c r="P176" s="199">
        <v>1</v>
      </c>
      <c r="Q176" s="199">
        <v>1</v>
      </c>
      <c r="R176" s="199"/>
      <c r="S176" s="199"/>
      <c r="T176" s="199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99"/>
      <c r="AE176" s="199"/>
      <c r="AF176" s="199"/>
      <c r="AG176" s="239"/>
      <c r="AH176" s="230">
        <f t="shared" si="0"/>
        <v>12</v>
      </c>
      <c r="AI176" s="201">
        <f>D175*AH176</f>
        <v>714</v>
      </c>
    </row>
    <row r="177" spans="1:35" ht="16">
      <c r="A177" s="396"/>
      <c r="B177" s="396"/>
      <c r="C177" s="385"/>
      <c r="D177" s="360"/>
      <c r="E177" s="199" t="s">
        <v>320</v>
      </c>
      <c r="F177" s="199">
        <v>1</v>
      </c>
      <c r="G177" s="199">
        <v>1</v>
      </c>
      <c r="H177" s="199">
        <v>1</v>
      </c>
      <c r="I177" s="199">
        <v>1</v>
      </c>
      <c r="J177" s="199">
        <v>1</v>
      </c>
      <c r="K177" s="199">
        <v>1</v>
      </c>
      <c r="L177" s="199">
        <v>1</v>
      </c>
      <c r="M177" s="199">
        <v>1</v>
      </c>
      <c r="N177" s="199">
        <v>1</v>
      </c>
      <c r="O177" s="199">
        <v>1</v>
      </c>
      <c r="P177" s="199">
        <v>1</v>
      </c>
      <c r="Q177" s="199">
        <v>1</v>
      </c>
      <c r="R177" s="199"/>
      <c r="S177" s="199"/>
      <c r="T177" s="199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F177" s="199"/>
      <c r="AG177" s="239"/>
      <c r="AH177" s="230">
        <f t="shared" si="0"/>
        <v>12</v>
      </c>
      <c r="AI177" s="201">
        <f>D175*AH177</f>
        <v>714</v>
      </c>
    </row>
    <row r="178" spans="1:35" ht="16">
      <c r="A178" s="396"/>
      <c r="B178" s="397"/>
      <c r="C178" s="386"/>
      <c r="D178" s="363"/>
      <c r="E178" s="202" t="s">
        <v>321</v>
      </c>
      <c r="F178" s="202">
        <v>1</v>
      </c>
      <c r="G178" s="202">
        <v>1</v>
      </c>
      <c r="H178" s="202">
        <v>1</v>
      </c>
      <c r="I178" s="202">
        <v>1</v>
      </c>
      <c r="J178" s="202">
        <v>1</v>
      </c>
      <c r="K178" s="202">
        <v>1</v>
      </c>
      <c r="L178" s="202">
        <v>1</v>
      </c>
      <c r="M178" s="202">
        <v>1</v>
      </c>
      <c r="N178" s="202">
        <v>1</v>
      </c>
      <c r="O178" s="202">
        <v>1</v>
      </c>
      <c r="P178" s="202">
        <v>1</v>
      </c>
      <c r="Q178" s="202">
        <v>1</v>
      </c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37"/>
      <c r="AH178" s="233">
        <f t="shared" si="0"/>
        <v>12</v>
      </c>
      <c r="AI178" s="204">
        <f>D175*AH178</f>
        <v>714</v>
      </c>
    </row>
    <row r="179" spans="1:35" ht="16">
      <c r="A179" s="396"/>
      <c r="B179" s="395" t="s">
        <v>474</v>
      </c>
      <c r="C179" s="405" t="s">
        <v>503</v>
      </c>
      <c r="D179" s="402">
        <v>59.5</v>
      </c>
      <c r="E179" s="196" t="s">
        <v>322</v>
      </c>
      <c r="F179" s="196">
        <v>1</v>
      </c>
      <c r="G179" s="196">
        <v>1</v>
      </c>
      <c r="H179" s="196">
        <v>1</v>
      </c>
      <c r="I179" s="196">
        <v>1</v>
      </c>
      <c r="J179" s="196">
        <v>1</v>
      </c>
      <c r="K179" s="196">
        <v>1</v>
      </c>
      <c r="L179" s="196">
        <v>1</v>
      </c>
      <c r="M179" s="196">
        <v>1</v>
      </c>
      <c r="N179" s="196">
        <v>1</v>
      </c>
      <c r="O179" s="196">
        <v>1</v>
      </c>
      <c r="P179" s="196">
        <v>1</v>
      </c>
      <c r="Q179" s="196">
        <v>1</v>
      </c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238"/>
      <c r="AH179" s="236">
        <f t="shared" si="0"/>
        <v>12</v>
      </c>
      <c r="AI179" s="198">
        <f>D179*AH179</f>
        <v>714</v>
      </c>
    </row>
    <row r="180" spans="1:35" ht="16">
      <c r="A180" s="396"/>
      <c r="B180" s="396"/>
      <c r="C180" s="385"/>
      <c r="D180" s="360"/>
      <c r="E180" s="199" t="s">
        <v>319</v>
      </c>
      <c r="F180" s="199">
        <v>1</v>
      </c>
      <c r="G180" s="199">
        <v>1</v>
      </c>
      <c r="H180" s="199">
        <v>1</v>
      </c>
      <c r="I180" s="199">
        <v>1</v>
      </c>
      <c r="J180" s="199">
        <v>1</v>
      </c>
      <c r="K180" s="199">
        <v>1</v>
      </c>
      <c r="L180" s="199">
        <v>1</v>
      </c>
      <c r="M180" s="199">
        <v>1</v>
      </c>
      <c r="N180" s="199">
        <v>1</v>
      </c>
      <c r="O180" s="199">
        <v>1</v>
      </c>
      <c r="P180" s="199">
        <v>1</v>
      </c>
      <c r="Q180" s="199">
        <v>1</v>
      </c>
      <c r="R180" s="199"/>
      <c r="S180" s="199"/>
      <c r="T180" s="199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99"/>
      <c r="AE180" s="199"/>
      <c r="AF180" s="199"/>
      <c r="AG180" s="239"/>
      <c r="AH180" s="230">
        <f t="shared" si="0"/>
        <v>12</v>
      </c>
      <c r="AI180" s="201">
        <f>D179*AH180</f>
        <v>714</v>
      </c>
    </row>
    <row r="181" spans="1:35" ht="16">
      <c r="A181" s="396"/>
      <c r="B181" s="396"/>
      <c r="C181" s="385"/>
      <c r="D181" s="360"/>
      <c r="E181" s="199" t="s">
        <v>320</v>
      </c>
      <c r="F181" s="199">
        <v>1</v>
      </c>
      <c r="G181" s="199">
        <v>1</v>
      </c>
      <c r="H181" s="199">
        <v>1</v>
      </c>
      <c r="I181" s="199">
        <v>1</v>
      </c>
      <c r="J181" s="199">
        <v>1</v>
      </c>
      <c r="K181" s="199">
        <v>1</v>
      </c>
      <c r="L181" s="199">
        <v>1</v>
      </c>
      <c r="M181" s="199">
        <v>1</v>
      </c>
      <c r="N181" s="199">
        <v>1</v>
      </c>
      <c r="O181" s="199">
        <v>1</v>
      </c>
      <c r="P181" s="199">
        <v>1</v>
      </c>
      <c r="Q181" s="199">
        <v>1</v>
      </c>
      <c r="R181" s="199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239"/>
      <c r="AH181" s="230">
        <f t="shared" si="0"/>
        <v>12</v>
      </c>
      <c r="AI181" s="201">
        <f>D179*AH181</f>
        <v>714</v>
      </c>
    </row>
    <row r="182" spans="1:35" ht="16">
      <c r="A182" s="396"/>
      <c r="B182" s="397"/>
      <c r="C182" s="386"/>
      <c r="D182" s="363"/>
      <c r="E182" s="202" t="s">
        <v>321</v>
      </c>
      <c r="F182" s="202">
        <v>1</v>
      </c>
      <c r="G182" s="202">
        <v>1</v>
      </c>
      <c r="H182" s="202">
        <v>1</v>
      </c>
      <c r="I182" s="202">
        <v>1</v>
      </c>
      <c r="J182" s="202">
        <v>1</v>
      </c>
      <c r="K182" s="202">
        <v>1</v>
      </c>
      <c r="L182" s="202">
        <v>1</v>
      </c>
      <c r="M182" s="202">
        <v>1</v>
      </c>
      <c r="N182" s="202">
        <v>1</v>
      </c>
      <c r="O182" s="202">
        <v>1</v>
      </c>
      <c r="P182" s="202">
        <v>1</v>
      </c>
      <c r="Q182" s="202">
        <v>1</v>
      </c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37"/>
      <c r="AH182" s="233">
        <f t="shared" si="0"/>
        <v>12</v>
      </c>
      <c r="AI182" s="204">
        <f>D179*AH182</f>
        <v>714</v>
      </c>
    </row>
    <row r="183" spans="1:35" ht="16">
      <c r="A183" s="396"/>
      <c r="B183" s="395" t="s">
        <v>472</v>
      </c>
      <c r="C183" s="405" t="s">
        <v>499</v>
      </c>
      <c r="D183" s="402">
        <v>59.5</v>
      </c>
      <c r="E183" s="196" t="s">
        <v>322</v>
      </c>
      <c r="F183" s="196">
        <v>1</v>
      </c>
      <c r="G183" s="196">
        <v>1</v>
      </c>
      <c r="H183" s="196">
        <v>1</v>
      </c>
      <c r="I183" s="196">
        <v>1</v>
      </c>
      <c r="J183" s="196">
        <v>1</v>
      </c>
      <c r="K183" s="196">
        <v>1</v>
      </c>
      <c r="L183" s="196">
        <v>1</v>
      </c>
      <c r="M183" s="196">
        <v>1</v>
      </c>
      <c r="N183" s="196">
        <v>1</v>
      </c>
      <c r="O183" s="196">
        <v>1</v>
      </c>
      <c r="P183" s="196">
        <v>1</v>
      </c>
      <c r="Q183" s="196">
        <v>1</v>
      </c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238"/>
      <c r="AH183" s="236">
        <f t="shared" si="0"/>
        <v>12</v>
      </c>
      <c r="AI183" s="198">
        <f>D183*AH183</f>
        <v>714</v>
      </c>
    </row>
    <row r="184" spans="1:35" ht="16">
      <c r="A184" s="396"/>
      <c r="B184" s="396"/>
      <c r="C184" s="385"/>
      <c r="D184" s="360"/>
      <c r="E184" s="199" t="s">
        <v>319</v>
      </c>
      <c r="F184" s="199">
        <v>1</v>
      </c>
      <c r="G184" s="199">
        <v>1</v>
      </c>
      <c r="H184" s="199">
        <v>1</v>
      </c>
      <c r="I184" s="199">
        <v>1</v>
      </c>
      <c r="J184" s="199">
        <v>1</v>
      </c>
      <c r="K184" s="199">
        <v>1</v>
      </c>
      <c r="L184" s="199">
        <v>1</v>
      </c>
      <c r="M184" s="199">
        <v>1</v>
      </c>
      <c r="N184" s="199">
        <v>1</v>
      </c>
      <c r="O184" s="199">
        <v>1</v>
      </c>
      <c r="P184" s="199">
        <v>1</v>
      </c>
      <c r="Q184" s="199">
        <v>1</v>
      </c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239"/>
      <c r="AH184" s="230">
        <f t="shared" si="0"/>
        <v>12</v>
      </c>
      <c r="AI184" s="201">
        <f>D183*AH184</f>
        <v>714</v>
      </c>
    </row>
    <row r="185" spans="1:35" ht="16">
      <c r="A185" s="396"/>
      <c r="B185" s="396"/>
      <c r="C185" s="385"/>
      <c r="D185" s="360"/>
      <c r="E185" s="199" t="s">
        <v>320</v>
      </c>
      <c r="F185" s="199">
        <v>1</v>
      </c>
      <c r="G185" s="199">
        <v>1</v>
      </c>
      <c r="H185" s="199">
        <v>1</v>
      </c>
      <c r="I185" s="199">
        <v>1</v>
      </c>
      <c r="J185" s="199">
        <v>1</v>
      </c>
      <c r="K185" s="199">
        <v>1</v>
      </c>
      <c r="L185" s="199">
        <v>1</v>
      </c>
      <c r="M185" s="199">
        <v>1</v>
      </c>
      <c r="N185" s="199">
        <v>1</v>
      </c>
      <c r="O185" s="199">
        <v>1</v>
      </c>
      <c r="P185" s="199">
        <v>1</v>
      </c>
      <c r="Q185" s="199">
        <v>1</v>
      </c>
      <c r="R185" s="199"/>
      <c r="S185" s="199"/>
      <c r="T185" s="199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/>
      <c r="AG185" s="239"/>
      <c r="AH185" s="230">
        <f t="shared" si="0"/>
        <v>12</v>
      </c>
      <c r="AI185" s="201">
        <f>D183*AH185</f>
        <v>714</v>
      </c>
    </row>
    <row r="186" spans="1:35" ht="16">
      <c r="A186" s="397"/>
      <c r="B186" s="397"/>
      <c r="C186" s="386"/>
      <c r="D186" s="363"/>
      <c r="E186" s="202" t="s">
        <v>321</v>
      </c>
      <c r="F186" s="202">
        <v>1</v>
      </c>
      <c r="G186" s="202">
        <v>1</v>
      </c>
      <c r="H186" s="202">
        <v>1</v>
      </c>
      <c r="I186" s="202">
        <v>1</v>
      </c>
      <c r="J186" s="202">
        <v>1</v>
      </c>
      <c r="K186" s="202">
        <v>1</v>
      </c>
      <c r="L186" s="202">
        <v>1</v>
      </c>
      <c r="M186" s="202">
        <v>1</v>
      </c>
      <c r="N186" s="202">
        <v>1</v>
      </c>
      <c r="O186" s="202">
        <v>1</v>
      </c>
      <c r="P186" s="202">
        <v>1</v>
      </c>
      <c r="Q186" s="202">
        <v>1</v>
      </c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37"/>
      <c r="AH186" s="233">
        <f t="shared" si="0"/>
        <v>12</v>
      </c>
      <c r="AI186" s="204">
        <f>D183*AH186</f>
        <v>714</v>
      </c>
    </row>
    <row r="187" spans="1:35" ht="16">
      <c r="A187" s="395" t="s">
        <v>229</v>
      </c>
      <c r="B187" s="395" t="s">
        <v>231</v>
      </c>
      <c r="C187" s="405" t="s">
        <v>232</v>
      </c>
      <c r="D187" s="402">
        <v>54.5</v>
      </c>
      <c r="E187" s="196" t="s">
        <v>319</v>
      </c>
      <c r="F187" s="196">
        <v>1</v>
      </c>
      <c r="G187" s="196">
        <v>1</v>
      </c>
      <c r="H187" s="196">
        <v>1</v>
      </c>
      <c r="I187" s="196">
        <v>1</v>
      </c>
      <c r="J187" s="196">
        <v>1</v>
      </c>
      <c r="K187" s="196">
        <v>1</v>
      </c>
      <c r="L187" s="196">
        <v>1</v>
      </c>
      <c r="M187" s="196">
        <v>1</v>
      </c>
      <c r="N187" s="196">
        <v>1</v>
      </c>
      <c r="O187" s="196">
        <v>1</v>
      </c>
      <c r="P187" s="196">
        <v>1</v>
      </c>
      <c r="Q187" s="196">
        <v>1</v>
      </c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238"/>
      <c r="AH187" s="236">
        <f t="shared" si="0"/>
        <v>12</v>
      </c>
      <c r="AI187" s="198">
        <f>D187*AH187</f>
        <v>654</v>
      </c>
    </row>
    <row r="188" spans="1:35" ht="16">
      <c r="A188" s="396"/>
      <c r="B188" s="397"/>
      <c r="C188" s="386"/>
      <c r="D188" s="363"/>
      <c r="E188" s="202" t="s">
        <v>320</v>
      </c>
      <c r="F188" s="202">
        <v>1</v>
      </c>
      <c r="G188" s="202">
        <v>1</v>
      </c>
      <c r="H188" s="202">
        <v>1</v>
      </c>
      <c r="I188" s="202">
        <v>1</v>
      </c>
      <c r="J188" s="202">
        <v>1</v>
      </c>
      <c r="K188" s="202">
        <v>1</v>
      </c>
      <c r="L188" s="202">
        <v>1</v>
      </c>
      <c r="M188" s="202">
        <v>1</v>
      </c>
      <c r="N188" s="202">
        <v>1</v>
      </c>
      <c r="O188" s="202">
        <v>1</v>
      </c>
      <c r="P188" s="202">
        <v>1</v>
      </c>
      <c r="Q188" s="202">
        <v>1</v>
      </c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37"/>
      <c r="AH188" s="233">
        <f t="shared" si="0"/>
        <v>12</v>
      </c>
      <c r="AI188" s="204">
        <f>D187*AH188</f>
        <v>654</v>
      </c>
    </row>
    <row r="189" spans="1:35" ht="16">
      <c r="A189" s="396"/>
      <c r="B189" s="395" t="s">
        <v>505</v>
      </c>
      <c r="C189" s="405" t="s">
        <v>504</v>
      </c>
      <c r="D189" s="402">
        <v>54.5</v>
      </c>
      <c r="E189" s="196" t="s">
        <v>319</v>
      </c>
      <c r="F189" s="196">
        <v>1</v>
      </c>
      <c r="G189" s="196">
        <v>1</v>
      </c>
      <c r="H189" s="196">
        <v>1</v>
      </c>
      <c r="I189" s="196">
        <v>1</v>
      </c>
      <c r="J189" s="196">
        <v>1</v>
      </c>
      <c r="K189" s="196">
        <v>1</v>
      </c>
      <c r="L189" s="196">
        <v>1</v>
      </c>
      <c r="M189" s="196">
        <v>1</v>
      </c>
      <c r="N189" s="196">
        <v>1</v>
      </c>
      <c r="O189" s="196">
        <v>1</v>
      </c>
      <c r="P189" s="196">
        <v>1</v>
      </c>
      <c r="Q189" s="196">
        <v>1</v>
      </c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238"/>
      <c r="AH189" s="236">
        <f t="shared" si="0"/>
        <v>12</v>
      </c>
      <c r="AI189" s="198">
        <f>D189*AH189</f>
        <v>654</v>
      </c>
    </row>
    <row r="190" spans="1:35" ht="16">
      <c r="A190" s="397"/>
      <c r="B190" s="397"/>
      <c r="C190" s="386"/>
      <c r="D190" s="363"/>
      <c r="E190" s="202" t="s">
        <v>320</v>
      </c>
      <c r="F190" s="202">
        <v>1</v>
      </c>
      <c r="G190" s="202">
        <v>1</v>
      </c>
      <c r="H190" s="202">
        <v>1</v>
      </c>
      <c r="I190" s="202">
        <v>1</v>
      </c>
      <c r="J190" s="202">
        <v>1</v>
      </c>
      <c r="K190" s="202">
        <v>1</v>
      </c>
      <c r="L190" s="202">
        <v>1</v>
      </c>
      <c r="M190" s="202">
        <v>1</v>
      </c>
      <c r="N190" s="202">
        <v>1</v>
      </c>
      <c r="O190" s="202">
        <v>1</v>
      </c>
      <c r="P190" s="202">
        <v>1</v>
      </c>
      <c r="Q190" s="202">
        <v>1</v>
      </c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37"/>
      <c r="AH190" s="233">
        <f t="shared" si="0"/>
        <v>12</v>
      </c>
      <c r="AI190" s="204">
        <f>D189*AH190</f>
        <v>654</v>
      </c>
    </row>
    <row r="191" spans="1:35" ht="16">
      <c r="A191" s="395" t="s">
        <v>421</v>
      </c>
      <c r="B191" s="205" t="s">
        <v>422</v>
      </c>
      <c r="C191" s="240" t="s">
        <v>423</v>
      </c>
      <c r="D191" s="241">
        <v>34.5</v>
      </c>
      <c r="E191" s="208" t="s">
        <v>319</v>
      </c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>
        <v>1</v>
      </c>
      <c r="V191" s="208">
        <v>1</v>
      </c>
      <c r="W191" s="208">
        <v>1</v>
      </c>
      <c r="X191" s="208">
        <v>1</v>
      </c>
      <c r="Y191" s="208">
        <v>1</v>
      </c>
      <c r="Z191" s="208">
        <v>1</v>
      </c>
      <c r="AA191" s="208"/>
      <c r="AB191" s="208"/>
      <c r="AC191" s="208"/>
      <c r="AD191" s="208"/>
      <c r="AE191" s="208"/>
      <c r="AF191" s="208"/>
      <c r="AG191" s="242"/>
      <c r="AH191" s="243">
        <f t="shared" si="0"/>
        <v>6</v>
      </c>
      <c r="AI191" s="210">
        <f t="shared" ref="AI191:AI193" si="3">D191*AH191</f>
        <v>207</v>
      </c>
    </row>
    <row r="192" spans="1:35" ht="16">
      <c r="A192" s="397"/>
      <c r="B192" s="205" t="s">
        <v>498</v>
      </c>
      <c r="C192" s="240" t="s">
        <v>497</v>
      </c>
      <c r="D192" s="241">
        <v>34.5</v>
      </c>
      <c r="E192" s="208" t="s">
        <v>319</v>
      </c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>
        <v>1</v>
      </c>
      <c r="V192" s="208">
        <v>1</v>
      </c>
      <c r="W192" s="208">
        <v>1</v>
      </c>
      <c r="X192" s="208">
        <v>1</v>
      </c>
      <c r="Y192" s="208">
        <v>1</v>
      </c>
      <c r="Z192" s="208">
        <v>1</v>
      </c>
      <c r="AA192" s="208"/>
      <c r="AB192" s="208"/>
      <c r="AC192" s="208"/>
      <c r="AD192" s="208"/>
      <c r="AE192" s="208"/>
      <c r="AF192" s="208"/>
      <c r="AG192" s="242"/>
      <c r="AH192" s="243">
        <f t="shared" si="0"/>
        <v>6</v>
      </c>
      <c r="AI192" s="210">
        <f t="shared" si="3"/>
        <v>207</v>
      </c>
    </row>
    <row r="193" spans="1:35" ht="16">
      <c r="A193" s="395" t="s">
        <v>419</v>
      </c>
      <c r="B193" s="395" t="s">
        <v>164</v>
      </c>
      <c r="C193" s="405" t="s">
        <v>420</v>
      </c>
      <c r="D193" s="402">
        <v>49.5</v>
      </c>
      <c r="E193" s="196" t="s">
        <v>327</v>
      </c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>
        <v>1</v>
      </c>
      <c r="AB193" s="196">
        <v>1</v>
      </c>
      <c r="AC193" s="196">
        <v>1</v>
      </c>
      <c r="AD193" s="196">
        <v>1</v>
      </c>
      <c r="AE193" s="196">
        <v>1</v>
      </c>
      <c r="AF193" s="196">
        <v>1</v>
      </c>
      <c r="AG193" s="238">
        <v>1</v>
      </c>
      <c r="AH193" s="236">
        <f t="shared" si="0"/>
        <v>7</v>
      </c>
      <c r="AI193" s="198">
        <f t="shared" si="3"/>
        <v>346.5</v>
      </c>
    </row>
    <row r="194" spans="1:35" ht="16">
      <c r="A194" s="396"/>
      <c r="B194" s="396"/>
      <c r="C194" s="385"/>
      <c r="D194" s="360"/>
      <c r="E194" s="199" t="s">
        <v>325</v>
      </c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>
        <v>1</v>
      </c>
      <c r="AB194" s="199">
        <v>1</v>
      </c>
      <c r="AC194" s="199">
        <v>1</v>
      </c>
      <c r="AD194" s="199">
        <v>1</v>
      </c>
      <c r="AE194" s="199">
        <v>1</v>
      </c>
      <c r="AF194" s="199">
        <v>1</v>
      </c>
      <c r="AG194" s="239">
        <v>1</v>
      </c>
      <c r="AH194" s="230">
        <f t="shared" si="0"/>
        <v>7</v>
      </c>
      <c r="AI194" s="201">
        <f>D193*AH194</f>
        <v>346.5</v>
      </c>
    </row>
    <row r="195" spans="1:35" ht="16">
      <c r="A195" s="396"/>
      <c r="B195" s="397"/>
      <c r="C195" s="386"/>
      <c r="D195" s="363"/>
      <c r="E195" s="202" t="s">
        <v>326</v>
      </c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>
        <v>1</v>
      </c>
      <c r="AB195" s="202">
        <v>1</v>
      </c>
      <c r="AC195" s="202">
        <v>1</v>
      </c>
      <c r="AD195" s="202">
        <v>1</v>
      </c>
      <c r="AE195" s="202">
        <v>1</v>
      </c>
      <c r="AF195" s="202">
        <v>1</v>
      </c>
      <c r="AG195" s="237">
        <v>1</v>
      </c>
      <c r="AH195" s="233">
        <f t="shared" si="0"/>
        <v>7</v>
      </c>
      <c r="AI195" s="204">
        <f>D193*AH195</f>
        <v>346.5</v>
      </c>
    </row>
    <row r="196" spans="1:35" ht="16">
      <c r="A196" s="396"/>
      <c r="B196" s="395" t="s">
        <v>3683</v>
      </c>
      <c r="C196" s="405" t="s">
        <v>494</v>
      </c>
      <c r="D196" s="402">
        <v>49.5</v>
      </c>
      <c r="E196" s="196" t="s">
        <v>327</v>
      </c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>
        <v>1</v>
      </c>
      <c r="AB196" s="196">
        <v>1</v>
      </c>
      <c r="AC196" s="196">
        <v>1</v>
      </c>
      <c r="AD196" s="196">
        <v>1</v>
      </c>
      <c r="AE196" s="196">
        <v>1</v>
      </c>
      <c r="AF196" s="196">
        <v>1</v>
      </c>
      <c r="AG196" s="238">
        <v>1</v>
      </c>
      <c r="AH196" s="236">
        <f t="shared" si="0"/>
        <v>7</v>
      </c>
      <c r="AI196" s="198">
        <f>D196*AH196</f>
        <v>346.5</v>
      </c>
    </row>
    <row r="197" spans="1:35" ht="16">
      <c r="A197" s="396"/>
      <c r="B197" s="396"/>
      <c r="C197" s="385"/>
      <c r="D197" s="360"/>
      <c r="E197" s="199" t="s">
        <v>325</v>
      </c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>
        <v>1</v>
      </c>
      <c r="AB197" s="199">
        <v>1</v>
      </c>
      <c r="AC197" s="199">
        <v>1</v>
      </c>
      <c r="AD197" s="199">
        <v>1</v>
      </c>
      <c r="AE197" s="199">
        <v>1</v>
      </c>
      <c r="AF197" s="199">
        <v>1</v>
      </c>
      <c r="AG197" s="239">
        <v>1</v>
      </c>
      <c r="AH197" s="230">
        <f t="shared" si="0"/>
        <v>7</v>
      </c>
      <c r="AI197" s="201">
        <f>D196*AH197</f>
        <v>346.5</v>
      </c>
    </row>
    <row r="198" spans="1:35" ht="16">
      <c r="A198" s="396"/>
      <c r="B198" s="397"/>
      <c r="C198" s="386"/>
      <c r="D198" s="363"/>
      <c r="E198" s="202" t="s">
        <v>326</v>
      </c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>
        <v>1</v>
      </c>
      <c r="AB198" s="202">
        <v>1</v>
      </c>
      <c r="AC198" s="202">
        <v>1</v>
      </c>
      <c r="AD198" s="202">
        <v>1</v>
      </c>
      <c r="AE198" s="202">
        <v>1</v>
      </c>
      <c r="AF198" s="202">
        <v>1</v>
      </c>
      <c r="AG198" s="237">
        <v>1</v>
      </c>
      <c r="AH198" s="233">
        <f t="shared" si="0"/>
        <v>7</v>
      </c>
      <c r="AI198" s="204">
        <f>D196*AH198</f>
        <v>346.5</v>
      </c>
    </row>
    <row r="199" spans="1:35" ht="16">
      <c r="A199" s="396"/>
      <c r="B199" s="395" t="s">
        <v>3684</v>
      </c>
      <c r="C199" s="405" t="s">
        <v>495</v>
      </c>
      <c r="D199" s="402">
        <v>49.5</v>
      </c>
      <c r="E199" s="196" t="s">
        <v>327</v>
      </c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>
        <v>1</v>
      </c>
      <c r="AB199" s="196">
        <v>1</v>
      </c>
      <c r="AC199" s="196">
        <v>1</v>
      </c>
      <c r="AD199" s="196">
        <v>1</v>
      </c>
      <c r="AE199" s="196">
        <v>1</v>
      </c>
      <c r="AF199" s="196">
        <v>1</v>
      </c>
      <c r="AG199" s="238">
        <v>1</v>
      </c>
      <c r="AH199" s="236">
        <f t="shared" si="0"/>
        <v>7</v>
      </c>
      <c r="AI199" s="198">
        <f>D199*AH199</f>
        <v>346.5</v>
      </c>
    </row>
    <row r="200" spans="1:35" ht="16">
      <c r="A200" s="396"/>
      <c r="B200" s="396"/>
      <c r="C200" s="385"/>
      <c r="D200" s="360"/>
      <c r="E200" s="199" t="s">
        <v>325</v>
      </c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>
        <v>1</v>
      </c>
      <c r="AB200" s="199">
        <v>1</v>
      </c>
      <c r="AC200" s="199">
        <v>1</v>
      </c>
      <c r="AD200" s="199">
        <v>1</v>
      </c>
      <c r="AE200" s="199">
        <v>1</v>
      </c>
      <c r="AF200" s="199">
        <v>1</v>
      </c>
      <c r="AG200" s="239">
        <v>1</v>
      </c>
      <c r="AH200" s="230">
        <f t="shared" si="0"/>
        <v>7</v>
      </c>
      <c r="AI200" s="201">
        <f>D199*AH200</f>
        <v>346.5</v>
      </c>
    </row>
    <row r="201" spans="1:35" ht="16">
      <c r="A201" s="397"/>
      <c r="B201" s="397"/>
      <c r="C201" s="386"/>
      <c r="D201" s="363"/>
      <c r="E201" s="202" t="s">
        <v>326</v>
      </c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>
        <v>1</v>
      </c>
      <c r="AB201" s="202">
        <v>1</v>
      </c>
      <c r="AC201" s="202">
        <v>1</v>
      </c>
      <c r="AD201" s="202">
        <v>1</v>
      </c>
      <c r="AE201" s="202">
        <v>1</v>
      </c>
      <c r="AF201" s="202">
        <v>1</v>
      </c>
      <c r="AG201" s="237">
        <v>1</v>
      </c>
      <c r="AH201" s="233">
        <f t="shared" si="0"/>
        <v>7</v>
      </c>
      <c r="AI201" s="204">
        <f>D199*AH201</f>
        <v>346.5</v>
      </c>
    </row>
    <row r="202" spans="1:35" ht="20">
      <c r="A202" s="244" t="s">
        <v>3746</v>
      </c>
      <c r="B202" s="244"/>
      <c r="C202" s="245"/>
      <c r="D202" s="246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247" t="s">
        <v>3695</v>
      </c>
      <c r="AH202" s="248">
        <f t="shared" ref="AH202:AI202" si="4">SUM(AH3:AH201)</f>
        <v>2528</v>
      </c>
      <c r="AI202" s="249">
        <f t="shared" si="4"/>
        <v>145121</v>
      </c>
    </row>
    <row r="203" spans="1:35" ht="16">
      <c r="A203" s="88"/>
      <c r="B203" s="88"/>
      <c r="C203" s="250"/>
      <c r="D203" s="251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</row>
    <row r="204" spans="1:35" ht="16">
      <c r="A204" s="88"/>
      <c r="B204" s="88"/>
      <c r="C204" s="250"/>
      <c r="D204" s="251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</row>
    <row r="205" spans="1:35" ht="16">
      <c r="A205" s="88"/>
      <c r="B205" s="88"/>
      <c r="C205" s="250"/>
      <c r="D205" s="251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</row>
    <row r="206" spans="1:35" ht="16">
      <c r="A206" s="88"/>
      <c r="B206" s="88"/>
      <c r="C206" s="250"/>
      <c r="D206" s="251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</row>
    <row r="207" spans="1:35" ht="16">
      <c r="A207" s="88"/>
      <c r="B207" s="88"/>
      <c r="C207" s="250"/>
      <c r="D207" s="251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</row>
    <row r="208" spans="1:35" ht="16">
      <c r="A208" s="88"/>
      <c r="B208" s="88"/>
      <c r="C208" s="250"/>
      <c r="D208" s="251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</row>
    <row r="209" spans="1:35" ht="16">
      <c r="A209" s="88"/>
      <c r="B209" s="88"/>
      <c r="C209" s="250"/>
      <c r="D209" s="251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</row>
    <row r="210" spans="1:35" ht="16">
      <c r="A210" s="88"/>
      <c r="B210" s="88"/>
      <c r="C210" s="250"/>
      <c r="D210" s="251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</row>
    <row r="211" spans="1:35" ht="16">
      <c r="A211" s="88"/>
      <c r="B211" s="88"/>
      <c r="C211" s="250"/>
      <c r="D211" s="251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</row>
    <row r="212" spans="1:35" ht="16">
      <c r="A212" s="88"/>
      <c r="B212" s="88"/>
      <c r="C212" s="250"/>
      <c r="D212" s="251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</row>
    <row r="213" spans="1:35" ht="16">
      <c r="A213" s="88"/>
      <c r="B213" s="88"/>
      <c r="C213" s="250"/>
      <c r="D213" s="251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</row>
    <row r="214" spans="1:35" ht="16">
      <c r="A214" s="88"/>
      <c r="B214" s="88"/>
      <c r="C214" s="250"/>
      <c r="D214" s="251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</row>
    <row r="215" spans="1:35" ht="16">
      <c r="A215" s="88"/>
      <c r="B215" s="88"/>
      <c r="C215" s="250"/>
      <c r="D215" s="251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</row>
    <row r="216" spans="1:35" ht="16">
      <c r="A216" s="88"/>
      <c r="B216" s="88"/>
      <c r="C216" s="250"/>
      <c r="D216" s="251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</row>
    <row r="217" spans="1:35" ht="16">
      <c r="A217" s="88"/>
      <c r="B217" s="88"/>
      <c r="C217" s="250"/>
      <c r="D217" s="251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</row>
    <row r="218" spans="1:35" ht="16">
      <c r="A218" s="88"/>
      <c r="B218" s="88"/>
      <c r="C218" s="250"/>
      <c r="D218" s="251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</row>
    <row r="219" spans="1:35" ht="16">
      <c r="A219" s="88"/>
      <c r="B219" s="88"/>
      <c r="C219" s="250"/>
      <c r="D219" s="251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</row>
    <row r="220" spans="1:35" ht="16">
      <c r="A220" s="88"/>
      <c r="B220" s="88"/>
      <c r="C220" s="250"/>
      <c r="D220" s="251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</row>
    <row r="221" spans="1:35" ht="16">
      <c r="A221" s="88"/>
      <c r="B221" s="88"/>
      <c r="C221" s="250"/>
      <c r="D221" s="251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</row>
    <row r="222" spans="1:35" ht="16">
      <c r="A222" s="88"/>
      <c r="B222" s="88"/>
      <c r="C222" s="250"/>
      <c r="D222" s="251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</row>
    <row r="223" spans="1:35" ht="16">
      <c r="A223" s="88"/>
      <c r="B223" s="88"/>
      <c r="C223" s="250"/>
      <c r="D223" s="251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</row>
    <row r="224" spans="1:35" ht="16">
      <c r="A224" s="88"/>
      <c r="B224" s="88"/>
      <c r="C224" s="250"/>
      <c r="D224" s="251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</row>
    <row r="225" spans="1:35" ht="16">
      <c r="A225" s="88"/>
      <c r="B225" s="88"/>
      <c r="C225" s="250"/>
      <c r="D225" s="251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</row>
    <row r="226" spans="1:35" ht="16">
      <c r="A226" s="88"/>
      <c r="B226" s="88"/>
      <c r="C226" s="250"/>
      <c r="D226" s="251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</row>
    <row r="227" spans="1:35" ht="16">
      <c r="A227" s="88"/>
      <c r="B227" s="88"/>
      <c r="C227" s="250"/>
      <c r="D227" s="251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</row>
    <row r="228" spans="1:35" ht="16">
      <c r="A228" s="88"/>
      <c r="B228" s="88"/>
      <c r="C228" s="250"/>
      <c r="D228" s="251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</row>
    <row r="229" spans="1:35" ht="16">
      <c r="A229" s="88"/>
      <c r="B229" s="88"/>
      <c r="C229" s="250"/>
      <c r="D229" s="251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</row>
    <row r="230" spans="1:35" ht="16">
      <c r="A230" s="88"/>
      <c r="B230" s="88"/>
      <c r="C230" s="250"/>
      <c r="D230" s="251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</row>
    <row r="231" spans="1:35" ht="16">
      <c r="A231" s="88"/>
      <c r="B231" s="88"/>
      <c r="C231" s="250"/>
      <c r="D231" s="251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</row>
    <row r="232" spans="1:35" ht="16">
      <c r="A232" s="88"/>
      <c r="B232" s="88"/>
      <c r="C232" s="250"/>
      <c r="D232" s="251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</row>
    <row r="233" spans="1:35" ht="16">
      <c r="A233" s="88"/>
      <c r="B233" s="88"/>
      <c r="C233" s="250"/>
      <c r="D233" s="251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</row>
    <row r="234" spans="1:35" ht="16">
      <c r="A234" s="88"/>
      <c r="B234" s="88"/>
      <c r="C234" s="250"/>
      <c r="D234" s="251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</row>
    <row r="235" spans="1:35" ht="16">
      <c r="A235" s="88"/>
      <c r="B235" s="88"/>
      <c r="C235" s="250"/>
      <c r="D235" s="251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</row>
    <row r="236" spans="1:35" ht="16">
      <c r="A236" s="88"/>
      <c r="B236" s="88"/>
      <c r="C236" s="250"/>
      <c r="D236" s="251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</row>
    <row r="237" spans="1:35" ht="16">
      <c r="A237" s="88"/>
      <c r="B237" s="88"/>
      <c r="C237" s="250"/>
      <c r="D237" s="251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</row>
    <row r="238" spans="1:35" ht="16">
      <c r="A238" s="88"/>
      <c r="B238" s="88"/>
      <c r="C238" s="250"/>
      <c r="D238" s="251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</row>
    <row r="239" spans="1:35" ht="16">
      <c r="A239" s="88"/>
      <c r="B239" s="88"/>
      <c r="C239" s="250"/>
      <c r="D239" s="251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</row>
    <row r="240" spans="1:35" ht="16">
      <c r="A240" s="88"/>
      <c r="B240" s="88"/>
      <c r="C240" s="250"/>
      <c r="D240" s="251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</row>
    <row r="241" spans="1:35" ht="16">
      <c r="A241" s="88"/>
      <c r="B241" s="88"/>
      <c r="C241" s="250"/>
      <c r="D241" s="251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</row>
    <row r="242" spans="1:35" ht="16">
      <c r="A242" s="88"/>
      <c r="B242" s="88"/>
      <c r="C242" s="250"/>
      <c r="D242" s="251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</row>
    <row r="243" spans="1:35" ht="16">
      <c r="A243" s="88"/>
      <c r="B243" s="88"/>
      <c r="C243" s="250"/>
      <c r="D243" s="251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</row>
    <row r="244" spans="1:35" ht="16">
      <c r="A244" s="88"/>
      <c r="B244" s="88"/>
      <c r="C244" s="250"/>
      <c r="D244" s="251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</row>
    <row r="245" spans="1:35" ht="16">
      <c r="A245" s="88"/>
      <c r="B245" s="88"/>
      <c r="C245" s="250"/>
      <c r="D245" s="251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</row>
    <row r="246" spans="1:35" ht="16">
      <c r="A246" s="88"/>
      <c r="B246" s="88"/>
      <c r="C246" s="250"/>
      <c r="D246" s="251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</row>
    <row r="247" spans="1:35" ht="16">
      <c r="A247" s="88"/>
      <c r="B247" s="88"/>
      <c r="C247" s="250"/>
      <c r="D247" s="251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</row>
    <row r="248" spans="1:35" ht="16">
      <c r="A248" s="88"/>
      <c r="B248" s="88"/>
      <c r="C248" s="250"/>
      <c r="D248" s="251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</row>
    <row r="249" spans="1:35" ht="16">
      <c r="A249" s="88"/>
      <c r="B249" s="88"/>
      <c r="C249" s="250"/>
      <c r="D249" s="251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</row>
    <row r="250" spans="1:35" ht="16">
      <c r="A250" s="88"/>
      <c r="B250" s="88"/>
      <c r="C250" s="250"/>
      <c r="D250" s="251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</row>
    <row r="251" spans="1:35" ht="16">
      <c r="A251" s="88"/>
      <c r="B251" s="88"/>
      <c r="C251" s="250"/>
      <c r="D251" s="251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</row>
    <row r="252" spans="1:35" ht="16">
      <c r="A252" s="88"/>
      <c r="B252" s="88"/>
      <c r="C252" s="250"/>
      <c r="D252" s="251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</row>
    <row r="253" spans="1:35" ht="16">
      <c r="A253" s="88"/>
      <c r="B253" s="88"/>
      <c r="C253" s="250"/>
      <c r="D253" s="251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</row>
    <row r="254" spans="1:35" ht="16">
      <c r="A254" s="88"/>
      <c r="B254" s="88"/>
      <c r="C254" s="250"/>
      <c r="D254" s="251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</row>
    <row r="255" spans="1:35" ht="16">
      <c r="A255" s="88"/>
      <c r="B255" s="88"/>
      <c r="C255" s="250"/>
      <c r="D255" s="251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</row>
    <row r="256" spans="1:35" ht="16">
      <c r="A256" s="88"/>
      <c r="B256" s="88"/>
      <c r="C256" s="250"/>
      <c r="D256" s="251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</row>
    <row r="257" spans="1:35" ht="16">
      <c r="A257" s="88"/>
      <c r="B257" s="88"/>
      <c r="C257" s="250"/>
      <c r="D257" s="251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</row>
    <row r="258" spans="1:35" ht="16">
      <c r="A258" s="88"/>
      <c r="B258" s="88"/>
      <c r="C258" s="250"/>
      <c r="D258" s="251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</row>
    <row r="259" spans="1:35" ht="16">
      <c r="A259" s="88"/>
      <c r="B259" s="88"/>
      <c r="C259" s="250"/>
      <c r="D259" s="251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</row>
    <row r="260" spans="1:35" ht="16">
      <c r="A260" s="88"/>
      <c r="B260" s="88"/>
      <c r="C260" s="250"/>
      <c r="D260" s="251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</row>
    <row r="261" spans="1:35" ht="16">
      <c r="A261" s="88"/>
      <c r="B261" s="88"/>
      <c r="C261" s="250"/>
      <c r="D261" s="251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</row>
    <row r="262" spans="1:35" ht="16">
      <c r="A262" s="88"/>
      <c r="B262" s="88"/>
      <c r="C262" s="250"/>
      <c r="D262" s="251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</row>
    <row r="263" spans="1:35" ht="16">
      <c r="A263" s="88"/>
      <c r="B263" s="88"/>
      <c r="C263" s="250"/>
      <c r="D263" s="251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</row>
    <row r="264" spans="1:35" ht="16">
      <c r="A264" s="88"/>
      <c r="B264" s="88"/>
      <c r="C264" s="250"/>
      <c r="D264" s="251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</row>
    <row r="265" spans="1:35" ht="16">
      <c r="A265" s="88"/>
      <c r="B265" s="88"/>
      <c r="C265" s="250"/>
      <c r="D265" s="251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</row>
    <row r="266" spans="1:35" ht="16">
      <c r="A266" s="88"/>
      <c r="B266" s="88"/>
      <c r="C266" s="250"/>
      <c r="D266" s="251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</row>
    <row r="267" spans="1:35" ht="16">
      <c r="A267" s="88"/>
      <c r="B267" s="88"/>
      <c r="C267" s="250"/>
      <c r="D267" s="251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</row>
    <row r="268" spans="1:35" ht="16">
      <c r="A268" s="88"/>
      <c r="B268" s="88"/>
      <c r="C268" s="250"/>
      <c r="D268" s="251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</row>
    <row r="269" spans="1:35" ht="16">
      <c r="A269" s="88"/>
      <c r="B269" s="88"/>
      <c r="C269" s="250"/>
      <c r="D269" s="251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</row>
    <row r="270" spans="1:35" ht="16">
      <c r="A270" s="88"/>
      <c r="B270" s="88"/>
      <c r="C270" s="250"/>
      <c r="D270" s="251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</row>
    <row r="271" spans="1:35" ht="16">
      <c r="A271" s="88"/>
      <c r="B271" s="88"/>
      <c r="C271" s="250"/>
      <c r="D271" s="251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</row>
    <row r="272" spans="1:35" ht="16">
      <c r="A272" s="88"/>
      <c r="B272" s="88"/>
      <c r="C272" s="250"/>
      <c r="D272" s="251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</row>
    <row r="273" spans="1:35" ht="16">
      <c r="A273" s="88"/>
      <c r="B273" s="88"/>
      <c r="C273" s="250"/>
      <c r="D273" s="251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</row>
    <row r="274" spans="1:35" ht="16">
      <c r="A274" s="88"/>
      <c r="B274" s="88"/>
      <c r="C274" s="250"/>
      <c r="D274" s="251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</row>
    <row r="275" spans="1:35" ht="16">
      <c r="A275" s="88"/>
      <c r="B275" s="88"/>
      <c r="C275" s="250"/>
      <c r="D275" s="251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</row>
    <row r="276" spans="1:35" ht="16">
      <c r="A276" s="88"/>
      <c r="B276" s="88"/>
      <c r="C276" s="250"/>
      <c r="D276" s="251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</row>
    <row r="277" spans="1:35" ht="16">
      <c r="A277" s="88"/>
      <c r="B277" s="88"/>
      <c r="C277" s="250"/>
      <c r="D277" s="251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</row>
    <row r="278" spans="1:35" ht="16">
      <c r="A278" s="88"/>
      <c r="B278" s="88"/>
      <c r="C278" s="250"/>
      <c r="D278" s="251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</row>
    <row r="279" spans="1:35" ht="16">
      <c r="A279" s="88"/>
      <c r="B279" s="88"/>
      <c r="C279" s="250"/>
      <c r="D279" s="251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</row>
    <row r="280" spans="1:35" ht="16">
      <c r="A280" s="88"/>
      <c r="B280" s="88"/>
      <c r="C280" s="250"/>
      <c r="D280" s="251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</row>
    <row r="281" spans="1:35" ht="16">
      <c r="A281" s="88"/>
      <c r="B281" s="88"/>
      <c r="C281" s="250"/>
      <c r="D281" s="251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</row>
    <row r="282" spans="1:35" ht="16">
      <c r="A282" s="88"/>
      <c r="B282" s="88"/>
      <c r="C282" s="250"/>
      <c r="D282" s="251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</row>
    <row r="283" spans="1:35" ht="16">
      <c r="A283" s="88"/>
      <c r="B283" s="88"/>
      <c r="C283" s="250"/>
      <c r="D283" s="251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</row>
    <row r="284" spans="1:35" ht="16">
      <c r="A284" s="88"/>
      <c r="B284" s="88"/>
      <c r="C284" s="250"/>
      <c r="D284" s="251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</row>
    <row r="285" spans="1:35" ht="16">
      <c r="A285" s="88"/>
      <c r="B285" s="88"/>
      <c r="C285" s="250"/>
      <c r="D285" s="251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</row>
    <row r="286" spans="1:35" ht="16">
      <c r="A286" s="88"/>
      <c r="B286" s="88"/>
      <c r="C286" s="250"/>
      <c r="D286" s="251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</row>
    <row r="287" spans="1:35" ht="16">
      <c r="A287" s="88"/>
      <c r="B287" s="88"/>
      <c r="C287" s="250"/>
      <c r="D287" s="251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</row>
    <row r="288" spans="1:35" ht="16">
      <c r="A288" s="88"/>
      <c r="B288" s="88"/>
      <c r="C288" s="250"/>
      <c r="D288" s="251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</row>
    <row r="289" spans="1:35" ht="16">
      <c r="A289" s="88"/>
      <c r="B289" s="88"/>
      <c r="C289" s="250"/>
      <c r="D289" s="251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</row>
    <row r="290" spans="1:35" ht="16">
      <c r="A290" s="88"/>
      <c r="B290" s="88"/>
      <c r="C290" s="250"/>
      <c r="D290" s="251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</row>
    <row r="291" spans="1:35" ht="16">
      <c r="A291" s="88"/>
      <c r="B291" s="88"/>
      <c r="C291" s="250"/>
      <c r="D291" s="251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</row>
    <row r="292" spans="1:35" ht="16">
      <c r="A292" s="88"/>
      <c r="B292" s="88"/>
      <c r="C292" s="250"/>
      <c r="D292" s="251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</row>
    <row r="293" spans="1:35" ht="16">
      <c r="A293" s="88"/>
      <c r="B293" s="88"/>
      <c r="C293" s="250"/>
      <c r="D293" s="251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</row>
    <row r="294" spans="1:35" ht="16">
      <c r="A294" s="88"/>
      <c r="B294" s="88"/>
      <c r="C294" s="250"/>
      <c r="D294" s="251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</row>
    <row r="295" spans="1:35" ht="16">
      <c r="A295" s="88"/>
      <c r="B295" s="88"/>
      <c r="C295" s="250"/>
      <c r="D295" s="251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</row>
    <row r="296" spans="1:35" ht="16">
      <c r="A296" s="88"/>
      <c r="B296" s="88"/>
      <c r="C296" s="250"/>
      <c r="D296" s="251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</row>
    <row r="297" spans="1:35" ht="16">
      <c r="A297" s="88"/>
      <c r="B297" s="88"/>
      <c r="C297" s="250"/>
      <c r="D297" s="251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</row>
    <row r="298" spans="1:35" ht="16">
      <c r="A298" s="88"/>
      <c r="B298" s="88"/>
      <c r="C298" s="250"/>
      <c r="D298" s="251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</row>
    <row r="299" spans="1:35" ht="16">
      <c r="A299" s="88"/>
      <c r="B299" s="88"/>
      <c r="C299" s="250"/>
      <c r="D299" s="251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</row>
    <row r="300" spans="1:35" ht="16">
      <c r="A300" s="88"/>
      <c r="B300" s="88"/>
      <c r="C300" s="250"/>
      <c r="D300" s="251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</row>
    <row r="301" spans="1:35" ht="16">
      <c r="A301" s="88"/>
      <c r="B301" s="88"/>
      <c r="C301" s="250"/>
      <c r="D301" s="251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</row>
    <row r="302" spans="1:35" ht="16">
      <c r="A302" s="88"/>
      <c r="B302" s="88"/>
      <c r="C302" s="250"/>
      <c r="D302" s="251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</row>
    <row r="303" spans="1:35" ht="16">
      <c r="A303" s="88"/>
      <c r="B303" s="88"/>
      <c r="C303" s="250"/>
      <c r="D303" s="251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</row>
    <row r="304" spans="1:35" ht="16">
      <c r="A304" s="88"/>
      <c r="B304" s="88"/>
      <c r="C304" s="250"/>
      <c r="D304" s="251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</row>
    <row r="305" spans="1:35" ht="16">
      <c r="A305" s="88"/>
      <c r="B305" s="88"/>
      <c r="C305" s="250"/>
      <c r="D305" s="251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</row>
    <row r="306" spans="1:35" ht="16">
      <c r="A306" s="88"/>
      <c r="B306" s="88"/>
      <c r="C306" s="250"/>
      <c r="D306" s="251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</row>
    <row r="307" spans="1:35" ht="16">
      <c r="A307" s="88"/>
      <c r="B307" s="88"/>
      <c r="C307" s="250"/>
      <c r="D307" s="251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</row>
    <row r="308" spans="1:35" ht="16">
      <c r="A308" s="88"/>
      <c r="B308" s="88"/>
      <c r="C308" s="250"/>
      <c r="D308" s="251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</row>
    <row r="309" spans="1:35" ht="16">
      <c r="A309" s="88"/>
      <c r="B309" s="88"/>
      <c r="C309" s="250"/>
      <c r="D309" s="251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</row>
    <row r="310" spans="1:35" ht="16">
      <c r="A310" s="88"/>
      <c r="B310" s="88"/>
      <c r="C310" s="250"/>
      <c r="D310" s="251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</row>
    <row r="311" spans="1:35" ht="16">
      <c r="A311" s="88"/>
      <c r="B311" s="88"/>
      <c r="C311" s="250"/>
      <c r="D311" s="251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</row>
    <row r="312" spans="1:35" ht="16">
      <c r="A312" s="88"/>
      <c r="B312" s="88"/>
      <c r="C312" s="250"/>
      <c r="D312" s="251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</row>
    <row r="313" spans="1:35" ht="16">
      <c r="A313" s="88"/>
      <c r="B313" s="88"/>
      <c r="C313" s="250"/>
      <c r="D313" s="251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</row>
    <row r="314" spans="1:35" ht="16">
      <c r="A314" s="88"/>
      <c r="B314" s="88"/>
      <c r="C314" s="250"/>
      <c r="D314" s="251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</row>
    <row r="315" spans="1:35" ht="16">
      <c r="A315" s="88"/>
      <c r="B315" s="88"/>
      <c r="C315" s="250"/>
      <c r="D315" s="251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</row>
    <row r="316" spans="1:35" ht="16">
      <c r="A316" s="88"/>
      <c r="B316" s="88"/>
      <c r="C316" s="250"/>
      <c r="D316" s="251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</row>
    <row r="317" spans="1:35" ht="16">
      <c r="A317" s="88"/>
      <c r="B317" s="88"/>
      <c r="C317" s="250"/>
      <c r="D317" s="251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</row>
    <row r="318" spans="1:35" ht="16">
      <c r="A318" s="88"/>
      <c r="B318" s="88"/>
      <c r="C318" s="250"/>
      <c r="D318" s="251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</row>
    <row r="319" spans="1:35" ht="16">
      <c r="A319" s="88"/>
      <c r="B319" s="88"/>
      <c r="C319" s="250"/>
      <c r="D319" s="251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</row>
    <row r="320" spans="1:35" ht="16">
      <c r="A320" s="88"/>
      <c r="B320" s="88"/>
      <c r="C320" s="250"/>
      <c r="D320" s="251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</row>
    <row r="321" spans="1:35" ht="16">
      <c r="A321" s="88"/>
      <c r="B321" s="88"/>
      <c r="C321" s="250"/>
      <c r="D321" s="251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</row>
    <row r="322" spans="1:35" ht="16">
      <c r="A322" s="88"/>
      <c r="B322" s="88"/>
      <c r="C322" s="250"/>
      <c r="D322" s="251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</row>
    <row r="323" spans="1:35" ht="16">
      <c r="A323" s="88"/>
      <c r="B323" s="88"/>
      <c r="C323" s="250"/>
      <c r="D323" s="251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</row>
    <row r="324" spans="1:35" ht="16">
      <c r="A324" s="88"/>
      <c r="B324" s="88"/>
      <c r="C324" s="250"/>
      <c r="D324" s="251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</row>
    <row r="325" spans="1:35" ht="16">
      <c r="A325" s="88"/>
      <c r="B325" s="88"/>
      <c r="C325" s="250"/>
      <c r="D325" s="251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</row>
    <row r="326" spans="1:35" ht="16">
      <c r="A326" s="88"/>
      <c r="B326" s="88"/>
      <c r="C326" s="250"/>
      <c r="D326" s="251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</row>
    <row r="327" spans="1:35" ht="16">
      <c r="A327" s="88"/>
      <c r="B327" s="88"/>
      <c r="C327" s="250"/>
      <c r="D327" s="251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</row>
    <row r="328" spans="1:35" ht="16">
      <c r="A328" s="88"/>
      <c r="B328" s="88"/>
      <c r="C328" s="250"/>
      <c r="D328" s="251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</row>
    <row r="329" spans="1:35" ht="16">
      <c r="A329" s="88"/>
      <c r="B329" s="88"/>
      <c r="C329" s="250"/>
      <c r="D329" s="251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</row>
    <row r="330" spans="1:35" ht="16">
      <c r="A330" s="88"/>
      <c r="B330" s="88"/>
      <c r="C330" s="250"/>
      <c r="D330" s="251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</row>
    <row r="331" spans="1:35" ht="16">
      <c r="A331" s="88"/>
      <c r="B331" s="88"/>
      <c r="C331" s="250"/>
      <c r="D331" s="251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</row>
    <row r="332" spans="1:35" ht="16">
      <c r="A332" s="88"/>
      <c r="B332" s="88"/>
      <c r="C332" s="250"/>
      <c r="D332" s="251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</row>
    <row r="333" spans="1:35" ht="16">
      <c r="A333" s="88"/>
      <c r="B333" s="88"/>
      <c r="C333" s="250"/>
      <c r="D333" s="251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</row>
    <row r="334" spans="1:35" ht="16">
      <c r="A334" s="88"/>
      <c r="B334" s="88"/>
      <c r="C334" s="250"/>
      <c r="D334" s="251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</row>
    <row r="335" spans="1:35" ht="16">
      <c r="A335" s="88"/>
      <c r="B335" s="88"/>
      <c r="C335" s="250"/>
      <c r="D335" s="251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</row>
    <row r="336" spans="1:35" ht="16">
      <c r="A336" s="88"/>
      <c r="B336" s="88"/>
      <c r="C336" s="250"/>
      <c r="D336" s="251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</row>
    <row r="337" spans="1:35" ht="16">
      <c r="A337" s="88"/>
      <c r="B337" s="88"/>
      <c r="C337" s="250"/>
      <c r="D337" s="251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</row>
    <row r="338" spans="1:35" ht="16">
      <c r="A338" s="88"/>
      <c r="B338" s="88"/>
      <c r="C338" s="250"/>
      <c r="D338" s="251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</row>
    <row r="339" spans="1:35" ht="16">
      <c r="A339" s="88"/>
      <c r="B339" s="88"/>
      <c r="C339" s="250"/>
      <c r="D339" s="251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</row>
    <row r="340" spans="1:35" ht="16">
      <c r="A340" s="88"/>
      <c r="B340" s="88"/>
      <c r="C340" s="250"/>
      <c r="D340" s="251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</row>
    <row r="341" spans="1:35" ht="16">
      <c r="A341" s="88"/>
      <c r="B341" s="88"/>
      <c r="C341" s="250"/>
      <c r="D341" s="251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</row>
    <row r="342" spans="1:35" ht="16">
      <c r="A342" s="88"/>
      <c r="B342" s="88"/>
      <c r="C342" s="250"/>
      <c r="D342" s="251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</row>
    <row r="343" spans="1:35" ht="16">
      <c r="A343" s="88"/>
      <c r="B343" s="88"/>
      <c r="C343" s="250"/>
      <c r="D343" s="251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</row>
    <row r="344" spans="1:35" ht="16">
      <c r="A344" s="88"/>
      <c r="B344" s="88"/>
      <c r="C344" s="250"/>
      <c r="D344" s="251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</row>
    <row r="345" spans="1:35" ht="16">
      <c r="A345" s="88"/>
      <c r="B345" s="88"/>
      <c r="C345" s="250"/>
      <c r="D345" s="251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</row>
    <row r="346" spans="1:35" ht="16">
      <c r="A346" s="88"/>
      <c r="B346" s="88"/>
      <c r="C346" s="250"/>
      <c r="D346" s="251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</row>
    <row r="347" spans="1:35" ht="16">
      <c r="A347" s="88"/>
      <c r="B347" s="88"/>
      <c r="C347" s="250"/>
      <c r="D347" s="251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</row>
    <row r="348" spans="1:35" ht="16">
      <c r="A348" s="88"/>
      <c r="B348" s="88"/>
      <c r="C348" s="250"/>
      <c r="D348" s="251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</row>
    <row r="349" spans="1:35" ht="16">
      <c r="A349" s="88"/>
      <c r="B349" s="88"/>
      <c r="C349" s="250"/>
      <c r="D349" s="251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</row>
    <row r="350" spans="1:35" ht="16">
      <c r="A350" s="88"/>
      <c r="B350" s="88"/>
      <c r="C350" s="250"/>
      <c r="D350" s="251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</row>
    <row r="351" spans="1:35" ht="16">
      <c r="A351" s="88"/>
      <c r="B351" s="88"/>
      <c r="C351" s="250"/>
      <c r="D351" s="251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</row>
    <row r="352" spans="1:35" ht="16">
      <c r="A352" s="88"/>
      <c r="B352" s="88"/>
      <c r="C352" s="250"/>
      <c r="D352" s="251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</row>
    <row r="353" spans="1:35" ht="16">
      <c r="A353" s="88"/>
      <c r="B353" s="88"/>
      <c r="C353" s="250"/>
      <c r="D353" s="251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</row>
    <row r="354" spans="1:35" ht="16">
      <c r="A354" s="88"/>
      <c r="B354" s="88"/>
      <c r="C354" s="250"/>
      <c r="D354" s="251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</row>
    <row r="355" spans="1:35" ht="16">
      <c r="A355" s="88"/>
      <c r="B355" s="88"/>
      <c r="C355" s="250"/>
      <c r="D355" s="251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</row>
    <row r="356" spans="1:35" ht="16">
      <c r="A356" s="88"/>
      <c r="B356" s="88"/>
      <c r="C356" s="250"/>
      <c r="D356" s="251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</row>
    <row r="357" spans="1:35" ht="16">
      <c r="A357" s="88"/>
      <c r="B357" s="88"/>
      <c r="C357" s="250"/>
      <c r="D357" s="251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</row>
    <row r="358" spans="1:35" ht="16">
      <c r="A358" s="88"/>
      <c r="B358" s="88"/>
      <c r="C358" s="250"/>
      <c r="D358" s="251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</row>
    <row r="359" spans="1:35" ht="16">
      <c r="A359" s="88"/>
      <c r="B359" s="88"/>
      <c r="C359" s="250"/>
      <c r="D359" s="251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</row>
    <row r="360" spans="1:35" ht="16">
      <c r="A360" s="88"/>
      <c r="B360" s="88"/>
      <c r="C360" s="250"/>
      <c r="D360" s="251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</row>
    <row r="361" spans="1:35" ht="16">
      <c r="A361" s="88"/>
      <c r="B361" s="88"/>
      <c r="C361" s="250"/>
      <c r="D361" s="251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</row>
    <row r="362" spans="1:35" ht="16">
      <c r="A362" s="88"/>
      <c r="B362" s="88"/>
      <c r="C362" s="250"/>
      <c r="D362" s="251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</row>
    <row r="363" spans="1:35" ht="16">
      <c r="A363" s="88"/>
      <c r="B363" s="88"/>
      <c r="C363" s="250"/>
      <c r="D363" s="251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</row>
    <row r="364" spans="1:35" ht="16">
      <c r="A364" s="88"/>
      <c r="B364" s="88"/>
      <c r="C364" s="250"/>
      <c r="D364" s="251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</row>
    <row r="365" spans="1:35" ht="16">
      <c r="A365" s="88"/>
      <c r="B365" s="88"/>
      <c r="C365" s="250"/>
      <c r="D365" s="251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</row>
    <row r="366" spans="1:35" ht="16">
      <c r="A366" s="88"/>
      <c r="B366" s="88"/>
      <c r="C366" s="250"/>
      <c r="D366" s="251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</row>
    <row r="367" spans="1:35" ht="16">
      <c r="A367" s="88"/>
      <c r="B367" s="88"/>
      <c r="C367" s="250"/>
      <c r="D367" s="251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</row>
    <row r="368" spans="1:35" ht="16">
      <c r="A368" s="88"/>
      <c r="B368" s="88"/>
      <c r="C368" s="250"/>
      <c r="D368" s="251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</row>
    <row r="369" spans="1:35" ht="16">
      <c r="A369" s="88"/>
      <c r="B369" s="88"/>
      <c r="C369" s="250"/>
      <c r="D369" s="251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</row>
    <row r="370" spans="1:35" ht="16">
      <c r="A370" s="88"/>
      <c r="B370" s="88"/>
      <c r="C370" s="250"/>
      <c r="D370" s="251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</row>
    <row r="371" spans="1:35" ht="16">
      <c r="A371" s="88"/>
      <c r="B371" s="88"/>
      <c r="C371" s="250"/>
      <c r="D371" s="251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</row>
    <row r="372" spans="1:35" ht="16">
      <c r="A372" s="88"/>
      <c r="B372" s="88"/>
      <c r="C372" s="250"/>
      <c r="D372" s="251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</row>
    <row r="373" spans="1:35" ht="16">
      <c r="A373" s="88"/>
      <c r="B373" s="88"/>
      <c r="C373" s="250"/>
      <c r="D373" s="251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</row>
    <row r="374" spans="1:35" ht="16">
      <c r="A374" s="88"/>
      <c r="B374" s="88"/>
      <c r="C374" s="250"/>
      <c r="D374" s="251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</row>
    <row r="375" spans="1:35" ht="16">
      <c r="A375" s="88"/>
      <c r="B375" s="88"/>
      <c r="C375" s="250"/>
      <c r="D375" s="251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</row>
    <row r="376" spans="1:35" ht="16">
      <c r="A376" s="88"/>
      <c r="B376" s="88"/>
      <c r="C376" s="250"/>
      <c r="D376" s="251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</row>
    <row r="377" spans="1:35" ht="16">
      <c r="A377" s="88"/>
      <c r="B377" s="88"/>
      <c r="C377" s="250"/>
      <c r="D377" s="251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</row>
    <row r="378" spans="1:35" ht="16">
      <c r="A378" s="88"/>
      <c r="B378" s="88"/>
      <c r="C378" s="250"/>
      <c r="D378" s="251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</row>
    <row r="379" spans="1:35" ht="16">
      <c r="A379" s="88"/>
      <c r="B379" s="88"/>
      <c r="C379" s="250"/>
      <c r="D379" s="251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</row>
    <row r="380" spans="1:35" ht="16">
      <c r="A380" s="88"/>
      <c r="B380" s="88"/>
      <c r="C380" s="250"/>
      <c r="D380" s="251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</row>
    <row r="381" spans="1:35" ht="16">
      <c r="A381" s="88"/>
      <c r="B381" s="88"/>
      <c r="C381" s="250"/>
      <c r="D381" s="251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</row>
    <row r="382" spans="1:35" ht="16">
      <c r="A382" s="88"/>
      <c r="B382" s="88"/>
      <c r="C382" s="250"/>
      <c r="D382" s="251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</row>
    <row r="383" spans="1:35" ht="16">
      <c r="A383" s="88"/>
      <c r="B383" s="88"/>
      <c r="C383" s="250"/>
      <c r="D383" s="251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</row>
    <row r="384" spans="1:35" ht="16">
      <c r="A384" s="88"/>
      <c r="B384" s="88"/>
      <c r="C384" s="250"/>
      <c r="D384" s="251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</row>
    <row r="385" spans="1:35" ht="16">
      <c r="A385" s="88"/>
      <c r="B385" s="88"/>
      <c r="C385" s="250"/>
      <c r="D385" s="251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</row>
    <row r="386" spans="1:35" ht="16">
      <c r="A386" s="88"/>
      <c r="B386" s="88"/>
      <c r="C386" s="250"/>
      <c r="D386" s="251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</row>
    <row r="387" spans="1:35" ht="16">
      <c r="A387" s="88"/>
      <c r="B387" s="88"/>
      <c r="C387" s="250"/>
      <c r="D387" s="251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</row>
    <row r="388" spans="1:35" ht="16">
      <c r="A388" s="88"/>
      <c r="B388" s="88"/>
      <c r="C388" s="250"/>
      <c r="D388" s="251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  <c r="AC388" s="185"/>
      <c r="AD388" s="185"/>
      <c r="AE388" s="185"/>
      <c r="AF388" s="185"/>
      <c r="AG388" s="185"/>
      <c r="AH388" s="185"/>
      <c r="AI388" s="185"/>
    </row>
    <row r="389" spans="1:35" ht="16">
      <c r="A389" s="88"/>
      <c r="B389" s="88"/>
      <c r="C389" s="250"/>
      <c r="D389" s="251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</row>
    <row r="390" spans="1:35" ht="16">
      <c r="A390" s="88"/>
      <c r="B390" s="88"/>
      <c r="C390" s="250"/>
      <c r="D390" s="251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</row>
    <row r="391" spans="1:35" ht="16">
      <c r="A391" s="88"/>
      <c r="B391" s="88"/>
      <c r="C391" s="250"/>
      <c r="D391" s="251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</row>
    <row r="392" spans="1:35" ht="16">
      <c r="A392" s="88"/>
      <c r="B392" s="88"/>
      <c r="C392" s="250"/>
      <c r="D392" s="251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</row>
    <row r="393" spans="1:35" ht="16">
      <c r="A393" s="88"/>
      <c r="B393" s="88"/>
      <c r="C393" s="250"/>
      <c r="D393" s="251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  <c r="AC393" s="185"/>
      <c r="AD393" s="185"/>
      <c r="AE393" s="185"/>
      <c r="AF393" s="185"/>
      <c r="AG393" s="185"/>
      <c r="AH393" s="185"/>
      <c r="AI393" s="185"/>
    </row>
    <row r="394" spans="1:35" ht="16">
      <c r="A394" s="88"/>
      <c r="B394" s="88"/>
      <c r="C394" s="250"/>
      <c r="D394" s="251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</row>
    <row r="395" spans="1:35" ht="16">
      <c r="A395" s="88"/>
      <c r="B395" s="88"/>
      <c r="C395" s="250"/>
      <c r="D395" s="251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</row>
    <row r="396" spans="1:35" ht="16">
      <c r="A396" s="88"/>
      <c r="B396" s="88"/>
      <c r="C396" s="250"/>
      <c r="D396" s="251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</row>
    <row r="397" spans="1:35" ht="16">
      <c r="A397" s="88"/>
      <c r="B397" s="88"/>
      <c r="C397" s="250"/>
      <c r="D397" s="251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</row>
    <row r="398" spans="1:35" ht="16">
      <c r="A398" s="88"/>
      <c r="B398" s="88"/>
      <c r="C398" s="250"/>
      <c r="D398" s="251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</row>
    <row r="399" spans="1:35" ht="16">
      <c r="A399" s="88"/>
      <c r="B399" s="88"/>
      <c r="C399" s="250"/>
      <c r="D399" s="251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</row>
    <row r="400" spans="1:35" ht="16">
      <c r="A400" s="88"/>
      <c r="B400" s="88"/>
      <c r="C400" s="250"/>
      <c r="D400" s="251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</row>
    <row r="401" spans="1:35" ht="16">
      <c r="A401" s="88"/>
      <c r="B401" s="88"/>
      <c r="C401" s="250"/>
      <c r="D401" s="251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</row>
    <row r="402" spans="1:35" ht="16">
      <c r="A402" s="88"/>
      <c r="B402" s="88"/>
      <c r="C402" s="250"/>
      <c r="D402" s="251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</row>
    <row r="403" spans="1:35" ht="16">
      <c r="A403" s="88"/>
      <c r="B403" s="88"/>
      <c r="C403" s="250"/>
      <c r="D403" s="251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</row>
    <row r="404" spans="1:35" ht="16">
      <c r="A404" s="88"/>
      <c r="B404" s="88"/>
      <c r="C404" s="250"/>
      <c r="D404" s="251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</row>
    <row r="405" spans="1:35" ht="16">
      <c r="A405" s="88"/>
      <c r="B405" s="88"/>
      <c r="C405" s="250"/>
      <c r="D405" s="251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</row>
    <row r="406" spans="1:35" ht="16">
      <c r="A406" s="88"/>
      <c r="B406" s="88"/>
      <c r="C406" s="250"/>
      <c r="D406" s="251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</row>
    <row r="407" spans="1:35" ht="16">
      <c r="A407" s="88"/>
      <c r="B407" s="88"/>
      <c r="C407" s="250"/>
      <c r="D407" s="251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  <c r="AC407" s="185"/>
      <c r="AD407" s="185"/>
      <c r="AE407" s="185"/>
      <c r="AF407" s="185"/>
      <c r="AG407" s="185"/>
      <c r="AH407" s="185"/>
      <c r="AI407" s="185"/>
    </row>
    <row r="408" spans="1:35" ht="16">
      <c r="A408" s="88"/>
      <c r="B408" s="88"/>
      <c r="C408" s="250"/>
      <c r="D408" s="251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</row>
    <row r="409" spans="1:35" ht="16">
      <c r="A409" s="88"/>
      <c r="B409" s="88"/>
      <c r="C409" s="250"/>
      <c r="D409" s="251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</row>
    <row r="410" spans="1:35" ht="16">
      <c r="A410" s="88"/>
      <c r="B410" s="88"/>
      <c r="C410" s="250"/>
      <c r="D410" s="251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</row>
    <row r="411" spans="1:35" ht="16">
      <c r="A411" s="88"/>
      <c r="B411" s="88"/>
      <c r="C411" s="250"/>
      <c r="D411" s="251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</row>
    <row r="412" spans="1:35" ht="16">
      <c r="A412" s="88"/>
      <c r="B412" s="88"/>
      <c r="C412" s="250"/>
      <c r="D412" s="251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</row>
    <row r="413" spans="1:35" ht="16">
      <c r="A413" s="88"/>
      <c r="B413" s="88"/>
      <c r="C413" s="250"/>
      <c r="D413" s="251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</row>
    <row r="414" spans="1:35" ht="16">
      <c r="A414" s="88"/>
      <c r="B414" s="88"/>
      <c r="C414" s="250"/>
      <c r="D414" s="251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</row>
    <row r="415" spans="1:35" ht="16">
      <c r="A415" s="88"/>
      <c r="B415" s="88"/>
      <c r="C415" s="250"/>
      <c r="D415" s="251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</row>
    <row r="416" spans="1:35" ht="16">
      <c r="A416" s="88"/>
      <c r="B416" s="88"/>
      <c r="C416" s="250"/>
      <c r="D416" s="251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</row>
    <row r="417" spans="1:35" ht="16">
      <c r="A417" s="88"/>
      <c r="B417" s="88"/>
      <c r="C417" s="250"/>
      <c r="D417" s="251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</row>
    <row r="418" spans="1:35" ht="16">
      <c r="A418" s="88"/>
      <c r="B418" s="88"/>
      <c r="C418" s="250"/>
      <c r="D418" s="251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</row>
    <row r="419" spans="1:35" ht="16">
      <c r="A419" s="88"/>
      <c r="B419" s="88"/>
      <c r="C419" s="250"/>
      <c r="D419" s="251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</row>
    <row r="420" spans="1:35" ht="16">
      <c r="A420" s="88"/>
      <c r="B420" s="88"/>
      <c r="C420" s="250"/>
      <c r="D420" s="251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</row>
    <row r="421" spans="1:35" ht="16">
      <c r="A421" s="88"/>
      <c r="B421" s="88"/>
      <c r="C421" s="250"/>
      <c r="D421" s="251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</row>
    <row r="422" spans="1:35" ht="16">
      <c r="A422" s="88"/>
      <c r="B422" s="88"/>
      <c r="C422" s="250"/>
      <c r="D422" s="251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</row>
    <row r="423" spans="1:35" ht="16">
      <c r="A423" s="88"/>
      <c r="B423" s="88"/>
      <c r="C423" s="250"/>
      <c r="D423" s="251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</row>
    <row r="424" spans="1:35" ht="16">
      <c r="A424" s="88"/>
      <c r="B424" s="88"/>
      <c r="C424" s="250"/>
      <c r="D424" s="251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</row>
    <row r="425" spans="1:35" ht="16">
      <c r="A425" s="88"/>
      <c r="B425" s="88"/>
      <c r="C425" s="250"/>
      <c r="D425" s="251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</row>
    <row r="426" spans="1:35" ht="16">
      <c r="A426" s="88"/>
      <c r="B426" s="88"/>
      <c r="C426" s="250"/>
      <c r="D426" s="251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</row>
    <row r="427" spans="1:35" ht="16">
      <c r="A427" s="88"/>
      <c r="B427" s="88"/>
      <c r="C427" s="250"/>
      <c r="D427" s="251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</row>
    <row r="428" spans="1:35" ht="16">
      <c r="A428" s="88"/>
      <c r="B428" s="88"/>
      <c r="C428" s="250"/>
      <c r="D428" s="251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</row>
    <row r="429" spans="1:35" ht="16">
      <c r="A429" s="88"/>
      <c r="B429" s="88"/>
      <c r="C429" s="250"/>
      <c r="D429" s="251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</row>
    <row r="430" spans="1:35" ht="16">
      <c r="A430" s="88"/>
      <c r="B430" s="88"/>
      <c r="C430" s="250"/>
      <c r="D430" s="251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5"/>
      <c r="AG430" s="185"/>
      <c r="AH430" s="185"/>
      <c r="AI430" s="185"/>
    </row>
    <row r="431" spans="1:35" ht="16">
      <c r="A431" s="88"/>
      <c r="B431" s="88"/>
      <c r="C431" s="250"/>
      <c r="D431" s="251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</row>
    <row r="432" spans="1:35" ht="16">
      <c r="A432" s="88"/>
      <c r="B432" s="88"/>
      <c r="C432" s="250"/>
      <c r="D432" s="251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</row>
    <row r="433" spans="1:35" ht="16">
      <c r="A433" s="88"/>
      <c r="B433" s="88"/>
      <c r="C433" s="250"/>
      <c r="D433" s="251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</row>
    <row r="434" spans="1:35" ht="16">
      <c r="A434" s="88"/>
      <c r="B434" s="88"/>
      <c r="C434" s="250"/>
      <c r="D434" s="251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</row>
    <row r="435" spans="1:35" ht="16">
      <c r="A435" s="88"/>
      <c r="B435" s="88"/>
      <c r="C435" s="250"/>
      <c r="D435" s="251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  <c r="AA435" s="185"/>
      <c r="AB435" s="185"/>
      <c r="AC435" s="185"/>
      <c r="AD435" s="185"/>
      <c r="AE435" s="185"/>
      <c r="AF435" s="185"/>
      <c r="AG435" s="185"/>
      <c r="AH435" s="185"/>
      <c r="AI435" s="185"/>
    </row>
    <row r="436" spans="1:35" ht="16">
      <c r="A436" s="88"/>
      <c r="B436" s="88"/>
      <c r="C436" s="250"/>
      <c r="D436" s="251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</row>
    <row r="437" spans="1:35" ht="16">
      <c r="A437" s="88"/>
      <c r="B437" s="88"/>
      <c r="C437" s="250"/>
      <c r="D437" s="251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</row>
    <row r="438" spans="1:35" ht="16">
      <c r="A438" s="88"/>
      <c r="B438" s="88"/>
      <c r="C438" s="250"/>
      <c r="D438" s="251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</row>
    <row r="439" spans="1:35" ht="16">
      <c r="A439" s="88"/>
      <c r="B439" s="88"/>
      <c r="C439" s="250"/>
      <c r="D439" s="251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</row>
    <row r="440" spans="1:35" ht="16">
      <c r="A440" s="88"/>
      <c r="B440" s="88"/>
      <c r="C440" s="250"/>
      <c r="D440" s="251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</row>
    <row r="441" spans="1:35" ht="16">
      <c r="A441" s="88"/>
      <c r="B441" s="88"/>
      <c r="C441" s="250"/>
      <c r="D441" s="251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</row>
    <row r="442" spans="1:35" ht="16">
      <c r="A442" s="88"/>
      <c r="B442" s="88"/>
      <c r="C442" s="250"/>
      <c r="D442" s="251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</row>
    <row r="443" spans="1:35" ht="16">
      <c r="A443" s="88"/>
      <c r="B443" s="88"/>
      <c r="C443" s="250"/>
      <c r="D443" s="251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185"/>
      <c r="AE443" s="185"/>
      <c r="AF443" s="185"/>
      <c r="AG443" s="185"/>
      <c r="AH443" s="185"/>
      <c r="AI443" s="185"/>
    </row>
    <row r="444" spans="1:35" ht="16">
      <c r="A444" s="88"/>
      <c r="B444" s="88"/>
      <c r="C444" s="250"/>
      <c r="D444" s="251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</row>
    <row r="445" spans="1:35" ht="16">
      <c r="A445" s="88"/>
      <c r="B445" s="88"/>
      <c r="C445" s="250"/>
      <c r="D445" s="251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</row>
    <row r="446" spans="1:35" ht="16">
      <c r="A446" s="88"/>
      <c r="B446" s="88"/>
      <c r="C446" s="250"/>
      <c r="D446" s="251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</row>
    <row r="447" spans="1:35" ht="16">
      <c r="A447" s="88"/>
      <c r="B447" s="88"/>
      <c r="C447" s="250"/>
      <c r="D447" s="251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</row>
    <row r="448" spans="1:35" ht="16">
      <c r="A448" s="88"/>
      <c r="B448" s="88"/>
      <c r="C448" s="250"/>
      <c r="D448" s="251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</row>
    <row r="449" spans="1:35" ht="16">
      <c r="A449" s="88"/>
      <c r="B449" s="88"/>
      <c r="C449" s="250"/>
      <c r="D449" s="251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</row>
    <row r="450" spans="1:35" ht="16">
      <c r="A450" s="88"/>
      <c r="B450" s="88"/>
      <c r="C450" s="250"/>
      <c r="D450" s="251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</row>
    <row r="451" spans="1:35" ht="16">
      <c r="A451" s="88"/>
      <c r="B451" s="88"/>
      <c r="C451" s="250"/>
      <c r="D451" s="251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</row>
    <row r="452" spans="1:35" ht="16">
      <c r="A452" s="88"/>
      <c r="B452" s="88"/>
      <c r="C452" s="250"/>
      <c r="D452" s="251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</row>
    <row r="453" spans="1:35" ht="16">
      <c r="A453" s="88"/>
      <c r="B453" s="88"/>
      <c r="C453" s="250"/>
      <c r="D453" s="251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</row>
    <row r="454" spans="1:35" ht="16">
      <c r="A454" s="88"/>
      <c r="B454" s="88"/>
      <c r="C454" s="250"/>
      <c r="D454" s="251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</row>
    <row r="455" spans="1:35" ht="16">
      <c r="A455" s="88"/>
      <c r="B455" s="88"/>
      <c r="C455" s="250"/>
      <c r="D455" s="251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</row>
    <row r="456" spans="1:35" ht="16">
      <c r="A456" s="88"/>
      <c r="B456" s="88"/>
      <c r="C456" s="250"/>
      <c r="D456" s="251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</row>
    <row r="457" spans="1:35" ht="16">
      <c r="A457" s="88"/>
      <c r="B457" s="88"/>
      <c r="C457" s="250"/>
      <c r="D457" s="251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</row>
    <row r="458" spans="1:35" ht="16">
      <c r="A458" s="88"/>
      <c r="B458" s="88"/>
      <c r="C458" s="250"/>
      <c r="D458" s="251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</row>
    <row r="459" spans="1:35" ht="16">
      <c r="A459" s="88"/>
      <c r="B459" s="88"/>
      <c r="C459" s="250"/>
      <c r="D459" s="251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</row>
    <row r="460" spans="1:35" ht="16">
      <c r="A460" s="88"/>
      <c r="B460" s="88"/>
      <c r="C460" s="250"/>
      <c r="D460" s="251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</row>
    <row r="461" spans="1:35" ht="16">
      <c r="A461" s="88"/>
      <c r="B461" s="88"/>
      <c r="C461" s="250"/>
      <c r="D461" s="251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</row>
    <row r="462" spans="1:35" ht="16">
      <c r="A462" s="88"/>
      <c r="B462" s="88"/>
      <c r="C462" s="250"/>
      <c r="D462" s="251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</row>
    <row r="463" spans="1:35" ht="16">
      <c r="A463" s="88"/>
      <c r="B463" s="88"/>
      <c r="C463" s="250"/>
      <c r="D463" s="251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</row>
    <row r="464" spans="1:35" ht="16">
      <c r="A464" s="88"/>
      <c r="B464" s="88"/>
      <c r="C464" s="250"/>
      <c r="D464" s="251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</row>
    <row r="465" spans="1:35" ht="16">
      <c r="A465" s="88"/>
      <c r="B465" s="88"/>
      <c r="C465" s="250"/>
      <c r="D465" s="251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</row>
    <row r="466" spans="1:35" ht="16">
      <c r="A466" s="88"/>
      <c r="B466" s="88"/>
      <c r="C466" s="250"/>
      <c r="D466" s="251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</row>
    <row r="467" spans="1:35" ht="16">
      <c r="A467" s="88"/>
      <c r="B467" s="88"/>
      <c r="C467" s="250"/>
      <c r="D467" s="251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</row>
    <row r="468" spans="1:35" ht="16">
      <c r="A468" s="88"/>
      <c r="B468" s="88"/>
      <c r="C468" s="250"/>
      <c r="D468" s="251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</row>
    <row r="469" spans="1:35" ht="16">
      <c r="A469" s="88"/>
      <c r="B469" s="88"/>
      <c r="C469" s="250"/>
      <c r="D469" s="251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</row>
    <row r="470" spans="1:35" ht="16">
      <c r="A470" s="88"/>
      <c r="B470" s="88"/>
      <c r="C470" s="250"/>
      <c r="D470" s="251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5"/>
      <c r="AG470" s="185"/>
      <c r="AH470" s="185"/>
      <c r="AI470" s="185"/>
    </row>
    <row r="471" spans="1:35" ht="16">
      <c r="A471" s="88"/>
      <c r="B471" s="88"/>
      <c r="C471" s="250"/>
      <c r="D471" s="251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  <c r="AC471" s="185"/>
      <c r="AD471" s="185"/>
      <c r="AE471" s="185"/>
      <c r="AF471" s="185"/>
      <c r="AG471" s="185"/>
      <c r="AH471" s="185"/>
      <c r="AI471" s="185"/>
    </row>
    <row r="472" spans="1:35" ht="16">
      <c r="A472" s="88"/>
      <c r="B472" s="88"/>
      <c r="C472" s="250"/>
      <c r="D472" s="251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  <c r="AA472" s="185"/>
      <c r="AB472" s="185"/>
      <c r="AC472" s="185"/>
      <c r="AD472" s="185"/>
      <c r="AE472" s="185"/>
      <c r="AF472" s="185"/>
      <c r="AG472" s="185"/>
      <c r="AH472" s="185"/>
      <c r="AI472" s="185"/>
    </row>
    <row r="473" spans="1:35" ht="16">
      <c r="A473" s="88"/>
      <c r="B473" s="88"/>
      <c r="C473" s="250"/>
      <c r="D473" s="251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</row>
    <row r="474" spans="1:35" ht="16">
      <c r="A474" s="88"/>
      <c r="B474" s="88"/>
      <c r="C474" s="250"/>
      <c r="D474" s="251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  <c r="AC474" s="185"/>
      <c r="AD474" s="185"/>
      <c r="AE474" s="185"/>
      <c r="AF474" s="185"/>
      <c r="AG474" s="185"/>
      <c r="AH474" s="185"/>
      <c r="AI474" s="185"/>
    </row>
    <row r="475" spans="1:35" ht="16">
      <c r="A475" s="88"/>
      <c r="B475" s="88"/>
      <c r="C475" s="250"/>
      <c r="D475" s="251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  <c r="AC475" s="185"/>
      <c r="AD475" s="185"/>
      <c r="AE475" s="185"/>
      <c r="AF475" s="185"/>
      <c r="AG475" s="185"/>
      <c r="AH475" s="185"/>
      <c r="AI475" s="185"/>
    </row>
    <row r="476" spans="1:35" ht="16">
      <c r="A476" s="88"/>
      <c r="B476" s="88"/>
      <c r="C476" s="250"/>
      <c r="D476" s="251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  <c r="AC476" s="185"/>
      <c r="AD476" s="185"/>
      <c r="AE476" s="185"/>
      <c r="AF476" s="185"/>
      <c r="AG476" s="185"/>
      <c r="AH476" s="185"/>
      <c r="AI476" s="185"/>
    </row>
    <row r="477" spans="1:35" ht="16">
      <c r="A477" s="88"/>
      <c r="B477" s="88"/>
      <c r="C477" s="250"/>
      <c r="D477" s="251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  <c r="AA477" s="185"/>
      <c r="AB477" s="185"/>
      <c r="AC477" s="185"/>
      <c r="AD477" s="185"/>
      <c r="AE477" s="185"/>
      <c r="AF477" s="185"/>
      <c r="AG477" s="185"/>
      <c r="AH477" s="185"/>
      <c r="AI477" s="185"/>
    </row>
    <row r="478" spans="1:35" ht="16">
      <c r="A478" s="88"/>
      <c r="B478" s="88"/>
      <c r="C478" s="250"/>
      <c r="D478" s="251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</row>
    <row r="479" spans="1:35" ht="16">
      <c r="A479" s="88"/>
      <c r="B479" s="88"/>
      <c r="C479" s="250"/>
      <c r="D479" s="251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  <c r="AC479" s="185"/>
      <c r="AD479" s="185"/>
      <c r="AE479" s="185"/>
      <c r="AF479" s="185"/>
      <c r="AG479" s="185"/>
      <c r="AH479" s="185"/>
      <c r="AI479" s="185"/>
    </row>
    <row r="480" spans="1:35" ht="16">
      <c r="A480" s="88"/>
      <c r="B480" s="88"/>
      <c r="C480" s="250"/>
      <c r="D480" s="251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5"/>
      <c r="AF480" s="185"/>
      <c r="AG480" s="185"/>
      <c r="AH480" s="185"/>
      <c r="AI480" s="185"/>
    </row>
    <row r="481" spans="1:35" ht="16">
      <c r="A481" s="88"/>
      <c r="B481" s="88"/>
      <c r="C481" s="250"/>
      <c r="D481" s="251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5"/>
      <c r="AF481" s="185"/>
      <c r="AG481" s="185"/>
      <c r="AH481" s="185"/>
      <c r="AI481" s="185"/>
    </row>
    <row r="482" spans="1:35" ht="16">
      <c r="A482" s="88"/>
      <c r="B482" s="88"/>
      <c r="C482" s="250"/>
      <c r="D482" s="251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5"/>
      <c r="AF482" s="185"/>
      <c r="AG482" s="185"/>
      <c r="AH482" s="185"/>
      <c r="AI482" s="185"/>
    </row>
    <row r="483" spans="1:35" ht="16">
      <c r="A483" s="88"/>
      <c r="B483" s="88"/>
      <c r="C483" s="250"/>
      <c r="D483" s="251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5"/>
      <c r="AF483" s="185"/>
      <c r="AG483" s="185"/>
      <c r="AH483" s="185"/>
      <c r="AI483" s="185"/>
    </row>
    <row r="484" spans="1:35" ht="16">
      <c r="A484" s="88"/>
      <c r="B484" s="88"/>
      <c r="C484" s="250"/>
      <c r="D484" s="251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5"/>
      <c r="AF484" s="185"/>
      <c r="AG484" s="185"/>
      <c r="AH484" s="185"/>
      <c r="AI484" s="185"/>
    </row>
    <row r="485" spans="1:35" ht="16">
      <c r="A485" s="88"/>
      <c r="B485" s="88"/>
      <c r="C485" s="250"/>
      <c r="D485" s="251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5"/>
      <c r="AF485" s="185"/>
      <c r="AG485" s="185"/>
      <c r="AH485" s="185"/>
      <c r="AI485" s="185"/>
    </row>
    <row r="486" spans="1:35" ht="16">
      <c r="A486" s="88"/>
      <c r="B486" s="88"/>
      <c r="C486" s="250"/>
      <c r="D486" s="251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5"/>
      <c r="AF486" s="185"/>
      <c r="AG486" s="185"/>
      <c r="AH486" s="185"/>
      <c r="AI486" s="185"/>
    </row>
    <row r="487" spans="1:35" ht="16">
      <c r="A487" s="88"/>
      <c r="B487" s="88"/>
      <c r="C487" s="250"/>
      <c r="D487" s="251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185"/>
      <c r="AH487" s="185"/>
      <c r="AI487" s="185"/>
    </row>
    <row r="488" spans="1:35" ht="16">
      <c r="A488" s="88"/>
      <c r="B488" s="88"/>
      <c r="C488" s="250"/>
      <c r="D488" s="251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</row>
    <row r="489" spans="1:35" ht="16">
      <c r="A489" s="88"/>
      <c r="B489" s="88"/>
      <c r="C489" s="250"/>
      <c r="D489" s="251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</row>
    <row r="490" spans="1:35" ht="16">
      <c r="A490" s="88"/>
      <c r="B490" s="88"/>
      <c r="C490" s="250"/>
      <c r="D490" s="251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</row>
    <row r="491" spans="1:35" ht="16">
      <c r="A491" s="88"/>
      <c r="B491" s="88"/>
      <c r="C491" s="250"/>
      <c r="D491" s="251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5"/>
      <c r="AG491" s="185"/>
      <c r="AH491" s="185"/>
      <c r="AI491" s="185"/>
    </row>
    <row r="492" spans="1:35" ht="16">
      <c r="A492" s="88"/>
      <c r="B492" s="88"/>
      <c r="C492" s="250"/>
      <c r="D492" s="251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</row>
    <row r="493" spans="1:35" ht="16">
      <c r="A493" s="88"/>
      <c r="B493" s="88"/>
      <c r="C493" s="250"/>
      <c r="D493" s="251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</row>
    <row r="494" spans="1:35" ht="16">
      <c r="A494" s="88"/>
      <c r="B494" s="88"/>
      <c r="C494" s="250"/>
      <c r="D494" s="251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</row>
    <row r="495" spans="1:35" ht="16">
      <c r="A495" s="88"/>
      <c r="B495" s="88"/>
      <c r="C495" s="250"/>
      <c r="D495" s="251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</row>
    <row r="496" spans="1:35" ht="16">
      <c r="A496" s="88"/>
      <c r="B496" s="88"/>
      <c r="C496" s="250"/>
      <c r="D496" s="251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</row>
    <row r="497" spans="1:35" ht="16">
      <c r="A497" s="88"/>
      <c r="B497" s="88"/>
      <c r="C497" s="250"/>
      <c r="D497" s="251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</row>
    <row r="498" spans="1:35" ht="16">
      <c r="A498" s="88"/>
      <c r="B498" s="88"/>
      <c r="C498" s="250"/>
      <c r="D498" s="251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</row>
    <row r="499" spans="1:35" ht="16">
      <c r="A499" s="88"/>
      <c r="B499" s="88"/>
      <c r="C499" s="250"/>
      <c r="D499" s="251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</row>
    <row r="500" spans="1:35" ht="16">
      <c r="A500" s="88"/>
      <c r="B500" s="88"/>
      <c r="C500" s="250"/>
      <c r="D500" s="251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</row>
    <row r="501" spans="1:35" ht="16">
      <c r="A501" s="88"/>
      <c r="B501" s="88"/>
      <c r="C501" s="250"/>
      <c r="D501" s="251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</row>
    <row r="502" spans="1:35" ht="16">
      <c r="A502" s="88"/>
      <c r="B502" s="88"/>
      <c r="C502" s="250"/>
      <c r="D502" s="251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</row>
    <row r="503" spans="1:35" ht="16">
      <c r="A503" s="88"/>
      <c r="B503" s="88"/>
      <c r="C503" s="250"/>
      <c r="D503" s="251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</row>
    <row r="504" spans="1:35" ht="16">
      <c r="A504" s="88"/>
      <c r="B504" s="88"/>
      <c r="C504" s="250"/>
      <c r="D504" s="251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</row>
    <row r="505" spans="1:35" ht="16">
      <c r="A505" s="88"/>
      <c r="B505" s="88"/>
      <c r="C505" s="250"/>
      <c r="D505" s="251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</row>
    <row r="506" spans="1:35" ht="16">
      <c r="A506" s="88"/>
      <c r="B506" s="88"/>
      <c r="C506" s="250"/>
      <c r="D506" s="251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</row>
    <row r="507" spans="1:35" ht="16">
      <c r="A507" s="88"/>
      <c r="B507" s="88"/>
      <c r="C507" s="250"/>
      <c r="D507" s="251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85"/>
      <c r="AF507" s="185"/>
      <c r="AG507" s="185"/>
      <c r="AH507" s="185"/>
      <c r="AI507" s="185"/>
    </row>
    <row r="508" spans="1:35" ht="16">
      <c r="A508" s="88"/>
      <c r="B508" s="88"/>
      <c r="C508" s="250"/>
      <c r="D508" s="251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  <c r="AA508" s="185"/>
      <c r="AB508" s="185"/>
      <c r="AC508" s="185"/>
      <c r="AD508" s="185"/>
      <c r="AE508" s="185"/>
      <c r="AF508" s="185"/>
      <c r="AG508" s="185"/>
      <c r="AH508" s="185"/>
      <c r="AI508" s="185"/>
    </row>
    <row r="509" spans="1:35" ht="16">
      <c r="A509" s="88"/>
      <c r="B509" s="88"/>
      <c r="C509" s="250"/>
      <c r="D509" s="251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5"/>
      <c r="AG509" s="185"/>
      <c r="AH509" s="185"/>
      <c r="AI509" s="185"/>
    </row>
    <row r="510" spans="1:35" ht="16">
      <c r="A510" s="88"/>
      <c r="B510" s="88"/>
      <c r="C510" s="250"/>
      <c r="D510" s="251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5"/>
      <c r="AG510" s="185"/>
      <c r="AH510" s="185"/>
      <c r="AI510" s="185"/>
    </row>
    <row r="511" spans="1:35" ht="16">
      <c r="A511" s="88"/>
      <c r="B511" s="88"/>
      <c r="C511" s="250"/>
      <c r="D511" s="251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  <c r="AC511" s="185"/>
      <c r="AD511" s="185"/>
      <c r="AE511" s="185"/>
      <c r="AF511" s="185"/>
      <c r="AG511" s="185"/>
      <c r="AH511" s="185"/>
      <c r="AI511" s="185"/>
    </row>
    <row r="512" spans="1:35" ht="16">
      <c r="A512" s="88"/>
      <c r="B512" s="88"/>
      <c r="C512" s="250"/>
      <c r="D512" s="251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  <c r="AC512" s="185"/>
      <c r="AD512" s="185"/>
      <c r="AE512" s="185"/>
      <c r="AF512" s="185"/>
      <c r="AG512" s="185"/>
      <c r="AH512" s="185"/>
      <c r="AI512" s="185"/>
    </row>
    <row r="513" spans="1:35" ht="16">
      <c r="A513" s="88"/>
      <c r="B513" s="88"/>
      <c r="C513" s="250"/>
      <c r="D513" s="251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</row>
    <row r="514" spans="1:35" ht="16">
      <c r="A514" s="88"/>
      <c r="B514" s="88"/>
      <c r="C514" s="250"/>
      <c r="D514" s="251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</row>
    <row r="515" spans="1:35" ht="16">
      <c r="A515" s="88"/>
      <c r="B515" s="88"/>
      <c r="C515" s="250"/>
      <c r="D515" s="251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  <c r="AC515" s="185"/>
      <c r="AD515" s="185"/>
      <c r="AE515" s="185"/>
      <c r="AF515" s="185"/>
      <c r="AG515" s="185"/>
      <c r="AH515" s="185"/>
      <c r="AI515" s="185"/>
    </row>
    <row r="516" spans="1:35" ht="16">
      <c r="A516" s="88"/>
      <c r="B516" s="88"/>
      <c r="C516" s="250"/>
      <c r="D516" s="251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  <c r="AC516" s="185"/>
      <c r="AD516" s="185"/>
      <c r="AE516" s="185"/>
      <c r="AF516" s="185"/>
      <c r="AG516" s="185"/>
      <c r="AH516" s="185"/>
      <c r="AI516" s="185"/>
    </row>
    <row r="517" spans="1:35" ht="16">
      <c r="A517" s="88"/>
      <c r="B517" s="88"/>
      <c r="C517" s="250"/>
      <c r="D517" s="251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  <c r="AC517" s="185"/>
      <c r="AD517" s="185"/>
      <c r="AE517" s="185"/>
      <c r="AF517" s="185"/>
      <c r="AG517" s="185"/>
      <c r="AH517" s="185"/>
      <c r="AI517" s="185"/>
    </row>
    <row r="518" spans="1:35" ht="16">
      <c r="A518" s="88"/>
      <c r="B518" s="88"/>
      <c r="C518" s="250"/>
      <c r="D518" s="251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</row>
    <row r="519" spans="1:35" ht="16">
      <c r="A519" s="88"/>
      <c r="B519" s="88"/>
      <c r="C519" s="250"/>
      <c r="D519" s="251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  <c r="AC519" s="185"/>
      <c r="AD519" s="185"/>
      <c r="AE519" s="185"/>
      <c r="AF519" s="185"/>
      <c r="AG519" s="185"/>
      <c r="AH519" s="185"/>
      <c r="AI519" s="185"/>
    </row>
    <row r="520" spans="1:35" ht="16">
      <c r="A520" s="88"/>
      <c r="B520" s="88"/>
      <c r="C520" s="250"/>
      <c r="D520" s="251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</row>
    <row r="521" spans="1:35" ht="16">
      <c r="A521" s="88"/>
      <c r="B521" s="88"/>
      <c r="C521" s="250"/>
      <c r="D521" s="251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</row>
    <row r="522" spans="1:35" ht="16">
      <c r="A522" s="88"/>
      <c r="B522" s="88"/>
      <c r="C522" s="250"/>
      <c r="D522" s="251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  <c r="AA522" s="185"/>
      <c r="AB522" s="185"/>
      <c r="AC522" s="185"/>
      <c r="AD522" s="185"/>
      <c r="AE522" s="185"/>
      <c r="AF522" s="185"/>
      <c r="AG522" s="185"/>
      <c r="AH522" s="185"/>
      <c r="AI522" s="185"/>
    </row>
    <row r="523" spans="1:35" ht="16">
      <c r="A523" s="88"/>
      <c r="B523" s="88"/>
      <c r="C523" s="250"/>
      <c r="D523" s="251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</row>
    <row r="524" spans="1:35" ht="16">
      <c r="A524" s="88"/>
      <c r="B524" s="88"/>
      <c r="C524" s="250"/>
      <c r="D524" s="251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</row>
    <row r="525" spans="1:35" ht="16">
      <c r="A525" s="88"/>
      <c r="B525" s="88"/>
      <c r="C525" s="250"/>
      <c r="D525" s="251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</row>
    <row r="526" spans="1:35" ht="16">
      <c r="A526" s="88"/>
      <c r="B526" s="88"/>
      <c r="C526" s="250"/>
      <c r="D526" s="251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</row>
    <row r="527" spans="1:35" ht="16">
      <c r="A527" s="88"/>
      <c r="B527" s="88"/>
      <c r="C527" s="250"/>
      <c r="D527" s="251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</row>
    <row r="528" spans="1:35" ht="16">
      <c r="A528" s="88"/>
      <c r="B528" s="88"/>
      <c r="C528" s="250"/>
      <c r="D528" s="251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</row>
    <row r="529" spans="1:35" ht="16">
      <c r="A529" s="88"/>
      <c r="B529" s="88"/>
      <c r="C529" s="250"/>
      <c r="D529" s="251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</row>
    <row r="530" spans="1:35" ht="16">
      <c r="A530" s="88"/>
      <c r="B530" s="88"/>
      <c r="C530" s="250"/>
      <c r="D530" s="251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5"/>
    </row>
    <row r="531" spans="1:35" ht="16">
      <c r="A531" s="88"/>
      <c r="B531" s="88"/>
      <c r="C531" s="250"/>
      <c r="D531" s="251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</row>
    <row r="532" spans="1:35" ht="16">
      <c r="A532" s="88"/>
      <c r="B532" s="88"/>
      <c r="C532" s="250"/>
      <c r="D532" s="251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</row>
    <row r="533" spans="1:35" ht="16">
      <c r="A533" s="88"/>
      <c r="B533" s="88"/>
      <c r="C533" s="250"/>
      <c r="D533" s="251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5"/>
    </row>
    <row r="534" spans="1:35" ht="16">
      <c r="A534" s="88"/>
      <c r="B534" s="88"/>
      <c r="C534" s="250"/>
      <c r="D534" s="251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5"/>
    </row>
    <row r="535" spans="1:35" ht="16">
      <c r="A535" s="88"/>
      <c r="B535" s="88"/>
      <c r="C535" s="250"/>
      <c r="D535" s="251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5"/>
    </row>
    <row r="536" spans="1:35" ht="16">
      <c r="A536" s="88"/>
      <c r="B536" s="88"/>
      <c r="C536" s="250"/>
      <c r="D536" s="251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5"/>
    </row>
    <row r="537" spans="1:35" ht="16">
      <c r="A537" s="88"/>
      <c r="B537" s="88"/>
      <c r="C537" s="250"/>
      <c r="D537" s="251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5"/>
    </row>
    <row r="538" spans="1:35" ht="16">
      <c r="A538" s="88"/>
      <c r="B538" s="88"/>
      <c r="C538" s="250"/>
      <c r="D538" s="251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</row>
    <row r="539" spans="1:35" ht="16">
      <c r="A539" s="88"/>
      <c r="B539" s="88"/>
      <c r="C539" s="250"/>
      <c r="D539" s="251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  <c r="AC539" s="185"/>
      <c r="AD539" s="185"/>
      <c r="AE539" s="185"/>
      <c r="AF539" s="185"/>
      <c r="AG539" s="185"/>
      <c r="AH539" s="185"/>
      <c r="AI539" s="185"/>
    </row>
    <row r="540" spans="1:35" ht="16">
      <c r="A540" s="88"/>
      <c r="B540" s="88"/>
      <c r="C540" s="250"/>
      <c r="D540" s="251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5"/>
      <c r="AG540" s="185"/>
      <c r="AH540" s="185"/>
      <c r="AI540" s="185"/>
    </row>
    <row r="541" spans="1:35" ht="16">
      <c r="A541" s="88"/>
      <c r="B541" s="88"/>
      <c r="C541" s="250"/>
      <c r="D541" s="251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</row>
    <row r="542" spans="1:35" ht="16">
      <c r="A542" s="88"/>
      <c r="B542" s="88"/>
      <c r="C542" s="250"/>
      <c r="D542" s="251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  <c r="AC542" s="185"/>
      <c r="AD542" s="185"/>
      <c r="AE542" s="185"/>
      <c r="AF542" s="185"/>
      <c r="AG542" s="185"/>
      <c r="AH542" s="185"/>
      <c r="AI542" s="185"/>
    </row>
    <row r="543" spans="1:35" ht="16">
      <c r="A543" s="88"/>
      <c r="B543" s="88"/>
      <c r="C543" s="250"/>
      <c r="D543" s="251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  <c r="AC543" s="185"/>
      <c r="AD543" s="185"/>
      <c r="AE543" s="185"/>
      <c r="AF543" s="185"/>
      <c r="AG543" s="185"/>
      <c r="AH543" s="185"/>
      <c r="AI543" s="185"/>
    </row>
    <row r="544" spans="1:35" ht="16">
      <c r="A544" s="88"/>
      <c r="B544" s="88"/>
      <c r="C544" s="250"/>
      <c r="D544" s="251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5"/>
      <c r="AG544" s="185"/>
      <c r="AH544" s="185"/>
      <c r="AI544" s="185"/>
    </row>
    <row r="545" spans="1:35" ht="16">
      <c r="A545" s="88"/>
      <c r="B545" s="88"/>
      <c r="C545" s="250"/>
      <c r="D545" s="251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  <c r="AA545" s="185"/>
      <c r="AB545" s="185"/>
      <c r="AC545" s="185"/>
      <c r="AD545" s="185"/>
      <c r="AE545" s="185"/>
      <c r="AF545" s="185"/>
      <c r="AG545" s="185"/>
      <c r="AH545" s="185"/>
      <c r="AI545" s="185"/>
    </row>
    <row r="546" spans="1:35" ht="16">
      <c r="A546" s="88"/>
      <c r="B546" s="88"/>
      <c r="C546" s="250"/>
      <c r="D546" s="251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5"/>
      <c r="AG546" s="185"/>
      <c r="AH546" s="185"/>
      <c r="AI546" s="185"/>
    </row>
    <row r="547" spans="1:35" ht="16">
      <c r="A547" s="88"/>
      <c r="B547" s="88"/>
      <c r="C547" s="250"/>
      <c r="D547" s="251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  <c r="AC547" s="185"/>
      <c r="AD547" s="185"/>
      <c r="AE547" s="185"/>
      <c r="AF547" s="185"/>
      <c r="AG547" s="185"/>
      <c r="AH547" s="185"/>
      <c r="AI547" s="185"/>
    </row>
    <row r="548" spans="1:35" ht="16">
      <c r="A548" s="88"/>
      <c r="B548" s="88"/>
      <c r="C548" s="250"/>
      <c r="D548" s="251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  <c r="AC548" s="185"/>
      <c r="AD548" s="185"/>
      <c r="AE548" s="185"/>
      <c r="AF548" s="185"/>
      <c r="AG548" s="185"/>
      <c r="AH548" s="185"/>
      <c r="AI548" s="185"/>
    </row>
    <row r="549" spans="1:35" ht="16">
      <c r="A549" s="88"/>
      <c r="B549" s="88"/>
      <c r="C549" s="250"/>
      <c r="D549" s="251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</row>
    <row r="550" spans="1:35" ht="16">
      <c r="A550" s="88"/>
      <c r="B550" s="88"/>
      <c r="C550" s="250"/>
      <c r="D550" s="251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</row>
    <row r="551" spans="1:35" ht="16">
      <c r="A551" s="88"/>
      <c r="B551" s="88"/>
      <c r="C551" s="250"/>
      <c r="D551" s="251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  <c r="AC551" s="185"/>
      <c r="AD551" s="185"/>
      <c r="AE551" s="185"/>
      <c r="AF551" s="185"/>
      <c r="AG551" s="185"/>
      <c r="AH551" s="185"/>
      <c r="AI551" s="185"/>
    </row>
    <row r="552" spans="1:35" ht="16">
      <c r="A552" s="88"/>
      <c r="B552" s="88"/>
      <c r="C552" s="250"/>
      <c r="D552" s="251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5"/>
      <c r="AG552" s="185"/>
      <c r="AH552" s="185"/>
      <c r="AI552" s="185"/>
    </row>
    <row r="553" spans="1:35" ht="16">
      <c r="A553" s="88"/>
      <c r="B553" s="88"/>
      <c r="C553" s="250"/>
      <c r="D553" s="251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85"/>
      <c r="AG553" s="185"/>
      <c r="AH553" s="185"/>
      <c r="AI553" s="185"/>
    </row>
    <row r="554" spans="1:35" ht="16">
      <c r="A554" s="88"/>
      <c r="B554" s="88"/>
      <c r="C554" s="250"/>
      <c r="D554" s="251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  <c r="AC554" s="185"/>
      <c r="AD554" s="185"/>
      <c r="AE554" s="185"/>
      <c r="AF554" s="185"/>
      <c r="AG554" s="185"/>
      <c r="AH554" s="185"/>
      <c r="AI554" s="185"/>
    </row>
    <row r="555" spans="1:35" ht="16">
      <c r="A555" s="88"/>
      <c r="B555" s="88"/>
      <c r="C555" s="250"/>
      <c r="D555" s="251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  <c r="AC555" s="185"/>
      <c r="AD555" s="185"/>
      <c r="AE555" s="185"/>
      <c r="AF555" s="185"/>
      <c r="AG555" s="185"/>
      <c r="AH555" s="185"/>
      <c r="AI555" s="185"/>
    </row>
    <row r="556" spans="1:35" ht="16">
      <c r="A556" s="88"/>
      <c r="B556" s="88"/>
      <c r="C556" s="250"/>
      <c r="D556" s="251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  <c r="AC556" s="185"/>
      <c r="AD556" s="185"/>
      <c r="AE556" s="185"/>
      <c r="AF556" s="185"/>
      <c r="AG556" s="185"/>
      <c r="AH556" s="185"/>
      <c r="AI556" s="185"/>
    </row>
    <row r="557" spans="1:35" ht="16">
      <c r="A557" s="88"/>
      <c r="B557" s="88"/>
      <c r="C557" s="250"/>
      <c r="D557" s="251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  <c r="AC557" s="185"/>
      <c r="AD557" s="185"/>
      <c r="AE557" s="185"/>
      <c r="AF557" s="185"/>
      <c r="AG557" s="185"/>
      <c r="AH557" s="185"/>
      <c r="AI557" s="185"/>
    </row>
    <row r="558" spans="1:35" ht="16">
      <c r="A558" s="88"/>
      <c r="B558" s="88"/>
      <c r="C558" s="250"/>
      <c r="D558" s="251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  <c r="AA558" s="185"/>
      <c r="AB558" s="185"/>
      <c r="AC558" s="185"/>
      <c r="AD558" s="185"/>
      <c r="AE558" s="185"/>
      <c r="AF558" s="185"/>
      <c r="AG558" s="185"/>
      <c r="AH558" s="185"/>
      <c r="AI558" s="185"/>
    </row>
    <row r="559" spans="1:35" ht="16">
      <c r="A559" s="88"/>
      <c r="B559" s="88"/>
      <c r="C559" s="250"/>
      <c r="D559" s="251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</row>
    <row r="560" spans="1:35" ht="16">
      <c r="A560" s="88"/>
      <c r="B560" s="88"/>
      <c r="C560" s="250"/>
      <c r="D560" s="251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  <c r="AC560" s="185"/>
      <c r="AD560" s="185"/>
      <c r="AE560" s="185"/>
      <c r="AF560" s="185"/>
      <c r="AG560" s="185"/>
      <c r="AH560" s="185"/>
      <c r="AI560" s="185"/>
    </row>
    <row r="561" spans="1:35" ht="16">
      <c r="A561" s="88"/>
      <c r="B561" s="88"/>
      <c r="C561" s="250"/>
      <c r="D561" s="251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  <c r="AC561" s="185"/>
      <c r="AD561" s="185"/>
      <c r="AE561" s="185"/>
      <c r="AF561" s="185"/>
      <c r="AG561" s="185"/>
      <c r="AH561" s="185"/>
      <c r="AI561" s="185"/>
    </row>
    <row r="562" spans="1:35" ht="16">
      <c r="A562" s="88"/>
      <c r="B562" s="88"/>
      <c r="C562" s="250"/>
      <c r="D562" s="251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</row>
    <row r="563" spans="1:35" ht="16">
      <c r="A563" s="88"/>
      <c r="B563" s="88"/>
      <c r="C563" s="250"/>
      <c r="D563" s="251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  <c r="AC563" s="185"/>
      <c r="AD563" s="185"/>
      <c r="AE563" s="185"/>
      <c r="AF563" s="185"/>
      <c r="AG563" s="185"/>
      <c r="AH563" s="185"/>
      <c r="AI563" s="185"/>
    </row>
    <row r="564" spans="1:35" ht="16">
      <c r="A564" s="88"/>
      <c r="B564" s="88"/>
      <c r="C564" s="250"/>
      <c r="D564" s="251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  <c r="AA564" s="185"/>
      <c r="AB564" s="185"/>
      <c r="AC564" s="185"/>
      <c r="AD564" s="185"/>
      <c r="AE564" s="185"/>
      <c r="AF564" s="185"/>
      <c r="AG564" s="185"/>
      <c r="AH564" s="185"/>
      <c r="AI564" s="185"/>
    </row>
    <row r="565" spans="1:35" ht="16">
      <c r="A565" s="88"/>
      <c r="B565" s="88"/>
      <c r="C565" s="250"/>
      <c r="D565" s="251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  <c r="AC565" s="185"/>
      <c r="AD565" s="185"/>
      <c r="AE565" s="185"/>
      <c r="AF565" s="185"/>
      <c r="AG565" s="185"/>
      <c r="AH565" s="185"/>
      <c r="AI565" s="185"/>
    </row>
    <row r="566" spans="1:35" ht="16">
      <c r="A566" s="88"/>
      <c r="B566" s="88"/>
      <c r="C566" s="250"/>
      <c r="D566" s="251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  <c r="AC566" s="185"/>
      <c r="AD566" s="185"/>
      <c r="AE566" s="185"/>
      <c r="AF566" s="185"/>
      <c r="AG566" s="185"/>
      <c r="AH566" s="185"/>
      <c r="AI566" s="185"/>
    </row>
    <row r="567" spans="1:35" ht="16">
      <c r="A567" s="88"/>
      <c r="B567" s="88"/>
      <c r="C567" s="250"/>
      <c r="D567" s="251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  <c r="AC567" s="185"/>
      <c r="AD567" s="185"/>
      <c r="AE567" s="185"/>
      <c r="AF567" s="185"/>
      <c r="AG567" s="185"/>
      <c r="AH567" s="185"/>
      <c r="AI567" s="185"/>
    </row>
    <row r="568" spans="1:35" ht="16">
      <c r="A568" s="88"/>
      <c r="B568" s="88"/>
      <c r="C568" s="250"/>
      <c r="D568" s="251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</row>
    <row r="569" spans="1:35" ht="16">
      <c r="A569" s="88"/>
      <c r="B569" s="88"/>
      <c r="C569" s="250"/>
      <c r="D569" s="251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  <c r="AC569" s="185"/>
      <c r="AD569" s="185"/>
      <c r="AE569" s="185"/>
      <c r="AF569" s="185"/>
      <c r="AG569" s="185"/>
      <c r="AH569" s="185"/>
      <c r="AI569" s="185"/>
    </row>
    <row r="570" spans="1:35" ht="16">
      <c r="A570" s="88"/>
      <c r="B570" s="88"/>
      <c r="C570" s="250"/>
      <c r="D570" s="251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  <c r="AC570" s="185"/>
      <c r="AD570" s="185"/>
      <c r="AE570" s="185"/>
      <c r="AF570" s="185"/>
      <c r="AG570" s="185"/>
      <c r="AH570" s="185"/>
      <c r="AI570" s="185"/>
    </row>
    <row r="571" spans="1:35" ht="16">
      <c r="A571" s="88"/>
      <c r="B571" s="88"/>
      <c r="C571" s="250"/>
      <c r="D571" s="251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  <c r="AC571" s="185"/>
      <c r="AD571" s="185"/>
      <c r="AE571" s="185"/>
      <c r="AF571" s="185"/>
      <c r="AG571" s="185"/>
      <c r="AH571" s="185"/>
      <c r="AI571" s="185"/>
    </row>
    <row r="572" spans="1:35" ht="16">
      <c r="A572" s="88"/>
      <c r="B572" s="88"/>
      <c r="C572" s="250"/>
      <c r="D572" s="251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  <c r="AC572" s="185"/>
      <c r="AD572" s="185"/>
      <c r="AE572" s="185"/>
      <c r="AF572" s="185"/>
      <c r="AG572" s="185"/>
      <c r="AH572" s="185"/>
      <c r="AI572" s="185"/>
    </row>
    <row r="573" spans="1:35" ht="16">
      <c r="A573" s="88"/>
      <c r="B573" s="88"/>
      <c r="C573" s="250"/>
      <c r="D573" s="251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  <c r="AC573" s="185"/>
      <c r="AD573" s="185"/>
      <c r="AE573" s="185"/>
      <c r="AF573" s="185"/>
      <c r="AG573" s="185"/>
      <c r="AH573" s="185"/>
      <c r="AI573" s="185"/>
    </row>
    <row r="574" spans="1:35" ht="16">
      <c r="A574" s="88"/>
      <c r="B574" s="88"/>
      <c r="C574" s="250"/>
      <c r="D574" s="251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  <c r="AC574" s="185"/>
      <c r="AD574" s="185"/>
      <c r="AE574" s="185"/>
      <c r="AF574" s="185"/>
      <c r="AG574" s="185"/>
      <c r="AH574" s="185"/>
      <c r="AI574" s="185"/>
    </row>
    <row r="575" spans="1:35" ht="16">
      <c r="A575" s="88"/>
      <c r="B575" s="88"/>
      <c r="C575" s="250"/>
      <c r="D575" s="251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</row>
    <row r="576" spans="1:35" ht="16">
      <c r="A576" s="88"/>
      <c r="B576" s="88"/>
      <c r="C576" s="250"/>
      <c r="D576" s="251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  <c r="AC576" s="185"/>
      <c r="AD576" s="185"/>
      <c r="AE576" s="185"/>
      <c r="AF576" s="185"/>
      <c r="AG576" s="185"/>
      <c r="AH576" s="185"/>
      <c r="AI576" s="185"/>
    </row>
    <row r="577" spans="1:35" ht="16">
      <c r="A577" s="88"/>
      <c r="B577" s="88"/>
      <c r="C577" s="250"/>
      <c r="D577" s="251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</row>
    <row r="578" spans="1:35" ht="16">
      <c r="A578" s="88"/>
      <c r="B578" s="88"/>
      <c r="C578" s="250"/>
      <c r="D578" s="251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5"/>
      <c r="AG578" s="185"/>
      <c r="AH578" s="185"/>
      <c r="AI578" s="185"/>
    </row>
    <row r="579" spans="1:35" ht="16">
      <c r="A579" s="88"/>
      <c r="B579" s="88"/>
      <c r="C579" s="250"/>
      <c r="D579" s="251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</row>
    <row r="580" spans="1:35" ht="16">
      <c r="A580" s="88"/>
      <c r="B580" s="88"/>
      <c r="C580" s="250"/>
      <c r="D580" s="251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  <c r="AC580" s="185"/>
      <c r="AD580" s="185"/>
      <c r="AE580" s="185"/>
      <c r="AF580" s="185"/>
      <c r="AG580" s="185"/>
      <c r="AH580" s="185"/>
      <c r="AI580" s="185"/>
    </row>
    <row r="581" spans="1:35" ht="16">
      <c r="A581" s="88"/>
      <c r="B581" s="88"/>
      <c r="C581" s="250"/>
      <c r="D581" s="251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  <c r="AC581" s="185"/>
      <c r="AD581" s="185"/>
      <c r="AE581" s="185"/>
      <c r="AF581" s="185"/>
      <c r="AG581" s="185"/>
      <c r="AH581" s="185"/>
      <c r="AI581" s="185"/>
    </row>
    <row r="582" spans="1:35" ht="16">
      <c r="A582" s="88"/>
      <c r="B582" s="88"/>
      <c r="C582" s="250"/>
      <c r="D582" s="251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5"/>
      <c r="AE582" s="185"/>
      <c r="AF582" s="185"/>
      <c r="AG582" s="185"/>
      <c r="AH582" s="185"/>
      <c r="AI582" s="185"/>
    </row>
    <row r="583" spans="1:35" ht="16">
      <c r="A583" s="88"/>
      <c r="B583" s="88"/>
      <c r="C583" s="250"/>
      <c r="D583" s="251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5"/>
      <c r="AG583" s="185"/>
      <c r="AH583" s="185"/>
      <c r="AI583" s="185"/>
    </row>
    <row r="584" spans="1:35" ht="16">
      <c r="A584" s="88"/>
      <c r="B584" s="88"/>
      <c r="C584" s="250"/>
      <c r="D584" s="251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5"/>
      <c r="AG584" s="185"/>
      <c r="AH584" s="185"/>
      <c r="AI584" s="185"/>
    </row>
    <row r="585" spans="1:35" ht="16">
      <c r="A585" s="88"/>
      <c r="B585" s="88"/>
      <c r="C585" s="250"/>
      <c r="D585" s="251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  <c r="AC585" s="185"/>
      <c r="AD585" s="185"/>
      <c r="AE585" s="185"/>
      <c r="AF585" s="185"/>
      <c r="AG585" s="185"/>
      <c r="AH585" s="185"/>
      <c r="AI585" s="185"/>
    </row>
    <row r="586" spans="1:35" ht="16">
      <c r="A586" s="88"/>
      <c r="B586" s="88"/>
      <c r="C586" s="250"/>
      <c r="D586" s="251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</row>
    <row r="587" spans="1:35" ht="16">
      <c r="A587" s="88"/>
      <c r="B587" s="88"/>
      <c r="C587" s="250"/>
      <c r="D587" s="251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  <c r="AA587" s="185"/>
      <c r="AB587" s="185"/>
      <c r="AC587" s="185"/>
      <c r="AD587" s="185"/>
      <c r="AE587" s="185"/>
      <c r="AF587" s="185"/>
      <c r="AG587" s="185"/>
      <c r="AH587" s="185"/>
      <c r="AI587" s="185"/>
    </row>
    <row r="588" spans="1:35" ht="16">
      <c r="A588" s="88"/>
      <c r="B588" s="88"/>
      <c r="C588" s="250"/>
      <c r="D588" s="251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  <c r="AC588" s="185"/>
      <c r="AD588" s="185"/>
      <c r="AE588" s="185"/>
      <c r="AF588" s="185"/>
      <c r="AG588" s="185"/>
      <c r="AH588" s="185"/>
      <c r="AI588" s="185"/>
    </row>
    <row r="589" spans="1:35" ht="16">
      <c r="A589" s="88"/>
      <c r="B589" s="88"/>
      <c r="C589" s="250"/>
      <c r="D589" s="251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5"/>
      <c r="AG589" s="185"/>
      <c r="AH589" s="185"/>
      <c r="AI589" s="185"/>
    </row>
    <row r="590" spans="1:35" ht="16">
      <c r="A590" s="88"/>
      <c r="B590" s="88"/>
      <c r="C590" s="250"/>
      <c r="D590" s="251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5"/>
      <c r="AG590" s="185"/>
      <c r="AH590" s="185"/>
      <c r="AI590" s="185"/>
    </row>
    <row r="591" spans="1:35" ht="16">
      <c r="A591" s="88"/>
      <c r="B591" s="88"/>
      <c r="C591" s="250"/>
      <c r="D591" s="251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  <c r="AC591" s="185"/>
      <c r="AD591" s="185"/>
      <c r="AE591" s="185"/>
      <c r="AF591" s="185"/>
      <c r="AG591" s="185"/>
      <c r="AH591" s="185"/>
      <c r="AI591" s="185"/>
    </row>
    <row r="592" spans="1:35" ht="16">
      <c r="A592" s="88"/>
      <c r="B592" s="88"/>
      <c r="C592" s="250"/>
      <c r="D592" s="251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  <c r="AA592" s="185"/>
      <c r="AB592" s="185"/>
      <c r="AC592" s="185"/>
      <c r="AD592" s="185"/>
      <c r="AE592" s="185"/>
      <c r="AF592" s="185"/>
      <c r="AG592" s="185"/>
      <c r="AH592" s="185"/>
      <c r="AI592" s="185"/>
    </row>
    <row r="593" spans="1:35" ht="16">
      <c r="A593" s="88"/>
      <c r="B593" s="88"/>
      <c r="C593" s="250"/>
      <c r="D593" s="251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85"/>
      <c r="AG593" s="185"/>
      <c r="AH593" s="185"/>
      <c r="AI593" s="185"/>
    </row>
    <row r="594" spans="1:35" ht="16">
      <c r="A594" s="88"/>
      <c r="B594" s="88"/>
      <c r="C594" s="250"/>
      <c r="D594" s="251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  <c r="AC594" s="185"/>
      <c r="AD594" s="185"/>
      <c r="AE594" s="185"/>
      <c r="AF594" s="185"/>
      <c r="AG594" s="185"/>
      <c r="AH594" s="185"/>
      <c r="AI594" s="185"/>
    </row>
    <row r="595" spans="1:35" ht="16">
      <c r="A595" s="88"/>
      <c r="B595" s="88"/>
      <c r="C595" s="250"/>
      <c r="D595" s="251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5"/>
      <c r="AG595" s="185"/>
      <c r="AH595" s="185"/>
      <c r="AI595" s="185"/>
    </row>
    <row r="596" spans="1:35" ht="16">
      <c r="A596" s="88"/>
      <c r="B596" s="88"/>
      <c r="C596" s="250"/>
      <c r="D596" s="251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5"/>
      <c r="AG596" s="185"/>
      <c r="AH596" s="185"/>
      <c r="AI596" s="185"/>
    </row>
    <row r="597" spans="1:35" ht="16">
      <c r="A597" s="88"/>
      <c r="B597" s="88"/>
      <c r="C597" s="250"/>
      <c r="D597" s="251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  <c r="AC597" s="185"/>
      <c r="AD597" s="185"/>
      <c r="AE597" s="185"/>
      <c r="AF597" s="185"/>
      <c r="AG597" s="185"/>
      <c r="AH597" s="185"/>
      <c r="AI597" s="185"/>
    </row>
    <row r="598" spans="1:35" ht="16">
      <c r="A598" s="88"/>
      <c r="B598" s="88"/>
      <c r="C598" s="250"/>
      <c r="D598" s="251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  <c r="AC598" s="185"/>
      <c r="AD598" s="185"/>
      <c r="AE598" s="185"/>
      <c r="AF598" s="185"/>
      <c r="AG598" s="185"/>
      <c r="AH598" s="185"/>
      <c r="AI598" s="185"/>
    </row>
    <row r="599" spans="1:35" ht="16">
      <c r="A599" s="88"/>
      <c r="B599" s="88"/>
      <c r="C599" s="250"/>
      <c r="D599" s="251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  <c r="AC599" s="185"/>
      <c r="AD599" s="185"/>
      <c r="AE599" s="185"/>
      <c r="AF599" s="185"/>
      <c r="AG599" s="185"/>
      <c r="AH599" s="185"/>
      <c r="AI599" s="185"/>
    </row>
    <row r="600" spans="1:35" ht="16">
      <c r="A600" s="88"/>
      <c r="B600" s="88"/>
      <c r="C600" s="250"/>
      <c r="D600" s="251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  <c r="AA600" s="185"/>
      <c r="AB600" s="185"/>
      <c r="AC600" s="185"/>
      <c r="AD600" s="185"/>
      <c r="AE600" s="185"/>
      <c r="AF600" s="185"/>
      <c r="AG600" s="185"/>
      <c r="AH600" s="185"/>
      <c r="AI600" s="185"/>
    </row>
    <row r="601" spans="1:35" ht="16">
      <c r="A601" s="88"/>
      <c r="B601" s="88"/>
      <c r="C601" s="250"/>
      <c r="D601" s="251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  <c r="AC601" s="185"/>
      <c r="AD601" s="185"/>
      <c r="AE601" s="185"/>
      <c r="AF601" s="185"/>
      <c r="AG601" s="185"/>
      <c r="AH601" s="185"/>
      <c r="AI601" s="185"/>
    </row>
    <row r="602" spans="1:35" ht="16">
      <c r="A602" s="88"/>
      <c r="B602" s="88"/>
      <c r="C602" s="250"/>
      <c r="D602" s="251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5"/>
      <c r="AG602" s="185"/>
      <c r="AH602" s="185"/>
      <c r="AI602" s="185"/>
    </row>
    <row r="603" spans="1:35" ht="16">
      <c r="A603" s="88"/>
      <c r="B603" s="88"/>
      <c r="C603" s="250"/>
      <c r="D603" s="251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  <c r="AC603" s="185"/>
      <c r="AD603" s="185"/>
      <c r="AE603" s="185"/>
      <c r="AF603" s="185"/>
      <c r="AG603" s="185"/>
      <c r="AH603" s="185"/>
      <c r="AI603" s="185"/>
    </row>
    <row r="604" spans="1:35" ht="16">
      <c r="A604" s="88"/>
      <c r="B604" s="88"/>
      <c r="C604" s="250"/>
      <c r="D604" s="251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  <c r="AC604" s="185"/>
      <c r="AD604" s="185"/>
      <c r="AE604" s="185"/>
      <c r="AF604" s="185"/>
      <c r="AG604" s="185"/>
      <c r="AH604" s="185"/>
      <c r="AI604" s="185"/>
    </row>
    <row r="605" spans="1:35" ht="16">
      <c r="A605" s="88"/>
      <c r="B605" s="88"/>
      <c r="C605" s="250"/>
      <c r="D605" s="251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  <c r="AC605" s="185"/>
      <c r="AD605" s="185"/>
      <c r="AE605" s="185"/>
      <c r="AF605" s="185"/>
      <c r="AG605" s="185"/>
      <c r="AH605" s="185"/>
      <c r="AI605" s="185"/>
    </row>
    <row r="606" spans="1:35" ht="16">
      <c r="A606" s="88"/>
      <c r="B606" s="88"/>
      <c r="C606" s="250"/>
      <c r="D606" s="251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  <c r="AA606" s="185"/>
      <c r="AB606" s="185"/>
      <c r="AC606" s="185"/>
      <c r="AD606" s="185"/>
      <c r="AE606" s="185"/>
      <c r="AF606" s="185"/>
      <c r="AG606" s="185"/>
      <c r="AH606" s="185"/>
      <c r="AI606" s="185"/>
    </row>
    <row r="607" spans="1:35" ht="16">
      <c r="A607" s="88"/>
      <c r="B607" s="88"/>
      <c r="C607" s="250"/>
      <c r="D607" s="251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</row>
    <row r="608" spans="1:35" ht="16">
      <c r="A608" s="88"/>
      <c r="B608" s="88"/>
      <c r="C608" s="250"/>
      <c r="D608" s="251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  <c r="AC608" s="185"/>
      <c r="AD608" s="185"/>
      <c r="AE608" s="185"/>
      <c r="AF608" s="185"/>
      <c r="AG608" s="185"/>
      <c r="AH608" s="185"/>
      <c r="AI608" s="185"/>
    </row>
    <row r="609" spans="1:35" ht="16">
      <c r="A609" s="88"/>
      <c r="B609" s="88"/>
      <c r="C609" s="250"/>
      <c r="D609" s="251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  <c r="AC609" s="185"/>
      <c r="AD609" s="185"/>
      <c r="AE609" s="185"/>
      <c r="AF609" s="185"/>
      <c r="AG609" s="185"/>
      <c r="AH609" s="185"/>
      <c r="AI609" s="185"/>
    </row>
    <row r="610" spans="1:35" ht="16">
      <c r="A610" s="88"/>
      <c r="B610" s="88"/>
      <c r="C610" s="250"/>
      <c r="D610" s="251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  <c r="AC610" s="185"/>
      <c r="AD610" s="185"/>
      <c r="AE610" s="185"/>
      <c r="AF610" s="185"/>
      <c r="AG610" s="185"/>
      <c r="AH610" s="185"/>
      <c r="AI610" s="185"/>
    </row>
    <row r="611" spans="1:35" ht="16">
      <c r="A611" s="88"/>
      <c r="B611" s="88"/>
      <c r="C611" s="250"/>
      <c r="D611" s="251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  <c r="AC611" s="185"/>
      <c r="AD611" s="185"/>
      <c r="AE611" s="185"/>
      <c r="AF611" s="185"/>
      <c r="AG611" s="185"/>
      <c r="AH611" s="185"/>
      <c r="AI611" s="185"/>
    </row>
    <row r="612" spans="1:35" ht="16">
      <c r="A612" s="88"/>
      <c r="B612" s="88"/>
      <c r="C612" s="250"/>
      <c r="D612" s="251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  <c r="AC612" s="185"/>
      <c r="AD612" s="185"/>
      <c r="AE612" s="185"/>
      <c r="AF612" s="185"/>
      <c r="AG612" s="185"/>
      <c r="AH612" s="185"/>
      <c r="AI612" s="185"/>
    </row>
    <row r="613" spans="1:35" ht="16">
      <c r="A613" s="88"/>
      <c r="B613" s="88"/>
      <c r="C613" s="250"/>
      <c r="D613" s="251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  <c r="AC613" s="185"/>
      <c r="AD613" s="185"/>
      <c r="AE613" s="185"/>
      <c r="AF613" s="185"/>
      <c r="AG613" s="185"/>
      <c r="AH613" s="185"/>
      <c r="AI613" s="185"/>
    </row>
    <row r="614" spans="1:35" ht="16">
      <c r="A614" s="88"/>
      <c r="B614" s="88"/>
      <c r="C614" s="250"/>
      <c r="D614" s="251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5"/>
      <c r="AE614" s="185"/>
      <c r="AF614" s="185"/>
      <c r="AG614" s="185"/>
      <c r="AH614" s="185"/>
      <c r="AI614" s="185"/>
    </row>
    <row r="615" spans="1:35" ht="16">
      <c r="A615" s="88"/>
      <c r="B615" s="88"/>
      <c r="C615" s="250"/>
      <c r="D615" s="251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  <c r="AC615" s="185"/>
      <c r="AD615" s="185"/>
      <c r="AE615" s="185"/>
      <c r="AF615" s="185"/>
      <c r="AG615" s="185"/>
      <c r="AH615" s="185"/>
      <c r="AI615" s="185"/>
    </row>
    <row r="616" spans="1:35" ht="16">
      <c r="A616" s="88"/>
      <c r="B616" s="88"/>
      <c r="C616" s="250"/>
      <c r="D616" s="251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</row>
    <row r="617" spans="1:35" ht="16">
      <c r="A617" s="88"/>
      <c r="B617" s="88"/>
      <c r="C617" s="250"/>
      <c r="D617" s="251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  <c r="AC617" s="185"/>
      <c r="AD617" s="185"/>
      <c r="AE617" s="185"/>
      <c r="AF617" s="185"/>
      <c r="AG617" s="185"/>
      <c r="AH617" s="185"/>
      <c r="AI617" s="185"/>
    </row>
    <row r="618" spans="1:35" ht="16">
      <c r="A618" s="88"/>
      <c r="B618" s="88"/>
      <c r="C618" s="250"/>
      <c r="D618" s="251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5"/>
      <c r="AG618" s="185"/>
      <c r="AH618" s="185"/>
      <c r="AI618" s="185"/>
    </row>
    <row r="619" spans="1:35" ht="16">
      <c r="A619" s="88"/>
      <c r="B619" s="88"/>
      <c r="C619" s="250"/>
      <c r="D619" s="251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</row>
    <row r="620" spans="1:35" ht="16">
      <c r="A620" s="88"/>
      <c r="B620" s="88"/>
      <c r="C620" s="250"/>
      <c r="D620" s="251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5"/>
      <c r="AG620" s="185"/>
      <c r="AH620" s="185"/>
      <c r="AI620" s="185"/>
    </row>
    <row r="621" spans="1:35" ht="16">
      <c r="A621" s="88"/>
      <c r="B621" s="88"/>
      <c r="C621" s="250"/>
      <c r="D621" s="251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  <c r="AC621" s="185"/>
      <c r="AD621" s="185"/>
      <c r="AE621" s="185"/>
      <c r="AF621" s="185"/>
      <c r="AG621" s="185"/>
      <c r="AH621" s="185"/>
      <c r="AI621" s="185"/>
    </row>
    <row r="622" spans="1:35" ht="16">
      <c r="A622" s="88"/>
      <c r="B622" s="88"/>
      <c r="C622" s="250"/>
      <c r="D622" s="251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  <c r="AC622" s="185"/>
      <c r="AD622" s="185"/>
      <c r="AE622" s="185"/>
      <c r="AF622" s="185"/>
      <c r="AG622" s="185"/>
      <c r="AH622" s="185"/>
      <c r="AI622" s="185"/>
    </row>
    <row r="623" spans="1:35" ht="16">
      <c r="A623" s="88"/>
      <c r="B623" s="88"/>
      <c r="C623" s="250"/>
      <c r="D623" s="251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  <c r="AC623" s="185"/>
      <c r="AD623" s="185"/>
      <c r="AE623" s="185"/>
      <c r="AF623" s="185"/>
      <c r="AG623" s="185"/>
      <c r="AH623" s="185"/>
      <c r="AI623" s="185"/>
    </row>
    <row r="624" spans="1:35" ht="16">
      <c r="A624" s="88"/>
      <c r="B624" s="88"/>
      <c r="C624" s="250"/>
      <c r="D624" s="251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5"/>
      <c r="AG624" s="185"/>
      <c r="AH624" s="185"/>
      <c r="AI624" s="185"/>
    </row>
    <row r="625" spans="1:35" ht="16">
      <c r="A625" s="88"/>
      <c r="B625" s="88"/>
      <c r="C625" s="250"/>
      <c r="D625" s="251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  <c r="AC625" s="185"/>
      <c r="AD625" s="185"/>
      <c r="AE625" s="185"/>
      <c r="AF625" s="185"/>
      <c r="AG625" s="185"/>
      <c r="AH625" s="185"/>
      <c r="AI625" s="185"/>
    </row>
    <row r="626" spans="1:35" ht="16">
      <c r="A626" s="88"/>
      <c r="B626" s="88"/>
      <c r="C626" s="250"/>
      <c r="D626" s="251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5"/>
      <c r="AG626" s="185"/>
      <c r="AH626" s="185"/>
      <c r="AI626" s="185"/>
    </row>
    <row r="627" spans="1:35" ht="16">
      <c r="A627" s="88"/>
      <c r="B627" s="88"/>
      <c r="C627" s="250"/>
      <c r="D627" s="251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  <c r="AC627" s="185"/>
      <c r="AD627" s="185"/>
      <c r="AE627" s="185"/>
      <c r="AF627" s="185"/>
      <c r="AG627" s="185"/>
      <c r="AH627" s="185"/>
      <c r="AI627" s="185"/>
    </row>
    <row r="628" spans="1:35" ht="16">
      <c r="A628" s="88"/>
      <c r="B628" s="88"/>
      <c r="C628" s="250"/>
      <c r="D628" s="251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  <c r="AC628" s="185"/>
      <c r="AD628" s="185"/>
      <c r="AE628" s="185"/>
      <c r="AF628" s="185"/>
      <c r="AG628" s="185"/>
      <c r="AH628" s="185"/>
      <c r="AI628" s="185"/>
    </row>
    <row r="629" spans="1:35" ht="16">
      <c r="A629" s="88"/>
      <c r="B629" s="88"/>
      <c r="C629" s="250"/>
      <c r="D629" s="251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  <c r="AA629" s="185"/>
      <c r="AB629" s="185"/>
      <c r="AC629" s="185"/>
      <c r="AD629" s="185"/>
      <c r="AE629" s="185"/>
      <c r="AF629" s="185"/>
      <c r="AG629" s="185"/>
      <c r="AH629" s="185"/>
      <c r="AI629" s="185"/>
    </row>
    <row r="630" spans="1:35" ht="16">
      <c r="A630" s="88"/>
      <c r="B630" s="88"/>
      <c r="C630" s="250"/>
      <c r="D630" s="251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5"/>
      <c r="AG630" s="185"/>
      <c r="AH630" s="185"/>
      <c r="AI630" s="185"/>
    </row>
    <row r="631" spans="1:35" ht="16">
      <c r="A631" s="88"/>
      <c r="B631" s="88"/>
      <c r="C631" s="250"/>
      <c r="D631" s="251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  <c r="AC631" s="185"/>
      <c r="AD631" s="185"/>
      <c r="AE631" s="185"/>
      <c r="AF631" s="185"/>
      <c r="AG631" s="185"/>
      <c r="AH631" s="185"/>
      <c r="AI631" s="185"/>
    </row>
    <row r="632" spans="1:35" ht="16">
      <c r="A632" s="88"/>
      <c r="B632" s="88"/>
      <c r="C632" s="250"/>
      <c r="D632" s="251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185"/>
      <c r="AH632" s="185"/>
      <c r="AI632" s="185"/>
    </row>
    <row r="633" spans="1:35" ht="16">
      <c r="A633" s="88"/>
      <c r="B633" s="88"/>
      <c r="C633" s="250"/>
      <c r="D633" s="251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85"/>
      <c r="AG633" s="185"/>
      <c r="AH633" s="185"/>
      <c r="AI633" s="185"/>
    </row>
    <row r="634" spans="1:35" ht="16">
      <c r="A634" s="88"/>
      <c r="B634" s="88"/>
      <c r="C634" s="250"/>
      <c r="D634" s="251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  <c r="AA634" s="185"/>
      <c r="AB634" s="185"/>
      <c r="AC634" s="185"/>
      <c r="AD634" s="185"/>
      <c r="AE634" s="185"/>
      <c r="AF634" s="185"/>
      <c r="AG634" s="185"/>
      <c r="AH634" s="185"/>
      <c r="AI634" s="185"/>
    </row>
    <row r="635" spans="1:35" ht="16">
      <c r="A635" s="88"/>
      <c r="B635" s="88"/>
      <c r="C635" s="250"/>
      <c r="D635" s="251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85"/>
      <c r="AG635" s="185"/>
      <c r="AH635" s="185"/>
      <c r="AI635" s="185"/>
    </row>
    <row r="636" spans="1:35" ht="16">
      <c r="A636" s="88"/>
      <c r="B636" s="88"/>
      <c r="C636" s="250"/>
      <c r="D636" s="251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</row>
    <row r="637" spans="1:35" ht="16">
      <c r="A637" s="88"/>
      <c r="B637" s="88"/>
      <c r="C637" s="250"/>
      <c r="D637" s="251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  <c r="AA637" s="185"/>
      <c r="AB637" s="185"/>
      <c r="AC637" s="185"/>
      <c r="AD637" s="185"/>
      <c r="AE637" s="185"/>
      <c r="AF637" s="185"/>
      <c r="AG637" s="185"/>
      <c r="AH637" s="185"/>
      <c r="AI637" s="185"/>
    </row>
    <row r="638" spans="1:35" ht="16">
      <c r="A638" s="88"/>
      <c r="B638" s="88"/>
      <c r="C638" s="250"/>
      <c r="D638" s="251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</row>
    <row r="639" spans="1:35" ht="16">
      <c r="A639" s="88"/>
      <c r="B639" s="88"/>
      <c r="C639" s="250"/>
      <c r="D639" s="251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  <c r="AC639" s="185"/>
      <c r="AD639" s="185"/>
      <c r="AE639" s="185"/>
      <c r="AF639" s="185"/>
      <c r="AG639" s="185"/>
      <c r="AH639" s="185"/>
      <c r="AI639" s="185"/>
    </row>
    <row r="640" spans="1:35" ht="16">
      <c r="A640" s="88"/>
      <c r="B640" s="88"/>
      <c r="C640" s="250"/>
      <c r="D640" s="251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  <c r="AC640" s="185"/>
      <c r="AD640" s="185"/>
      <c r="AE640" s="185"/>
      <c r="AF640" s="185"/>
      <c r="AG640" s="185"/>
      <c r="AH640" s="185"/>
      <c r="AI640" s="185"/>
    </row>
    <row r="641" spans="1:35" ht="16">
      <c r="A641" s="88"/>
      <c r="B641" s="88"/>
      <c r="C641" s="250"/>
      <c r="D641" s="251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  <c r="AC641" s="185"/>
      <c r="AD641" s="185"/>
      <c r="AE641" s="185"/>
      <c r="AF641" s="185"/>
      <c r="AG641" s="185"/>
      <c r="AH641" s="185"/>
      <c r="AI641" s="185"/>
    </row>
    <row r="642" spans="1:35" ht="16">
      <c r="A642" s="88"/>
      <c r="B642" s="88"/>
      <c r="C642" s="250"/>
      <c r="D642" s="251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  <c r="AC642" s="185"/>
      <c r="AD642" s="185"/>
      <c r="AE642" s="185"/>
      <c r="AF642" s="185"/>
      <c r="AG642" s="185"/>
      <c r="AH642" s="185"/>
      <c r="AI642" s="185"/>
    </row>
    <row r="643" spans="1:35" ht="16">
      <c r="A643" s="88"/>
      <c r="B643" s="88"/>
      <c r="C643" s="250"/>
      <c r="D643" s="251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  <c r="AC643" s="185"/>
      <c r="AD643" s="185"/>
      <c r="AE643" s="185"/>
      <c r="AF643" s="185"/>
      <c r="AG643" s="185"/>
      <c r="AH643" s="185"/>
      <c r="AI643" s="185"/>
    </row>
    <row r="644" spans="1:35" ht="16">
      <c r="A644" s="88"/>
      <c r="B644" s="88"/>
      <c r="C644" s="250"/>
      <c r="D644" s="251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  <c r="AC644" s="185"/>
      <c r="AD644" s="185"/>
      <c r="AE644" s="185"/>
      <c r="AF644" s="185"/>
      <c r="AG644" s="185"/>
      <c r="AH644" s="185"/>
      <c r="AI644" s="185"/>
    </row>
    <row r="645" spans="1:35" ht="16">
      <c r="A645" s="88"/>
      <c r="B645" s="88"/>
      <c r="C645" s="250"/>
      <c r="D645" s="251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  <c r="AC645" s="185"/>
      <c r="AD645" s="185"/>
      <c r="AE645" s="185"/>
      <c r="AF645" s="185"/>
      <c r="AG645" s="185"/>
      <c r="AH645" s="185"/>
      <c r="AI645" s="185"/>
    </row>
    <row r="646" spans="1:35" ht="16">
      <c r="A646" s="88"/>
      <c r="B646" s="88"/>
      <c r="C646" s="250"/>
      <c r="D646" s="251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  <c r="AC646" s="185"/>
      <c r="AD646" s="185"/>
      <c r="AE646" s="185"/>
      <c r="AF646" s="185"/>
      <c r="AG646" s="185"/>
      <c r="AH646" s="185"/>
      <c r="AI646" s="185"/>
    </row>
    <row r="647" spans="1:35" ht="16">
      <c r="A647" s="88"/>
      <c r="B647" s="88"/>
      <c r="C647" s="250"/>
      <c r="D647" s="251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  <c r="AC647" s="185"/>
      <c r="AD647" s="185"/>
      <c r="AE647" s="185"/>
      <c r="AF647" s="185"/>
      <c r="AG647" s="185"/>
      <c r="AH647" s="185"/>
      <c r="AI647" s="185"/>
    </row>
    <row r="648" spans="1:35" ht="16">
      <c r="A648" s="88"/>
      <c r="B648" s="88"/>
      <c r="C648" s="250"/>
      <c r="D648" s="251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  <c r="AC648" s="185"/>
      <c r="AD648" s="185"/>
      <c r="AE648" s="185"/>
      <c r="AF648" s="185"/>
      <c r="AG648" s="185"/>
      <c r="AH648" s="185"/>
      <c r="AI648" s="185"/>
    </row>
    <row r="649" spans="1:35" ht="16">
      <c r="A649" s="88"/>
      <c r="B649" s="88"/>
      <c r="C649" s="250"/>
      <c r="D649" s="251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  <c r="AC649" s="185"/>
      <c r="AD649" s="185"/>
      <c r="AE649" s="185"/>
      <c r="AF649" s="185"/>
      <c r="AG649" s="185"/>
      <c r="AH649" s="185"/>
      <c r="AI649" s="185"/>
    </row>
    <row r="650" spans="1:35" ht="16">
      <c r="A650" s="88"/>
      <c r="B650" s="88"/>
      <c r="C650" s="250"/>
      <c r="D650" s="251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</row>
    <row r="651" spans="1:35" ht="16">
      <c r="A651" s="88"/>
      <c r="B651" s="88"/>
      <c r="C651" s="250"/>
      <c r="D651" s="251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  <c r="AC651" s="185"/>
      <c r="AD651" s="185"/>
      <c r="AE651" s="185"/>
      <c r="AF651" s="185"/>
      <c r="AG651" s="185"/>
      <c r="AH651" s="185"/>
      <c r="AI651" s="185"/>
    </row>
    <row r="652" spans="1:35" ht="16">
      <c r="A652" s="88"/>
      <c r="B652" s="88"/>
      <c r="C652" s="250"/>
      <c r="D652" s="251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  <c r="AC652" s="185"/>
      <c r="AD652" s="185"/>
      <c r="AE652" s="185"/>
      <c r="AF652" s="185"/>
      <c r="AG652" s="185"/>
      <c r="AH652" s="185"/>
      <c r="AI652" s="185"/>
    </row>
    <row r="653" spans="1:35" ht="16">
      <c r="A653" s="88"/>
      <c r="B653" s="88"/>
      <c r="C653" s="250"/>
      <c r="D653" s="251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  <c r="AC653" s="185"/>
      <c r="AD653" s="185"/>
      <c r="AE653" s="185"/>
      <c r="AF653" s="185"/>
      <c r="AG653" s="185"/>
      <c r="AH653" s="185"/>
      <c r="AI653" s="185"/>
    </row>
    <row r="654" spans="1:35" ht="16">
      <c r="A654" s="88"/>
      <c r="B654" s="88"/>
      <c r="C654" s="250"/>
      <c r="D654" s="251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  <c r="AC654" s="185"/>
      <c r="AD654" s="185"/>
      <c r="AE654" s="185"/>
      <c r="AF654" s="185"/>
      <c r="AG654" s="185"/>
      <c r="AH654" s="185"/>
      <c r="AI654" s="185"/>
    </row>
    <row r="655" spans="1:35" ht="16">
      <c r="A655" s="88"/>
      <c r="B655" s="88"/>
      <c r="C655" s="250"/>
      <c r="D655" s="251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</row>
    <row r="656" spans="1:35" ht="16">
      <c r="A656" s="88"/>
      <c r="B656" s="88"/>
      <c r="C656" s="250"/>
      <c r="D656" s="251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  <c r="AC656" s="185"/>
      <c r="AD656" s="185"/>
      <c r="AE656" s="185"/>
      <c r="AF656" s="185"/>
      <c r="AG656" s="185"/>
      <c r="AH656" s="185"/>
      <c r="AI656" s="185"/>
    </row>
    <row r="657" spans="1:35" ht="16">
      <c r="A657" s="88"/>
      <c r="B657" s="88"/>
      <c r="C657" s="250"/>
      <c r="D657" s="251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</row>
    <row r="658" spans="1:35" ht="16">
      <c r="A658" s="88"/>
      <c r="B658" s="88"/>
      <c r="C658" s="250"/>
      <c r="D658" s="251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5"/>
      <c r="AG658" s="185"/>
      <c r="AH658" s="185"/>
      <c r="AI658" s="185"/>
    </row>
    <row r="659" spans="1:35" ht="16">
      <c r="A659" s="88"/>
      <c r="B659" s="88"/>
      <c r="C659" s="250"/>
      <c r="D659" s="251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  <c r="AC659" s="185"/>
      <c r="AD659" s="185"/>
      <c r="AE659" s="185"/>
      <c r="AF659" s="185"/>
      <c r="AG659" s="185"/>
      <c r="AH659" s="185"/>
      <c r="AI659" s="185"/>
    </row>
    <row r="660" spans="1:35" ht="16">
      <c r="A660" s="88"/>
      <c r="B660" s="88"/>
      <c r="C660" s="250"/>
      <c r="D660" s="251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  <c r="AA660" s="185"/>
      <c r="AB660" s="185"/>
      <c r="AC660" s="185"/>
      <c r="AD660" s="185"/>
      <c r="AE660" s="185"/>
      <c r="AF660" s="185"/>
      <c r="AG660" s="185"/>
      <c r="AH660" s="185"/>
      <c r="AI660" s="185"/>
    </row>
    <row r="661" spans="1:35" ht="16">
      <c r="A661" s="88"/>
      <c r="B661" s="88"/>
      <c r="C661" s="250"/>
      <c r="D661" s="251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  <c r="AC661" s="185"/>
      <c r="AD661" s="185"/>
      <c r="AE661" s="185"/>
      <c r="AF661" s="185"/>
      <c r="AG661" s="185"/>
      <c r="AH661" s="185"/>
      <c r="AI661" s="185"/>
    </row>
    <row r="662" spans="1:35" ht="16">
      <c r="A662" s="88"/>
      <c r="B662" s="88"/>
      <c r="C662" s="250"/>
      <c r="D662" s="251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</row>
    <row r="663" spans="1:35" ht="16">
      <c r="A663" s="88"/>
      <c r="B663" s="88"/>
      <c r="C663" s="250"/>
      <c r="D663" s="251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</row>
    <row r="664" spans="1:35" ht="16">
      <c r="A664" s="88"/>
      <c r="B664" s="88"/>
      <c r="C664" s="250"/>
      <c r="D664" s="251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</row>
    <row r="665" spans="1:35" ht="16">
      <c r="A665" s="88"/>
      <c r="B665" s="88"/>
      <c r="C665" s="250"/>
      <c r="D665" s="251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  <c r="AA665" s="185"/>
      <c r="AB665" s="185"/>
      <c r="AC665" s="185"/>
      <c r="AD665" s="185"/>
      <c r="AE665" s="185"/>
      <c r="AF665" s="185"/>
      <c r="AG665" s="185"/>
      <c r="AH665" s="185"/>
      <c r="AI665" s="185"/>
    </row>
    <row r="666" spans="1:35" ht="16">
      <c r="A666" s="88"/>
      <c r="B666" s="88"/>
      <c r="C666" s="250"/>
      <c r="D666" s="251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  <c r="AC666" s="185"/>
      <c r="AD666" s="185"/>
      <c r="AE666" s="185"/>
      <c r="AF666" s="185"/>
      <c r="AG666" s="185"/>
      <c r="AH666" s="185"/>
      <c r="AI666" s="185"/>
    </row>
    <row r="667" spans="1:35" ht="16">
      <c r="A667" s="88"/>
      <c r="B667" s="88"/>
      <c r="C667" s="250"/>
      <c r="D667" s="251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  <c r="AC667" s="185"/>
      <c r="AD667" s="185"/>
      <c r="AE667" s="185"/>
      <c r="AF667" s="185"/>
      <c r="AG667" s="185"/>
      <c r="AH667" s="185"/>
      <c r="AI667" s="185"/>
    </row>
    <row r="668" spans="1:35" ht="16">
      <c r="A668" s="88"/>
      <c r="B668" s="88"/>
      <c r="C668" s="250"/>
      <c r="D668" s="251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  <c r="AC668" s="185"/>
      <c r="AD668" s="185"/>
      <c r="AE668" s="185"/>
      <c r="AF668" s="185"/>
      <c r="AG668" s="185"/>
      <c r="AH668" s="185"/>
      <c r="AI668" s="185"/>
    </row>
    <row r="669" spans="1:35" ht="16">
      <c r="A669" s="88"/>
      <c r="B669" s="88"/>
      <c r="C669" s="250"/>
      <c r="D669" s="251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</row>
    <row r="670" spans="1:35" ht="16">
      <c r="A670" s="88"/>
      <c r="B670" s="88"/>
      <c r="C670" s="250"/>
      <c r="D670" s="251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5"/>
      <c r="AG670" s="185"/>
      <c r="AH670" s="185"/>
      <c r="AI670" s="185"/>
    </row>
    <row r="671" spans="1:35" ht="16">
      <c r="A671" s="88"/>
      <c r="B671" s="88"/>
      <c r="C671" s="250"/>
      <c r="D671" s="251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</row>
    <row r="672" spans="1:35" ht="16">
      <c r="A672" s="88"/>
      <c r="B672" s="88"/>
      <c r="C672" s="250"/>
      <c r="D672" s="251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  <c r="AC672" s="185"/>
      <c r="AD672" s="185"/>
      <c r="AE672" s="185"/>
      <c r="AF672" s="185"/>
      <c r="AG672" s="185"/>
      <c r="AH672" s="185"/>
      <c r="AI672" s="185"/>
    </row>
    <row r="673" spans="1:35" ht="16">
      <c r="A673" s="88"/>
      <c r="B673" s="88"/>
      <c r="C673" s="250"/>
      <c r="D673" s="251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  <c r="AA673" s="185"/>
      <c r="AB673" s="185"/>
      <c r="AC673" s="185"/>
      <c r="AD673" s="185"/>
      <c r="AE673" s="185"/>
      <c r="AF673" s="185"/>
      <c r="AG673" s="185"/>
      <c r="AH673" s="185"/>
      <c r="AI673" s="185"/>
    </row>
    <row r="674" spans="1:35" ht="16">
      <c r="A674" s="88"/>
      <c r="B674" s="88"/>
      <c r="C674" s="250"/>
      <c r="D674" s="251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</row>
    <row r="675" spans="1:35" ht="16">
      <c r="A675" s="88"/>
      <c r="B675" s="88"/>
      <c r="C675" s="250"/>
      <c r="D675" s="251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5"/>
      <c r="AG675" s="185"/>
      <c r="AH675" s="185"/>
      <c r="AI675" s="185"/>
    </row>
    <row r="676" spans="1:35" ht="16">
      <c r="A676" s="88"/>
      <c r="B676" s="88"/>
      <c r="C676" s="250"/>
      <c r="D676" s="251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</row>
    <row r="677" spans="1:35" ht="16">
      <c r="A677" s="88"/>
      <c r="B677" s="88"/>
      <c r="C677" s="250"/>
      <c r="D677" s="251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  <c r="AC677" s="185"/>
      <c r="AD677" s="185"/>
      <c r="AE677" s="185"/>
      <c r="AF677" s="185"/>
      <c r="AG677" s="185"/>
      <c r="AH677" s="185"/>
      <c r="AI677" s="185"/>
    </row>
    <row r="678" spans="1:35" ht="16">
      <c r="A678" s="88"/>
      <c r="B678" s="88"/>
      <c r="C678" s="250"/>
      <c r="D678" s="251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</row>
    <row r="679" spans="1:35" ht="16">
      <c r="A679" s="88"/>
      <c r="B679" s="88"/>
      <c r="C679" s="250"/>
      <c r="D679" s="251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  <c r="AA679" s="185"/>
      <c r="AB679" s="185"/>
      <c r="AC679" s="185"/>
      <c r="AD679" s="185"/>
      <c r="AE679" s="185"/>
      <c r="AF679" s="185"/>
      <c r="AG679" s="185"/>
      <c r="AH679" s="185"/>
      <c r="AI679" s="185"/>
    </row>
    <row r="680" spans="1:35" ht="16">
      <c r="A680" s="88"/>
      <c r="B680" s="88"/>
      <c r="C680" s="250"/>
      <c r="D680" s="251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  <c r="AC680" s="185"/>
      <c r="AD680" s="185"/>
      <c r="AE680" s="185"/>
      <c r="AF680" s="185"/>
      <c r="AG680" s="185"/>
      <c r="AH680" s="185"/>
      <c r="AI680" s="185"/>
    </row>
    <row r="681" spans="1:35" ht="16">
      <c r="A681" s="88"/>
      <c r="B681" s="88"/>
      <c r="C681" s="250"/>
      <c r="D681" s="251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5"/>
      <c r="AG681" s="185"/>
      <c r="AH681" s="185"/>
      <c r="AI681" s="185"/>
    </row>
    <row r="682" spans="1:35" ht="16">
      <c r="A682" s="88"/>
      <c r="B682" s="88"/>
      <c r="C682" s="250"/>
      <c r="D682" s="251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  <c r="AC682" s="185"/>
      <c r="AD682" s="185"/>
      <c r="AE682" s="185"/>
      <c r="AF682" s="185"/>
      <c r="AG682" s="185"/>
      <c r="AH682" s="185"/>
      <c r="AI682" s="185"/>
    </row>
    <row r="683" spans="1:35" ht="16">
      <c r="A683" s="88"/>
      <c r="B683" s="88"/>
      <c r="C683" s="250"/>
      <c r="D683" s="251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  <c r="AC683" s="185"/>
      <c r="AD683" s="185"/>
      <c r="AE683" s="185"/>
      <c r="AF683" s="185"/>
      <c r="AG683" s="185"/>
      <c r="AH683" s="185"/>
      <c r="AI683" s="185"/>
    </row>
    <row r="684" spans="1:35" ht="16">
      <c r="A684" s="88"/>
      <c r="B684" s="88"/>
      <c r="C684" s="250"/>
      <c r="D684" s="251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  <c r="AC684" s="185"/>
      <c r="AD684" s="185"/>
      <c r="AE684" s="185"/>
      <c r="AF684" s="185"/>
      <c r="AG684" s="185"/>
      <c r="AH684" s="185"/>
      <c r="AI684" s="185"/>
    </row>
    <row r="685" spans="1:35" ht="16">
      <c r="A685" s="88"/>
      <c r="B685" s="88"/>
      <c r="C685" s="250"/>
      <c r="D685" s="251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  <c r="AC685" s="185"/>
      <c r="AD685" s="185"/>
      <c r="AE685" s="185"/>
      <c r="AF685" s="185"/>
      <c r="AG685" s="185"/>
      <c r="AH685" s="185"/>
      <c r="AI685" s="185"/>
    </row>
    <row r="686" spans="1:35" ht="16">
      <c r="A686" s="88"/>
      <c r="B686" s="88"/>
      <c r="C686" s="250"/>
      <c r="D686" s="251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  <c r="AC686" s="185"/>
      <c r="AD686" s="185"/>
      <c r="AE686" s="185"/>
      <c r="AF686" s="185"/>
      <c r="AG686" s="185"/>
      <c r="AH686" s="185"/>
      <c r="AI686" s="185"/>
    </row>
    <row r="687" spans="1:35" ht="16">
      <c r="A687" s="88"/>
      <c r="B687" s="88"/>
      <c r="C687" s="250"/>
      <c r="D687" s="251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</row>
    <row r="688" spans="1:35" ht="16">
      <c r="A688" s="88"/>
      <c r="B688" s="88"/>
      <c r="C688" s="250"/>
      <c r="D688" s="251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  <c r="AC688" s="185"/>
      <c r="AD688" s="185"/>
      <c r="AE688" s="185"/>
      <c r="AF688" s="185"/>
      <c r="AG688" s="185"/>
      <c r="AH688" s="185"/>
      <c r="AI688" s="185"/>
    </row>
    <row r="689" spans="1:35" ht="16">
      <c r="A689" s="88"/>
      <c r="B689" s="88"/>
      <c r="C689" s="250"/>
      <c r="D689" s="251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  <c r="AC689" s="185"/>
      <c r="AD689" s="185"/>
      <c r="AE689" s="185"/>
      <c r="AF689" s="185"/>
      <c r="AG689" s="185"/>
      <c r="AH689" s="185"/>
      <c r="AI689" s="185"/>
    </row>
    <row r="690" spans="1:35" ht="16">
      <c r="A690" s="88"/>
      <c r="B690" s="88"/>
      <c r="C690" s="250"/>
      <c r="D690" s="251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  <c r="AC690" s="185"/>
      <c r="AD690" s="185"/>
      <c r="AE690" s="185"/>
      <c r="AF690" s="185"/>
      <c r="AG690" s="185"/>
      <c r="AH690" s="185"/>
      <c r="AI690" s="185"/>
    </row>
    <row r="691" spans="1:35" ht="16">
      <c r="A691" s="88"/>
      <c r="B691" s="88"/>
      <c r="C691" s="250"/>
      <c r="D691" s="251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  <c r="AC691" s="185"/>
      <c r="AD691" s="185"/>
      <c r="AE691" s="185"/>
      <c r="AF691" s="185"/>
      <c r="AG691" s="185"/>
      <c r="AH691" s="185"/>
      <c r="AI691" s="185"/>
    </row>
    <row r="692" spans="1:35" ht="16">
      <c r="A692" s="88"/>
      <c r="B692" s="88"/>
      <c r="C692" s="250"/>
      <c r="D692" s="251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  <c r="AC692" s="185"/>
      <c r="AD692" s="185"/>
      <c r="AE692" s="185"/>
      <c r="AF692" s="185"/>
      <c r="AG692" s="185"/>
      <c r="AH692" s="185"/>
      <c r="AI692" s="185"/>
    </row>
    <row r="693" spans="1:35" ht="16">
      <c r="A693" s="88"/>
      <c r="B693" s="88"/>
      <c r="C693" s="250"/>
      <c r="D693" s="251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  <c r="AC693" s="185"/>
      <c r="AD693" s="185"/>
      <c r="AE693" s="185"/>
      <c r="AF693" s="185"/>
      <c r="AG693" s="185"/>
      <c r="AH693" s="185"/>
      <c r="AI693" s="185"/>
    </row>
    <row r="694" spans="1:35" ht="16">
      <c r="A694" s="88"/>
      <c r="B694" s="88"/>
      <c r="C694" s="250"/>
      <c r="D694" s="251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</row>
    <row r="695" spans="1:35" ht="16">
      <c r="A695" s="88"/>
      <c r="B695" s="88"/>
      <c r="C695" s="250"/>
      <c r="D695" s="251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</row>
    <row r="696" spans="1:35" ht="16">
      <c r="A696" s="88"/>
      <c r="B696" s="88"/>
      <c r="C696" s="250"/>
      <c r="D696" s="251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  <c r="AC696" s="185"/>
      <c r="AD696" s="185"/>
      <c r="AE696" s="185"/>
      <c r="AF696" s="185"/>
      <c r="AG696" s="185"/>
      <c r="AH696" s="185"/>
      <c r="AI696" s="185"/>
    </row>
    <row r="697" spans="1:35" ht="16">
      <c r="A697" s="88"/>
      <c r="B697" s="88"/>
      <c r="C697" s="250"/>
      <c r="D697" s="251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  <c r="AC697" s="185"/>
      <c r="AD697" s="185"/>
      <c r="AE697" s="185"/>
      <c r="AF697" s="185"/>
      <c r="AG697" s="185"/>
      <c r="AH697" s="185"/>
      <c r="AI697" s="185"/>
    </row>
    <row r="698" spans="1:35" ht="16">
      <c r="A698" s="88"/>
      <c r="B698" s="88"/>
      <c r="C698" s="250"/>
      <c r="D698" s="251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</row>
    <row r="699" spans="1:35" ht="16">
      <c r="A699" s="88"/>
      <c r="B699" s="88"/>
      <c r="C699" s="250"/>
      <c r="D699" s="251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  <c r="AC699" s="185"/>
      <c r="AD699" s="185"/>
      <c r="AE699" s="185"/>
      <c r="AF699" s="185"/>
      <c r="AG699" s="185"/>
      <c r="AH699" s="185"/>
      <c r="AI699" s="185"/>
    </row>
    <row r="700" spans="1:35" ht="16">
      <c r="A700" s="88"/>
      <c r="B700" s="88"/>
      <c r="C700" s="250"/>
      <c r="D700" s="251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</row>
    <row r="701" spans="1:35" ht="16">
      <c r="A701" s="88"/>
      <c r="B701" s="88"/>
      <c r="C701" s="250"/>
      <c r="D701" s="251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</row>
    <row r="702" spans="1:35" ht="16">
      <c r="A702" s="88"/>
      <c r="B702" s="88"/>
      <c r="C702" s="250"/>
      <c r="D702" s="251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  <c r="AA702" s="185"/>
      <c r="AB702" s="185"/>
      <c r="AC702" s="185"/>
      <c r="AD702" s="185"/>
      <c r="AE702" s="185"/>
      <c r="AF702" s="185"/>
      <c r="AG702" s="185"/>
      <c r="AH702" s="185"/>
      <c r="AI702" s="185"/>
    </row>
    <row r="703" spans="1:35" ht="16">
      <c r="A703" s="88"/>
      <c r="B703" s="88"/>
      <c r="C703" s="250"/>
      <c r="D703" s="251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</row>
    <row r="704" spans="1:35" ht="16">
      <c r="A704" s="88"/>
      <c r="B704" s="88"/>
      <c r="C704" s="250"/>
      <c r="D704" s="251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</row>
    <row r="705" spans="1:35" ht="16">
      <c r="A705" s="88"/>
      <c r="B705" s="88"/>
      <c r="C705" s="250"/>
      <c r="D705" s="251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</row>
    <row r="706" spans="1:35" ht="16">
      <c r="A706" s="88"/>
      <c r="B706" s="88"/>
      <c r="C706" s="250"/>
      <c r="D706" s="251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</row>
    <row r="707" spans="1:35" ht="16">
      <c r="A707" s="88"/>
      <c r="B707" s="88"/>
      <c r="C707" s="250"/>
      <c r="D707" s="251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  <c r="AA707" s="185"/>
      <c r="AB707" s="185"/>
      <c r="AC707" s="185"/>
      <c r="AD707" s="185"/>
      <c r="AE707" s="185"/>
      <c r="AF707" s="185"/>
      <c r="AG707" s="185"/>
      <c r="AH707" s="185"/>
      <c r="AI707" s="185"/>
    </row>
    <row r="708" spans="1:35" ht="16">
      <c r="A708" s="88"/>
      <c r="B708" s="88"/>
      <c r="C708" s="250"/>
      <c r="D708" s="251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</row>
    <row r="709" spans="1:35" ht="16">
      <c r="A709" s="88"/>
      <c r="B709" s="88"/>
      <c r="C709" s="250"/>
      <c r="D709" s="251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</row>
    <row r="710" spans="1:35" ht="16">
      <c r="A710" s="88"/>
      <c r="B710" s="88"/>
      <c r="C710" s="250"/>
      <c r="D710" s="251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5"/>
      <c r="AG710" s="185"/>
      <c r="AH710" s="185"/>
      <c r="AI710" s="185"/>
    </row>
    <row r="711" spans="1:35" ht="16">
      <c r="A711" s="88"/>
      <c r="B711" s="88"/>
      <c r="C711" s="250"/>
      <c r="D711" s="251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  <c r="AC711" s="185"/>
      <c r="AD711" s="185"/>
      <c r="AE711" s="185"/>
      <c r="AF711" s="185"/>
      <c r="AG711" s="185"/>
      <c r="AH711" s="185"/>
      <c r="AI711" s="185"/>
    </row>
    <row r="712" spans="1:35" ht="16">
      <c r="A712" s="88"/>
      <c r="B712" s="88"/>
      <c r="C712" s="250"/>
      <c r="D712" s="251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5"/>
      <c r="AG712" s="185"/>
      <c r="AH712" s="185"/>
      <c r="AI712" s="185"/>
    </row>
    <row r="713" spans="1:35" ht="16">
      <c r="A713" s="88"/>
      <c r="B713" s="88"/>
      <c r="C713" s="250"/>
      <c r="D713" s="251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85"/>
      <c r="AG713" s="185"/>
      <c r="AH713" s="185"/>
      <c r="AI713" s="185"/>
    </row>
    <row r="714" spans="1:35" ht="16">
      <c r="A714" s="88"/>
      <c r="B714" s="88"/>
      <c r="C714" s="250"/>
      <c r="D714" s="251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  <c r="AC714" s="185"/>
      <c r="AD714" s="185"/>
      <c r="AE714" s="185"/>
      <c r="AF714" s="185"/>
      <c r="AG714" s="185"/>
      <c r="AH714" s="185"/>
      <c r="AI714" s="185"/>
    </row>
    <row r="715" spans="1:35" ht="16">
      <c r="A715" s="88"/>
      <c r="B715" s="88"/>
      <c r="C715" s="250"/>
      <c r="D715" s="251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  <c r="AA715" s="185"/>
      <c r="AB715" s="185"/>
      <c r="AC715" s="185"/>
      <c r="AD715" s="185"/>
      <c r="AE715" s="185"/>
      <c r="AF715" s="185"/>
      <c r="AG715" s="185"/>
      <c r="AH715" s="185"/>
      <c r="AI715" s="185"/>
    </row>
    <row r="716" spans="1:35" ht="16">
      <c r="A716" s="88"/>
      <c r="B716" s="88"/>
      <c r="C716" s="250"/>
      <c r="D716" s="251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  <c r="AC716" s="185"/>
      <c r="AD716" s="185"/>
      <c r="AE716" s="185"/>
      <c r="AF716" s="185"/>
      <c r="AG716" s="185"/>
      <c r="AH716" s="185"/>
      <c r="AI716" s="185"/>
    </row>
    <row r="717" spans="1:35" ht="16">
      <c r="A717" s="88"/>
      <c r="B717" s="88"/>
      <c r="C717" s="250"/>
      <c r="D717" s="251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  <c r="AC717" s="185"/>
      <c r="AD717" s="185"/>
      <c r="AE717" s="185"/>
      <c r="AF717" s="185"/>
      <c r="AG717" s="185"/>
      <c r="AH717" s="185"/>
      <c r="AI717" s="185"/>
    </row>
    <row r="718" spans="1:35" ht="16">
      <c r="A718" s="88"/>
      <c r="B718" s="88"/>
      <c r="C718" s="250"/>
      <c r="D718" s="251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5"/>
      <c r="AG718" s="185"/>
      <c r="AH718" s="185"/>
      <c r="AI718" s="185"/>
    </row>
    <row r="719" spans="1:35" ht="16">
      <c r="A719" s="88"/>
      <c r="B719" s="88"/>
      <c r="C719" s="250"/>
      <c r="D719" s="251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  <c r="AC719" s="185"/>
      <c r="AD719" s="185"/>
      <c r="AE719" s="185"/>
      <c r="AF719" s="185"/>
      <c r="AG719" s="185"/>
      <c r="AH719" s="185"/>
      <c r="AI719" s="185"/>
    </row>
    <row r="720" spans="1:35" ht="16">
      <c r="A720" s="88"/>
      <c r="B720" s="88"/>
      <c r="C720" s="250"/>
      <c r="D720" s="251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  <c r="AC720" s="185"/>
      <c r="AD720" s="185"/>
      <c r="AE720" s="185"/>
      <c r="AF720" s="185"/>
      <c r="AG720" s="185"/>
      <c r="AH720" s="185"/>
      <c r="AI720" s="185"/>
    </row>
    <row r="721" spans="1:35" ht="16">
      <c r="A721" s="88"/>
      <c r="B721" s="88"/>
      <c r="C721" s="250"/>
      <c r="D721" s="251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  <c r="AA721" s="185"/>
      <c r="AB721" s="185"/>
      <c r="AC721" s="185"/>
      <c r="AD721" s="185"/>
      <c r="AE721" s="185"/>
      <c r="AF721" s="185"/>
      <c r="AG721" s="185"/>
      <c r="AH721" s="185"/>
      <c r="AI721" s="185"/>
    </row>
    <row r="722" spans="1:35" ht="16">
      <c r="A722" s="88"/>
      <c r="B722" s="88"/>
      <c r="C722" s="250"/>
      <c r="D722" s="251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  <c r="AC722" s="185"/>
      <c r="AD722" s="185"/>
      <c r="AE722" s="185"/>
      <c r="AF722" s="185"/>
      <c r="AG722" s="185"/>
      <c r="AH722" s="185"/>
      <c r="AI722" s="185"/>
    </row>
    <row r="723" spans="1:35" ht="16">
      <c r="A723" s="88"/>
      <c r="B723" s="88"/>
      <c r="C723" s="250"/>
      <c r="D723" s="251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  <c r="AC723" s="185"/>
      <c r="AD723" s="185"/>
      <c r="AE723" s="185"/>
      <c r="AF723" s="185"/>
      <c r="AG723" s="185"/>
      <c r="AH723" s="185"/>
      <c r="AI723" s="185"/>
    </row>
    <row r="724" spans="1:35" ht="16">
      <c r="A724" s="88"/>
      <c r="B724" s="88"/>
      <c r="C724" s="250"/>
      <c r="D724" s="251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5"/>
      <c r="AG724" s="185"/>
      <c r="AH724" s="185"/>
      <c r="AI724" s="185"/>
    </row>
    <row r="725" spans="1:35" ht="16">
      <c r="A725" s="88"/>
      <c r="B725" s="88"/>
      <c r="C725" s="250"/>
      <c r="D725" s="251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  <c r="AC725" s="185"/>
      <c r="AD725" s="185"/>
      <c r="AE725" s="185"/>
      <c r="AF725" s="185"/>
      <c r="AG725" s="185"/>
      <c r="AH725" s="185"/>
      <c r="AI725" s="185"/>
    </row>
    <row r="726" spans="1:35" ht="16">
      <c r="A726" s="88"/>
      <c r="B726" s="88"/>
      <c r="C726" s="250"/>
      <c r="D726" s="251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  <c r="AC726" s="185"/>
      <c r="AD726" s="185"/>
      <c r="AE726" s="185"/>
      <c r="AF726" s="185"/>
      <c r="AG726" s="185"/>
      <c r="AH726" s="185"/>
      <c r="AI726" s="185"/>
    </row>
    <row r="727" spans="1:35" ht="16">
      <c r="A727" s="88"/>
      <c r="B727" s="88"/>
      <c r="C727" s="250"/>
      <c r="D727" s="251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  <c r="AC727" s="185"/>
      <c r="AD727" s="185"/>
      <c r="AE727" s="185"/>
      <c r="AF727" s="185"/>
      <c r="AG727" s="185"/>
      <c r="AH727" s="185"/>
      <c r="AI727" s="185"/>
    </row>
    <row r="728" spans="1:35" ht="16">
      <c r="A728" s="88"/>
      <c r="B728" s="88"/>
      <c r="C728" s="250"/>
      <c r="D728" s="251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</row>
    <row r="729" spans="1:35" ht="16">
      <c r="A729" s="88"/>
      <c r="B729" s="88"/>
      <c r="C729" s="250"/>
      <c r="D729" s="251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  <c r="AC729" s="185"/>
      <c r="AD729" s="185"/>
      <c r="AE729" s="185"/>
      <c r="AF729" s="185"/>
      <c r="AG729" s="185"/>
      <c r="AH729" s="185"/>
      <c r="AI729" s="185"/>
    </row>
    <row r="730" spans="1:35" ht="16">
      <c r="A730" s="88"/>
      <c r="B730" s="88"/>
      <c r="C730" s="250"/>
      <c r="D730" s="251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  <c r="AC730" s="185"/>
      <c r="AD730" s="185"/>
      <c r="AE730" s="185"/>
      <c r="AF730" s="185"/>
      <c r="AG730" s="185"/>
      <c r="AH730" s="185"/>
      <c r="AI730" s="185"/>
    </row>
    <row r="731" spans="1:35" ht="16">
      <c r="A731" s="88"/>
      <c r="B731" s="88"/>
      <c r="C731" s="250"/>
      <c r="D731" s="251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  <c r="AC731" s="185"/>
      <c r="AD731" s="185"/>
      <c r="AE731" s="185"/>
      <c r="AF731" s="185"/>
      <c r="AG731" s="185"/>
      <c r="AH731" s="185"/>
      <c r="AI731" s="185"/>
    </row>
    <row r="732" spans="1:35" ht="16">
      <c r="A732" s="88"/>
      <c r="B732" s="88"/>
      <c r="C732" s="250"/>
      <c r="D732" s="251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  <c r="AC732" s="185"/>
      <c r="AD732" s="185"/>
      <c r="AE732" s="185"/>
      <c r="AF732" s="185"/>
      <c r="AG732" s="185"/>
      <c r="AH732" s="185"/>
      <c r="AI732" s="185"/>
    </row>
    <row r="733" spans="1:35" ht="16">
      <c r="A733" s="88"/>
      <c r="B733" s="88"/>
      <c r="C733" s="250"/>
      <c r="D733" s="251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</row>
    <row r="734" spans="1:35" ht="16">
      <c r="A734" s="88"/>
      <c r="B734" s="88"/>
      <c r="C734" s="250"/>
      <c r="D734" s="251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  <c r="AC734" s="185"/>
      <c r="AD734" s="185"/>
      <c r="AE734" s="185"/>
      <c r="AF734" s="185"/>
      <c r="AG734" s="185"/>
      <c r="AH734" s="185"/>
      <c r="AI734" s="185"/>
    </row>
    <row r="735" spans="1:35" ht="16">
      <c r="A735" s="88"/>
      <c r="B735" s="88"/>
      <c r="C735" s="250"/>
      <c r="D735" s="251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  <c r="AC735" s="185"/>
      <c r="AD735" s="185"/>
      <c r="AE735" s="185"/>
      <c r="AF735" s="185"/>
      <c r="AG735" s="185"/>
      <c r="AH735" s="185"/>
      <c r="AI735" s="185"/>
    </row>
    <row r="736" spans="1:35" ht="16">
      <c r="A736" s="88"/>
      <c r="B736" s="88"/>
      <c r="C736" s="250"/>
      <c r="D736" s="251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  <c r="AC736" s="185"/>
      <c r="AD736" s="185"/>
      <c r="AE736" s="185"/>
      <c r="AF736" s="185"/>
      <c r="AG736" s="185"/>
      <c r="AH736" s="185"/>
      <c r="AI736" s="185"/>
    </row>
    <row r="737" spans="1:35" ht="16">
      <c r="A737" s="88"/>
      <c r="B737" s="88"/>
      <c r="C737" s="250"/>
      <c r="D737" s="251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  <c r="AC737" s="185"/>
      <c r="AD737" s="185"/>
      <c r="AE737" s="185"/>
      <c r="AF737" s="185"/>
      <c r="AG737" s="185"/>
      <c r="AH737" s="185"/>
      <c r="AI737" s="185"/>
    </row>
    <row r="738" spans="1:35" ht="16">
      <c r="A738" s="88"/>
      <c r="B738" s="88"/>
      <c r="C738" s="250"/>
      <c r="D738" s="251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  <c r="AC738" s="185"/>
      <c r="AD738" s="185"/>
      <c r="AE738" s="185"/>
      <c r="AF738" s="185"/>
      <c r="AG738" s="185"/>
      <c r="AH738" s="185"/>
      <c r="AI738" s="185"/>
    </row>
    <row r="739" spans="1:35" ht="16">
      <c r="A739" s="88"/>
      <c r="B739" s="88"/>
      <c r="C739" s="250"/>
      <c r="D739" s="251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  <c r="AC739" s="185"/>
      <c r="AD739" s="185"/>
      <c r="AE739" s="185"/>
      <c r="AF739" s="185"/>
      <c r="AG739" s="185"/>
      <c r="AH739" s="185"/>
      <c r="AI739" s="185"/>
    </row>
    <row r="740" spans="1:35" ht="16">
      <c r="A740" s="88"/>
      <c r="B740" s="88"/>
      <c r="C740" s="250"/>
      <c r="D740" s="251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  <c r="AC740" s="185"/>
      <c r="AD740" s="185"/>
      <c r="AE740" s="185"/>
      <c r="AF740" s="185"/>
      <c r="AG740" s="185"/>
      <c r="AH740" s="185"/>
      <c r="AI740" s="185"/>
    </row>
    <row r="741" spans="1:35" ht="16">
      <c r="A741" s="88"/>
      <c r="B741" s="88"/>
      <c r="C741" s="250"/>
      <c r="D741" s="251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  <c r="AC741" s="185"/>
      <c r="AD741" s="185"/>
      <c r="AE741" s="185"/>
      <c r="AF741" s="185"/>
      <c r="AG741" s="185"/>
      <c r="AH741" s="185"/>
      <c r="AI741" s="185"/>
    </row>
    <row r="742" spans="1:35" ht="16">
      <c r="A742" s="88"/>
      <c r="B742" s="88"/>
      <c r="C742" s="250"/>
      <c r="D742" s="251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  <c r="AC742" s="185"/>
      <c r="AD742" s="185"/>
      <c r="AE742" s="185"/>
      <c r="AF742" s="185"/>
      <c r="AG742" s="185"/>
      <c r="AH742" s="185"/>
      <c r="AI742" s="185"/>
    </row>
    <row r="743" spans="1:35" ht="16">
      <c r="A743" s="88"/>
      <c r="B743" s="88"/>
      <c r="C743" s="250"/>
      <c r="D743" s="251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  <c r="AC743" s="185"/>
      <c r="AD743" s="185"/>
      <c r="AE743" s="185"/>
      <c r="AF743" s="185"/>
      <c r="AG743" s="185"/>
      <c r="AH743" s="185"/>
      <c r="AI743" s="185"/>
    </row>
    <row r="744" spans="1:35" ht="16">
      <c r="A744" s="88"/>
      <c r="B744" s="88"/>
      <c r="C744" s="250"/>
      <c r="D744" s="251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  <c r="AA744" s="185"/>
      <c r="AB744" s="185"/>
      <c r="AC744" s="185"/>
      <c r="AD744" s="185"/>
      <c r="AE744" s="185"/>
      <c r="AF744" s="185"/>
      <c r="AG744" s="185"/>
      <c r="AH744" s="185"/>
      <c r="AI744" s="185"/>
    </row>
    <row r="745" spans="1:35" ht="16">
      <c r="A745" s="88"/>
      <c r="B745" s="88"/>
      <c r="C745" s="250"/>
      <c r="D745" s="251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  <c r="AC745" s="185"/>
      <c r="AD745" s="185"/>
      <c r="AE745" s="185"/>
      <c r="AF745" s="185"/>
      <c r="AG745" s="185"/>
      <c r="AH745" s="185"/>
      <c r="AI745" s="185"/>
    </row>
    <row r="746" spans="1:35" ht="16">
      <c r="A746" s="88"/>
      <c r="B746" s="88"/>
      <c r="C746" s="250"/>
      <c r="D746" s="251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  <c r="AC746" s="185"/>
      <c r="AD746" s="185"/>
      <c r="AE746" s="185"/>
      <c r="AF746" s="185"/>
      <c r="AG746" s="185"/>
      <c r="AH746" s="185"/>
      <c r="AI746" s="185"/>
    </row>
    <row r="747" spans="1:35" ht="16">
      <c r="A747" s="88"/>
      <c r="B747" s="88"/>
      <c r="C747" s="250"/>
      <c r="D747" s="251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  <c r="AC747" s="185"/>
      <c r="AD747" s="185"/>
      <c r="AE747" s="185"/>
      <c r="AF747" s="185"/>
      <c r="AG747" s="185"/>
      <c r="AH747" s="185"/>
      <c r="AI747" s="185"/>
    </row>
    <row r="748" spans="1:35" ht="16">
      <c r="A748" s="88"/>
      <c r="B748" s="88"/>
      <c r="C748" s="250"/>
      <c r="D748" s="251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  <c r="AC748" s="185"/>
      <c r="AD748" s="185"/>
      <c r="AE748" s="185"/>
      <c r="AF748" s="185"/>
      <c r="AG748" s="185"/>
      <c r="AH748" s="185"/>
      <c r="AI748" s="185"/>
    </row>
    <row r="749" spans="1:35" ht="16">
      <c r="A749" s="88"/>
      <c r="B749" s="88"/>
      <c r="C749" s="250"/>
      <c r="D749" s="251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  <c r="AA749" s="185"/>
      <c r="AB749" s="185"/>
      <c r="AC749" s="185"/>
      <c r="AD749" s="185"/>
      <c r="AE749" s="185"/>
      <c r="AF749" s="185"/>
      <c r="AG749" s="185"/>
      <c r="AH749" s="185"/>
      <c r="AI749" s="185"/>
    </row>
    <row r="750" spans="1:35" ht="16">
      <c r="A750" s="88"/>
      <c r="B750" s="88"/>
      <c r="C750" s="250"/>
      <c r="D750" s="251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  <c r="AC750" s="185"/>
      <c r="AD750" s="185"/>
      <c r="AE750" s="185"/>
      <c r="AF750" s="185"/>
      <c r="AG750" s="185"/>
      <c r="AH750" s="185"/>
      <c r="AI750" s="185"/>
    </row>
    <row r="751" spans="1:35" ht="16">
      <c r="A751" s="88"/>
      <c r="B751" s="88"/>
      <c r="C751" s="250"/>
      <c r="D751" s="251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  <c r="AC751" s="185"/>
      <c r="AD751" s="185"/>
      <c r="AE751" s="185"/>
      <c r="AF751" s="185"/>
      <c r="AG751" s="185"/>
      <c r="AH751" s="185"/>
      <c r="AI751" s="185"/>
    </row>
    <row r="752" spans="1:35" ht="16">
      <c r="A752" s="88"/>
      <c r="B752" s="88"/>
      <c r="C752" s="250"/>
      <c r="D752" s="251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  <c r="AC752" s="185"/>
      <c r="AD752" s="185"/>
      <c r="AE752" s="185"/>
      <c r="AF752" s="185"/>
      <c r="AG752" s="185"/>
      <c r="AH752" s="185"/>
      <c r="AI752" s="185"/>
    </row>
    <row r="753" spans="1:35" ht="16">
      <c r="A753" s="88"/>
      <c r="B753" s="88"/>
      <c r="C753" s="250"/>
      <c r="D753" s="251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85"/>
      <c r="AG753" s="185"/>
      <c r="AH753" s="185"/>
      <c r="AI753" s="185"/>
    </row>
    <row r="754" spans="1:35" ht="16">
      <c r="A754" s="88"/>
      <c r="B754" s="88"/>
      <c r="C754" s="250"/>
      <c r="D754" s="251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  <c r="AC754" s="185"/>
      <c r="AD754" s="185"/>
      <c r="AE754" s="185"/>
      <c r="AF754" s="185"/>
      <c r="AG754" s="185"/>
      <c r="AH754" s="185"/>
      <c r="AI754" s="185"/>
    </row>
    <row r="755" spans="1:35" ht="16">
      <c r="A755" s="88"/>
      <c r="B755" s="88"/>
      <c r="C755" s="250"/>
      <c r="D755" s="251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</row>
    <row r="756" spans="1:35" ht="16">
      <c r="A756" s="88"/>
      <c r="B756" s="88"/>
      <c r="C756" s="250"/>
      <c r="D756" s="251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  <c r="AC756" s="185"/>
      <c r="AD756" s="185"/>
      <c r="AE756" s="185"/>
      <c r="AF756" s="185"/>
      <c r="AG756" s="185"/>
      <c r="AH756" s="185"/>
      <c r="AI756" s="185"/>
    </row>
    <row r="757" spans="1:35" ht="16">
      <c r="A757" s="88"/>
      <c r="B757" s="88"/>
      <c r="C757" s="250"/>
      <c r="D757" s="251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  <c r="AA757" s="185"/>
      <c r="AB757" s="185"/>
      <c r="AC757" s="185"/>
      <c r="AD757" s="185"/>
      <c r="AE757" s="185"/>
      <c r="AF757" s="185"/>
      <c r="AG757" s="185"/>
      <c r="AH757" s="185"/>
      <c r="AI757" s="185"/>
    </row>
    <row r="758" spans="1:35" ht="16">
      <c r="A758" s="88"/>
      <c r="B758" s="88"/>
      <c r="C758" s="250"/>
      <c r="D758" s="251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  <c r="AC758" s="185"/>
      <c r="AD758" s="185"/>
      <c r="AE758" s="185"/>
      <c r="AF758" s="185"/>
      <c r="AG758" s="185"/>
      <c r="AH758" s="185"/>
      <c r="AI758" s="185"/>
    </row>
    <row r="759" spans="1:35" ht="16">
      <c r="A759" s="88"/>
      <c r="B759" s="88"/>
      <c r="C759" s="250"/>
      <c r="D759" s="251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  <c r="AC759" s="185"/>
      <c r="AD759" s="185"/>
      <c r="AE759" s="185"/>
      <c r="AF759" s="185"/>
      <c r="AG759" s="185"/>
      <c r="AH759" s="185"/>
      <c r="AI759" s="185"/>
    </row>
    <row r="760" spans="1:35" ht="16">
      <c r="A760" s="88"/>
      <c r="B760" s="88"/>
      <c r="C760" s="250"/>
      <c r="D760" s="251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  <c r="AC760" s="185"/>
      <c r="AD760" s="185"/>
      <c r="AE760" s="185"/>
      <c r="AF760" s="185"/>
      <c r="AG760" s="185"/>
      <c r="AH760" s="185"/>
      <c r="AI760" s="185"/>
    </row>
    <row r="761" spans="1:35" ht="16">
      <c r="A761" s="88"/>
      <c r="B761" s="88"/>
      <c r="C761" s="250"/>
      <c r="D761" s="251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5"/>
      <c r="AG761" s="185"/>
      <c r="AH761" s="185"/>
      <c r="AI761" s="185"/>
    </row>
    <row r="762" spans="1:35" ht="16">
      <c r="A762" s="88"/>
      <c r="B762" s="88"/>
      <c r="C762" s="250"/>
      <c r="D762" s="251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  <c r="AC762" s="185"/>
      <c r="AD762" s="185"/>
      <c r="AE762" s="185"/>
      <c r="AF762" s="185"/>
      <c r="AG762" s="185"/>
      <c r="AH762" s="185"/>
      <c r="AI762" s="185"/>
    </row>
    <row r="763" spans="1:35" ht="16">
      <c r="A763" s="88"/>
      <c r="B763" s="88"/>
      <c r="C763" s="250"/>
      <c r="D763" s="251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  <c r="AA763" s="185"/>
      <c r="AB763" s="185"/>
      <c r="AC763" s="185"/>
      <c r="AD763" s="185"/>
      <c r="AE763" s="185"/>
      <c r="AF763" s="185"/>
      <c r="AG763" s="185"/>
      <c r="AH763" s="185"/>
      <c r="AI763" s="185"/>
    </row>
    <row r="764" spans="1:35" ht="16">
      <c r="A764" s="88"/>
      <c r="B764" s="88"/>
      <c r="C764" s="250"/>
      <c r="D764" s="251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85"/>
      <c r="AG764" s="185"/>
      <c r="AH764" s="185"/>
      <c r="AI764" s="185"/>
    </row>
    <row r="765" spans="1:35" ht="16">
      <c r="A765" s="88"/>
      <c r="B765" s="88"/>
      <c r="C765" s="250"/>
      <c r="D765" s="251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  <c r="AC765" s="185"/>
      <c r="AD765" s="185"/>
      <c r="AE765" s="185"/>
      <c r="AF765" s="185"/>
      <c r="AG765" s="185"/>
      <c r="AH765" s="185"/>
      <c r="AI765" s="185"/>
    </row>
    <row r="766" spans="1:35" ht="16">
      <c r="A766" s="88"/>
      <c r="B766" s="88"/>
      <c r="C766" s="250"/>
      <c r="D766" s="251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  <c r="AC766" s="185"/>
      <c r="AD766" s="185"/>
      <c r="AE766" s="185"/>
      <c r="AF766" s="185"/>
      <c r="AG766" s="185"/>
      <c r="AH766" s="185"/>
      <c r="AI766" s="185"/>
    </row>
    <row r="767" spans="1:35" ht="16">
      <c r="A767" s="88"/>
      <c r="B767" s="88"/>
      <c r="C767" s="250"/>
      <c r="D767" s="251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5"/>
      <c r="AG767" s="185"/>
      <c r="AH767" s="185"/>
      <c r="AI767" s="185"/>
    </row>
    <row r="768" spans="1:35" ht="16">
      <c r="A768" s="88"/>
      <c r="B768" s="88"/>
      <c r="C768" s="250"/>
      <c r="D768" s="251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  <c r="AC768" s="185"/>
      <c r="AD768" s="185"/>
      <c r="AE768" s="185"/>
      <c r="AF768" s="185"/>
      <c r="AG768" s="185"/>
      <c r="AH768" s="185"/>
      <c r="AI768" s="185"/>
    </row>
    <row r="769" spans="1:35" ht="16">
      <c r="A769" s="88"/>
      <c r="B769" s="88"/>
      <c r="C769" s="250"/>
      <c r="D769" s="251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  <c r="AC769" s="185"/>
      <c r="AD769" s="185"/>
      <c r="AE769" s="185"/>
      <c r="AF769" s="185"/>
      <c r="AG769" s="185"/>
      <c r="AH769" s="185"/>
      <c r="AI769" s="185"/>
    </row>
    <row r="770" spans="1:35" ht="16">
      <c r="A770" s="88"/>
      <c r="B770" s="88"/>
      <c r="C770" s="250"/>
      <c r="D770" s="251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  <c r="AC770" s="185"/>
      <c r="AD770" s="185"/>
      <c r="AE770" s="185"/>
      <c r="AF770" s="185"/>
      <c r="AG770" s="185"/>
      <c r="AH770" s="185"/>
      <c r="AI770" s="185"/>
    </row>
    <row r="771" spans="1:35" ht="16">
      <c r="A771" s="88"/>
      <c r="B771" s="88"/>
      <c r="C771" s="250"/>
      <c r="D771" s="251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  <c r="AC771" s="185"/>
      <c r="AD771" s="185"/>
      <c r="AE771" s="185"/>
      <c r="AF771" s="185"/>
      <c r="AG771" s="185"/>
      <c r="AH771" s="185"/>
      <c r="AI771" s="185"/>
    </row>
    <row r="772" spans="1:35" ht="16">
      <c r="A772" s="88"/>
      <c r="B772" s="88"/>
      <c r="C772" s="250"/>
      <c r="D772" s="251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</row>
    <row r="773" spans="1:35" ht="16">
      <c r="A773" s="88"/>
      <c r="B773" s="88"/>
      <c r="C773" s="250"/>
      <c r="D773" s="251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  <c r="AC773" s="185"/>
      <c r="AD773" s="185"/>
      <c r="AE773" s="185"/>
      <c r="AF773" s="185"/>
      <c r="AG773" s="185"/>
      <c r="AH773" s="185"/>
      <c r="AI773" s="185"/>
    </row>
    <row r="774" spans="1:35" ht="16">
      <c r="A774" s="88"/>
      <c r="B774" s="88"/>
      <c r="C774" s="250"/>
      <c r="D774" s="251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  <c r="AC774" s="185"/>
      <c r="AD774" s="185"/>
      <c r="AE774" s="185"/>
      <c r="AF774" s="185"/>
      <c r="AG774" s="185"/>
      <c r="AH774" s="185"/>
      <c r="AI774" s="185"/>
    </row>
    <row r="775" spans="1:35" ht="16">
      <c r="A775" s="88"/>
      <c r="B775" s="88"/>
      <c r="C775" s="250"/>
      <c r="D775" s="251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  <c r="AC775" s="185"/>
      <c r="AD775" s="185"/>
      <c r="AE775" s="185"/>
      <c r="AF775" s="185"/>
      <c r="AG775" s="185"/>
      <c r="AH775" s="185"/>
      <c r="AI775" s="185"/>
    </row>
    <row r="776" spans="1:35" ht="16">
      <c r="A776" s="88"/>
      <c r="B776" s="88"/>
      <c r="C776" s="250"/>
      <c r="D776" s="251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  <c r="AC776" s="185"/>
      <c r="AD776" s="185"/>
      <c r="AE776" s="185"/>
      <c r="AF776" s="185"/>
      <c r="AG776" s="185"/>
      <c r="AH776" s="185"/>
      <c r="AI776" s="185"/>
    </row>
    <row r="777" spans="1:35" ht="16">
      <c r="A777" s="88"/>
      <c r="B777" s="88"/>
      <c r="C777" s="250"/>
      <c r="D777" s="251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  <c r="AC777" s="185"/>
      <c r="AD777" s="185"/>
      <c r="AE777" s="185"/>
      <c r="AF777" s="185"/>
      <c r="AG777" s="185"/>
      <c r="AH777" s="185"/>
      <c r="AI777" s="185"/>
    </row>
    <row r="778" spans="1:35" ht="16">
      <c r="A778" s="88"/>
      <c r="B778" s="88"/>
      <c r="C778" s="250"/>
      <c r="D778" s="251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  <c r="AC778" s="185"/>
      <c r="AD778" s="185"/>
      <c r="AE778" s="185"/>
      <c r="AF778" s="185"/>
      <c r="AG778" s="185"/>
      <c r="AH778" s="185"/>
      <c r="AI778" s="185"/>
    </row>
    <row r="779" spans="1:35" ht="16">
      <c r="A779" s="88"/>
      <c r="B779" s="88"/>
      <c r="C779" s="250"/>
      <c r="D779" s="251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  <c r="AC779" s="185"/>
      <c r="AD779" s="185"/>
      <c r="AE779" s="185"/>
      <c r="AF779" s="185"/>
      <c r="AG779" s="185"/>
      <c r="AH779" s="185"/>
      <c r="AI779" s="185"/>
    </row>
    <row r="780" spans="1:35" ht="16">
      <c r="A780" s="88"/>
      <c r="B780" s="88"/>
      <c r="C780" s="250"/>
      <c r="D780" s="251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  <c r="AC780" s="185"/>
      <c r="AD780" s="185"/>
      <c r="AE780" s="185"/>
      <c r="AF780" s="185"/>
      <c r="AG780" s="185"/>
      <c r="AH780" s="185"/>
      <c r="AI780" s="185"/>
    </row>
    <row r="781" spans="1:35" ht="16">
      <c r="A781" s="88"/>
      <c r="B781" s="88"/>
      <c r="C781" s="250"/>
      <c r="D781" s="251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</row>
    <row r="782" spans="1:35" ht="16">
      <c r="A782" s="88"/>
      <c r="B782" s="88"/>
      <c r="C782" s="250"/>
      <c r="D782" s="251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5"/>
    </row>
    <row r="783" spans="1:35" ht="16">
      <c r="A783" s="88"/>
      <c r="B783" s="88"/>
      <c r="C783" s="250"/>
      <c r="D783" s="251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  <c r="AC783" s="185"/>
      <c r="AD783" s="185"/>
      <c r="AE783" s="185"/>
      <c r="AF783" s="185"/>
      <c r="AG783" s="185"/>
      <c r="AH783" s="185"/>
      <c r="AI783" s="185"/>
    </row>
    <row r="784" spans="1:35" ht="16">
      <c r="A784" s="88"/>
      <c r="B784" s="88"/>
      <c r="C784" s="250"/>
      <c r="D784" s="251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  <c r="AC784" s="185"/>
      <c r="AD784" s="185"/>
      <c r="AE784" s="185"/>
      <c r="AF784" s="185"/>
      <c r="AG784" s="185"/>
      <c r="AH784" s="185"/>
      <c r="AI784" s="185"/>
    </row>
    <row r="785" spans="1:35" ht="16">
      <c r="A785" s="88"/>
      <c r="B785" s="88"/>
      <c r="C785" s="250"/>
      <c r="D785" s="251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  <c r="AC785" s="185"/>
      <c r="AD785" s="185"/>
      <c r="AE785" s="185"/>
      <c r="AF785" s="185"/>
      <c r="AG785" s="185"/>
      <c r="AH785" s="185"/>
      <c r="AI785" s="185"/>
    </row>
    <row r="786" spans="1:35" ht="16">
      <c r="A786" s="88"/>
      <c r="B786" s="88"/>
      <c r="C786" s="250"/>
      <c r="D786" s="251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  <c r="AA786" s="185"/>
      <c r="AB786" s="185"/>
      <c r="AC786" s="185"/>
      <c r="AD786" s="185"/>
      <c r="AE786" s="185"/>
      <c r="AF786" s="185"/>
      <c r="AG786" s="185"/>
      <c r="AH786" s="185"/>
      <c r="AI786" s="185"/>
    </row>
    <row r="787" spans="1:35" ht="16">
      <c r="A787" s="88"/>
      <c r="B787" s="88"/>
      <c r="C787" s="250"/>
      <c r="D787" s="251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  <c r="AC787" s="185"/>
      <c r="AD787" s="185"/>
      <c r="AE787" s="185"/>
      <c r="AF787" s="185"/>
      <c r="AG787" s="185"/>
      <c r="AH787" s="185"/>
      <c r="AI787" s="185"/>
    </row>
    <row r="788" spans="1:35" ht="16">
      <c r="A788" s="88"/>
      <c r="B788" s="88"/>
      <c r="C788" s="250"/>
      <c r="D788" s="251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  <c r="AC788" s="185"/>
      <c r="AD788" s="185"/>
      <c r="AE788" s="185"/>
      <c r="AF788" s="185"/>
      <c r="AG788" s="185"/>
      <c r="AH788" s="185"/>
      <c r="AI788" s="185"/>
    </row>
    <row r="789" spans="1:35" ht="16">
      <c r="A789" s="88"/>
      <c r="B789" s="88"/>
      <c r="C789" s="250"/>
      <c r="D789" s="251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  <c r="AC789" s="185"/>
      <c r="AD789" s="185"/>
      <c r="AE789" s="185"/>
      <c r="AF789" s="185"/>
      <c r="AG789" s="185"/>
      <c r="AH789" s="185"/>
      <c r="AI789" s="185"/>
    </row>
    <row r="790" spans="1:35" ht="16">
      <c r="A790" s="88"/>
      <c r="B790" s="88"/>
      <c r="C790" s="250"/>
      <c r="D790" s="251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  <c r="AC790" s="185"/>
      <c r="AD790" s="185"/>
      <c r="AE790" s="185"/>
      <c r="AF790" s="185"/>
      <c r="AG790" s="185"/>
      <c r="AH790" s="185"/>
      <c r="AI790" s="185"/>
    </row>
    <row r="791" spans="1:35" ht="16">
      <c r="A791" s="88"/>
      <c r="B791" s="88"/>
      <c r="C791" s="250"/>
      <c r="D791" s="251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  <c r="AA791" s="185"/>
      <c r="AB791" s="185"/>
      <c r="AC791" s="185"/>
      <c r="AD791" s="185"/>
      <c r="AE791" s="185"/>
      <c r="AF791" s="185"/>
      <c r="AG791" s="185"/>
      <c r="AH791" s="185"/>
      <c r="AI791" s="185"/>
    </row>
    <row r="792" spans="1:35" ht="16">
      <c r="A792" s="88"/>
      <c r="B792" s="88"/>
      <c r="C792" s="250"/>
      <c r="D792" s="251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  <c r="AC792" s="185"/>
      <c r="AD792" s="185"/>
      <c r="AE792" s="185"/>
      <c r="AF792" s="185"/>
      <c r="AG792" s="185"/>
      <c r="AH792" s="185"/>
      <c r="AI792" s="185"/>
    </row>
    <row r="793" spans="1:35" ht="16">
      <c r="A793" s="88"/>
      <c r="B793" s="88"/>
      <c r="C793" s="250"/>
      <c r="D793" s="251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85"/>
      <c r="AG793" s="185"/>
      <c r="AH793" s="185"/>
      <c r="AI793" s="185"/>
    </row>
    <row r="794" spans="1:35" ht="16">
      <c r="A794" s="88"/>
      <c r="B794" s="88"/>
      <c r="C794" s="250"/>
      <c r="D794" s="251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  <c r="AA794" s="185"/>
      <c r="AB794" s="185"/>
      <c r="AC794" s="185"/>
      <c r="AD794" s="185"/>
      <c r="AE794" s="185"/>
      <c r="AF794" s="185"/>
      <c r="AG794" s="185"/>
      <c r="AH794" s="185"/>
      <c r="AI794" s="185"/>
    </row>
    <row r="795" spans="1:35" ht="16">
      <c r="A795" s="88"/>
      <c r="B795" s="88"/>
      <c r="C795" s="250"/>
      <c r="D795" s="251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  <c r="AC795" s="185"/>
      <c r="AD795" s="185"/>
      <c r="AE795" s="185"/>
      <c r="AF795" s="185"/>
      <c r="AG795" s="185"/>
      <c r="AH795" s="185"/>
      <c r="AI795" s="185"/>
    </row>
    <row r="796" spans="1:35" ht="16">
      <c r="A796" s="88"/>
      <c r="B796" s="88"/>
      <c r="C796" s="250"/>
      <c r="D796" s="251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  <c r="AC796" s="185"/>
      <c r="AD796" s="185"/>
      <c r="AE796" s="185"/>
      <c r="AF796" s="185"/>
      <c r="AG796" s="185"/>
      <c r="AH796" s="185"/>
      <c r="AI796" s="185"/>
    </row>
    <row r="797" spans="1:35" ht="16">
      <c r="A797" s="88"/>
      <c r="B797" s="88"/>
      <c r="C797" s="250"/>
      <c r="D797" s="251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  <c r="AC797" s="185"/>
      <c r="AD797" s="185"/>
      <c r="AE797" s="185"/>
      <c r="AF797" s="185"/>
      <c r="AG797" s="185"/>
      <c r="AH797" s="185"/>
      <c r="AI797" s="185"/>
    </row>
    <row r="798" spans="1:35" ht="16">
      <c r="A798" s="88"/>
      <c r="B798" s="88"/>
      <c r="C798" s="250"/>
      <c r="D798" s="251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  <c r="AC798" s="185"/>
      <c r="AD798" s="185"/>
      <c r="AE798" s="185"/>
      <c r="AF798" s="185"/>
      <c r="AG798" s="185"/>
      <c r="AH798" s="185"/>
      <c r="AI798" s="185"/>
    </row>
    <row r="799" spans="1:35" ht="16">
      <c r="A799" s="88"/>
      <c r="B799" s="88"/>
      <c r="C799" s="250"/>
      <c r="D799" s="251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  <c r="AC799" s="185"/>
      <c r="AD799" s="185"/>
      <c r="AE799" s="185"/>
      <c r="AF799" s="185"/>
      <c r="AG799" s="185"/>
      <c r="AH799" s="185"/>
      <c r="AI799" s="185"/>
    </row>
    <row r="800" spans="1:35" ht="16">
      <c r="A800" s="88"/>
      <c r="B800" s="88"/>
      <c r="C800" s="250"/>
      <c r="D800" s="251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  <c r="AC800" s="185"/>
      <c r="AD800" s="185"/>
      <c r="AE800" s="185"/>
      <c r="AF800" s="185"/>
      <c r="AG800" s="185"/>
      <c r="AH800" s="185"/>
      <c r="AI800" s="185"/>
    </row>
    <row r="801" spans="1:35" ht="16">
      <c r="A801" s="88"/>
      <c r="B801" s="88"/>
      <c r="C801" s="250"/>
      <c r="D801" s="251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  <c r="AC801" s="185"/>
      <c r="AD801" s="185"/>
      <c r="AE801" s="185"/>
      <c r="AF801" s="185"/>
      <c r="AG801" s="185"/>
      <c r="AH801" s="185"/>
      <c r="AI801" s="185"/>
    </row>
    <row r="802" spans="1:35" ht="16">
      <c r="A802" s="88"/>
      <c r="B802" s="88"/>
      <c r="C802" s="250"/>
      <c r="D802" s="251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</row>
    <row r="803" spans="1:35" ht="16">
      <c r="A803" s="88"/>
      <c r="B803" s="88"/>
      <c r="C803" s="250"/>
      <c r="D803" s="251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  <c r="AC803" s="185"/>
      <c r="AD803" s="185"/>
      <c r="AE803" s="185"/>
      <c r="AF803" s="185"/>
      <c r="AG803" s="185"/>
      <c r="AH803" s="185"/>
      <c r="AI803" s="185"/>
    </row>
    <row r="804" spans="1:35" ht="16">
      <c r="A804" s="88"/>
      <c r="B804" s="88"/>
      <c r="C804" s="250"/>
      <c r="D804" s="251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</row>
    <row r="805" spans="1:35" ht="16">
      <c r="A805" s="88"/>
      <c r="B805" s="88"/>
      <c r="C805" s="250"/>
      <c r="D805" s="251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  <c r="AC805" s="185"/>
      <c r="AD805" s="185"/>
      <c r="AE805" s="185"/>
      <c r="AF805" s="185"/>
      <c r="AG805" s="185"/>
      <c r="AH805" s="185"/>
      <c r="AI805" s="185"/>
    </row>
    <row r="806" spans="1:35" ht="16">
      <c r="A806" s="88"/>
      <c r="B806" s="88"/>
      <c r="C806" s="250"/>
      <c r="D806" s="251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</row>
    <row r="807" spans="1:35" ht="16">
      <c r="A807" s="88"/>
      <c r="B807" s="88"/>
      <c r="C807" s="250"/>
      <c r="D807" s="251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85"/>
      <c r="AG807" s="185"/>
      <c r="AH807" s="185"/>
      <c r="AI807" s="185"/>
    </row>
    <row r="808" spans="1:35" ht="16">
      <c r="A808" s="88"/>
      <c r="B808" s="88"/>
      <c r="C808" s="250"/>
      <c r="D808" s="251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  <c r="AC808" s="185"/>
      <c r="AD808" s="185"/>
      <c r="AE808" s="185"/>
      <c r="AF808" s="185"/>
      <c r="AG808" s="185"/>
      <c r="AH808" s="185"/>
      <c r="AI808" s="185"/>
    </row>
    <row r="809" spans="1:35" ht="16">
      <c r="A809" s="88"/>
      <c r="B809" s="88"/>
      <c r="C809" s="250"/>
      <c r="D809" s="251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  <c r="AC809" s="185"/>
      <c r="AD809" s="185"/>
      <c r="AE809" s="185"/>
      <c r="AF809" s="185"/>
      <c r="AG809" s="185"/>
      <c r="AH809" s="185"/>
      <c r="AI809" s="185"/>
    </row>
    <row r="810" spans="1:35" ht="16">
      <c r="A810" s="88"/>
      <c r="B810" s="88"/>
      <c r="C810" s="250"/>
      <c r="D810" s="251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  <c r="AC810" s="185"/>
      <c r="AD810" s="185"/>
      <c r="AE810" s="185"/>
      <c r="AF810" s="185"/>
      <c r="AG810" s="185"/>
      <c r="AH810" s="185"/>
      <c r="AI810" s="185"/>
    </row>
    <row r="811" spans="1:35" ht="16">
      <c r="A811" s="88"/>
      <c r="B811" s="88"/>
      <c r="C811" s="250"/>
      <c r="D811" s="251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</row>
    <row r="812" spans="1:35" ht="16">
      <c r="A812" s="88"/>
      <c r="B812" s="88"/>
      <c r="C812" s="250"/>
      <c r="D812" s="251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  <c r="AC812" s="185"/>
      <c r="AD812" s="185"/>
      <c r="AE812" s="185"/>
      <c r="AF812" s="185"/>
      <c r="AG812" s="185"/>
      <c r="AH812" s="185"/>
      <c r="AI812" s="185"/>
    </row>
    <row r="813" spans="1:35" ht="16">
      <c r="A813" s="88"/>
      <c r="B813" s="88"/>
      <c r="C813" s="250"/>
      <c r="D813" s="251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  <c r="AC813" s="185"/>
      <c r="AD813" s="185"/>
      <c r="AE813" s="185"/>
      <c r="AF813" s="185"/>
      <c r="AG813" s="185"/>
      <c r="AH813" s="185"/>
      <c r="AI813" s="185"/>
    </row>
    <row r="814" spans="1:35" ht="16">
      <c r="A814" s="88"/>
      <c r="B814" s="88"/>
      <c r="C814" s="250"/>
      <c r="D814" s="251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  <c r="AC814" s="185"/>
      <c r="AD814" s="185"/>
      <c r="AE814" s="185"/>
      <c r="AF814" s="185"/>
      <c r="AG814" s="185"/>
      <c r="AH814" s="185"/>
      <c r="AI814" s="185"/>
    </row>
    <row r="815" spans="1:35" ht="16">
      <c r="A815" s="88"/>
      <c r="B815" s="88"/>
      <c r="C815" s="250"/>
      <c r="D815" s="251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  <c r="AC815" s="185"/>
      <c r="AD815" s="185"/>
      <c r="AE815" s="185"/>
      <c r="AF815" s="185"/>
      <c r="AG815" s="185"/>
      <c r="AH815" s="185"/>
      <c r="AI815" s="185"/>
    </row>
    <row r="816" spans="1:35" ht="16">
      <c r="A816" s="88"/>
      <c r="B816" s="88"/>
      <c r="C816" s="250"/>
      <c r="D816" s="251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  <c r="AC816" s="185"/>
      <c r="AD816" s="185"/>
      <c r="AE816" s="185"/>
      <c r="AF816" s="185"/>
      <c r="AG816" s="185"/>
      <c r="AH816" s="185"/>
      <c r="AI816" s="185"/>
    </row>
    <row r="817" spans="1:35" ht="16">
      <c r="A817" s="88"/>
      <c r="B817" s="88"/>
      <c r="C817" s="250"/>
      <c r="D817" s="251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  <c r="AA817" s="185"/>
      <c r="AB817" s="185"/>
      <c r="AC817" s="185"/>
      <c r="AD817" s="185"/>
      <c r="AE817" s="185"/>
      <c r="AF817" s="185"/>
      <c r="AG817" s="185"/>
      <c r="AH817" s="185"/>
      <c r="AI817" s="185"/>
    </row>
    <row r="818" spans="1:35" ht="16">
      <c r="A818" s="88"/>
      <c r="B818" s="88"/>
      <c r="C818" s="250"/>
      <c r="D818" s="251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  <c r="AC818" s="185"/>
      <c r="AD818" s="185"/>
      <c r="AE818" s="185"/>
      <c r="AF818" s="185"/>
      <c r="AG818" s="185"/>
      <c r="AH818" s="185"/>
      <c r="AI818" s="185"/>
    </row>
    <row r="819" spans="1:35" ht="16">
      <c r="A819" s="88"/>
      <c r="B819" s="88"/>
      <c r="C819" s="250"/>
      <c r="D819" s="251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  <c r="AC819" s="185"/>
      <c r="AD819" s="185"/>
      <c r="AE819" s="185"/>
      <c r="AF819" s="185"/>
      <c r="AG819" s="185"/>
      <c r="AH819" s="185"/>
      <c r="AI819" s="185"/>
    </row>
    <row r="820" spans="1:35" ht="16">
      <c r="A820" s="88"/>
      <c r="B820" s="88"/>
      <c r="C820" s="250"/>
      <c r="D820" s="251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  <c r="AC820" s="185"/>
      <c r="AD820" s="185"/>
      <c r="AE820" s="185"/>
      <c r="AF820" s="185"/>
      <c r="AG820" s="185"/>
      <c r="AH820" s="185"/>
      <c r="AI820" s="185"/>
    </row>
    <row r="821" spans="1:35" ht="16">
      <c r="A821" s="88"/>
      <c r="B821" s="88"/>
      <c r="C821" s="250"/>
      <c r="D821" s="251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  <c r="AC821" s="185"/>
      <c r="AD821" s="185"/>
      <c r="AE821" s="185"/>
      <c r="AF821" s="185"/>
      <c r="AG821" s="185"/>
      <c r="AH821" s="185"/>
      <c r="AI821" s="185"/>
    </row>
    <row r="822" spans="1:35" ht="16">
      <c r="A822" s="88"/>
      <c r="B822" s="88"/>
      <c r="C822" s="250"/>
      <c r="D822" s="251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  <c r="AA822" s="185"/>
      <c r="AB822" s="185"/>
      <c r="AC822" s="185"/>
      <c r="AD822" s="185"/>
      <c r="AE822" s="185"/>
      <c r="AF822" s="185"/>
      <c r="AG822" s="185"/>
      <c r="AH822" s="185"/>
      <c r="AI822" s="185"/>
    </row>
    <row r="823" spans="1:35" ht="16">
      <c r="A823" s="88"/>
      <c r="B823" s="88"/>
      <c r="C823" s="250"/>
      <c r="D823" s="251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  <c r="AC823" s="185"/>
      <c r="AD823" s="185"/>
      <c r="AE823" s="185"/>
      <c r="AF823" s="185"/>
      <c r="AG823" s="185"/>
      <c r="AH823" s="185"/>
      <c r="AI823" s="185"/>
    </row>
    <row r="824" spans="1:35" ht="16">
      <c r="A824" s="88"/>
      <c r="B824" s="88"/>
      <c r="C824" s="250"/>
      <c r="D824" s="251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  <c r="AC824" s="185"/>
      <c r="AD824" s="185"/>
      <c r="AE824" s="185"/>
      <c r="AF824" s="185"/>
      <c r="AG824" s="185"/>
      <c r="AH824" s="185"/>
      <c r="AI824" s="185"/>
    </row>
    <row r="825" spans="1:35" ht="16">
      <c r="A825" s="88"/>
      <c r="B825" s="88"/>
      <c r="C825" s="250"/>
      <c r="D825" s="251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  <c r="AC825" s="185"/>
      <c r="AD825" s="185"/>
      <c r="AE825" s="185"/>
      <c r="AF825" s="185"/>
      <c r="AG825" s="185"/>
      <c r="AH825" s="185"/>
      <c r="AI825" s="185"/>
    </row>
    <row r="826" spans="1:35" ht="16">
      <c r="A826" s="88"/>
      <c r="B826" s="88"/>
      <c r="C826" s="250"/>
      <c r="D826" s="251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  <c r="AC826" s="185"/>
      <c r="AD826" s="185"/>
      <c r="AE826" s="185"/>
      <c r="AF826" s="185"/>
      <c r="AG826" s="185"/>
      <c r="AH826" s="185"/>
      <c r="AI826" s="185"/>
    </row>
    <row r="827" spans="1:35" ht="16">
      <c r="A827" s="88"/>
      <c r="B827" s="88"/>
      <c r="C827" s="250"/>
      <c r="D827" s="251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  <c r="AC827" s="185"/>
      <c r="AD827" s="185"/>
      <c r="AE827" s="185"/>
      <c r="AF827" s="185"/>
      <c r="AG827" s="185"/>
      <c r="AH827" s="185"/>
      <c r="AI827" s="185"/>
    </row>
    <row r="828" spans="1:35" ht="16">
      <c r="A828" s="88"/>
      <c r="B828" s="88"/>
      <c r="C828" s="250"/>
      <c r="D828" s="251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  <c r="AC828" s="185"/>
      <c r="AD828" s="185"/>
      <c r="AE828" s="185"/>
      <c r="AF828" s="185"/>
      <c r="AG828" s="185"/>
      <c r="AH828" s="185"/>
      <c r="AI828" s="185"/>
    </row>
    <row r="829" spans="1:35" ht="16">
      <c r="A829" s="88"/>
      <c r="B829" s="88"/>
      <c r="C829" s="250"/>
      <c r="D829" s="251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  <c r="AC829" s="185"/>
      <c r="AD829" s="185"/>
      <c r="AE829" s="185"/>
      <c r="AF829" s="185"/>
      <c r="AG829" s="185"/>
      <c r="AH829" s="185"/>
      <c r="AI829" s="185"/>
    </row>
    <row r="830" spans="1:35" ht="16">
      <c r="A830" s="88"/>
      <c r="B830" s="88"/>
      <c r="C830" s="250"/>
      <c r="D830" s="251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  <c r="AA830" s="185"/>
      <c r="AB830" s="185"/>
      <c r="AC830" s="185"/>
      <c r="AD830" s="185"/>
      <c r="AE830" s="185"/>
      <c r="AF830" s="185"/>
      <c r="AG830" s="185"/>
      <c r="AH830" s="185"/>
      <c r="AI830" s="185"/>
    </row>
    <row r="831" spans="1:35" ht="16">
      <c r="A831" s="88"/>
      <c r="B831" s="88"/>
      <c r="C831" s="250"/>
      <c r="D831" s="251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  <c r="AC831" s="185"/>
      <c r="AD831" s="185"/>
      <c r="AE831" s="185"/>
      <c r="AF831" s="185"/>
      <c r="AG831" s="185"/>
      <c r="AH831" s="185"/>
      <c r="AI831" s="185"/>
    </row>
    <row r="832" spans="1:35" ht="16">
      <c r="A832" s="88"/>
      <c r="B832" s="88"/>
      <c r="C832" s="250"/>
      <c r="D832" s="251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  <c r="AC832" s="185"/>
      <c r="AD832" s="185"/>
      <c r="AE832" s="185"/>
      <c r="AF832" s="185"/>
      <c r="AG832" s="185"/>
      <c r="AH832" s="185"/>
      <c r="AI832" s="185"/>
    </row>
    <row r="833" spans="1:35" ht="16">
      <c r="A833" s="88"/>
      <c r="B833" s="88"/>
      <c r="C833" s="250"/>
      <c r="D833" s="251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85"/>
      <c r="AG833" s="185"/>
      <c r="AH833" s="185"/>
      <c r="AI833" s="185"/>
    </row>
    <row r="834" spans="1:35" ht="16">
      <c r="A834" s="88"/>
      <c r="B834" s="88"/>
      <c r="C834" s="250"/>
      <c r="D834" s="251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  <c r="AC834" s="185"/>
      <c r="AD834" s="185"/>
      <c r="AE834" s="185"/>
      <c r="AF834" s="185"/>
      <c r="AG834" s="185"/>
      <c r="AH834" s="185"/>
      <c r="AI834" s="185"/>
    </row>
    <row r="835" spans="1:35" ht="16">
      <c r="A835" s="88"/>
      <c r="B835" s="88"/>
      <c r="C835" s="250"/>
      <c r="D835" s="251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  <c r="AC835" s="185"/>
      <c r="AD835" s="185"/>
      <c r="AE835" s="185"/>
      <c r="AF835" s="185"/>
      <c r="AG835" s="185"/>
      <c r="AH835" s="185"/>
      <c r="AI835" s="185"/>
    </row>
    <row r="836" spans="1:35" ht="16">
      <c r="A836" s="88"/>
      <c r="B836" s="88"/>
      <c r="C836" s="250"/>
      <c r="D836" s="251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  <c r="AA836" s="185"/>
      <c r="AB836" s="185"/>
      <c r="AC836" s="185"/>
      <c r="AD836" s="185"/>
      <c r="AE836" s="185"/>
      <c r="AF836" s="185"/>
      <c r="AG836" s="185"/>
      <c r="AH836" s="185"/>
      <c r="AI836" s="185"/>
    </row>
    <row r="837" spans="1:35" ht="16">
      <c r="A837" s="88"/>
      <c r="B837" s="88"/>
      <c r="C837" s="250"/>
      <c r="D837" s="251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  <c r="AC837" s="185"/>
      <c r="AD837" s="185"/>
      <c r="AE837" s="185"/>
      <c r="AF837" s="185"/>
      <c r="AG837" s="185"/>
      <c r="AH837" s="185"/>
      <c r="AI837" s="185"/>
    </row>
    <row r="838" spans="1:35" ht="16">
      <c r="A838" s="88"/>
      <c r="B838" s="88"/>
      <c r="C838" s="250"/>
      <c r="D838" s="251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  <c r="AC838" s="185"/>
      <c r="AD838" s="185"/>
      <c r="AE838" s="185"/>
      <c r="AF838" s="185"/>
      <c r="AG838" s="185"/>
      <c r="AH838" s="185"/>
      <c r="AI838" s="185"/>
    </row>
    <row r="839" spans="1:35" ht="16">
      <c r="A839" s="88"/>
      <c r="B839" s="88"/>
      <c r="C839" s="250"/>
      <c r="D839" s="251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  <c r="AC839" s="185"/>
      <c r="AD839" s="185"/>
      <c r="AE839" s="185"/>
      <c r="AF839" s="185"/>
      <c r="AG839" s="185"/>
      <c r="AH839" s="185"/>
      <c r="AI839" s="185"/>
    </row>
    <row r="840" spans="1:35" ht="16">
      <c r="A840" s="88"/>
      <c r="B840" s="88"/>
      <c r="C840" s="250"/>
      <c r="D840" s="251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  <c r="AC840" s="185"/>
      <c r="AD840" s="185"/>
      <c r="AE840" s="185"/>
      <c r="AF840" s="185"/>
      <c r="AG840" s="185"/>
      <c r="AH840" s="185"/>
      <c r="AI840" s="185"/>
    </row>
    <row r="841" spans="1:35" ht="16">
      <c r="A841" s="88"/>
      <c r="B841" s="88"/>
      <c r="C841" s="250"/>
      <c r="D841" s="251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  <c r="AC841" s="185"/>
      <c r="AD841" s="185"/>
      <c r="AE841" s="185"/>
      <c r="AF841" s="185"/>
      <c r="AG841" s="185"/>
      <c r="AH841" s="185"/>
      <c r="AI841" s="185"/>
    </row>
    <row r="842" spans="1:35" ht="16">
      <c r="A842" s="88"/>
      <c r="B842" s="88"/>
      <c r="C842" s="250"/>
      <c r="D842" s="251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  <c r="AC842" s="185"/>
      <c r="AD842" s="185"/>
      <c r="AE842" s="185"/>
      <c r="AF842" s="185"/>
      <c r="AG842" s="185"/>
      <c r="AH842" s="185"/>
      <c r="AI842" s="185"/>
    </row>
    <row r="843" spans="1:35" ht="16">
      <c r="A843" s="88"/>
      <c r="B843" s="88"/>
      <c r="C843" s="250"/>
      <c r="D843" s="251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  <c r="AC843" s="185"/>
      <c r="AD843" s="185"/>
      <c r="AE843" s="185"/>
      <c r="AF843" s="185"/>
      <c r="AG843" s="185"/>
      <c r="AH843" s="185"/>
      <c r="AI843" s="185"/>
    </row>
    <row r="844" spans="1:35" ht="16">
      <c r="A844" s="88"/>
      <c r="B844" s="88"/>
      <c r="C844" s="250"/>
      <c r="D844" s="251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  <c r="AC844" s="185"/>
      <c r="AD844" s="185"/>
      <c r="AE844" s="185"/>
      <c r="AF844" s="185"/>
      <c r="AG844" s="185"/>
      <c r="AH844" s="185"/>
      <c r="AI844" s="185"/>
    </row>
    <row r="845" spans="1:35" ht="16">
      <c r="A845" s="88"/>
      <c r="B845" s="88"/>
      <c r="C845" s="250"/>
      <c r="D845" s="251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  <c r="AC845" s="185"/>
      <c r="AD845" s="185"/>
      <c r="AE845" s="185"/>
      <c r="AF845" s="185"/>
      <c r="AG845" s="185"/>
      <c r="AH845" s="185"/>
      <c r="AI845" s="185"/>
    </row>
    <row r="846" spans="1:35" ht="16">
      <c r="A846" s="88"/>
      <c r="B846" s="88"/>
      <c r="C846" s="250"/>
      <c r="D846" s="251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  <c r="AC846" s="185"/>
      <c r="AD846" s="185"/>
      <c r="AE846" s="185"/>
      <c r="AF846" s="185"/>
      <c r="AG846" s="185"/>
      <c r="AH846" s="185"/>
      <c r="AI846" s="185"/>
    </row>
    <row r="847" spans="1:35" ht="16">
      <c r="A847" s="88"/>
      <c r="B847" s="88"/>
      <c r="C847" s="250"/>
      <c r="D847" s="251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  <c r="AC847" s="185"/>
      <c r="AD847" s="185"/>
      <c r="AE847" s="185"/>
      <c r="AF847" s="185"/>
      <c r="AG847" s="185"/>
      <c r="AH847" s="185"/>
      <c r="AI847" s="185"/>
    </row>
    <row r="848" spans="1:35" ht="16">
      <c r="A848" s="88"/>
      <c r="B848" s="88"/>
      <c r="C848" s="250"/>
      <c r="D848" s="251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  <c r="AC848" s="185"/>
      <c r="AD848" s="185"/>
      <c r="AE848" s="185"/>
      <c r="AF848" s="185"/>
      <c r="AG848" s="185"/>
      <c r="AH848" s="185"/>
      <c r="AI848" s="185"/>
    </row>
    <row r="849" spans="1:35" ht="16">
      <c r="A849" s="88"/>
      <c r="B849" s="88"/>
      <c r="C849" s="250"/>
      <c r="D849" s="251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  <c r="AC849" s="185"/>
      <c r="AD849" s="185"/>
      <c r="AE849" s="185"/>
      <c r="AF849" s="185"/>
      <c r="AG849" s="185"/>
      <c r="AH849" s="185"/>
      <c r="AI849" s="185"/>
    </row>
    <row r="850" spans="1:35" ht="16">
      <c r="A850" s="88"/>
      <c r="B850" s="88"/>
      <c r="C850" s="250"/>
      <c r="D850" s="251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</row>
    <row r="851" spans="1:35" ht="16">
      <c r="A851" s="88"/>
      <c r="B851" s="88"/>
      <c r="C851" s="250"/>
      <c r="D851" s="251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  <c r="AC851" s="185"/>
      <c r="AD851" s="185"/>
      <c r="AE851" s="185"/>
      <c r="AF851" s="185"/>
      <c r="AG851" s="185"/>
      <c r="AH851" s="185"/>
      <c r="AI851" s="185"/>
    </row>
    <row r="852" spans="1:35" ht="16">
      <c r="A852" s="88"/>
      <c r="B852" s="88"/>
      <c r="C852" s="250"/>
      <c r="D852" s="251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  <c r="AC852" s="185"/>
      <c r="AD852" s="185"/>
      <c r="AE852" s="185"/>
      <c r="AF852" s="185"/>
      <c r="AG852" s="185"/>
      <c r="AH852" s="185"/>
      <c r="AI852" s="185"/>
    </row>
    <row r="853" spans="1:35" ht="16">
      <c r="A853" s="88"/>
      <c r="B853" s="88"/>
      <c r="C853" s="250"/>
      <c r="D853" s="251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  <c r="AC853" s="185"/>
      <c r="AD853" s="185"/>
      <c r="AE853" s="185"/>
      <c r="AF853" s="185"/>
      <c r="AG853" s="185"/>
      <c r="AH853" s="185"/>
      <c r="AI853" s="185"/>
    </row>
    <row r="854" spans="1:35" ht="16">
      <c r="A854" s="88"/>
      <c r="B854" s="88"/>
      <c r="C854" s="250"/>
      <c r="D854" s="251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  <c r="AC854" s="185"/>
      <c r="AD854" s="185"/>
      <c r="AE854" s="185"/>
      <c r="AF854" s="185"/>
      <c r="AG854" s="185"/>
      <c r="AH854" s="185"/>
      <c r="AI854" s="185"/>
    </row>
    <row r="855" spans="1:35" ht="16">
      <c r="A855" s="88"/>
      <c r="B855" s="88"/>
      <c r="C855" s="250"/>
      <c r="D855" s="251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  <c r="AC855" s="185"/>
      <c r="AD855" s="185"/>
      <c r="AE855" s="185"/>
      <c r="AF855" s="185"/>
      <c r="AG855" s="185"/>
      <c r="AH855" s="185"/>
      <c r="AI855" s="185"/>
    </row>
    <row r="856" spans="1:35" ht="16">
      <c r="A856" s="88"/>
      <c r="B856" s="88"/>
      <c r="C856" s="250"/>
      <c r="D856" s="251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  <c r="AC856" s="185"/>
      <c r="AD856" s="185"/>
      <c r="AE856" s="185"/>
      <c r="AF856" s="185"/>
      <c r="AG856" s="185"/>
      <c r="AH856" s="185"/>
      <c r="AI856" s="185"/>
    </row>
    <row r="857" spans="1:35" ht="16">
      <c r="A857" s="88"/>
      <c r="B857" s="88"/>
      <c r="C857" s="250"/>
      <c r="D857" s="251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  <c r="AC857" s="185"/>
      <c r="AD857" s="185"/>
      <c r="AE857" s="185"/>
      <c r="AF857" s="185"/>
      <c r="AG857" s="185"/>
      <c r="AH857" s="185"/>
      <c r="AI857" s="185"/>
    </row>
    <row r="858" spans="1:35" ht="16">
      <c r="A858" s="88"/>
      <c r="B858" s="88"/>
      <c r="C858" s="250"/>
      <c r="D858" s="251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  <c r="AC858" s="185"/>
      <c r="AD858" s="185"/>
      <c r="AE858" s="185"/>
      <c r="AF858" s="185"/>
      <c r="AG858" s="185"/>
      <c r="AH858" s="185"/>
      <c r="AI858" s="185"/>
    </row>
    <row r="859" spans="1:35" ht="16">
      <c r="A859" s="88"/>
      <c r="B859" s="88"/>
      <c r="C859" s="250"/>
      <c r="D859" s="251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  <c r="AA859" s="185"/>
      <c r="AB859" s="185"/>
      <c r="AC859" s="185"/>
      <c r="AD859" s="185"/>
      <c r="AE859" s="185"/>
      <c r="AF859" s="185"/>
      <c r="AG859" s="185"/>
      <c r="AH859" s="185"/>
      <c r="AI859" s="185"/>
    </row>
    <row r="860" spans="1:35" ht="16">
      <c r="A860" s="88"/>
      <c r="B860" s="88"/>
      <c r="C860" s="250"/>
      <c r="D860" s="251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  <c r="AC860" s="185"/>
      <c r="AD860" s="185"/>
      <c r="AE860" s="185"/>
      <c r="AF860" s="185"/>
      <c r="AG860" s="185"/>
      <c r="AH860" s="185"/>
      <c r="AI860" s="185"/>
    </row>
    <row r="861" spans="1:35" ht="16">
      <c r="A861" s="88"/>
      <c r="B861" s="88"/>
      <c r="C861" s="250"/>
      <c r="D861" s="251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  <c r="AC861" s="185"/>
      <c r="AD861" s="185"/>
      <c r="AE861" s="185"/>
      <c r="AF861" s="185"/>
      <c r="AG861" s="185"/>
      <c r="AH861" s="185"/>
      <c r="AI861" s="185"/>
    </row>
    <row r="862" spans="1:35" ht="16">
      <c r="A862" s="88"/>
      <c r="B862" s="88"/>
      <c r="C862" s="250"/>
      <c r="D862" s="251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  <c r="AC862" s="185"/>
      <c r="AD862" s="185"/>
      <c r="AE862" s="185"/>
      <c r="AF862" s="185"/>
      <c r="AG862" s="185"/>
      <c r="AH862" s="185"/>
      <c r="AI862" s="185"/>
    </row>
    <row r="863" spans="1:35" ht="16">
      <c r="A863" s="88"/>
      <c r="B863" s="88"/>
      <c r="C863" s="250"/>
      <c r="D863" s="251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  <c r="AC863" s="185"/>
      <c r="AD863" s="185"/>
      <c r="AE863" s="185"/>
      <c r="AF863" s="185"/>
      <c r="AG863" s="185"/>
      <c r="AH863" s="185"/>
      <c r="AI863" s="185"/>
    </row>
    <row r="864" spans="1:35" ht="16">
      <c r="A864" s="88"/>
      <c r="B864" s="88"/>
      <c r="C864" s="250"/>
      <c r="D864" s="251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  <c r="AA864" s="185"/>
      <c r="AB864" s="185"/>
      <c r="AC864" s="185"/>
      <c r="AD864" s="185"/>
      <c r="AE864" s="185"/>
      <c r="AF864" s="185"/>
      <c r="AG864" s="185"/>
      <c r="AH864" s="185"/>
      <c r="AI864" s="185"/>
    </row>
    <row r="865" spans="1:35" ht="16">
      <c r="A865" s="88"/>
      <c r="B865" s="88"/>
      <c r="C865" s="250"/>
      <c r="D865" s="251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</row>
    <row r="866" spans="1:35" ht="16">
      <c r="A866" s="88"/>
      <c r="B866" s="88"/>
      <c r="C866" s="250"/>
      <c r="D866" s="251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</row>
    <row r="867" spans="1:35" ht="16">
      <c r="A867" s="88"/>
      <c r="B867" s="88"/>
      <c r="C867" s="250"/>
      <c r="D867" s="251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</row>
    <row r="868" spans="1:35" ht="16">
      <c r="A868" s="88"/>
      <c r="B868" s="88"/>
      <c r="C868" s="250"/>
      <c r="D868" s="251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</row>
    <row r="869" spans="1:35" ht="16">
      <c r="A869" s="88"/>
      <c r="B869" s="88"/>
      <c r="C869" s="250"/>
      <c r="D869" s="251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</row>
    <row r="870" spans="1:35" ht="16">
      <c r="A870" s="88"/>
      <c r="B870" s="88"/>
      <c r="C870" s="250"/>
      <c r="D870" s="251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</row>
    <row r="871" spans="1:35" ht="16">
      <c r="A871" s="88"/>
      <c r="B871" s="88"/>
      <c r="C871" s="250"/>
      <c r="D871" s="251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</row>
    <row r="872" spans="1:35" ht="16">
      <c r="A872" s="88"/>
      <c r="B872" s="88"/>
      <c r="C872" s="250"/>
      <c r="D872" s="251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  <c r="AA872" s="185"/>
      <c r="AB872" s="185"/>
      <c r="AC872" s="185"/>
      <c r="AD872" s="185"/>
      <c r="AE872" s="185"/>
      <c r="AF872" s="185"/>
      <c r="AG872" s="185"/>
      <c r="AH872" s="185"/>
      <c r="AI872" s="185"/>
    </row>
    <row r="873" spans="1:35" ht="16">
      <c r="A873" s="88"/>
      <c r="B873" s="88"/>
      <c r="C873" s="250"/>
      <c r="D873" s="251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</row>
    <row r="874" spans="1:35" ht="16">
      <c r="A874" s="88"/>
      <c r="B874" s="88"/>
      <c r="C874" s="250"/>
      <c r="D874" s="251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  <c r="AC874" s="185"/>
      <c r="AD874" s="185"/>
      <c r="AE874" s="185"/>
      <c r="AF874" s="185"/>
      <c r="AG874" s="185"/>
      <c r="AH874" s="185"/>
      <c r="AI874" s="185"/>
    </row>
    <row r="875" spans="1:35" ht="16">
      <c r="A875" s="88"/>
      <c r="B875" s="88"/>
      <c r="C875" s="250"/>
      <c r="D875" s="251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  <c r="AC875" s="185"/>
      <c r="AD875" s="185"/>
      <c r="AE875" s="185"/>
      <c r="AF875" s="185"/>
      <c r="AG875" s="185"/>
      <c r="AH875" s="185"/>
      <c r="AI875" s="185"/>
    </row>
    <row r="876" spans="1:35" ht="16">
      <c r="A876" s="88"/>
      <c r="B876" s="88"/>
      <c r="C876" s="250"/>
      <c r="D876" s="251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  <c r="AC876" s="185"/>
      <c r="AD876" s="185"/>
      <c r="AE876" s="185"/>
      <c r="AF876" s="185"/>
      <c r="AG876" s="185"/>
      <c r="AH876" s="185"/>
      <c r="AI876" s="185"/>
    </row>
    <row r="877" spans="1:35" ht="16">
      <c r="A877" s="88"/>
      <c r="B877" s="88"/>
      <c r="C877" s="250"/>
      <c r="D877" s="251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  <c r="AC877" s="185"/>
      <c r="AD877" s="185"/>
      <c r="AE877" s="185"/>
      <c r="AF877" s="185"/>
      <c r="AG877" s="185"/>
      <c r="AH877" s="185"/>
      <c r="AI877" s="185"/>
    </row>
    <row r="878" spans="1:35" ht="16">
      <c r="A878" s="88"/>
      <c r="B878" s="88"/>
      <c r="C878" s="250"/>
      <c r="D878" s="251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  <c r="AA878" s="185"/>
      <c r="AB878" s="185"/>
      <c r="AC878" s="185"/>
      <c r="AD878" s="185"/>
      <c r="AE878" s="185"/>
      <c r="AF878" s="185"/>
      <c r="AG878" s="185"/>
      <c r="AH878" s="185"/>
      <c r="AI878" s="185"/>
    </row>
    <row r="879" spans="1:35" ht="16">
      <c r="A879" s="88"/>
      <c r="B879" s="88"/>
      <c r="C879" s="250"/>
      <c r="D879" s="251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  <c r="AC879" s="185"/>
      <c r="AD879" s="185"/>
      <c r="AE879" s="185"/>
      <c r="AF879" s="185"/>
      <c r="AG879" s="185"/>
      <c r="AH879" s="185"/>
      <c r="AI879" s="185"/>
    </row>
    <row r="880" spans="1:35" ht="16">
      <c r="A880" s="88"/>
      <c r="B880" s="88"/>
      <c r="C880" s="250"/>
      <c r="D880" s="251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  <c r="AC880" s="185"/>
      <c r="AD880" s="185"/>
      <c r="AE880" s="185"/>
      <c r="AF880" s="185"/>
      <c r="AG880" s="185"/>
      <c r="AH880" s="185"/>
      <c r="AI880" s="185"/>
    </row>
    <row r="881" spans="1:35" ht="16">
      <c r="A881" s="88"/>
      <c r="B881" s="88"/>
      <c r="C881" s="250"/>
      <c r="D881" s="251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  <c r="AC881" s="185"/>
      <c r="AD881" s="185"/>
      <c r="AE881" s="185"/>
      <c r="AF881" s="185"/>
      <c r="AG881" s="185"/>
      <c r="AH881" s="185"/>
      <c r="AI881" s="185"/>
    </row>
    <row r="882" spans="1:35" ht="16">
      <c r="A882" s="88"/>
      <c r="B882" s="88"/>
      <c r="C882" s="250"/>
      <c r="D882" s="251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  <c r="AC882" s="185"/>
      <c r="AD882" s="185"/>
      <c r="AE882" s="185"/>
      <c r="AF882" s="185"/>
      <c r="AG882" s="185"/>
      <c r="AH882" s="185"/>
      <c r="AI882" s="185"/>
    </row>
    <row r="883" spans="1:35" ht="16">
      <c r="A883" s="88"/>
      <c r="B883" s="88"/>
      <c r="C883" s="250"/>
      <c r="D883" s="251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  <c r="AC883" s="185"/>
      <c r="AD883" s="185"/>
      <c r="AE883" s="185"/>
      <c r="AF883" s="185"/>
      <c r="AG883" s="185"/>
      <c r="AH883" s="185"/>
      <c r="AI883" s="185"/>
    </row>
    <row r="884" spans="1:35" ht="16">
      <c r="A884" s="88"/>
      <c r="B884" s="88"/>
      <c r="C884" s="250"/>
      <c r="D884" s="251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  <c r="AC884" s="185"/>
      <c r="AD884" s="185"/>
      <c r="AE884" s="185"/>
      <c r="AF884" s="185"/>
      <c r="AG884" s="185"/>
      <c r="AH884" s="185"/>
      <c r="AI884" s="185"/>
    </row>
    <row r="885" spans="1:35" ht="16">
      <c r="A885" s="88"/>
      <c r="B885" s="88"/>
      <c r="C885" s="250"/>
      <c r="D885" s="251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  <c r="AC885" s="185"/>
      <c r="AD885" s="185"/>
      <c r="AE885" s="185"/>
      <c r="AF885" s="185"/>
      <c r="AG885" s="185"/>
      <c r="AH885" s="185"/>
      <c r="AI885" s="185"/>
    </row>
    <row r="886" spans="1:35" ht="16">
      <c r="A886" s="88"/>
      <c r="B886" s="88"/>
      <c r="C886" s="250"/>
      <c r="D886" s="251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  <c r="AC886" s="185"/>
      <c r="AD886" s="185"/>
      <c r="AE886" s="185"/>
      <c r="AF886" s="185"/>
      <c r="AG886" s="185"/>
      <c r="AH886" s="185"/>
      <c r="AI886" s="185"/>
    </row>
    <row r="887" spans="1:35" ht="16">
      <c r="A887" s="88"/>
      <c r="B887" s="88"/>
      <c r="C887" s="250"/>
      <c r="D887" s="251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  <c r="AC887" s="185"/>
      <c r="AD887" s="185"/>
      <c r="AE887" s="185"/>
      <c r="AF887" s="185"/>
      <c r="AG887" s="185"/>
      <c r="AH887" s="185"/>
      <c r="AI887" s="185"/>
    </row>
    <row r="888" spans="1:35" ht="16">
      <c r="A888" s="88"/>
      <c r="B888" s="88"/>
      <c r="C888" s="250"/>
      <c r="D888" s="251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  <c r="AC888" s="185"/>
      <c r="AD888" s="185"/>
      <c r="AE888" s="185"/>
      <c r="AF888" s="185"/>
      <c r="AG888" s="185"/>
      <c r="AH888" s="185"/>
      <c r="AI888" s="185"/>
    </row>
    <row r="889" spans="1:35" ht="16">
      <c r="A889" s="88"/>
      <c r="B889" s="88"/>
      <c r="C889" s="250"/>
      <c r="D889" s="251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</row>
    <row r="890" spans="1:35" ht="16">
      <c r="A890" s="88"/>
      <c r="B890" s="88"/>
      <c r="C890" s="250"/>
      <c r="D890" s="251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  <c r="AC890" s="185"/>
      <c r="AD890" s="185"/>
      <c r="AE890" s="185"/>
      <c r="AF890" s="185"/>
      <c r="AG890" s="185"/>
      <c r="AH890" s="185"/>
      <c r="AI890" s="185"/>
    </row>
    <row r="891" spans="1:35" ht="16">
      <c r="A891" s="88"/>
      <c r="B891" s="88"/>
      <c r="C891" s="250"/>
      <c r="D891" s="251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  <c r="AC891" s="185"/>
      <c r="AD891" s="185"/>
      <c r="AE891" s="185"/>
      <c r="AF891" s="185"/>
      <c r="AG891" s="185"/>
      <c r="AH891" s="185"/>
      <c r="AI891" s="185"/>
    </row>
    <row r="892" spans="1:35" ht="16">
      <c r="A892" s="88"/>
      <c r="B892" s="88"/>
      <c r="C892" s="250"/>
      <c r="D892" s="251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  <c r="AC892" s="185"/>
      <c r="AD892" s="185"/>
      <c r="AE892" s="185"/>
      <c r="AF892" s="185"/>
      <c r="AG892" s="185"/>
      <c r="AH892" s="185"/>
      <c r="AI892" s="185"/>
    </row>
    <row r="893" spans="1:35" ht="16">
      <c r="A893" s="88"/>
      <c r="B893" s="88"/>
      <c r="C893" s="250"/>
      <c r="D893" s="251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85"/>
      <c r="AG893" s="185"/>
      <c r="AH893" s="185"/>
      <c r="AI893" s="185"/>
    </row>
    <row r="894" spans="1:35" ht="16">
      <c r="A894" s="88"/>
      <c r="B894" s="88"/>
      <c r="C894" s="250"/>
      <c r="D894" s="251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  <c r="AC894" s="185"/>
      <c r="AD894" s="185"/>
      <c r="AE894" s="185"/>
      <c r="AF894" s="185"/>
      <c r="AG894" s="185"/>
      <c r="AH894" s="185"/>
      <c r="AI894" s="185"/>
    </row>
    <row r="895" spans="1:35" ht="16">
      <c r="A895" s="88"/>
      <c r="B895" s="88"/>
      <c r="C895" s="250"/>
      <c r="D895" s="251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  <c r="AC895" s="185"/>
      <c r="AD895" s="185"/>
      <c r="AE895" s="185"/>
      <c r="AF895" s="185"/>
      <c r="AG895" s="185"/>
      <c r="AH895" s="185"/>
      <c r="AI895" s="185"/>
    </row>
    <row r="896" spans="1:35" ht="16">
      <c r="A896" s="88"/>
      <c r="B896" s="88"/>
      <c r="C896" s="250"/>
      <c r="D896" s="251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  <c r="AC896" s="185"/>
      <c r="AD896" s="185"/>
      <c r="AE896" s="185"/>
      <c r="AF896" s="185"/>
      <c r="AG896" s="185"/>
      <c r="AH896" s="185"/>
      <c r="AI896" s="185"/>
    </row>
    <row r="897" spans="1:35" ht="16">
      <c r="A897" s="88"/>
      <c r="B897" s="88"/>
      <c r="C897" s="250"/>
      <c r="D897" s="251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  <c r="AC897" s="185"/>
      <c r="AD897" s="185"/>
      <c r="AE897" s="185"/>
      <c r="AF897" s="185"/>
      <c r="AG897" s="185"/>
      <c r="AH897" s="185"/>
      <c r="AI897" s="185"/>
    </row>
    <row r="898" spans="1:35" ht="16">
      <c r="A898" s="88"/>
      <c r="B898" s="88"/>
      <c r="C898" s="250"/>
      <c r="D898" s="251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  <c r="AC898" s="185"/>
      <c r="AD898" s="185"/>
      <c r="AE898" s="185"/>
      <c r="AF898" s="185"/>
      <c r="AG898" s="185"/>
      <c r="AH898" s="185"/>
      <c r="AI898" s="185"/>
    </row>
    <row r="899" spans="1:35" ht="16">
      <c r="A899" s="88"/>
      <c r="B899" s="88"/>
      <c r="C899" s="250"/>
      <c r="D899" s="251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  <c r="AC899" s="185"/>
      <c r="AD899" s="185"/>
      <c r="AE899" s="185"/>
      <c r="AF899" s="185"/>
      <c r="AG899" s="185"/>
      <c r="AH899" s="185"/>
      <c r="AI899" s="185"/>
    </row>
    <row r="900" spans="1:35" ht="16">
      <c r="A900" s="88"/>
      <c r="B900" s="88"/>
      <c r="C900" s="250"/>
      <c r="D900" s="251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  <c r="AC900" s="185"/>
      <c r="AD900" s="185"/>
      <c r="AE900" s="185"/>
      <c r="AF900" s="185"/>
      <c r="AG900" s="185"/>
      <c r="AH900" s="185"/>
      <c r="AI900" s="185"/>
    </row>
    <row r="901" spans="1:35" ht="16">
      <c r="A901" s="88"/>
      <c r="B901" s="88"/>
      <c r="C901" s="250"/>
      <c r="D901" s="251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  <c r="AA901" s="185"/>
      <c r="AB901" s="185"/>
      <c r="AC901" s="185"/>
      <c r="AD901" s="185"/>
      <c r="AE901" s="185"/>
      <c r="AF901" s="185"/>
      <c r="AG901" s="185"/>
      <c r="AH901" s="185"/>
      <c r="AI901" s="185"/>
    </row>
    <row r="902" spans="1:35" ht="16">
      <c r="A902" s="88"/>
      <c r="B902" s="88"/>
      <c r="C902" s="250"/>
      <c r="D902" s="251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  <c r="AC902" s="185"/>
      <c r="AD902" s="185"/>
      <c r="AE902" s="185"/>
      <c r="AF902" s="185"/>
      <c r="AG902" s="185"/>
      <c r="AH902" s="185"/>
      <c r="AI902" s="185"/>
    </row>
    <row r="903" spans="1:35" ht="16">
      <c r="A903" s="88"/>
      <c r="B903" s="88"/>
      <c r="C903" s="250"/>
      <c r="D903" s="251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  <c r="AC903" s="185"/>
      <c r="AD903" s="185"/>
      <c r="AE903" s="185"/>
      <c r="AF903" s="185"/>
      <c r="AG903" s="185"/>
      <c r="AH903" s="185"/>
      <c r="AI903" s="185"/>
    </row>
    <row r="904" spans="1:35" ht="16">
      <c r="A904" s="88"/>
      <c r="B904" s="88"/>
      <c r="C904" s="250"/>
      <c r="D904" s="251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  <c r="AC904" s="185"/>
      <c r="AD904" s="185"/>
      <c r="AE904" s="185"/>
      <c r="AF904" s="185"/>
      <c r="AG904" s="185"/>
      <c r="AH904" s="185"/>
      <c r="AI904" s="185"/>
    </row>
    <row r="905" spans="1:35" ht="16">
      <c r="A905" s="88"/>
      <c r="B905" s="88"/>
      <c r="C905" s="250"/>
      <c r="D905" s="251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  <c r="AC905" s="185"/>
      <c r="AD905" s="185"/>
      <c r="AE905" s="185"/>
      <c r="AF905" s="185"/>
      <c r="AG905" s="185"/>
      <c r="AH905" s="185"/>
      <c r="AI905" s="185"/>
    </row>
    <row r="906" spans="1:35" ht="16">
      <c r="A906" s="88"/>
      <c r="B906" s="88"/>
      <c r="C906" s="250"/>
      <c r="D906" s="251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  <c r="AA906" s="185"/>
      <c r="AB906" s="185"/>
      <c r="AC906" s="185"/>
      <c r="AD906" s="185"/>
      <c r="AE906" s="185"/>
      <c r="AF906" s="185"/>
      <c r="AG906" s="185"/>
      <c r="AH906" s="185"/>
      <c r="AI906" s="185"/>
    </row>
    <row r="907" spans="1:35" ht="16">
      <c r="A907" s="88"/>
      <c r="B907" s="88"/>
      <c r="C907" s="250"/>
      <c r="D907" s="251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  <c r="AC907" s="185"/>
      <c r="AD907" s="185"/>
      <c r="AE907" s="185"/>
      <c r="AF907" s="185"/>
      <c r="AG907" s="185"/>
      <c r="AH907" s="185"/>
      <c r="AI907" s="185"/>
    </row>
    <row r="908" spans="1:35" ht="16">
      <c r="A908" s="88"/>
      <c r="B908" s="88"/>
      <c r="C908" s="250"/>
      <c r="D908" s="251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  <c r="AC908" s="185"/>
      <c r="AD908" s="185"/>
      <c r="AE908" s="185"/>
      <c r="AF908" s="185"/>
      <c r="AG908" s="185"/>
      <c r="AH908" s="185"/>
      <c r="AI908" s="185"/>
    </row>
    <row r="909" spans="1:35" ht="16">
      <c r="A909" s="88"/>
      <c r="B909" s="88"/>
      <c r="C909" s="250"/>
      <c r="D909" s="251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  <c r="AC909" s="185"/>
      <c r="AD909" s="185"/>
      <c r="AE909" s="185"/>
      <c r="AF909" s="185"/>
      <c r="AG909" s="185"/>
      <c r="AH909" s="185"/>
      <c r="AI909" s="185"/>
    </row>
    <row r="910" spans="1:35" ht="16">
      <c r="A910" s="88"/>
      <c r="B910" s="88"/>
      <c r="C910" s="250"/>
      <c r="D910" s="251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  <c r="AC910" s="185"/>
      <c r="AD910" s="185"/>
      <c r="AE910" s="185"/>
      <c r="AF910" s="185"/>
      <c r="AG910" s="185"/>
      <c r="AH910" s="185"/>
      <c r="AI910" s="185"/>
    </row>
    <row r="911" spans="1:35" ht="16">
      <c r="A911" s="88"/>
      <c r="B911" s="88"/>
      <c r="C911" s="250"/>
      <c r="D911" s="251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  <c r="AC911" s="185"/>
      <c r="AD911" s="185"/>
      <c r="AE911" s="185"/>
      <c r="AF911" s="185"/>
      <c r="AG911" s="185"/>
      <c r="AH911" s="185"/>
      <c r="AI911" s="185"/>
    </row>
    <row r="912" spans="1:35" ht="16">
      <c r="A912" s="88"/>
      <c r="B912" s="88"/>
      <c r="C912" s="250"/>
      <c r="D912" s="251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  <c r="AC912" s="185"/>
      <c r="AD912" s="185"/>
      <c r="AE912" s="185"/>
      <c r="AF912" s="185"/>
      <c r="AG912" s="185"/>
      <c r="AH912" s="185"/>
      <c r="AI912" s="185"/>
    </row>
    <row r="913" spans="1:35" ht="16">
      <c r="A913" s="88"/>
      <c r="B913" s="88"/>
      <c r="C913" s="250"/>
      <c r="D913" s="251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85"/>
      <c r="AG913" s="185"/>
      <c r="AH913" s="185"/>
      <c r="AI913" s="185"/>
    </row>
    <row r="914" spans="1:35" ht="16">
      <c r="A914" s="88"/>
      <c r="B914" s="88"/>
      <c r="C914" s="250"/>
      <c r="D914" s="251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  <c r="AA914" s="185"/>
      <c r="AB914" s="185"/>
      <c r="AC914" s="185"/>
      <c r="AD914" s="185"/>
      <c r="AE914" s="185"/>
      <c r="AF914" s="185"/>
      <c r="AG914" s="185"/>
      <c r="AH914" s="185"/>
      <c r="AI914" s="185"/>
    </row>
    <row r="915" spans="1:35" ht="16">
      <c r="A915" s="88"/>
      <c r="B915" s="88"/>
      <c r="C915" s="250"/>
      <c r="D915" s="251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  <c r="AC915" s="185"/>
      <c r="AD915" s="185"/>
      <c r="AE915" s="185"/>
      <c r="AF915" s="185"/>
      <c r="AG915" s="185"/>
      <c r="AH915" s="185"/>
      <c r="AI915" s="185"/>
    </row>
    <row r="916" spans="1:35" ht="16">
      <c r="A916" s="88"/>
      <c r="B916" s="88"/>
      <c r="C916" s="250"/>
      <c r="D916" s="251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  <c r="AC916" s="185"/>
      <c r="AD916" s="185"/>
      <c r="AE916" s="185"/>
      <c r="AF916" s="185"/>
      <c r="AG916" s="185"/>
      <c r="AH916" s="185"/>
      <c r="AI916" s="185"/>
    </row>
    <row r="917" spans="1:35" ht="16">
      <c r="A917" s="88"/>
      <c r="B917" s="88"/>
      <c r="C917" s="250"/>
      <c r="D917" s="251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  <c r="AC917" s="185"/>
      <c r="AD917" s="185"/>
      <c r="AE917" s="185"/>
      <c r="AF917" s="185"/>
      <c r="AG917" s="185"/>
      <c r="AH917" s="185"/>
      <c r="AI917" s="185"/>
    </row>
    <row r="918" spans="1:35" ht="16">
      <c r="A918" s="88"/>
      <c r="B918" s="88"/>
      <c r="C918" s="250"/>
      <c r="D918" s="251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  <c r="AC918" s="185"/>
      <c r="AD918" s="185"/>
      <c r="AE918" s="185"/>
      <c r="AF918" s="185"/>
      <c r="AG918" s="185"/>
      <c r="AH918" s="185"/>
      <c r="AI918" s="185"/>
    </row>
    <row r="919" spans="1:35" ht="16">
      <c r="A919" s="88"/>
      <c r="B919" s="88"/>
      <c r="C919" s="250"/>
      <c r="D919" s="251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  <c r="AC919" s="185"/>
      <c r="AD919" s="185"/>
      <c r="AE919" s="185"/>
      <c r="AF919" s="185"/>
      <c r="AG919" s="185"/>
      <c r="AH919" s="185"/>
      <c r="AI919" s="185"/>
    </row>
    <row r="920" spans="1:35" ht="16">
      <c r="A920" s="88"/>
      <c r="B920" s="88"/>
      <c r="C920" s="250"/>
      <c r="D920" s="251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  <c r="AA920" s="185"/>
      <c r="AB920" s="185"/>
      <c r="AC920" s="185"/>
      <c r="AD920" s="185"/>
      <c r="AE920" s="185"/>
      <c r="AF920" s="185"/>
      <c r="AG920" s="185"/>
      <c r="AH920" s="185"/>
      <c r="AI920" s="185"/>
    </row>
    <row r="921" spans="1:35" ht="16">
      <c r="A921" s="88"/>
      <c r="B921" s="88"/>
      <c r="C921" s="250"/>
      <c r="D921" s="251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  <c r="AC921" s="185"/>
      <c r="AD921" s="185"/>
      <c r="AE921" s="185"/>
      <c r="AF921" s="185"/>
      <c r="AG921" s="185"/>
      <c r="AH921" s="185"/>
      <c r="AI921" s="185"/>
    </row>
    <row r="922" spans="1:35" ht="16">
      <c r="A922" s="88"/>
      <c r="B922" s="88"/>
      <c r="C922" s="250"/>
      <c r="D922" s="251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  <c r="AC922" s="185"/>
      <c r="AD922" s="185"/>
      <c r="AE922" s="185"/>
      <c r="AF922" s="185"/>
      <c r="AG922" s="185"/>
      <c r="AH922" s="185"/>
      <c r="AI922" s="185"/>
    </row>
    <row r="923" spans="1:35" ht="16">
      <c r="A923" s="88"/>
      <c r="B923" s="88"/>
      <c r="C923" s="250"/>
      <c r="D923" s="251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  <c r="AC923" s="185"/>
      <c r="AD923" s="185"/>
      <c r="AE923" s="185"/>
      <c r="AF923" s="185"/>
      <c r="AG923" s="185"/>
      <c r="AH923" s="185"/>
      <c r="AI923" s="185"/>
    </row>
    <row r="924" spans="1:35" ht="16">
      <c r="A924" s="88"/>
      <c r="B924" s="88"/>
      <c r="C924" s="250"/>
      <c r="D924" s="251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  <c r="AC924" s="185"/>
      <c r="AD924" s="185"/>
      <c r="AE924" s="185"/>
      <c r="AF924" s="185"/>
      <c r="AG924" s="185"/>
      <c r="AH924" s="185"/>
      <c r="AI924" s="185"/>
    </row>
    <row r="925" spans="1:35" ht="16">
      <c r="A925" s="88"/>
      <c r="B925" s="88"/>
      <c r="C925" s="250"/>
      <c r="D925" s="251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  <c r="AC925" s="185"/>
      <c r="AD925" s="185"/>
      <c r="AE925" s="185"/>
      <c r="AF925" s="185"/>
      <c r="AG925" s="185"/>
      <c r="AH925" s="185"/>
      <c r="AI925" s="185"/>
    </row>
    <row r="926" spans="1:35" ht="16">
      <c r="A926" s="88"/>
      <c r="B926" s="88"/>
      <c r="C926" s="250"/>
      <c r="D926" s="251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  <c r="AC926" s="185"/>
      <c r="AD926" s="185"/>
      <c r="AE926" s="185"/>
      <c r="AF926" s="185"/>
      <c r="AG926" s="185"/>
      <c r="AH926" s="185"/>
      <c r="AI926" s="185"/>
    </row>
    <row r="927" spans="1:35" ht="16">
      <c r="A927" s="88"/>
      <c r="B927" s="88"/>
      <c r="C927" s="250"/>
      <c r="D927" s="251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  <c r="AC927" s="185"/>
      <c r="AD927" s="185"/>
      <c r="AE927" s="185"/>
      <c r="AF927" s="185"/>
      <c r="AG927" s="185"/>
      <c r="AH927" s="185"/>
      <c r="AI927" s="185"/>
    </row>
    <row r="928" spans="1:35" ht="16">
      <c r="A928" s="88"/>
      <c r="B928" s="88"/>
      <c r="C928" s="250"/>
      <c r="D928" s="251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</row>
    <row r="929" spans="1:35" ht="16">
      <c r="A929" s="88"/>
      <c r="B929" s="88"/>
      <c r="C929" s="250"/>
      <c r="D929" s="251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  <c r="AC929" s="185"/>
      <c r="AD929" s="185"/>
      <c r="AE929" s="185"/>
      <c r="AF929" s="185"/>
      <c r="AG929" s="185"/>
      <c r="AH929" s="185"/>
      <c r="AI929" s="185"/>
    </row>
    <row r="930" spans="1:35" ht="16">
      <c r="A930" s="88"/>
      <c r="B930" s="88"/>
      <c r="C930" s="250"/>
      <c r="D930" s="251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  <c r="AC930" s="185"/>
      <c r="AD930" s="185"/>
      <c r="AE930" s="185"/>
      <c r="AF930" s="185"/>
      <c r="AG930" s="185"/>
      <c r="AH930" s="185"/>
      <c r="AI930" s="185"/>
    </row>
    <row r="931" spans="1:35" ht="16">
      <c r="A931" s="88"/>
      <c r="B931" s="88"/>
      <c r="C931" s="250"/>
      <c r="D931" s="251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  <c r="AC931" s="185"/>
      <c r="AD931" s="185"/>
      <c r="AE931" s="185"/>
      <c r="AF931" s="185"/>
      <c r="AG931" s="185"/>
      <c r="AH931" s="185"/>
      <c r="AI931" s="185"/>
    </row>
    <row r="932" spans="1:35" ht="16">
      <c r="A932" s="88"/>
      <c r="B932" s="88"/>
      <c r="C932" s="250"/>
      <c r="D932" s="251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  <c r="AC932" s="185"/>
      <c r="AD932" s="185"/>
      <c r="AE932" s="185"/>
      <c r="AF932" s="185"/>
      <c r="AG932" s="185"/>
      <c r="AH932" s="185"/>
      <c r="AI932" s="185"/>
    </row>
    <row r="933" spans="1:35" ht="16">
      <c r="A933" s="88"/>
      <c r="B933" s="88"/>
      <c r="C933" s="250"/>
      <c r="D933" s="251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  <c r="AC933" s="185"/>
      <c r="AD933" s="185"/>
      <c r="AE933" s="185"/>
      <c r="AF933" s="185"/>
      <c r="AG933" s="185"/>
      <c r="AH933" s="185"/>
      <c r="AI933" s="185"/>
    </row>
    <row r="934" spans="1:35" ht="16">
      <c r="A934" s="88"/>
      <c r="B934" s="88"/>
      <c r="C934" s="250"/>
      <c r="D934" s="251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  <c r="AC934" s="185"/>
      <c r="AD934" s="185"/>
      <c r="AE934" s="185"/>
      <c r="AF934" s="185"/>
      <c r="AG934" s="185"/>
      <c r="AH934" s="185"/>
      <c r="AI934" s="185"/>
    </row>
    <row r="935" spans="1:35" ht="16">
      <c r="A935" s="88"/>
      <c r="B935" s="88"/>
      <c r="C935" s="250"/>
      <c r="D935" s="251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  <c r="AC935" s="185"/>
      <c r="AD935" s="185"/>
      <c r="AE935" s="185"/>
      <c r="AF935" s="185"/>
      <c r="AG935" s="185"/>
      <c r="AH935" s="185"/>
      <c r="AI935" s="185"/>
    </row>
    <row r="936" spans="1:35" ht="16">
      <c r="A936" s="88"/>
      <c r="B936" s="88"/>
      <c r="C936" s="250"/>
      <c r="D936" s="251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85"/>
      <c r="AG936" s="185"/>
      <c r="AH936" s="185"/>
      <c r="AI936" s="185"/>
    </row>
    <row r="937" spans="1:35" ht="16">
      <c r="A937" s="88"/>
      <c r="B937" s="88"/>
      <c r="C937" s="250"/>
      <c r="D937" s="251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  <c r="AC937" s="185"/>
      <c r="AD937" s="185"/>
      <c r="AE937" s="185"/>
      <c r="AF937" s="185"/>
      <c r="AG937" s="185"/>
      <c r="AH937" s="185"/>
      <c r="AI937" s="185"/>
    </row>
    <row r="938" spans="1:35" ht="16">
      <c r="A938" s="88"/>
      <c r="B938" s="88"/>
      <c r="C938" s="250"/>
      <c r="D938" s="251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  <c r="AC938" s="185"/>
      <c r="AD938" s="185"/>
      <c r="AE938" s="185"/>
      <c r="AF938" s="185"/>
      <c r="AG938" s="185"/>
      <c r="AH938" s="185"/>
      <c r="AI938" s="185"/>
    </row>
    <row r="939" spans="1:35" ht="16">
      <c r="A939" s="88"/>
      <c r="B939" s="88"/>
      <c r="C939" s="250"/>
      <c r="D939" s="251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  <c r="AC939" s="185"/>
      <c r="AD939" s="185"/>
      <c r="AE939" s="185"/>
      <c r="AF939" s="185"/>
      <c r="AG939" s="185"/>
      <c r="AH939" s="185"/>
      <c r="AI939" s="185"/>
    </row>
    <row r="940" spans="1:35" ht="16">
      <c r="A940" s="88"/>
      <c r="B940" s="88"/>
      <c r="C940" s="250"/>
      <c r="D940" s="251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  <c r="AC940" s="185"/>
      <c r="AD940" s="185"/>
      <c r="AE940" s="185"/>
      <c r="AF940" s="185"/>
      <c r="AG940" s="185"/>
      <c r="AH940" s="185"/>
      <c r="AI940" s="185"/>
    </row>
    <row r="941" spans="1:35" ht="16">
      <c r="A941" s="88"/>
      <c r="B941" s="88"/>
      <c r="C941" s="250"/>
      <c r="D941" s="251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  <c r="AC941" s="185"/>
      <c r="AD941" s="185"/>
      <c r="AE941" s="185"/>
      <c r="AF941" s="185"/>
      <c r="AG941" s="185"/>
      <c r="AH941" s="185"/>
      <c r="AI941" s="185"/>
    </row>
    <row r="942" spans="1:35" ht="16">
      <c r="A942" s="88"/>
      <c r="B942" s="88"/>
      <c r="C942" s="250"/>
      <c r="D942" s="251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  <c r="AC942" s="185"/>
      <c r="AD942" s="185"/>
      <c r="AE942" s="185"/>
      <c r="AF942" s="185"/>
      <c r="AG942" s="185"/>
      <c r="AH942" s="185"/>
      <c r="AI942" s="185"/>
    </row>
    <row r="943" spans="1:35" ht="16">
      <c r="A943" s="88"/>
      <c r="B943" s="88"/>
      <c r="C943" s="250"/>
      <c r="D943" s="251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  <c r="AA943" s="185"/>
      <c r="AB943" s="185"/>
      <c r="AC943" s="185"/>
      <c r="AD943" s="185"/>
      <c r="AE943" s="185"/>
      <c r="AF943" s="185"/>
      <c r="AG943" s="185"/>
      <c r="AH943" s="185"/>
      <c r="AI943" s="185"/>
    </row>
    <row r="944" spans="1:35" ht="16">
      <c r="A944" s="88"/>
      <c r="B944" s="88"/>
      <c r="C944" s="250"/>
      <c r="D944" s="251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  <c r="AC944" s="185"/>
      <c r="AD944" s="185"/>
      <c r="AE944" s="185"/>
      <c r="AF944" s="185"/>
      <c r="AG944" s="185"/>
      <c r="AH944" s="185"/>
      <c r="AI944" s="185"/>
    </row>
    <row r="945" spans="1:35" ht="16">
      <c r="A945" s="88"/>
      <c r="B945" s="88"/>
      <c r="C945" s="250"/>
      <c r="D945" s="251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  <c r="AC945" s="185"/>
      <c r="AD945" s="185"/>
      <c r="AE945" s="185"/>
      <c r="AF945" s="185"/>
      <c r="AG945" s="185"/>
      <c r="AH945" s="185"/>
      <c r="AI945" s="185"/>
    </row>
    <row r="946" spans="1:35" ht="16">
      <c r="A946" s="88"/>
      <c r="B946" s="88"/>
      <c r="C946" s="250"/>
      <c r="D946" s="251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  <c r="AC946" s="185"/>
      <c r="AD946" s="185"/>
      <c r="AE946" s="185"/>
      <c r="AF946" s="185"/>
      <c r="AG946" s="185"/>
      <c r="AH946" s="185"/>
      <c r="AI946" s="185"/>
    </row>
    <row r="947" spans="1:35" ht="16">
      <c r="A947" s="88"/>
      <c r="B947" s="88"/>
      <c r="C947" s="250"/>
      <c r="D947" s="251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</row>
    <row r="948" spans="1:35" ht="16">
      <c r="A948" s="88"/>
      <c r="B948" s="88"/>
      <c r="C948" s="250"/>
      <c r="D948" s="251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  <c r="AA948" s="185"/>
      <c r="AB948" s="185"/>
      <c r="AC948" s="185"/>
      <c r="AD948" s="185"/>
      <c r="AE948" s="185"/>
      <c r="AF948" s="185"/>
      <c r="AG948" s="185"/>
      <c r="AH948" s="185"/>
      <c r="AI948" s="185"/>
    </row>
    <row r="949" spans="1:35" ht="16">
      <c r="A949" s="88"/>
      <c r="B949" s="88"/>
      <c r="C949" s="250"/>
      <c r="D949" s="251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  <c r="AC949" s="185"/>
      <c r="AD949" s="185"/>
      <c r="AE949" s="185"/>
      <c r="AF949" s="185"/>
      <c r="AG949" s="185"/>
      <c r="AH949" s="185"/>
      <c r="AI949" s="185"/>
    </row>
    <row r="950" spans="1:35" ht="16">
      <c r="A950" s="88"/>
      <c r="B950" s="88"/>
      <c r="C950" s="250"/>
      <c r="D950" s="251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  <c r="AC950" s="185"/>
      <c r="AD950" s="185"/>
      <c r="AE950" s="185"/>
      <c r="AF950" s="185"/>
      <c r="AG950" s="185"/>
      <c r="AH950" s="185"/>
      <c r="AI950" s="185"/>
    </row>
    <row r="951" spans="1:35" ht="16">
      <c r="A951" s="88"/>
      <c r="B951" s="88"/>
      <c r="C951" s="250"/>
      <c r="D951" s="251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  <c r="AA951" s="185"/>
      <c r="AB951" s="185"/>
      <c r="AC951" s="185"/>
      <c r="AD951" s="185"/>
      <c r="AE951" s="185"/>
      <c r="AF951" s="185"/>
      <c r="AG951" s="185"/>
      <c r="AH951" s="185"/>
      <c r="AI951" s="185"/>
    </row>
    <row r="952" spans="1:35" ht="16">
      <c r="A952" s="88"/>
      <c r="B952" s="88"/>
      <c r="C952" s="250"/>
      <c r="D952" s="251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  <c r="AC952" s="185"/>
      <c r="AD952" s="185"/>
      <c r="AE952" s="185"/>
      <c r="AF952" s="185"/>
      <c r="AG952" s="185"/>
      <c r="AH952" s="185"/>
      <c r="AI952" s="185"/>
    </row>
    <row r="953" spans="1:35" ht="16">
      <c r="A953" s="88"/>
      <c r="B953" s="88"/>
      <c r="C953" s="250"/>
      <c r="D953" s="251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85"/>
      <c r="AG953" s="185"/>
      <c r="AH953" s="185"/>
      <c r="AI953" s="185"/>
    </row>
    <row r="954" spans="1:35" ht="16">
      <c r="A954" s="88"/>
      <c r="B954" s="88"/>
      <c r="C954" s="250"/>
      <c r="D954" s="251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  <c r="AC954" s="185"/>
      <c r="AD954" s="185"/>
      <c r="AE954" s="185"/>
      <c r="AF954" s="185"/>
      <c r="AG954" s="185"/>
      <c r="AH954" s="185"/>
      <c r="AI954" s="185"/>
    </row>
    <row r="955" spans="1:35" ht="16">
      <c r="A955" s="88"/>
      <c r="B955" s="88"/>
      <c r="C955" s="250"/>
      <c r="D955" s="251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  <c r="AC955" s="185"/>
      <c r="AD955" s="185"/>
      <c r="AE955" s="185"/>
      <c r="AF955" s="185"/>
      <c r="AG955" s="185"/>
      <c r="AH955" s="185"/>
      <c r="AI955" s="185"/>
    </row>
    <row r="956" spans="1:35" ht="16">
      <c r="A956" s="88"/>
      <c r="B956" s="88"/>
      <c r="C956" s="250"/>
      <c r="D956" s="251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  <c r="AC956" s="185"/>
      <c r="AD956" s="185"/>
      <c r="AE956" s="185"/>
      <c r="AF956" s="185"/>
      <c r="AG956" s="185"/>
      <c r="AH956" s="185"/>
      <c r="AI956" s="185"/>
    </row>
    <row r="957" spans="1:35" ht="16">
      <c r="A957" s="88"/>
      <c r="B957" s="88"/>
      <c r="C957" s="250"/>
      <c r="D957" s="251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  <c r="AC957" s="185"/>
      <c r="AD957" s="185"/>
      <c r="AE957" s="185"/>
      <c r="AF957" s="185"/>
      <c r="AG957" s="185"/>
      <c r="AH957" s="185"/>
      <c r="AI957" s="185"/>
    </row>
    <row r="958" spans="1:35" ht="16">
      <c r="A958" s="88"/>
      <c r="B958" s="88"/>
      <c r="C958" s="250"/>
      <c r="D958" s="251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  <c r="AC958" s="185"/>
      <c r="AD958" s="185"/>
      <c r="AE958" s="185"/>
      <c r="AF958" s="185"/>
      <c r="AG958" s="185"/>
      <c r="AH958" s="185"/>
      <c r="AI958" s="185"/>
    </row>
    <row r="959" spans="1:35" ht="16">
      <c r="A959" s="88"/>
      <c r="B959" s="88"/>
      <c r="C959" s="250"/>
      <c r="D959" s="251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  <c r="AC959" s="185"/>
      <c r="AD959" s="185"/>
      <c r="AE959" s="185"/>
      <c r="AF959" s="185"/>
      <c r="AG959" s="185"/>
      <c r="AH959" s="185"/>
      <c r="AI959" s="185"/>
    </row>
    <row r="960" spans="1:35" ht="16">
      <c r="A960" s="88"/>
      <c r="B960" s="88"/>
      <c r="C960" s="250"/>
      <c r="D960" s="251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  <c r="AC960" s="185"/>
      <c r="AD960" s="185"/>
      <c r="AE960" s="185"/>
      <c r="AF960" s="185"/>
      <c r="AG960" s="185"/>
      <c r="AH960" s="185"/>
      <c r="AI960" s="185"/>
    </row>
    <row r="961" spans="1:35" ht="16">
      <c r="A961" s="88"/>
      <c r="B961" s="88"/>
      <c r="C961" s="250"/>
      <c r="D961" s="251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  <c r="AC961" s="185"/>
      <c r="AD961" s="185"/>
      <c r="AE961" s="185"/>
      <c r="AF961" s="185"/>
      <c r="AG961" s="185"/>
      <c r="AH961" s="185"/>
      <c r="AI961" s="185"/>
    </row>
    <row r="962" spans="1:35" ht="16">
      <c r="A962" s="88"/>
      <c r="B962" s="88"/>
      <c r="C962" s="250"/>
      <c r="D962" s="251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  <c r="AC962" s="185"/>
      <c r="AD962" s="185"/>
      <c r="AE962" s="185"/>
      <c r="AF962" s="185"/>
      <c r="AG962" s="185"/>
      <c r="AH962" s="185"/>
      <c r="AI962" s="185"/>
    </row>
    <row r="963" spans="1:35" ht="16">
      <c r="A963" s="88"/>
      <c r="B963" s="88"/>
      <c r="C963" s="250"/>
      <c r="D963" s="251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  <c r="AC963" s="185"/>
      <c r="AD963" s="185"/>
      <c r="AE963" s="185"/>
      <c r="AF963" s="185"/>
      <c r="AG963" s="185"/>
      <c r="AH963" s="185"/>
      <c r="AI963" s="185"/>
    </row>
    <row r="964" spans="1:35" ht="16">
      <c r="A964" s="88"/>
      <c r="B964" s="88"/>
      <c r="C964" s="250"/>
      <c r="D964" s="251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  <c r="AC964" s="185"/>
      <c r="AD964" s="185"/>
      <c r="AE964" s="185"/>
      <c r="AF964" s="185"/>
      <c r="AG964" s="185"/>
      <c r="AH964" s="185"/>
      <c r="AI964" s="185"/>
    </row>
    <row r="965" spans="1:35" ht="16">
      <c r="A965" s="88"/>
      <c r="B965" s="88"/>
      <c r="C965" s="250"/>
      <c r="D965" s="251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  <c r="AC965" s="185"/>
      <c r="AD965" s="185"/>
      <c r="AE965" s="185"/>
      <c r="AF965" s="185"/>
      <c r="AG965" s="185"/>
      <c r="AH965" s="185"/>
      <c r="AI965" s="185"/>
    </row>
    <row r="966" spans="1:35" ht="16">
      <c r="A966" s="88"/>
      <c r="B966" s="88"/>
      <c r="C966" s="250"/>
      <c r="D966" s="251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  <c r="AC966" s="185"/>
      <c r="AD966" s="185"/>
      <c r="AE966" s="185"/>
      <c r="AF966" s="185"/>
      <c r="AG966" s="185"/>
      <c r="AH966" s="185"/>
      <c r="AI966" s="185"/>
    </row>
    <row r="967" spans="1:35" ht="16">
      <c r="A967" s="88"/>
      <c r="B967" s="88"/>
      <c r="C967" s="250"/>
      <c r="D967" s="251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</row>
    <row r="968" spans="1:35" ht="16">
      <c r="A968" s="88"/>
      <c r="B968" s="88"/>
      <c r="C968" s="250"/>
      <c r="D968" s="251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  <c r="AC968" s="185"/>
      <c r="AD968" s="185"/>
      <c r="AE968" s="185"/>
      <c r="AF968" s="185"/>
      <c r="AG968" s="185"/>
      <c r="AH968" s="185"/>
      <c r="AI968" s="185"/>
    </row>
    <row r="969" spans="1:35" ht="16">
      <c r="A969" s="88"/>
      <c r="B969" s="88"/>
      <c r="C969" s="250"/>
      <c r="D969" s="251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  <c r="AC969" s="185"/>
      <c r="AD969" s="185"/>
      <c r="AE969" s="185"/>
      <c r="AF969" s="185"/>
      <c r="AG969" s="185"/>
      <c r="AH969" s="185"/>
      <c r="AI969" s="185"/>
    </row>
    <row r="970" spans="1:35" ht="16">
      <c r="A970" s="88"/>
      <c r="B970" s="88"/>
      <c r="C970" s="250"/>
      <c r="D970" s="251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  <c r="AC970" s="185"/>
      <c r="AD970" s="185"/>
      <c r="AE970" s="185"/>
      <c r="AF970" s="185"/>
      <c r="AG970" s="185"/>
      <c r="AH970" s="185"/>
      <c r="AI970" s="185"/>
    </row>
    <row r="971" spans="1:35" ht="16">
      <c r="A971" s="88"/>
      <c r="B971" s="88"/>
      <c r="C971" s="250"/>
      <c r="D971" s="251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  <c r="AC971" s="185"/>
      <c r="AD971" s="185"/>
      <c r="AE971" s="185"/>
      <c r="AF971" s="185"/>
      <c r="AG971" s="185"/>
      <c r="AH971" s="185"/>
      <c r="AI971" s="185"/>
    </row>
    <row r="972" spans="1:35" ht="16">
      <c r="A972" s="88"/>
      <c r="B972" s="88"/>
      <c r="C972" s="250"/>
      <c r="D972" s="251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  <c r="AC972" s="185"/>
      <c r="AD972" s="185"/>
      <c r="AE972" s="185"/>
      <c r="AF972" s="185"/>
      <c r="AG972" s="185"/>
      <c r="AH972" s="185"/>
      <c r="AI972" s="185"/>
    </row>
    <row r="973" spans="1:35" ht="16">
      <c r="A973" s="88"/>
      <c r="B973" s="88"/>
      <c r="C973" s="250"/>
      <c r="D973" s="251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  <c r="AC973" s="185"/>
      <c r="AD973" s="185"/>
      <c r="AE973" s="185"/>
      <c r="AF973" s="185"/>
      <c r="AG973" s="185"/>
      <c r="AH973" s="185"/>
      <c r="AI973" s="185"/>
    </row>
    <row r="974" spans="1:35" ht="16">
      <c r="A974" s="88"/>
      <c r="B974" s="88"/>
      <c r="C974" s="250"/>
      <c r="D974" s="251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  <c r="AA974" s="185"/>
      <c r="AB974" s="185"/>
      <c r="AC974" s="185"/>
      <c r="AD974" s="185"/>
      <c r="AE974" s="185"/>
      <c r="AF974" s="185"/>
      <c r="AG974" s="185"/>
      <c r="AH974" s="185"/>
      <c r="AI974" s="185"/>
    </row>
    <row r="975" spans="1:35" ht="16">
      <c r="A975" s="88"/>
      <c r="B975" s="88"/>
      <c r="C975" s="250"/>
      <c r="D975" s="251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  <c r="AC975" s="185"/>
      <c r="AD975" s="185"/>
      <c r="AE975" s="185"/>
      <c r="AF975" s="185"/>
      <c r="AG975" s="185"/>
      <c r="AH975" s="185"/>
      <c r="AI975" s="185"/>
    </row>
    <row r="976" spans="1:35" ht="16">
      <c r="A976" s="88"/>
      <c r="B976" s="88"/>
      <c r="C976" s="250"/>
      <c r="D976" s="251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  <c r="AC976" s="185"/>
      <c r="AD976" s="185"/>
      <c r="AE976" s="185"/>
      <c r="AF976" s="185"/>
      <c r="AG976" s="185"/>
      <c r="AH976" s="185"/>
      <c r="AI976" s="185"/>
    </row>
    <row r="977" spans="1:35" ht="16">
      <c r="A977" s="88"/>
      <c r="B977" s="88"/>
      <c r="C977" s="250"/>
      <c r="D977" s="251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  <c r="AC977" s="185"/>
      <c r="AD977" s="185"/>
      <c r="AE977" s="185"/>
      <c r="AF977" s="185"/>
      <c r="AG977" s="185"/>
      <c r="AH977" s="185"/>
      <c r="AI977" s="185"/>
    </row>
    <row r="978" spans="1:35" ht="16">
      <c r="A978" s="88"/>
      <c r="B978" s="88"/>
      <c r="C978" s="250"/>
      <c r="D978" s="251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  <c r="AC978" s="185"/>
      <c r="AD978" s="185"/>
      <c r="AE978" s="185"/>
      <c r="AF978" s="185"/>
      <c r="AG978" s="185"/>
      <c r="AH978" s="185"/>
      <c r="AI978" s="185"/>
    </row>
    <row r="979" spans="1:35" ht="16">
      <c r="A979" s="88"/>
      <c r="B979" s="88"/>
      <c r="C979" s="250"/>
      <c r="D979" s="251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  <c r="AA979" s="185"/>
      <c r="AB979" s="185"/>
      <c r="AC979" s="185"/>
      <c r="AD979" s="185"/>
      <c r="AE979" s="185"/>
      <c r="AF979" s="185"/>
      <c r="AG979" s="185"/>
      <c r="AH979" s="185"/>
      <c r="AI979" s="185"/>
    </row>
    <row r="980" spans="1:35" ht="16">
      <c r="A980" s="88"/>
      <c r="B980" s="88"/>
      <c r="C980" s="250"/>
      <c r="D980" s="251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  <c r="AC980" s="185"/>
      <c r="AD980" s="185"/>
      <c r="AE980" s="185"/>
      <c r="AF980" s="185"/>
      <c r="AG980" s="185"/>
      <c r="AH980" s="185"/>
      <c r="AI980" s="185"/>
    </row>
    <row r="981" spans="1:35" ht="16">
      <c r="A981" s="88"/>
      <c r="B981" s="88"/>
      <c r="C981" s="250"/>
      <c r="D981" s="251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  <c r="AC981" s="185"/>
      <c r="AD981" s="185"/>
      <c r="AE981" s="185"/>
      <c r="AF981" s="185"/>
      <c r="AG981" s="185"/>
      <c r="AH981" s="185"/>
      <c r="AI981" s="185"/>
    </row>
    <row r="982" spans="1:35" ht="16">
      <c r="A982" s="88"/>
      <c r="B982" s="88"/>
      <c r="C982" s="250"/>
      <c r="D982" s="251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  <c r="AC982" s="185"/>
      <c r="AD982" s="185"/>
      <c r="AE982" s="185"/>
      <c r="AF982" s="185"/>
      <c r="AG982" s="185"/>
      <c r="AH982" s="185"/>
      <c r="AI982" s="185"/>
    </row>
    <row r="983" spans="1:35" ht="16">
      <c r="A983" s="88"/>
      <c r="B983" s="88"/>
      <c r="C983" s="250"/>
      <c r="D983" s="251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  <c r="AA983" s="185"/>
      <c r="AB983" s="185"/>
      <c r="AC983" s="185"/>
      <c r="AD983" s="185"/>
      <c r="AE983" s="185"/>
      <c r="AF983" s="185"/>
      <c r="AG983" s="185"/>
      <c r="AH983" s="185"/>
      <c r="AI983" s="185"/>
    </row>
    <row r="984" spans="1:35" ht="16">
      <c r="A984" s="88"/>
      <c r="B984" s="88"/>
      <c r="C984" s="250"/>
      <c r="D984" s="251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  <c r="AA984" s="185"/>
      <c r="AB984" s="185"/>
      <c r="AC984" s="185"/>
      <c r="AD984" s="185"/>
      <c r="AE984" s="185"/>
      <c r="AF984" s="185"/>
      <c r="AG984" s="185"/>
      <c r="AH984" s="185"/>
      <c r="AI984" s="185"/>
    </row>
    <row r="985" spans="1:35" ht="16">
      <c r="A985" s="88"/>
      <c r="B985" s="88"/>
      <c r="C985" s="250"/>
      <c r="D985" s="251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  <c r="AA985" s="185"/>
      <c r="AB985" s="185"/>
      <c r="AC985" s="185"/>
      <c r="AD985" s="185"/>
      <c r="AE985" s="185"/>
      <c r="AF985" s="185"/>
      <c r="AG985" s="185"/>
      <c r="AH985" s="185"/>
      <c r="AI985" s="185"/>
    </row>
    <row r="986" spans="1:35" ht="16">
      <c r="A986" s="88"/>
      <c r="B986" s="88"/>
      <c r="C986" s="250"/>
      <c r="D986" s="251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  <c r="AA986" s="185"/>
      <c r="AB986" s="185"/>
      <c r="AC986" s="185"/>
      <c r="AD986" s="185"/>
      <c r="AE986" s="185"/>
      <c r="AF986" s="185"/>
      <c r="AG986" s="185"/>
      <c r="AH986" s="185"/>
      <c r="AI986" s="185"/>
    </row>
    <row r="987" spans="1:35" ht="16">
      <c r="A987" s="88"/>
      <c r="B987" s="88"/>
      <c r="C987" s="250"/>
      <c r="D987" s="251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  <c r="AA987" s="185"/>
      <c r="AB987" s="185"/>
      <c r="AC987" s="185"/>
      <c r="AD987" s="185"/>
      <c r="AE987" s="185"/>
      <c r="AF987" s="185"/>
      <c r="AG987" s="185"/>
      <c r="AH987" s="185"/>
      <c r="AI987" s="185"/>
    </row>
    <row r="988" spans="1:35" ht="16">
      <c r="A988" s="88"/>
      <c r="B988" s="88"/>
      <c r="C988" s="250"/>
      <c r="D988" s="251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  <c r="AA988" s="185"/>
      <c r="AB988" s="185"/>
      <c r="AC988" s="185"/>
      <c r="AD988" s="185"/>
      <c r="AE988" s="185"/>
      <c r="AF988" s="185"/>
      <c r="AG988" s="185"/>
      <c r="AH988" s="185"/>
      <c r="AI988" s="185"/>
    </row>
    <row r="989" spans="1:35" ht="16">
      <c r="A989" s="88"/>
      <c r="B989" s="88"/>
      <c r="C989" s="250"/>
      <c r="D989" s="251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  <c r="AA989" s="185"/>
      <c r="AB989" s="185"/>
      <c r="AC989" s="185"/>
      <c r="AD989" s="185"/>
      <c r="AE989" s="185"/>
      <c r="AF989" s="185"/>
      <c r="AG989" s="185"/>
      <c r="AH989" s="185"/>
      <c r="AI989" s="185"/>
    </row>
    <row r="990" spans="1:35" ht="16">
      <c r="A990" s="88"/>
      <c r="B990" s="88"/>
      <c r="C990" s="250"/>
      <c r="D990" s="251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  <c r="AA990" s="185"/>
      <c r="AB990" s="185"/>
      <c r="AC990" s="185"/>
      <c r="AD990" s="185"/>
      <c r="AE990" s="185"/>
      <c r="AF990" s="185"/>
      <c r="AG990" s="185"/>
      <c r="AH990" s="185"/>
      <c r="AI990" s="185"/>
    </row>
    <row r="991" spans="1:35" ht="16">
      <c r="A991" s="88"/>
      <c r="B991" s="88"/>
      <c r="C991" s="250"/>
      <c r="D991" s="251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  <c r="AA991" s="185"/>
      <c r="AB991" s="185"/>
      <c r="AC991" s="185"/>
      <c r="AD991" s="185"/>
      <c r="AE991" s="185"/>
      <c r="AF991" s="185"/>
      <c r="AG991" s="185"/>
      <c r="AH991" s="185"/>
      <c r="AI991" s="185"/>
    </row>
    <row r="992" spans="1:35" ht="16">
      <c r="A992" s="88"/>
      <c r="B992" s="88"/>
      <c r="C992" s="250"/>
      <c r="D992" s="251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  <c r="AA992" s="185"/>
      <c r="AB992" s="185"/>
      <c r="AC992" s="185"/>
      <c r="AD992" s="185"/>
      <c r="AE992" s="185"/>
      <c r="AF992" s="185"/>
      <c r="AG992" s="185"/>
      <c r="AH992" s="185"/>
      <c r="AI992" s="185"/>
    </row>
    <row r="993" spans="1:35" ht="16">
      <c r="A993" s="88"/>
      <c r="B993" s="88"/>
      <c r="C993" s="250"/>
      <c r="D993" s="251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  <c r="AA993" s="185"/>
      <c r="AB993" s="185"/>
      <c r="AC993" s="185"/>
      <c r="AD993" s="185"/>
      <c r="AE993" s="185"/>
      <c r="AF993" s="185"/>
      <c r="AG993" s="185"/>
      <c r="AH993" s="185"/>
      <c r="AI993" s="185"/>
    </row>
    <row r="994" spans="1:35" ht="16">
      <c r="A994" s="88"/>
      <c r="B994" s="88"/>
      <c r="C994" s="250"/>
      <c r="D994" s="251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  <c r="AA994" s="185"/>
      <c r="AB994" s="185"/>
      <c r="AC994" s="185"/>
      <c r="AD994" s="185"/>
      <c r="AE994" s="185"/>
      <c r="AF994" s="185"/>
      <c r="AG994" s="185"/>
      <c r="AH994" s="185"/>
      <c r="AI994" s="185"/>
    </row>
    <row r="995" spans="1:35" ht="16">
      <c r="A995" s="88"/>
      <c r="B995" s="88"/>
      <c r="C995" s="250"/>
      <c r="D995" s="251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  <c r="AA995" s="185"/>
      <c r="AB995" s="185"/>
      <c r="AC995" s="185"/>
      <c r="AD995" s="185"/>
      <c r="AE995" s="185"/>
      <c r="AF995" s="185"/>
      <c r="AG995" s="185"/>
      <c r="AH995" s="185"/>
      <c r="AI995" s="185"/>
    </row>
    <row r="996" spans="1:35" ht="16">
      <c r="A996" s="88"/>
      <c r="B996" s="88"/>
      <c r="C996" s="250"/>
      <c r="D996" s="251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  <c r="AA996" s="185"/>
      <c r="AB996" s="185"/>
      <c r="AC996" s="185"/>
      <c r="AD996" s="185"/>
      <c r="AE996" s="185"/>
      <c r="AF996" s="185"/>
      <c r="AG996" s="185"/>
      <c r="AH996" s="185"/>
      <c r="AI996" s="185"/>
    </row>
    <row r="997" spans="1:35" ht="16">
      <c r="A997" s="88"/>
      <c r="B997" s="88"/>
      <c r="C997" s="250"/>
      <c r="D997" s="251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  <c r="AA997" s="185"/>
      <c r="AB997" s="185"/>
      <c r="AC997" s="185"/>
      <c r="AD997" s="185"/>
      <c r="AE997" s="185"/>
      <c r="AF997" s="185"/>
      <c r="AG997" s="185"/>
      <c r="AH997" s="185"/>
      <c r="AI997" s="185"/>
    </row>
    <row r="998" spans="1:35" ht="16">
      <c r="A998" s="88"/>
      <c r="B998" s="88"/>
      <c r="C998" s="250"/>
      <c r="D998" s="251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  <c r="AA998" s="185"/>
      <c r="AB998" s="185"/>
      <c r="AC998" s="185"/>
      <c r="AD998" s="185"/>
      <c r="AE998" s="185"/>
      <c r="AF998" s="185"/>
      <c r="AG998" s="185"/>
      <c r="AH998" s="185"/>
      <c r="AI998" s="185"/>
    </row>
    <row r="999" spans="1:35" ht="16">
      <c r="A999" s="88"/>
      <c r="B999" s="88"/>
      <c r="C999" s="250"/>
      <c r="D999" s="251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  <c r="AA999" s="185"/>
      <c r="AB999" s="185"/>
      <c r="AC999" s="185"/>
      <c r="AD999" s="185"/>
      <c r="AE999" s="185"/>
      <c r="AF999" s="185"/>
      <c r="AG999" s="185"/>
      <c r="AH999" s="185"/>
      <c r="AI999" s="185"/>
    </row>
    <row r="1000" spans="1:35" ht="16">
      <c r="A1000" s="88"/>
      <c r="B1000" s="88"/>
      <c r="C1000" s="250"/>
      <c r="D1000" s="251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  <c r="AA1000" s="185"/>
      <c r="AB1000" s="185"/>
      <c r="AC1000" s="185"/>
      <c r="AD1000" s="185"/>
      <c r="AE1000" s="185"/>
      <c r="AF1000" s="185"/>
      <c r="AG1000" s="185"/>
      <c r="AH1000" s="185"/>
      <c r="AI1000" s="185"/>
    </row>
    <row r="1001" spans="1:35" ht="16">
      <c r="A1001" s="88"/>
      <c r="B1001" s="88"/>
      <c r="C1001" s="250"/>
      <c r="D1001" s="251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185"/>
      <c r="Z1001" s="185"/>
      <c r="AA1001" s="185"/>
      <c r="AB1001" s="185"/>
      <c r="AC1001" s="185"/>
      <c r="AD1001" s="185"/>
      <c r="AE1001" s="185"/>
      <c r="AF1001" s="185"/>
      <c r="AG1001" s="185"/>
      <c r="AH1001" s="185"/>
      <c r="AI1001" s="185"/>
    </row>
    <row r="1002" spans="1:35" ht="16">
      <c r="A1002" s="88"/>
      <c r="B1002" s="88"/>
      <c r="C1002" s="250"/>
      <c r="D1002" s="251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185"/>
      <c r="Z1002" s="185"/>
      <c r="AA1002" s="185"/>
      <c r="AB1002" s="185"/>
      <c r="AC1002" s="185"/>
      <c r="AD1002" s="185"/>
      <c r="AE1002" s="185"/>
      <c r="AF1002" s="185"/>
      <c r="AG1002" s="185"/>
      <c r="AH1002" s="185"/>
      <c r="AI1002" s="185"/>
    </row>
    <row r="1003" spans="1:35" ht="16">
      <c r="A1003" s="88"/>
      <c r="B1003" s="88"/>
      <c r="C1003" s="250"/>
      <c r="D1003" s="251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185"/>
      <c r="Z1003" s="185"/>
      <c r="AA1003" s="185"/>
      <c r="AB1003" s="185"/>
      <c r="AC1003" s="185"/>
      <c r="AD1003" s="185"/>
      <c r="AE1003" s="185"/>
      <c r="AF1003" s="185"/>
      <c r="AG1003" s="185"/>
      <c r="AH1003" s="185"/>
      <c r="AI1003" s="185"/>
    </row>
    <row r="1004" spans="1:35" ht="16">
      <c r="A1004" s="88"/>
      <c r="B1004" s="88"/>
      <c r="C1004" s="250"/>
      <c r="D1004" s="251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185"/>
      <c r="Z1004" s="185"/>
      <c r="AA1004" s="185"/>
      <c r="AB1004" s="185"/>
      <c r="AC1004" s="185"/>
      <c r="AD1004" s="185"/>
      <c r="AE1004" s="185"/>
      <c r="AF1004" s="185"/>
      <c r="AG1004" s="185"/>
      <c r="AH1004" s="185"/>
      <c r="AI1004" s="185"/>
    </row>
    <row r="1005" spans="1:35" ht="16">
      <c r="A1005" s="88"/>
      <c r="B1005" s="88"/>
      <c r="C1005" s="250"/>
      <c r="D1005" s="251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185"/>
      <c r="Z1005" s="185"/>
      <c r="AA1005" s="185"/>
      <c r="AB1005" s="185"/>
      <c r="AC1005" s="185"/>
      <c r="AD1005" s="185"/>
      <c r="AE1005" s="185"/>
      <c r="AF1005" s="185"/>
      <c r="AG1005" s="185"/>
      <c r="AH1005" s="185"/>
      <c r="AI1005" s="185"/>
    </row>
    <row r="1006" spans="1:35" ht="16">
      <c r="A1006" s="88"/>
      <c r="B1006" s="88"/>
      <c r="C1006" s="250"/>
      <c r="D1006" s="251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</row>
    <row r="1007" spans="1:35" ht="16">
      <c r="A1007" s="88"/>
      <c r="B1007" s="88"/>
      <c r="C1007" s="250"/>
      <c r="D1007" s="251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185"/>
      <c r="Z1007" s="185"/>
      <c r="AA1007" s="185"/>
      <c r="AB1007" s="185"/>
      <c r="AC1007" s="185"/>
      <c r="AD1007" s="185"/>
      <c r="AE1007" s="185"/>
      <c r="AF1007" s="185"/>
      <c r="AG1007" s="185"/>
      <c r="AH1007" s="185"/>
      <c r="AI1007" s="185"/>
    </row>
    <row r="1008" spans="1:35" ht="16">
      <c r="A1008" s="88"/>
      <c r="B1008" s="88"/>
      <c r="C1008" s="250"/>
      <c r="D1008" s="251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185"/>
      <c r="Z1008" s="185"/>
      <c r="AA1008" s="185"/>
      <c r="AB1008" s="185"/>
      <c r="AC1008" s="185"/>
      <c r="AD1008" s="185"/>
      <c r="AE1008" s="185"/>
      <c r="AF1008" s="185"/>
      <c r="AG1008" s="185"/>
      <c r="AH1008" s="185"/>
      <c r="AI1008" s="185"/>
    </row>
    <row r="1009" spans="1:35" ht="16">
      <c r="A1009" s="88"/>
      <c r="B1009" s="88"/>
      <c r="C1009" s="250"/>
      <c r="D1009" s="251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185"/>
      <c r="Z1009" s="185"/>
      <c r="AA1009" s="185"/>
      <c r="AB1009" s="185"/>
      <c r="AC1009" s="185"/>
      <c r="AD1009" s="185"/>
      <c r="AE1009" s="185"/>
      <c r="AF1009" s="185"/>
      <c r="AG1009" s="185"/>
      <c r="AH1009" s="185"/>
      <c r="AI1009" s="185"/>
    </row>
    <row r="1010" spans="1:35" ht="16">
      <c r="A1010" s="88"/>
      <c r="B1010" s="88"/>
      <c r="C1010" s="250"/>
      <c r="D1010" s="251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185"/>
      <c r="Z1010" s="185"/>
      <c r="AA1010" s="185"/>
      <c r="AB1010" s="185"/>
      <c r="AC1010" s="185"/>
      <c r="AD1010" s="185"/>
      <c r="AE1010" s="185"/>
      <c r="AF1010" s="185"/>
      <c r="AG1010" s="185"/>
      <c r="AH1010" s="185"/>
      <c r="AI1010" s="185"/>
    </row>
    <row r="1011" spans="1:35" ht="16">
      <c r="A1011" s="88"/>
      <c r="B1011" s="88"/>
      <c r="C1011" s="250"/>
      <c r="D1011" s="251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185"/>
      <c r="Z1011" s="185"/>
      <c r="AA1011" s="185"/>
      <c r="AB1011" s="185"/>
      <c r="AC1011" s="185"/>
      <c r="AD1011" s="185"/>
      <c r="AE1011" s="185"/>
      <c r="AF1011" s="185"/>
      <c r="AG1011" s="185"/>
      <c r="AH1011" s="185"/>
      <c r="AI1011" s="185"/>
    </row>
    <row r="1012" spans="1:35" ht="16">
      <c r="A1012" s="88"/>
      <c r="B1012" s="88"/>
      <c r="C1012" s="250"/>
      <c r="D1012" s="251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185"/>
      <c r="Z1012" s="185"/>
      <c r="AA1012" s="185"/>
      <c r="AB1012" s="185"/>
      <c r="AC1012" s="185"/>
      <c r="AD1012" s="185"/>
      <c r="AE1012" s="185"/>
      <c r="AF1012" s="185"/>
      <c r="AG1012" s="185"/>
      <c r="AH1012" s="185"/>
      <c r="AI1012" s="185"/>
    </row>
    <row r="1013" spans="1:35" ht="16">
      <c r="A1013" s="88"/>
      <c r="B1013" s="88"/>
      <c r="C1013" s="250"/>
      <c r="D1013" s="251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185"/>
      <c r="Z1013" s="185"/>
      <c r="AA1013" s="185"/>
      <c r="AB1013" s="185"/>
      <c r="AC1013" s="185"/>
      <c r="AD1013" s="185"/>
      <c r="AE1013" s="185"/>
      <c r="AF1013" s="185"/>
      <c r="AG1013" s="185"/>
      <c r="AH1013" s="185"/>
      <c r="AI1013" s="185"/>
    </row>
    <row r="1014" spans="1:35" ht="16">
      <c r="A1014" s="88"/>
      <c r="B1014" s="88"/>
      <c r="C1014" s="250"/>
      <c r="D1014" s="251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185"/>
      <c r="Z1014" s="185"/>
      <c r="AA1014" s="185"/>
      <c r="AB1014" s="185"/>
      <c r="AC1014" s="185"/>
      <c r="AD1014" s="185"/>
      <c r="AE1014" s="185"/>
      <c r="AF1014" s="185"/>
      <c r="AG1014" s="185"/>
      <c r="AH1014" s="185"/>
      <c r="AI1014" s="185"/>
    </row>
    <row r="1015" spans="1:35" ht="16">
      <c r="A1015" s="88"/>
      <c r="B1015" s="88"/>
      <c r="C1015" s="250"/>
      <c r="D1015" s="251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185"/>
      <c r="Z1015" s="185"/>
      <c r="AA1015" s="185"/>
      <c r="AB1015" s="185"/>
      <c r="AC1015" s="185"/>
      <c r="AD1015" s="185"/>
      <c r="AE1015" s="185"/>
      <c r="AF1015" s="185"/>
      <c r="AG1015" s="185"/>
      <c r="AH1015" s="185"/>
      <c r="AI1015" s="185"/>
    </row>
    <row r="1016" spans="1:35" ht="16">
      <c r="A1016" s="88"/>
      <c r="B1016" s="88"/>
      <c r="C1016" s="250"/>
      <c r="D1016" s="251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  <c r="V1016" s="185"/>
      <c r="W1016" s="185"/>
      <c r="X1016" s="185"/>
      <c r="Y1016" s="185"/>
      <c r="Z1016" s="185"/>
      <c r="AA1016" s="185"/>
      <c r="AB1016" s="185"/>
      <c r="AC1016" s="185"/>
      <c r="AD1016" s="185"/>
      <c r="AE1016" s="185"/>
      <c r="AF1016" s="185"/>
      <c r="AG1016" s="185"/>
      <c r="AH1016" s="185"/>
      <c r="AI1016" s="185"/>
    </row>
    <row r="1017" spans="1:35" ht="16">
      <c r="A1017" s="88"/>
      <c r="B1017" s="88"/>
      <c r="C1017" s="250"/>
      <c r="D1017" s="251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  <c r="V1017" s="185"/>
      <c r="W1017" s="185"/>
      <c r="X1017" s="185"/>
      <c r="Y1017" s="185"/>
      <c r="Z1017" s="185"/>
      <c r="AA1017" s="185"/>
      <c r="AB1017" s="185"/>
      <c r="AC1017" s="185"/>
      <c r="AD1017" s="185"/>
      <c r="AE1017" s="185"/>
      <c r="AF1017" s="185"/>
      <c r="AG1017" s="185"/>
      <c r="AH1017" s="185"/>
      <c r="AI1017" s="185"/>
    </row>
    <row r="1018" spans="1:35" ht="16">
      <c r="A1018" s="88"/>
      <c r="B1018" s="88"/>
      <c r="C1018" s="250"/>
      <c r="D1018" s="251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  <c r="V1018" s="185"/>
      <c r="W1018" s="185"/>
      <c r="X1018" s="185"/>
      <c r="Y1018" s="185"/>
      <c r="Z1018" s="185"/>
      <c r="AA1018" s="185"/>
      <c r="AB1018" s="185"/>
      <c r="AC1018" s="185"/>
      <c r="AD1018" s="185"/>
      <c r="AE1018" s="185"/>
      <c r="AF1018" s="185"/>
      <c r="AG1018" s="185"/>
      <c r="AH1018" s="185"/>
      <c r="AI1018" s="185"/>
    </row>
    <row r="1019" spans="1:35" ht="16">
      <c r="A1019" s="88"/>
      <c r="B1019" s="88"/>
      <c r="C1019" s="250"/>
      <c r="D1019" s="251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185"/>
      <c r="Z1019" s="185"/>
      <c r="AA1019" s="185"/>
      <c r="AB1019" s="185"/>
      <c r="AC1019" s="185"/>
      <c r="AD1019" s="185"/>
      <c r="AE1019" s="185"/>
      <c r="AF1019" s="185"/>
      <c r="AG1019" s="185"/>
      <c r="AH1019" s="185"/>
      <c r="AI1019" s="185"/>
    </row>
    <row r="1020" spans="1:35" ht="16">
      <c r="A1020" s="88"/>
      <c r="B1020" s="88"/>
      <c r="C1020" s="250"/>
      <c r="D1020" s="251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185"/>
      <c r="Z1020" s="185"/>
      <c r="AA1020" s="185"/>
      <c r="AB1020" s="185"/>
      <c r="AC1020" s="185"/>
      <c r="AD1020" s="185"/>
      <c r="AE1020" s="185"/>
      <c r="AF1020" s="185"/>
      <c r="AG1020" s="185"/>
      <c r="AH1020" s="185"/>
      <c r="AI1020" s="185"/>
    </row>
    <row r="1021" spans="1:35" ht="16">
      <c r="A1021" s="88"/>
      <c r="B1021" s="88"/>
      <c r="C1021" s="250"/>
      <c r="D1021" s="251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  <c r="V1021" s="185"/>
      <c r="W1021" s="185"/>
      <c r="X1021" s="185"/>
      <c r="Y1021" s="185"/>
      <c r="Z1021" s="185"/>
      <c r="AA1021" s="185"/>
      <c r="AB1021" s="185"/>
      <c r="AC1021" s="185"/>
      <c r="AD1021" s="185"/>
      <c r="AE1021" s="185"/>
      <c r="AF1021" s="185"/>
      <c r="AG1021" s="185"/>
      <c r="AH1021" s="185"/>
      <c r="AI1021" s="185"/>
    </row>
    <row r="1022" spans="1:35" ht="16">
      <c r="A1022" s="88"/>
      <c r="B1022" s="88"/>
      <c r="C1022" s="250"/>
      <c r="D1022" s="251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85"/>
      <c r="AG1022" s="185"/>
      <c r="AH1022" s="185"/>
      <c r="AI1022" s="185"/>
    </row>
    <row r="1023" spans="1:35" ht="16">
      <c r="A1023" s="88"/>
      <c r="B1023" s="88"/>
      <c r="C1023" s="250"/>
      <c r="D1023" s="251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185"/>
      <c r="Z1023" s="185"/>
      <c r="AA1023" s="185"/>
      <c r="AB1023" s="185"/>
      <c r="AC1023" s="185"/>
      <c r="AD1023" s="185"/>
      <c r="AE1023" s="185"/>
      <c r="AF1023" s="185"/>
      <c r="AG1023" s="185"/>
      <c r="AH1023" s="185"/>
      <c r="AI1023" s="185"/>
    </row>
    <row r="1024" spans="1:35" ht="16">
      <c r="A1024" s="88"/>
      <c r="B1024" s="88"/>
      <c r="C1024" s="250"/>
      <c r="D1024" s="251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185"/>
      <c r="Z1024" s="185"/>
      <c r="AA1024" s="185"/>
      <c r="AB1024" s="185"/>
      <c r="AC1024" s="185"/>
      <c r="AD1024" s="185"/>
      <c r="AE1024" s="185"/>
      <c r="AF1024" s="185"/>
      <c r="AG1024" s="185"/>
      <c r="AH1024" s="185"/>
      <c r="AI1024" s="185"/>
    </row>
    <row r="1025" spans="1:35" ht="16">
      <c r="A1025" s="88"/>
      <c r="B1025" s="88"/>
      <c r="C1025" s="250"/>
      <c r="D1025" s="251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185"/>
      <c r="Z1025" s="185"/>
      <c r="AA1025" s="185"/>
      <c r="AB1025" s="185"/>
      <c r="AC1025" s="185"/>
      <c r="AD1025" s="185"/>
      <c r="AE1025" s="185"/>
      <c r="AF1025" s="185"/>
      <c r="AG1025" s="185"/>
      <c r="AH1025" s="185"/>
      <c r="AI1025" s="185"/>
    </row>
    <row r="1026" spans="1:35" ht="16">
      <c r="A1026" s="88"/>
      <c r="B1026" s="88"/>
      <c r="C1026" s="250"/>
      <c r="D1026" s="251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185"/>
      <c r="Z1026" s="185"/>
      <c r="AA1026" s="185"/>
      <c r="AB1026" s="185"/>
      <c r="AC1026" s="185"/>
      <c r="AD1026" s="185"/>
      <c r="AE1026" s="185"/>
      <c r="AF1026" s="185"/>
      <c r="AG1026" s="185"/>
      <c r="AH1026" s="185"/>
      <c r="AI1026" s="185"/>
    </row>
    <row r="1027" spans="1:35" ht="16">
      <c r="A1027" s="88"/>
      <c r="B1027" s="88"/>
      <c r="C1027" s="250"/>
      <c r="D1027" s="251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185"/>
      <c r="Z1027" s="185"/>
      <c r="AA1027" s="185"/>
      <c r="AB1027" s="185"/>
      <c r="AC1027" s="185"/>
      <c r="AD1027" s="185"/>
      <c r="AE1027" s="185"/>
      <c r="AF1027" s="185"/>
      <c r="AG1027" s="185"/>
      <c r="AH1027" s="185"/>
      <c r="AI1027" s="185"/>
    </row>
    <row r="1028" spans="1:35" ht="16">
      <c r="A1028" s="88"/>
      <c r="B1028" s="88"/>
      <c r="C1028" s="250"/>
      <c r="D1028" s="251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185"/>
      <c r="Z1028" s="185"/>
      <c r="AA1028" s="185"/>
      <c r="AB1028" s="185"/>
      <c r="AC1028" s="185"/>
      <c r="AD1028" s="185"/>
      <c r="AE1028" s="185"/>
      <c r="AF1028" s="185"/>
      <c r="AG1028" s="185"/>
      <c r="AH1028" s="185"/>
      <c r="AI1028" s="185"/>
    </row>
    <row r="1029" spans="1:35" ht="16">
      <c r="A1029" s="88"/>
      <c r="B1029" s="88"/>
      <c r="C1029" s="250"/>
      <c r="D1029" s="251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  <c r="V1029" s="185"/>
      <c r="W1029" s="185"/>
      <c r="X1029" s="185"/>
      <c r="Y1029" s="185"/>
      <c r="Z1029" s="185"/>
      <c r="AA1029" s="185"/>
      <c r="AB1029" s="185"/>
      <c r="AC1029" s="185"/>
      <c r="AD1029" s="185"/>
      <c r="AE1029" s="185"/>
      <c r="AF1029" s="185"/>
      <c r="AG1029" s="185"/>
      <c r="AH1029" s="185"/>
      <c r="AI1029" s="185"/>
    </row>
    <row r="1030" spans="1:35" ht="16">
      <c r="A1030" s="88"/>
      <c r="B1030" s="88"/>
      <c r="C1030" s="250"/>
      <c r="D1030" s="251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</row>
    <row r="1031" spans="1:35" ht="16">
      <c r="A1031" s="88"/>
      <c r="B1031" s="88"/>
      <c r="C1031" s="250"/>
      <c r="D1031" s="251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</row>
    <row r="1032" spans="1:35" ht="16">
      <c r="A1032" s="88"/>
      <c r="B1032" s="88"/>
      <c r="C1032" s="250"/>
      <c r="D1032" s="251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</row>
    <row r="1033" spans="1:35" ht="16">
      <c r="A1033" s="88"/>
      <c r="B1033" s="88"/>
      <c r="C1033" s="250"/>
      <c r="D1033" s="251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</row>
    <row r="1034" spans="1:35" ht="16">
      <c r="A1034" s="88"/>
      <c r="B1034" s="88"/>
      <c r="C1034" s="250"/>
      <c r="D1034" s="251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</row>
    <row r="1035" spans="1:35" ht="16">
      <c r="A1035" s="88"/>
      <c r="B1035" s="88"/>
      <c r="C1035" s="250"/>
      <c r="D1035" s="251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  <c r="V1035" s="185"/>
      <c r="W1035" s="185"/>
      <c r="X1035" s="185"/>
      <c r="Y1035" s="185"/>
      <c r="Z1035" s="185"/>
      <c r="AA1035" s="185"/>
      <c r="AB1035" s="185"/>
      <c r="AC1035" s="185"/>
      <c r="AD1035" s="185"/>
      <c r="AE1035" s="185"/>
      <c r="AF1035" s="185"/>
      <c r="AG1035" s="185"/>
      <c r="AH1035" s="185"/>
      <c r="AI1035" s="185"/>
    </row>
    <row r="1036" spans="1:35" ht="16">
      <c r="A1036" s="88"/>
      <c r="B1036" s="88"/>
      <c r="C1036" s="250"/>
      <c r="D1036" s="251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</row>
    <row r="1037" spans="1:35" ht="16">
      <c r="A1037" s="88"/>
      <c r="B1037" s="88"/>
      <c r="C1037" s="250"/>
      <c r="D1037" s="251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</row>
    <row r="1038" spans="1:35" ht="16">
      <c r="A1038" s="88"/>
      <c r="B1038" s="88"/>
      <c r="C1038" s="250"/>
      <c r="D1038" s="251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</row>
    <row r="1039" spans="1:35" ht="16">
      <c r="A1039" s="88"/>
      <c r="B1039" s="88"/>
      <c r="C1039" s="250"/>
      <c r="D1039" s="251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</row>
    <row r="1040" spans="1:35" ht="16">
      <c r="A1040" s="88"/>
      <c r="B1040" s="88"/>
      <c r="C1040" s="250"/>
      <c r="D1040" s="251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185"/>
      <c r="Z1040" s="185"/>
      <c r="AA1040" s="185"/>
      <c r="AB1040" s="185"/>
      <c r="AC1040" s="185"/>
      <c r="AD1040" s="185"/>
      <c r="AE1040" s="185"/>
      <c r="AF1040" s="185"/>
      <c r="AG1040" s="185"/>
      <c r="AH1040" s="185"/>
      <c r="AI1040" s="185"/>
    </row>
    <row r="1041" spans="1:35" ht="16">
      <c r="A1041" s="88"/>
      <c r="B1041" s="88"/>
      <c r="C1041" s="250"/>
      <c r="D1041" s="251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185"/>
      <c r="Z1041" s="185"/>
      <c r="AA1041" s="185"/>
      <c r="AB1041" s="185"/>
      <c r="AC1041" s="185"/>
      <c r="AD1041" s="185"/>
      <c r="AE1041" s="185"/>
      <c r="AF1041" s="185"/>
      <c r="AG1041" s="185"/>
      <c r="AH1041" s="185"/>
      <c r="AI1041" s="185"/>
    </row>
    <row r="1042" spans="1:35" ht="16">
      <c r="A1042" s="88"/>
      <c r="B1042" s="88"/>
      <c r="C1042" s="250"/>
      <c r="D1042" s="251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185"/>
      <c r="Z1042" s="185"/>
      <c r="AA1042" s="185"/>
      <c r="AB1042" s="185"/>
      <c r="AC1042" s="185"/>
      <c r="AD1042" s="185"/>
      <c r="AE1042" s="185"/>
      <c r="AF1042" s="185"/>
      <c r="AG1042" s="185"/>
      <c r="AH1042" s="185"/>
      <c r="AI1042" s="185"/>
    </row>
    <row r="1043" spans="1:35" ht="16">
      <c r="A1043" s="88"/>
      <c r="B1043" s="88"/>
      <c r="C1043" s="250"/>
      <c r="D1043" s="251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185"/>
      <c r="Z1043" s="185"/>
      <c r="AA1043" s="185"/>
      <c r="AB1043" s="185"/>
      <c r="AC1043" s="185"/>
      <c r="AD1043" s="185"/>
      <c r="AE1043" s="185"/>
      <c r="AF1043" s="185"/>
      <c r="AG1043" s="185"/>
      <c r="AH1043" s="185"/>
      <c r="AI1043" s="185"/>
    </row>
    <row r="1044" spans="1:35" ht="16">
      <c r="A1044" s="88"/>
      <c r="B1044" s="88"/>
      <c r="C1044" s="250"/>
      <c r="D1044" s="251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185"/>
      <c r="Z1044" s="185"/>
      <c r="AA1044" s="185"/>
      <c r="AB1044" s="185"/>
      <c r="AC1044" s="185"/>
      <c r="AD1044" s="185"/>
      <c r="AE1044" s="185"/>
      <c r="AF1044" s="185"/>
      <c r="AG1044" s="185"/>
      <c r="AH1044" s="185"/>
      <c r="AI1044" s="185"/>
    </row>
    <row r="1045" spans="1:35" ht="16">
      <c r="A1045" s="88"/>
      <c r="B1045" s="88"/>
      <c r="C1045" s="250"/>
      <c r="D1045" s="251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</row>
    <row r="1046" spans="1:35" ht="16">
      <c r="A1046" s="88"/>
      <c r="B1046" s="88"/>
      <c r="C1046" s="250"/>
      <c r="D1046" s="251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185"/>
      <c r="Z1046" s="185"/>
      <c r="AA1046" s="185"/>
      <c r="AB1046" s="185"/>
      <c r="AC1046" s="185"/>
      <c r="AD1046" s="185"/>
      <c r="AE1046" s="185"/>
      <c r="AF1046" s="185"/>
      <c r="AG1046" s="185"/>
      <c r="AH1046" s="185"/>
      <c r="AI1046" s="185"/>
    </row>
    <row r="1047" spans="1:35" ht="16">
      <c r="A1047" s="88"/>
      <c r="B1047" s="88"/>
      <c r="C1047" s="250"/>
      <c r="D1047" s="251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185"/>
      <c r="Z1047" s="185"/>
      <c r="AA1047" s="185"/>
      <c r="AB1047" s="185"/>
      <c r="AC1047" s="185"/>
      <c r="AD1047" s="185"/>
      <c r="AE1047" s="185"/>
      <c r="AF1047" s="185"/>
      <c r="AG1047" s="185"/>
      <c r="AH1047" s="185"/>
      <c r="AI1047" s="185"/>
    </row>
    <row r="1048" spans="1:35" ht="16">
      <c r="A1048" s="88"/>
      <c r="B1048" s="88"/>
      <c r="C1048" s="250"/>
      <c r="D1048" s="251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185"/>
      <c r="Z1048" s="185"/>
      <c r="AA1048" s="185"/>
      <c r="AB1048" s="185"/>
      <c r="AC1048" s="185"/>
      <c r="AD1048" s="185"/>
      <c r="AE1048" s="185"/>
      <c r="AF1048" s="185"/>
      <c r="AG1048" s="185"/>
      <c r="AH1048" s="185"/>
      <c r="AI1048" s="185"/>
    </row>
    <row r="1049" spans="1:35" ht="16">
      <c r="A1049" s="88"/>
      <c r="B1049" s="88"/>
      <c r="C1049" s="250"/>
      <c r="D1049" s="251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185"/>
      <c r="Z1049" s="185"/>
      <c r="AA1049" s="185"/>
      <c r="AB1049" s="185"/>
      <c r="AC1049" s="185"/>
      <c r="AD1049" s="185"/>
      <c r="AE1049" s="185"/>
      <c r="AF1049" s="185"/>
      <c r="AG1049" s="185"/>
      <c r="AH1049" s="185"/>
      <c r="AI1049" s="185"/>
    </row>
    <row r="1050" spans="1:35" ht="16">
      <c r="A1050" s="88"/>
      <c r="B1050" s="88"/>
      <c r="C1050" s="250"/>
      <c r="D1050" s="251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85"/>
      <c r="AE1050" s="185"/>
      <c r="AF1050" s="185"/>
      <c r="AG1050" s="185"/>
      <c r="AH1050" s="185"/>
      <c r="AI1050" s="185"/>
    </row>
    <row r="1051" spans="1:35" ht="16">
      <c r="A1051" s="88"/>
      <c r="B1051" s="88"/>
      <c r="C1051" s="250"/>
      <c r="D1051" s="251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85"/>
      <c r="AE1051" s="185"/>
      <c r="AF1051" s="185"/>
      <c r="AG1051" s="185"/>
      <c r="AH1051" s="185"/>
      <c r="AI1051" s="185"/>
    </row>
    <row r="1052" spans="1:35" ht="16">
      <c r="A1052" s="88"/>
      <c r="B1052" s="88"/>
      <c r="C1052" s="250"/>
      <c r="D1052" s="251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85"/>
      <c r="AE1052" s="185"/>
      <c r="AF1052" s="185"/>
      <c r="AG1052" s="185"/>
      <c r="AH1052" s="185"/>
      <c r="AI1052" s="185"/>
    </row>
    <row r="1053" spans="1:35" ht="16">
      <c r="A1053" s="88"/>
      <c r="B1053" s="88"/>
      <c r="C1053" s="250"/>
      <c r="D1053" s="251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185"/>
      <c r="Z1053" s="185"/>
      <c r="AA1053" s="185"/>
      <c r="AB1053" s="185"/>
      <c r="AC1053" s="185"/>
      <c r="AD1053" s="185"/>
      <c r="AE1053" s="185"/>
      <c r="AF1053" s="185"/>
      <c r="AG1053" s="185"/>
      <c r="AH1053" s="185"/>
      <c r="AI1053" s="185"/>
    </row>
    <row r="1054" spans="1:35" ht="16">
      <c r="A1054" s="88"/>
      <c r="B1054" s="88"/>
      <c r="C1054" s="250"/>
      <c r="D1054" s="251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185"/>
      <c r="Z1054" s="185"/>
      <c r="AA1054" s="185"/>
      <c r="AB1054" s="185"/>
      <c r="AC1054" s="185"/>
      <c r="AD1054" s="185"/>
      <c r="AE1054" s="185"/>
      <c r="AF1054" s="185"/>
      <c r="AG1054" s="185"/>
      <c r="AH1054" s="185"/>
      <c r="AI1054" s="185"/>
    </row>
    <row r="1055" spans="1:35" ht="16">
      <c r="A1055" s="88"/>
      <c r="B1055" s="88"/>
      <c r="C1055" s="250"/>
      <c r="D1055" s="251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185"/>
      <c r="Z1055" s="185"/>
      <c r="AA1055" s="185"/>
      <c r="AB1055" s="185"/>
      <c r="AC1055" s="185"/>
      <c r="AD1055" s="185"/>
      <c r="AE1055" s="185"/>
      <c r="AF1055" s="185"/>
      <c r="AG1055" s="185"/>
      <c r="AH1055" s="185"/>
      <c r="AI1055" s="185"/>
    </row>
    <row r="1056" spans="1:35" ht="16">
      <c r="A1056" s="88"/>
      <c r="B1056" s="88"/>
      <c r="C1056" s="250"/>
      <c r="D1056" s="251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85"/>
      <c r="AE1056" s="185"/>
      <c r="AF1056" s="185"/>
      <c r="AG1056" s="185"/>
      <c r="AH1056" s="185"/>
      <c r="AI1056" s="185"/>
    </row>
    <row r="1057" spans="1:35" ht="16">
      <c r="A1057" s="88"/>
      <c r="B1057" s="88"/>
      <c r="C1057" s="250"/>
      <c r="D1057" s="251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  <c r="V1057" s="185"/>
      <c r="W1057" s="185"/>
      <c r="X1057" s="185"/>
      <c r="Y1057" s="185"/>
      <c r="Z1057" s="185"/>
      <c r="AA1057" s="185"/>
      <c r="AB1057" s="185"/>
      <c r="AC1057" s="185"/>
      <c r="AD1057" s="185"/>
      <c r="AE1057" s="185"/>
      <c r="AF1057" s="185"/>
      <c r="AG1057" s="185"/>
      <c r="AH1057" s="185"/>
      <c r="AI1057" s="185"/>
    </row>
    <row r="1058" spans="1:35" ht="16">
      <c r="A1058" s="88"/>
      <c r="B1058" s="88"/>
      <c r="C1058" s="250"/>
      <c r="D1058" s="251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  <c r="V1058" s="185"/>
      <c r="W1058" s="185"/>
      <c r="X1058" s="185"/>
      <c r="Y1058" s="185"/>
      <c r="Z1058" s="185"/>
      <c r="AA1058" s="185"/>
      <c r="AB1058" s="185"/>
      <c r="AC1058" s="185"/>
      <c r="AD1058" s="185"/>
      <c r="AE1058" s="185"/>
      <c r="AF1058" s="185"/>
      <c r="AG1058" s="185"/>
      <c r="AH1058" s="185"/>
      <c r="AI1058" s="185"/>
    </row>
    <row r="1059" spans="1:35" ht="16">
      <c r="A1059" s="88"/>
      <c r="B1059" s="88"/>
      <c r="C1059" s="250"/>
      <c r="D1059" s="251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185"/>
      <c r="Z1059" s="185"/>
      <c r="AA1059" s="185"/>
      <c r="AB1059" s="185"/>
      <c r="AC1059" s="185"/>
      <c r="AD1059" s="185"/>
      <c r="AE1059" s="185"/>
      <c r="AF1059" s="185"/>
      <c r="AG1059" s="185"/>
      <c r="AH1059" s="185"/>
      <c r="AI1059" s="185"/>
    </row>
    <row r="1060" spans="1:35" ht="16">
      <c r="A1060" s="88"/>
      <c r="B1060" s="88"/>
      <c r="C1060" s="250"/>
      <c r="D1060" s="251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185"/>
      <c r="Z1060" s="185"/>
      <c r="AA1060" s="185"/>
      <c r="AB1060" s="185"/>
      <c r="AC1060" s="185"/>
      <c r="AD1060" s="185"/>
      <c r="AE1060" s="185"/>
      <c r="AF1060" s="185"/>
      <c r="AG1060" s="185"/>
      <c r="AH1060" s="185"/>
      <c r="AI1060" s="185"/>
    </row>
    <row r="1061" spans="1:35" ht="16">
      <c r="A1061" s="88"/>
      <c r="B1061" s="88"/>
      <c r="C1061" s="250"/>
      <c r="D1061" s="251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185"/>
      <c r="Z1061" s="185"/>
      <c r="AA1061" s="185"/>
      <c r="AB1061" s="185"/>
      <c r="AC1061" s="185"/>
      <c r="AD1061" s="185"/>
      <c r="AE1061" s="185"/>
      <c r="AF1061" s="185"/>
      <c r="AG1061" s="185"/>
      <c r="AH1061" s="185"/>
      <c r="AI1061" s="185"/>
    </row>
    <row r="1062" spans="1:35" ht="16">
      <c r="A1062" s="88"/>
      <c r="B1062" s="88"/>
      <c r="C1062" s="250"/>
      <c r="D1062" s="251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185"/>
      <c r="Z1062" s="185"/>
      <c r="AA1062" s="185"/>
      <c r="AB1062" s="185"/>
      <c r="AC1062" s="185"/>
      <c r="AD1062" s="185"/>
      <c r="AE1062" s="185"/>
      <c r="AF1062" s="185"/>
      <c r="AG1062" s="185"/>
      <c r="AH1062" s="185"/>
      <c r="AI1062" s="185"/>
    </row>
    <row r="1063" spans="1:35" ht="16">
      <c r="A1063" s="88"/>
      <c r="B1063" s="88"/>
      <c r="C1063" s="250"/>
      <c r="D1063" s="251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  <c r="V1063" s="185"/>
      <c r="W1063" s="185"/>
      <c r="X1063" s="185"/>
      <c r="Y1063" s="185"/>
      <c r="Z1063" s="185"/>
      <c r="AA1063" s="185"/>
      <c r="AB1063" s="185"/>
      <c r="AC1063" s="185"/>
      <c r="AD1063" s="185"/>
      <c r="AE1063" s="185"/>
      <c r="AF1063" s="185"/>
      <c r="AG1063" s="185"/>
      <c r="AH1063" s="185"/>
      <c r="AI1063" s="185"/>
    </row>
    <row r="1064" spans="1:35" ht="16">
      <c r="A1064" s="88"/>
      <c r="B1064" s="88"/>
      <c r="C1064" s="250"/>
      <c r="D1064" s="251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185"/>
      <c r="Z1064" s="185"/>
      <c r="AA1064" s="185"/>
      <c r="AB1064" s="185"/>
      <c r="AC1064" s="185"/>
      <c r="AD1064" s="185"/>
      <c r="AE1064" s="185"/>
      <c r="AF1064" s="185"/>
      <c r="AG1064" s="185"/>
      <c r="AH1064" s="185"/>
      <c r="AI1064" s="185"/>
    </row>
    <row r="1065" spans="1:35" ht="16">
      <c r="A1065" s="88"/>
      <c r="B1065" s="88"/>
      <c r="C1065" s="250"/>
      <c r="D1065" s="251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85"/>
      <c r="AG1065" s="185"/>
      <c r="AH1065" s="185"/>
      <c r="AI1065" s="185"/>
    </row>
    <row r="1066" spans="1:35" ht="16">
      <c r="A1066" s="88"/>
      <c r="B1066" s="88"/>
      <c r="C1066" s="250"/>
      <c r="D1066" s="251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185"/>
      <c r="Z1066" s="185"/>
      <c r="AA1066" s="185"/>
      <c r="AB1066" s="185"/>
      <c r="AC1066" s="185"/>
      <c r="AD1066" s="185"/>
      <c r="AE1066" s="185"/>
      <c r="AF1066" s="185"/>
      <c r="AG1066" s="185"/>
      <c r="AH1066" s="185"/>
      <c r="AI1066" s="185"/>
    </row>
    <row r="1067" spans="1:35" ht="16">
      <c r="A1067" s="88"/>
      <c r="B1067" s="88"/>
      <c r="C1067" s="250"/>
      <c r="D1067" s="251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85"/>
      <c r="Z1067" s="185"/>
      <c r="AA1067" s="185"/>
      <c r="AB1067" s="185"/>
      <c r="AC1067" s="185"/>
      <c r="AD1067" s="185"/>
      <c r="AE1067" s="185"/>
      <c r="AF1067" s="185"/>
      <c r="AG1067" s="185"/>
      <c r="AH1067" s="185"/>
      <c r="AI1067" s="185"/>
    </row>
    <row r="1068" spans="1:35" ht="16">
      <c r="A1068" s="88"/>
      <c r="B1068" s="88"/>
      <c r="C1068" s="250"/>
      <c r="D1068" s="251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185"/>
      <c r="Z1068" s="185"/>
      <c r="AA1068" s="185"/>
      <c r="AB1068" s="185"/>
      <c r="AC1068" s="185"/>
      <c r="AD1068" s="185"/>
      <c r="AE1068" s="185"/>
      <c r="AF1068" s="185"/>
      <c r="AG1068" s="185"/>
      <c r="AH1068" s="185"/>
      <c r="AI1068" s="185"/>
    </row>
    <row r="1069" spans="1:35" ht="16">
      <c r="A1069" s="88"/>
      <c r="B1069" s="88"/>
      <c r="C1069" s="250"/>
      <c r="D1069" s="251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185"/>
      <c r="Z1069" s="185"/>
      <c r="AA1069" s="185"/>
      <c r="AB1069" s="185"/>
      <c r="AC1069" s="185"/>
      <c r="AD1069" s="185"/>
      <c r="AE1069" s="185"/>
      <c r="AF1069" s="185"/>
      <c r="AG1069" s="185"/>
      <c r="AH1069" s="185"/>
      <c r="AI1069" s="185"/>
    </row>
    <row r="1070" spans="1:35" ht="16">
      <c r="A1070" s="88"/>
      <c r="B1070" s="88"/>
      <c r="C1070" s="250"/>
      <c r="D1070" s="251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185"/>
      <c r="Z1070" s="185"/>
      <c r="AA1070" s="185"/>
      <c r="AB1070" s="185"/>
      <c r="AC1070" s="185"/>
      <c r="AD1070" s="185"/>
      <c r="AE1070" s="185"/>
      <c r="AF1070" s="185"/>
      <c r="AG1070" s="185"/>
      <c r="AH1070" s="185"/>
      <c r="AI1070" s="185"/>
    </row>
    <row r="1071" spans="1:35" ht="16">
      <c r="A1071" s="88"/>
      <c r="B1071" s="88"/>
      <c r="C1071" s="250"/>
      <c r="D1071" s="251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  <c r="V1071" s="185"/>
      <c r="W1071" s="185"/>
      <c r="X1071" s="185"/>
      <c r="Y1071" s="185"/>
      <c r="Z1071" s="185"/>
      <c r="AA1071" s="185"/>
      <c r="AB1071" s="185"/>
      <c r="AC1071" s="185"/>
      <c r="AD1071" s="185"/>
      <c r="AE1071" s="185"/>
      <c r="AF1071" s="185"/>
      <c r="AG1071" s="185"/>
      <c r="AH1071" s="185"/>
      <c r="AI1071" s="185"/>
    </row>
    <row r="1072" spans="1:35" ht="16">
      <c r="A1072" s="88"/>
      <c r="B1072" s="88"/>
      <c r="C1072" s="250"/>
      <c r="D1072" s="251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185"/>
      <c r="Z1072" s="185"/>
      <c r="AA1072" s="185"/>
      <c r="AB1072" s="185"/>
      <c r="AC1072" s="185"/>
      <c r="AD1072" s="185"/>
      <c r="AE1072" s="185"/>
      <c r="AF1072" s="185"/>
      <c r="AG1072" s="185"/>
      <c r="AH1072" s="185"/>
      <c r="AI1072" s="185"/>
    </row>
    <row r="1073" spans="1:35" ht="16">
      <c r="A1073" s="88"/>
      <c r="B1073" s="88"/>
      <c r="C1073" s="250"/>
      <c r="D1073" s="251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85"/>
      <c r="AG1073" s="185"/>
      <c r="AH1073" s="185"/>
      <c r="AI1073" s="185"/>
    </row>
    <row r="1074" spans="1:35" ht="16">
      <c r="A1074" s="88"/>
      <c r="B1074" s="88"/>
      <c r="C1074" s="250"/>
      <c r="D1074" s="251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185"/>
      <c r="Z1074" s="185"/>
      <c r="AA1074" s="185"/>
      <c r="AB1074" s="185"/>
      <c r="AC1074" s="185"/>
      <c r="AD1074" s="185"/>
      <c r="AE1074" s="185"/>
      <c r="AF1074" s="185"/>
      <c r="AG1074" s="185"/>
      <c r="AH1074" s="185"/>
      <c r="AI1074" s="185"/>
    </row>
    <row r="1075" spans="1:35" ht="16">
      <c r="A1075" s="88"/>
      <c r="B1075" s="88"/>
      <c r="C1075" s="250"/>
      <c r="D1075" s="251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  <c r="V1075" s="185"/>
      <c r="W1075" s="185"/>
      <c r="X1075" s="185"/>
      <c r="Y1075" s="185"/>
      <c r="Z1075" s="185"/>
      <c r="AA1075" s="185"/>
      <c r="AB1075" s="185"/>
      <c r="AC1075" s="185"/>
      <c r="AD1075" s="185"/>
      <c r="AE1075" s="185"/>
      <c r="AF1075" s="185"/>
      <c r="AG1075" s="185"/>
      <c r="AH1075" s="185"/>
      <c r="AI1075" s="185"/>
    </row>
    <row r="1076" spans="1:35" ht="16">
      <c r="A1076" s="88"/>
      <c r="B1076" s="88"/>
      <c r="C1076" s="250"/>
      <c r="D1076" s="251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  <c r="V1076" s="185"/>
      <c r="W1076" s="185"/>
      <c r="X1076" s="185"/>
      <c r="Y1076" s="185"/>
      <c r="Z1076" s="185"/>
      <c r="AA1076" s="185"/>
      <c r="AB1076" s="185"/>
      <c r="AC1076" s="185"/>
      <c r="AD1076" s="185"/>
      <c r="AE1076" s="185"/>
      <c r="AF1076" s="185"/>
      <c r="AG1076" s="185"/>
      <c r="AH1076" s="185"/>
      <c r="AI1076" s="185"/>
    </row>
    <row r="1077" spans="1:35" ht="16">
      <c r="A1077" s="88"/>
      <c r="B1077" s="88"/>
      <c r="C1077" s="250"/>
      <c r="D1077" s="251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  <c r="V1077" s="185"/>
      <c r="W1077" s="185"/>
      <c r="X1077" s="185"/>
      <c r="Y1077" s="185"/>
      <c r="Z1077" s="185"/>
      <c r="AA1077" s="185"/>
      <c r="AB1077" s="185"/>
      <c r="AC1077" s="185"/>
      <c r="AD1077" s="185"/>
      <c r="AE1077" s="185"/>
      <c r="AF1077" s="185"/>
      <c r="AG1077" s="185"/>
      <c r="AH1077" s="185"/>
      <c r="AI1077" s="185"/>
    </row>
    <row r="1078" spans="1:35" ht="16">
      <c r="A1078" s="88"/>
      <c r="B1078" s="88"/>
      <c r="C1078" s="250"/>
      <c r="D1078" s="251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185"/>
      <c r="Z1078" s="185"/>
      <c r="AA1078" s="185"/>
      <c r="AB1078" s="185"/>
      <c r="AC1078" s="185"/>
      <c r="AD1078" s="185"/>
      <c r="AE1078" s="185"/>
      <c r="AF1078" s="185"/>
      <c r="AG1078" s="185"/>
      <c r="AH1078" s="185"/>
      <c r="AI1078" s="185"/>
    </row>
    <row r="1079" spans="1:35" ht="16">
      <c r="A1079" s="88"/>
      <c r="B1079" s="88"/>
      <c r="C1079" s="250"/>
      <c r="D1079" s="251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185"/>
      <c r="Z1079" s="185"/>
      <c r="AA1079" s="185"/>
      <c r="AB1079" s="185"/>
      <c r="AC1079" s="185"/>
      <c r="AD1079" s="185"/>
      <c r="AE1079" s="185"/>
      <c r="AF1079" s="185"/>
      <c r="AG1079" s="185"/>
      <c r="AH1079" s="185"/>
      <c r="AI1079" s="185"/>
    </row>
    <row r="1080" spans="1:35" ht="16">
      <c r="A1080" s="88"/>
      <c r="B1080" s="88"/>
      <c r="C1080" s="250"/>
      <c r="D1080" s="251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185"/>
      <c r="Z1080" s="185"/>
      <c r="AA1080" s="185"/>
      <c r="AB1080" s="185"/>
      <c r="AC1080" s="185"/>
      <c r="AD1080" s="185"/>
      <c r="AE1080" s="185"/>
      <c r="AF1080" s="185"/>
      <c r="AG1080" s="185"/>
      <c r="AH1080" s="185"/>
      <c r="AI1080" s="185"/>
    </row>
    <row r="1081" spans="1:35" ht="16">
      <c r="A1081" s="88"/>
      <c r="B1081" s="88"/>
      <c r="C1081" s="250"/>
      <c r="D1081" s="251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185"/>
      <c r="Z1081" s="185"/>
      <c r="AA1081" s="185"/>
      <c r="AB1081" s="185"/>
      <c r="AC1081" s="185"/>
      <c r="AD1081" s="185"/>
      <c r="AE1081" s="185"/>
      <c r="AF1081" s="185"/>
      <c r="AG1081" s="185"/>
      <c r="AH1081" s="185"/>
      <c r="AI1081" s="185"/>
    </row>
    <row r="1082" spans="1:35" ht="16">
      <c r="A1082" s="88"/>
      <c r="B1082" s="88"/>
      <c r="C1082" s="250"/>
      <c r="D1082" s="251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185"/>
      <c r="Z1082" s="185"/>
      <c r="AA1082" s="185"/>
      <c r="AB1082" s="185"/>
      <c r="AC1082" s="185"/>
      <c r="AD1082" s="185"/>
      <c r="AE1082" s="185"/>
      <c r="AF1082" s="185"/>
      <c r="AG1082" s="185"/>
      <c r="AH1082" s="185"/>
      <c r="AI1082" s="185"/>
    </row>
    <row r="1083" spans="1:35" ht="16">
      <c r="A1083" s="88"/>
      <c r="B1083" s="88"/>
      <c r="C1083" s="250"/>
      <c r="D1083" s="251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185"/>
      <c r="Z1083" s="185"/>
      <c r="AA1083" s="185"/>
      <c r="AB1083" s="185"/>
      <c r="AC1083" s="185"/>
      <c r="AD1083" s="185"/>
      <c r="AE1083" s="185"/>
      <c r="AF1083" s="185"/>
      <c r="AG1083" s="185"/>
      <c r="AH1083" s="185"/>
      <c r="AI1083" s="185"/>
    </row>
    <row r="1084" spans="1:35" ht="16">
      <c r="A1084" s="88"/>
      <c r="B1084" s="88"/>
      <c r="C1084" s="250"/>
      <c r="D1084" s="251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</row>
    <row r="1085" spans="1:35" ht="16">
      <c r="A1085" s="88"/>
      <c r="B1085" s="88"/>
      <c r="C1085" s="250"/>
      <c r="D1085" s="251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185"/>
      <c r="Z1085" s="185"/>
      <c r="AA1085" s="185"/>
      <c r="AB1085" s="185"/>
      <c r="AC1085" s="185"/>
      <c r="AD1085" s="185"/>
      <c r="AE1085" s="185"/>
      <c r="AF1085" s="185"/>
      <c r="AG1085" s="185"/>
      <c r="AH1085" s="185"/>
      <c r="AI1085" s="185"/>
    </row>
    <row r="1086" spans="1:35" ht="16">
      <c r="A1086" s="88"/>
      <c r="B1086" s="88"/>
      <c r="C1086" s="250"/>
      <c r="D1086" s="251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185"/>
      <c r="Z1086" s="185"/>
      <c r="AA1086" s="185"/>
      <c r="AB1086" s="185"/>
      <c r="AC1086" s="185"/>
      <c r="AD1086" s="185"/>
      <c r="AE1086" s="185"/>
      <c r="AF1086" s="185"/>
      <c r="AG1086" s="185"/>
      <c r="AH1086" s="185"/>
      <c r="AI1086" s="185"/>
    </row>
    <row r="1087" spans="1:35" ht="16">
      <c r="A1087" s="88"/>
      <c r="B1087" s="88"/>
      <c r="C1087" s="250"/>
      <c r="D1087" s="251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185"/>
      <c r="Z1087" s="185"/>
      <c r="AA1087" s="185"/>
      <c r="AB1087" s="185"/>
      <c r="AC1087" s="185"/>
      <c r="AD1087" s="185"/>
      <c r="AE1087" s="185"/>
      <c r="AF1087" s="185"/>
      <c r="AG1087" s="185"/>
      <c r="AH1087" s="185"/>
      <c r="AI1087" s="185"/>
    </row>
    <row r="1088" spans="1:35" ht="16">
      <c r="A1088" s="88"/>
      <c r="B1088" s="88"/>
      <c r="C1088" s="250"/>
      <c r="D1088" s="251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185"/>
      <c r="Z1088" s="185"/>
      <c r="AA1088" s="185"/>
      <c r="AB1088" s="185"/>
      <c r="AC1088" s="185"/>
      <c r="AD1088" s="185"/>
      <c r="AE1088" s="185"/>
      <c r="AF1088" s="185"/>
      <c r="AG1088" s="185"/>
      <c r="AH1088" s="185"/>
      <c r="AI1088" s="185"/>
    </row>
    <row r="1089" spans="1:35" ht="16">
      <c r="A1089" s="88"/>
      <c r="B1089" s="88"/>
      <c r="C1089" s="250"/>
      <c r="D1089" s="251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185"/>
      <c r="Z1089" s="185"/>
      <c r="AA1089" s="185"/>
      <c r="AB1089" s="185"/>
      <c r="AC1089" s="185"/>
      <c r="AD1089" s="185"/>
      <c r="AE1089" s="185"/>
      <c r="AF1089" s="185"/>
      <c r="AG1089" s="185"/>
      <c r="AH1089" s="185"/>
      <c r="AI1089" s="185"/>
    </row>
    <row r="1090" spans="1:35" ht="16">
      <c r="A1090" s="88"/>
      <c r="B1090" s="88"/>
      <c r="C1090" s="250"/>
      <c r="D1090" s="251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185"/>
      <c r="Z1090" s="185"/>
      <c r="AA1090" s="185"/>
      <c r="AB1090" s="185"/>
      <c r="AC1090" s="185"/>
      <c r="AD1090" s="185"/>
      <c r="AE1090" s="185"/>
      <c r="AF1090" s="185"/>
      <c r="AG1090" s="185"/>
      <c r="AH1090" s="185"/>
      <c r="AI1090" s="185"/>
    </row>
    <row r="1091" spans="1:35" ht="16">
      <c r="A1091" s="88"/>
      <c r="B1091" s="88"/>
      <c r="C1091" s="250"/>
      <c r="D1091" s="251"/>
      <c r="E1091" s="185"/>
      <c r="F1091" s="185"/>
      <c r="G1091" s="185"/>
      <c r="H1091" s="185"/>
      <c r="I1091" s="185"/>
      <c r="J1091" s="185"/>
      <c r="K1091" s="185"/>
      <c r="L1091" s="185"/>
      <c r="M1091" s="185"/>
      <c r="N1091" s="185"/>
      <c r="O1091" s="185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185"/>
      <c r="Z1091" s="185"/>
      <c r="AA1091" s="185"/>
      <c r="AB1091" s="185"/>
      <c r="AC1091" s="185"/>
      <c r="AD1091" s="185"/>
      <c r="AE1091" s="185"/>
      <c r="AF1091" s="185"/>
      <c r="AG1091" s="185"/>
      <c r="AH1091" s="185"/>
      <c r="AI1091" s="185"/>
    </row>
    <row r="1092" spans="1:35" ht="16">
      <c r="A1092" s="88"/>
      <c r="B1092" s="88"/>
      <c r="C1092" s="250"/>
      <c r="D1092" s="251"/>
      <c r="E1092" s="185"/>
      <c r="F1092" s="185"/>
      <c r="G1092" s="185"/>
      <c r="H1092" s="185"/>
      <c r="I1092" s="185"/>
      <c r="J1092" s="185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185"/>
      <c r="Z1092" s="185"/>
      <c r="AA1092" s="185"/>
      <c r="AB1092" s="185"/>
      <c r="AC1092" s="185"/>
      <c r="AD1092" s="185"/>
      <c r="AE1092" s="185"/>
      <c r="AF1092" s="185"/>
      <c r="AG1092" s="185"/>
      <c r="AH1092" s="185"/>
      <c r="AI1092" s="185"/>
    </row>
    <row r="1093" spans="1:35" ht="16">
      <c r="A1093" s="88"/>
      <c r="B1093" s="88"/>
      <c r="C1093" s="250"/>
      <c r="D1093" s="251"/>
      <c r="E1093" s="185"/>
      <c r="F1093" s="185"/>
      <c r="G1093" s="185"/>
      <c r="H1093" s="185"/>
      <c r="I1093" s="185"/>
      <c r="J1093" s="185"/>
      <c r="K1093" s="185"/>
      <c r="L1093" s="185"/>
      <c r="M1093" s="185"/>
      <c r="N1093" s="185"/>
      <c r="O1093" s="185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185"/>
      <c r="Z1093" s="185"/>
      <c r="AA1093" s="185"/>
      <c r="AB1093" s="185"/>
      <c r="AC1093" s="185"/>
      <c r="AD1093" s="185"/>
      <c r="AE1093" s="185"/>
      <c r="AF1093" s="185"/>
      <c r="AG1093" s="185"/>
      <c r="AH1093" s="185"/>
      <c r="AI1093" s="185"/>
    </row>
    <row r="1094" spans="1:35" ht="16">
      <c r="A1094" s="88"/>
      <c r="B1094" s="88"/>
      <c r="C1094" s="250"/>
      <c r="D1094" s="251"/>
      <c r="E1094" s="185"/>
      <c r="F1094" s="185"/>
      <c r="G1094" s="185"/>
      <c r="H1094" s="185"/>
      <c r="I1094" s="185"/>
      <c r="J1094" s="185"/>
      <c r="K1094" s="185"/>
      <c r="L1094" s="185"/>
      <c r="M1094" s="185"/>
      <c r="N1094" s="185"/>
      <c r="O1094" s="185"/>
      <c r="P1094" s="185"/>
      <c r="Q1094" s="185"/>
      <c r="R1094" s="185"/>
      <c r="S1094" s="185"/>
      <c r="T1094" s="185"/>
      <c r="U1094" s="185"/>
      <c r="V1094" s="185"/>
      <c r="W1094" s="185"/>
      <c r="X1094" s="185"/>
      <c r="Y1094" s="185"/>
      <c r="Z1094" s="185"/>
      <c r="AA1094" s="185"/>
      <c r="AB1094" s="185"/>
      <c r="AC1094" s="185"/>
      <c r="AD1094" s="185"/>
      <c r="AE1094" s="185"/>
      <c r="AF1094" s="185"/>
      <c r="AG1094" s="185"/>
      <c r="AH1094" s="185"/>
      <c r="AI1094" s="185"/>
    </row>
    <row r="1095" spans="1:35" ht="16">
      <c r="A1095" s="88"/>
      <c r="B1095" s="88"/>
      <c r="C1095" s="250"/>
      <c r="D1095" s="251"/>
      <c r="E1095" s="185"/>
      <c r="F1095" s="185"/>
      <c r="G1095" s="185"/>
      <c r="H1095" s="185"/>
      <c r="I1095" s="185"/>
      <c r="J1095" s="185"/>
      <c r="K1095" s="185"/>
      <c r="L1095" s="185"/>
      <c r="M1095" s="185"/>
      <c r="N1095" s="185"/>
      <c r="O1095" s="185"/>
      <c r="P1095" s="185"/>
      <c r="Q1095" s="185"/>
      <c r="R1095" s="185"/>
      <c r="S1095" s="185"/>
      <c r="T1095" s="185"/>
      <c r="U1095" s="185"/>
      <c r="V1095" s="185"/>
      <c r="W1095" s="185"/>
      <c r="X1095" s="185"/>
      <c r="Y1095" s="185"/>
      <c r="Z1095" s="185"/>
      <c r="AA1095" s="185"/>
      <c r="AB1095" s="185"/>
      <c r="AC1095" s="185"/>
      <c r="AD1095" s="185"/>
      <c r="AE1095" s="185"/>
      <c r="AF1095" s="185"/>
      <c r="AG1095" s="185"/>
      <c r="AH1095" s="185"/>
      <c r="AI1095" s="185"/>
    </row>
    <row r="1096" spans="1:35" ht="16">
      <c r="A1096" s="88"/>
      <c r="B1096" s="88"/>
      <c r="C1096" s="250"/>
      <c r="D1096" s="251"/>
      <c r="E1096" s="185"/>
      <c r="F1096" s="185"/>
      <c r="G1096" s="185"/>
      <c r="H1096" s="185"/>
      <c r="I1096" s="185"/>
      <c r="J1096" s="185"/>
      <c r="K1096" s="185"/>
      <c r="L1096" s="185"/>
      <c r="M1096" s="185"/>
      <c r="N1096" s="185"/>
      <c r="O1096" s="185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185"/>
      <c r="Z1096" s="185"/>
      <c r="AA1096" s="185"/>
      <c r="AB1096" s="185"/>
      <c r="AC1096" s="185"/>
      <c r="AD1096" s="185"/>
      <c r="AE1096" s="185"/>
      <c r="AF1096" s="185"/>
      <c r="AG1096" s="185"/>
      <c r="AH1096" s="185"/>
      <c r="AI1096" s="185"/>
    </row>
    <row r="1097" spans="1:35" ht="16">
      <c r="A1097" s="88"/>
      <c r="B1097" s="88"/>
      <c r="C1097" s="250"/>
      <c r="D1097" s="251"/>
      <c r="E1097" s="185"/>
      <c r="F1097" s="185"/>
      <c r="G1097" s="185"/>
      <c r="H1097" s="185"/>
      <c r="I1097" s="185"/>
      <c r="J1097" s="185"/>
      <c r="K1097" s="185"/>
      <c r="L1097" s="185"/>
      <c r="M1097" s="185"/>
      <c r="N1097" s="185"/>
      <c r="O1097" s="185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185"/>
      <c r="Z1097" s="185"/>
      <c r="AA1097" s="185"/>
      <c r="AB1097" s="185"/>
      <c r="AC1097" s="185"/>
      <c r="AD1097" s="185"/>
      <c r="AE1097" s="185"/>
      <c r="AF1097" s="185"/>
      <c r="AG1097" s="185"/>
      <c r="AH1097" s="185"/>
      <c r="AI1097" s="185"/>
    </row>
    <row r="1098" spans="1:35" ht="16">
      <c r="A1098" s="88"/>
      <c r="B1098" s="88"/>
      <c r="C1098" s="250"/>
      <c r="D1098" s="251"/>
      <c r="E1098" s="185"/>
      <c r="F1098" s="185"/>
      <c r="G1098" s="185"/>
      <c r="H1098" s="185"/>
      <c r="I1098" s="185"/>
      <c r="J1098" s="185"/>
      <c r="K1098" s="185"/>
      <c r="L1098" s="185"/>
      <c r="M1098" s="185"/>
      <c r="N1098" s="185"/>
      <c r="O1098" s="185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185"/>
      <c r="Z1098" s="185"/>
      <c r="AA1098" s="185"/>
      <c r="AB1098" s="185"/>
      <c r="AC1098" s="185"/>
      <c r="AD1098" s="185"/>
      <c r="AE1098" s="185"/>
      <c r="AF1098" s="185"/>
      <c r="AG1098" s="185"/>
      <c r="AH1098" s="185"/>
      <c r="AI1098" s="185"/>
    </row>
    <row r="1099" spans="1:35" ht="16">
      <c r="A1099" s="88"/>
      <c r="B1099" s="88"/>
      <c r="C1099" s="250"/>
      <c r="D1099" s="251"/>
      <c r="E1099" s="185"/>
      <c r="F1099" s="185"/>
      <c r="G1099" s="185"/>
      <c r="H1099" s="185"/>
      <c r="I1099" s="185"/>
      <c r="J1099" s="185"/>
      <c r="K1099" s="185"/>
      <c r="L1099" s="185"/>
      <c r="M1099" s="185"/>
      <c r="N1099" s="185"/>
      <c r="O1099" s="185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185"/>
      <c r="Z1099" s="185"/>
      <c r="AA1099" s="185"/>
      <c r="AB1099" s="185"/>
      <c r="AC1099" s="185"/>
      <c r="AD1099" s="185"/>
      <c r="AE1099" s="185"/>
      <c r="AF1099" s="185"/>
      <c r="AG1099" s="185"/>
      <c r="AH1099" s="185"/>
      <c r="AI1099" s="185"/>
    </row>
    <row r="1100" spans="1:35" ht="16">
      <c r="A1100" s="88"/>
      <c r="B1100" s="88"/>
      <c r="C1100" s="250"/>
      <c r="D1100" s="251"/>
      <c r="E1100" s="185"/>
      <c r="F1100" s="185"/>
      <c r="G1100" s="185"/>
      <c r="H1100" s="185"/>
      <c r="I1100" s="185"/>
      <c r="J1100" s="185"/>
      <c r="K1100" s="185"/>
      <c r="L1100" s="185"/>
      <c r="M1100" s="185"/>
      <c r="N1100" s="185"/>
      <c r="O1100" s="185"/>
      <c r="P1100" s="185"/>
      <c r="Q1100" s="185"/>
      <c r="R1100" s="185"/>
      <c r="S1100" s="185"/>
      <c r="T1100" s="185"/>
      <c r="U1100" s="185"/>
      <c r="V1100" s="185"/>
      <c r="W1100" s="185"/>
      <c r="X1100" s="185"/>
      <c r="Y1100" s="185"/>
      <c r="Z1100" s="185"/>
      <c r="AA1100" s="185"/>
      <c r="AB1100" s="185"/>
      <c r="AC1100" s="185"/>
      <c r="AD1100" s="185"/>
      <c r="AE1100" s="185"/>
      <c r="AF1100" s="185"/>
      <c r="AG1100" s="185"/>
      <c r="AH1100" s="185"/>
      <c r="AI1100" s="185"/>
    </row>
    <row r="1101" spans="1:35" ht="16">
      <c r="A1101" s="88"/>
      <c r="B1101" s="88"/>
      <c r="C1101" s="250"/>
      <c r="D1101" s="251"/>
      <c r="E1101" s="185"/>
      <c r="F1101" s="185"/>
      <c r="G1101" s="185"/>
      <c r="H1101" s="185"/>
      <c r="I1101" s="185"/>
      <c r="J1101" s="185"/>
      <c r="K1101" s="185"/>
      <c r="L1101" s="185"/>
      <c r="M1101" s="185"/>
      <c r="N1101" s="185"/>
      <c r="O1101" s="185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185"/>
      <c r="Z1101" s="185"/>
      <c r="AA1101" s="185"/>
      <c r="AB1101" s="185"/>
      <c r="AC1101" s="185"/>
      <c r="AD1101" s="185"/>
      <c r="AE1101" s="185"/>
      <c r="AF1101" s="185"/>
      <c r="AG1101" s="185"/>
      <c r="AH1101" s="185"/>
      <c r="AI1101" s="185"/>
    </row>
    <row r="1102" spans="1:35" ht="16">
      <c r="A1102" s="88"/>
      <c r="B1102" s="88"/>
      <c r="C1102" s="250"/>
      <c r="D1102" s="251"/>
      <c r="E1102" s="185"/>
      <c r="F1102" s="185"/>
      <c r="G1102" s="185"/>
      <c r="H1102" s="185"/>
      <c r="I1102" s="185"/>
      <c r="J1102" s="185"/>
      <c r="K1102" s="185"/>
      <c r="L1102" s="185"/>
      <c r="M1102" s="185"/>
      <c r="N1102" s="185"/>
      <c r="O1102" s="185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185"/>
      <c r="Z1102" s="185"/>
      <c r="AA1102" s="185"/>
      <c r="AB1102" s="185"/>
      <c r="AC1102" s="185"/>
      <c r="AD1102" s="185"/>
      <c r="AE1102" s="185"/>
      <c r="AF1102" s="185"/>
      <c r="AG1102" s="185"/>
      <c r="AH1102" s="185"/>
      <c r="AI1102" s="185"/>
    </row>
    <row r="1103" spans="1:35" ht="16">
      <c r="A1103" s="88"/>
      <c r="B1103" s="88"/>
      <c r="C1103" s="250"/>
      <c r="D1103" s="251"/>
      <c r="E1103" s="185"/>
      <c r="F1103" s="185"/>
      <c r="G1103" s="185"/>
      <c r="H1103" s="185"/>
      <c r="I1103" s="185"/>
      <c r="J1103" s="185"/>
      <c r="K1103" s="185"/>
      <c r="L1103" s="185"/>
      <c r="M1103" s="185"/>
      <c r="N1103" s="185"/>
      <c r="O1103" s="185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185"/>
      <c r="Z1103" s="185"/>
      <c r="AA1103" s="185"/>
      <c r="AB1103" s="185"/>
      <c r="AC1103" s="185"/>
      <c r="AD1103" s="185"/>
      <c r="AE1103" s="185"/>
      <c r="AF1103" s="185"/>
      <c r="AG1103" s="185"/>
      <c r="AH1103" s="185"/>
      <c r="AI1103" s="185"/>
    </row>
    <row r="1104" spans="1:35" ht="16">
      <c r="A1104" s="88"/>
      <c r="B1104" s="88"/>
      <c r="C1104" s="250"/>
      <c r="D1104" s="251"/>
      <c r="E1104" s="185"/>
      <c r="F1104" s="185"/>
      <c r="G1104" s="185"/>
      <c r="H1104" s="185"/>
      <c r="I1104" s="185"/>
      <c r="J1104" s="185"/>
      <c r="K1104" s="185"/>
      <c r="L1104" s="185"/>
      <c r="M1104" s="185"/>
      <c r="N1104" s="185"/>
      <c r="O1104" s="185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185"/>
      <c r="Z1104" s="185"/>
      <c r="AA1104" s="185"/>
      <c r="AB1104" s="185"/>
      <c r="AC1104" s="185"/>
      <c r="AD1104" s="185"/>
      <c r="AE1104" s="185"/>
      <c r="AF1104" s="185"/>
      <c r="AG1104" s="185"/>
      <c r="AH1104" s="185"/>
      <c r="AI1104" s="185"/>
    </row>
    <row r="1105" spans="1:35" ht="16">
      <c r="A1105" s="88"/>
      <c r="B1105" s="88"/>
      <c r="C1105" s="250"/>
      <c r="D1105" s="251"/>
      <c r="E1105" s="185"/>
      <c r="F1105" s="185"/>
      <c r="G1105" s="185"/>
      <c r="H1105" s="185"/>
      <c r="I1105" s="185"/>
      <c r="J1105" s="185"/>
      <c r="K1105" s="185"/>
      <c r="L1105" s="185"/>
      <c r="M1105" s="185"/>
      <c r="N1105" s="185"/>
      <c r="O1105" s="185"/>
      <c r="P1105" s="185"/>
      <c r="Q1105" s="185"/>
      <c r="R1105" s="185"/>
      <c r="S1105" s="185"/>
      <c r="T1105" s="185"/>
      <c r="U1105" s="185"/>
      <c r="V1105" s="185"/>
      <c r="W1105" s="185"/>
      <c r="X1105" s="185"/>
      <c r="Y1105" s="185"/>
      <c r="Z1105" s="185"/>
      <c r="AA1105" s="185"/>
      <c r="AB1105" s="185"/>
      <c r="AC1105" s="185"/>
      <c r="AD1105" s="185"/>
      <c r="AE1105" s="185"/>
      <c r="AF1105" s="185"/>
      <c r="AG1105" s="185"/>
      <c r="AH1105" s="185"/>
      <c r="AI1105" s="185"/>
    </row>
    <row r="1106" spans="1:35" ht="16">
      <c r="A1106" s="88"/>
      <c r="B1106" s="88"/>
      <c r="C1106" s="250"/>
      <c r="D1106" s="251"/>
      <c r="E1106" s="185"/>
      <c r="F1106" s="185"/>
      <c r="G1106" s="185"/>
      <c r="H1106" s="185"/>
      <c r="I1106" s="185"/>
      <c r="J1106" s="185"/>
      <c r="K1106" s="185"/>
      <c r="L1106" s="185"/>
      <c r="M1106" s="185"/>
      <c r="N1106" s="185"/>
      <c r="O1106" s="185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185"/>
      <c r="Z1106" s="185"/>
      <c r="AA1106" s="185"/>
      <c r="AB1106" s="185"/>
      <c r="AC1106" s="185"/>
      <c r="AD1106" s="185"/>
      <c r="AE1106" s="185"/>
      <c r="AF1106" s="185"/>
      <c r="AG1106" s="185"/>
      <c r="AH1106" s="185"/>
      <c r="AI1106" s="185"/>
    </row>
    <row r="1107" spans="1:35" ht="16">
      <c r="A1107" s="88"/>
      <c r="B1107" s="88"/>
      <c r="C1107" s="250"/>
      <c r="D1107" s="251"/>
      <c r="E1107" s="185"/>
      <c r="F1107" s="185"/>
      <c r="G1107" s="185"/>
      <c r="H1107" s="185"/>
      <c r="I1107" s="185"/>
      <c r="J1107" s="185"/>
      <c r="K1107" s="185"/>
      <c r="L1107" s="185"/>
      <c r="M1107" s="185"/>
      <c r="N1107" s="185"/>
      <c r="O1107" s="185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185"/>
      <c r="Z1107" s="185"/>
      <c r="AA1107" s="185"/>
      <c r="AB1107" s="185"/>
      <c r="AC1107" s="185"/>
      <c r="AD1107" s="185"/>
      <c r="AE1107" s="185"/>
      <c r="AF1107" s="185"/>
      <c r="AG1107" s="185"/>
      <c r="AH1107" s="185"/>
      <c r="AI1107" s="185"/>
    </row>
    <row r="1108" spans="1:35" ht="16">
      <c r="A1108" s="88"/>
      <c r="B1108" s="88"/>
      <c r="C1108" s="250"/>
      <c r="D1108" s="251"/>
      <c r="E1108" s="185"/>
      <c r="F1108" s="185"/>
      <c r="G1108" s="185"/>
      <c r="H1108" s="185"/>
      <c r="I1108" s="185"/>
      <c r="J1108" s="185"/>
      <c r="K1108" s="185"/>
      <c r="L1108" s="185"/>
      <c r="M1108" s="185"/>
      <c r="N1108" s="185"/>
      <c r="O1108" s="185"/>
      <c r="P1108" s="185"/>
      <c r="Q1108" s="185"/>
      <c r="R1108" s="185"/>
      <c r="S1108" s="185"/>
      <c r="T1108" s="185"/>
      <c r="U1108" s="185"/>
      <c r="V1108" s="185"/>
      <c r="W1108" s="185"/>
      <c r="X1108" s="185"/>
      <c r="Y1108" s="185"/>
      <c r="Z1108" s="185"/>
      <c r="AA1108" s="185"/>
      <c r="AB1108" s="185"/>
      <c r="AC1108" s="185"/>
      <c r="AD1108" s="185"/>
      <c r="AE1108" s="185"/>
      <c r="AF1108" s="185"/>
      <c r="AG1108" s="185"/>
      <c r="AH1108" s="185"/>
      <c r="AI1108" s="185"/>
    </row>
    <row r="1109" spans="1:35" ht="16">
      <c r="A1109" s="88"/>
      <c r="B1109" s="88"/>
      <c r="C1109" s="250"/>
      <c r="D1109" s="251"/>
      <c r="E1109" s="185"/>
      <c r="F1109" s="185"/>
      <c r="G1109" s="185"/>
      <c r="H1109" s="185"/>
      <c r="I1109" s="185"/>
      <c r="J1109" s="185"/>
      <c r="K1109" s="185"/>
      <c r="L1109" s="185"/>
      <c r="M1109" s="185"/>
      <c r="N1109" s="185"/>
      <c r="O1109" s="185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185"/>
      <c r="Z1109" s="185"/>
      <c r="AA1109" s="185"/>
      <c r="AB1109" s="185"/>
      <c r="AC1109" s="185"/>
      <c r="AD1109" s="185"/>
      <c r="AE1109" s="185"/>
      <c r="AF1109" s="185"/>
      <c r="AG1109" s="185"/>
      <c r="AH1109" s="185"/>
      <c r="AI1109" s="185"/>
    </row>
    <row r="1110" spans="1:35" ht="16">
      <c r="A1110" s="88"/>
      <c r="B1110" s="88"/>
      <c r="C1110" s="250"/>
      <c r="D1110" s="251"/>
      <c r="E1110" s="185"/>
      <c r="F1110" s="185"/>
      <c r="G1110" s="185"/>
      <c r="H1110" s="185"/>
      <c r="I1110" s="185"/>
      <c r="J1110" s="185"/>
      <c r="K1110" s="185"/>
      <c r="L1110" s="185"/>
      <c r="M1110" s="185"/>
      <c r="N1110" s="185"/>
      <c r="O1110" s="185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185"/>
      <c r="Z1110" s="185"/>
      <c r="AA1110" s="185"/>
      <c r="AB1110" s="185"/>
      <c r="AC1110" s="185"/>
      <c r="AD1110" s="185"/>
      <c r="AE1110" s="185"/>
      <c r="AF1110" s="185"/>
      <c r="AG1110" s="185"/>
      <c r="AH1110" s="185"/>
      <c r="AI1110" s="185"/>
    </row>
    <row r="1111" spans="1:35" ht="16">
      <c r="A1111" s="88"/>
      <c r="B1111" s="88"/>
      <c r="C1111" s="250"/>
      <c r="D1111" s="251"/>
      <c r="E1111" s="185"/>
      <c r="F1111" s="185"/>
      <c r="G1111" s="185"/>
      <c r="H1111" s="185"/>
      <c r="I1111" s="185"/>
      <c r="J1111" s="185"/>
      <c r="K1111" s="185"/>
      <c r="L1111" s="185"/>
      <c r="M1111" s="185"/>
      <c r="N1111" s="185"/>
      <c r="O1111" s="185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185"/>
      <c r="Z1111" s="185"/>
      <c r="AA1111" s="185"/>
      <c r="AB1111" s="185"/>
      <c r="AC1111" s="185"/>
      <c r="AD1111" s="185"/>
      <c r="AE1111" s="185"/>
      <c r="AF1111" s="185"/>
      <c r="AG1111" s="185"/>
      <c r="AH1111" s="185"/>
      <c r="AI1111" s="185"/>
    </row>
    <row r="1112" spans="1:35" ht="16">
      <c r="A1112" s="88"/>
      <c r="B1112" s="88"/>
      <c r="C1112" s="250"/>
      <c r="D1112" s="251"/>
      <c r="E1112" s="185"/>
      <c r="F1112" s="185"/>
      <c r="G1112" s="185"/>
      <c r="H1112" s="185"/>
      <c r="I1112" s="185"/>
      <c r="J1112" s="185"/>
      <c r="K1112" s="185"/>
      <c r="L1112" s="185"/>
      <c r="M1112" s="185"/>
      <c r="N1112" s="185"/>
      <c r="O1112" s="185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185"/>
      <c r="Z1112" s="185"/>
      <c r="AA1112" s="185"/>
      <c r="AB1112" s="185"/>
      <c r="AC1112" s="185"/>
      <c r="AD1112" s="185"/>
      <c r="AE1112" s="185"/>
      <c r="AF1112" s="185"/>
      <c r="AG1112" s="185"/>
      <c r="AH1112" s="185"/>
      <c r="AI1112" s="185"/>
    </row>
    <row r="1113" spans="1:35" ht="16">
      <c r="A1113" s="88"/>
      <c r="B1113" s="88"/>
      <c r="C1113" s="250"/>
      <c r="D1113" s="251"/>
      <c r="E1113" s="185"/>
      <c r="F1113" s="185"/>
      <c r="G1113" s="185"/>
      <c r="H1113" s="185"/>
      <c r="I1113" s="185"/>
      <c r="J1113" s="185"/>
      <c r="K1113" s="185"/>
      <c r="L1113" s="185"/>
      <c r="M1113" s="185"/>
      <c r="N1113" s="185"/>
      <c r="O1113" s="185"/>
      <c r="P1113" s="185"/>
      <c r="Q1113" s="185"/>
      <c r="R1113" s="185"/>
      <c r="S1113" s="185"/>
      <c r="T1113" s="185"/>
      <c r="U1113" s="185"/>
      <c r="V1113" s="185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85"/>
      <c r="AG1113" s="185"/>
      <c r="AH1113" s="185"/>
      <c r="AI1113" s="185"/>
    </row>
    <row r="1114" spans="1:35" ht="16">
      <c r="A1114" s="88"/>
      <c r="B1114" s="88"/>
      <c r="C1114" s="250"/>
      <c r="D1114" s="251"/>
      <c r="E1114" s="185"/>
      <c r="F1114" s="185"/>
      <c r="G1114" s="185"/>
      <c r="H1114" s="185"/>
      <c r="I1114" s="185"/>
      <c r="J1114" s="185"/>
      <c r="K1114" s="185"/>
      <c r="L1114" s="185"/>
      <c r="M1114" s="185"/>
      <c r="N1114" s="185"/>
      <c r="O1114" s="185"/>
      <c r="P1114" s="185"/>
      <c r="Q1114" s="185"/>
      <c r="R1114" s="185"/>
      <c r="S1114" s="185"/>
      <c r="T1114" s="185"/>
      <c r="U1114" s="185"/>
      <c r="V1114" s="185"/>
      <c r="W1114" s="185"/>
      <c r="X1114" s="185"/>
      <c r="Y1114" s="185"/>
      <c r="Z1114" s="185"/>
      <c r="AA1114" s="185"/>
      <c r="AB1114" s="185"/>
      <c r="AC1114" s="185"/>
      <c r="AD1114" s="185"/>
      <c r="AE1114" s="185"/>
      <c r="AF1114" s="185"/>
      <c r="AG1114" s="185"/>
      <c r="AH1114" s="185"/>
      <c r="AI1114" s="185"/>
    </row>
    <row r="1115" spans="1:35" ht="16">
      <c r="A1115" s="88"/>
      <c r="B1115" s="88"/>
      <c r="C1115" s="250"/>
      <c r="D1115" s="251"/>
      <c r="E1115" s="185"/>
      <c r="F1115" s="185"/>
      <c r="G1115" s="185"/>
      <c r="H1115" s="185"/>
      <c r="I1115" s="185"/>
      <c r="J1115" s="185"/>
      <c r="K1115" s="185"/>
      <c r="L1115" s="185"/>
      <c r="M1115" s="185"/>
      <c r="N1115" s="185"/>
      <c r="O1115" s="185"/>
      <c r="P1115" s="185"/>
      <c r="Q1115" s="185"/>
      <c r="R1115" s="185"/>
      <c r="S1115" s="185"/>
      <c r="T1115" s="185"/>
      <c r="U1115" s="185"/>
      <c r="V1115" s="185"/>
      <c r="W1115" s="185"/>
      <c r="X1115" s="185"/>
      <c r="Y1115" s="185"/>
      <c r="Z1115" s="185"/>
      <c r="AA1115" s="185"/>
      <c r="AB1115" s="185"/>
      <c r="AC1115" s="185"/>
      <c r="AD1115" s="185"/>
      <c r="AE1115" s="185"/>
      <c r="AF1115" s="185"/>
      <c r="AG1115" s="185"/>
      <c r="AH1115" s="185"/>
      <c r="AI1115" s="185"/>
    </row>
    <row r="1116" spans="1:35" ht="16">
      <c r="A1116" s="88"/>
      <c r="B1116" s="88"/>
      <c r="C1116" s="250"/>
      <c r="D1116" s="251"/>
      <c r="E1116" s="185"/>
      <c r="F1116" s="185"/>
      <c r="G1116" s="185"/>
      <c r="H1116" s="185"/>
      <c r="I1116" s="185"/>
      <c r="J1116" s="185"/>
      <c r="K1116" s="185"/>
      <c r="L1116" s="185"/>
      <c r="M1116" s="185"/>
      <c r="N1116" s="185"/>
      <c r="O1116" s="185"/>
      <c r="P1116" s="185"/>
      <c r="Q1116" s="185"/>
      <c r="R1116" s="185"/>
      <c r="S1116" s="185"/>
      <c r="T1116" s="185"/>
      <c r="U1116" s="185"/>
      <c r="V1116" s="185"/>
      <c r="W1116" s="185"/>
      <c r="X1116" s="185"/>
      <c r="Y1116" s="185"/>
      <c r="Z1116" s="185"/>
      <c r="AA1116" s="185"/>
      <c r="AB1116" s="185"/>
      <c r="AC1116" s="185"/>
      <c r="AD1116" s="185"/>
      <c r="AE1116" s="185"/>
      <c r="AF1116" s="185"/>
      <c r="AG1116" s="185"/>
      <c r="AH1116" s="185"/>
      <c r="AI1116" s="185"/>
    </row>
    <row r="1117" spans="1:35" ht="16">
      <c r="A1117" s="88"/>
      <c r="B1117" s="88"/>
      <c r="C1117" s="250"/>
      <c r="D1117" s="251"/>
      <c r="E1117" s="185"/>
      <c r="F1117" s="185"/>
      <c r="G1117" s="185"/>
      <c r="H1117" s="185"/>
      <c r="I1117" s="185"/>
      <c r="J1117" s="185"/>
      <c r="K1117" s="185"/>
      <c r="L1117" s="185"/>
      <c r="M1117" s="185"/>
      <c r="N1117" s="185"/>
      <c r="O1117" s="185"/>
      <c r="P1117" s="185"/>
      <c r="Q1117" s="185"/>
      <c r="R1117" s="185"/>
      <c r="S1117" s="185"/>
      <c r="T1117" s="185"/>
      <c r="U1117" s="185"/>
      <c r="V1117" s="185"/>
      <c r="W1117" s="185"/>
      <c r="X1117" s="185"/>
      <c r="Y1117" s="185"/>
      <c r="Z1117" s="185"/>
      <c r="AA1117" s="185"/>
      <c r="AB1117" s="185"/>
      <c r="AC1117" s="185"/>
      <c r="AD1117" s="185"/>
      <c r="AE1117" s="185"/>
      <c r="AF1117" s="185"/>
      <c r="AG1117" s="185"/>
      <c r="AH1117" s="185"/>
      <c r="AI1117" s="185"/>
    </row>
    <row r="1118" spans="1:35" ht="16">
      <c r="A1118" s="88"/>
      <c r="B1118" s="88"/>
      <c r="C1118" s="250"/>
      <c r="D1118" s="251"/>
      <c r="E1118" s="185"/>
      <c r="F1118" s="185"/>
      <c r="G1118" s="185"/>
      <c r="H1118" s="185"/>
      <c r="I1118" s="185"/>
      <c r="J1118" s="185"/>
      <c r="K1118" s="185"/>
      <c r="L1118" s="185"/>
      <c r="M1118" s="185"/>
      <c r="N1118" s="185"/>
      <c r="O1118" s="185"/>
      <c r="P1118" s="185"/>
      <c r="Q1118" s="185"/>
      <c r="R1118" s="185"/>
      <c r="S1118" s="185"/>
      <c r="T1118" s="185"/>
      <c r="U1118" s="185"/>
      <c r="V1118" s="185"/>
      <c r="W1118" s="185"/>
      <c r="X1118" s="185"/>
      <c r="Y1118" s="185"/>
      <c r="Z1118" s="185"/>
      <c r="AA1118" s="185"/>
      <c r="AB1118" s="185"/>
      <c r="AC1118" s="185"/>
      <c r="AD1118" s="185"/>
      <c r="AE1118" s="185"/>
      <c r="AF1118" s="185"/>
      <c r="AG1118" s="185"/>
      <c r="AH1118" s="185"/>
      <c r="AI1118" s="185"/>
    </row>
    <row r="1119" spans="1:35" ht="16">
      <c r="A1119" s="88"/>
      <c r="B1119" s="88"/>
      <c r="C1119" s="250"/>
      <c r="D1119" s="251"/>
      <c r="E1119" s="185"/>
      <c r="F1119" s="185"/>
      <c r="G1119" s="185"/>
      <c r="H1119" s="185"/>
      <c r="I1119" s="185"/>
      <c r="J1119" s="185"/>
      <c r="K1119" s="185"/>
      <c r="L1119" s="185"/>
      <c r="M1119" s="185"/>
      <c r="N1119" s="185"/>
      <c r="O1119" s="185"/>
      <c r="P1119" s="185"/>
      <c r="Q1119" s="185"/>
      <c r="R1119" s="185"/>
      <c r="S1119" s="185"/>
      <c r="T1119" s="185"/>
      <c r="U1119" s="185"/>
      <c r="V1119" s="185"/>
      <c r="W1119" s="185"/>
      <c r="X1119" s="185"/>
      <c r="Y1119" s="185"/>
      <c r="Z1119" s="185"/>
      <c r="AA1119" s="185"/>
      <c r="AB1119" s="185"/>
      <c r="AC1119" s="185"/>
      <c r="AD1119" s="185"/>
      <c r="AE1119" s="185"/>
      <c r="AF1119" s="185"/>
      <c r="AG1119" s="185"/>
      <c r="AH1119" s="185"/>
      <c r="AI1119" s="185"/>
    </row>
    <row r="1120" spans="1:35" ht="16">
      <c r="A1120" s="88"/>
      <c r="B1120" s="88"/>
      <c r="C1120" s="250"/>
      <c r="D1120" s="251"/>
      <c r="E1120" s="185"/>
      <c r="F1120" s="185"/>
      <c r="G1120" s="185"/>
      <c r="H1120" s="185"/>
      <c r="I1120" s="185"/>
      <c r="J1120" s="185"/>
      <c r="K1120" s="185"/>
      <c r="L1120" s="185"/>
      <c r="M1120" s="185"/>
      <c r="N1120" s="185"/>
      <c r="O1120" s="185"/>
      <c r="P1120" s="185"/>
      <c r="Q1120" s="185"/>
      <c r="R1120" s="185"/>
      <c r="S1120" s="185"/>
      <c r="T1120" s="185"/>
      <c r="U1120" s="185"/>
      <c r="V1120" s="185"/>
      <c r="W1120" s="185"/>
      <c r="X1120" s="185"/>
      <c r="Y1120" s="185"/>
      <c r="Z1120" s="185"/>
      <c r="AA1120" s="185"/>
      <c r="AB1120" s="185"/>
      <c r="AC1120" s="185"/>
      <c r="AD1120" s="185"/>
      <c r="AE1120" s="185"/>
      <c r="AF1120" s="185"/>
      <c r="AG1120" s="185"/>
      <c r="AH1120" s="185"/>
      <c r="AI1120" s="185"/>
    </row>
    <row r="1121" spans="1:35" ht="16">
      <c r="A1121" s="88"/>
      <c r="B1121" s="88"/>
      <c r="C1121" s="250"/>
      <c r="D1121" s="251"/>
      <c r="E1121" s="185"/>
      <c r="F1121" s="185"/>
      <c r="G1121" s="185"/>
      <c r="H1121" s="185"/>
      <c r="I1121" s="185"/>
      <c r="J1121" s="185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</row>
    <row r="1122" spans="1:35" ht="16">
      <c r="A1122" s="88"/>
      <c r="B1122" s="88"/>
      <c r="C1122" s="250"/>
      <c r="D1122" s="251"/>
      <c r="E1122" s="185"/>
      <c r="F1122" s="185"/>
      <c r="G1122" s="185"/>
      <c r="H1122" s="185"/>
      <c r="I1122" s="185"/>
      <c r="J1122" s="185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</row>
    <row r="1123" spans="1:35" ht="16">
      <c r="A1123" s="88"/>
      <c r="B1123" s="88"/>
      <c r="C1123" s="250"/>
      <c r="D1123" s="251"/>
      <c r="E1123" s="185"/>
      <c r="F1123" s="185"/>
      <c r="G1123" s="185"/>
      <c r="H1123" s="185"/>
      <c r="I1123" s="185"/>
      <c r="J1123" s="185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</row>
    <row r="1124" spans="1:35" ht="16">
      <c r="A1124" s="88"/>
      <c r="B1124" s="88"/>
      <c r="C1124" s="250"/>
      <c r="D1124" s="251"/>
      <c r="E1124" s="185"/>
      <c r="F1124" s="185"/>
      <c r="G1124" s="185"/>
      <c r="H1124" s="185"/>
      <c r="I1124" s="185"/>
      <c r="J1124" s="185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</row>
    <row r="1125" spans="1:35" ht="16">
      <c r="A1125" s="88"/>
      <c r="B1125" s="88"/>
      <c r="C1125" s="250"/>
      <c r="D1125" s="251"/>
      <c r="E1125" s="185"/>
      <c r="F1125" s="185"/>
      <c r="G1125" s="185"/>
      <c r="H1125" s="185"/>
      <c r="I1125" s="185"/>
      <c r="J1125" s="185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</row>
    <row r="1126" spans="1:35" ht="16">
      <c r="A1126" s="88"/>
      <c r="B1126" s="88"/>
      <c r="C1126" s="250"/>
      <c r="D1126" s="251"/>
      <c r="E1126" s="185"/>
      <c r="F1126" s="185"/>
      <c r="G1126" s="185"/>
      <c r="H1126" s="185"/>
      <c r="I1126" s="185"/>
      <c r="J1126" s="185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</row>
    <row r="1127" spans="1:35" ht="16">
      <c r="A1127" s="88"/>
      <c r="B1127" s="88"/>
      <c r="C1127" s="250"/>
      <c r="D1127" s="251"/>
      <c r="E1127" s="185"/>
      <c r="F1127" s="185"/>
      <c r="G1127" s="185"/>
      <c r="H1127" s="185"/>
      <c r="I1127" s="185"/>
      <c r="J1127" s="185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</row>
    <row r="1128" spans="1:35" ht="16">
      <c r="A1128" s="88"/>
      <c r="B1128" s="88"/>
      <c r="C1128" s="250"/>
      <c r="D1128" s="251"/>
      <c r="E1128" s="185"/>
      <c r="F1128" s="185"/>
      <c r="G1128" s="185"/>
      <c r="H1128" s="185"/>
      <c r="I1128" s="185"/>
      <c r="J1128" s="185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</row>
    <row r="1129" spans="1:35" ht="16">
      <c r="A1129" s="88"/>
      <c r="B1129" s="88"/>
      <c r="C1129" s="250"/>
      <c r="D1129" s="251"/>
      <c r="E1129" s="185"/>
      <c r="F1129" s="185"/>
      <c r="G1129" s="185"/>
      <c r="H1129" s="185"/>
      <c r="I1129" s="185"/>
      <c r="J1129" s="185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</row>
    <row r="1130" spans="1:35" ht="16">
      <c r="A1130" s="88"/>
      <c r="B1130" s="88"/>
      <c r="C1130" s="250"/>
      <c r="D1130" s="251"/>
      <c r="E1130" s="185"/>
      <c r="F1130" s="185"/>
      <c r="G1130" s="185"/>
      <c r="H1130" s="185"/>
      <c r="I1130" s="185"/>
      <c r="J1130" s="185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</row>
    <row r="1131" spans="1:35" ht="16">
      <c r="A1131" s="88"/>
      <c r="B1131" s="88"/>
      <c r="C1131" s="250"/>
      <c r="D1131" s="251"/>
      <c r="E1131" s="185"/>
      <c r="F1131" s="185"/>
      <c r="G1131" s="185"/>
      <c r="H1131" s="185"/>
      <c r="I1131" s="185"/>
      <c r="J1131" s="185"/>
      <c r="K1131" s="185"/>
      <c r="L1131" s="185"/>
      <c r="M1131" s="185"/>
      <c r="N1131" s="185"/>
      <c r="O1131" s="185"/>
      <c r="P1131" s="185"/>
      <c r="Q1131" s="185"/>
      <c r="R1131" s="185"/>
      <c r="S1131" s="185"/>
      <c r="T1131" s="185"/>
      <c r="U1131" s="185"/>
      <c r="V1131" s="185"/>
      <c r="W1131" s="185"/>
      <c r="X1131" s="185"/>
      <c r="Y1131" s="185"/>
      <c r="Z1131" s="185"/>
      <c r="AA1131" s="185"/>
      <c r="AB1131" s="185"/>
      <c r="AC1131" s="185"/>
      <c r="AD1131" s="185"/>
      <c r="AE1131" s="185"/>
      <c r="AF1131" s="185"/>
      <c r="AG1131" s="185"/>
      <c r="AH1131" s="185"/>
      <c r="AI1131" s="185"/>
    </row>
    <row r="1132" spans="1:35" ht="16">
      <c r="A1132" s="88"/>
      <c r="B1132" s="88"/>
      <c r="C1132" s="250"/>
      <c r="D1132" s="251"/>
      <c r="E1132" s="185"/>
      <c r="F1132" s="185"/>
      <c r="G1132" s="185"/>
      <c r="H1132" s="185"/>
      <c r="I1132" s="185"/>
      <c r="J1132" s="185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</row>
    <row r="1133" spans="1:35" ht="16">
      <c r="A1133" s="88"/>
      <c r="B1133" s="88"/>
      <c r="C1133" s="250"/>
      <c r="D1133" s="251"/>
      <c r="E1133" s="185"/>
      <c r="F1133" s="185"/>
      <c r="G1133" s="185"/>
      <c r="H1133" s="185"/>
      <c r="I1133" s="185"/>
      <c r="J1133" s="185"/>
      <c r="K1133" s="185"/>
      <c r="L1133" s="185"/>
      <c r="M1133" s="185"/>
      <c r="N1133" s="185"/>
      <c r="O1133" s="185"/>
      <c r="P1133" s="185"/>
      <c r="Q1133" s="185"/>
      <c r="R1133" s="185"/>
      <c r="S1133" s="185"/>
      <c r="T1133" s="185"/>
      <c r="U1133" s="185"/>
      <c r="V1133" s="185"/>
      <c r="W1133" s="185"/>
      <c r="X1133" s="185"/>
      <c r="Y1133" s="185"/>
      <c r="Z1133" s="185"/>
      <c r="AA1133" s="185"/>
      <c r="AB1133" s="185"/>
      <c r="AC1133" s="185"/>
      <c r="AD1133" s="185"/>
      <c r="AE1133" s="185"/>
      <c r="AF1133" s="185"/>
      <c r="AG1133" s="185"/>
      <c r="AH1133" s="185"/>
      <c r="AI1133" s="185"/>
    </row>
    <row r="1134" spans="1:35" ht="16">
      <c r="A1134" s="88"/>
      <c r="B1134" s="88"/>
      <c r="C1134" s="250"/>
      <c r="D1134" s="251"/>
      <c r="E1134" s="185"/>
      <c r="F1134" s="185"/>
      <c r="G1134" s="185"/>
      <c r="H1134" s="185"/>
      <c r="I1134" s="185"/>
      <c r="J1134" s="185"/>
      <c r="K1134" s="185"/>
      <c r="L1134" s="185"/>
      <c r="M1134" s="185"/>
      <c r="N1134" s="185"/>
      <c r="O1134" s="185"/>
      <c r="P1134" s="185"/>
      <c r="Q1134" s="185"/>
      <c r="R1134" s="185"/>
      <c r="S1134" s="185"/>
      <c r="T1134" s="185"/>
      <c r="U1134" s="185"/>
      <c r="V1134" s="185"/>
      <c r="W1134" s="185"/>
      <c r="X1134" s="185"/>
      <c r="Y1134" s="185"/>
      <c r="Z1134" s="185"/>
      <c r="AA1134" s="185"/>
      <c r="AB1134" s="185"/>
      <c r="AC1134" s="185"/>
      <c r="AD1134" s="185"/>
      <c r="AE1134" s="185"/>
      <c r="AF1134" s="185"/>
      <c r="AG1134" s="185"/>
      <c r="AH1134" s="185"/>
      <c r="AI1134" s="185"/>
    </row>
    <row r="1135" spans="1:35" ht="16">
      <c r="A1135" s="88"/>
      <c r="B1135" s="88"/>
      <c r="C1135" s="250"/>
      <c r="D1135" s="251"/>
      <c r="E1135" s="185"/>
      <c r="F1135" s="185"/>
      <c r="G1135" s="185"/>
      <c r="H1135" s="185"/>
      <c r="I1135" s="185"/>
      <c r="J1135" s="185"/>
      <c r="K1135" s="185"/>
      <c r="L1135" s="185"/>
      <c r="M1135" s="185"/>
      <c r="N1135" s="185"/>
      <c r="O1135" s="185"/>
      <c r="P1135" s="185"/>
      <c r="Q1135" s="185"/>
      <c r="R1135" s="185"/>
      <c r="S1135" s="185"/>
      <c r="T1135" s="185"/>
      <c r="U1135" s="185"/>
      <c r="V1135" s="185"/>
      <c r="W1135" s="185"/>
      <c r="X1135" s="185"/>
      <c r="Y1135" s="185"/>
      <c r="Z1135" s="185"/>
      <c r="AA1135" s="185"/>
      <c r="AB1135" s="185"/>
      <c r="AC1135" s="185"/>
      <c r="AD1135" s="185"/>
      <c r="AE1135" s="185"/>
      <c r="AF1135" s="185"/>
      <c r="AG1135" s="185"/>
      <c r="AH1135" s="185"/>
      <c r="AI1135" s="185"/>
    </row>
    <row r="1136" spans="1:35" ht="16">
      <c r="A1136" s="88"/>
      <c r="B1136" s="88"/>
      <c r="C1136" s="250"/>
      <c r="D1136" s="251"/>
      <c r="E1136" s="185"/>
      <c r="F1136" s="185"/>
      <c r="G1136" s="185"/>
      <c r="H1136" s="185"/>
      <c r="I1136" s="185"/>
      <c r="J1136" s="185"/>
      <c r="K1136" s="185"/>
      <c r="L1136" s="185"/>
      <c r="M1136" s="185"/>
      <c r="N1136" s="185"/>
      <c r="O1136" s="185"/>
      <c r="P1136" s="185"/>
      <c r="Q1136" s="185"/>
      <c r="R1136" s="185"/>
      <c r="S1136" s="185"/>
      <c r="T1136" s="185"/>
      <c r="U1136" s="185"/>
      <c r="V1136" s="185"/>
      <c r="W1136" s="185"/>
      <c r="X1136" s="185"/>
      <c r="Y1136" s="185"/>
      <c r="Z1136" s="185"/>
      <c r="AA1136" s="185"/>
      <c r="AB1136" s="185"/>
      <c r="AC1136" s="185"/>
      <c r="AD1136" s="185"/>
      <c r="AE1136" s="185"/>
      <c r="AF1136" s="185"/>
      <c r="AG1136" s="185"/>
      <c r="AH1136" s="185"/>
      <c r="AI1136" s="185"/>
    </row>
    <row r="1137" spans="1:35" ht="16">
      <c r="A1137" s="88"/>
      <c r="B1137" s="88"/>
      <c r="C1137" s="250"/>
      <c r="D1137" s="251"/>
      <c r="E1137" s="185"/>
      <c r="F1137" s="185"/>
      <c r="G1137" s="185"/>
      <c r="H1137" s="185"/>
      <c r="I1137" s="185"/>
      <c r="J1137" s="185"/>
      <c r="K1137" s="185"/>
      <c r="L1137" s="185"/>
      <c r="M1137" s="185"/>
      <c r="N1137" s="185"/>
      <c r="O1137" s="185"/>
      <c r="P1137" s="185"/>
      <c r="Q1137" s="185"/>
      <c r="R1137" s="185"/>
      <c r="S1137" s="185"/>
      <c r="T1137" s="185"/>
      <c r="U1137" s="185"/>
      <c r="V1137" s="185"/>
      <c r="W1137" s="185"/>
      <c r="X1137" s="185"/>
      <c r="Y1137" s="185"/>
      <c r="Z1137" s="185"/>
      <c r="AA1137" s="185"/>
      <c r="AB1137" s="185"/>
      <c r="AC1137" s="185"/>
      <c r="AD1137" s="185"/>
      <c r="AE1137" s="185"/>
      <c r="AF1137" s="185"/>
      <c r="AG1137" s="185"/>
      <c r="AH1137" s="185"/>
      <c r="AI1137" s="185"/>
    </row>
    <row r="1138" spans="1:35" ht="16">
      <c r="A1138" s="88"/>
      <c r="B1138" s="88"/>
      <c r="C1138" s="250"/>
      <c r="D1138" s="251"/>
      <c r="E1138" s="185"/>
      <c r="F1138" s="185"/>
      <c r="G1138" s="185"/>
      <c r="H1138" s="185"/>
      <c r="I1138" s="185"/>
      <c r="J1138" s="185"/>
      <c r="K1138" s="185"/>
      <c r="L1138" s="185"/>
      <c r="M1138" s="185"/>
      <c r="N1138" s="185"/>
      <c r="O1138" s="185"/>
      <c r="P1138" s="185"/>
      <c r="Q1138" s="185"/>
      <c r="R1138" s="185"/>
      <c r="S1138" s="185"/>
      <c r="T1138" s="185"/>
      <c r="U1138" s="185"/>
      <c r="V1138" s="185"/>
      <c r="W1138" s="185"/>
      <c r="X1138" s="185"/>
      <c r="Y1138" s="185"/>
      <c r="Z1138" s="185"/>
      <c r="AA1138" s="185"/>
      <c r="AB1138" s="185"/>
      <c r="AC1138" s="185"/>
      <c r="AD1138" s="185"/>
      <c r="AE1138" s="185"/>
      <c r="AF1138" s="185"/>
      <c r="AG1138" s="185"/>
      <c r="AH1138" s="185"/>
      <c r="AI1138" s="185"/>
    </row>
    <row r="1139" spans="1:35" ht="16">
      <c r="A1139" s="88"/>
      <c r="B1139" s="88"/>
      <c r="C1139" s="250"/>
      <c r="D1139" s="251"/>
      <c r="E1139" s="185"/>
      <c r="F1139" s="185"/>
      <c r="G1139" s="185"/>
      <c r="H1139" s="185"/>
      <c r="I1139" s="185"/>
      <c r="J1139" s="185"/>
      <c r="K1139" s="185"/>
      <c r="L1139" s="185"/>
      <c r="M1139" s="185"/>
      <c r="N1139" s="185"/>
      <c r="O1139" s="185"/>
      <c r="P1139" s="185"/>
      <c r="Q1139" s="185"/>
      <c r="R1139" s="185"/>
      <c r="S1139" s="185"/>
      <c r="T1139" s="185"/>
      <c r="U1139" s="185"/>
      <c r="V1139" s="185"/>
      <c r="W1139" s="185"/>
      <c r="X1139" s="185"/>
      <c r="Y1139" s="185"/>
      <c r="Z1139" s="185"/>
      <c r="AA1139" s="185"/>
      <c r="AB1139" s="185"/>
      <c r="AC1139" s="185"/>
      <c r="AD1139" s="185"/>
      <c r="AE1139" s="185"/>
      <c r="AF1139" s="185"/>
      <c r="AG1139" s="185"/>
      <c r="AH1139" s="185"/>
      <c r="AI1139" s="185"/>
    </row>
    <row r="1140" spans="1:35" ht="16">
      <c r="A1140" s="88"/>
      <c r="B1140" s="88"/>
      <c r="C1140" s="250"/>
      <c r="D1140" s="251"/>
      <c r="E1140" s="185"/>
      <c r="F1140" s="185"/>
      <c r="G1140" s="185"/>
      <c r="H1140" s="185"/>
      <c r="I1140" s="185"/>
      <c r="J1140" s="185"/>
      <c r="K1140" s="185"/>
      <c r="L1140" s="185"/>
      <c r="M1140" s="185"/>
      <c r="N1140" s="185"/>
      <c r="O1140" s="185"/>
      <c r="P1140" s="185"/>
      <c r="Q1140" s="185"/>
      <c r="R1140" s="185"/>
      <c r="S1140" s="185"/>
      <c r="T1140" s="185"/>
      <c r="U1140" s="185"/>
      <c r="V1140" s="185"/>
      <c r="W1140" s="185"/>
      <c r="X1140" s="185"/>
      <c r="Y1140" s="185"/>
      <c r="Z1140" s="185"/>
      <c r="AA1140" s="185"/>
      <c r="AB1140" s="185"/>
      <c r="AC1140" s="185"/>
      <c r="AD1140" s="185"/>
      <c r="AE1140" s="185"/>
      <c r="AF1140" s="185"/>
      <c r="AG1140" s="185"/>
      <c r="AH1140" s="185"/>
      <c r="AI1140" s="185"/>
    </row>
    <row r="1141" spans="1:35" ht="16">
      <c r="A1141" s="88"/>
      <c r="B1141" s="88"/>
      <c r="C1141" s="250"/>
      <c r="D1141" s="251"/>
      <c r="E1141" s="185"/>
      <c r="F1141" s="185"/>
      <c r="G1141" s="185"/>
      <c r="H1141" s="185"/>
      <c r="I1141" s="185"/>
      <c r="J1141" s="185"/>
      <c r="K1141" s="185"/>
      <c r="L1141" s="185"/>
      <c r="M1141" s="185"/>
      <c r="N1141" s="185"/>
      <c r="O1141" s="185"/>
      <c r="P1141" s="185"/>
      <c r="Q1141" s="185"/>
      <c r="R1141" s="185"/>
      <c r="S1141" s="185"/>
      <c r="T1141" s="185"/>
      <c r="U1141" s="185"/>
      <c r="V1141" s="185"/>
      <c r="W1141" s="185"/>
      <c r="X1141" s="185"/>
      <c r="Y1141" s="185"/>
      <c r="Z1141" s="185"/>
      <c r="AA1141" s="185"/>
      <c r="AB1141" s="185"/>
      <c r="AC1141" s="185"/>
      <c r="AD1141" s="185"/>
      <c r="AE1141" s="185"/>
      <c r="AF1141" s="185"/>
      <c r="AG1141" s="185"/>
      <c r="AH1141" s="185"/>
      <c r="AI1141" s="185"/>
    </row>
    <row r="1142" spans="1:35" ht="16">
      <c r="A1142" s="88"/>
      <c r="B1142" s="88"/>
      <c r="C1142" s="250"/>
      <c r="D1142" s="251"/>
      <c r="E1142" s="185"/>
      <c r="F1142" s="185"/>
      <c r="G1142" s="185"/>
      <c r="H1142" s="185"/>
      <c r="I1142" s="185"/>
      <c r="J1142" s="185"/>
      <c r="K1142" s="185"/>
      <c r="L1142" s="185"/>
      <c r="M1142" s="185"/>
      <c r="N1142" s="185"/>
      <c r="O1142" s="185"/>
      <c r="P1142" s="185"/>
      <c r="Q1142" s="185"/>
      <c r="R1142" s="185"/>
      <c r="S1142" s="185"/>
      <c r="T1142" s="185"/>
      <c r="U1142" s="185"/>
      <c r="V1142" s="185"/>
      <c r="W1142" s="185"/>
      <c r="X1142" s="185"/>
      <c r="Y1142" s="185"/>
      <c r="Z1142" s="185"/>
      <c r="AA1142" s="185"/>
      <c r="AB1142" s="185"/>
      <c r="AC1142" s="185"/>
      <c r="AD1142" s="185"/>
      <c r="AE1142" s="185"/>
      <c r="AF1142" s="185"/>
      <c r="AG1142" s="185"/>
      <c r="AH1142" s="185"/>
      <c r="AI1142" s="185"/>
    </row>
    <row r="1143" spans="1:35" ht="16">
      <c r="A1143" s="88"/>
      <c r="B1143" s="88"/>
      <c r="C1143" s="250"/>
      <c r="D1143" s="251"/>
      <c r="E1143" s="185"/>
      <c r="F1143" s="185"/>
      <c r="G1143" s="185"/>
      <c r="H1143" s="185"/>
      <c r="I1143" s="185"/>
      <c r="J1143" s="185"/>
      <c r="K1143" s="185"/>
      <c r="L1143" s="185"/>
      <c r="M1143" s="185"/>
      <c r="N1143" s="185"/>
      <c r="O1143" s="185"/>
      <c r="P1143" s="185"/>
      <c r="Q1143" s="185"/>
      <c r="R1143" s="185"/>
      <c r="S1143" s="185"/>
      <c r="T1143" s="185"/>
      <c r="U1143" s="185"/>
      <c r="V1143" s="185"/>
      <c r="W1143" s="185"/>
      <c r="X1143" s="185"/>
      <c r="Y1143" s="185"/>
      <c r="Z1143" s="185"/>
      <c r="AA1143" s="185"/>
      <c r="AB1143" s="185"/>
      <c r="AC1143" s="185"/>
      <c r="AD1143" s="185"/>
      <c r="AE1143" s="185"/>
      <c r="AF1143" s="185"/>
      <c r="AG1143" s="185"/>
      <c r="AH1143" s="185"/>
      <c r="AI1143" s="185"/>
    </row>
    <row r="1144" spans="1:35" ht="16">
      <c r="A1144" s="88"/>
      <c r="B1144" s="88"/>
      <c r="C1144" s="250"/>
      <c r="D1144" s="251"/>
      <c r="E1144" s="185"/>
      <c r="F1144" s="185"/>
      <c r="G1144" s="185"/>
      <c r="H1144" s="185"/>
      <c r="I1144" s="185"/>
      <c r="J1144" s="185"/>
      <c r="K1144" s="185"/>
      <c r="L1144" s="185"/>
      <c r="M1144" s="185"/>
      <c r="N1144" s="185"/>
      <c r="O1144" s="185"/>
      <c r="P1144" s="185"/>
      <c r="Q1144" s="185"/>
      <c r="R1144" s="185"/>
      <c r="S1144" s="185"/>
      <c r="T1144" s="185"/>
      <c r="U1144" s="185"/>
      <c r="V1144" s="185"/>
      <c r="W1144" s="185"/>
      <c r="X1144" s="185"/>
      <c r="Y1144" s="185"/>
      <c r="Z1144" s="185"/>
      <c r="AA1144" s="185"/>
      <c r="AB1144" s="185"/>
      <c r="AC1144" s="185"/>
      <c r="AD1144" s="185"/>
      <c r="AE1144" s="185"/>
      <c r="AF1144" s="185"/>
      <c r="AG1144" s="185"/>
      <c r="AH1144" s="185"/>
      <c r="AI1144" s="185"/>
    </row>
    <row r="1145" spans="1:35" ht="16">
      <c r="A1145" s="88"/>
      <c r="B1145" s="88"/>
      <c r="C1145" s="250"/>
      <c r="D1145" s="251"/>
      <c r="E1145" s="185"/>
      <c r="F1145" s="185"/>
      <c r="G1145" s="185"/>
      <c r="H1145" s="185"/>
      <c r="I1145" s="185"/>
      <c r="J1145" s="185"/>
      <c r="K1145" s="185"/>
      <c r="L1145" s="185"/>
      <c r="M1145" s="185"/>
      <c r="N1145" s="185"/>
      <c r="O1145" s="185"/>
      <c r="P1145" s="185"/>
      <c r="Q1145" s="185"/>
      <c r="R1145" s="185"/>
      <c r="S1145" s="185"/>
      <c r="T1145" s="185"/>
      <c r="U1145" s="185"/>
      <c r="V1145" s="185"/>
      <c r="W1145" s="185"/>
      <c r="X1145" s="185"/>
      <c r="Y1145" s="185"/>
      <c r="Z1145" s="185"/>
      <c r="AA1145" s="185"/>
      <c r="AB1145" s="185"/>
      <c r="AC1145" s="185"/>
      <c r="AD1145" s="185"/>
      <c r="AE1145" s="185"/>
      <c r="AF1145" s="185"/>
      <c r="AG1145" s="185"/>
      <c r="AH1145" s="185"/>
      <c r="AI1145" s="185"/>
    </row>
    <row r="1146" spans="1:35" ht="16">
      <c r="A1146" s="88"/>
      <c r="B1146" s="88"/>
      <c r="C1146" s="250"/>
      <c r="D1146" s="251"/>
      <c r="E1146" s="185"/>
      <c r="F1146" s="185"/>
      <c r="G1146" s="185"/>
      <c r="H1146" s="185"/>
      <c r="I1146" s="185"/>
      <c r="J1146" s="185"/>
      <c r="K1146" s="185"/>
      <c r="L1146" s="185"/>
      <c r="M1146" s="185"/>
      <c r="N1146" s="185"/>
      <c r="O1146" s="185"/>
      <c r="P1146" s="185"/>
      <c r="Q1146" s="185"/>
      <c r="R1146" s="185"/>
      <c r="S1146" s="185"/>
      <c r="T1146" s="185"/>
      <c r="U1146" s="185"/>
      <c r="V1146" s="185"/>
      <c r="W1146" s="185"/>
      <c r="X1146" s="185"/>
      <c r="Y1146" s="185"/>
      <c r="Z1146" s="185"/>
      <c r="AA1146" s="185"/>
      <c r="AB1146" s="185"/>
      <c r="AC1146" s="185"/>
      <c r="AD1146" s="185"/>
      <c r="AE1146" s="185"/>
      <c r="AF1146" s="185"/>
      <c r="AG1146" s="185"/>
      <c r="AH1146" s="185"/>
      <c r="AI1146" s="185"/>
    </row>
    <row r="1147" spans="1:35" ht="16">
      <c r="A1147" s="88"/>
      <c r="B1147" s="88"/>
      <c r="C1147" s="250"/>
      <c r="D1147" s="251"/>
      <c r="E1147" s="185"/>
      <c r="F1147" s="185"/>
      <c r="G1147" s="185"/>
      <c r="H1147" s="185"/>
      <c r="I1147" s="185"/>
      <c r="J1147" s="185"/>
      <c r="K1147" s="185"/>
      <c r="L1147" s="185"/>
      <c r="M1147" s="185"/>
      <c r="N1147" s="185"/>
      <c r="O1147" s="185"/>
      <c r="P1147" s="185"/>
      <c r="Q1147" s="185"/>
      <c r="R1147" s="185"/>
      <c r="S1147" s="185"/>
      <c r="T1147" s="185"/>
      <c r="U1147" s="185"/>
      <c r="V1147" s="185"/>
      <c r="W1147" s="185"/>
      <c r="X1147" s="185"/>
      <c r="Y1147" s="185"/>
      <c r="Z1147" s="185"/>
      <c r="AA1147" s="185"/>
      <c r="AB1147" s="185"/>
      <c r="AC1147" s="185"/>
      <c r="AD1147" s="185"/>
      <c r="AE1147" s="185"/>
      <c r="AF1147" s="185"/>
      <c r="AG1147" s="185"/>
      <c r="AH1147" s="185"/>
      <c r="AI1147" s="185"/>
    </row>
    <row r="1148" spans="1:35" ht="16">
      <c r="A1148" s="88"/>
      <c r="B1148" s="88"/>
      <c r="C1148" s="250"/>
      <c r="D1148" s="251"/>
      <c r="E1148" s="185"/>
      <c r="F1148" s="185"/>
      <c r="G1148" s="185"/>
      <c r="H1148" s="185"/>
      <c r="I1148" s="185"/>
      <c r="J1148" s="185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</row>
    <row r="1149" spans="1:35" ht="16">
      <c r="A1149" s="88"/>
      <c r="B1149" s="88"/>
      <c r="C1149" s="250"/>
      <c r="D1149" s="251"/>
      <c r="E1149" s="185"/>
      <c r="F1149" s="185"/>
      <c r="G1149" s="185"/>
      <c r="H1149" s="185"/>
      <c r="I1149" s="185"/>
      <c r="J1149" s="185"/>
      <c r="K1149" s="185"/>
      <c r="L1149" s="185"/>
      <c r="M1149" s="185"/>
      <c r="N1149" s="185"/>
      <c r="O1149" s="185"/>
      <c r="P1149" s="185"/>
      <c r="Q1149" s="185"/>
      <c r="R1149" s="185"/>
      <c r="S1149" s="185"/>
      <c r="T1149" s="185"/>
      <c r="U1149" s="185"/>
      <c r="V1149" s="185"/>
      <c r="W1149" s="185"/>
      <c r="X1149" s="185"/>
      <c r="Y1149" s="185"/>
      <c r="Z1149" s="185"/>
      <c r="AA1149" s="185"/>
      <c r="AB1149" s="185"/>
      <c r="AC1149" s="185"/>
      <c r="AD1149" s="185"/>
      <c r="AE1149" s="185"/>
      <c r="AF1149" s="185"/>
      <c r="AG1149" s="185"/>
      <c r="AH1149" s="185"/>
      <c r="AI1149" s="185"/>
    </row>
    <row r="1150" spans="1:35" ht="16">
      <c r="A1150" s="88"/>
      <c r="B1150" s="88"/>
      <c r="C1150" s="250"/>
      <c r="D1150" s="251"/>
      <c r="E1150" s="185"/>
      <c r="F1150" s="185"/>
      <c r="G1150" s="185"/>
      <c r="H1150" s="185"/>
      <c r="I1150" s="185"/>
      <c r="J1150" s="185"/>
      <c r="K1150" s="185"/>
      <c r="L1150" s="185"/>
      <c r="M1150" s="185"/>
      <c r="N1150" s="185"/>
      <c r="O1150" s="185"/>
      <c r="P1150" s="185"/>
      <c r="Q1150" s="185"/>
      <c r="R1150" s="185"/>
      <c r="S1150" s="185"/>
      <c r="T1150" s="185"/>
      <c r="U1150" s="185"/>
      <c r="V1150" s="185"/>
      <c r="W1150" s="185"/>
      <c r="X1150" s="185"/>
      <c r="Y1150" s="185"/>
      <c r="Z1150" s="185"/>
      <c r="AA1150" s="185"/>
      <c r="AB1150" s="185"/>
      <c r="AC1150" s="185"/>
      <c r="AD1150" s="185"/>
      <c r="AE1150" s="185"/>
      <c r="AF1150" s="185"/>
      <c r="AG1150" s="185"/>
      <c r="AH1150" s="185"/>
      <c r="AI1150" s="185"/>
    </row>
    <row r="1151" spans="1:35" ht="16">
      <c r="A1151" s="88"/>
      <c r="B1151" s="88"/>
      <c r="C1151" s="250"/>
      <c r="D1151" s="251"/>
      <c r="E1151" s="185"/>
      <c r="F1151" s="185"/>
      <c r="G1151" s="185"/>
      <c r="H1151" s="185"/>
      <c r="I1151" s="185"/>
      <c r="J1151" s="185"/>
      <c r="K1151" s="185"/>
      <c r="L1151" s="185"/>
      <c r="M1151" s="185"/>
      <c r="N1151" s="185"/>
      <c r="O1151" s="185"/>
      <c r="P1151" s="185"/>
      <c r="Q1151" s="185"/>
      <c r="R1151" s="185"/>
      <c r="S1151" s="185"/>
      <c r="T1151" s="185"/>
      <c r="U1151" s="185"/>
      <c r="V1151" s="185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85"/>
      <c r="AG1151" s="185"/>
      <c r="AH1151" s="185"/>
      <c r="AI1151" s="185"/>
    </row>
    <row r="1152" spans="1:35" ht="16">
      <c r="A1152" s="88"/>
      <c r="B1152" s="88"/>
      <c r="C1152" s="250"/>
      <c r="D1152" s="251"/>
      <c r="E1152" s="185"/>
      <c r="F1152" s="185"/>
      <c r="G1152" s="185"/>
      <c r="H1152" s="185"/>
      <c r="I1152" s="185"/>
      <c r="J1152" s="185"/>
      <c r="K1152" s="185"/>
      <c r="L1152" s="185"/>
      <c r="M1152" s="185"/>
      <c r="N1152" s="185"/>
      <c r="O1152" s="185"/>
      <c r="P1152" s="185"/>
      <c r="Q1152" s="185"/>
      <c r="R1152" s="185"/>
      <c r="S1152" s="185"/>
      <c r="T1152" s="185"/>
      <c r="U1152" s="185"/>
      <c r="V1152" s="185"/>
      <c r="W1152" s="185"/>
      <c r="X1152" s="185"/>
      <c r="Y1152" s="185"/>
      <c r="Z1152" s="185"/>
      <c r="AA1152" s="185"/>
      <c r="AB1152" s="185"/>
      <c r="AC1152" s="185"/>
      <c r="AD1152" s="185"/>
      <c r="AE1152" s="185"/>
      <c r="AF1152" s="185"/>
      <c r="AG1152" s="185"/>
      <c r="AH1152" s="185"/>
      <c r="AI1152" s="185"/>
    </row>
    <row r="1153" spans="1:35" ht="16">
      <c r="A1153" s="88"/>
      <c r="B1153" s="88"/>
      <c r="C1153" s="250"/>
      <c r="D1153" s="251"/>
      <c r="E1153" s="185"/>
      <c r="F1153" s="185"/>
      <c r="G1153" s="185"/>
      <c r="H1153" s="185"/>
      <c r="I1153" s="185"/>
      <c r="J1153" s="185"/>
      <c r="K1153" s="185"/>
      <c r="L1153" s="185"/>
      <c r="M1153" s="185"/>
      <c r="N1153" s="185"/>
      <c r="O1153" s="185"/>
      <c r="P1153" s="185"/>
      <c r="Q1153" s="185"/>
      <c r="R1153" s="185"/>
      <c r="S1153" s="185"/>
      <c r="T1153" s="185"/>
      <c r="U1153" s="185"/>
      <c r="V1153" s="185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85"/>
      <c r="AG1153" s="185"/>
      <c r="AH1153" s="185"/>
      <c r="AI1153" s="185"/>
    </row>
    <row r="1154" spans="1:35" ht="16">
      <c r="A1154" s="88"/>
      <c r="B1154" s="88"/>
      <c r="C1154" s="250"/>
      <c r="D1154" s="251"/>
      <c r="E1154" s="185"/>
      <c r="F1154" s="185"/>
      <c r="G1154" s="185"/>
      <c r="H1154" s="185"/>
      <c r="I1154" s="185"/>
      <c r="J1154" s="185"/>
      <c r="K1154" s="185"/>
      <c r="L1154" s="185"/>
      <c r="M1154" s="185"/>
      <c r="N1154" s="185"/>
      <c r="O1154" s="185"/>
      <c r="P1154" s="185"/>
      <c r="Q1154" s="185"/>
      <c r="R1154" s="185"/>
      <c r="S1154" s="185"/>
      <c r="T1154" s="185"/>
      <c r="U1154" s="185"/>
      <c r="V1154" s="185"/>
      <c r="W1154" s="185"/>
      <c r="X1154" s="185"/>
      <c r="Y1154" s="185"/>
      <c r="Z1154" s="185"/>
      <c r="AA1154" s="185"/>
      <c r="AB1154" s="185"/>
      <c r="AC1154" s="185"/>
      <c r="AD1154" s="185"/>
      <c r="AE1154" s="185"/>
      <c r="AF1154" s="185"/>
      <c r="AG1154" s="185"/>
      <c r="AH1154" s="185"/>
      <c r="AI1154" s="185"/>
    </row>
    <row r="1155" spans="1:35" ht="16">
      <c r="A1155" s="88"/>
      <c r="B1155" s="88"/>
      <c r="C1155" s="250"/>
      <c r="D1155" s="251"/>
      <c r="E1155" s="185"/>
      <c r="F1155" s="185"/>
      <c r="G1155" s="185"/>
      <c r="H1155" s="185"/>
      <c r="I1155" s="185"/>
      <c r="J1155" s="185"/>
      <c r="K1155" s="185"/>
      <c r="L1155" s="185"/>
      <c r="M1155" s="185"/>
      <c r="N1155" s="185"/>
      <c r="O1155" s="185"/>
      <c r="P1155" s="185"/>
      <c r="Q1155" s="185"/>
      <c r="R1155" s="185"/>
      <c r="S1155" s="185"/>
      <c r="T1155" s="185"/>
      <c r="U1155" s="185"/>
      <c r="V1155" s="185"/>
      <c r="W1155" s="185"/>
      <c r="X1155" s="185"/>
      <c r="Y1155" s="185"/>
      <c r="Z1155" s="185"/>
      <c r="AA1155" s="185"/>
      <c r="AB1155" s="185"/>
      <c r="AC1155" s="185"/>
      <c r="AD1155" s="185"/>
      <c r="AE1155" s="185"/>
      <c r="AF1155" s="185"/>
      <c r="AG1155" s="185"/>
      <c r="AH1155" s="185"/>
      <c r="AI1155" s="185"/>
    </row>
    <row r="1156" spans="1:35" ht="16">
      <c r="A1156" s="88"/>
      <c r="B1156" s="88"/>
      <c r="C1156" s="250"/>
      <c r="D1156" s="251"/>
      <c r="E1156" s="185"/>
      <c r="F1156" s="185"/>
      <c r="G1156" s="185"/>
      <c r="H1156" s="185"/>
      <c r="I1156" s="185"/>
      <c r="J1156" s="185"/>
      <c r="K1156" s="185"/>
      <c r="L1156" s="185"/>
      <c r="M1156" s="185"/>
      <c r="N1156" s="185"/>
      <c r="O1156" s="185"/>
      <c r="P1156" s="185"/>
      <c r="Q1156" s="185"/>
      <c r="R1156" s="185"/>
      <c r="S1156" s="185"/>
      <c r="T1156" s="185"/>
      <c r="U1156" s="185"/>
      <c r="V1156" s="185"/>
      <c r="W1156" s="185"/>
      <c r="X1156" s="185"/>
      <c r="Y1156" s="185"/>
      <c r="Z1156" s="185"/>
      <c r="AA1156" s="185"/>
      <c r="AB1156" s="185"/>
      <c r="AC1156" s="185"/>
      <c r="AD1156" s="185"/>
      <c r="AE1156" s="185"/>
      <c r="AF1156" s="185"/>
      <c r="AG1156" s="185"/>
      <c r="AH1156" s="185"/>
      <c r="AI1156" s="185"/>
    </row>
    <row r="1157" spans="1:35" ht="16">
      <c r="A1157" s="88"/>
      <c r="B1157" s="88"/>
      <c r="C1157" s="250"/>
      <c r="D1157" s="251"/>
      <c r="E1157" s="185"/>
      <c r="F1157" s="185"/>
      <c r="G1157" s="185"/>
      <c r="H1157" s="185"/>
      <c r="I1157" s="185"/>
      <c r="J1157" s="185"/>
      <c r="K1157" s="185"/>
      <c r="L1157" s="185"/>
      <c r="M1157" s="185"/>
      <c r="N1157" s="185"/>
      <c r="O1157" s="185"/>
      <c r="P1157" s="185"/>
      <c r="Q1157" s="185"/>
      <c r="R1157" s="185"/>
      <c r="S1157" s="185"/>
      <c r="T1157" s="185"/>
      <c r="U1157" s="185"/>
      <c r="V1157" s="185"/>
      <c r="W1157" s="185"/>
      <c r="X1157" s="185"/>
      <c r="Y1157" s="185"/>
      <c r="Z1157" s="185"/>
      <c r="AA1157" s="185"/>
      <c r="AB1157" s="185"/>
      <c r="AC1157" s="185"/>
      <c r="AD1157" s="185"/>
      <c r="AE1157" s="185"/>
      <c r="AF1157" s="185"/>
      <c r="AG1157" s="185"/>
      <c r="AH1157" s="185"/>
      <c r="AI1157" s="185"/>
    </row>
    <row r="1158" spans="1:35" ht="16">
      <c r="A1158" s="88"/>
      <c r="B1158" s="88"/>
      <c r="C1158" s="250"/>
      <c r="D1158" s="251"/>
      <c r="E1158" s="185"/>
      <c r="F1158" s="185"/>
      <c r="G1158" s="185"/>
      <c r="H1158" s="185"/>
      <c r="I1158" s="185"/>
      <c r="J1158" s="185"/>
      <c r="K1158" s="185"/>
      <c r="L1158" s="185"/>
      <c r="M1158" s="185"/>
      <c r="N1158" s="185"/>
      <c r="O1158" s="185"/>
      <c r="P1158" s="185"/>
      <c r="Q1158" s="185"/>
      <c r="R1158" s="185"/>
      <c r="S1158" s="185"/>
      <c r="T1158" s="185"/>
      <c r="U1158" s="185"/>
      <c r="V1158" s="185"/>
      <c r="W1158" s="185"/>
      <c r="X1158" s="185"/>
      <c r="Y1158" s="185"/>
      <c r="Z1158" s="185"/>
      <c r="AA1158" s="185"/>
      <c r="AB1158" s="185"/>
      <c r="AC1158" s="185"/>
      <c r="AD1158" s="185"/>
      <c r="AE1158" s="185"/>
      <c r="AF1158" s="185"/>
      <c r="AG1158" s="185"/>
      <c r="AH1158" s="185"/>
      <c r="AI1158" s="185"/>
    </row>
    <row r="1159" spans="1:35" ht="16">
      <c r="A1159" s="88"/>
      <c r="B1159" s="88"/>
      <c r="C1159" s="250"/>
      <c r="D1159" s="251"/>
      <c r="E1159" s="185"/>
      <c r="F1159" s="185"/>
      <c r="G1159" s="185"/>
      <c r="H1159" s="185"/>
      <c r="I1159" s="185"/>
      <c r="J1159" s="185"/>
      <c r="K1159" s="185"/>
      <c r="L1159" s="185"/>
      <c r="M1159" s="185"/>
      <c r="N1159" s="185"/>
      <c r="O1159" s="185"/>
      <c r="P1159" s="185"/>
      <c r="Q1159" s="185"/>
      <c r="R1159" s="185"/>
      <c r="S1159" s="185"/>
      <c r="T1159" s="185"/>
      <c r="U1159" s="185"/>
      <c r="V1159" s="185"/>
      <c r="W1159" s="185"/>
      <c r="X1159" s="185"/>
      <c r="Y1159" s="185"/>
      <c r="Z1159" s="185"/>
      <c r="AA1159" s="185"/>
      <c r="AB1159" s="185"/>
      <c r="AC1159" s="185"/>
      <c r="AD1159" s="185"/>
      <c r="AE1159" s="185"/>
      <c r="AF1159" s="185"/>
      <c r="AG1159" s="185"/>
      <c r="AH1159" s="185"/>
      <c r="AI1159" s="185"/>
    </row>
    <row r="1160" spans="1:35" ht="16">
      <c r="A1160" s="88"/>
      <c r="B1160" s="88"/>
      <c r="C1160" s="250"/>
      <c r="D1160" s="251"/>
      <c r="E1160" s="185"/>
      <c r="F1160" s="185"/>
      <c r="G1160" s="185"/>
      <c r="H1160" s="185"/>
      <c r="I1160" s="185"/>
      <c r="J1160" s="185"/>
      <c r="K1160" s="185"/>
      <c r="L1160" s="185"/>
      <c r="M1160" s="185"/>
      <c r="N1160" s="185"/>
      <c r="O1160" s="185"/>
      <c r="P1160" s="185"/>
      <c r="Q1160" s="185"/>
      <c r="R1160" s="185"/>
      <c r="S1160" s="185"/>
      <c r="T1160" s="185"/>
      <c r="U1160" s="185"/>
      <c r="V1160" s="185"/>
      <c r="W1160" s="185"/>
      <c r="X1160" s="185"/>
      <c r="Y1160" s="185"/>
      <c r="Z1160" s="185"/>
      <c r="AA1160" s="185"/>
      <c r="AB1160" s="185"/>
      <c r="AC1160" s="185"/>
      <c r="AD1160" s="185"/>
      <c r="AE1160" s="185"/>
      <c r="AF1160" s="185"/>
      <c r="AG1160" s="185"/>
      <c r="AH1160" s="185"/>
      <c r="AI1160" s="185"/>
    </row>
    <row r="1161" spans="1:35" ht="16">
      <c r="A1161" s="88"/>
      <c r="B1161" s="88"/>
      <c r="C1161" s="250"/>
      <c r="D1161" s="251"/>
      <c r="E1161" s="185"/>
      <c r="F1161" s="185"/>
      <c r="G1161" s="185"/>
      <c r="H1161" s="185"/>
      <c r="I1161" s="185"/>
      <c r="J1161" s="185"/>
      <c r="K1161" s="185"/>
      <c r="L1161" s="185"/>
      <c r="M1161" s="185"/>
      <c r="N1161" s="185"/>
      <c r="O1161" s="185"/>
      <c r="P1161" s="185"/>
      <c r="Q1161" s="185"/>
      <c r="R1161" s="185"/>
      <c r="S1161" s="185"/>
      <c r="T1161" s="185"/>
      <c r="U1161" s="185"/>
      <c r="V1161" s="185"/>
      <c r="W1161" s="185"/>
      <c r="X1161" s="185"/>
      <c r="Y1161" s="185"/>
      <c r="Z1161" s="185"/>
      <c r="AA1161" s="185"/>
      <c r="AB1161" s="185"/>
      <c r="AC1161" s="185"/>
      <c r="AD1161" s="185"/>
      <c r="AE1161" s="185"/>
      <c r="AF1161" s="185"/>
      <c r="AG1161" s="185"/>
      <c r="AH1161" s="185"/>
      <c r="AI1161" s="185"/>
    </row>
    <row r="1162" spans="1:35" ht="16">
      <c r="A1162" s="88"/>
      <c r="B1162" s="88"/>
      <c r="C1162" s="250"/>
      <c r="D1162" s="251"/>
      <c r="E1162" s="185"/>
      <c r="F1162" s="185"/>
      <c r="G1162" s="185"/>
      <c r="H1162" s="185"/>
      <c r="I1162" s="185"/>
      <c r="J1162" s="185"/>
      <c r="K1162" s="185"/>
      <c r="L1162" s="185"/>
      <c r="M1162" s="185"/>
      <c r="N1162" s="185"/>
      <c r="O1162" s="185"/>
      <c r="P1162" s="185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</row>
    <row r="1163" spans="1:35" ht="16">
      <c r="A1163" s="88"/>
      <c r="B1163" s="88"/>
      <c r="C1163" s="250"/>
      <c r="D1163" s="251"/>
      <c r="E1163" s="185"/>
      <c r="F1163" s="185"/>
      <c r="G1163" s="185"/>
      <c r="H1163" s="185"/>
      <c r="I1163" s="185"/>
      <c r="J1163" s="185"/>
      <c r="K1163" s="185"/>
      <c r="L1163" s="185"/>
      <c r="M1163" s="185"/>
      <c r="N1163" s="185"/>
      <c r="O1163" s="185"/>
      <c r="P1163" s="185"/>
      <c r="Q1163" s="185"/>
      <c r="R1163" s="185"/>
      <c r="S1163" s="185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/>
      <c r="AH1163" s="185"/>
      <c r="AI1163" s="185"/>
    </row>
    <row r="1164" spans="1:35" ht="16">
      <c r="A1164" s="88"/>
      <c r="B1164" s="88"/>
      <c r="C1164" s="250"/>
      <c r="D1164" s="251"/>
      <c r="E1164" s="185"/>
      <c r="F1164" s="185"/>
      <c r="G1164" s="185"/>
      <c r="H1164" s="185"/>
      <c r="I1164" s="185"/>
      <c r="J1164" s="185"/>
      <c r="K1164" s="185"/>
      <c r="L1164" s="185"/>
      <c r="M1164" s="185"/>
      <c r="N1164" s="185"/>
      <c r="O1164" s="185"/>
      <c r="P1164" s="185"/>
      <c r="Q1164" s="185"/>
      <c r="R1164" s="185"/>
      <c r="S1164" s="185"/>
      <c r="T1164" s="185"/>
      <c r="U1164" s="185"/>
      <c r="V1164" s="185"/>
      <c r="W1164" s="185"/>
      <c r="X1164" s="185"/>
      <c r="Y1164" s="185"/>
      <c r="Z1164" s="185"/>
      <c r="AA1164" s="185"/>
      <c r="AB1164" s="185"/>
      <c r="AC1164" s="185"/>
      <c r="AD1164" s="185"/>
      <c r="AE1164" s="185"/>
      <c r="AF1164" s="185"/>
      <c r="AG1164" s="185"/>
      <c r="AH1164" s="185"/>
      <c r="AI1164" s="185"/>
    </row>
    <row r="1165" spans="1:35" ht="16">
      <c r="A1165" s="88"/>
      <c r="B1165" s="88"/>
      <c r="C1165" s="250"/>
      <c r="D1165" s="251"/>
      <c r="E1165" s="185"/>
      <c r="F1165" s="185"/>
      <c r="G1165" s="185"/>
      <c r="H1165" s="185"/>
      <c r="I1165" s="185"/>
      <c r="J1165" s="185"/>
      <c r="K1165" s="185"/>
      <c r="L1165" s="185"/>
      <c r="M1165" s="185"/>
      <c r="N1165" s="185"/>
      <c r="O1165" s="185"/>
      <c r="P1165" s="185"/>
      <c r="Q1165" s="185"/>
      <c r="R1165" s="185"/>
      <c r="S1165" s="185"/>
      <c r="T1165" s="185"/>
      <c r="U1165" s="185"/>
      <c r="V1165" s="185"/>
      <c r="W1165" s="185"/>
      <c r="X1165" s="185"/>
      <c r="Y1165" s="185"/>
      <c r="Z1165" s="185"/>
      <c r="AA1165" s="185"/>
      <c r="AB1165" s="185"/>
      <c r="AC1165" s="185"/>
      <c r="AD1165" s="185"/>
      <c r="AE1165" s="185"/>
      <c r="AF1165" s="185"/>
      <c r="AG1165" s="185"/>
      <c r="AH1165" s="185"/>
      <c r="AI1165" s="185"/>
    </row>
    <row r="1166" spans="1:35" ht="16">
      <c r="A1166" s="88"/>
      <c r="B1166" s="88"/>
      <c r="C1166" s="250"/>
      <c r="D1166" s="251"/>
      <c r="E1166" s="185"/>
      <c r="F1166" s="185"/>
      <c r="G1166" s="185"/>
      <c r="H1166" s="185"/>
      <c r="I1166" s="185"/>
      <c r="J1166" s="185"/>
      <c r="K1166" s="185"/>
      <c r="L1166" s="185"/>
      <c r="M1166" s="185"/>
      <c r="N1166" s="185"/>
      <c r="O1166" s="185"/>
      <c r="P1166" s="185"/>
      <c r="Q1166" s="185"/>
      <c r="R1166" s="185"/>
      <c r="S1166" s="185"/>
      <c r="T1166" s="185"/>
      <c r="U1166" s="185"/>
      <c r="V1166" s="185"/>
      <c r="W1166" s="185"/>
      <c r="X1166" s="185"/>
      <c r="Y1166" s="185"/>
      <c r="Z1166" s="185"/>
      <c r="AA1166" s="185"/>
      <c r="AB1166" s="185"/>
      <c r="AC1166" s="185"/>
      <c r="AD1166" s="185"/>
      <c r="AE1166" s="185"/>
      <c r="AF1166" s="185"/>
      <c r="AG1166" s="185"/>
      <c r="AH1166" s="185"/>
      <c r="AI1166" s="185"/>
    </row>
    <row r="1167" spans="1:35" ht="16">
      <c r="A1167" s="88"/>
      <c r="B1167" s="88"/>
      <c r="C1167" s="250"/>
      <c r="D1167" s="251"/>
      <c r="E1167" s="185"/>
      <c r="F1167" s="185"/>
      <c r="G1167" s="185"/>
      <c r="H1167" s="185"/>
      <c r="I1167" s="185"/>
      <c r="J1167" s="185"/>
      <c r="K1167" s="185"/>
      <c r="L1167" s="185"/>
      <c r="M1167" s="185"/>
      <c r="N1167" s="185"/>
      <c r="O1167" s="185"/>
      <c r="P1167" s="185"/>
      <c r="Q1167" s="185"/>
      <c r="R1167" s="185"/>
      <c r="S1167" s="185"/>
      <c r="T1167" s="185"/>
      <c r="U1167" s="185"/>
      <c r="V1167" s="185"/>
      <c r="W1167" s="185"/>
      <c r="X1167" s="185"/>
      <c r="Y1167" s="185"/>
      <c r="Z1167" s="185"/>
      <c r="AA1167" s="185"/>
      <c r="AB1167" s="185"/>
      <c r="AC1167" s="185"/>
      <c r="AD1167" s="185"/>
      <c r="AE1167" s="185"/>
      <c r="AF1167" s="185"/>
      <c r="AG1167" s="185"/>
      <c r="AH1167" s="185"/>
      <c r="AI1167" s="185"/>
    </row>
    <row r="1168" spans="1:35" ht="16">
      <c r="A1168" s="88"/>
      <c r="B1168" s="88"/>
      <c r="C1168" s="250"/>
      <c r="D1168" s="251"/>
      <c r="E1168" s="185"/>
      <c r="F1168" s="185"/>
      <c r="G1168" s="185"/>
      <c r="H1168" s="185"/>
      <c r="I1168" s="185"/>
      <c r="J1168" s="185"/>
      <c r="K1168" s="185"/>
      <c r="L1168" s="185"/>
      <c r="M1168" s="185"/>
      <c r="N1168" s="185"/>
      <c r="O1168" s="185"/>
      <c r="P1168" s="185"/>
      <c r="Q1168" s="185"/>
      <c r="R1168" s="185"/>
      <c r="S1168" s="185"/>
      <c r="T1168" s="185"/>
      <c r="U1168" s="185"/>
      <c r="V1168" s="185"/>
      <c r="W1168" s="185"/>
      <c r="X1168" s="185"/>
      <c r="Y1168" s="185"/>
      <c r="Z1168" s="185"/>
      <c r="AA1168" s="185"/>
      <c r="AB1168" s="185"/>
      <c r="AC1168" s="185"/>
      <c r="AD1168" s="185"/>
      <c r="AE1168" s="185"/>
      <c r="AF1168" s="185"/>
      <c r="AG1168" s="185"/>
      <c r="AH1168" s="185"/>
      <c r="AI1168" s="185"/>
    </row>
    <row r="1169" spans="1:35" ht="16">
      <c r="A1169" s="88"/>
      <c r="B1169" s="88"/>
      <c r="C1169" s="250"/>
      <c r="D1169" s="251"/>
      <c r="E1169" s="185"/>
      <c r="F1169" s="185"/>
      <c r="G1169" s="185"/>
      <c r="H1169" s="185"/>
      <c r="I1169" s="185"/>
      <c r="J1169" s="185"/>
      <c r="K1169" s="185"/>
      <c r="L1169" s="185"/>
      <c r="M1169" s="185"/>
      <c r="N1169" s="185"/>
      <c r="O1169" s="185"/>
      <c r="P1169" s="185"/>
      <c r="Q1169" s="185"/>
      <c r="R1169" s="185"/>
      <c r="S1169" s="185"/>
      <c r="T1169" s="185"/>
      <c r="U1169" s="185"/>
      <c r="V1169" s="185"/>
      <c r="W1169" s="185"/>
      <c r="X1169" s="185"/>
      <c r="Y1169" s="185"/>
      <c r="Z1169" s="185"/>
      <c r="AA1169" s="185"/>
      <c r="AB1169" s="185"/>
      <c r="AC1169" s="185"/>
      <c r="AD1169" s="185"/>
      <c r="AE1169" s="185"/>
      <c r="AF1169" s="185"/>
      <c r="AG1169" s="185"/>
      <c r="AH1169" s="185"/>
      <c r="AI1169" s="185"/>
    </row>
    <row r="1170" spans="1:35" ht="16">
      <c r="A1170" s="88"/>
      <c r="B1170" s="88"/>
      <c r="C1170" s="250"/>
      <c r="D1170" s="251"/>
      <c r="E1170" s="185"/>
      <c r="F1170" s="185"/>
      <c r="G1170" s="185"/>
      <c r="H1170" s="185"/>
      <c r="I1170" s="185"/>
      <c r="J1170" s="185"/>
      <c r="K1170" s="185"/>
      <c r="L1170" s="185"/>
      <c r="M1170" s="185"/>
      <c r="N1170" s="185"/>
      <c r="O1170" s="185"/>
      <c r="P1170" s="185"/>
      <c r="Q1170" s="185"/>
      <c r="R1170" s="185"/>
      <c r="S1170" s="185"/>
      <c r="T1170" s="185"/>
      <c r="U1170" s="185"/>
      <c r="V1170" s="185"/>
      <c r="W1170" s="185"/>
      <c r="X1170" s="185"/>
      <c r="Y1170" s="185"/>
      <c r="Z1170" s="185"/>
      <c r="AA1170" s="185"/>
      <c r="AB1170" s="185"/>
      <c r="AC1170" s="185"/>
      <c r="AD1170" s="185"/>
      <c r="AE1170" s="185"/>
      <c r="AF1170" s="185"/>
      <c r="AG1170" s="185"/>
      <c r="AH1170" s="185"/>
      <c r="AI1170" s="185"/>
    </row>
    <row r="1171" spans="1:35" ht="16">
      <c r="A1171" s="88"/>
      <c r="B1171" s="88"/>
      <c r="C1171" s="250"/>
      <c r="D1171" s="251"/>
      <c r="E1171" s="185"/>
      <c r="F1171" s="185"/>
      <c r="G1171" s="185"/>
      <c r="H1171" s="185"/>
      <c r="I1171" s="185"/>
      <c r="J1171" s="185"/>
      <c r="K1171" s="185"/>
      <c r="L1171" s="185"/>
      <c r="M1171" s="185"/>
      <c r="N1171" s="185"/>
      <c r="O1171" s="185"/>
      <c r="P1171" s="185"/>
      <c r="Q1171" s="185"/>
      <c r="R1171" s="185"/>
      <c r="S1171" s="185"/>
      <c r="T1171" s="185"/>
      <c r="U1171" s="185"/>
      <c r="V1171" s="185"/>
      <c r="W1171" s="185"/>
      <c r="X1171" s="185"/>
      <c r="Y1171" s="185"/>
      <c r="Z1171" s="185"/>
      <c r="AA1171" s="185"/>
      <c r="AB1171" s="185"/>
      <c r="AC1171" s="185"/>
      <c r="AD1171" s="185"/>
      <c r="AE1171" s="185"/>
      <c r="AF1171" s="185"/>
      <c r="AG1171" s="185"/>
      <c r="AH1171" s="185"/>
      <c r="AI1171" s="185"/>
    </row>
    <row r="1172" spans="1:35" ht="16">
      <c r="A1172" s="88"/>
      <c r="B1172" s="88"/>
      <c r="C1172" s="250"/>
      <c r="D1172" s="251"/>
      <c r="E1172" s="185"/>
      <c r="F1172" s="185"/>
      <c r="G1172" s="185"/>
      <c r="H1172" s="185"/>
      <c r="I1172" s="185"/>
      <c r="J1172" s="185"/>
      <c r="K1172" s="185"/>
      <c r="L1172" s="185"/>
      <c r="M1172" s="185"/>
      <c r="N1172" s="185"/>
      <c r="O1172" s="185"/>
      <c r="P1172" s="185"/>
      <c r="Q1172" s="185"/>
      <c r="R1172" s="185"/>
      <c r="S1172" s="185"/>
      <c r="T1172" s="185"/>
      <c r="U1172" s="185"/>
      <c r="V1172" s="185"/>
      <c r="W1172" s="185"/>
      <c r="X1172" s="185"/>
      <c r="Y1172" s="185"/>
      <c r="Z1172" s="185"/>
      <c r="AA1172" s="185"/>
      <c r="AB1172" s="185"/>
      <c r="AC1172" s="185"/>
      <c r="AD1172" s="185"/>
      <c r="AE1172" s="185"/>
      <c r="AF1172" s="185"/>
      <c r="AG1172" s="185"/>
      <c r="AH1172" s="185"/>
      <c r="AI1172" s="185"/>
    </row>
    <row r="1173" spans="1:35" ht="16">
      <c r="A1173" s="88"/>
      <c r="B1173" s="88"/>
      <c r="C1173" s="250"/>
      <c r="D1173" s="251"/>
      <c r="E1173" s="185"/>
      <c r="F1173" s="185"/>
      <c r="G1173" s="185"/>
      <c r="H1173" s="185"/>
      <c r="I1173" s="185"/>
      <c r="J1173" s="185"/>
      <c r="K1173" s="185"/>
      <c r="L1173" s="185"/>
      <c r="M1173" s="185"/>
      <c r="N1173" s="185"/>
      <c r="O1173" s="185"/>
      <c r="P1173" s="185"/>
      <c r="Q1173" s="185"/>
      <c r="R1173" s="185"/>
      <c r="S1173" s="185"/>
      <c r="T1173" s="185"/>
      <c r="U1173" s="185"/>
      <c r="V1173" s="185"/>
      <c r="W1173" s="185"/>
      <c r="X1173" s="185"/>
      <c r="Y1173" s="185"/>
      <c r="Z1173" s="185"/>
      <c r="AA1173" s="185"/>
      <c r="AB1173" s="185"/>
      <c r="AC1173" s="185"/>
      <c r="AD1173" s="185"/>
      <c r="AE1173" s="185"/>
      <c r="AF1173" s="185"/>
      <c r="AG1173" s="185"/>
      <c r="AH1173" s="185"/>
      <c r="AI1173" s="185"/>
    </row>
    <row r="1174" spans="1:35" ht="16">
      <c r="A1174" s="88"/>
      <c r="B1174" s="88"/>
      <c r="C1174" s="250"/>
      <c r="D1174" s="251"/>
      <c r="E1174" s="185"/>
      <c r="F1174" s="185"/>
      <c r="G1174" s="185"/>
      <c r="H1174" s="185"/>
      <c r="I1174" s="185"/>
      <c r="J1174" s="185"/>
      <c r="K1174" s="185"/>
      <c r="L1174" s="185"/>
      <c r="M1174" s="185"/>
      <c r="N1174" s="185"/>
      <c r="O1174" s="185"/>
      <c r="P1174" s="185"/>
      <c r="Q1174" s="185"/>
      <c r="R1174" s="185"/>
      <c r="S1174" s="185"/>
      <c r="T1174" s="185"/>
      <c r="U1174" s="185"/>
      <c r="V1174" s="185"/>
      <c r="W1174" s="185"/>
      <c r="X1174" s="185"/>
      <c r="Y1174" s="185"/>
      <c r="Z1174" s="185"/>
      <c r="AA1174" s="185"/>
      <c r="AB1174" s="185"/>
      <c r="AC1174" s="185"/>
      <c r="AD1174" s="185"/>
      <c r="AE1174" s="185"/>
      <c r="AF1174" s="185"/>
      <c r="AG1174" s="185"/>
      <c r="AH1174" s="185"/>
      <c r="AI1174" s="185"/>
    </row>
    <row r="1175" spans="1:35" ht="16">
      <c r="A1175" s="88"/>
      <c r="B1175" s="88"/>
      <c r="C1175" s="250"/>
      <c r="D1175" s="251"/>
      <c r="E1175" s="185"/>
      <c r="F1175" s="185"/>
      <c r="G1175" s="185"/>
      <c r="H1175" s="185"/>
      <c r="I1175" s="185"/>
      <c r="J1175" s="185"/>
      <c r="K1175" s="185"/>
      <c r="L1175" s="185"/>
      <c r="M1175" s="185"/>
      <c r="N1175" s="185"/>
      <c r="O1175" s="185"/>
      <c r="P1175" s="185"/>
      <c r="Q1175" s="185"/>
      <c r="R1175" s="185"/>
      <c r="S1175" s="185"/>
      <c r="T1175" s="185"/>
      <c r="U1175" s="185"/>
      <c r="V1175" s="185"/>
      <c r="W1175" s="185"/>
      <c r="X1175" s="185"/>
      <c r="Y1175" s="185"/>
      <c r="Z1175" s="185"/>
      <c r="AA1175" s="185"/>
      <c r="AB1175" s="185"/>
      <c r="AC1175" s="185"/>
      <c r="AD1175" s="185"/>
      <c r="AE1175" s="185"/>
      <c r="AF1175" s="185"/>
      <c r="AG1175" s="185"/>
      <c r="AH1175" s="185"/>
      <c r="AI1175" s="185"/>
    </row>
    <row r="1176" spans="1:35" ht="16">
      <c r="A1176" s="88"/>
      <c r="B1176" s="88"/>
      <c r="C1176" s="250"/>
      <c r="D1176" s="251"/>
      <c r="E1176" s="185"/>
      <c r="F1176" s="185"/>
      <c r="G1176" s="185"/>
      <c r="H1176" s="185"/>
      <c r="I1176" s="185"/>
      <c r="J1176" s="185"/>
      <c r="K1176" s="185"/>
      <c r="L1176" s="185"/>
      <c r="M1176" s="185"/>
      <c r="N1176" s="185"/>
      <c r="O1176" s="185"/>
      <c r="P1176" s="185"/>
      <c r="Q1176" s="185"/>
      <c r="R1176" s="185"/>
      <c r="S1176" s="185"/>
      <c r="T1176" s="185"/>
      <c r="U1176" s="185"/>
      <c r="V1176" s="185"/>
      <c r="W1176" s="185"/>
      <c r="X1176" s="185"/>
      <c r="Y1176" s="185"/>
      <c r="Z1176" s="185"/>
      <c r="AA1176" s="185"/>
      <c r="AB1176" s="185"/>
      <c r="AC1176" s="185"/>
      <c r="AD1176" s="185"/>
      <c r="AE1176" s="185"/>
      <c r="AF1176" s="185"/>
      <c r="AG1176" s="185"/>
      <c r="AH1176" s="185"/>
      <c r="AI1176" s="185"/>
    </row>
    <row r="1177" spans="1:35" ht="16">
      <c r="A1177" s="88"/>
      <c r="B1177" s="88"/>
      <c r="C1177" s="250"/>
      <c r="D1177" s="251"/>
      <c r="E1177" s="185"/>
      <c r="F1177" s="185"/>
      <c r="G1177" s="185"/>
      <c r="H1177" s="185"/>
      <c r="I1177" s="185"/>
      <c r="J1177" s="185"/>
      <c r="K1177" s="185"/>
      <c r="L1177" s="185"/>
      <c r="M1177" s="185"/>
      <c r="N1177" s="185"/>
      <c r="O1177" s="185"/>
      <c r="P1177" s="185"/>
      <c r="Q1177" s="185"/>
      <c r="R1177" s="185"/>
      <c r="S1177" s="185"/>
      <c r="T1177" s="185"/>
      <c r="U1177" s="185"/>
      <c r="V1177" s="185"/>
      <c r="W1177" s="185"/>
      <c r="X1177" s="185"/>
      <c r="Y1177" s="185"/>
      <c r="Z1177" s="185"/>
      <c r="AA1177" s="185"/>
      <c r="AB1177" s="185"/>
      <c r="AC1177" s="185"/>
      <c r="AD1177" s="185"/>
      <c r="AE1177" s="185"/>
      <c r="AF1177" s="185"/>
      <c r="AG1177" s="185"/>
      <c r="AH1177" s="185"/>
      <c r="AI1177" s="185"/>
    </row>
    <row r="1178" spans="1:35" ht="16">
      <c r="A1178" s="88"/>
      <c r="B1178" s="88"/>
      <c r="C1178" s="250"/>
      <c r="D1178" s="251"/>
      <c r="E1178" s="185"/>
      <c r="F1178" s="185"/>
      <c r="G1178" s="185"/>
      <c r="H1178" s="185"/>
      <c r="I1178" s="185"/>
      <c r="J1178" s="185"/>
      <c r="K1178" s="185"/>
      <c r="L1178" s="185"/>
      <c r="M1178" s="185"/>
      <c r="N1178" s="185"/>
      <c r="O1178" s="185"/>
      <c r="P1178" s="185"/>
      <c r="Q1178" s="185"/>
      <c r="R1178" s="185"/>
      <c r="S1178" s="185"/>
      <c r="T1178" s="185"/>
      <c r="U1178" s="185"/>
      <c r="V1178" s="185"/>
      <c r="W1178" s="185"/>
      <c r="X1178" s="185"/>
      <c r="Y1178" s="185"/>
      <c r="Z1178" s="185"/>
      <c r="AA1178" s="185"/>
      <c r="AB1178" s="185"/>
      <c r="AC1178" s="185"/>
      <c r="AD1178" s="185"/>
      <c r="AE1178" s="185"/>
      <c r="AF1178" s="185"/>
      <c r="AG1178" s="185"/>
      <c r="AH1178" s="185"/>
      <c r="AI1178" s="185"/>
    </row>
    <row r="1179" spans="1:35" ht="16">
      <c r="A1179" s="88"/>
      <c r="B1179" s="88"/>
      <c r="C1179" s="250"/>
      <c r="D1179" s="251"/>
      <c r="E1179" s="185"/>
      <c r="F1179" s="185"/>
      <c r="G1179" s="185"/>
      <c r="H1179" s="185"/>
      <c r="I1179" s="185"/>
      <c r="J1179" s="185"/>
      <c r="K1179" s="185"/>
      <c r="L1179" s="185"/>
      <c r="M1179" s="185"/>
      <c r="N1179" s="185"/>
      <c r="O1179" s="185"/>
      <c r="P1179" s="185"/>
      <c r="Q1179" s="185"/>
      <c r="R1179" s="185"/>
      <c r="S1179" s="185"/>
      <c r="T1179" s="185"/>
      <c r="U1179" s="185"/>
      <c r="V1179" s="185"/>
      <c r="W1179" s="185"/>
      <c r="X1179" s="185"/>
      <c r="Y1179" s="185"/>
      <c r="Z1179" s="185"/>
      <c r="AA1179" s="185"/>
      <c r="AB1179" s="185"/>
      <c r="AC1179" s="185"/>
      <c r="AD1179" s="185"/>
      <c r="AE1179" s="185"/>
      <c r="AF1179" s="185"/>
      <c r="AG1179" s="185"/>
      <c r="AH1179" s="185"/>
      <c r="AI1179" s="185"/>
    </row>
    <row r="1180" spans="1:35" ht="16">
      <c r="A1180" s="88"/>
      <c r="B1180" s="88"/>
      <c r="C1180" s="250"/>
      <c r="D1180" s="251"/>
      <c r="E1180" s="185"/>
      <c r="F1180" s="185"/>
      <c r="G1180" s="185"/>
      <c r="H1180" s="185"/>
      <c r="I1180" s="185"/>
      <c r="J1180" s="185"/>
      <c r="K1180" s="185"/>
      <c r="L1180" s="185"/>
      <c r="M1180" s="185"/>
      <c r="N1180" s="185"/>
      <c r="O1180" s="185"/>
      <c r="P1180" s="185"/>
      <c r="Q1180" s="185"/>
      <c r="R1180" s="185"/>
      <c r="S1180" s="185"/>
      <c r="T1180" s="185"/>
      <c r="U1180" s="185"/>
      <c r="V1180" s="185"/>
      <c r="W1180" s="185"/>
      <c r="X1180" s="185"/>
      <c r="Y1180" s="185"/>
      <c r="Z1180" s="185"/>
      <c r="AA1180" s="185"/>
      <c r="AB1180" s="185"/>
      <c r="AC1180" s="185"/>
      <c r="AD1180" s="185"/>
      <c r="AE1180" s="185"/>
      <c r="AF1180" s="185"/>
      <c r="AG1180" s="185"/>
      <c r="AH1180" s="185"/>
      <c r="AI1180" s="185"/>
    </row>
    <row r="1181" spans="1:35" ht="16">
      <c r="A1181" s="88"/>
      <c r="B1181" s="88"/>
      <c r="C1181" s="250"/>
      <c r="D1181" s="251"/>
      <c r="E1181" s="185"/>
      <c r="F1181" s="185"/>
      <c r="G1181" s="185"/>
      <c r="H1181" s="185"/>
      <c r="I1181" s="185"/>
      <c r="J1181" s="185"/>
      <c r="K1181" s="185"/>
      <c r="L1181" s="185"/>
      <c r="M1181" s="185"/>
      <c r="N1181" s="185"/>
      <c r="O1181" s="185"/>
      <c r="P1181" s="185"/>
      <c r="Q1181" s="185"/>
      <c r="R1181" s="185"/>
      <c r="S1181" s="185"/>
      <c r="T1181" s="185"/>
      <c r="U1181" s="185"/>
      <c r="V1181" s="185"/>
      <c r="W1181" s="185"/>
      <c r="X1181" s="185"/>
      <c r="Y1181" s="185"/>
      <c r="Z1181" s="185"/>
      <c r="AA1181" s="185"/>
      <c r="AB1181" s="185"/>
      <c r="AC1181" s="185"/>
      <c r="AD1181" s="185"/>
      <c r="AE1181" s="185"/>
      <c r="AF1181" s="185"/>
      <c r="AG1181" s="185"/>
      <c r="AH1181" s="185"/>
      <c r="AI1181" s="185"/>
    </row>
    <row r="1182" spans="1:35" ht="16">
      <c r="A1182" s="88"/>
      <c r="B1182" s="88"/>
      <c r="C1182" s="250"/>
      <c r="D1182" s="251"/>
      <c r="E1182" s="185"/>
      <c r="F1182" s="185"/>
      <c r="G1182" s="185"/>
      <c r="H1182" s="185"/>
      <c r="I1182" s="185"/>
      <c r="J1182" s="185"/>
      <c r="K1182" s="185"/>
      <c r="L1182" s="185"/>
      <c r="M1182" s="185"/>
      <c r="N1182" s="185"/>
      <c r="O1182" s="185"/>
      <c r="P1182" s="185"/>
      <c r="Q1182" s="185"/>
      <c r="R1182" s="185"/>
      <c r="S1182" s="185"/>
      <c r="T1182" s="185"/>
      <c r="U1182" s="185"/>
      <c r="V1182" s="185"/>
      <c r="W1182" s="185"/>
      <c r="X1182" s="185"/>
      <c r="Y1182" s="185"/>
      <c r="Z1182" s="185"/>
      <c r="AA1182" s="185"/>
      <c r="AB1182" s="185"/>
      <c r="AC1182" s="185"/>
      <c r="AD1182" s="185"/>
      <c r="AE1182" s="185"/>
      <c r="AF1182" s="185"/>
      <c r="AG1182" s="185"/>
      <c r="AH1182" s="185"/>
      <c r="AI1182" s="185"/>
    </row>
    <row r="1183" spans="1:35" ht="16">
      <c r="A1183" s="88"/>
      <c r="B1183" s="88"/>
      <c r="C1183" s="250"/>
      <c r="D1183" s="251"/>
      <c r="E1183" s="185"/>
      <c r="F1183" s="185"/>
      <c r="G1183" s="185"/>
      <c r="H1183" s="185"/>
      <c r="I1183" s="185"/>
      <c r="J1183" s="185"/>
      <c r="K1183" s="185"/>
      <c r="L1183" s="185"/>
      <c r="M1183" s="185"/>
      <c r="N1183" s="185"/>
      <c r="O1183" s="185"/>
      <c r="P1183" s="185"/>
      <c r="Q1183" s="185"/>
      <c r="R1183" s="185"/>
      <c r="S1183" s="185"/>
      <c r="T1183" s="185"/>
      <c r="U1183" s="185"/>
      <c r="V1183" s="185"/>
      <c r="W1183" s="185"/>
      <c r="X1183" s="185"/>
      <c r="Y1183" s="185"/>
      <c r="Z1183" s="185"/>
      <c r="AA1183" s="185"/>
      <c r="AB1183" s="185"/>
      <c r="AC1183" s="185"/>
      <c r="AD1183" s="185"/>
      <c r="AE1183" s="185"/>
      <c r="AF1183" s="185"/>
      <c r="AG1183" s="185"/>
      <c r="AH1183" s="185"/>
      <c r="AI1183" s="185"/>
    </row>
    <row r="1184" spans="1:35" ht="16">
      <c r="A1184" s="88"/>
      <c r="B1184" s="88"/>
      <c r="C1184" s="250"/>
      <c r="D1184" s="251"/>
      <c r="E1184" s="185"/>
      <c r="F1184" s="185"/>
      <c r="G1184" s="185"/>
      <c r="H1184" s="185"/>
      <c r="I1184" s="185"/>
      <c r="J1184" s="185"/>
      <c r="K1184" s="185"/>
      <c r="L1184" s="185"/>
      <c r="M1184" s="185"/>
      <c r="N1184" s="185"/>
      <c r="O1184" s="185"/>
      <c r="P1184" s="185"/>
      <c r="Q1184" s="185"/>
      <c r="R1184" s="185"/>
      <c r="S1184" s="185"/>
      <c r="T1184" s="185"/>
      <c r="U1184" s="185"/>
      <c r="V1184" s="185"/>
      <c r="W1184" s="185"/>
      <c r="X1184" s="185"/>
      <c r="Y1184" s="185"/>
      <c r="Z1184" s="185"/>
      <c r="AA1184" s="185"/>
      <c r="AB1184" s="185"/>
      <c r="AC1184" s="185"/>
      <c r="AD1184" s="185"/>
      <c r="AE1184" s="185"/>
      <c r="AF1184" s="185"/>
      <c r="AG1184" s="185"/>
      <c r="AH1184" s="185"/>
      <c r="AI1184" s="185"/>
    </row>
    <row r="1185" spans="1:35" ht="16">
      <c r="A1185" s="88"/>
      <c r="B1185" s="88"/>
      <c r="C1185" s="250"/>
      <c r="D1185" s="251"/>
      <c r="E1185" s="185"/>
      <c r="F1185" s="185"/>
      <c r="G1185" s="185"/>
      <c r="H1185" s="185"/>
      <c r="I1185" s="185"/>
      <c r="J1185" s="185"/>
      <c r="K1185" s="185"/>
      <c r="L1185" s="185"/>
      <c r="M1185" s="185"/>
      <c r="N1185" s="185"/>
      <c r="O1185" s="185"/>
      <c r="P1185" s="185"/>
      <c r="Q1185" s="185"/>
      <c r="R1185" s="185"/>
      <c r="S1185" s="185"/>
      <c r="T1185" s="185"/>
      <c r="U1185" s="185"/>
      <c r="V1185" s="185"/>
      <c r="W1185" s="185"/>
      <c r="X1185" s="185"/>
      <c r="Y1185" s="185"/>
      <c r="Z1185" s="185"/>
      <c r="AA1185" s="185"/>
      <c r="AB1185" s="185"/>
      <c r="AC1185" s="185"/>
      <c r="AD1185" s="185"/>
      <c r="AE1185" s="185"/>
      <c r="AF1185" s="185"/>
      <c r="AG1185" s="185"/>
      <c r="AH1185" s="185"/>
      <c r="AI1185" s="185"/>
    </row>
    <row r="1186" spans="1:35" ht="16">
      <c r="A1186" s="88"/>
      <c r="B1186" s="88"/>
      <c r="C1186" s="250"/>
      <c r="D1186" s="251"/>
      <c r="E1186" s="185"/>
      <c r="F1186" s="185"/>
      <c r="G1186" s="185"/>
      <c r="H1186" s="185"/>
      <c r="I1186" s="185"/>
      <c r="J1186" s="185"/>
      <c r="K1186" s="185"/>
      <c r="L1186" s="185"/>
      <c r="M1186" s="185"/>
      <c r="N1186" s="185"/>
      <c r="O1186" s="185"/>
      <c r="P1186" s="185"/>
      <c r="Q1186" s="185"/>
      <c r="R1186" s="185"/>
      <c r="S1186" s="185"/>
      <c r="T1186" s="185"/>
      <c r="U1186" s="185"/>
      <c r="V1186" s="185"/>
      <c r="W1186" s="185"/>
      <c r="X1186" s="185"/>
      <c r="Y1186" s="185"/>
      <c r="Z1186" s="185"/>
      <c r="AA1186" s="185"/>
      <c r="AB1186" s="185"/>
      <c r="AC1186" s="185"/>
      <c r="AD1186" s="185"/>
      <c r="AE1186" s="185"/>
      <c r="AF1186" s="185"/>
      <c r="AG1186" s="185"/>
      <c r="AH1186" s="185"/>
      <c r="AI1186" s="185"/>
    </row>
    <row r="1187" spans="1:35" ht="16">
      <c r="A1187" s="88"/>
      <c r="B1187" s="88"/>
      <c r="C1187" s="250"/>
      <c r="D1187" s="251"/>
      <c r="E1187" s="185"/>
      <c r="F1187" s="185"/>
      <c r="G1187" s="185"/>
      <c r="H1187" s="185"/>
      <c r="I1187" s="185"/>
      <c r="J1187" s="185"/>
      <c r="K1187" s="185"/>
      <c r="L1187" s="185"/>
      <c r="M1187" s="185"/>
      <c r="N1187" s="185"/>
      <c r="O1187" s="185"/>
      <c r="P1187" s="185"/>
      <c r="Q1187" s="185"/>
      <c r="R1187" s="185"/>
      <c r="S1187" s="185"/>
      <c r="T1187" s="185"/>
      <c r="U1187" s="185"/>
      <c r="V1187" s="185"/>
      <c r="W1187" s="185"/>
      <c r="X1187" s="185"/>
      <c r="Y1187" s="185"/>
      <c r="Z1187" s="185"/>
      <c r="AA1187" s="185"/>
      <c r="AB1187" s="185"/>
      <c r="AC1187" s="185"/>
      <c r="AD1187" s="185"/>
      <c r="AE1187" s="185"/>
      <c r="AF1187" s="185"/>
      <c r="AG1187" s="185"/>
      <c r="AH1187" s="185"/>
      <c r="AI1187" s="185"/>
    </row>
    <row r="1188" spans="1:35" ht="16">
      <c r="A1188" s="88"/>
      <c r="B1188" s="88"/>
      <c r="C1188" s="250"/>
      <c r="D1188" s="251"/>
      <c r="E1188" s="185"/>
      <c r="F1188" s="185"/>
      <c r="G1188" s="185"/>
      <c r="H1188" s="185"/>
      <c r="I1188" s="185"/>
      <c r="J1188" s="185"/>
      <c r="K1188" s="185"/>
      <c r="L1188" s="185"/>
      <c r="M1188" s="185"/>
      <c r="N1188" s="185"/>
      <c r="O1188" s="185"/>
      <c r="P1188" s="185"/>
      <c r="Q1188" s="185"/>
      <c r="R1188" s="185"/>
      <c r="S1188" s="185"/>
      <c r="T1188" s="185"/>
      <c r="U1188" s="185"/>
      <c r="V1188" s="185"/>
      <c r="W1188" s="185"/>
      <c r="X1188" s="185"/>
      <c r="Y1188" s="185"/>
      <c r="Z1188" s="185"/>
      <c r="AA1188" s="185"/>
      <c r="AB1188" s="185"/>
      <c r="AC1188" s="185"/>
      <c r="AD1188" s="185"/>
      <c r="AE1188" s="185"/>
      <c r="AF1188" s="185"/>
      <c r="AG1188" s="185"/>
      <c r="AH1188" s="185"/>
      <c r="AI1188" s="185"/>
    </row>
    <row r="1189" spans="1:35" ht="16">
      <c r="A1189" s="88"/>
      <c r="B1189" s="88"/>
      <c r="C1189" s="250"/>
      <c r="D1189" s="251"/>
      <c r="E1189" s="185"/>
      <c r="F1189" s="185"/>
      <c r="G1189" s="185"/>
      <c r="H1189" s="185"/>
      <c r="I1189" s="185"/>
      <c r="J1189" s="185"/>
      <c r="K1189" s="185"/>
      <c r="L1189" s="185"/>
      <c r="M1189" s="185"/>
      <c r="N1189" s="185"/>
      <c r="O1189" s="185"/>
      <c r="P1189" s="185"/>
      <c r="Q1189" s="185"/>
      <c r="R1189" s="185"/>
      <c r="S1189" s="185"/>
      <c r="T1189" s="185"/>
      <c r="U1189" s="185"/>
      <c r="V1189" s="185"/>
      <c r="W1189" s="185"/>
      <c r="X1189" s="185"/>
      <c r="Y1189" s="185"/>
      <c r="Z1189" s="185"/>
      <c r="AA1189" s="185"/>
      <c r="AB1189" s="185"/>
      <c r="AC1189" s="185"/>
      <c r="AD1189" s="185"/>
      <c r="AE1189" s="185"/>
      <c r="AF1189" s="185"/>
      <c r="AG1189" s="185"/>
      <c r="AH1189" s="185"/>
      <c r="AI1189" s="185"/>
    </row>
    <row r="1190" spans="1:35" ht="16">
      <c r="A1190" s="88"/>
      <c r="B1190" s="88"/>
      <c r="C1190" s="250"/>
      <c r="D1190" s="251"/>
      <c r="E1190" s="185"/>
      <c r="F1190" s="185"/>
      <c r="G1190" s="185"/>
      <c r="H1190" s="185"/>
      <c r="I1190" s="185"/>
      <c r="J1190" s="185"/>
      <c r="K1190" s="185"/>
      <c r="L1190" s="185"/>
      <c r="M1190" s="185"/>
      <c r="N1190" s="185"/>
      <c r="O1190" s="185"/>
      <c r="P1190" s="185"/>
      <c r="Q1190" s="185"/>
      <c r="R1190" s="185"/>
      <c r="S1190" s="185"/>
      <c r="T1190" s="185"/>
      <c r="U1190" s="185"/>
      <c r="V1190" s="185"/>
      <c r="W1190" s="185"/>
      <c r="X1190" s="185"/>
      <c r="Y1190" s="185"/>
      <c r="Z1190" s="185"/>
      <c r="AA1190" s="185"/>
      <c r="AB1190" s="185"/>
      <c r="AC1190" s="185"/>
      <c r="AD1190" s="185"/>
      <c r="AE1190" s="185"/>
      <c r="AF1190" s="185"/>
      <c r="AG1190" s="185"/>
      <c r="AH1190" s="185"/>
      <c r="AI1190" s="185"/>
    </row>
    <row r="1191" spans="1:35" ht="16">
      <c r="A1191" s="88"/>
      <c r="B1191" s="88"/>
      <c r="C1191" s="250"/>
      <c r="D1191" s="251"/>
      <c r="E1191" s="185"/>
      <c r="F1191" s="185"/>
      <c r="G1191" s="185"/>
      <c r="H1191" s="185"/>
      <c r="I1191" s="185"/>
      <c r="J1191" s="185"/>
      <c r="K1191" s="185"/>
      <c r="L1191" s="185"/>
      <c r="M1191" s="185"/>
      <c r="N1191" s="185"/>
      <c r="O1191" s="185"/>
      <c r="P1191" s="185"/>
      <c r="Q1191" s="185"/>
      <c r="R1191" s="185"/>
      <c r="S1191" s="185"/>
      <c r="T1191" s="185"/>
      <c r="U1191" s="185"/>
      <c r="V1191" s="185"/>
      <c r="W1191" s="185"/>
      <c r="X1191" s="185"/>
      <c r="Y1191" s="185"/>
      <c r="Z1191" s="185"/>
      <c r="AA1191" s="185"/>
      <c r="AB1191" s="185"/>
      <c r="AC1191" s="185"/>
      <c r="AD1191" s="185"/>
      <c r="AE1191" s="185"/>
      <c r="AF1191" s="185"/>
      <c r="AG1191" s="185"/>
      <c r="AH1191" s="185"/>
      <c r="AI1191" s="185"/>
    </row>
    <row r="1192" spans="1:35" ht="16">
      <c r="A1192" s="88"/>
      <c r="B1192" s="88"/>
      <c r="C1192" s="250"/>
      <c r="D1192" s="251"/>
      <c r="E1192" s="185"/>
      <c r="F1192" s="185"/>
      <c r="G1192" s="185"/>
      <c r="H1192" s="185"/>
      <c r="I1192" s="185"/>
      <c r="J1192" s="185"/>
      <c r="K1192" s="185"/>
      <c r="L1192" s="185"/>
      <c r="M1192" s="185"/>
      <c r="N1192" s="185"/>
      <c r="O1192" s="185"/>
      <c r="P1192" s="185"/>
      <c r="Q1192" s="185"/>
      <c r="R1192" s="185"/>
      <c r="S1192" s="185"/>
      <c r="T1192" s="185"/>
      <c r="U1192" s="185"/>
      <c r="V1192" s="185"/>
      <c r="W1192" s="185"/>
      <c r="X1192" s="185"/>
      <c r="Y1192" s="185"/>
      <c r="Z1192" s="185"/>
      <c r="AA1192" s="185"/>
      <c r="AB1192" s="185"/>
      <c r="AC1192" s="185"/>
      <c r="AD1192" s="185"/>
      <c r="AE1192" s="185"/>
      <c r="AF1192" s="185"/>
      <c r="AG1192" s="185"/>
      <c r="AH1192" s="185"/>
      <c r="AI1192" s="185"/>
    </row>
    <row r="1193" spans="1:35" ht="16">
      <c r="A1193" s="88"/>
      <c r="B1193" s="88"/>
      <c r="C1193" s="250"/>
      <c r="D1193" s="251"/>
      <c r="E1193" s="185"/>
      <c r="F1193" s="185"/>
      <c r="G1193" s="185"/>
      <c r="H1193" s="185"/>
      <c r="I1193" s="185"/>
      <c r="J1193" s="185"/>
      <c r="K1193" s="185"/>
      <c r="L1193" s="185"/>
      <c r="M1193" s="185"/>
      <c r="N1193" s="185"/>
      <c r="O1193" s="185"/>
      <c r="P1193" s="185"/>
      <c r="Q1193" s="185"/>
      <c r="R1193" s="185"/>
      <c r="S1193" s="185"/>
      <c r="T1193" s="185"/>
      <c r="U1193" s="185"/>
      <c r="V1193" s="185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85"/>
      <c r="AG1193" s="185"/>
      <c r="AH1193" s="185"/>
      <c r="AI1193" s="185"/>
    </row>
    <row r="1194" spans="1:35" ht="16">
      <c r="A1194" s="88"/>
      <c r="B1194" s="88"/>
      <c r="C1194" s="250"/>
      <c r="D1194" s="251"/>
      <c r="E1194" s="185"/>
      <c r="F1194" s="185"/>
      <c r="G1194" s="185"/>
      <c r="H1194" s="185"/>
      <c r="I1194" s="185"/>
      <c r="J1194" s="185"/>
      <c r="K1194" s="185"/>
      <c r="L1194" s="185"/>
      <c r="M1194" s="185"/>
      <c r="N1194" s="185"/>
      <c r="O1194" s="185"/>
      <c r="P1194" s="185"/>
      <c r="Q1194" s="185"/>
      <c r="R1194" s="185"/>
      <c r="S1194" s="185"/>
      <c r="T1194" s="185"/>
      <c r="U1194" s="185"/>
      <c r="V1194" s="185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85"/>
      <c r="AG1194" s="185"/>
      <c r="AH1194" s="185"/>
      <c r="AI1194" s="185"/>
    </row>
    <row r="1195" spans="1:35" ht="16">
      <c r="A1195" s="88"/>
      <c r="B1195" s="88"/>
      <c r="C1195" s="250"/>
      <c r="D1195" s="251"/>
      <c r="E1195" s="185"/>
      <c r="F1195" s="185"/>
      <c r="G1195" s="185"/>
      <c r="H1195" s="185"/>
      <c r="I1195" s="185"/>
      <c r="J1195" s="185"/>
      <c r="K1195" s="185"/>
      <c r="L1195" s="185"/>
      <c r="M1195" s="185"/>
      <c r="N1195" s="185"/>
      <c r="O1195" s="185"/>
      <c r="P1195" s="185"/>
      <c r="Q1195" s="185"/>
      <c r="R1195" s="185"/>
      <c r="S1195" s="185"/>
      <c r="T1195" s="185"/>
      <c r="U1195" s="185"/>
      <c r="V1195" s="185"/>
      <c r="W1195" s="185"/>
      <c r="X1195" s="185"/>
      <c r="Y1195" s="185"/>
      <c r="Z1195" s="185"/>
      <c r="AA1195" s="185"/>
      <c r="AB1195" s="185"/>
      <c r="AC1195" s="185"/>
      <c r="AD1195" s="185"/>
      <c r="AE1195" s="185"/>
      <c r="AF1195" s="185"/>
      <c r="AG1195" s="185"/>
      <c r="AH1195" s="185"/>
      <c r="AI1195" s="185"/>
    </row>
    <row r="1196" spans="1:35" ht="16">
      <c r="A1196" s="88"/>
      <c r="B1196" s="88"/>
      <c r="C1196" s="250"/>
      <c r="D1196" s="251"/>
      <c r="E1196" s="185"/>
      <c r="F1196" s="185"/>
      <c r="G1196" s="185"/>
      <c r="H1196" s="185"/>
      <c r="I1196" s="185"/>
      <c r="J1196" s="185"/>
      <c r="K1196" s="185"/>
      <c r="L1196" s="185"/>
      <c r="M1196" s="185"/>
      <c r="N1196" s="185"/>
      <c r="O1196" s="185"/>
      <c r="P1196" s="185"/>
      <c r="Q1196" s="185"/>
      <c r="R1196" s="185"/>
      <c r="S1196" s="185"/>
      <c r="T1196" s="185"/>
      <c r="U1196" s="185"/>
      <c r="V1196" s="185"/>
      <c r="W1196" s="185"/>
      <c r="X1196" s="185"/>
      <c r="Y1196" s="185"/>
      <c r="Z1196" s="185"/>
      <c r="AA1196" s="185"/>
      <c r="AB1196" s="185"/>
      <c r="AC1196" s="185"/>
      <c r="AD1196" s="185"/>
      <c r="AE1196" s="185"/>
      <c r="AF1196" s="185"/>
      <c r="AG1196" s="185"/>
      <c r="AH1196" s="185"/>
      <c r="AI1196" s="185"/>
    </row>
    <row r="1197" spans="1:35" ht="16">
      <c r="A1197" s="88"/>
      <c r="B1197" s="88"/>
      <c r="C1197" s="250"/>
      <c r="D1197" s="251"/>
      <c r="E1197" s="185"/>
      <c r="F1197" s="185"/>
      <c r="G1197" s="185"/>
      <c r="H1197" s="185"/>
      <c r="I1197" s="185"/>
      <c r="J1197" s="185"/>
      <c r="K1197" s="185"/>
      <c r="L1197" s="185"/>
      <c r="M1197" s="185"/>
      <c r="N1197" s="185"/>
      <c r="O1197" s="185"/>
      <c r="P1197" s="185"/>
      <c r="Q1197" s="185"/>
      <c r="R1197" s="185"/>
      <c r="S1197" s="185"/>
      <c r="T1197" s="185"/>
      <c r="U1197" s="185"/>
      <c r="V1197" s="185"/>
      <c r="W1197" s="185"/>
      <c r="X1197" s="185"/>
      <c r="Y1197" s="185"/>
      <c r="Z1197" s="185"/>
      <c r="AA1197" s="185"/>
      <c r="AB1197" s="185"/>
      <c r="AC1197" s="185"/>
      <c r="AD1197" s="185"/>
      <c r="AE1197" s="185"/>
      <c r="AF1197" s="185"/>
      <c r="AG1197" s="185"/>
      <c r="AH1197" s="185"/>
      <c r="AI1197" s="185"/>
    </row>
    <row r="1198" spans="1:35" ht="16">
      <c r="A1198" s="88"/>
      <c r="B1198" s="88"/>
      <c r="C1198" s="250"/>
      <c r="D1198" s="251"/>
      <c r="E1198" s="185"/>
      <c r="F1198" s="185"/>
      <c r="G1198" s="185"/>
      <c r="H1198" s="185"/>
      <c r="I1198" s="185"/>
      <c r="J1198" s="185"/>
      <c r="K1198" s="185"/>
      <c r="L1198" s="185"/>
      <c r="M1198" s="185"/>
      <c r="N1198" s="185"/>
      <c r="O1198" s="185"/>
      <c r="P1198" s="185"/>
      <c r="Q1198" s="185"/>
      <c r="R1198" s="185"/>
      <c r="S1198" s="185"/>
      <c r="T1198" s="185"/>
      <c r="U1198" s="185"/>
      <c r="V1198" s="185"/>
      <c r="W1198" s="185"/>
      <c r="X1198" s="185"/>
      <c r="Y1198" s="185"/>
      <c r="Z1198" s="185"/>
      <c r="AA1198" s="185"/>
      <c r="AB1198" s="185"/>
      <c r="AC1198" s="185"/>
      <c r="AD1198" s="185"/>
      <c r="AE1198" s="185"/>
      <c r="AF1198" s="185"/>
      <c r="AG1198" s="185"/>
      <c r="AH1198" s="185"/>
      <c r="AI1198" s="185"/>
    </row>
    <row r="1199" spans="1:35" ht="16">
      <c r="A1199" s="88"/>
      <c r="B1199" s="88"/>
      <c r="C1199" s="250"/>
      <c r="D1199" s="251"/>
      <c r="E1199" s="185"/>
      <c r="F1199" s="185"/>
      <c r="G1199" s="185"/>
      <c r="H1199" s="185"/>
      <c r="I1199" s="185"/>
      <c r="J1199" s="185"/>
      <c r="K1199" s="185"/>
      <c r="L1199" s="185"/>
      <c r="M1199" s="185"/>
      <c r="N1199" s="185"/>
      <c r="O1199" s="185"/>
      <c r="P1199" s="185"/>
      <c r="Q1199" s="185"/>
      <c r="R1199" s="185"/>
      <c r="S1199" s="185"/>
      <c r="T1199" s="185"/>
      <c r="U1199" s="185"/>
      <c r="V1199" s="185"/>
      <c r="W1199" s="185"/>
      <c r="X1199" s="185"/>
      <c r="Y1199" s="185"/>
      <c r="Z1199" s="185"/>
      <c r="AA1199" s="185"/>
      <c r="AB1199" s="185"/>
      <c r="AC1199" s="185"/>
      <c r="AD1199" s="185"/>
      <c r="AE1199" s="185"/>
      <c r="AF1199" s="185"/>
      <c r="AG1199" s="185"/>
      <c r="AH1199" s="185"/>
      <c r="AI1199" s="185"/>
    </row>
    <row r="1200" spans="1:35" ht="16">
      <c r="A1200" s="88"/>
      <c r="B1200" s="88"/>
      <c r="C1200" s="250"/>
      <c r="D1200" s="251"/>
      <c r="E1200" s="185"/>
      <c r="F1200" s="185"/>
      <c r="G1200" s="185"/>
      <c r="H1200" s="185"/>
      <c r="I1200" s="185"/>
      <c r="J1200" s="185"/>
      <c r="K1200" s="185"/>
      <c r="L1200" s="185"/>
      <c r="M1200" s="185"/>
      <c r="N1200" s="185"/>
      <c r="O1200" s="185"/>
      <c r="P1200" s="185"/>
      <c r="Q1200" s="185"/>
      <c r="R1200" s="185"/>
      <c r="S1200" s="185"/>
      <c r="T1200" s="185"/>
      <c r="U1200" s="185"/>
      <c r="V1200" s="185"/>
      <c r="W1200" s="185"/>
      <c r="X1200" s="185"/>
      <c r="Y1200" s="185"/>
      <c r="Z1200" s="185"/>
      <c r="AA1200" s="185"/>
      <c r="AB1200" s="185"/>
      <c r="AC1200" s="185"/>
      <c r="AD1200" s="185"/>
      <c r="AE1200" s="185"/>
      <c r="AF1200" s="185"/>
      <c r="AG1200" s="185"/>
      <c r="AH1200" s="185"/>
      <c r="AI1200" s="185"/>
    </row>
    <row r="1201" spans="1:35" ht="16">
      <c r="A1201" s="88"/>
      <c r="B1201" s="88"/>
      <c r="C1201" s="250"/>
      <c r="D1201" s="251"/>
      <c r="E1201" s="185"/>
      <c r="F1201" s="185"/>
      <c r="G1201" s="185"/>
      <c r="H1201" s="185"/>
      <c r="I1201" s="185"/>
      <c r="J1201" s="185"/>
      <c r="K1201" s="185"/>
      <c r="L1201" s="185"/>
      <c r="M1201" s="185"/>
      <c r="N1201" s="185"/>
      <c r="O1201" s="185"/>
      <c r="P1201" s="185"/>
      <c r="Q1201" s="185"/>
      <c r="R1201" s="185"/>
      <c r="S1201" s="185"/>
      <c r="T1201" s="185"/>
      <c r="U1201" s="185"/>
      <c r="V1201" s="185"/>
      <c r="W1201" s="185"/>
      <c r="X1201" s="185"/>
      <c r="Y1201" s="185"/>
      <c r="Z1201" s="185"/>
      <c r="AA1201" s="185"/>
      <c r="AB1201" s="185"/>
      <c r="AC1201" s="185"/>
      <c r="AD1201" s="185"/>
      <c r="AE1201" s="185"/>
      <c r="AF1201" s="185"/>
      <c r="AG1201" s="185"/>
      <c r="AH1201" s="185"/>
      <c r="AI1201" s="185"/>
    </row>
    <row r="1202" spans="1:35" ht="16">
      <c r="A1202" s="88"/>
      <c r="B1202" s="88"/>
      <c r="C1202" s="250"/>
      <c r="D1202" s="251"/>
      <c r="E1202" s="185"/>
      <c r="F1202" s="185"/>
      <c r="G1202" s="185"/>
      <c r="H1202" s="185"/>
      <c r="I1202" s="185"/>
      <c r="J1202" s="185"/>
      <c r="K1202" s="185"/>
      <c r="L1202" s="185"/>
      <c r="M1202" s="185"/>
      <c r="N1202" s="185"/>
      <c r="O1202" s="185"/>
      <c r="P1202" s="185"/>
      <c r="Q1202" s="185"/>
      <c r="R1202" s="185"/>
      <c r="S1202" s="185"/>
      <c r="T1202" s="185"/>
      <c r="U1202" s="185"/>
      <c r="V1202" s="185"/>
      <c r="W1202" s="185"/>
      <c r="X1202" s="185"/>
      <c r="Y1202" s="185"/>
      <c r="Z1202" s="185"/>
      <c r="AA1202" s="185"/>
      <c r="AB1202" s="185"/>
      <c r="AC1202" s="185"/>
      <c r="AD1202" s="185"/>
      <c r="AE1202" s="185"/>
      <c r="AF1202" s="185"/>
      <c r="AG1202" s="185"/>
      <c r="AH1202" s="185"/>
      <c r="AI1202" s="185"/>
    </row>
    <row r="1203" spans="1:35" ht="16">
      <c r="A1203" s="88"/>
      <c r="B1203" s="88"/>
      <c r="C1203" s="250"/>
      <c r="D1203" s="251"/>
      <c r="E1203" s="185"/>
      <c r="F1203" s="185"/>
      <c r="G1203" s="185"/>
      <c r="H1203" s="185"/>
      <c r="I1203" s="185"/>
      <c r="J1203" s="185"/>
      <c r="K1203" s="185"/>
      <c r="L1203" s="185"/>
      <c r="M1203" s="185"/>
      <c r="N1203" s="185"/>
      <c r="O1203" s="185"/>
      <c r="P1203" s="185"/>
      <c r="Q1203" s="185"/>
      <c r="R1203" s="185"/>
      <c r="S1203" s="185"/>
      <c r="T1203" s="185"/>
      <c r="U1203" s="185"/>
      <c r="V1203" s="185"/>
      <c r="W1203" s="185"/>
      <c r="X1203" s="185"/>
      <c r="Y1203" s="185"/>
      <c r="Z1203" s="185"/>
      <c r="AA1203" s="185"/>
      <c r="AB1203" s="185"/>
      <c r="AC1203" s="185"/>
      <c r="AD1203" s="185"/>
      <c r="AE1203" s="185"/>
      <c r="AF1203" s="185"/>
      <c r="AG1203" s="185"/>
      <c r="AH1203" s="185"/>
      <c r="AI1203" s="185"/>
    </row>
    <row r="1204" spans="1:35" ht="16">
      <c r="A1204" s="88"/>
      <c r="B1204" s="88"/>
      <c r="C1204" s="250"/>
      <c r="D1204" s="251"/>
      <c r="E1204" s="185"/>
      <c r="F1204" s="185"/>
      <c r="G1204" s="185"/>
      <c r="H1204" s="185"/>
      <c r="I1204" s="185"/>
      <c r="J1204" s="185"/>
      <c r="K1204" s="185"/>
      <c r="L1204" s="185"/>
      <c r="M1204" s="185"/>
      <c r="N1204" s="185"/>
      <c r="O1204" s="185"/>
      <c r="P1204" s="185"/>
      <c r="Q1204" s="185"/>
      <c r="R1204" s="185"/>
      <c r="S1204" s="185"/>
      <c r="T1204" s="185"/>
      <c r="U1204" s="185"/>
      <c r="V1204" s="185"/>
      <c r="W1204" s="185"/>
      <c r="X1204" s="185"/>
      <c r="Y1204" s="185"/>
      <c r="Z1204" s="185"/>
      <c r="AA1204" s="185"/>
      <c r="AB1204" s="185"/>
      <c r="AC1204" s="185"/>
      <c r="AD1204" s="185"/>
      <c r="AE1204" s="185"/>
      <c r="AF1204" s="185"/>
      <c r="AG1204" s="185"/>
      <c r="AH1204" s="185"/>
      <c r="AI1204" s="185"/>
    </row>
    <row r="1205" spans="1:35" ht="16">
      <c r="A1205" s="88"/>
      <c r="B1205" s="88"/>
      <c r="C1205" s="250"/>
      <c r="D1205" s="251"/>
      <c r="E1205" s="185"/>
      <c r="F1205" s="185"/>
      <c r="G1205" s="185"/>
      <c r="H1205" s="185"/>
      <c r="I1205" s="185"/>
      <c r="J1205" s="185"/>
      <c r="K1205" s="185"/>
      <c r="L1205" s="185"/>
      <c r="M1205" s="185"/>
      <c r="N1205" s="185"/>
      <c r="O1205" s="185"/>
      <c r="P1205" s="185"/>
      <c r="Q1205" s="185"/>
      <c r="R1205" s="185"/>
      <c r="S1205" s="185"/>
      <c r="T1205" s="185"/>
      <c r="U1205" s="185"/>
      <c r="V1205" s="185"/>
      <c r="W1205" s="185"/>
      <c r="X1205" s="185"/>
      <c r="Y1205" s="185"/>
      <c r="Z1205" s="185"/>
      <c r="AA1205" s="185"/>
      <c r="AB1205" s="185"/>
      <c r="AC1205" s="185"/>
      <c r="AD1205" s="185"/>
      <c r="AE1205" s="185"/>
      <c r="AF1205" s="185"/>
      <c r="AG1205" s="185"/>
      <c r="AH1205" s="185"/>
      <c r="AI1205" s="185"/>
    </row>
    <row r="1206" spans="1:35" ht="16">
      <c r="A1206" s="88"/>
      <c r="B1206" s="88"/>
      <c r="C1206" s="250"/>
      <c r="D1206" s="251"/>
      <c r="E1206" s="185"/>
      <c r="F1206" s="185"/>
      <c r="G1206" s="185"/>
      <c r="H1206" s="185"/>
      <c r="I1206" s="185"/>
      <c r="J1206" s="185"/>
      <c r="K1206" s="185"/>
      <c r="L1206" s="185"/>
      <c r="M1206" s="185"/>
      <c r="N1206" s="185"/>
      <c r="O1206" s="185"/>
      <c r="P1206" s="185"/>
      <c r="Q1206" s="185"/>
      <c r="R1206" s="185"/>
      <c r="S1206" s="185"/>
      <c r="T1206" s="185"/>
      <c r="U1206" s="185"/>
      <c r="V1206" s="185"/>
      <c r="W1206" s="185"/>
      <c r="X1206" s="185"/>
      <c r="Y1206" s="185"/>
      <c r="Z1206" s="185"/>
      <c r="AA1206" s="185"/>
      <c r="AB1206" s="185"/>
      <c r="AC1206" s="185"/>
      <c r="AD1206" s="185"/>
      <c r="AE1206" s="185"/>
      <c r="AF1206" s="185"/>
      <c r="AG1206" s="185"/>
      <c r="AH1206" s="185"/>
      <c r="AI1206" s="185"/>
    </row>
    <row r="1207" spans="1:35" ht="16">
      <c r="A1207" s="88"/>
      <c r="B1207" s="88"/>
      <c r="C1207" s="250"/>
      <c r="D1207" s="251"/>
      <c r="E1207" s="185"/>
      <c r="F1207" s="185"/>
      <c r="G1207" s="185"/>
      <c r="H1207" s="185"/>
      <c r="I1207" s="185"/>
      <c r="J1207" s="185"/>
      <c r="K1207" s="185"/>
      <c r="L1207" s="185"/>
      <c r="M1207" s="185"/>
      <c r="N1207" s="185"/>
      <c r="O1207" s="185"/>
      <c r="P1207" s="185"/>
      <c r="Q1207" s="185"/>
      <c r="R1207" s="185"/>
      <c r="S1207" s="185"/>
      <c r="T1207" s="185"/>
      <c r="U1207" s="185"/>
      <c r="V1207" s="185"/>
      <c r="W1207" s="185"/>
      <c r="X1207" s="185"/>
      <c r="Y1207" s="185"/>
      <c r="Z1207" s="185"/>
      <c r="AA1207" s="185"/>
      <c r="AB1207" s="185"/>
      <c r="AC1207" s="185"/>
      <c r="AD1207" s="185"/>
      <c r="AE1207" s="185"/>
      <c r="AF1207" s="185"/>
      <c r="AG1207" s="185"/>
      <c r="AH1207" s="185"/>
      <c r="AI1207" s="185"/>
    </row>
    <row r="1208" spans="1:35" ht="16">
      <c r="A1208" s="88"/>
      <c r="B1208" s="88"/>
      <c r="C1208" s="250"/>
      <c r="D1208" s="251"/>
      <c r="E1208" s="185"/>
      <c r="F1208" s="185"/>
      <c r="G1208" s="185"/>
      <c r="H1208" s="185"/>
      <c r="I1208" s="185"/>
      <c r="J1208" s="185"/>
      <c r="K1208" s="185"/>
      <c r="L1208" s="185"/>
      <c r="M1208" s="185"/>
      <c r="N1208" s="185"/>
      <c r="O1208" s="185"/>
      <c r="P1208" s="185"/>
      <c r="Q1208" s="185"/>
      <c r="R1208" s="185"/>
      <c r="S1208" s="185"/>
      <c r="T1208" s="185"/>
      <c r="U1208" s="185"/>
      <c r="V1208" s="185"/>
      <c r="W1208" s="185"/>
      <c r="X1208" s="185"/>
      <c r="Y1208" s="185"/>
      <c r="Z1208" s="185"/>
      <c r="AA1208" s="185"/>
      <c r="AB1208" s="185"/>
      <c r="AC1208" s="185"/>
      <c r="AD1208" s="185"/>
      <c r="AE1208" s="185"/>
      <c r="AF1208" s="185"/>
      <c r="AG1208" s="185"/>
      <c r="AH1208" s="185"/>
      <c r="AI1208" s="185"/>
    </row>
    <row r="1209" spans="1:35" ht="16">
      <c r="A1209" s="88"/>
      <c r="B1209" s="88"/>
      <c r="C1209" s="250"/>
      <c r="D1209" s="251"/>
      <c r="E1209" s="185"/>
      <c r="F1209" s="185"/>
      <c r="G1209" s="185"/>
      <c r="H1209" s="185"/>
      <c r="I1209" s="185"/>
      <c r="J1209" s="185"/>
      <c r="K1209" s="185"/>
      <c r="L1209" s="185"/>
      <c r="M1209" s="185"/>
      <c r="N1209" s="185"/>
      <c r="O1209" s="185"/>
      <c r="P1209" s="185"/>
      <c r="Q1209" s="185"/>
      <c r="R1209" s="185"/>
      <c r="S1209" s="185"/>
      <c r="T1209" s="185"/>
      <c r="U1209" s="185"/>
      <c r="V1209" s="185"/>
      <c r="W1209" s="185"/>
      <c r="X1209" s="185"/>
      <c r="Y1209" s="185"/>
      <c r="Z1209" s="185"/>
      <c r="AA1209" s="185"/>
      <c r="AB1209" s="185"/>
      <c r="AC1209" s="185"/>
      <c r="AD1209" s="185"/>
      <c r="AE1209" s="185"/>
      <c r="AF1209" s="185"/>
      <c r="AG1209" s="185"/>
      <c r="AH1209" s="185"/>
      <c r="AI1209" s="185"/>
    </row>
    <row r="1210" spans="1:35" ht="16">
      <c r="A1210" s="88"/>
      <c r="B1210" s="88"/>
      <c r="C1210" s="250"/>
      <c r="D1210" s="251"/>
      <c r="E1210" s="185"/>
      <c r="F1210" s="185"/>
      <c r="G1210" s="185"/>
      <c r="H1210" s="185"/>
      <c r="I1210" s="185"/>
      <c r="J1210" s="185"/>
      <c r="K1210" s="185"/>
      <c r="L1210" s="185"/>
      <c r="M1210" s="185"/>
      <c r="N1210" s="185"/>
      <c r="O1210" s="185"/>
      <c r="P1210" s="185"/>
      <c r="Q1210" s="185"/>
      <c r="R1210" s="185"/>
      <c r="S1210" s="185"/>
      <c r="T1210" s="185"/>
      <c r="U1210" s="185"/>
      <c r="V1210" s="185"/>
      <c r="W1210" s="185"/>
      <c r="X1210" s="185"/>
      <c r="Y1210" s="185"/>
      <c r="Z1210" s="185"/>
      <c r="AA1210" s="185"/>
      <c r="AB1210" s="185"/>
      <c r="AC1210" s="185"/>
      <c r="AD1210" s="185"/>
      <c r="AE1210" s="185"/>
      <c r="AF1210" s="185"/>
      <c r="AG1210" s="185"/>
      <c r="AH1210" s="185"/>
      <c r="AI1210" s="185"/>
    </row>
    <row r="1211" spans="1:35" ht="16">
      <c r="A1211" s="88"/>
      <c r="B1211" s="88"/>
      <c r="C1211" s="250"/>
      <c r="D1211" s="251"/>
      <c r="E1211" s="185"/>
      <c r="F1211" s="185"/>
      <c r="G1211" s="185"/>
      <c r="H1211" s="185"/>
      <c r="I1211" s="185"/>
      <c r="J1211" s="185"/>
      <c r="K1211" s="185"/>
      <c r="L1211" s="185"/>
      <c r="M1211" s="185"/>
      <c r="N1211" s="185"/>
      <c r="O1211" s="185"/>
      <c r="P1211" s="185"/>
      <c r="Q1211" s="185"/>
      <c r="R1211" s="185"/>
      <c r="S1211" s="185"/>
      <c r="T1211" s="185"/>
      <c r="U1211" s="185"/>
      <c r="V1211" s="185"/>
      <c r="W1211" s="185"/>
      <c r="X1211" s="185"/>
      <c r="Y1211" s="185"/>
      <c r="Z1211" s="185"/>
      <c r="AA1211" s="185"/>
      <c r="AB1211" s="185"/>
      <c r="AC1211" s="185"/>
      <c r="AD1211" s="185"/>
      <c r="AE1211" s="185"/>
      <c r="AF1211" s="185"/>
      <c r="AG1211" s="185"/>
      <c r="AH1211" s="185"/>
      <c r="AI1211" s="185"/>
    </row>
    <row r="1212" spans="1:35" ht="16">
      <c r="A1212" s="88"/>
      <c r="B1212" s="88"/>
      <c r="C1212" s="250"/>
      <c r="D1212" s="251"/>
      <c r="E1212" s="185"/>
      <c r="F1212" s="185"/>
      <c r="G1212" s="185"/>
      <c r="H1212" s="185"/>
      <c r="I1212" s="185"/>
      <c r="J1212" s="185"/>
      <c r="K1212" s="185"/>
      <c r="L1212" s="185"/>
      <c r="M1212" s="185"/>
      <c r="N1212" s="185"/>
      <c r="O1212" s="185"/>
      <c r="P1212" s="185"/>
      <c r="Q1212" s="185"/>
      <c r="R1212" s="185"/>
      <c r="S1212" s="185"/>
      <c r="T1212" s="185"/>
      <c r="U1212" s="185"/>
      <c r="V1212" s="185"/>
      <c r="W1212" s="185"/>
      <c r="X1212" s="185"/>
      <c r="Y1212" s="185"/>
      <c r="Z1212" s="185"/>
      <c r="AA1212" s="185"/>
      <c r="AB1212" s="185"/>
      <c r="AC1212" s="185"/>
      <c r="AD1212" s="185"/>
      <c r="AE1212" s="185"/>
      <c r="AF1212" s="185"/>
      <c r="AG1212" s="185"/>
      <c r="AH1212" s="185"/>
      <c r="AI1212" s="185"/>
    </row>
    <row r="1213" spans="1:35" ht="16">
      <c r="A1213" s="88"/>
      <c r="B1213" s="88"/>
      <c r="C1213" s="250"/>
      <c r="D1213" s="251"/>
      <c r="E1213" s="185"/>
      <c r="F1213" s="185"/>
      <c r="G1213" s="185"/>
      <c r="H1213" s="185"/>
      <c r="I1213" s="185"/>
      <c r="J1213" s="185"/>
      <c r="K1213" s="185"/>
      <c r="L1213" s="185"/>
      <c r="M1213" s="185"/>
      <c r="N1213" s="185"/>
      <c r="O1213" s="185"/>
      <c r="P1213" s="185"/>
      <c r="Q1213" s="185"/>
      <c r="R1213" s="185"/>
      <c r="S1213" s="185"/>
      <c r="T1213" s="185"/>
      <c r="U1213" s="185"/>
      <c r="V1213" s="185"/>
      <c r="W1213" s="185"/>
      <c r="X1213" s="185"/>
      <c r="Y1213" s="185"/>
      <c r="Z1213" s="185"/>
      <c r="AA1213" s="185"/>
      <c r="AB1213" s="185"/>
      <c r="AC1213" s="185"/>
      <c r="AD1213" s="185"/>
      <c r="AE1213" s="185"/>
      <c r="AF1213" s="185"/>
      <c r="AG1213" s="185"/>
      <c r="AH1213" s="185"/>
      <c r="AI1213" s="185"/>
    </row>
    <row r="1214" spans="1:35" ht="16">
      <c r="A1214" s="88"/>
      <c r="B1214" s="88"/>
      <c r="C1214" s="250"/>
      <c r="D1214" s="251"/>
      <c r="E1214" s="185"/>
      <c r="F1214" s="185"/>
      <c r="G1214" s="185"/>
      <c r="H1214" s="185"/>
      <c r="I1214" s="185"/>
      <c r="J1214" s="185"/>
      <c r="K1214" s="185"/>
      <c r="L1214" s="185"/>
      <c r="M1214" s="185"/>
      <c r="N1214" s="185"/>
      <c r="O1214" s="185"/>
      <c r="P1214" s="185"/>
      <c r="Q1214" s="185"/>
      <c r="R1214" s="185"/>
      <c r="S1214" s="185"/>
      <c r="T1214" s="185"/>
      <c r="U1214" s="185"/>
      <c r="V1214" s="185"/>
      <c r="W1214" s="185"/>
      <c r="X1214" s="185"/>
      <c r="Y1214" s="185"/>
      <c r="Z1214" s="185"/>
      <c r="AA1214" s="185"/>
      <c r="AB1214" s="185"/>
      <c r="AC1214" s="185"/>
      <c r="AD1214" s="185"/>
      <c r="AE1214" s="185"/>
      <c r="AF1214" s="185"/>
      <c r="AG1214" s="185"/>
      <c r="AH1214" s="185"/>
      <c r="AI1214" s="185"/>
    </row>
    <row r="1215" spans="1:35" ht="16">
      <c r="A1215" s="88"/>
      <c r="B1215" s="88"/>
      <c r="C1215" s="250"/>
      <c r="D1215" s="251"/>
      <c r="E1215" s="185"/>
      <c r="F1215" s="185"/>
      <c r="G1215" s="185"/>
      <c r="H1215" s="185"/>
      <c r="I1215" s="185"/>
      <c r="J1215" s="185"/>
      <c r="K1215" s="185"/>
      <c r="L1215" s="185"/>
      <c r="M1215" s="185"/>
      <c r="N1215" s="185"/>
      <c r="O1215" s="185"/>
      <c r="P1215" s="185"/>
      <c r="Q1215" s="185"/>
      <c r="R1215" s="185"/>
      <c r="S1215" s="185"/>
      <c r="T1215" s="185"/>
      <c r="U1215" s="185"/>
      <c r="V1215" s="185"/>
      <c r="W1215" s="185"/>
      <c r="X1215" s="185"/>
      <c r="Y1215" s="185"/>
      <c r="Z1215" s="185"/>
      <c r="AA1215" s="185"/>
      <c r="AB1215" s="185"/>
      <c r="AC1215" s="185"/>
      <c r="AD1215" s="185"/>
      <c r="AE1215" s="185"/>
      <c r="AF1215" s="185"/>
      <c r="AG1215" s="185"/>
      <c r="AH1215" s="185"/>
      <c r="AI1215" s="185"/>
    </row>
    <row r="1216" spans="1:35" ht="16">
      <c r="A1216" s="88"/>
      <c r="B1216" s="88"/>
      <c r="C1216" s="250"/>
      <c r="D1216" s="251"/>
      <c r="E1216" s="185"/>
      <c r="F1216" s="185"/>
      <c r="G1216" s="185"/>
      <c r="H1216" s="185"/>
      <c r="I1216" s="185"/>
      <c r="J1216" s="185"/>
      <c r="K1216" s="185"/>
      <c r="L1216" s="185"/>
      <c r="M1216" s="185"/>
      <c r="N1216" s="185"/>
      <c r="O1216" s="185"/>
      <c r="P1216" s="185"/>
      <c r="Q1216" s="185"/>
      <c r="R1216" s="185"/>
      <c r="S1216" s="185"/>
      <c r="T1216" s="185"/>
      <c r="U1216" s="185"/>
      <c r="V1216" s="185"/>
      <c r="W1216" s="185"/>
      <c r="X1216" s="185"/>
      <c r="Y1216" s="185"/>
      <c r="Z1216" s="185"/>
      <c r="AA1216" s="185"/>
      <c r="AB1216" s="185"/>
      <c r="AC1216" s="185"/>
      <c r="AD1216" s="185"/>
      <c r="AE1216" s="185"/>
      <c r="AF1216" s="185"/>
      <c r="AG1216" s="185"/>
      <c r="AH1216" s="185"/>
      <c r="AI1216" s="185"/>
    </row>
    <row r="1217" spans="1:35" ht="16">
      <c r="A1217" s="88"/>
      <c r="B1217" s="88"/>
      <c r="C1217" s="250"/>
      <c r="D1217" s="251"/>
      <c r="E1217" s="185"/>
      <c r="F1217" s="185"/>
      <c r="G1217" s="185"/>
      <c r="H1217" s="185"/>
      <c r="I1217" s="185"/>
      <c r="J1217" s="185"/>
      <c r="K1217" s="185"/>
      <c r="L1217" s="185"/>
      <c r="M1217" s="185"/>
      <c r="N1217" s="185"/>
      <c r="O1217" s="185"/>
      <c r="P1217" s="185"/>
      <c r="Q1217" s="185"/>
      <c r="R1217" s="185"/>
      <c r="S1217" s="185"/>
      <c r="T1217" s="185"/>
      <c r="U1217" s="185"/>
      <c r="V1217" s="185"/>
      <c r="W1217" s="185"/>
      <c r="X1217" s="185"/>
      <c r="Y1217" s="185"/>
      <c r="Z1217" s="185"/>
      <c r="AA1217" s="185"/>
      <c r="AB1217" s="185"/>
      <c r="AC1217" s="185"/>
      <c r="AD1217" s="185"/>
      <c r="AE1217" s="185"/>
      <c r="AF1217" s="185"/>
      <c r="AG1217" s="185"/>
      <c r="AH1217" s="185"/>
      <c r="AI1217" s="185"/>
    </row>
    <row r="1218" spans="1:35" ht="16">
      <c r="A1218" s="88"/>
      <c r="B1218" s="88"/>
      <c r="C1218" s="250"/>
      <c r="D1218" s="251"/>
      <c r="E1218" s="185"/>
      <c r="F1218" s="185"/>
      <c r="G1218" s="185"/>
      <c r="H1218" s="185"/>
      <c r="I1218" s="185"/>
      <c r="J1218" s="185"/>
      <c r="K1218" s="185"/>
      <c r="L1218" s="185"/>
      <c r="M1218" s="185"/>
      <c r="N1218" s="185"/>
      <c r="O1218" s="185"/>
      <c r="P1218" s="185"/>
      <c r="Q1218" s="185"/>
      <c r="R1218" s="185"/>
      <c r="S1218" s="185"/>
      <c r="T1218" s="185"/>
      <c r="U1218" s="185"/>
      <c r="V1218" s="185"/>
      <c r="W1218" s="185"/>
      <c r="X1218" s="185"/>
      <c r="Y1218" s="185"/>
      <c r="Z1218" s="185"/>
      <c r="AA1218" s="185"/>
      <c r="AB1218" s="185"/>
      <c r="AC1218" s="185"/>
      <c r="AD1218" s="185"/>
      <c r="AE1218" s="185"/>
      <c r="AF1218" s="185"/>
      <c r="AG1218" s="185"/>
      <c r="AH1218" s="185"/>
      <c r="AI1218" s="185"/>
    </row>
    <row r="1219" spans="1:35" ht="16">
      <c r="A1219" s="88"/>
      <c r="B1219" s="88"/>
      <c r="C1219" s="250"/>
      <c r="D1219" s="251"/>
      <c r="E1219" s="185"/>
      <c r="F1219" s="185"/>
      <c r="G1219" s="185"/>
      <c r="H1219" s="185"/>
      <c r="I1219" s="185"/>
      <c r="J1219" s="185"/>
      <c r="K1219" s="185"/>
      <c r="L1219" s="185"/>
      <c r="M1219" s="185"/>
      <c r="N1219" s="185"/>
      <c r="O1219" s="185"/>
      <c r="P1219" s="185"/>
      <c r="Q1219" s="185"/>
      <c r="R1219" s="185"/>
      <c r="S1219" s="185"/>
      <c r="T1219" s="185"/>
      <c r="U1219" s="185"/>
      <c r="V1219" s="185"/>
      <c r="W1219" s="185"/>
      <c r="X1219" s="185"/>
      <c r="Y1219" s="185"/>
      <c r="Z1219" s="185"/>
      <c r="AA1219" s="185"/>
      <c r="AB1219" s="185"/>
      <c r="AC1219" s="185"/>
      <c r="AD1219" s="185"/>
      <c r="AE1219" s="185"/>
      <c r="AF1219" s="185"/>
      <c r="AG1219" s="185"/>
      <c r="AH1219" s="185"/>
      <c r="AI1219" s="185"/>
    </row>
    <row r="1220" spans="1:35" ht="16">
      <c r="A1220" s="88"/>
      <c r="B1220" s="88"/>
      <c r="C1220" s="250"/>
      <c r="D1220" s="251"/>
      <c r="E1220" s="185"/>
      <c r="F1220" s="185"/>
      <c r="G1220" s="185"/>
      <c r="H1220" s="185"/>
      <c r="I1220" s="185"/>
      <c r="J1220" s="185"/>
      <c r="K1220" s="185"/>
      <c r="L1220" s="185"/>
      <c r="M1220" s="185"/>
      <c r="N1220" s="185"/>
      <c r="O1220" s="185"/>
      <c r="P1220" s="185"/>
      <c r="Q1220" s="185"/>
      <c r="R1220" s="185"/>
      <c r="S1220" s="185"/>
      <c r="T1220" s="185"/>
      <c r="U1220" s="185"/>
      <c r="V1220" s="185"/>
      <c r="W1220" s="185"/>
      <c r="X1220" s="185"/>
      <c r="Y1220" s="185"/>
      <c r="Z1220" s="185"/>
      <c r="AA1220" s="185"/>
      <c r="AB1220" s="185"/>
      <c r="AC1220" s="185"/>
      <c r="AD1220" s="185"/>
      <c r="AE1220" s="185"/>
      <c r="AF1220" s="185"/>
      <c r="AG1220" s="185"/>
      <c r="AH1220" s="185"/>
      <c r="AI1220" s="185"/>
    </row>
    <row r="1221" spans="1:35" ht="16">
      <c r="A1221" s="88"/>
      <c r="B1221" s="88"/>
      <c r="C1221" s="250"/>
      <c r="D1221" s="251"/>
      <c r="E1221" s="185"/>
      <c r="F1221" s="185"/>
      <c r="G1221" s="185"/>
      <c r="H1221" s="185"/>
      <c r="I1221" s="185"/>
      <c r="J1221" s="185"/>
      <c r="K1221" s="185"/>
      <c r="L1221" s="185"/>
      <c r="M1221" s="185"/>
      <c r="N1221" s="185"/>
      <c r="O1221" s="185"/>
      <c r="P1221" s="185"/>
      <c r="Q1221" s="185"/>
      <c r="R1221" s="185"/>
      <c r="S1221" s="185"/>
      <c r="T1221" s="185"/>
      <c r="U1221" s="185"/>
      <c r="V1221" s="185"/>
      <c r="W1221" s="185"/>
      <c r="X1221" s="185"/>
      <c r="Y1221" s="185"/>
      <c r="Z1221" s="185"/>
      <c r="AA1221" s="185"/>
      <c r="AB1221" s="185"/>
      <c r="AC1221" s="185"/>
      <c r="AD1221" s="185"/>
      <c r="AE1221" s="185"/>
      <c r="AF1221" s="185"/>
      <c r="AG1221" s="185"/>
      <c r="AH1221" s="185"/>
      <c r="AI1221" s="185"/>
    </row>
    <row r="1222" spans="1:35" ht="16">
      <c r="A1222" s="88"/>
      <c r="B1222" s="88"/>
      <c r="C1222" s="250"/>
      <c r="D1222" s="251"/>
      <c r="E1222" s="185"/>
      <c r="F1222" s="185"/>
      <c r="G1222" s="185"/>
      <c r="H1222" s="185"/>
      <c r="I1222" s="185"/>
      <c r="J1222" s="185"/>
      <c r="K1222" s="185"/>
      <c r="L1222" s="185"/>
      <c r="M1222" s="185"/>
      <c r="N1222" s="185"/>
      <c r="O1222" s="185"/>
      <c r="P1222" s="185"/>
      <c r="Q1222" s="185"/>
      <c r="R1222" s="185"/>
      <c r="S1222" s="185"/>
      <c r="T1222" s="185"/>
      <c r="U1222" s="185"/>
      <c r="V1222" s="185"/>
      <c r="W1222" s="185"/>
      <c r="X1222" s="185"/>
      <c r="Y1222" s="185"/>
      <c r="Z1222" s="185"/>
      <c r="AA1222" s="185"/>
      <c r="AB1222" s="185"/>
      <c r="AC1222" s="185"/>
      <c r="AD1222" s="185"/>
      <c r="AE1222" s="185"/>
      <c r="AF1222" s="185"/>
      <c r="AG1222" s="185"/>
      <c r="AH1222" s="185"/>
      <c r="AI1222" s="185"/>
    </row>
    <row r="1223" spans="1:35" ht="16">
      <c r="A1223" s="88"/>
      <c r="B1223" s="88"/>
      <c r="C1223" s="250"/>
      <c r="D1223" s="251"/>
      <c r="E1223" s="185"/>
      <c r="F1223" s="185"/>
      <c r="G1223" s="185"/>
      <c r="H1223" s="185"/>
      <c r="I1223" s="185"/>
      <c r="J1223" s="185"/>
      <c r="K1223" s="185"/>
      <c r="L1223" s="185"/>
      <c r="M1223" s="185"/>
      <c r="N1223" s="185"/>
      <c r="O1223" s="185"/>
      <c r="P1223" s="185"/>
      <c r="Q1223" s="185"/>
      <c r="R1223" s="185"/>
      <c r="S1223" s="185"/>
      <c r="T1223" s="185"/>
      <c r="U1223" s="185"/>
      <c r="V1223" s="185"/>
      <c r="W1223" s="185"/>
      <c r="X1223" s="185"/>
      <c r="Y1223" s="185"/>
      <c r="Z1223" s="185"/>
      <c r="AA1223" s="185"/>
      <c r="AB1223" s="185"/>
      <c r="AC1223" s="185"/>
      <c r="AD1223" s="185"/>
      <c r="AE1223" s="185"/>
      <c r="AF1223" s="185"/>
      <c r="AG1223" s="185"/>
      <c r="AH1223" s="185"/>
      <c r="AI1223" s="185"/>
    </row>
    <row r="1224" spans="1:35" ht="16">
      <c r="A1224" s="88"/>
      <c r="B1224" s="88"/>
      <c r="C1224" s="250"/>
      <c r="D1224" s="251"/>
      <c r="E1224" s="185"/>
      <c r="F1224" s="185"/>
      <c r="G1224" s="185"/>
      <c r="H1224" s="185"/>
      <c r="I1224" s="185"/>
      <c r="J1224" s="185"/>
      <c r="K1224" s="185"/>
      <c r="L1224" s="185"/>
      <c r="M1224" s="185"/>
      <c r="N1224" s="185"/>
      <c r="O1224" s="185"/>
      <c r="P1224" s="185"/>
      <c r="Q1224" s="185"/>
      <c r="R1224" s="185"/>
      <c r="S1224" s="185"/>
      <c r="T1224" s="185"/>
      <c r="U1224" s="185"/>
      <c r="V1224" s="185"/>
      <c r="W1224" s="185"/>
      <c r="X1224" s="185"/>
      <c r="Y1224" s="185"/>
      <c r="Z1224" s="185"/>
      <c r="AA1224" s="185"/>
      <c r="AB1224" s="185"/>
      <c r="AC1224" s="185"/>
      <c r="AD1224" s="185"/>
      <c r="AE1224" s="185"/>
      <c r="AF1224" s="185"/>
      <c r="AG1224" s="185"/>
      <c r="AH1224" s="185"/>
      <c r="AI1224" s="185"/>
    </row>
    <row r="1225" spans="1:35" ht="16">
      <c r="A1225" s="88"/>
      <c r="B1225" s="88"/>
      <c r="C1225" s="250"/>
      <c r="D1225" s="251"/>
      <c r="E1225" s="185"/>
      <c r="F1225" s="185"/>
      <c r="G1225" s="185"/>
      <c r="H1225" s="185"/>
      <c r="I1225" s="185"/>
      <c r="J1225" s="185"/>
      <c r="K1225" s="185"/>
      <c r="L1225" s="185"/>
      <c r="M1225" s="185"/>
      <c r="N1225" s="185"/>
      <c r="O1225" s="185"/>
      <c r="P1225" s="185"/>
      <c r="Q1225" s="185"/>
      <c r="R1225" s="185"/>
      <c r="S1225" s="185"/>
      <c r="T1225" s="185"/>
      <c r="U1225" s="185"/>
      <c r="V1225" s="185"/>
      <c r="W1225" s="185"/>
      <c r="X1225" s="185"/>
      <c r="Y1225" s="185"/>
      <c r="Z1225" s="185"/>
      <c r="AA1225" s="185"/>
      <c r="AB1225" s="185"/>
      <c r="AC1225" s="185"/>
      <c r="AD1225" s="185"/>
      <c r="AE1225" s="185"/>
      <c r="AF1225" s="185"/>
      <c r="AG1225" s="185"/>
      <c r="AH1225" s="185"/>
      <c r="AI1225" s="185"/>
    </row>
    <row r="1226" spans="1:35" ht="16">
      <c r="A1226" s="88"/>
      <c r="B1226" s="88"/>
      <c r="C1226" s="250"/>
      <c r="D1226" s="251"/>
      <c r="E1226" s="185"/>
      <c r="F1226" s="185"/>
      <c r="G1226" s="185"/>
      <c r="H1226" s="185"/>
      <c r="I1226" s="185"/>
      <c r="J1226" s="185"/>
      <c r="K1226" s="185"/>
      <c r="L1226" s="185"/>
      <c r="M1226" s="185"/>
      <c r="N1226" s="185"/>
      <c r="O1226" s="185"/>
      <c r="P1226" s="185"/>
      <c r="Q1226" s="185"/>
      <c r="R1226" s="185"/>
      <c r="S1226" s="185"/>
      <c r="T1226" s="185"/>
      <c r="U1226" s="185"/>
      <c r="V1226" s="185"/>
      <c r="W1226" s="185"/>
      <c r="X1226" s="185"/>
      <c r="Y1226" s="185"/>
      <c r="Z1226" s="185"/>
      <c r="AA1226" s="185"/>
      <c r="AB1226" s="185"/>
      <c r="AC1226" s="185"/>
      <c r="AD1226" s="185"/>
      <c r="AE1226" s="185"/>
      <c r="AF1226" s="185"/>
      <c r="AG1226" s="185"/>
      <c r="AH1226" s="185"/>
      <c r="AI1226" s="185"/>
    </row>
    <row r="1227" spans="1:35" ht="16">
      <c r="A1227" s="88"/>
      <c r="B1227" s="88"/>
      <c r="C1227" s="250"/>
      <c r="D1227" s="251"/>
      <c r="E1227" s="185"/>
      <c r="F1227" s="185"/>
      <c r="G1227" s="185"/>
      <c r="H1227" s="185"/>
      <c r="I1227" s="185"/>
      <c r="J1227" s="185"/>
      <c r="K1227" s="185"/>
      <c r="L1227" s="185"/>
      <c r="M1227" s="185"/>
      <c r="N1227" s="185"/>
      <c r="O1227" s="185"/>
      <c r="P1227" s="185"/>
      <c r="Q1227" s="185"/>
      <c r="R1227" s="185"/>
      <c r="S1227" s="185"/>
      <c r="T1227" s="185"/>
      <c r="U1227" s="185"/>
      <c r="V1227" s="185"/>
      <c r="W1227" s="185"/>
      <c r="X1227" s="185"/>
      <c r="Y1227" s="185"/>
      <c r="Z1227" s="185"/>
      <c r="AA1227" s="185"/>
      <c r="AB1227" s="185"/>
      <c r="AC1227" s="185"/>
      <c r="AD1227" s="185"/>
      <c r="AE1227" s="185"/>
      <c r="AF1227" s="185"/>
      <c r="AG1227" s="185"/>
      <c r="AH1227" s="185"/>
      <c r="AI1227" s="185"/>
    </row>
    <row r="1228" spans="1:35" ht="16">
      <c r="A1228" s="88"/>
      <c r="B1228" s="88"/>
      <c r="C1228" s="250"/>
      <c r="D1228" s="251"/>
      <c r="E1228" s="185"/>
      <c r="F1228" s="185"/>
      <c r="G1228" s="185"/>
      <c r="H1228" s="185"/>
      <c r="I1228" s="185"/>
      <c r="J1228" s="185"/>
      <c r="K1228" s="185"/>
      <c r="L1228" s="185"/>
      <c r="M1228" s="185"/>
      <c r="N1228" s="185"/>
      <c r="O1228" s="185"/>
      <c r="P1228" s="185"/>
      <c r="Q1228" s="185"/>
      <c r="R1228" s="185"/>
      <c r="S1228" s="185"/>
      <c r="T1228" s="185"/>
      <c r="U1228" s="185"/>
      <c r="V1228" s="185"/>
      <c r="W1228" s="185"/>
      <c r="X1228" s="185"/>
      <c r="Y1228" s="185"/>
      <c r="Z1228" s="185"/>
      <c r="AA1228" s="185"/>
      <c r="AB1228" s="185"/>
      <c r="AC1228" s="185"/>
      <c r="AD1228" s="185"/>
      <c r="AE1228" s="185"/>
      <c r="AF1228" s="185"/>
      <c r="AG1228" s="185"/>
      <c r="AH1228" s="185"/>
      <c r="AI1228" s="185"/>
    </row>
    <row r="1229" spans="1:35" ht="16">
      <c r="A1229" s="88"/>
      <c r="B1229" s="88"/>
      <c r="C1229" s="250"/>
      <c r="D1229" s="251"/>
      <c r="E1229" s="185"/>
      <c r="F1229" s="185"/>
      <c r="G1229" s="185"/>
      <c r="H1229" s="185"/>
      <c r="I1229" s="185"/>
      <c r="J1229" s="185"/>
      <c r="K1229" s="185"/>
      <c r="L1229" s="185"/>
      <c r="M1229" s="185"/>
      <c r="N1229" s="185"/>
      <c r="O1229" s="185"/>
      <c r="P1229" s="185"/>
      <c r="Q1229" s="185"/>
      <c r="R1229" s="185"/>
      <c r="S1229" s="185"/>
      <c r="T1229" s="185"/>
      <c r="U1229" s="185"/>
      <c r="V1229" s="185"/>
      <c r="W1229" s="185"/>
      <c r="X1229" s="185"/>
      <c r="Y1229" s="185"/>
      <c r="Z1229" s="185"/>
      <c r="AA1229" s="185"/>
      <c r="AB1229" s="185"/>
      <c r="AC1229" s="185"/>
      <c r="AD1229" s="185"/>
      <c r="AE1229" s="185"/>
      <c r="AF1229" s="185"/>
      <c r="AG1229" s="185"/>
      <c r="AH1229" s="185"/>
      <c r="AI1229" s="185"/>
    </row>
    <row r="1230" spans="1:35" ht="16">
      <c r="A1230" s="88"/>
      <c r="B1230" s="88"/>
      <c r="C1230" s="250"/>
      <c r="D1230" s="251"/>
      <c r="E1230" s="185"/>
      <c r="F1230" s="185"/>
      <c r="G1230" s="185"/>
      <c r="H1230" s="185"/>
      <c r="I1230" s="185"/>
      <c r="J1230" s="185"/>
      <c r="K1230" s="185"/>
      <c r="L1230" s="185"/>
      <c r="M1230" s="185"/>
      <c r="N1230" s="185"/>
      <c r="O1230" s="185"/>
      <c r="P1230" s="185"/>
      <c r="Q1230" s="185"/>
      <c r="R1230" s="185"/>
      <c r="S1230" s="185"/>
      <c r="T1230" s="185"/>
      <c r="U1230" s="185"/>
      <c r="V1230" s="185"/>
      <c r="W1230" s="185"/>
      <c r="X1230" s="185"/>
      <c r="Y1230" s="185"/>
      <c r="Z1230" s="185"/>
      <c r="AA1230" s="185"/>
      <c r="AB1230" s="185"/>
      <c r="AC1230" s="185"/>
      <c r="AD1230" s="185"/>
      <c r="AE1230" s="185"/>
      <c r="AF1230" s="185"/>
      <c r="AG1230" s="185"/>
      <c r="AH1230" s="185"/>
      <c r="AI1230" s="185"/>
    </row>
    <row r="1231" spans="1:35" ht="16">
      <c r="A1231" s="88"/>
      <c r="B1231" s="88"/>
      <c r="C1231" s="250"/>
      <c r="D1231" s="251"/>
      <c r="E1231" s="185"/>
      <c r="F1231" s="185"/>
      <c r="G1231" s="185"/>
      <c r="H1231" s="185"/>
      <c r="I1231" s="185"/>
      <c r="J1231" s="185"/>
      <c r="K1231" s="185"/>
      <c r="L1231" s="185"/>
      <c r="M1231" s="185"/>
      <c r="N1231" s="185"/>
      <c r="O1231" s="185"/>
      <c r="P1231" s="185"/>
      <c r="Q1231" s="185"/>
      <c r="R1231" s="185"/>
      <c r="S1231" s="185"/>
      <c r="T1231" s="185"/>
      <c r="U1231" s="185"/>
      <c r="V1231" s="185"/>
      <c r="W1231" s="185"/>
      <c r="X1231" s="185"/>
      <c r="Y1231" s="185"/>
      <c r="Z1231" s="185"/>
      <c r="AA1231" s="185"/>
      <c r="AB1231" s="185"/>
      <c r="AC1231" s="185"/>
      <c r="AD1231" s="185"/>
      <c r="AE1231" s="185"/>
      <c r="AF1231" s="185"/>
      <c r="AG1231" s="185"/>
      <c r="AH1231" s="185"/>
      <c r="AI1231" s="185"/>
    </row>
    <row r="1232" spans="1:35" ht="16">
      <c r="A1232" s="88"/>
      <c r="B1232" s="88"/>
      <c r="C1232" s="250"/>
      <c r="D1232" s="251"/>
      <c r="E1232" s="185"/>
      <c r="F1232" s="185"/>
      <c r="G1232" s="185"/>
      <c r="H1232" s="185"/>
      <c r="I1232" s="185"/>
      <c r="J1232" s="185"/>
      <c r="K1232" s="185"/>
      <c r="L1232" s="185"/>
      <c r="M1232" s="185"/>
      <c r="N1232" s="185"/>
      <c r="O1232" s="185"/>
      <c r="P1232" s="185"/>
      <c r="Q1232" s="185"/>
      <c r="R1232" s="185"/>
      <c r="S1232" s="185"/>
      <c r="T1232" s="185"/>
      <c r="U1232" s="185"/>
      <c r="V1232" s="185"/>
      <c r="W1232" s="185"/>
      <c r="X1232" s="185"/>
      <c r="Y1232" s="185"/>
      <c r="Z1232" s="185"/>
      <c r="AA1232" s="185"/>
      <c r="AB1232" s="185"/>
      <c r="AC1232" s="185"/>
      <c r="AD1232" s="185"/>
      <c r="AE1232" s="185"/>
      <c r="AF1232" s="185"/>
      <c r="AG1232" s="185"/>
      <c r="AH1232" s="185"/>
      <c r="AI1232" s="185"/>
    </row>
    <row r="1233" spans="1:35" ht="16">
      <c r="A1233" s="88"/>
      <c r="B1233" s="88"/>
      <c r="C1233" s="250"/>
      <c r="D1233" s="251"/>
      <c r="E1233" s="185"/>
      <c r="F1233" s="185"/>
      <c r="G1233" s="185"/>
      <c r="H1233" s="185"/>
      <c r="I1233" s="185"/>
      <c r="J1233" s="185"/>
      <c r="K1233" s="185"/>
      <c r="L1233" s="185"/>
      <c r="M1233" s="185"/>
      <c r="N1233" s="185"/>
      <c r="O1233" s="185"/>
      <c r="P1233" s="185"/>
      <c r="Q1233" s="185"/>
      <c r="R1233" s="185"/>
      <c r="S1233" s="185"/>
      <c r="T1233" s="185"/>
      <c r="U1233" s="185"/>
      <c r="V1233" s="185"/>
      <c r="W1233" s="185"/>
      <c r="X1233" s="185"/>
      <c r="Y1233" s="185"/>
      <c r="Z1233" s="185"/>
      <c r="AA1233" s="185"/>
      <c r="AB1233" s="185"/>
      <c r="AC1233" s="185"/>
      <c r="AD1233" s="185"/>
      <c r="AE1233" s="185"/>
      <c r="AF1233" s="185"/>
      <c r="AG1233" s="185"/>
      <c r="AH1233" s="185"/>
      <c r="AI1233" s="185"/>
    </row>
    <row r="1234" spans="1:35" ht="16">
      <c r="A1234" s="88"/>
      <c r="B1234" s="88"/>
      <c r="C1234" s="250"/>
      <c r="D1234" s="251"/>
      <c r="E1234" s="185"/>
      <c r="F1234" s="185"/>
      <c r="G1234" s="185"/>
      <c r="H1234" s="185"/>
      <c r="I1234" s="185"/>
      <c r="J1234" s="185"/>
      <c r="K1234" s="185"/>
      <c r="L1234" s="185"/>
      <c r="M1234" s="185"/>
      <c r="N1234" s="185"/>
      <c r="O1234" s="185"/>
      <c r="P1234" s="185"/>
      <c r="Q1234" s="185"/>
      <c r="R1234" s="185"/>
      <c r="S1234" s="185"/>
      <c r="T1234" s="185"/>
      <c r="U1234" s="185"/>
      <c r="V1234" s="185"/>
      <c r="W1234" s="185"/>
      <c r="X1234" s="185"/>
      <c r="Y1234" s="185"/>
      <c r="Z1234" s="185"/>
      <c r="AA1234" s="185"/>
      <c r="AB1234" s="185"/>
      <c r="AC1234" s="185"/>
      <c r="AD1234" s="185"/>
      <c r="AE1234" s="185"/>
      <c r="AF1234" s="185"/>
      <c r="AG1234" s="185"/>
      <c r="AH1234" s="185"/>
      <c r="AI1234" s="185"/>
    </row>
    <row r="1235" spans="1:35" ht="16">
      <c r="A1235" s="88"/>
      <c r="B1235" s="88"/>
      <c r="C1235" s="250"/>
      <c r="D1235" s="251"/>
      <c r="E1235" s="185"/>
      <c r="F1235" s="185"/>
      <c r="G1235" s="185"/>
      <c r="H1235" s="185"/>
      <c r="I1235" s="185"/>
      <c r="J1235" s="185"/>
      <c r="K1235" s="185"/>
      <c r="L1235" s="185"/>
      <c r="M1235" s="185"/>
      <c r="N1235" s="185"/>
      <c r="O1235" s="185"/>
      <c r="P1235" s="185"/>
      <c r="Q1235" s="185"/>
      <c r="R1235" s="185"/>
      <c r="S1235" s="185"/>
      <c r="T1235" s="185"/>
      <c r="U1235" s="185"/>
      <c r="V1235" s="185"/>
      <c r="W1235" s="185"/>
      <c r="X1235" s="185"/>
      <c r="Y1235" s="185"/>
      <c r="Z1235" s="185"/>
      <c r="AA1235" s="185"/>
      <c r="AB1235" s="185"/>
      <c r="AC1235" s="185"/>
      <c r="AD1235" s="185"/>
      <c r="AE1235" s="185"/>
      <c r="AF1235" s="185"/>
      <c r="AG1235" s="185"/>
      <c r="AH1235" s="185"/>
      <c r="AI1235" s="185"/>
    </row>
    <row r="1236" spans="1:35" ht="16">
      <c r="A1236" s="88"/>
      <c r="B1236" s="88"/>
      <c r="C1236" s="250"/>
      <c r="D1236" s="251"/>
      <c r="E1236" s="185"/>
      <c r="F1236" s="185"/>
      <c r="G1236" s="185"/>
      <c r="H1236" s="185"/>
      <c r="I1236" s="185"/>
      <c r="J1236" s="185"/>
      <c r="K1236" s="185"/>
      <c r="L1236" s="185"/>
      <c r="M1236" s="185"/>
      <c r="N1236" s="185"/>
      <c r="O1236" s="185"/>
      <c r="P1236" s="185"/>
      <c r="Q1236" s="185"/>
      <c r="R1236" s="185"/>
      <c r="S1236" s="185"/>
      <c r="T1236" s="185"/>
      <c r="U1236" s="185"/>
      <c r="V1236" s="185"/>
      <c r="W1236" s="185"/>
      <c r="X1236" s="185"/>
      <c r="Y1236" s="185"/>
      <c r="Z1236" s="185"/>
      <c r="AA1236" s="185"/>
      <c r="AB1236" s="185"/>
      <c r="AC1236" s="185"/>
      <c r="AD1236" s="185"/>
      <c r="AE1236" s="185"/>
      <c r="AF1236" s="185"/>
      <c r="AG1236" s="185"/>
      <c r="AH1236" s="185"/>
      <c r="AI1236" s="185"/>
    </row>
    <row r="1237" spans="1:35" ht="16">
      <c r="A1237" s="88"/>
      <c r="B1237" s="88"/>
      <c r="C1237" s="250"/>
      <c r="D1237" s="251"/>
      <c r="E1237" s="185"/>
      <c r="F1237" s="185"/>
      <c r="G1237" s="185"/>
      <c r="H1237" s="185"/>
      <c r="I1237" s="185"/>
      <c r="J1237" s="185"/>
      <c r="K1237" s="185"/>
      <c r="L1237" s="185"/>
      <c r="M1237" s="185"/>
      <c r="N1237" s="185"/>
      <c r="O1237" s="185"/>
      <c r="P1237" s="185"/>
      <c r="Q1237" s="185"/>
      <c r="R1237" s="185"/>
      <c r="S1237" s="185"/>
      <c r="T1237" s="185"/>
      <c r="U1237" s="185"/>
      <c r="V1237" s="185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85"/>
      <c r="AG1237" s="185"/>
      <c r="AH1237" s="185"/>
      <c r="AI1237" s="185"/>
    </row>
    <row r="1238" spans="1:35" ht="16">
      <c r="A1238" s="88"/>
      <c r="B1238" s="88"/>
      <c r="C1238" s="250"/>
      <c r="D1238" s="251"/>
      <c r="E1238" s="185"/>
      <c r="F1238" s="185"/>
      <c r="G1238" s="185"/>
      <c r="H1238" s="185"/>
      <c r="I1238" s="185"/>
      <c r="J1238" s="185"/>
      <c r="K1238" s="185"/>
      <c r="L1238" s="185"/>
      <c r="M1238" s="185"/>
      <c r="N1238" s="185"/>
      <c r="O1238" s="185"/>
      <c r="P1238" s="185"/>
      <c r="Q1238" s="185"/>
      <c r="R1238" s="185"/>
      <c r="S1238" s="185"/>
      <c r="T1238" s="185"/>
      <c r="U1238" s="185"/>
      <c r="V1238" s="185"/>
      <c r="W1238" s="185"/>
      <c r="X1238" s="185"/>
      <c r="Y1238" s="185"/>
      <c r="Z1238" s="185"/>
      <c r="AA1238" s="185"/>
      <c r="AB1238" s="185"/>
      <c r="AC1238" s="185"/>
      <c r="AD1238" s="185"/>
      <c r="AE1238" s="185"/>
      <c r="AF1238" s="185"/>
      <c r="AG1238" s="185"/>
      <c r="AH1238" s="185"/>
      <c r="AI1238" s="185"/>
    </row>
    <row r="1239" spans="1:35" ht="16">
      <c r="A1239" s="88"/>
      <c r="B1239" s="88"/>
      <c r="C1239" s="250"/>
      <c r="D1239" s="251"/>
      <c r="E1239" s="185"/>
      <c r="F1239" s="185"/>
      <c r="G1239" s="185"/>
      <c r="H1239" s="185"/>
      <c r="I1239" s="185"/>
      <c r="J1239" s="185"/>
      <c r="K1239" s="185"/>
      <c r="L1239" s="185"/>
      <c r="M1239" s="185"/>
      <c r="N1239" s="185"/>
      <c r="O1239" s="185"/>
      <c r="P1239" s="185"/>
      <c r="Q1239" s="185"/>
      <c r="R1239" s="185"/>
      <c r="S1239" s="185"/>
      <c r="T1239" s="185"/>
      <c r="U1239" s="185"/>
      <c r="V1239" s="185"/>
      <c r="W1239" s="185"/>
      <c r="X1239" s="185"/>
      <c r="Y1239" s="185"/>
      <c r="Z1239" s="185"/>
      <c r="AA1239" s="185"/>
      <c r="AB1239" s="185"/>
      <c r="AC1239" s="185"/>
      <c r="AD1239" s="185"/>
      <c r="AE1239" s="185"/>
      <c r="AF1239" s="185"/>
      <c r="AG1239" s="185"/>
      <c r="AH1239" s="185"/>
      <c r="AI1239" s="185"/>
    </row>
    <row r="1240" spans="1:35" ht="16">
      <c r="A1240" s="88"/>
      <c r="B1240" s="88"/>
      <c r="C1240" s="250"/>
      <c r="D1240" s="251"/>
      <c r="E1240" s="185"/>
      <c r="F1240" s="185"/>
      <c r="G1240" s="185"/>
      <c r="H1240" s="185"/>
      <c r="I1240" s="185"/>
      <c r="J1240" s="185"/>
      <c r="K1240" s="185"/>
      <c r="L1240" s="185"/>
      <c r="M1240" s="185"/>
      <c r="N1240" s="185"/>
      <c r="O1240" s="185"/>
      <c r="P1240" s="185"/>
      <c r="Q1240" s="185"/>
      <c r="R1240" s="185"/>
      <c r="S1240" s="185"/>
      <c r="T1240" s="185"/>
      <c r="U1240" s="185"/>
      <c r="V1240" s="185"/>
      <c r="W1240" s="185"/>
      <c r="X1240" s="185"/>
      <c r="Y1240" s="185"/>
      <c r="Z1240" s="185"/>
      <c r="AA1240" s="185"/>
      <c r="AB1240" s="185"/>
      <c r="AC1240" s="185"/>
      <c r="AD1240" s="185"/>
      <c r="AE1240" s="185"/>
      <c r="AF1240" s="185"/>
      <c r="AG1240" s="185"/>
      <c r="AH1240" s="185"/>
      <c r="AI1240" s="185"/>
    </row>
    <row r="1241" spans="1:35" ht="16">
      <c r="A1241" s="88"/>
      <c r="B1241" s="88"/>
      <c r="C1241" s="250"/>
      <c r="D1241" s="251"/>
      <c r="E1241" s="185"/>
      <c r="F1241" s="185"/>
      <c r="G1241" s="185"/>
      <c r="H1241" s="185"/>
      <c r="I1241" s="185"/>
      <c r="J1241" s="185"/>
      <c r="K1241" s="185"/>
      <c r="L1241" s="185"/>
      <c r="M1241" s="185"/>
      <c r="N1241" s="185"/>
      <c r="O1241" s="185"/>
      <c r="P1241" s="185"/>
      <c r="Q1241" s="185"/>
      <c r="R1241" s="185"/>
      <c r="S1241" s="185"/>
      <c r="T1241" s="185"/>
      <c r="U1241" s="185"/>
      <c r="V1241" s="185"/>
      <c r="W1241" s="185"/>
      <c r="X1241" s="185"/>
      <c r="Y1241" s="185"/>
      <c r="Z1241" s="185"/>
      <c r="AA1241" s="185"/>
      <c r="AB1241" s="185"/>
      <c r="AC1241" s="185"/>
      <c r="AD1241" s="185"/>
      <c r="AE1241" s="185"/>
      <c r="AF1241" s="185"/>
      <c r="AG1241" s="185"/>
      <c r="AH1241" s="185"/>
      <c r="AI1241" s="185"/>
    </row>
    <row r="1242" spans="1:35" ht="16">
      <c r="A1242" s="88"/>
      <c r="B1242" s="88"/>
      <c r="C1242" s="250"/>
      <c r="D1242" s="251"/>
      <c r="E1242" s="185"/>
      <c r="F1242" s="185"/>
      <c r="G1242" s="185"/>
      <c r="H1242" s="185"/>
      <c r="I1242" s="185"/>
      <c r="J1242" s="185"/>
      <c r="K1242" s="185"/>
      <c r="L1242" s="185"/>
      <c r="M1242" s="185"/>
      <c r="N1242" s="185"/>
      <c r="O1242" s="185"/>
      <c r="P1242" s="185"/>
      <c r="Q1242" s="185"/>
      <c r="R1242" s="185"/>
      <c r="S1242" s="185"/>
      <c r="T1242" s="185"/>
      <c r="U1242" s="185"/>
      <c r="V1242" s="185"/>
      <c r="W1242" s="185"/>
      <c r="X1242" s="185"/>
      <c r="Y1242" s="185"/>
      <c r="Z1242" s="185"/>
      <c r="AA1242" s="185"/>
      <c r="AB1242" s="185"/>
      <c r="AC1242" s="185"/>
      <c r="AD1242" s="185"/>
      <c r="AE1242" s="185"/>
      <c r="AF1242" s="185"/>
      <c r="AG1242" s="185"/>
      <c r="AH1242" s="185"/>
      <c r="AI1242" s="185"/>
    </row>
    <row r="1243" spans="1:35" ht="16">
      <c r="A1243" s="88"/>
      <c r="B1243" s="88"/>
      <c r="C1243" s="250"/>
      <c r="D1243" s="251"/>
      <c r="E1243" s="185"/>
      <c r="F1243" s="185"/>
      <c r="G1243" s="185"/>
      <c r="H1243" s="185"/>
      <c r="I1243" s="185"/>
      <c r="J1243" s="185"/>
      <c r="K1243" s="185"/>
      <c r="L1243" s="185"/>
      <c r="M1243" s="185"/>
      <c r="N1243" s="185"/>
      <c r="O1243" s="185"/>
      <c r="P1243" s="185"/>
      <c r="Q1243" s="185"/>
      <c r="R1243" s="185"/>
      <c r="S1243" s="185"/>
      <c r="T1243" s="185"/>
      <c r="U1243" s="185"/>
      <c r="V1243" s="185"/>
      <c r="W1243" s="185"/>
      <c r="X1243" s="185"/>
      <c r="Y1243" s="185"/>
      <c r="Z1243" s="185"/>
      <c r="AA1243" s="185"/>
      <c r="AB1243" s="185"/>
      <c r="AC1243" s="185"/>
      <c r="AD1243" s="185"/>
      <c r="AE1243" s="185"/>
      <c r="AF1243" s="185"/>
      <c r="AG1243" s="185"/>
      <c r="AH1243" s="185"/>
      <c r="AI1243" s="185"/>
    </row>
    <row r="1244" spans="1:35" ht="16">
      <c r="A1244" s="88"/>
      <c r="B1244" s="88"/>
      <c r="C1244" s="250"/>
      <c r="D1244" s="251"/>
      <c r="E1244" s="185"/>
      <c r="F1244" s="185"/>
      <c r="G1244" s="185"/>
      <c r="H1244" s="185"/>
      <c r="I1244" s="185"/>
      <c r="J1244" s="185"/>
      <c r="K1244" s="185"/>
      <c r="L1244" s="185"/>
      <c r="M1244" s="185"/>
      <c r="N1244" s="185"/>
      <c r="O1244" s="185"/>
      <c r="P1244" s="185"/>
      <c r="Q1244" s="185"/>
      <c r="R1244" s="185"/>
      <c r="S1244" s="185"/>
      <c r="T1244" s="185"/>
      <c r="U1244" s="185"/>
      <c r="V1244" s="185"/>
      <c r="W1244" s="185"/>
      <c r="X1244" s="185"/>
      <c r="Y1244" s="185"/>
      <c r="Z1244" s="185"/>
      <c r="AA1244" s="185"/>
      <c r="AB1244" s="185"/>
      <c r="AC1244" s="185"/>
      <c r="AD1244" s="185"/>
      <c r="AE1244" s="185"/>
      <c r="AF1244" s="185"/>
      <c r="AG1244" s="185"/>
      <c r="AH1244" s="185"/>
      <c r="AI1244" s="185"/>
    </row>
    <row r="1245" spans="1:35" ht="16">
      <c r="A1245" s="88"/>
      <c r="B1245" s="88"/>
      <c r="C1245" s="250"/>
      <c r="D1245" s="251"/>
      <c r="E1245" s="185"/>
      <c r="F1245" s="185"/>
      <c r="G1245" s="185"/>
      <c r="H1245" s="185"/>
      <c r="I1245" s="185"/>
      <c r="J1245" s="185"/>
      <c r="K1245" s="185"/>
      <c r="L1245" s="185"/>
      <c r="M1245" s="185"/>
      <c r="N1245" s="185"/>
      <c r="O1245" s="185"/>
      <c r="P1245" s="185"/>
      <c r="Q1245" s="185"/>
      <c r="R1245" s="185"/>
      <c r="S1245" s="185"/>
      <c r="T1245" s="185"/>
      <c r="U1245" s="185"/>
      <c r="V1245" s="185"/>
      <c r="W1245" s="185"/>
      <c r="X1245" s="185"/>
      <c r="Y1245" s="185"/>
      <c r="Z1245" s="185"/>
      <c r="AA1245" s="185"/>
      <c r="AB1245" s="185"/>
      <c r="AC1245" s="185"/>
      <c r="AD1245" s="185"/>
      <c r="AE1245" s="185"/>
      <c r="AF1245" s="185"/>
      <c r="AG1245" s="185"/>
      <c r="AH1245" s="185"/>
      <c r="AI1245" s="185"/>
    </row>
    <row r="1246" spans="1:35" ht="16">
      <c r="A1246" s="88"/>
      <c r="B1246" s="88"/>
      <c r="C1246" s="250"/>
      <c r="D1246" s="251"/>
      <c r="E1246" s="185"/>
      <c r="F1246" s="185"/>
      <c r="G1246" s="185"/>
      <c r="H1246" s="185"/>
      <c r="I1246" s="185"/>
      <c r="J1246" s="185"/>
      <c r="K1246" s="185"/>
      <c r="L1246" s="185"/>
      <c r="M1246" s="185"/>
      <c r="N1246" s="185"/>
      <c r="O1246" s="185"/>
      <c r="P1246" s="185"/>
      <c r="Q1246" s="185"/>
      <c r="R1246" s="185"/>
      <c r="S1246" s="185"/>
      <c r="T1246" s="185"/>
      <c r="U1246" s="185"/>
      <c r="V1246" s="185"/>
      <c r="W1246" s="185"/>
      <c r="X1246" s="185"/>
      <c r="Y1246" s="185"/>
      <c r="Z1246" s="185"/>
      <c r="AA1246" s="185"/>
      <c r="AB1246" s="185"/>
      <c r="AC1246" s="185"/>
      <c r="AD1246" s="185"/>
      <c r="AE1246" s="185"/>
      <c r="AF1246" s="185"/>
      <c r="AG1246" s="185"/>
      <c r="AH1246" s="185"/>
      <c r="AI1246" s="185"/>
    </row>
    <row r="1247" spans="1:35" ht="16">
      <c r="A1247" s="88"/>
      <c r="B1247" s="88"/>
      <c r="C1247" s="250"/>
      <c r="D1247" s="251"/>
      <c r="E1247" s="185"/>
      <c r="F1247" s="185"/>
      <c r="G1247" s="185"/>
      <c r="H1247" s="185"/>
      <c r="I1247" s="185"/>
      <c r="J1247" s="185"/>
      <c r="K1247" s="185"/>
      <c r="L1247" s="185"/>
      <c r="M1247" s="185"/>
      <c r="N1247" s="185"/>
      <c r="O1247" s="185"/>
      <c r="P1247" s="185"/>
      <c r="Q1247" s="185"/>
      <c r="R1247" s="185"/>
      <c r="S1247" s="185"/>
      <c r="T1247" s="185"/>
      <c r="U1247" s="185"/>
      <c r="V1247" s="185"/>
      <c r="W1247" s="185"/>
      <c r="X1247" s="185"/>
      <c r="Y1247" s="185"/>
      <c r="Z1247" s="185"/>
      <c r="AA1247" s="185"/>
      <c r="AB1247" s="185"/>
      <c r="AC1247" s="185"/>
      <c r="AD1247" s="185"/>
      <c r="AE1247" s="185"/>
      <c r="AF1247" s="185"/>
      <c r="AG1247" s="185"/>
      <c r="AH1247" s="185"/>
      <c r="AI1247" s="185"/>
    </row>
    <row r="1248" spans="1:35" ht="16">
      <c r="A1248" s="88"/>
      <c r="B1248" s="88"/>
      <c r="C1248" s="250"/>
      <c r="D1248" s="251"/>
      <c r="E1248" s="185"/>
      <c r="F1248" s="185"/>
      <c r="G1248" s="185"/>
      <c r="H1248" s="185"/>
      <c r="I1248" s="185"/>
      <c r="J1248" s="185"/>
      <c r="K1248" s="185"/>
      <c r="L1248" s="185"/>
      <c r="M1248" s="185"/>
      <c r="N1248" s="185"/>
      <c r="O1248" s="185"/>
      <c r="P1248" s="185"/>
      <c r="Q1248" s="185"/>
      <c r="R1248" s="185"/>
      <c r="S1248" s="185"/>
      <c r="T1248" s="185"/>
      <c r="U1248" s="185"/>
      <c r="V1248" s="185"/>
      <c r="W1248" s="185"/>
      <c r="X1248" s="185"/>
      <c r="Y1248" s="185"/>
      <c r="Z1248" s="185"/>
      <c r="AA1248" s="185"/>
      <c r="AB1248" s="185"/>
      <c r="AC1248" s="185"/>
      <c r="AD1248" s="185"/>
      <c r="AE1248" s="185"/>
      <c r="AF1248" s="185"/>
      <c r="AG1248" s="185"/>
      <c r="AH1248" s="185"/>
      <c r="AI1248" s="185"/>
    </row>
    <row r="1249" spans="1:35" ht="16">
      <c r="A1249" s="88"/>
      <c r="B1249" s="88"/>
      <c r="C1249" s="250"/>
      <c r="D1249" s="251"/>
      <c r="E1249" s="185"/>
      <c r="F1249" s="185"/>
      <c r="G1249" s="185"/>
      <c r="H1249" s="185"/>
      <c r="I1249" s="185"/>
      <c r="J1249" s="185"/>
      <c r="K1249" s="185"/>
      <c r="L1249" s="185"/>
      <c r="M1249" s="185"/>
      <c r="N1249" s="185"/>
      <c r="O1249" s="185"/>
      <c r="P1249" s="185"/>
      <c r="Q1249" s="185"/>
      <c r="R1249" s="185"/>
      <c r="S1249" s="185"/>
      <c r="T1249" s="185"/>
      <c r="U1249" s="185"/>
      <c r="V1249" s="185"/>
      <c r="W1249" s="185"/>
      <c r="X1249" s="185"/>
      <c r="Y1249" s="185"/>
      <c r="Z1249" s="185"/>
      <c r="AA1249" s="185"/>
      <c r="AB1249" s="185"/>
      <c r="AC1249" s="185"/>
      <c r="AD1249" s="185"/>
      <c r="AE1249" s="185"/>
      <c r="AF1249" s="185"/>
      <c r="AG1249" s="185"/>
      <c r="AH1249" s="185"/>
      <c r="AI1249" s="185"/>
    </row>
    <row r="1250" spans="1:35" ht="16">
      <c r="A1250" s="88"/>
      <c r="B1250" s="88"/>
      <c r="C1250" s="250"/>
      <c r="D1250" s="251"/>
      <c r="E1250" s="185"/>
      <c r="F1250" s="185"/>
      <c r="G1250" s="185"/>
      <c r="H1250" s="185"/>
      <c r="I1250" s="185"/>
      <c r="J1250" s="185"/>
      <c r="K1250" s="185"/>
      <c r="L1250" s="185"/>
      <c r="M1250" s="185"/>
      <c r="N1250" s="185"/>
      <c r="O1250" s="185"/>
      <c r="P1250" s="185"/>
      <c r="Q1250" s="185"/>
      <c r="R1250" s="185"/>
      <c r="S1250" s="185"/>
      <c r="T1250" s="185"/>
      <c r="U1250" s="185"/>
      <c r="V1250" s="185"/>
      <c r="W1250" s="185"/>
      <c r="X1250" s="185"/>
      <c r="Y1250" s="185"/>
      <c r="Z1250" s="185"/>
      <c r="AA1250" s="185"/>
      <c r="AB1250" s="185"/>
      <c r="AC1250" s="185"/>
      <c r="AD1250" s="185"/>
      <c r="AE1250" s="185"/>
      <c r="AF1250" s="185"/>
      <c r="AG1250" s="185"/>
      <c r="AH1250" s="185"/>
      <c r="AI1250" s="185"/>
    </row>
    <row r="1251" spans="1:35" ht="16">
      <c r="A1251" s="88"/>
      <c r="B1251" s="88"/>
      <c r="C1251" s="250"/>
      <c r="D1251" s="251"/>
      <c r="E1251" s="185"/>
      <c r="F1251" s="185"/>
      <c r="G1251" s="185"/>
      <c r="H1251" s="185"/>
      <c r="I1251" s="185"/>
      <c r="J1251" s="185"/>
      <c r="K1251" s="185"/>
      <c r="L1251" s="185"/>
      <c r="M1251" s="185"/>
      <c r="N1251" s="185"/>
      <c r="O1251" s="185"/>
      <c r="P1251" s="185"/>
      <c r="Q1251" s="185"/>
      <c r="R1251" s="185"/>
      <c r="S1251" s="185"/>
      <c r="T1251" s="185"/>
      <c r="U1251" s="185"/>
      <c r="V1251" s="185"/>
      <c r="W1251" s="185"/>
      <c r="X1251" s="185"/>
      <c r="Y1251" s="185"/>
      <c r="Z1251" s="185"/>
      <c r="AA1251" s="185"/>
      <c r="AB1251" s="185"/>
      <c r="AC1251" s="185"/>
      <c r="AD1251" s="185"/>
      <c r="AE1251" s="185"/>
      <c r="AF1251" s="185"/>
      <c r="AG1251" s="185"/>
      <c r="AH1251" s="185"/>
      <c r="AI1251" s="185"/>
    </row>
    <row r="1252" spans="1:35" ht="16">
      <c r="A1252" s="88"/>
      <c r="B1252" s="88"/>
      <c r="C1252" s="250"/>
      <c r="D1252" s="251"/>
      <c r="E1252" s="185"/>
      <c r="F1252" s="185"/>
      <c r="G1252" s="185"/>
      <c r="H1252" s="185"/>
      <c r="I1252" s="185"/>
      <c r="J1252" s="185"/>
      <c r="K1252" s="185"/>
      <c r="L1252" s="185"/>
      <c r="M1252" s="185"/>
      <c r="N1252" s="185"/>
      <c r="O1252" s="185"/>
      <c r="P1252" s="185"/>
      <c r="Q1252" s="185"/>
      <c r="R1252" s="185"/>
      <c r="S1252" s="185"/>
      <c r="T1252" s="185"/>
      <c r="U1252" s="185"/>
      <c r="V1252" s="185"/>
      <c r="W1252" s="185"/>
      <c r="X1252" s="185"/>
      <c r="Y1252" s="185"/>
      <c r="Z1252" s="185"/>
      <c r="AA1252" s="185"/>
      <c r="AB1252" s="185"/>
      <c r="AC1252" s="185"/>
      <c r="AD1252" s="185"/>
      <c r="AE1252" s="185"/>
      <c r="AF1252" s="185"/>
      <c r="AG1252" s="185"/>
      <c r="AH1252" s="185"/>
      <c r="AI1252" s="185"/>
    </row>
    <row r="1253" spans="1:35" ht="16">
      <c r="A1253" s="88"/>
      <c r="B1253" s="88"/>
      <c r="C1253" s="250"/>
      <c r="D1253" s="251"/>
      <c r="E1253" s="185"/>
      <c r="F1253" s="185"/>
      <c r="G1253" s="185"/>
      <c r="H1253" s="185"/>
      <c r="I1253" s="185"/>
      <c r="J1253" s="185"/>
      <c r="K1253" s="185"/>
      <c r="L1253" s="185"/>
      <c r="M1253" s="185"/>
      <c r="N1253" s="185"/>
      <c r="O1253" s="185"/>
      <c r="P1253" s="185"/>
      <c r="Q1253" s="185"/>
      <c r="R1253" s="185"/>
      <c r="S1253" s="185"/>
      <c r="T1253" s="185"/>
      <c r="U1253" s="185"/>
      <c r="V1253" s="185"/>
      <c r="W1253" s="185"/>
      <c r="X1253" s="185"/>
      <c r="Y1253" s="185"/>
      <c r="Z1253" s="185"/>
      <c r="AA1253" s="185"/>
      <c r="AB1253" s="185"/>
      <c r="AC1253" s="185"/>
      <c r="AD1253" s="185"/>
      <c r="AE1253" s="185"/>
      <c r="AF1253" s="185"/>
      <c r="AG1253" s="185"/>
      <c r="AH1253" s="185"/>
      <c r="AI1253" s="185"/>
    </row>
    <row r="1254" spans="1:35" ht="16">
      <c r="A1254" s="88"/>
      <c r="B1254" s="88"/>
      <c r="C1254" s="250"/>
      <c r="D1254" s="251"/>
      <c r="E1254" s="185"/>
      <c r="F1254" s="185"/>
      <c r="G1254" s="185"/>
      <c r="H1254" s="185"/>
      <c r="I1254" s="185"/>
      <c r="J1254" s="185"/>
      <c r="K1254" s="185"/>
      <c r="L1254" s="185"/>
      <c r="M1254" s="185"/>
      <c r="N1254" s="185"/>
      <c r="O1254" s="185"/>
      <c r="P1254" s="185"/>
      <c r="Q1254" s="185"/>
      <c r="R1254" s="185"/>
      <c r="S1254" s="185"/>
      <c r="T1254" s="185"/>
      <c r="U1254" s="185"/>
      <c r="V1254" s="185"/>
      <c r="W1254" s="185"/>
      <c r="X1254" s="185"/>
      <c r="Y1254" s="185"/>
      <c r="Z1254" s="185"/>
      <c r="AA1254" s="185"/>
      <c r="AB1254" s="185"/>
      <c r="AC1254" s="185"/>
      <c r="AD1254" s="185"/>
      <c r="AE1254" s="185"/>
      <c r="AF1254" s="185"/>
      <c r="AG1254" s="185"/>
      <c r="AH1254" s="185"/>
      <c r="AI1254" s="185"/>
    </row>
    <row r="1255" spans="1:35" ht="16">
      <c r="A1255" s="88"/>
      <c r="B1255" s="88"/>
      <c r="C1255" s="250"/>
      <c r="D1255" s="251"/>
      <c r="E1255" s="185"/>
      <c r="F1255" s="185"/>
      <c r="G1255" s="185"/>
      <c r="H1255" s="185"/>
      <c r="I1255" s="185"/>
      <c r="J1255" s="185"/>
      <c r="K1255" s="185"/>
      <c r="L1255" s="185"/>
      <c r="M1255" s="185"/>
      <c r="N1255" s="185"/>
      <c r="O1255" s="185"/>
      <c r="P1255" s="185"/>
      <c r="Q1255" s="185"/>
      <c r="R1255" s="185"/>
      <c r="S1255" s="185"/>
      <c r="T1255" s="185"/>
      <c r="U1255" s="185"/>
      <c r="V1255" s="185"/>
      <c r="W1255" s="185"/>
      <c r="X1255" s="185"/>
      <c r="Y1255" s="185"/>
      <c r="Z1255" s="185"/>
      <c r="AA1255" s="185"/>
      <c r="AB1255" s="185"/>
      <c r="AC1255" s="185"/>
      <c r="AD1255" s="185"/>
      <c r="AE1255" s="185"/>
      <c r="AF1255" s="185"/>
      <c r="AG1255" s="185"/>
      <c r="AH1255" s="185"/>
      <c r="AI1255" s="185"/>
    </row>
    <row r="1256" spans="1:35" ht="16">
      <c r="A1256" s="88"/>
      <c r="B1256" s="88"/>
      <c r="C1256" s="250"/>
      <c r="D1256" s="251"/>
      <c r="E1256" s="185"/>
      <c r="F1256" s="185"/>
      <c r="G1256" s="185"/>
      <c r="H1256" s="185"/>
      <c r="I1256" s="185"/>
      <c r="J1256" s="185"/>
      <c r="K1256" s="185"/>
      <c r="L1256" s="185"/>
      <c r="M1256" s="185"/>
      <c r="N1256" s="185"/>
      <c r="O1256" s="185"/>
      <c r="P1256" s="185"/>
      <c r="Q1256" s="185"/>
      <c r="R1256" s="185"/>
      <c r="S1256" s="185"/>
      <c r="T1256" s="185"/>
      <c r="U1256" s="185"/>
      <c r="V1256" s="185"/>
      <c r="W1256" s="185"/>
      <c r="X1256" s="185"/>
      <c r="Y1256" s="185"/>
      <c r="Z1256" s="185"/>
      <c r="AA1256" s="185"/>
      <c r="AB1256" s="185"/>
      <c r="AC1256" s="185"/>
      <c r="AD1256" s="185"/>
      <c r="AE1256" s="185"/>
      <c r="AF1256" s="185"/>
      <c r="AG1256" s="185"/>
      <c r="AH1256" s="185"/>
      <c r="AI1256" s="185"/>
    </row>
    <row r="1257" spans="1:35" ht="16">
      <c r="A1257" s="88"/>
      <c r="B1257" s="88"/>
      <c r="C1257" s="250"/>
      <c r="D1257" s="251"/>
      <c r="E1257" s="185"/>
      <c r="F1257" s="185"/>
      <c r="G1257" s="185"/>
      <c r="H1257" s="185"/>
      <c r="I1257" s="185"/>
      <c r="J1257" s="185"/>
      <c r="K1257" s="185"/>
      <c r="L1257" s="185"/>
      <c r="M1257" s="185"/>
      <c r="N1257" s="185"/>
      <c r="O1257" s="185"/>
      <c r="P1257" s="185"/>
      <c r="Q1257" s="185"/>
      <c r="R1257" s="185"/>
      <c r="S1257" s="185"/>
      <c r="T1257" s="185"/>
      <c r="U1257" s="185"/>
      <c r="V1257" s="185"/>
      <c r="W1257" s="185"/>
      <c r="X1257" s="185"/>
      <c r="Y1257" s="185"/>
      <c r="Z1257" s="185"/>
      <c r="AA1257" s="185"/>
      <c r="AB1257" s="185"/>
      <c r="AC1257" s="185"/>
      <c r="AD1257" s="185"/>
      <c r="AE1257" s="185"/>
      <c r="AF1257" s="185"/>
      <c r="AG1257" s="185"/>
      <c r="AH1257" s="185"/>
      <c r="AI1257" s="185"/>
    </row>
    <row r="1258" spans="1:35" ht="16">
      <c r="A1258" s="88"/>
      <c r="B1258" s="88"/>
      <c r="C1258" s="250"/>
      <c r="D1258" s="251"/>
      <c r="E1258" s="185"/>
      <c r="F1258" s="185"/>
      <c r="G1258" s="185"/>
      <c r="H1258" s="185"/>
      <c r="I1258" s="185"/>
      <c r="J1258" s="185"/>
      <c r="K1258" s="185"/>
      <c r="L1258" s="185"/>
      <c r="M1258" s="185"/>
      <c r="N1258" s="185"/>
      <c r="O1258" s="185"/>
      <c r="P1258" s="185"/>
      <c r="Q1258" s="185"/>
      <c r="R1258" s="185"/>
      <c r="S1258" s="185"/>
      <c r="T1258" s="185"/>
      <c r="U1258" s="185"/>
      <c r="V1258" s="185"/>
      <c r="W1258" s="185"/>
      <c r="X1258" s="185"/>
      <c r="Y1258" s="185"/>
      <c r="Z1258" s="185"/>
      <c r="AA1258" s="185"/>
      <c r="AB1258" s="185"/>
      <c r="AC1258" s="185"/>
      <c r="AD1258" s="185"/>
      <c r="AE1258" s="185"/>
      <c r="AF1258" s="185"/>
      <c r="AG1258" s="185"/>
      <c r="AH1258" s="185"/>
      <c r="AI1258" s="185"/>
    </row>
    <row r="1259" spans="1:35" ht="16">
      <c r="A1259" s="88"/>
      <c r="B1259" s="88"/>
      <c r="C1259" s="250"/>
      <c r="D1259" s="251"/>
      <c r="E1259" s="185"/>
      <c r="F1259" s="185"/>
      <c r="G1259" s="185"/>
      <c r="H1259" s="185"/>
      <c r="I1259" s="185"/>
      <c r="J1259" s="185"/>
      <c r="K1259" s="185"/>
      <c r="L1259" s="185"/>
      <c r="M1259" s="185"/>
      <c r="N1259" s="185"/>
      <c r="O1259" s="185"/>
      <c r="P1259" s="185"/>
      <c r="Q1259" s="185"/>
      <c r="R1259" s="185"/>
      <c r="S1259" s="185"/>
      <c r="T1259" s="185"/>
      <c r="U1259" s="185"/>
      <c r="V1259" s="185"/>
      <c r="W1259" s="185"/>
      <c r="X1259" s="185"/>
      <c r="Y1259" s="185"/>
      <c r="Z1259" s="185"/>
      <c r="AA1259" s="185"/>
      <c r="AB1259" s="185"/>
      <c r="AC1259" s="185"/>
      <c r="AD1259" s="185"/>
      <c r="AE1259" s="185"/>
      <c r="AF1259" s="185"/>
      <c r="AG1259" s="185"/>
      <c r="AH1259" s="185"/>
      <c r="AI1259" s="185"/>
    </row>
    <row r="1260" spans="1:35" ht="16">
      <c r="A1260" s="88"/>
      <c r="B1260" s="88"/>
      <c r="C1260" s="250"/>
      <c r="D1260" s="251"/>
      <c r="E1260" s="185"/>
      <c r="F1260" s="185"/>
      <c r="G1260" s="185"/>
      <c r="H1260" s="185"/>
      <c r="I1260" s="185"/>
      <c r="J1260" s="185"/>
      <c r="K1260" s="185"/>
      <c r="L1260" s="185"/>
      <c r="M1260" s="185"/>
      <c r="N1260" s="185"/>
      <c r="O1260" s="185"/>
      <c r="P1260" s="185"/>
      <c r="Q1260" s="185"/>
      <c r="R1260" s="185"/>
      <c r="S1260" s="185"/>
      <c r="T1260" s="185"/>
      <c r="U1260" s="185"/>
      <c r="V1260" s="185"/>
      <c r="W1260" s="185"/>
      <c r="X1260" s="185"/>
      <c r="Y1260" s="185"/>
      <c r="Z1260" s="185"/>
      <c r="AA1260" s="185"/>
      <c r="AB1260" s="185"/>
      <c r="AC1260" s="185"/>
      <c r="AD1260" s="185"/>
      <c r="AE1260" s="185"/>
      <c r="AF1260" s="185"/>
      <c r="AG1260" s="185"/>
      <c r="AH1260" s="185"/>
      <c r="AI1260" s="185"/>
    </row>
    <row r="1261" spans="1:35" ht="16">
      <c r="A1261" s="88"/>
      <c r="B1261" s="88"/>
      <c r="C1261" s="250"/>
      <c r="D1261" s="251"/>
      <c r="E1261" s="185"/>
      <c r="F1261" s="185"/>
      <c r="G1261" s="185"/>
      <c r="H1261" s="185"/>
      <c r="I1261" s="185"/>
      <c r="J1261" s="185"/>
      <c r="K1261" s="185"/>
      <c r="L1261" s="185"/>
      <c r="M1261" s="185"/>
      <c r="N1261" s="185"/>
      <c r="O1261" s="185"/>
      <c r="P1261" s="185"/>
      <c r="Q1261" s="185"/>
      <c r="R1261" s="185"/>
      <c r="S1261" s="185"/>
      <c r="T1261" s="185"/>
      <c r="U1261" s="185"/>
      <c r="V1261" s="185"/>
      <c r="W1261" s="185"/>
      <c r="X1261" s="185"/>
      <c r="Y1261" s="185"/>
      <c r="Z1261" s="185"/>
      <c r="AA1261" s="185"/>
      <c r="AB1261" s="185"/>
      <c r="AC1261" s="185"/>
      <c r="AD1261" s="185"/>
      <c r="AE1261" s="185"/>
      <c r="AF1261" s="185"/>
      <c r="AG1261" s="185"/>
      <c r="AH1261" s="185"/>
      <c r="AI1261" s="185"/>
    </row>
    <row r="1262" spans="1:35" ht="16">
      <c r="A1262" s="88"/>
      <c r="B1262" s="88"/>
      <c r="C1262" s="250"/>
      <c r="D1262" s="251"/>
      <c r="E1262" s="185"/>
      <c r="F1262" s="185"/>
      <c r="G1262" s="185"/>
      <c r="H1262" s="185"/>
      <c r="I1262" s="185"/>
      <c r="J1262" s="185"/>
      <c r="K1262" s="185"/>
      <c r="L1262" s="185"/>
      <c r="M1262" s="185"/>
      <c r="N1262" s="185"/>
      <c r="O1262" s="185"/>
      <c r="P1262" s="185"/>
      <c r="Q1262" s="185"/>
      <c r="R1262" s="185"/>
      <c r="S1262" s="185"/>
      <c r="T1262" s="185"/>
      <c r="U1262" s="185"/>
      <c r="V1262" s="185"/>
      <c r="W1262" s="185"/>
      <c r="X1262" s="185"/>
      <c r="Y1262" s="185"/>
      <c r="Z1262" s="185"/>
      <c r="AA1262" s="185"/>
      <c r="AB1262" s="185"/>
      <c r="AC1262" s="185"/>
      <c r="AD1262" s="185"/>
      <c r="AE1262" s="185"/>
      <c r="AF1262" s="185"/>
      <c r="AG1262" s="185"/>
      <c r="AH1262" s="185"/>
      <c r="AI1262" s="185"/>
    </row>
    <row r="1263" spans="1:35" ht="16">
      <c r="A1263" s="88"/>
      <c r="B1263" s="88"/>
      <c r="C1263" s="250"/>
      <c r="D1263" s="251"/>
      <c r="E1263" s="185"/>
      <c r="F1263" s="185"/>
      <c r="G1263" s="185"/>
      <c r="H1263" s="185"/>
      <c r="I1263" s="185"/>
      <c r="J1263" s="185"/>
      <c r="K1263" s="185"/>
      <c r="L1263" s="185"/>
      <c r="M1263" s="185"/>
      <c r="N1263" s="185"/>
      <c r="O1263" s="185"/>
      <c r="P1263" s="185"/>
      <c r="Q1263" s="185"/>
      <c r="R1263" s="185"/>
      <c r="S1263" s="185"/>
      <c r="T1263" s="185"/>
      <c r="U1263" s="185"/>
      <c r="V1263" s="185"/>
      <c r="W1263" s="185"/>
      <c r="X1263" s="185"/>
      <c r="Y1263" s="185"/>
      <c r="Z1263" s="185"/>
      <c r="AA1263" s="185"/>
      <c r="AB1263" s="185"/>
      <c r="AC1263" s="185"/>
      <c r="AD1263" s="185"/>
      <c r="AE1263" s="185"/>
      <c r="AF1263" s="185"/>
      <c r="AG1263" s="185"/>
      <c r="AH1263" s="185"/>
      <c r="AI1263" s="185"/>
    </row>
    <row r="1264" spans="1:35" ht="16">
      <c r="A1264" s="88"/>
      <c r="B1264" s="88"/>
      <c r="C1264" s="250"/>
      <c r="D1264" s="251"/>
      <c r="E1264" s="185"/>
      <c r="F1264" s="185"/>
      <c r="G1264" s="185"/>
      <c r="H1264" s="185"/>
      <c r="I1264" s="185"/>
      <c r="J1264" s="185"/>
      <c r="K1264" s="185"/>
      <c r="L1264" s="185"/>
      <c r="M1264" s="185"/>
      <c r="N1264" s="185"/>
      <c r="O1264" s="185"/>
      <c r="P1264" s="185"/>
      <c r="Q1264" s="185"/>
      <c r="R1264" s="185"/>
      <c r="S1264" s="185"/>
      <c r="T1264" s="185"/>
      <c r="U1264" s="185"/>
      <c r="V1264" s="185"/>
      <c r="W1264" s="185"/>
      <c r="X1264" s="185"/>
      <c r="Y1264" s="185"/>
      <c r="Z1264" s="185"/>
      <c r="AA1264" s="185"/>
      <c r="AB1264" s="185"/>
      <c r="AC1264" s="185"/>
      <c r="AD1264" s="185"/>
      <c r="AE1264" s="185"/>
      <c r="AF1264" s="185"/>
      <c r="AG1264" s="185"/>
      <c r="AH1264" s="185"/>
      <c r="AI1264" s="185"/>
    </row>
    <row r="1265" spans="1:35" ht="16">
      <c r="A1265" s="88"/>
      <c r="B1265" s="88"/>
      <c r="C1265" s="250"/>
      <c r="D1265" s="251"/>
      <c r="E1265" s="185"/>
      <c r="F1265" s="185"/>
      <c r="G1265" s="185"/>
      <c r="H1265" s="185"/>
      <c r="I1265" s="185"/>
      <c r="J1265" s="185"/>
      <c r="K1265" s="185"/>
      <c r="L1265" s="185"/>
      <c r="M1265" s="185"/>
      <c r="N1265" s="185"/>
      <c r="O1265" s="185"/>
      <c r="P1265" s="185"/>
      <c r="Q1265" s="185"/>
      <c r="R1265" s="185"/>
      <c r="S1265" s="185"/>
      <c r="T1265" s="185"/>
      <c r="U1265" s="185"/>
      <c r="V1265" s="185"/>
      <c r="W1265" s="185"/>
      <c r="X1265" s="185"/>
      <c r="Y1265" s="185"/>
      <c r="Z1265" s="185"/>
      <c r="AA1265" s="185"/>
      <c r="AB1265" s="185"/>
      <c r="AC1265" s="185"/>
      <c r="AD1265" s="185"/>
      <c r="AE1265" s="185"/>
      <c r="AF1265" s="185"/>
      <c r="AG1265" s="185"/>
      <c r="AH1265" s="185"/>
      <c r="AI1265" s="185"/>
    </row>
    <row r="1266" spans="1:35" ht="16">
      <c r="A1266" s="88"/>
      <c r="B1266" s="88"/>
      <c r="C1266" s="250"/>
      <c r="D1266" s="251"/>
      <c r="E1266" s="185"/>
      <c r="F1266" s="185"/>
      <c r="G1266" s="185"/>
      <c r="H1266" s="185"/>
      <c r="I1266" s="185"/>
      <c r="J1266" s="185"/>
      <c r="K1266" s="185"/>
      <c r="L1266" s="185"/>
      <c r="M1266" s="185"/>
      <c r="N1266" s="185"/>
      <c r="O1266" s="185"/>
      <c r="P1266" s="185"/>
      <c r="Q1266" s="185"/>
      <c r="R1266" s="185"/>
      <c r="S1266" s="185"/>
      <c r="T1266" s="185"/>
      <c r="U1266" s="185"/>
      <c r="V1266" s="185"/>
      <c r="W1266" s="185"/>
      <c r="X1266" s="185"/>
      <c r="Y1266" s="185"/>
      <c r="Z1266" s="185"/>
      <c r="AA1266" s="185"/>
      <c r="AB1266" s="185"/>
      <c r="AC1266" s="185"/>
      <c r="AD1266" s="185"/>
      <c r="AE1266" s="185"/>
      <c r="AF1266" s="185"/>
      <c r="AG1266" s="185"/>
      <c r="AH1266" s="185"/>
      <c r="AI1266" s="185"/>
    </row>
    <row r="1267" spans="1:35" ht="16">
      <c r="A1267" s="88"/>
      <c r="B1267" s="88"/>
      <c r="C1267" s="250"/>
      <c r="D1267" s="251"/>
      <c r="E1267" s="185"/>
      <c r="F1267" s="185"/>
      <c r="G1267" s="185"/>
      <c r="H1267" s="185"/>
      <c r="I1267" s="185"/>
      <c r="J1267" s="185"/>
      <c r="K1267" s="185"/>
      <c r="L1267" s="185"/>
      <c r="M1267" s="185"/>
      <c r="N1267" s="185"/>
      <c r="O1267" s="185"/>
      <c r="P1267" s="185"/>
      <c r="Q1267" s="185"/>
      <c r="R1267" s="185"/>
      <c r="S1267" s="185"/>
      <c r="T1267" s="185"/>
      <c r="U1267" s="185"/>
      <c r="V1267" s="185"/>
      <c r="W1267" s="185"/>
      <c r="X1267" s="185"/>
      <c r="Y1267" s="185"/>
      <c r="Z1267" s="185"/>
      <c r="AA1267" s="185"/>
      <c r="AB1267" s="185"/>
      <c r="AC1267" s="185"/>
      <c r="AD1267" s="185"/>
      <c r="AE1267" s="185"/>
      <c r="AF1267" s="185"/>
      <c r="AG1267" s="185"/>
      <c r="AH1267" s="185"/>
      <c r="AI1267" s="185"/>
    </row>
    <row r="1268" spans="1:35" ht="16">
      <c r="A1268" s="88"/>
      <c r="B1268" s="88"/>
      <c r="C1268" s="250"/>
      <c r="D1268" s="251"/>
      <c r="E1268" s="185"/>
      <c r="F1268" s="185"/>
      <c r="G1268" s="185"/>
      <c r="H1268" s="185"/>
      <c r="I1268" s="185"/>
      <c r="J1268" s="185"/>
      <c r="K1268" s="185"/>
      <c r="L1268" s="185"/>
      <c r="M1268" s="185"/>
      <c r="N1268" s="185"/>
      <c r="O1268" s="185"/>
      <c r="P1268" s="185"/>
      <c r="Q1268" s="185"/>
      <c r="R1268" s="185"/>
      <c r="S1268" s="185"/>
      <c r="T1268" s="185"/>
      <c r="U1268" s="185"/>
      <c r="V1268" s="185"/>
      <c r="W1268" s="185"/>
      <c r="X1268" s="185"/>
      <c r="Y1268" s="185"/>
      <c r="Z1268" s="185"/>
      <c r="AA1268" s="185"/>
      <c r="AB1268" s="185"/>
      <c r="AC1268" s="185"/>
      <c r="AD1268" s="185"/>
      <c r="AE1268" s="185"/>
      <c r="AF1268" s="185"/>
      <c r="AG1268" s="185"/>
      <c r="AH1268" s="185"/>
      <c r="AI1268" s="185"/>
    </row>
    <row r="1269" spans="1:35" ht="16">
      <c r="A1269" s="88"/>
      <c r="B1269" s="88"/>
      <c r="C1269" s="250"/>
      <c r="D1269" s="251"/>
      <c r="E1269" s="185"/>
      <c r="F1269" s="185"/>
      <c r="G1269" s="185"/>
      <c r="H1269" s="185"/>
      <c r="I1269" s="185"/>
      <c r="J1269" s="185"/>
      <c r="K1269" s="185"/>
      <c r="L1269" s="185"/>
      <c r="M1269" s="185"/>
      <c r="N1269" s="185"/>
      <c r="O1269" s="185"/>
      <c r="P1269" s="185"/>
      <c r="Q1269" s="185"/>
      <c r="R1269" s="185"/>
      <c r="S1269" s="185"/>
      <c r="T1269" s="185"/>
      <c r="U1269" s="185"/>
      <c r="V1269" s="185"/>
      <c r="W1269" s="185"/>
      <c r="X1269" s="185"/>
      <c r="Y1269" s="185"/>
      <c r="Z1269" s="185"/>
      <c r="AA1269" s="185"/>
      <c r="AB1269" s="185"/>
      <c r="AC1269" s="185"/>
      <c r="AD1269" s="185"/>
      <c r="AE1269" s="185"/>
      <c r="AF1269" s="185"/>
      <c r="AG1269" s="185"/>
      <c r="AH1269" s="185"/>
      <c r="AI1269" s="185"/>
    </row>
    <row r="1270" spans="1:35" ht="16">
      <c r="A1270" s="88"/>
      <c r="B1270" s="88"/>
      <c r="C1270" s="250"/>
      <c r="D1270" s="251"/>
      <c r="E1270" s="185"/>
      <c r="F1270" s="185"/>
      <c r="G1270" s="185"/>
      <c r="H1270" s="185"/>
      <c r="I1270" s="185"/>
      <c r="J1270" s="185"/>
      <c r="K1270" s="185"/>
      <c r="L1270" s="185"/>
      <c r="M1270" s="185"/>
      <c r="N1270" s="185"/>
      <c r="O1270" s="185"/>
      <c r="P1270" s="185"/>
      <c r="Q1270" s="185"/>
      <c r="R1270" s="185"/>
      <c r="S1270" s="185"/>
      <c r="T1270" s="185"/>
      <c r="U1270" s="185"/>
      <c r="V1270" s="185"/>
      <c r="W1270" s="185"/>
      <c r="X1270" s="185"/>
      <c r="Y1270" s="185"/>
      <c r="Z1270" s="185"/>
      <c r="AA1270" s="185"/>
      <c r="AB1270" s="185"/>
      <c r="AC1270" s="185"/>
      <c r="AD1270" s="185"/>
      <c r="AE1270" s="185"/>
      <c r="AF1270" s="185"/>
      <c r="AG1270" s="185"/>
      <c r="AH1270" s="185"/>
      <c r="AI1270" s="185"/>
    </row>
    <row r="1271" spans="1:35" ht="16">
      <c r="A1271" s="88"/>
      <c r="B1271" s="88"/>
      <c r="C1271" s="250"/>
      <c r="D1271" s="251"/>
      <c r="E1271" s="185"/>
      <c r="F1271" s="185"/>
      <c r="G1271" s="185"/>
      <c r="H1271" s="185"/>
      <c r="I1271" s="185"/>
      <c r="J1271" s="185"/>
      <c r="K1271" s="185"/>
      <c r="L1271" s="185"/>
      <c r="M1271" s="185"/>
      <c r="N1271" s="185"/>
      <c r="O1271" s="185"/>
      <c r="P1271" s="185"/>
      <c r="Q1271" s="185"/>
      <c r="R1271" s="185"/>
      <c r="S1271" s="185"/>
      <c r="T1271" s="185"/>
      <c r="U1271" s="185"/>
      <c r="V1271" s="185"/>
      <c r="W1271" s="185"/>
      <c r="X1271" s="185"/>
      <c r="Y1271" s="185"/>
      <c r="Z1271" s="185"/>
      <c r="AA1271" s="185"/>
      <c r="AB1271" s="185"/>
      <c r="AC1271" s="185"/>
      <c r="AD1271" s="185"/>
      <c r="AE1271" s="185"/>
      <c r="AF1271" s="185"/>
      <c r="AG1271" s="185"/>
      <c r="AH1271" s="185"/>
      <c r="AI1271" s="185"/>
    </row>
    <row r="1272" spans="1:35" ht="16">
      <c r="A1272" s="88"/>
      <c r="B1272" s="88"/>
      <c r="C1272" s="250"/>
      <c r="D1272" s="251"/>
      <c r="E1272" s="185"/>
      <c r="F1272" s="185"/>
      <c r="G1272" s="185"/>
      <c r="H1272" s="185"/>
      <c r="I1272" s="185"/>
      <c r="J1272" s="185"/>
      <c r="K1272" s="185"/>
      <c r="L1272" s="185"/>
      <c r="M1272" s="185"/>
      <c r="N1272" s="185"/>
      <c r="O1272" s="185"/>
      <c r="P1272" s="185"/>
      <c r="Q1272" s="185"/>
      <c r="R1272" s="185"/>
      <c r="S1272" s="185"/>
      <c r="T1272" s="185"/>
      <c r="U1272" s="185"/>
      <c r="V1272" s="185"/>
      <c r="W1272" s="185"/>
      <c r="X1272" s="185"/>
      <c r="Y1272" s="185"/>
      <c r="Z1272" s="185"/>
      <c r="AA1272" s="185"/>
      <c r="AB1272" s="185"/>
      <c r="AC1272" s="185"/>
      <c r="AD1272" s="185"/>
      <c r="AE1272" s="185"/>
      <c r="AF1272" s="185"/>
      <c r="AG1272" s="185"/>
      <c r="AH1272" s="185"/>
      <c r="AI1272" s="185"/>
    </row>
    <row r="1273" spans="1:35" ht="16">
      <c r="A1273" s="88"/>
      <c r="B1273" s="88"/>
      <c r="C1273" s="250"/>
      <c r="D1273" s="251"/>
      <c r="E1273" s="185"/>
      <c r="F1273" s="185"/>
      <c r="G1273" s="185"/>
      <c r="H1273" s="185"/>
      <c r="I1273" s="185"/>
      <c r="J1273" s="185"/>
      <c r="K1273" s="185"/>
      <c r="L1273" s="185"/>
      <c r="M1273" s="185"/>
      <c r="N1273" s="185"/>
      <c r="O1273" s="185"/>
      <c r="P1273" s="185"/>
      <c r="Q1273" s="185"/>
      <c r="R1273" s="185"/>
      <c r="S1273" s="185"/>
      <c r="T1273" s="185"/>
      <c r="U1273" s="185"/>
      <c r="V1273" s="185"/>
      <c r="W1273" s="185"/>
      <c r="X1273" s="185"/>
      <c r="Y1273" s="185"/>
      <c r="Z1273" s="185"/>
      <c r="AA1273" s="185"/>
      <c r="AB1273" s="185"/>
      <c r="AC1273" s="185"/>
      <c r="AD1273" s="185"/>
      <c r="AE1273" s="185"/>
      <c r="AF1273" s="185"/>
      <c r="AG1273" s="185"/>
      <c r="AH1273" s="185"/>
      <c r="AI1273" s="185"/>
    </row>
    <row r="1274" spans="1:35" ht="16">
      <c r="A1274" s="88"/>
      <c r="B1274" s="88"/>
      <c r="C1274" s="250"/>
      <c r="D1274" s="251"/>
      <c r="E1274" s="185"/>
      <c r="F1274" s="185"/>
      <c r="G1274" s="185"/>
      <c r="H1274" s="185"/>
      <c r="I1274" s="185"/>
      <c r="J1274" s="185"/>
      <c r="K1274" s="185"/>
      <c r="L1274" s="185"/>
      <c r="M1274" s="185"/>
      <c r="N1274" s="185"/>
      <c r="O1274" s="185"/>
      <c r="P1274" s="185"/>
      <c r="Q1274" s="185"/>
      <c r="R1274" s="185"/>
      <c r="S1274" s="185"/>
      <c r="T1274" s="185"/>
      <c r="U1274" s="185"/>
      <c r="V1274" s="185"/>
      <c r="W1274" s="185"/>
      <c r="X1274" s="185"/>
      <c r="Y1274" s="185"/>
      <c r="Z1274" s="185"/>
      <c r="AA1274" s="185"/>
      <c r="AB1274" s="185"/>
      <c r="AC1274" s="185"/>
      <c r="AD1274" s="185"/>
      <c r="AE1274" s="185"/>
      <c r="AF1274" s="185"/>
      <c r="AG1274" s="185"/>
      <c r="AH1274" s="185"/>
      <c r="AI1274" s="185"/>
    </row>
    <row r="1275" spans="1:35" ht="16">
      <c r="A1275" s="88"/>
      <c r="B1275" s="88"/>
      <c r="C1275" s="250"/>
      <c r="D1275" s="251"/>
      <c r="E1275" s="185"/>
      <c r="F1275" s="185"/>
      <c r="G1275" s="185"/>
      <c r="H1275" s="185"/>
      <c r="I1275" s="185"/>
      <c r="J1275" s="185"/>
      <c r="K1275" s="185"/>
      <c r="L1275" s="185"/>
      <c r="M1275" s="185"/>
      <c r="N1275" s="185"/>
      <c r="O1275" s="185"/>
      <c r="P1275" s="185"/>
      <c r="Q1275" s="185"/>
      <c r="R1275" s="185"/>
      <c r="S1275" s="185"/>
      <c r="T1275" s="185"/>
      <c r="U1275" s="185"/>
      <c r="V1275" s="185"/>
      <c r="W1275" s="185"/>
      <c r="X1275" s="185"/>
      <c r="Y1275" s="185"/>
      <c r="Z1275" s="185"/>
      <c r="AA1275" s="185"/>
      <c r="AB1275" s="185"/>
      <c r="AC1275" s="185"/>
      <c r="AD1275" s="185"/>
      <c r="AE1275" s="185"/>
      <c r="AF1275" s="185"/>
      <c r="AG1275" s="185"/>
      <c r="AH1275" s="185"/>
      <c r="AI1275" s="185"/>
    </row>
    <row r="1276" spans="1:35" ht="16">
      <c r="A1276" s="88"/>
      <c r="B1276" s="88"/>
      <c r="C1276" s="250"/>
      <c r="D1276" s="251"/>
      <c r="E1276" s="185"/>
      <c r="F1276" s="185"/>
      <c r="G1276" s="185"/>
      <c r="H1276" s="185"/>
      <c r="I1276" s="185"/>
      <c r="J1276" s="185"/>
      <c r="K1276" s="185"/>
      <c r="L1276" s="185"/>
      <c r="M1276" s="185"/>
      <c r="N1276" s="185"/>
      <c r="O1276" s="185"/>
      <c r="P1276" s="185"/>
      <c r="Q1276" s="185"/>
      <c r="R1276" s="185"/>
      <c r="S1276" s="185"/>
      <c r="T1276" s="185"/>
      <c r="U1276" s="185"/>
      <c r="V1276" s="185"/>
      <c r="W1276" s="185"/>
      <c r="X1276" s="185"/>
      <c r="Y1276" s="185"/>
      <c r="Z1276" s="185"/>
      <c r="AA1276" s="185"/>
      <c r="AB1276" s="185"/>
      <c r="AC1276" s="185"/>
      <c r="AD1276" s="185"/>
      <c r="AE1276" s="185"/>
      <c r="AF1276" s="185"/>
      <c r="AG1276" s="185"/>
      <c r="AH1276" s="185"/>
      <c r="AI1276" s="185"/>
    </row>
    <row r="1277" spans="1:35" ht="16">
      <c r="A1277" s="88"/>
      <c r="B1277" s="88"/>
      <c r="C1277" s="250"/>
      <c r="D1277" s="251"/>
      <c r="E1277" s="185"/>
      <c r="F1277" s="185"/>
      <c r="G1277" s="185"/>
      <c r="H1277" s="185"/>
      <c r="I1277" s="185"/>
      <c r="J1277" s="185"/>
      <c r="K1277" s="185"/>
      <c r="L1277" s="185"/>
      <c r="M1277" s="185"/>
      <c r="N1277" s="185"/>
      <c r="O1277" s="185"/>
      <c r="P1277" s="185"/>
      <c r="Q1277" s="185"/>
      <c r="R1277" s="185"/>
      <c r="S1277" s="185"/>
      <c r="T1277" s="185"/>
      <c r="U1277" s="185"/>
      <c r="V1277" s="185"/>
      <c r="W1277" s="185"/>
      <c r="X1277" s="185"/>
      <c r="Y1277" s="185"/>
      <c r="Z1277" s="185"/>
      <c r="AA1277" s="185"/>
      <c r="AB1277" s="185"/>
      <c r="AC1277" s="185"/>
      <c r="AD1277" s="185"/>
      <c r="AE1277" s="185"/>
      <c r="AF1277" s="185"/>
      <c r="AG1277" s="185"/>
      <c r="AH1277" s="185"/>
      <c r="AI1277" s="185"/>
    </row>
    <row r="1278" spans="1:35" ht="16">
      <c r="A1278" s="88"/>
      <c r="B1278" s="88"/>
      <c r="C1278" s="250"/>
      <c r="D1278" s="251"/>
      <c r="E1278" s="185"/>
      <c r="F1278" s="185"/>
      <c r="G1278" s="185"/>
      <c r="H1278" s="185"/>
      <c r="I1278" s="185"/>
      <c r="J1278" s="185"/>
      <c r="K1278" s="185"/>
      <c r="L1278" s="185"/>
      <c r="M1278" s="185"/>
      <c r="N1278" s="185"/>
      <c r="O1278" s="185"/>
      <c r="P1278" s="185"/>
      <c r="Q1278" s="185"/>
      <c r="R1278" s="185"/>
      <c r="S1278" s="185"/>
      <c r="T1278" s="185"/>
      <c r="U1278" s="185"/>
      <c r="V1278" s="185"/>
      <c r="W1278" s="185"/>
      <c r="X1278" s="185"/>
      <c r="Y1278" s="185"/>
      <c r="Z1278" s="185"/>
      <c r="AA1278" s="185"/>
      <c r="AB1278" s="185"/>
      <c r="AC1278" s="185"/>
      <c r="AD1278" s="185"/>
      <c r="AE1278" s="185"/>
      <c r="AF1278" s="185"/>
      <c r="AG1278" s="185"/>
      <c r="AH1278" s="185"/>
      <c r="AI1278" s="185"/>
    </row>
    <row r="1279" spans="1:35" ht="16">
      <c r="A1279" s="88"/>
      <c r="B1279" s="88"/>
      <c r="C1279" s="250"/>
      <c r="D1279" s="251"/>
      <c r="E1279" s="185"/>
      <c r="F1279" s="185"/>
      <c r="G1279" s="185"/>
      <c r="H1279" s="185"/>
      <c r="I1279" s="185"/>
      <c r="J1279" s="185"/>
      <c r="K1279" s="185"/>
      <c r="L1279" s="185"/>
      <c r="M1279" s="185"/>
      <c r="N1279" s="185"/>
      <c r="O1279" s="185"/>
      <c r="P1279" s="185"/>
      <c r="Q1279" s="185"/>
      <c r="R1279" s="185"/>
      <c r="S1279" s="185"/>
      <c r="T1279" s="185"/>
      <c r="U1279" s="185"/>
      <c r="V1279" s="185"/>
      <c r="W1279" s="185"/>
      <c r="X1279" s="185"/>
      <c r="Y1279" s="185"/>
      <c r="Z1279" s="185"/>
      <c r="AA1279" s="185"/>
      <c r="AB1279" s="185"/>
      <c r="AC1279" s="185"/>
      <c r="AD1279" s="185"/>
      <c r="AE1279" s="185"/>
      <c r="AF1279" s="185"/>
      <c r="AG1279" s="185"/>
      <c r="AH1279" s="185"/>
      <c r="AI1279" s="185"/>
    </row>
    <row r="1280" spans="1:35" ht="16">
      <c r="A1280" s="88"/>
      <c r="B1280" s="88"/>
      <c r="C1280" s="250"/>
      <c r="D1280" s="251"/>
      <c r="E1280" s="185"/>
      <c r="F1280" s="185"/>
      <c r="G1280" s="185"/>
      <c r="H1280" s="185"/>
      <c r="I1280" s="185"/>
      <c r="J1280" s="185"/>
      <c r="K1280" s="185"/>
      <c r="L1280" s="185"/>
      <c r="M1280" s="185"/>
      <c r="N1280" s="185"/>
      <c r="O1280" s="185"/>
      <c r="P1280" s="185"/>
      <c r="Q1280" s="185"/>
      <c r="R1280" s="185"/>
      <c r="S1280" s="185"/>
      <c r="T1280" s="185"/>
      <c r="U1280" s="185"/>
      <c r="V1280" s="185"/>
      <c r="W1280" s="185"/>
      <c r="X1280" s="185"/>
      <c r="Y1280" s="185"/>
      <c r="Z1280" s="185"/>
      <c r="AA1280" s="185"/>
      <c r="AB1280" s="185"/>
      <c r="AC1280" s="185"/>
      <c r="AD1280" s="185"/>
      <c r="AE1280" s="185"/>
      <c r="AF1280" s="185"/>
      <c r="AG1280" s="185"/>
      <c r="AH1280" s="185"/>
      <c r="AI1280" s="185"/>
    </row>
    <row r="1281" spans="1:35" ht="16">
      <c r="A1281" s="88"/>
      <c r="B1281" s="88"/>
      <c r="C1281" s="250"/>
      <c r="D1281" s="251"/>
      <c r="E1281" s="185"/>
      <c r="F1281" s="185"/>
      <c r="G1281" s="185"/>
      <c r="H1281" s="185"/>
      <c r="I1281" s="185"/>
      <c r="J1281" s="185"/>
      <c r="K1281" s="185"/>
      <c r="L1281" s="185"/>
      <c r="M1281" s="185"/>
      <c r="N1281" s="185"/>
      <c r="O1281" s="185"/>
      <c r="P1281" s="185"/>
      <c r="Q1281" s="185"/>
      <c r="R1281" s="185"/>
      <c r="S1281" s="185"/>
      <c r="T1281" s="185"/>
      <c r="U1281" s="185"/>
      <c r="V1281" s="185"/>
      <c r="W1281" s="185"/>
      <c r="X1281" s="185"/>
      <c r="Y1281" s="185"/>
      <c r="Z1281" s="185"/>
      <c r="AA1281" s="185"/>
      <c r="AB1281" s="185"/>
      <c r="AC1281" s="185"/>
      <c r="AD1281" s="185"/>
      <c r="AE1281" s="185"/>
      <c r="AF1281" s="185"/>
      <c r="AG1281" s="185"/>
      <c r="AH1281" s="185"/>
      <c r="AI1281" s="185"/>
    </row>
    <row r="1282" spans="1:35" ht="16">
      <c r="A1282" s="88"/>
      <c r="B1282" s="88"/>
      <c r="C1282" s="250"/>
      <c r="D1282" s="251"/>
      <c r="E1282" s="185"/>
      <c r="F1282" s="185"/>
      <c r="G1282" s="185"/>
      <c r="H1282" s="185"/>
      <c r="I1282" s="185"/>
      <c r="J1282" s="185"/>
      <c r="K1282" s="185"/>
      <c r="L1282" s="185"/>
      <c r="M1282" s="185"/>
      <c r="N1282" s="185"/>
      <c r="O1282" s="185"/>
      <c r="P1282" s="185"/>
      <c r="Q1282" s="185"/>
      <c r="R1282" s="185"/>
      <c r="S1282" s="185"/>
      <c r="T1282" s="185"/>
      <c r="U1282" s="185"/>
      <c r="V1282" s="185"/>
      <c r="W1282" s="185"/>
      <c r="X1282" s="185"/>
      <c r="Y1282" s="185"/>
      <c r="Z1282" s="185"/>
      <c r="AA1282" s="185"/>
      <c r="AB1282" s="185"/>
      <c r="AC1282" s="185"/>
      <c r="AD1282" s="185"/>
      <c r="AE1282" s="185"/>
      <c r="AF1282" s="185"/>
      <c r="AG1282" s="185"/>
      <c r="AH1282" s="185"/>
      <c r="AI1282" s="185"/>
    </row>
    <row r="1283" spans="1:35" ht="16">
      <c r="A1283" s="88"/>
      <c r="B1283" s="88"/>
      <c r="C1283" s="250"/>
      <c r="D1283" s="251"/>
      <c r="E1283" s="185"/>
      <c r="F1283" s="185"/>
      <c r="G1283" s="185"/>
      <c r="H1283" s="185"/>
      <c r="I1283" s="185"/>
      <c r="J1283" s="185"/>
      <c r="K1283" s="185"/>
      <c r="L1283" s="185"/>
      <c r="M1283" s="185"/>
      <c r="N1283" s="185"/>
      <c r="O1283" s="185"/>
      <c r="P1283" s="185"/>
      <c r="Q1283" s="185"/>
      <c r="R1283" s="185"/>
      <c r="S1283" s="185"/>
      <c r="T1283" s="185"/>
      <c r="U1283" s="185"/>
      <c r="V1283" s="185"/>
      <c r="W1283" s="185"/>
      <c r="X1283" s="185"/>
      <c r="Y1283" s="185"/>
      <c r="Z1283" s="185"/>
      <c r="AA1283" s="185"/>
      <c r="AB1283" s="185"/>
      <c r="AC1283" s="185"/>
      <c r="AD1283" s="185"/>
      <c r="AE1283" s="185"/>
      <c r="AF1283" s="185"/>
      <c r="AG1283" s="185"/>
      <c r="AH1283" s="185"/>
      <c r="AI1283" s="185"/>
    </row>
    <row r="1284" spans="1:35" ht="16">
      <c r="A1284" s="88"/>
      <c r="B1284" s="88"/>
      <c r="C1284" s="250"/>
      <c r="D1284" s="251"/>
      <c r="E1284" s="185"/>
      <c r="F1284" s="185"/>
      <c r="G1284" s="185"/>
      <c r="H1284" s="185"/>
      <c r="I1284" s="185"/>
      <c r="J1284" s="185"/>
      <c r="K1284" s="185"/>
      <c r="L1284" s="185"/>
      <c r="M1284" s="185"/>
      <c r="N1284" s="185"/>
      <c r="O1284" s="185"/>
      <c r="P1284" s="185"/>
      <c r="Q1284" s="185"/>
      <c r="R1284" s="185"/>
      <c r="S1284" s="185"/>
      <c r="T1284" s="185"/>
      <c r="U1284" s="185"/>
      <c r="V1284" s="185"/>
      <c r="W1284" s="185"/>
      <c r="X1284" s="185"/>
      <c r="Y1284" s="185"/>
      <c r="Z1284" s="185"/>
      <c r="AA1284" s="185"/>
      <c r="AB1284" s="185"/>
      <c r="AC1284" s="185"/>
      <c r="AD1284" s="185"/>
      <c r="AE1284" s="185"/>
      <c r="AF1284" s="185"/>
      <c r="AG1284" s="185"/>
      <c r="AH1284" s="185"/>
      <c r="AI1284" s="185"/>
    </row>
    <row r="1285" spans="1:35" ht="16">
      <c r="A1285" s="88"/>
      <c r="B1285" s="88"/>
      <c r="C1285" s="250"/>
      <c r="D1285" s="251"/>
      <c r="E1285" s="185"/>
      <c r="F1285" s="185"/>
      <c r="G1285" s="185"/>
      <c r="H1285" s="185"/>
      <c r="I1285" s="185"/>
      <c r="J1285" s="185"/>
      <c r="K1285" s="185"/>
      <c r="L1285" s="185"/>
      <c r="M1285" s="185"/>
      <c r="N1285" s="185"/>
      <c r="O1285" s="185"/>
      <c r="P1285" s="185"/>
      <c r="Q1285" s="185"/>
      <c r="R1285" s="185"/>
      <c r="S1285" s="185"/>
      <c r="T1285" s="185"/>
      <c r="U1285" s="185"/>
      <c r="V1285" s="185"/>
      <c r="W1285" s="185"/>
      <c r="X1285" s="185"/>
      <c r="Y1285" s="185"/>
      <c r="Z1285" s="185"/>
      <c r="AA1285" s="185"/>
      <c r="AB1285" s="185"/>
      <c r="AC1285" s="185"/>
      <c r="AD1285" s="185"/>
      <c r="AE1285" s="185"/>
      <c r="AF1285" s="185"/>
      <c r="AG1285" s="185"/>
      <c r="AH1285" s="185"/>
      <c r="AI1285" s="185"/>
    </row>
    <row r="1286" spans="1:35" ht="16">
      <c r="A1286" s="88"/>
      <c r="B1286" s="88"/>
      <c r="C1286" s="250"/>
      <c r="D1286" s="251"/>
      <c r="E1286" s="185"/>
      <c r="F1286" s="185"/>
      <c r="G1286" s="185"/>
      <c r="H1286" s="185"/>
      <c r="I1286" s="185"/>
      <c r="J1286" s="185"/>
      <c r="K1286" s="185"/>
      <c r="L1286" s="185"/>
      <c r="M1286" s="185"/>
      <c r="N1286" s="185"/>
      <c r="O1286" s="185"/>
      <c r="P1286" s="185"/>
      <c r="Q1286" s="185"/>
      <c r="R1286" s="185"/>
      <c r="S1286" s="185"/>
      <c r="T1286" s="185"/>
      <c r="U1286" s="185"/>
      <c r="V1286" s="185"/>
      <c r="W1286" s="185"/>
      <c r="X1286" s="185"/>
      <c r="Y1286" s="185"/>
      <c r="Z1286" s="185"/>
      <c r="AA1286" s="185"/>
      <c r="AB1286" s="185"/>
      <c r="AC1286" s="185"/>
      <c r="AD1286" s="185"/>
      <c r="AE1286" s="185"/>
      <c r="AF1286" s="185"/>
      <c r="AG1286" s="185"/>
      <c r="AH1286" s="185"/>
      <c r="AI1286" s="185"/>
    </row>
    <row r="1287" spans="1:35" ht="16">
      <c r="A1287" s="88"/>
      <c r="B1287" s="88"/>
      <c r="C1287" s="250"/>
      <c r="D1287" s="251"/>
      <c r="E1287" s="185"/>
      <c r="F1287" s="185"/>
      <c r="G1287" s="185"/>
      <c r="H1287" s="185"/>
      <c r="I1287" s="185"/>
      <c r="J1287" s="185"/>
      <c r="K1287" s="185"/>
      <c r="L1287" s="185"/>
      <c r="M1287" s="185"/>
      <c r="N1287" s="185"/>
      <c r="O1287" s="185"/>
      <c r="P1287" s="185"/>
      <c r="Q1287" s="185"/>
      <c r="R1287" s="185"/>
      <c r="S1287" s="185"/>
      <c r="T1287" s="185"/>
      <c r="U1287" s="185"/>
      <c r="V1287" s="185"/>
      <c r="W1287" s="185"/>
      <c r="X1287" s="185"/>
      <c r="Y1287" s="185"/>
      <c r="Z1287" s="185"/>
      <c r="AA1287" s="185"/>
      <c r="AB1287" s="185"/>
      <c r="AC1287" s="185"/>
      <c r="AD1287" s="185"/>
      <c r="AE1287" s="185"/>
      <c r="AF1287" s="185"/>
      <c r="AG1287" s="185"/>
      <c r="AH1287" s="185"/>
      <c r="AI1287" s="185"/>
    </row>
    <row r="1288" spans="1:35" ht="16">
      <c r="A1288" s="88"/>
      <c r="B1288" s="88"/>
      <c r="C1288" s="250"/>
      <c r="D1288" s="251"/>
      <c r="E1288" s="185"/>
      <c r="F1288" s="185"/>
      <c r="G1288" s="185"/>
      <c r="H1288" s="185"/>
      <c r="I1288" s="185"/>
      <c r="J1288" s="185"/>
      <c r="K1288" s="185"/>
      <c r="L1288" s="185"/>
      <c r="M1288" s="185"/>
      <c r="N1288" s="185"/>
      <c r="O1288" s="185"/>
      <c r="P1288" s="185"/>
      <c r="Q1288" s="185"/>
      <c r="R1288" s="185"/>
      <c r="S1288" s="185"/>
      <c r="T1288" s="185"/>
      <c r="U1288" s="185"/>
      <c r="V1288" s="185"/>
      <c r="W1288" s="185"/>
      <c r="X1288" s="185"/>
      <c r="Y1288" s="185"/>
      <c r="Z1288" s="185"/>
      <c r="AA1288" s="185"/>
      <c r="AB1288" s="185"/>
      <c r="AC1288" s="185"/>
      <c r="AD1288" s="185"/>
      <c r="AE1288" s="185"/>
      <c r="AF1288" s="185"/>
      <c r="AG1288" s="185"/>
      <c r="AH1288" s="185"/>
      <c r="AI1288" s="185"/>
    </row>
    <row r="1289" spans="1:35" ht="16">
      <c r="A1289" s="88"/>
      <c r="B1289" s="88"/>
      <c r="C1289" s="250"/>
      <c r="D1289" s="251"/>
      <c r="E1289" s="185"/>
      <c r="F1289" s="185"/>
      <c r="G1289" s="185"/>
      <c r="H1289" s="185"/>
      <c r="I1289" s="185"/>
      <c r="J1289" s="185"/>
      <c r="K1289" s="185"/>
      <c r="L1289" s="185"/>
      <c r="M1289" s="185"/>
      <c r="N1289" s="185"/>
      <c r="O1289" s="185"/>
      <c r="P1289" s="185"/>
      <c r="Q1289" s="185"/>
      <c r="R1289" s="185"/>
      <c r="S1289" s="185"/>
      <c r="T1289" s="185"/>
      <c r="U1289" s="185"/>
      <c r="V1289" s="185"/>
      <c r="W1289" s="185"/>
      <c r="X1289" s="185"/>
      <c r="Y1289" s="185"/>
      <c r="Z1289" s="185"/>
      <c r="AA1289" s="185"/>
      <c r="AB1289" s="185"/>
      <c r="AC1289" s="185"/>
      <c r="AD1289" s="185"/>
      <c r="AE1289" s="185"/>
      <c r="AF1289" s="185"/>
      <c r="AG1289" s="185"/>
      <c r="AH1289" s="185"/>
      <c r="AI1289" s="185"/>
    </row>
    <row r="1290" spans="1:35" ht="16">
      <c r="A1290" s="88"/>
      <c r="B1290" s="88"/>
      <c r="C1290" s="250"/>
      <c r="D1290" s="251"/>
      <c r="E1290" s="185"/>
      <c r="F1290" s="185"/>
      <c r="G1290" s="185"/>
      <c r="H1290" s="185"/>
      <c r="I1290" s="185"/>
      <c r="J1290" s="185"/>
      <c r="K1290" s="185"/>
      <c r="L1290" s="185"/>
      <c r="M1290" s="185"/>
      <c r="N1290" s="185"/>
      <c r="O1290" s="185"/>
      <c r="P1290" s="185"/>
      <c r="Q1290" s="185"/>
      <c r="R1290" s="185"/>
      <c r="S1290" s="185"/>
      <c r="T1290" s="185"/>
      <c r="U1290" s="185"/>
      <c r="V1290" s="185"/>
      <c r="W1290" s="185"/>
      <c r="X1290" s="185"/>
      <c r="Y1290" s="185"/>
      <c r="Z1290" s="185"/>
      <c r="AA1290" s="185"/>
      <c r="AB1290" s="185"/>
      <c r="AC1290" s="185"/>
      <c r="AD1290" s="185"/>
      <c r="AE1290" s="185"/>
      <c r="AF1290" s="185"/>
      <c r="AG1290" s="185"/>
      <c r="AH1290" s="185"/>
      <c r="AI1290" s="185"/>
    </row>
    <row r="1291" spans="1:35" ht="16">
      <c r="A1291" s="88"/>
      <c r="B1291" s="88"/>
      <c r="C1291" s="250"/>
      <c r="D1291" s="251"/>
      <c r="E1291" s="185"/>
      <c r="F1291" s="185"/>
      <c r="G1291" s="185"/>
      <c r="H1291" s="185"/>
      <c r="I1291" s="185"/>
      <c r="J1291" s="185"/>
      <c r="K1291" s="185"/>
      <c r="L1291" s="185"/>
      <c r="M1291" s="185"/>
      <c r="N1291" s="185"/>
      <c r="O1291" s="185"/>
      <c r="P1291" s="185"/>
      <c r="Q1291" s="185"/>
      <c r="R1291" s="185"/>
      <c r="S1291" s="185"/>
      <c r="T1291" s="185"/>
      <c r="U1291" s="185"/>
      <c r="V1291" s="185"/>
      <c r="W1291" s="185"/>
      <c r="X1291" s="185"/>
      <c r="Y1291" s="185"/>
      <c r="Z1291" s="185"/>
      <c r="AA1291" s="185"/>
      <c r="AB1291" s="185"/>
      <c r="AC1291" s="185"/>
      <c r="AD1291" s="185"/>
      <c r="AE1291" s="185"/>
      <c r="AF1291" s="185"/>
      <c r="AG1291" s="185"/>
      <c r="AH1291" s="185"/>
      <c r="AI1291" s="185"/>
    </row>
    <row r="1292" spans="1:35" ht="16">
      <c r="A1292" s="88"/>
      <c r="B1292" s="88"/>
      <c r="C1292" s="250"/>
      <c r="D1292" s="251"/>
      <c r="E1292" s="185"/>
      <c r="F1292" s="185"/>
      <c r="G1292" s="185"/>
      <c r="H1292" s="185"/>
      <c r="I1292" s="185"/>
      <c r="J1292" s="185"/>
      <c r="K1292" s="185"/>
      <c r="L1292" s="185"/>
      <c r="M1292" s="185"/>
      <c r="N1292" s="185"/>
      <c r="O1292" s="185"/>
      <c r="P1292" s="185"/>
      <c r="Q1292" s="185"/>
      <c r="R1292" s="185"/>
      <c r="S1292" s="185"/>
      <c r="T1292" s="185"/>
      <c r="U1292" s="185"/>
      <c r="V1292" s="185"/>
      <c r="W1292" s="185"/>
      <c r="X1292" s="185"/>
      <c r="Y1292" s="185"/>
      <c r="Z1292" s="185"/>
      <c r="AA1292" s="185"/>
      <c r="AB1292" s="185"/>
      <c r="AC1292" s="185"/>
      <c r="AD1292" s="185"/>
      <c r="AE1292" s="185"/>
      <c r="AF1292" s="185"/>
      <c r="AG1292" s="185"/>
      <c r="AH1292" s="185"/>
      <c r="AI1292" s="185"/>
    </row>
    <row r="1293" spans="1:35" ht="16">
      <c r="A1293" s="88"/>
      <c r="B1293" s="88"/>
      <c r="C1293" s="250"/>
      <c r="D1293" s="251"/>
      <c r="E1293" s="185"/>
      <c r="F1293" s="185"/>
      <c r="G1293" s="185"/>
      <c r="H1293" s="185"/>
      <c r="I1293" s="185"/>
      <c r="J1293" s="185"/>
      <c r="K1293" s="185"/>
      <c r="L1293" s="185"/>
      <c r="M1293" s="185"/>
      <c r="N1293" s="185"/>
      <c r="O1293" s="185"/>
      <c r="P1293" s="185"/>
      <c r="Q1293" s="185"/>
      <c r="R1293" s="185"/>
      <c r="S1293" s="185"/>
      <c r="T1293" s="185"/>
      <c r="U1293" s="185"/>
      <c r="V1293" s="185"/>
      <c r="W1293" s="185"/>
      <c r="X1293" s="185"/>
      <c r="Y1293" s="185"/>
      <c r="Z1293" s="185"/>
      <c r="AA1293" s="185"/>
      <c r="AB1293" s="185"/>
      <c r="AC1293" s="185"/>
      <c r="AD1293" s="185"/>
      <c r="AE1293" s="185"/>
      <c r="AF1293" s="185"/>
      <c r="AG1293" s="185"/>
      <c r="AH1293" s="185"/>
      <c r="AI1293" s="185"/>
    </row>
    <row r="1294" spans="1:35" ht="16">
      <c r="A1294" s="88"/>
      <c r="B1294" s="88"/>
      <c r="C1294" s="250"/>
      <c r="D1294" s="251"/>
      <c r="E1294" s="185"/>
      <c r="F1294" s="185"/>
      <c r="G1294" s="185"/>
      <c r="H1294" s="185"/>
      <c r="I1294" s="185"/>
      <c r="J1294" s="185"/>
      <c r="K1294" s="185"/>
      <c r="L1294" s="185"/>
      <c r="M1294" s="185"/>
      <c r="N1294" s="185"/>
      <c r="O1294" s="185"/>
      <c r="P1294" s="185"/>
      <c r="Q1294" s="185"/>
      <c r="R1294" s="185"/>
      <c r="S1294" s="185"/>
      <c r="T1294" s="185"/>
      <c r="U1294" s="185"/>
      <c r="V1294" s="185"/>
      <c r="W1294" s="185"/>
      <c r="X1294" s="185"/>
      <c r="Y1294" s="185"/>
      <c r="Z1294" s="185"/>
      <c r="AA1294" s="185"/>
      <c r="AB1294" s="185"/>
      <c r="AC1294" s="185"/>
      <c r="AD1294" s="185"/>
      <c r="AE1294" s="185"/>
      <c r="AF1294" s="185"/>
      <c r="AG1294" s="185"/>
      <c r="AH1294" s="185"/>
      <c r="AI1294" s="185"/>
    </row>
    <row r="1295" spans="1:35" ht="16">
      <c r="A1295" s="88"/>
      <c r="B1295" s="88"/>
      <c r="C1295" s="250"/>
      <c r="D1295" s="251"/>
      <c r="E1295" s="185"/>
      <c r="F1295" s="185"/>
      <c r="G1295" s="185"/>
      <c r="H1295" s="185"/>
      <c r="I1295" s="185"/>
      <c r="J1295" s="185"/>
      <c r="K1295" s="185"/>
      <c r="L1295" s="185"/>
      <c r="M1295" s="185"/>
      <c r="N1295" s="185"/>
      <c r="O1295" s="185"/>
      <c r="P1295" s="185"/>
      <c r="Q1295" s="185"/>
      <c r="R1295" s="185"/>
      <c r="S1295" s="185"/>
      <c r="T1295" s="185"/>
      <c r="U1295" s="185"/>
      <c r="V1295" s="185"/>
      <c r="W1295" s="185"/>
      <c r="X1295" s="185"/>
      <c r="Y1295" s="185"/>
      <c r="Z1295" s="185"/>
      <c r="AA1295" s="185"/>
      <c r="AB1295" s="185"/>
      <c r="AC1295" s="185"/>
      <c r="AD1295" s="185"/>
      <c r="AE1295" s="185"/>
      <c r="AF1295" s="185"/>
      <c r="AG1295" s="185"/>
      <c r="AH1295" s="185"/>
      <c r="AI1295" s="185"/>
    </row>
    <row r="1296" spans="1:35" ht="16">
      <c r="A1296" s="88"/>
      <c r="B1296" s="88"/>
      <c r="C1296" s="250"/>
      <c r="D1296" s="251"/>
      <c r="E1296" s="185"/>
      <c r="F1296" s="185"/>
      <c r="G1296" s="185"/>
      <c r="H1296" s="185"/>
      <c r="I1296" s="185"/>
      <c r="J1296" s="185"/>
      <c r="K1296" s="185"/>
      <c r="L1296" s="185"/>
      <c r="M1296" s="185"/>
      <c r="N1296" s="185"/>
      <c r="O1296" s="185"/>
      <c r="P1296" s="185"/>
      <c r="Q1296" s="185"/>
      <c r="R1296" s="185"/>
      <c r="S1296" s="185"/>
      <c r="T1296" s="185"/>
      <c r="U1296" s="185"/>
      <c r="V1296" s="185"/>
      <c r="W1296" s="185"/>
      <c r="X1296" s="185"/>
      <c r="Y1296" s="185"/>
      <c r="Z1296" s="185"/>
      <c r="AA1296" s="185"/>
      <c r="AB1296" s="185"/>
      <c r="AC1296" s="185"/>
      <c r="AD1296" s="185"/>
      <c r="AE1296" s="185"/>
      <c r="AF1296" s="185"/>
      <c r="AG1296" s="185"/>
      <c r="AH1296" s="185"/>
      <c r="AI1296" s="185"/>
    </row>
    <row r="1297" spans="1:35" ht="16">
      <c r="A1297" s="88"/>
      <c r="B1297" s="88"/>
      <c r="C1297" s="250"/>
      <c r="D1297" s="251"/>
      <c r="E1297" s="185"/>
      <c r="F1297" s="185"/>
      <c r="G1297" s="185"/>
      <c r="H1297" s="185"/>
      <c r="I1297" s="185"/>
      <c r="J1297" s="185"/>
      <c r="K1297" s="185"/>
      <c r="L1297" s="185"/>
      <c r="M1297" s="185"/>
      <c r="N1297" s="185"/>
      <c r="O1297" s="185"/>
      <c r="P1297" s="185"/>
      <c r="Q1297" s="185"/>
      <c r="R1297" s="185"/>
      <c r="S1297" s="185"/>
      <c r="T1297" s="185"/>
      <c r="U1297" s="185"/>
      <c r="V1297" s="185"/>
      <c r="W1297" s="185"/>
      <c r="X1297" s="185"/>
      <c r="Y1297" s="185"/>
      <c r="Z1297" s="185"/>
      <c r="AA1297" s="185"/>
      <c r="AB1297" s="185"/>
      <c r="AC1297" s="185"/>
      <c r="AD1297" s="185"/>
      <c r="AE1297" s="185"/>
      <c r="AF1297" s="185"/>
      <c r="AG1297" s="185"/>
      <c r="AH1297" s="185"/>
      <c r="AI1297" s="185"/>
    </row>
    <row r="1298" spans="1:35" ht="16">
      <c r="A1298" s="88"/>
      <c r="B1298" s="88"/>
      <c r="C1298" s="250"/>
      <c r="D1298" s="251"/>
      <c r="E1298" s="185"/>
      <c r="F1298" s="185"/>
      <c r="G1298" s="185"/>
      <c r="H1298" s="185"/>
      <c r="I1298" s="185"/>
      <c r="J1298" s="185"/>
      <c r="K1298" s="185"/>
      <c r="L1298" s="185"/>
      <c r="M1298" s="185"/>
      <c r="N1298" s="185"/>
      <c r="O1298" s="185"/>
      <c r="P1298" s="185"/>
      <c r="Q1298" s="185"/>
      <c r="R1298" s="185"/>
      <c r="S1298" s="185"/>
      <c r="T1298" s="185"/>
      <c r="U1298" s="185"/>
      <c r="V1298" s="185"/>
      <c r="W1298" s="185"/>
      <c r="X1298" s="185"/>
      <c r="Y1298" s="185"/>
      <c r="Z1298" s="185"/>
      <c r="AA1298" s="185"/>
      <c r="AB1298" s="185"/>
      <c r="AC1298" s="185"/>
      <c r="AD1298" s="185"/>
      <c r="AE1298" s="185"/>
      <c r="AF1298" s="185"/>
      <c r="AG1298" s="185"/>
      <c r="AH1298" s="185"/>
      <c r="AI1298" s="185"/>
    </row>
    <row r="1299" spans="1:35" ht="16">
      <c r="A1299" s="88"/>
      <c r="B1299" s="88"/>
      <c r="C1299" s="250"/>
      <c r="D1299" s="251"/>
      <c r="E1299" s="185"/>
      <c r="F1299" s="185"/>
      <c r="G1299" s="185"/>
      <c r="H1299" s="185"/>
      <c r="I1299" s="185"/>
      <c r="J1299" s="185"/>
      <c r="K1299" s="185"/>
      <c r="L1299" s="185"/>
      <c r="M1299" s="185"/>
      <c r="N1299" s="185"/>
      <c r="O1299" s="185"/>
      <c r="P1299" s="185"/>
      <c r="Q1299" s="185"/>
      <c r="R1299" s="185"/>
      <c r="S1299" s="185"/>
      <c r="T1299" s="185"/>
      <c r="U1299" s="185"/>
      <c r="V1299" s="185"/>
      <c r="W1299" s="185"/>
      <c r="X1299" s="185"/>
      <c r="Y1299" s="185"/>
      <c r="Z1299" s="185"/>
      <c r="AA1299" s="185"/>
      <c r="AB1299" s="185"/>
      <c r="AC1299" s="185"/>
      <c r="AD1299" s="185"/>
      <c r="AE1299" s="185"/>
      <c r="AF1299" s="185"/>
      <c r="AG1299" s="185"/>
      <c r="AH1299" s="185"/>
      <c r="AI1299" s="185"/>
    </row>
    <row r="1300" spans="1:35" ht="16">
      <c r="A1300" s="88"/>
      <c r="B1300" s="88"/>
      <c r="C1300" s="250"/>
      <c r="D1300" s="251"/>
      <c r="E1300" s="185"/>
      <c r="F1300" s="185"/>
      <c r="G1300" s="185"/>
      <c r="H1300" s="185"/>
      <c r="I1300" s="185"/>
      <c r="J1300" s="185"/>
      <c r="K1300" s="185"/>
      <c r="L1300" s="185"/>
      <c r="M1300" s="185"/>
      <c r="N1300" s="185"/>
      <c r="O1300" s="185"/>
      <c r="P1300" s="185"/>
      <c r="Q1300" s="185"/>
      <c r="R1300" s="185"/>
      <c r="S1300" s="185"/>
      <c r="T1300" s="185"/>
      <c r="U1300" s="185"/>
      <c r="V1300" s="185"/>
      <c r="W1300" s="185"/>
      <c r="X1300" s="185"/>
      <c r="Y1300" s="185"/>
      <c r="Z1300" s="185"/>
      <c r="AA1300" s="185"/>
      <c r="AB1300" s="185"/>
      <c r="AC1300" s="185"/>
      <c r="AD1300" s="185"/>
      <c r="AE1300" s="185"/>
      <c r="AF1300" s="185"/>
      <c r="AG1300" s="185"/>
      <c r="AH1300" s="185"/>
      <c r="AI1300" s="185"/>
    </row>
    <row r="1301" spans="1:35" ht="16">
      <c r="A1301" s="88"/>
      <c r="B1301" s="88"/>
      <c r="C1301" s="250"/>
      <c r="D1301" s="251"/>
      <c r="E1301" s="185"/>
      <c r="F1301" s="185"/>
      <c r="G1301" s="185"/>
      <c r="H1301" s="185"/>
      <c r="I1301" s="185"/>
      <c r="J1301" s="185"/>
      <c r="K1301" s="185"/>
      <c r="L1301" s="185"/>
      <c r="M1301" s="185"/>
      <c r="N1301" s="185"/>
      <c r="O1301" s="185"/>
      <c r="P1301" s="185"/>
      <c r="Q1301" s="185"/>
      <c r="R1301" s="185"/>
      <c r="S1301" s="185"/>
      <c r="T1301" s="185"/>
      <c r="U1301" s="185"/>
      <c r="V1301" s="185"/>
      <c r="W1301" s="185"/>
      <c r="X1301" s="185"/>
      <c r="Y1301" s="185"/>
      <c r="Z1301" s="185"/>
      <c r="AA1301" s="185"/>
      <c r="AB1301" s="185"/>
      <c r="AC1301" s="185"/>
      <c r="AD1301" s="185"/>
      <c r="AE1301" s="185"/>
      <c r="AF1301" s="185"/>
      <c r="AG1301" s="185"/>
      <c r="AH1301" s="185"/>
      <c r="AI1301" s="185"/>
    </row>
    <row r="1302" spans="1:35" ht="16">
      <c r="A1302" s="88"/>
      <c r="B1302" s="88"/>
      <c r="C1302" s="250"/>
      <c r="D1302" s="251"/>
      <c r="E1302" s="185"/>
      <c r="F1302" s="185"/>
      <c r="G1302" s="185"/>
      <c r="H1302" s="185"/>
      <c r="I1302" s="185"/>
      <c r="J1302" s="185"/>
      <c r="K1302" s="185"/>
      <c r="L1302" s="185"/>
      <c r="M1302" s="185"/>
      <c r="N1302" s="185"/>
      <c r="O1302" s="185"/>
      <c r="P1302" s="185"/>
      <c r="Q1302" s="185"/>
      <c r="R1302" s="185"/>
      <c r="S1302" s="185"/>
      <c r="T1302" s="185"/>
      <c r="U1302" s="185"/>
      <c r="V1302" s="185"/>
      <c r="W1302" s="185"/>
      <c r="X1302" s="185"/>
      <c r="Y1302" s="185"/>
      <c r="Z1302" s="185"/>
      <c r="AA1302" s="185"/>
      <c r="AB1302" s="185"/>
      <c r="AC1302" s="185"/>
      <c r="AD1302" s="185"/>
      <c r="AE1302" s="185"/>
      <c r="AF1302" s="185"/>
      <c r="AG1302" s="185"/>
      <c r="AH1302" s="185"/>
      <c r="AI1302" s="185"/>
    </row>
    <row r="1303" spans="1:35" ht="16">
      <c r="A1303" s="88"/>
      <c r="B1303" s="88"/>
      <c r="C1303" s="250"/>
      <c r="D1303" s="251"/>
      <c r="E1303" s="185"/>
      <c r="F1303" s="185"/>
      <c r="G1303" s="185"/>
      <c r="H1303" s="185"/>
      <c r="I1303" s="185"/>
      <c r="J1303" s="185"/>
      <c r="K1303" s="185"/>
      <c r="L1303" s="185"/>
      <c r="M1303" s="185"/>
      <c r="N1303" s="185"/>
      <c r="O1303" s="185"/>
      <c r="P1303" s="185"/>
      <c r="Q1303" s="185"/>
      <c r="R1303" s="185"/>
      <c r="S1303" s="185"/>
      <c r="T1303" s="185"/>
      <c r="U1303" s="185"/>
      <c r="V1303" s="185"/>
      <c r="W1303" s="185"/>
      <c r="X1303" s="185"/>
      <c r="Y1303" s="185"/>
      <c r="Z1303" s="185"/>
      <c r="AA1303" s="185"/>
      <c r="AB1303" s="185"/>
      <c r="AC1303" s="185"/>
      <c r="AD1303" s="185"/>
      <c r="AE1303" s="185"/>
      <c r="AF1303" s="185"/>
      <c r="AG1303" s="185"/>
      <c r="AH1303" s="185"/>
      <c r="AI1303" s="185"/>
    </row>
    <row r="1304" spans="1:35" ht="16">
      <c r="A1304" s="88"/>
      <c r="B1304" s="88"/>
      <c r="C1304" s="250"/>
      <c r="D1304" s="251"/>
      <c r="E1304" s="185"/>
      <c r="F1304" s="185"/>
      <c r="G1304" s="185"/>
      <c r="H1304" s="185"/>
      <c r="I1304" s="185"/>
      <c r="J1304" s="185"/>
      <c r="K1304" s="185"/>
      <c r="L1304" s="185"/>
      <c r="M1304" s="185"/>
      <c r="N1304" s="185"/>
      <c r="O1304" s="185"/>
      <c r="P1304" s="185"/>
      <c r="Q1304" s="185"/>
      <c r="R1304" s="185"/>
      <c r="S1304" s="185"/>
      <c r="T1304" s="185"/>
      <c r="U1304" s="185"/>
      <c r="V1304" s="185"/>
      <c r="W1304" s="185"/>
      <c r="X1304" s="185"/>
      <c r="Y1304" s="185"/>
      <c r="Z1304" s="185"/>
      <c r="AA1304" s="185"/>
      <c r="AB1304" s="185"/>
      <c r="AC1304" s="185"/>
      <c r="AD1304" s="185"/>
      <c r="AE1304" s="185"/>
      <c r="AF1304" s="185"/>
      <c r="AG1304" s="185"/>
      <c r="AH1304" s="185"/>
      <c r="AI1304" s="185"/>
    </row>
    <row r="1305" spans="1:35" ht="16">
      <c r="A1305" s="88"/>
      <c r="B1305" s="88"/>
      <c r="C1305" s="250"/>
      <c r="D1305" s="251"/>
      <c r="E1305" s="185"/>
      <c r="F1305" s="185"/>
      <c r="G1305" s="185"/>
      <c r="H1305" s="185"/>
      <c r="I1305" s="185"/>
      <c r="J1305" s="185"/>
      <c r="K1305" s="185"/>
      <c r="L1305" s="185"/>
      <c r="M1305" s="185"/>
      <c r="N1305" s="185"/>
      <c r="O1305" s="185"/>
      <c r="P1305" s="185"/>
      <c r="Q1305" s="185"/>
      <c r="R1305" s="185"/>
      <c r="S1305" s="185"/>
      <c r="T1305" s="185"/>
      <c r="U1305" s="185"/>
      <c r="V1305" s="185"/>
      <c r="W1305" s="185"/>
      <c r="X1305" s="185"/>
      <c r="Y1305" s="185"/>
      <c r="Z1305" s="185"/>
      <c r="AA1305" s="185"/>
      <c r="AB1305" s="185"/>
      <c r="AC1305" s="185"/>
      <c r="AD1305" s="185"/>
      <c r="AE1305" s="185"/>
      <c r="AF1305" s="185"/>
      <c r="AG1305" s="185"/>
      <c r="AH1305" s="185"/>
      <c r="AI1305" s="185"/>
    </row>
    <row r="1306" spans="1:35" ht="16">
      <c r="A1306" s="88"/>
      <c r="B1306" s="88"/>
      <c r="C1306" s="250"/>
      <c r="D1306" s="251"/>
      <c r="E1306" s="185"/>
      <c r="F1306" s="185"/>
      <c r="G1306" s="185"/>
      <c r="H1306" s="185"/>
      <c r="I1306" s="185"/>
      <c r="J1306" s="185"/>
      <c r="K1306" s="185"/>
      <c r="L1306" s="185"/>
      <c r="M1306" s="185"/>
      <c r="N1306" s="185"/>
      <c r="O1306" s="185"/>
      <c r="P1306" s="185"/>
      <c r="Q1306" s="185"/>
      <c r="R1306" s="185"/>
      <c r="S1306" s="185"/>
      <c r="T1306" s="185"/>
      <c r="U1306" s="185"/>
      <c r="V1306" s="185"/>
      <c r="W1306" s="185"/>
      <c r="X1306" s="185"/>
      <c r="Y1306" s="185"/>
      <c r="Z1306" s="185"/>
      <c r="AA1306" s="185"/>
      <c r="AB1306" s="185"/>
      <c r="AC1306" s="185"/>
      <c r="AD1306" s="185"/>
      <c r="AE1306" s="185"/>
      <c r="AF1306" s="185"/>
      <c r="AG1306" s="185"/>
      <c r="AH1306" s="185"/>
      <c r="AI1306" s="185"/>
    </row>
    <row r="1307" spans="1:35" ht="16">
      <c r="A1307" s="88"/>
      <c r="B1307" s="88"/>
      <c r="C1307" s="250"/>
      <c r="D1307" s="251"/>
      <c r="E1307" s="185"/>
      <c r="F1307" s="185"/>
      <c r="G1307" s="185"/>
      <c r="H1307" s="185"/>
      <c r="I1307" s="185"/>
      <c r="J1307" s="185"/>
      <c r="K1307" s="185"/>
      <c r="L1307" s="185"/>
      <c r="M1307" s="185"/>
      <c r="N1307" s="185"/>
      <c r="O1307" s="185"/>
      <c r="P1307" s="185"/>
      <c r="Q1307" s="185"/>
      <c r="R1307" s="185"/>
      <c r="S1307" s="185"/>
      <c r="T1307" s="185"/>
      <c r="U1307" s="185"/>
      <c r="V1307" s="185"/>
      <c r="W1307" s="185"/>
      <c r="X1307" s="185"/>
      <c r="Y1307" s="185"/>
      <c r="Z1307" s="185"/>
      <c r="AA1307" s="185"/>
      <c r="AB1307" s="185"/>
      <c r="AC1307" s="185"/>
      <c r="AD1307" s="185"/>
      <c r="AE1307" s="185"/>
      <c r="AF1307" s="185"/>
      <c r="AG1307" s="185"/>
      <c r="AH1307" s="185"/>
      <c r="AI1307" s="185"/>
    </row>
    <row r="1308" spans="1:35" ht="16">
      <c r="A1308" s="88"/>
      <c r="B1308" s="88"/>
      <c r="C1308" s="250"/>
      <c r="D1308" s="251"/>
      <c r="E1308" s="185"/>
      <c r="F1308" s="185"/>
      <c r="G1308" s="185"/>
      <c r="H1308" s="185"/>
      <c r="I1308" s="185"/>
      <c r="J1308" s="185"/>
      <c r="K1308" s="185"/>
      <c r="L1308" s="185"/>
      <c r="M1308" s="185"/>
      <c r="N1308" s="185"/>
      <c r="O1308" s="185"/>
      <c r="P1308" s="185"/>
      <c r="Q1308" s="185"/>
      <c r="R1308" s="185"/>
      <c r="S1308" s="185"/>
      <c r="T1308" s="185"/>
      <c r="U1308" s="185"/>
      <c r="V1308" s="185"/>
      <c r="W1308" s="185"/>
      <c r="X1308" s="185"/>
      <c r="Y1308" s="185"/>
      <c r="Z1308" s="185"/>
      <c r="AA1308" s="185"/>
      <c r="AB1308" s="185"/>
      <c r="AC1308" s="185"/>
      <c r="AD1308" s="185"/>
      <c r="AE1308" s="185"/>
      <c r="AF1308" s="185"/>
      <c r="AG1308" s="185"/>
      <c r="AH1308" s="185"/>
      <c r="AI1308" s="185"/>
    </row>
    <row r="1309" spans="1:35" ht="16">
      <c r="A1309" s="88"/>
      <c r="B1309" s="88"/>
      <c r="C1309" s="250"/>
      <c r="D1309" s="251"/>
      <c r="E1309" s="185"/>
      <c r="F1309" s="185"/>
      <c r="G1309" s="185"/>
      <c r="H1309" s="185"/>
      <c r="I1309" s="185"/>
      <c r="J1309" s="185"/>
      <c r="K1309" s="185"/>
      <c r="L1309" s="185"/>
      <c r="M1309" s="185"/>
      <c r="N1309" s="185"/>
      <c r="O1309" s="185"/>
      <c r="P1309" s="185"/>
      <c r="Q1309" s="185"/>
      <c r="R1309" s="185"/>
      <c r="S1309" s="185"/>
      <c r="T1309" s="185"/>
      <c r="U1309" s="185"/>
      <c r="V1309" s="185"/>
      <c r="W1309" s="185"/>
      <c r="X1309" s="185"/>
      <c r="Y1309" s="185"/>
      <c r="Z1309" s="185"/>
      <c r="AA1309" s="185"/>
      <c r="AB1309" s="185"/>
      <c r="AC1309" s="185"/>
      <c r="AD1309" s="185"/>
      <c r="AE1309" s="185"/>
      <c r="AF1309" s="185"/>
      <c r="AG1309" s="185"/>
      <c r="AH1309" s="185"/>
      <c r="AI1309" s="185"/>
    </row>
    <row r="1310" spans="1:35" ht="16">
      <c r="A1310" s="88"/>
      <c r="B1310" s="88"/>
      <c r="C1310" s="250"/>
      <c r="D1310" s="251"/>
      <c r="E1310" s="185"/>
      <c r="F1310" s="185"/>
      <c r="G1310" s="185"/>
      <c r="H1310" s="185"/>
      <c r="I1310" s="185"/>
      <c r="J1310" s="185"/>
      <c r="K1310" s="185"/>
      <c r="L1310" s="185"/>
      <c r="M1310" s="185"/>
      <c r="N1310" s="185"/>
      <c r="O1310" s="185"/>
      <c r="P1310" s="185"/>
      <c r="Q1310" s="185"/>
      <c r="R1310" s="185"/>
      <c r="S1310" s="185"/>
      <c r="T1310" s="185"/>
      <c r="U1310" s="185"/>
      <c r="V1310" s="185"/>
      <c r="W1310" s="185"/>
      <c r="X1310" s="185"/>
      <c r="Y1310" s="185"/>
      <c r="Z1310" s="185"/>
      <c r="AA1310" s="185"/>
      <c r="AB1310" s="185"/>
      <c r="AC1310" s="185"/>
      <c r="AD1310" s="185"/>
      <c r="AE1310" s="185"/>
      <c r="AF1310" s="185"/>
      <c r="AG1310" s="185"/>
      <c r="AH1310" s="185"/>
      <c r="AI1310" s="185"/>
    </row>
    <row r="1311" spans="1:35" ht="16">
      <c r="A1311" s="88"/>
      <c r="B1311" s="88"/>
      <c r="C1311" s="250"/>
      <c r="D1311" s="251"/>
      <c r="E1311" s="185"/>
      <c r="F1311" s="185"/>
      <c r="G1311" s="185"/>
      <c r="H1311" s="185"/>
      <c r="I1311" s="185"/>
      <c r="J1311" s="185"/>
      <c r="K1311" s="185"/>
      <c r="L1311" s="185"/>
      <c r="M1311" s="185"/>
      <c r="N1311" s="185"/>
      <c r="O1311" s="185"/>
      <c r="P1311" s="185"/>
      <c r="Q1311" s="185"/>
      <c r="R1311" s="185"/>
      <c r="S1311" s="185"/>
      <c r="T1311" s="185"/>
      <c r="U1311" s="185"/>
      <c r="V1311" s="185"/>
      <c r="W1311" s="185"/>
      <c r="X1311" s="185"/>
      <c r="Y1311" s="185"/>
      <c r="Z1311" s="185"/>
      <c r="AA1311" s="185"/>
      <c r="AB1311" s="185"/>
      <c r="AC1311" s="185"/>
      <c r="AD1311" s="185"/>
      <c r="AE1311" s="185"/>
      <c r="AF1311" s="185"/>
      <c r="AG1311" s="185"/>
      <c r="AH1311" s="185"/>
      <c r="AI1311" s="185"/>
    </row>
    <row r="1312" spans="1:35" ht="16">
      <c r="A1312" s="88"/>
      <c r="B1312" s="88"/>
      <c r="C1312" s="250"/>
      <c r="D1312" s="251"/>
      <c r="E1312" s="185"/>
      <c r="F1312" s="185"/>
      <c r="G1312" s="185"/>
      <c r="H1312" s="185"/>
      <c r="I1312" s="185"/>
      <c r="J1312" s="185"/>
      <c r="K1312" s="185"/>
      <c r="L1312" s="185"/>
      <c r="M1312" s="185"/>
      <c r="N1312" s="185"/>
      <c r="O1312" s="185"/>
      <c r="P1312" s="185"/>
      <c r="Q1312" s="185"/>
      <c r="R1312" s="185"/>
      <c r="S1312" s="185"/>
      <c r="T1312" s="185"/>
      <c r="U1312" s="185"/>
      <c r="V1312" s="185"/>
      <c r="W1312" s="185"/>
      <c r="X1312" s="185"/>
      <c r="Y1312" s="185"/>
      <c r="Z1312" s="185"/>
      <c r="AA1312" s="185"/>
      <c r="AB1312" s="185"/>
      <c r="AC1312" s="185"/>
      <c r="AD1312" s="185"/>
      <c r="AE1312" s="185"/>
      <c r="AF1312" s="185"/>
      <c r="AG1312" s="185"/>
      <c r="AH1312" s="185"/>
      <c r="AI1312" s="185"/>
    </row>
    <row r="1313" spans="1:35" ht="16">
      <c r="A1313" s="88"/>
      <c r="B1313" s="88"/>
      <c r="C1313" s="250"/>
      <c r="D1313" s="251"/>
      <c r="E1313" s="185"/>
      <c r="F1313" s="185"/>
      <c r="G1313" s="185"/>
      <c r="H1313" s="185"/>
      <c r="I1313" s="185"/>
      <c r="J1313" s="185"/>
      <c r="K1313" s="185"/>
      <c r="L1313" s="185"/>
      <c r="M1313" s="185"/>
      <c r="N1313" s="185"/>
      <c r="O1313" s="185"/>
      <c r="P1313" s="185"/>
      <c r="Q1313" s="185"/>
      <c r="R1313" s="185"/>
      <c r="S1313" s="185"/>
      <c r="T1313" s="185"/>
      <c r="U1313" s="185"/>
      <c r="V1313" s="185"/>
      <c r="W1313" s="185"/>
      <c r="X1313" s="185"/>
      <c r="Y1313" s="185"/>
      <c r="Z1313" s="185"/>
      <c r="AA1313" s="185"/>
      <c r="AB1313" s="185"/>
      <c r="AC1313" s="185"/>
      <c r="AD1313" s="185"/>
      <c r="AE1313" s="185"/>
      <c r="AF1313" s="185"/>
      <c r="AG1313" s="185"/>
      <c r="AH1313" s="185"/>
      <c r="AI1313" s="185"/>
    </row>
    <row r="1314" spans="1:35" ht="16">
      <c r="A1314" s="88"/>
      <c r="B1314" s="88"/>
      <c r="C1314" s="250"/>
      <c r="D1314" s="251"/>
      <c r="E1314" s="185"/>
      <c r="F1314" s="185"/>
      <c r="G1314" s="185"/>
      <c r="H1314" s="185"/>
      <c r="I1314" s="185"/>
      <c r="J1314" s="185"/>
      <c r="K1314" s="185"/>
      <c r="L1314" s="185"/>
      <c r="M1314" s="185"/>
      <c r="N1314" s="185"/>
      <c r="O1314" s="185"/>
      <c r="P1314" s="185"/>
      <c r="Q1314" s="185"/>
      <c r="R1314" s="185"/>
      <c r="S1314" s="185"/>
      <c r="T1314" s="185"/>
      <c r="U1314" s="185"/>
      <c r="V1314" s="185"/>
      <c r="W1314" s="185"/>
      <c r="X1314" s="185"/>
      <c r="Y1314" s="185"/>
      <c r="Z1314" s="185"/>
      <c r="AA1314" s="185"/>
      <c r="AB1314" s="185"/>
      <c r="AC1314" s="185"/>
      <c r="AD1314" s="185"/>
      <c r="AE1314" s="185"/>
      <c r="AF1314" s="185"/>
      <c r="AG1314" s="185"/>
      <c r="AH1314" s="185"/>
      <c r="AI1314" s="185"/>
    </row>
    <row r="1315" spans="1:35" ht="16">
      <c r="A1315" s="88"/>
      <c r="B1315" s="88"/>
      <c r="C1315" s="250"/>
      <c r="D1315" s="251"/>
      <c r="E1315" s="185"/>
      <c r="F1315" s="185"/>
      <c r="G1315" s="185"/>
      <c r="H1315" s="185"/>
      <c r="I1315" s="185"/>
      <c r="J1315" s="185"/>
      <c r="K1315" s="185"/>
      <c r="L1315" s="185"/>
      <c r="M1315" s="185"/>
      <c r="N1315" s="185"/>
      <c r="O1315" s="185"/>
      <c r="P1315" s="185"/>
      <c r="Q1315" s="185"/>
      <c r="R1315" s="185"/>
      <c r="S1315" s="185"/>
      <c r="T1315" s="185"/>
      <c r="U1315" s="185"/>
      <c r="V1315" s="185"/>
      <c r="W1315" s="185"/>
      <c r="X1315" s="185"/>
      <c r="Y1315" s="185"/>
      <c r="Z1315" s="185"/>
      <c r="AA1315" s="185"/>
      <c r="AB1315" s="185"/>
      <c r="AC1315" s="185"/>
      <c r="AD1315" s="185"/>
      <c r="AE1315" s="185"/>
      <c r="AF1315" s="185"/>
      <c r="AG1315" s="185"/>
      <c r="AH1315" s="185"/>
      <c r="AI1315" s="185"/>
    </row>
    <row r="1316" spans="1:35" ht="16">
      <c r="A1316" s="88"/>
      <c r="B1316" s="88"/>
      <c r="C1316" s="250"/>
      <c r="D1316" s="251"/>
      <c r="E1316" s="185"/>
      <c r="F1316" s="185"/>
      <c r="G1316" s="185"/>
      <c r="H1316" s="185"/>
      <c r="I1316" s="185"/>
      <c r="J1316" s="185"/>
      <c r="K1316" s="185"/>
      <c r="L1316" s="185"/>
      <c r="M1316" s="185"/>
      <c r="N1316" s="185"/>
      <c r="O1316" s="185"/>
      <c r="P1316" s="185"/>
      <c r="Q1316" s="185"/>
      <c r="R1316" s="185"/>
      <c r="S1316" s="185"/>
      <c r="T1316" s="185"/>
      <c r="U1316" s="185"/>
      <c r="V1316" s="185"/>
      <c r="W1316" s="185"/>
      <c r="X1316" s="185"/>
      <c r="Y1316" s="185"/>
      <c r="Z1316" s="185"/>
      <c r="AA1316" s="185"/>
      <c r="AB1316" s="185"/>
      <c r="AC1316" s="185"/>
      <c r="AD1316" s="185"/>
      <c r="AE1316" s="185"/>
      <c r="AF1316" s="185"/>
      <c r="AG1316" s="185"/>
      <c r="AH1316" s="185"/>
      <c r="AI1316" s="185"/>
    </row>
    <row r="1317" spans="1:35" ht="16">
      <c r="A1317" s="88"/>
      <c r="B1317" s="88"/>
      <c r="C1317" s="250"/>
      <c r="D1317" s="251"/>
      <c r="E1317" s="185"/>
      <c r="F1317" s="185"/>
      <c r="G1317" s="185"/>
      <c r="H1317" s="185"/>
      <c r="I1317" s="185"/>
      <c r="J1317" s="185"/>
      <c r="K1317" s="185"/>
      <c r="L1317" s="185"/>
      <c r="M1317" s="185"/>
      <c r="N1317" s="185"/>
      <c r="O1317" s="185"/>
      <c r="P1317" s="185"/>
      <c r="Q1317" s="185"/>
      <c r="R1317" s="185"/>
      <c r="S1317" s="185"/>
      <c r="T1317" s="185"/>
      <c r="U1317" s="185"/>
      <c r="V1317" s="185"/>
      <c r="W1317" s="185"/>
      <c r="X1317" s="185"/>
      <c r="Y1317" s="185"/>
      <c r="Z1317" s="185"/>
      <c r="AA1317" s="185"/>
      <c r="AB1317" s="185"/>
      <c r="AC1317" s="185"/>
      <c r="AD1317" s="185"/>
      <c r="AE1317" s="185"/>
      <c r="AF1317" s="185"/>
      <c r="AG1317" s="185"/>
      <c r="AH1317" s="185"/>
      <c r="AI1317" s="185"/>
    </row>
    <row r="1318" spans="1:35" ht="16">
      <c r="A1318" s="88"/>
      <c r="B1318" s="88"/>
      <c r="C1318" s="250"/>
      <c r="D1318" s="251"/>
      <c r="E1318" s="185"/>
      <c r="F1318" s="185"/>
      <c r="G1318" s="185"/>
      <c r="H1318" s="185"/>
      <c r="I1318" s="185"/>
      <c r="J1318" s="185"/>
      <c r="K1318" s="185"/>
      <c r="L1318" s="185"/>
      <c r="M1318" s="185"/>
      <c r="N1318" s="185"/>
      <c r="O1318" s="185"/>
      <c r="P1318" s="185"/>
      <c r="Q1318" s="185"/>
      <c r="R1318" s="185"/>
      <c r="S1318" s="185"/>
      <c r="T1318" s="185"/>
      <c r="U1318" s="185"/>
      <c r="V1318" s="185"/>
      <c r="W1318" s="185"/>
      <c r="X1318" s="185"/>
      <c r="Y1318" s="185"/>
      <c r="Z1318" s="185"/>
      <c r="AA1318" s="185"/>
      <c r="AB1318" s="185"/>
      <c r="AC1318" s="185"/>
      <c r="AD1318" s="185"/>
      <c r="AE1318" s="185"/>
      <c r="AF1318" s="185"/>
      <c r="AG1318" s="185"/>
      <c r="AH1318" s="185"/>
      <c r="AI1318" s="185"/>
    </row>
    <row r="1319" spans="1:35" ht="16">
      <c r="A1319" s="88"/>
      <c r="B1319" s="88"/>
      <c r="C1319" s="250"/>
      <c r="D1319" s="251"/>
      <c r="E1319" s="185"/>
      <c r="F1319" s="185"/>
      <c r="G1319" s="185"/>
      <c r="H1319" s="185"/>
      <c r="I1319" s="185"/>
      <c r="J1319" s="185"/>
      <c r="K1319" s="185"/>
      <c r="L1319" s="185"/>
      <c r="M1319" s="185"/>
      <c r="N1319" s="185"/>
      <c r="O1319" s="185"/>
      <c r="P1319" s="185"/>
      <c r="Q1319" s="185"/>
      <c r="R1319" s="185"/>
      <c r="S1319" s="185"/>
      <c r="T1319" s="185"/>
      <c r="U1319" s="185"/>
      <c r="V1319" s="185"/>
      <c r="W1319" s="185"/>
      <c r="X1319" s="185"/>
      <c r="Y1319" s="185"/>
      <c r="Z1319" s="185"/>
      <c r="AA1319" s="185"/>
      <c r="AB1319" s="185"/>
      <c r="AC1319" s="185"/>
      <c r="AD1319" s="185"/>
      <c r="AE1319" s="185"/>
      <c r="AF1319" s="185"/>
      <c r="AG1319" s="185"/>
      <c r="AH1319" s="185"/>
      <c r="AI1319" s="185"/>
    </row>
    <row r="1320" spans="1:35" ht="16">
      <c r="A1320" s="88"/>
      <c r="B1320" s="88"/>
      <c r="C1320" s="250"/>
      <c r="D1320" s="251"/>
      <c r="E1320" s="185"/>
      <c r="F1320" s="185"/>
      <c r="G1320" s="185"/>
      <c r="H1320" s="185"/>
      <c r="I1320" s="185"/>
      <c r="J1320" s="185"/>
      <c r="K1320" s="185"/>
      <c r="L1320" s="185"/>
      <c r="M1320" s="185"/>
      <c r="N1320" s="185"/>
      <c r="O1320" s="185"/>
      <c r="P1320" s="185"/>
      <c r="Q1320" s="185"/>
      <c r="R1320" s="185"/>
      <c r="S1320" s="185"/>
      <c r="T1320" s="185"/>
      <c r="U1320" s="185"/>
      <c r="V1320" s="185"/>
      <c r="W1320" s="185"/>
      <c r="X1320" s="185"/>
      <c r="Y1320" s="185"/>
      <c r="Z1320" s="185"/>
      <c r="AA1320" s="185"/>
      <c r="AB1320" s="185"/>
      <c r="AC1320" s="185"/>
      <c r="AD1320" s="185"/>
      <c r="AE1320" s="185"/>
      <c r="AF1320" s="185"/>
      <c r="AG1320" s="185"/>
      <c r="AH1320" s="185"/>
      <c r="AI1320" s="185"/>
    </row>
    <row r="1321" spans="1:35" ht="16">
      <c r="A1321" s="88"/>
      <c r="B1321" s="88"/>
      <c r="C1321" s="250"/>
      <c r="D1321" s="251"/>
      <c r="E1321" s="185"/>
      <c r="F1321" s="185"/>
      <c r="G1321" s="185"/>
      <c r="H1321" s="185"/>
      <c r="I1321" s="185"/>
      <c r="J1321" s="185"/>
      <c r="K1321" s="185"/>
      <c r="L1321" s="185"/>
      <c r="M1321" s="185"/>
      <c r="N1321" s="185"/>
      <c r="O1321" s="185"/>
      <c r="P1321" s="185"/>
      <c r="Q1321" s="185"/>
      <c r="R1321" s="185"/>
      <c r="S1321" s="185"/>
      <c r="T1321" s="185"/>
      <c r="U1321" s="185"/>
      <c r="V1321" s="185"/>
      <c r="W1321" s="185"/>
      <c r="X1321" s="185"/>
      <c r="Y1321" s="185"/>
      <c r="Z1321" s="185"/>
      <c r="AA1321" s="185"/>
      <c r="AB1321" s="185"/>
      <c r="AC1321" s="185"/>
      <c r="AD1321" s="185"/>
      <c r="AE1321" s="185"/>
      <c r="AF1321" s="185"/>
      <c r="AG1321" s="185"/>
      <c r="AH1321" s="185"/>
      <c r="AI1321" s="185"/>
    </row>
    <row r="1322" spans="1:35" ht="16">
      <c r="A1322" s="88"/>
      <c r="B1322" s="88"/>
      <c r="C1322" s="250"/>
      <c r="D1322" s="251"/>
      <c r="E1322" s="185"/>
      <c r="F1322" s="185"/>
      <c r="G1322" s="185"/>
      <c r="H1322" s="185"/>
      <c r="I1322" s="185"/>
      <c r="J1322" s="185"/>
      <c r="K1322" s="185"/>
      <c r="L1322" s="185"/>
      <c r="M1322" s="185"/>
      <c r="N1322" s="185"/>
      <c r="O1322" s="185"/>
      <c r="P1322" s="185"/>
      <c r="Q1322" s="185"/>
      <c r="R1322" s="185"/>
      <c r="S1322" s="185"/>
      <c r="T1322" s="185"/>
      <c r="U1322" s="185"/>
      <c r="V1322" s="185"/>
      <c r="W1322" s="185"/>
      <c r="X1322" s="185"/>
      <c r="Y1322" s="185"/>
      <c r="Z1322" s="185"/>
      <c r="AA1322" s="185"/>
      <c r="AB1322" s="185"/>
      <c r="AC1322" s="185"/>
      <c r="AD1322" s="185"/>
      <c r="AE1322" s="185"/>
      <c r="AF1322" s="185"/>
      <c r="AG1322" s="185"/>
      <c r="AH1322" s="185"/>
      <c r="AI1322" s="185"/>
    </row>
    <row r="1323" spans="1:35" ht="16">
      <c r="A1323" s="88"/>
      <c r="B1323" s="88"/>
      <c r="C1323" s="250"/>
      <c r="D1323" s="251"/>
      <c r="E1323" s="185"/>
      <c r="F1323" s="185"/>
      <c r="G1323" s="185"/>
      <c r="H1323" s="185"/>
      <c r="I1323" s="185"/>
      <c r="J1323" s="185"/>
      <c r="K1323" s="185"/>
      <c r="L1323" s="185"/>
      <c r="M1323" s="185"/>
      <c r="N1323" s="185"/>
      <c r="O1323" s="185"/>
      <c r="P1323" s="185"/>
      <c r="Q1323" s="185"/>
      <c r="R1323" s="185"/>
      <c r="S1323" s="185"/>
      <c r="T1323" s="185"/>
      <c r="U1323" s="185"/>
      <c r="V1323" s="185"/>
      <c r="W1323" s="185"/>
      <c r="X1323" s="185"/>
      <c r="Y1323" s="185"/>
      <c r="Z1323" s="185"/>
      <c r="AA1323" s="185"/>
      <c r="AB1323" s="185"/>
      <c r="AC1323" s="185"/>
      <c r="AD1323" s="185"/>
      <c r="AE1323" s="185"/>
      <c r="AF1323" s="185"/>
      <c r="AG1323" s="185"/>
      <c r="AH1323" s="185"/>
      <c r="AI1323" s="185"/>
    </row>
    <row r="1324" spans="1:35" ht="16">
      <c r="A1324" s="88"/>
      <c r="B1324" s="88"/>
      <c r="C1324" s="250"/>
      <c r="D1324" s="251"/>
      <c r="E1324" s="185"/>
      <c r="F1324" s="185"/>
      <c r="G1324" s="185"/>
      <c r="H1324" s="185"/>
      <c r="I1324" s="185"/>
      <c r="J1324" s="185"/>
      <c r="K1324" s="185"/>
      <c r="L1324" s="185"/>
      <c r="M1324" s="185"/>
      <c r="N1324" s="185"/>
      <c r="O1324" s="185"/>
      <c r="P1324" s="185"/>
      <c r="Q1324" s="185"/>
      <c r="R1324" s="185"/>
      <c r="S1324" s="185"/>
      <c r="T1324" s="185"/>
      <c r="U1324" s="185"/>
      <c r="V1324" s="185"/>
      <c r="W1324" s="185"/>
      <c r="X1324" s="185"/>
      <c r="Y1324" s="185"/>
      <c r="Z1324" s="185"/>
      <c r="AA1324" s="185"/>
      <c r="AB1324" s="185"/>
      <c r="AC1324" s="185"/>
      <c r="AD1324" s="185"/>
      <c r="AE1324" s="185"/>
      <c r="AF1324" s="185"/>
      <c r="AG1324" s="185"/>
      <c r="AH1324" s="185"/>
      <c r="AI1324" s="185"/>
    </row>
    <row r="1325" spans="1:35" ht="16">
      <c r="A1325" s="88"/>
      <c r="B1325" s="88"/>
      <c r="C1325" s="250"/>
      <c r="D1325" s="251"/>
      <c r="E1325" s="185"/>
      <c r="F1325" s="185"/>
      <c r="G1325" s="185"/>
      <c r="H1325" s="185"/>
      <c r="I1325" s="185"/>
      <c r="J1325" s="185"/>
      <c r="K1325" s="185"/>
      <c r="L1325" s="185"/>
      <c r="M1325" s="185"/>
      <c r="N1325" s="185"/>
      <c r="O1325" s="185"/>
      <c r="P1325" s="185"/>
      <c r="Q1325" s="185"/>
      <c r="R1325" s="185"/>
      <c r="S1325" s="185"/>
      <c r="T1325" s="185"/>
      <c r="U1325" s="185"/>
      <c r="V1325" s="185"/>
      <c r="W1325" s="185"/>
      <c r="X1325" s="185"/>
      <c r="Y1325" s="185"/>
      <c r="Z1325" s="185"/>
      <c r="AA1325" s="185"/>
      <c r="AB1325" s="185"/>
      <c r="AC1325" s="185"/>
      <c r="AD1325" s="185"/>
      <c r="AE1325" s="185"/>
      <c r="AF1325" s="185"/>
      <c r="AG1325" s="185"/>
      <c r="AH1325" s="185"/>
      <c r="AI1325" s="185"/>
    </row>
    <row r="1326" spans="1:35" ht="16">
      <c r="A1326" s="88"/>
      <c r="B1326" s="88"/>
      <c r="C1326" s="250"/>
      <c r="D1326" s="251"/>
      <c r="E1326" s="185"/>
      <c r="F1326" s="185"/>
      <c r="G1326" s="185"/>
      <c r="H1326" s="185"/>
      <c r="I1326" s="185"/>
      <c r="J1326" s="185"/>
      <c r="K1326" s="185"/>
      <c r="L1326" s="185"/>
      <c r="M1326" s="185"/>
      <c r="N1326" s="185"/>
      <c r="O1326" s="185"/>
      <c r="P1326" s="185"/>
      <c r="Q1326" s="185"/>
      <c r="R1326" s="185"/>
      <c r="S1326" s="185"/>
      <c r="T1326" s="185"/>
      <c r="U1326" s="185"/>
      <c r="V1326" s="185"/>
      <c r="W1326" s="185"/>
      <c r="X1326" s="185"/>
      <c r="Y1326" s="185"/>
      <c r="Z1326" s="185"/>
      <c r="AA1326" s="185"/>
      <c r="AB1326" s="185"/>
      <c r="AC1326" s="185"/>
      <c r="AD1326" s="185"/>
      <c r="AE1326" s="185"/>
      <c r="AF1326" s="185"/>
      <c r="AG1326" s="185"/>
      <c r="AH1326" s="185"/>
      <c r="AI1326" s="185"/>
    </row>
    <row r="1327" spans="1:35" ht="16">
      <c r="A1327" s="88"/>
      <c r="B1327" s="88"/>
      <c r="C1327" s="250"/>
      <c r="D1327" s="251"/>
      <c r="E1327" s="185"/>
      <c r="F1327" s="185"/>
      <c r="G1327" s="185"/>
      <c r="H1327" s="185"/>
      <c r="I1327" s="185"/>
      <c r="J1327" s="185"/>
      <c r="K1327" s="185"/>
      <c r="L1327" s="185"/>
      <c r="M1327" s="185"/>
      <c r="N1327" s="185"/>
      <c r="O1327" s="185"/>
      <c r="P1327" s="185"/>
      <c r="Q1327" s="185"/>
      <c r="R1327" s="185"/>
      <c r="S1327" s="185"/>
      <c r="T1327" s="185"/>
      <c r="U1327" s="185"/>
      <c r="V1327" s="185"/>
      <c r="W1327" s="185"/>
      <c r="X1327" s="185"/>
      <c r="Y1327" s="185"/>
      <c r="Z1327" s="185"/>
      <c r="AA1327" s="185"/>
      <c r="AB1327" s="185"/>
      <c r="AC1327" s="185"/>
      <c r="AD1327" s="185"/>
      <c r="AE1327" s="185"/>
      <c r="AF1327" s="185"/>
      <c r="AG1327" s="185"/>
      <c r="AH1327" s="185"/>
      <c r="AI1327" s="185"/>
    </row>
    <row r="1328" spans="1:35" ht="16">
      <c r="A1328" s="88"/>
      <c r="B1328" s="88"/>
      <c r="C1328" s="250"/>
      <c r="D1328" s="251"/>
      <c r="E1328" s="185"/>
      <c r="F1328" s="185"/>
      <c r="G1328" s="185"/>
      <c r="H1328" s="185"/>
      <c r="I1328" s="185"/>
      <c r="J1328" s="185"/>
      <c r="K1328" s="185"/>
      <c r="L1328" s="185"/>
      <c r="M1328" s="185"/>
      <c r="N1328" s="185"/>
      <c r="O1328" s="185"/>
      <c r="P1328" s="185"/>
      <c r="Q1328" s="185"/>
      <c r="R1328" s="185"/>
      <c r="S1328" s="185"/>
      <c r="T1328" s="185"/>
      <c r="U1328" s="185"/>
      <c r="V1328" s="185"/>
      <c r="W1328" s="185"/>
      <c r="X1328" s="185"/>
      <c r="Y1328" s="185"/>
      <c r="Z1328" s="185"/>
      <c r="AA1328" s="185"/>
      <c r="AB1328" s="185"/>
      <c r="AC1328" s="185"/>
      <c r="AD1328" s="185"/>
      <c r="AE1328" s="185"/>
      <c r="AF1328" s="185"/>
      <c r="AG1328" s="185"/>
      <c r="AH1328" s="185"/>
      <c r="AI1328" s="185"/>
    </row>
    <row r="1329" spans="1:35" ht="16">
      <c r="A1329" s="88"/>
      <c r="B1329" s="88"/>
      <c r="C1329" s="250"/>
      <c r="D1329" s="251"/>
      <c r="E1329" s="185"/>
      <c r="F1329" s="185"/>
      <c r="G1329" s="185"/>
      <c r="H1329" s="185"/>
      <c r="I1329" s="185"/>
      <c r="J1329" s="185"/>
      <c r="K1329" s="185"/>
      <c r="L1329" s="185"/>
      <c r="M1329" s="185"/>
      <c r="N1329" s="185"/>
      <c r="O1329" s="185"/>
      <c r="P1329" s="185"/>
      <c r="Q1329" s="185"/>
      <c r="R1329" s="185"/>
      <c r="S1329" s="185"/>
      <c r="T1329" s="185"/>
      <c r="U1329" s="185"/>
      <c r="V1329" s="185"/>
      <c r="W1329" s="185"/>
      <c r="X1329" s="185"/>
      <c r="Y1329" s="185"/>
      <c r="Z1329" s="185"/>
      <c r="AA1329" s="185"/>
      <c r="AB1329" s="185"/>
      <c r="AC1329" s="185"/>
      <c r="AD1329" s="185"/>
      <c r="AE1329" s="185"/>
      <c r="AF1329" s="185"/>
      <c r="AG1329" s="185"/>
      <c r="AH1329" s="185"/>
      <c r="AI1329" s="185"/>
    </row>
    <row r="1330" spans="1:35" ht="16">
      <c r="A1330" s="88"/>
      <c r="B1330" s="88"/>
      <c r="C1330" s="250"/>
      <c r="D1330" s="251"/>
      <c r="E1330" s="185"/>
      <c r="F1330" s="185"/>
      <c r="G1330" s="185"/>
      <c r="H1330" s="185"/>
      <c r="I1330" s="185"/>
      <c r="J1330" s="185"/>
      <c r="K1330" s="185"/>
      <c r="L1330" s="185"/>
      <c r="M1330" s="185"/>
      <c r="N1330" s="185"/>
      <c r="O1330" s="185"/>
      <c r="P1330" s="185"/>
      <c r="Q1330" s="185"/>
      <c r="R1330" s="185"/>
      <c r="S1330" s="185"/>
      <c r="T1330" s="185"/>
      <c r="U1330" s="185"/>
      <c r="V1330" s="185"/>
      <c r="W1330" s="185"/>
      <c r="X1330" s="185"/>
      <c r="Y1330" s="185"/>
      <c r="Z1330" s="185"/>
      <c r="AA1330" s="185"/>
      <c r="AB1330" s="185"/>
      <c r="AC1330" s="185"/>
      <c r="AD1330" s="185"/>
      <c r="AE1330" s="185"/>
      <c r="AF1330" s="185"/>
      <c r="AG1330" s="185"/>
      <c r="AH1330" s="185"/>
      <c r="AI1330" s="185"/>
    </row>
    <row r="1331" spans="1:35" ht="16">
      <c r="A1331" s="88"/>
      <c r="B1331" s="88"/>
      <c r="C1331" s="250"/>
      <c r="D1331" s="251"/>
      <c r="E1331" s="185"/>
      <c r="F1331" s="185"/>
      <c r="G1331" s="185"/>
      <c r="H1331" s="185"/>
      <c r="I1331" s="185"/>
      <c r="J1331" s="185"/>
      <c r="K1331" s="185"/>
      <c r="L1331" s="185"/>
      <c r="M1331" s="185"/>
      <c r="N1331" s="185"/>
      <c r="O1331" s="185"/>
      <c r="P1331" s="185"/>
      <c r="Q1331" s="185"/>
      <c r="R1331" s="185"/>
      <c r="S1331" s="185"/>
      <c r="T1331" s="185"/>
      <c r="U1331" s="185"/>
      <c r="V1331" s="185"/>
      <c r="W1331" s="185"/>
      <c r="X1331" s="185"/>
      <c r="Y1331" s="185"/>
      <c r="Z1331" s="185"/>
      <c r="AA1331" s="185"/>
      <c r="AB1331" s="185"/>
      <c r="AC1331" s="185"/>
      <c r="AD1331" s="185"/>
      <c r="AE1331" s="185"/>
      <c r="AF1331" s="185"/>
      <c r="AG1331" s="185"/>
      <c r="AH1331" s="185"/>
      <c r="AI1331" s="185"/>
    </row>
    <row r="1332" spans="1:35" ht="16">
      <c r="A1332" s="88"/>
      <c r="B1332" s="88"/>
      <c r="C1332" s="250"/>
      <c r="D1332" s="251"/>
      <c r="E1332" s="185"/>
      <c r="F1332" s="185"/>
      <c r="G1332" s="185"/>
      <c r="H1332" s="185"/>
      <c r="I1332" s="185"/>
      <c r="J1332" s="185"/>
      <c r="K1332" s="185"/>
      <c r="L1332" s="185"/>
      <c r="M1332" s="185"/>
      <c r="N1332" s="185"/>
      <c r="O1332" s="185"/>
      <c r="P1332" s="185"/>
      <c r="Q1332" s="185"/>
      <c r="R1332" s="185"/>
      <c r="S1332" s="185"/>
      <c r="T1332" s="185"/>
      <c r="U1332" s="185"/>
      <c r="V1332" s="185"/>
      <c r="W1332" s="185"/>
      <c r="X1332" s="185"/>
      <c r="Y1332" s="185"/>
      <c r="Z1332" s="185"/>
      <c r="AA1332" s="185"/>
      <c r="AB1332" s="185"/>
      <c r="AC1332" s="185"/>
      <c r="AD1332" s="185"/>
      <c r="AE1332" s="185"/>
      <c r="AF1332" s="185"/>
      <c r="AG1332" s="185"/>
      <c r="AH1332" s="185"/>
      <c r="AI1332" s="185"/>
    </row>
    <row r="1333" spans="1:35" ht="16">
      <c r="A1333" s="88"/>
      <c r="B1333" s="88"/>
      <c r="C1333" s="250"/>
      <c r="D1333" s="251"/>
      <c r="E1333" s="185"/>
      <c r="F1333" s="185"/>
      <c r="G1333" s="185"/>
      <c r="H1333" s="185"/>
      <c r="I1333" s="185"/>
      <c r="J1333" s="185"/>
      <c r="K1333" s="185"/>
      <c r="L1333" s="185"/>
      <c r="M1333" s="185"/>
      <c r="N1333" s="185"/>
      <c r="O1333" s="185"/>
      <c r="P1333" s="185"/>
      <c r="Q1333" s="185"/>
      <c r="R1333" s="185"/>
      <c r="S1333" s="185"/>
      <c r="T1333" s="185"/>
      <c r="U1333" s="185"/>
      <c r="V1333" s="185"/>
      <c r="W1333" s="185"/>
      <c r="X1333" s="185"/>
      <c r="Y1333" s="185"/>
      <c r="Z1333" s="185"/>
      <c r="AA1333" s="185"/>
      <c r="AB1333" s="185"/>
      <c r="AC1333" s="185"/>
      <c r="AD1333" s="185"/>
      <c r="AE1333" s="185"/>
      <c r="AF1333" s="185"/>
      <c r="AG1333" s="185"/>
      <c r="AH1333" s="185"/>
      <c r="AI1333" s="185"/>
    </row>
    <row r="1334" spans="1:35" ht="16">
      <c r="A1334" s="88"/>
      <c r="B1334" s="88"/>
      <c r="C1334" s="250"/>
      <c r="D1334" s="251"/>
      <c r="E1334" s="185"/>
      <c r="F1334" s="185"/>
      <c r="G1334" s="185"/>
      <c r="H1334" s="185"/>
      <c r="I1334" s="185"/>
      <c r="J1334" s="185"/>
      <c r="K1334" s="185"/>
      <c r="L1334" s="185"/>
      <c r="M1334" s="185"/>
      <c r="N1334" s="185"/>
      <c r="O1334" s="185"/>
      <c r="P1334" s="185"/>
      <c r="Q1334" s="185"/>
      <c r="R1334" s="185"/>
      <c r="S1334" s="185"/>
      <c r="T1334" s="185"/>
      <c r="U1334" s="185"/>
      <c r="V1334" s="185"/>
      <c r="W1334" s="185"/>
      <c r="X1334" s="185"/>
      <c r="Y1334" s="185"/>
      <c r="Z1334" s="185"/>
      <c r="AA1334" s="185"/>
      <c r="AB1334" s="185"/>
      <c r="AC1334" s="185"/>
      <c r="AD1334" s="185"/>
      <c r="AE1334" s="185"/>
      <c r="AF1334" s="185"/>
      <c r="AG1334" s="185"/>
      <c r="AH1334" s="185"/>
      <c r="AI1334" s="185"/>
    </row>
    <row r="1335" spans="1:35" ht="16">
      <c r="A1335" s="88"/>
      <c r="B1335" s="88"/>
      <c r="C1335" s="250"/>
      <c r="D1335" s="251"/>
      <c r="E1335" s="185"/>
      <c r="F1335" s="185"/>
      <c r="G1335" s="185"/>
      <c r="H1335" s="185"/>
      <c r="I1335" s="185"/>
      <c r="J1335" s="185"/>
      <c r="K1335" s="185"/>
      <c r="L1335" s="185"/>
      <c r="M1335" s="185"/>
      <c r="N1335" s="185"/>
      <c r="O1335" s="185"/>
      <c r="P1335" s="185"/>
      <c r="Q1335" s="185"/>
      <c r="R1335" s="185"/>
      <c r="S1335" s="185"/>
      <c r="T1335" s="185"/>
      <c r="U1335" s="185"/>
      <c r="V1335" s="185"/>
      <c r="W1335" s="185"/>
      <c r="X1335" s="185"/>
      <c r="Y1335" s="185"/>
      <c r="Z1335" s="185"/>
      <c r="AA1335" s="185"/>
      <c r="AB1335" s="185"/>
      <c r="AC1335" s="185"/>
      <c r="AD1335" s="185"/>
      <c r="AE1335" s="185"/>
      <c r="AF1335" s="185"/>
      <c r="AG1335" s="185"/>
      <c r="AH1335" s="185"/>
      <c r="AI1335" s="185"/>
    </row>
    <row r="1336" spans="1:35" ht="16">
      <c r="A1336" s="88"/>
      <c r="B1336" s="88"/>
      <c r="C1336" s="250"/>
      <c r="D1336" s="251"/>
      <c r="E1336" s="185"/>
      <c r="F1336" s="185"/>
      <c r="G1336" s="185"/>
      <c r="H1336" s="185"/>
      <c r="I1336" s="185"/>
      <c r="J1336" s="185"/>
      <c r="K1336" s="185"/>
      <c r="L1336" s="185"/>
      <c r="M1336" s="185"/>
      <c r="N1336" s="185"/>
      <c r="O1336" s="185"/>
      <c r="P1336" s="185"/>
      <c r="Q1336" s="185"/>
      <c r="R1336" s="185"/>
      <c r="S1336" s="185"/>
      <c r="T1336" s="185"/>
      <c r="U1336" s="185"/>
      <c r="V1336" s="185"/>
      <c r="W1336" s="185"/>
      <c r="X1336" s="185"/>
      <c r="Y1336" s="185"/>
      <c r="Z1336" s="185"/>
      <c r="AA1336" s="185"/>
      <c r="AB1336" s="185"/>
      <c r="AC1336" s="185"/>
      <c r="AD1336" s="185"/>
      <c r="AE1336" s="185"/>
      <c r="AF1336" s="185"/>
      <c r="AG1336" s="185"/>
      <c r="AH1336" s="185"/>
      <c r="AI1336" s="185"/>
    </row>
    <row r="1337" spans="1:35" ht="16">
      <c r="A1337" s="88"/>
      <c r="B1337" s="88"/>
      <c r="C1337" s="250"/>
      <c r="D1337" s="251"/>
      <c r="E1337" s="185"/>
      <c r="F1337" s="185"/>
      <c r="G1337" s="185"/>
      <c r="H1337" s="185"/>
      <c r="I1337" s="185"/>
      <c r="J1337" s="185"/>
      <c r="K1337" s="185"/>
      <c r="L1337" s="185"/>
      <c r="M1337" s="185"/>
      <c r="N1337" s="185"/>
      <c r="O1337" s="185"/>
      <c r="P1337" s="185"/>
      <c r="Q1337" s="185"/>
      <c r="R1337" s="185"/>
      <c r="S1337" s="185"/>
      <c r="T1337" s="185"/>
      <c r="U1337" s="185"/>
      <c r="V1337" s="185"/>
      <c r="W1337" s="185"/>
      <c r="X1337" s="185"/>
      <c r="Y1337" s="185"/>
      <c r="Z1337" s="185"/>
      <c r="AA1337" s="185"/>
      <c r="AB1337" s="185"/>
      <c r="AC1337" s="185"/>
      <c r="AD1337" s="185"/>
      <c r="AE1337" s="185"/>
      <c r="AF1337" s="185"/>
      <c r="AG1337" s="185"/>
      <c r="AH1337" s="185"/>
      <c r="AI1337" s="185"/>
    </row>
    <row r="1338" spans="1:35" ht="16">
      <c r="A1338" s="88"/>
      <c r="B1338" s="88"/>
      <c r="C1338" s="250"/>
      <c r="D1338" s="251"/>
      <c r="E1338" s="185"/>
      <c r="F1338" s="185"/>
      <c r="G1338" s="185"/>
      <c r="H1338" s="185"/>
      <c r="I1338" s="185"/>
      <c r="J1338" s="185"/>
      <c r="K1338" s="185"/>
      <c r="L1338" s="185"/>
      <c r="M1338" s="185"/>
      <c r="N1338" s="185"/>
      <c r="O1338" s="185"/>
      <c r="P1338" s="185"/>
      <c r="Q1338" s="185"/>
      <c r="R1338" s="185"/>
      <c r="S1338" s="185"/>
      <c r="T1338" s="185"/>
      <c r="U1338" s="185"/>
      <c r="V1338" s="185"/>
      <c r="W1338" s="185"/>
      <c r="X1338" s="185"/>
      <c r="Y1338" s="185"/>
      <c r="Z1338" s="185"/>
      <c r="AA1338" s="185"/>
      <c r="AB1338" s="185"/>
      <c r="AC1338" s="185"/>
      <c r="AD1338" s="185"/>
      <c r="AE1338" s="185"/>
      <c r="AF1338" s="185"/>
      <c r="AG1338" s="185"/>
      <c r="AH1338" s="185"/>
      <c r="AI1338" s="185"/>
    </row>
    <row r="1339" spans="1:35" ht="16">
      <c r="A1339" s="88"/>
      <c r="B1339" s="88"/>
      <c r="C1339" s="250"/>
      <c r="D1339" s="251"/>
      <c r="E1339" s="185"/>
      <c r="F1339" s="185"/>
      <c r="G1339" s="185"/>
      <c r="H1339" s="185"/>
      <c r="I1339" s="185"/>
      <c r="J1339" s="185"/>
      <c r="K1339" s="185"/>
      <c r="L1339" s="185"/>
      <c r="M1339" s="185"/>
      <c r="N1339" s="185"/>
      <c r="O1339" s="185"/>
      <c r="P1339" s="185"/>
      <c r="Q1339" s="185"/>
      <c r="R1339" s="185"/>
      <c r="S1339" s="185"/>
      <c r="T1339" s="185"/>
      <c r="U1339" s="185"/>
      <c r="V1339" s="185"/>
      <c r="W1339" s="185"/>
      <c r="X1339" s="185"/>
      <c r="Y1339" s="185"/>
      <c r="Z1339" s="185"/>
      <c r="AA1339" s="185"/>
      <c r="AB1339" s="185"/>
      <c r="AC1339" s="185"/>
      <c r="AD1339" s="185"/>
      <c r="AE1339" s="185"/>
      <c r="AF1339" s="185"/>
      <c r="AG1339" s="185"/>
      <c r="AH1339" s="185"/>
      <c r="AI1339" s="185"/>
    </row>
    <row r="1340" spans="1:35" ht="16">
      <c r="A1340" s="88"/>
      <c r="B1340" s="88"/>
      <c r="C1340" s="250"/>
      <c r="D1340" s="251"/>
      <c r="E1340" s="185"/>
      <c r="F1340" s="185"/>
      <c r="G1340" s="185"/>
      <c r="H1340" s="185"/>
      <c r="I1340" s="185"/>
      <c r="J1340" s="185"/>
      <c r="K1340" s="185"/>
      <c r="L1340" s="185"/>
      <c r="M1340" s="185"/>
      <c r="N1340" s="185"/>
      <c r="O1340" s="185"/>
      <c r="P1340" s="185"/>
      <c r="Q1340" s="185"/>
      <c r="R1340" s="185"/>
      <c r="S1340" s="185"/>
      <c r="T1340" s="185"/>
      <c r="U1340" s="185"/>
      <c r="V1340" s="185"/>
      <c r="W1340" s="185"/>
      <c r="X1340" s="185"/>
      <c r="Y1340" s="185"/>
      <c r="Z1340" s="185"/>
      <c r="AA1340" s="185"/>
      <c r="AB1340" s="185"/>
      <c r="AC1340" s="185"/>
      <c r="AD1340" s="185"/>
      <c r="AE1340" s="185"/>
      <c r="AF1340" s="185"/>
      <c r="AG1340" s="185"/>
      <c r="AH1340" s="185"/>
      <c r="AI1340" s="185"/>
    </row>
    <row r="1341" spans="1:35" ht="16">
      <c r="A1341" s="88"/>
      <c r="B1341" s="88"/>
      <c r="C1341" s="250"/>
      <c r="D1341" s="251"/>
      <c r="E1341" s="185"/>
      <c r="F1341" s="185"/>
      <c r="G1341" s="185"/>
      <c r="H1341" s="185"/>
      <c r="I1341" s="185"/>
      <c r="J1341" s="185"/>
      <c r="K1341" s="185"/>
      <c r="L1341" s="185"/>
      <c r="M1341" s="185"/>
      <c r="N1341" s="185"/>
      <c r="O1341" s="185"/>
      <c r="P1341" s="185"/>
      <c r="Q1341" s="185"/>
      <c r="R1341" s="185"/>
      <c r="S1341" s="185"/>
      <c r="T1341" s="185"/>
      <c r="U1341" s="185"/>
      <c r="V1341" s="185"/>
      <c r="W1341" s="185"/>
      <c r="X1341" s="185"/>
      <c r="Y1341" s="185"/>
      <c r="Z1341" s="185"/>
      <c r="AA1341" s="185"/>
      <c r="AB1341" s="185"/>
      <c r="AC1341" s="185"/>
      <c r="AD1341" s="185"/>
      <c r="AE1341" s="185"/>
      <c r="AF1341" s="185"/>
      <c r="AG1341" s="185"/>
      <c r="AH1341" s="185"/>
      <c r="AI1341" s="185"/>
    </row>
    <row r="1342" spans="1:35" ht="16">
      <c r="A1342" s="88"/>
      <c r="B1342" s="88"/>
      <c r="C1342" s="250"/>
      <c r="D1342" s="251"/>
      <c r="E1342" s="185"/>
      <c r="F1342" s="185"/>
      <c r="G1342" s="185"/>
      <c r="H1342" s="185"/>
      <c r="I1342" s="185"/>
      <c r="J1342" s="185"/>
      <c r="K1342" s="185"/>
      <c r="L1342" s="185"/>
      <c r="M1342" s="185"/>
      <c r="N1342" s="185"/>
      <c r="O1342" s="185"/>
      <c r="P1342" s="185"/>
      <c r="Q1342" s="185"/>
      <c r="R1342" s="185"/>
      <c r="S1342" s="185"/>
      <c r="T1342" s="185"/>
      <c r="U1342" s="185"/>
      <c r="V1342" s="185"/>
      <c r="W1342" s="185"/>
      <c r="X1342" s="185"/>
      <c r="Y1342" s="185"/>
      <c r="Z1342" s="185"/>
      <c r="AA1342" s="185"/>
      <c r="AB1342" s="185"/>
      <c r="AC1342" s="185"/>
      <c r="AD1342" s="185"/>
      <c r="AE1342" s="185"/>
      <c r="AF1342" s="185"/>
      <c r="AG1342" s="185"/>
      <c r="AH1342" s="185"/>
      <c r="AI1342" s="185"/>
    </row>
    <row r="1343" spans="1:35" ht="16">
      <c r="A1343" s="88"/>
      <c r="B1343" s="88"/>
      <c r="C1343" s="250"/>
      <c r="D1343" s="251"/>
      <c r="E1343" s="185"/>
      <c r="F1343" s="185"/>
      <c r="G1343" s="185"/>
      <c r="H1343" s="185"/>
      <c r="I1343" s="185"/>
      <c r="J1343" s="185"/>
      <c r="K1343" s="185"/>
      <c r="L1343" s="185"/>
      <c r="M1343" s="185"/>
      <c r="N1343" s="185"/>
      <c r="O1343" s="185"/>
      <c r="P1343" s="185"/>
      <c r="Q1343" s="185"/>
      <c r="R1343" s="185"/>
      <c r="S1343" s="185"/>
      <c r="T1343" s="185"/>
      <c r="U1343" s="185"/>
      <c r="V1343" s="185"/>
      <c r="W1343" s="185"/>
      <c r="X1343" s="185"/>
      <c r="Y1343" s="185"/>
      <c r="Z1343" s="185"/>
      <c r="AA1343" s="185"/>
      <c r="AB1343" s="185"/>
      <c r="AC1343" s="185"/>
      <c r="AD1343" s="185"/>
      <c r="AE1343" s="185"/>
      <c r="AF1343" s="185"/>
      <c r="AG1343" s="185"/>
      <c r="AH1343" s="185"/>
      <c r="AI1343" s="185"/>
    </row>
    <row r="1344" spans="1:35" ht="16">
      <c r="A1344" s="88"/>
      <c r="B1344" s="88"/>
      <c r="C1344" s="250"/>
      <c r="D1344" s="251"/>
      <c r="E1344" s="185"/>
      <c r="F1344" s="185"/>
      <c r="G1344" s="185"/>
      <c r="H1344" s="185"/>
      <c r="I1344" s="185"/>
      <c r="J1344" s="185"/>
      <c r="K1344" s="185"/>
      <c r="L1344" s="185"/>
      <c r="M1344" s="185"/>
      <c r="N1344" s="185"/>
      <c r="O1344" s="185"/>
      <c r="P1344" s="185"/>
      <c r="Q1344" s="185"/>
      <c r="R1344" s="185"/>
      <c r="S1344" s="185"/>
      <c r="T1344" s="185"/>
      <c r="U1344" s="185"/>
      <c r="V1344" s="185"/>
      <c r="W1344" s="185"/>
      <c r="X1344" s="185"/>
      <c r="Y1344" s="185"/>
      <c r="Z1344" s="185"/>
      <c r="AA1344" s="185"/>
      <c r="AB1344" s="185"/>
      <c r="AC1344" s="185"/>
      <c r="AD1344" s="185"/>
      <c r="AE1344" s="185"/>
      <c r="AF1344" s="185"/>
      <c r="AG1344" s="185"/>
      <c r="AH1344" s="185"/>
      <c r="AI1344" s="185"/>
    </row>
    <row r="1345" spans="1:35" ht="16">
      <c r="A1345" s="88"/>
      <c r="B1345" s="88"/>
      <c r="C1345" s="250"/>
      <c r="D1345" s="251"/>
      <c r="E1345" s="185"/>
      <c r="F1345" s="185"/>
      <c r="G1345" s="185"/>
      <c r="H1345" s="185"/>
      <c r="I1345" s="185"/>
      <c r="J1345" s="185"/>
      <c r="K1345" s="185"/>
      <c r="L1345" s="185"/>
      <c r="M1345" s="185"/>
      <c r="N1345" s="185"/>
      <c r="O1345" s="185"/>
      <c r="P1345" s="185"/>
      <c r="Q1345" s="185"/>
      <c r="R1345" s="185"/>
      <c r="S1345" s="185"/>
      <c r="T1345" s="185"/>
      <c r="U1345" s="185"/>
      <c r="V1345" s="185"/>
      <c r="W1345" s="185"/>
      <c r="X1345" s="185"/>
      <c r="Y1345" s="185"/>
      <c r="Z1345" s="185"/>
      <c r="AA1345" s="185"/>
      <c r="AB1345" s="185"/>
      <c r="AC1345" s="185"/>
      <c r="AD1345" s="185"/>
      <c r="AE1345" s="185"/>
      <c r="AF1345" s="185"/>
      <c r="AG1345" s="185"/>
      <c r="AH1345" s="185"/>
      <c r="AI1345" s="185"/>
    </row>
    <row r="1346" spans="1:35" ht="16">
      <c r="A1346" s="88"/>
      <c r="B1346" s="88"/>
      <c r="C1346" s="250"/>
      <c r="D1346" s="251"/>
      <c r="E1346" s="185"/>
      <c r="F1346" s="185"/>
      <c r="G1346" s="185"/>
      <c r="H1346" s="185"/>
      <c r="I1346" s="185"/>
      <c r="J1346" s="185"/>
      <c r="K1346" s="185"/>
      <c r="L1346" s="185"/>
      <c r="M1346" s="185"/>
      <c r="N1346" s="185"/>
      <c r="O1346" s="185"/>
      <c r="P1346" s="185"/>
      <c r="Q1346" s="185"/>
      <c r="R1346" s="185"/>
      <c r="S1346" s="185"/>
      <c r="T1346" s="185"/>
      <c r="U1346" s="185"/>
      <c r="V1346" s="185"/>
      <c r="W1346" s="185"/>
      <c r="X1346" s="185"/>
      <c r="Y1346" s="185"/>
      <c r="Z1346" s="185"/>
      <c r="AA1346" s="185"/>
      <c r="AB1346" s="185"/>
      <c r="AC1346" s="185"/>
      <c r="AD1346" s="185"/>
      <c r="AE1346" s="185"/>
      <c r="AF1346" s="185"/>
      <c r="AG1346" s="185"/>
      <c r="AH1346" s="185"/>
      <c r="AI1346" s="185"/>
    </row>
    <row r="1347" spans="1:35" ht="16">
      <c r="A1347" s="88"/>
      <c r="B1347" s="88"/>
      <c r="C1347" s="250"/>
      <c r="D1347" s="251"/>
      <c r="E1347" s="185"/>
      <c r="F1347" s="185"/>
      <c r="G1347" s="185"/>
      <c r="H1347" s="185"/>
      <c r="I1347" s="185"/>
      <c r="J1347" s="185"/>
      <c r="K1347" s="185"/>
      <c r="L1347" s="185"/>
      <c r="M1347" s="185"/>
      <c r="N1347" s="185"/>
      <c r="O1347" s="185"/>
      <c r="P1347" s="185"/>
      <c r="Q1347" s="185"/>
      <c r="R1347" s="185"/>
      <c r="S1347" s="185"/>
      <c r="T1347" s="185"/>
      <c r="U1347" s="185"/>
      <c r="V1347" s="185"/>
      <c r="W1347" s="185"/>
      <c r="X1347" s="185"/>
      <c r="Y1347" s="185"/>
      <c r="Z1347" s="185"/>
      <c r="AA1347" s="185"/>
      <c r="AB1347" s="185"/>
      <c r="AC1347" s="185"/>
      <c r="AD1347" s="185"/>
      <c r="AE1347" s="185"/>
      <c r="AF1347" s="185"/>
      <c r="AG1347" s="185"/>
      <c r="AH1347" s="185"/>
      <c r="AI1347" s="185"/>
    </row>
    <row r="1348" spans="1:35" ht="16">
      <c r="A1348" s="88"/>
      <c r="B1348" s="88"/>
      <c r="C1348" s="250"/>
      <c r="D1348" s="251"/>
      <c r="E1348" s="185"/>
      <c r="F1348" s="185"/>
      <c r="G1348" s="185"/>
      <c r="H1348" s="185"/>
      <c r="I1348" s="185"/>
      <c r="J1348" s="185"/>
      <c r="K1348" s="185"/>
      <c r="L1348" s="185"/>
      <c r="M1348" s="185"/>
      <c r="N1348" s="185"/>
      <c r="O1348" s="185"/>
      <c r="P1348" s="185"/>
      <c r="Q1348" s="185"/>
      <c r="R1348" s="185"/>
      <c r="S1348" s="185"/>
      <c r="T1348" s="185"/>
      <c r="U1348" s="185"/>
      <c r="V1348" s="185"/>
      <c r="W1348" s="185"/>
      <c r="X1348" s="185"/>
      <c r="Y1348" s="185"/>
      <c r="Z1348" s="185"/>
      <c r="AA1348" s="185"/>
      <c r="AB1348" s="185"/>
      <c r="AC1348" s="185"/>
      <c r="AD1348" s="185"/>
      <c r="AE1348" s="185"/>
      <c r="AF1348" s="185"/>
      <c r="AG1348" s="185"/>
      <c r="AH1348" s="185"/>
      <c r="AI1348" s="185"/>
    </row>
    <row r="1349" spans="1:35" ht="16">
      <c r="A1349" s="88"/>
      <c r="B1349" s="88"/>
      <c r="C1349" s="250"/>
      <c r="D1349" s="251"/>
      <c r="E1349" s="185"/>
      <c r="F1349" s="185"/>
      <c r="G1349" s="185"/>
      <c r="H1349" s="185"/>
      <c r="I1349" s="185"/>
      <c r="J1349" s="185"/>
      <c r="K1349" s="185"/>
      <c r="L1349" s="185"/>
      <c r="M1349" s="185"/>
      <c r="N1349" s="185"/>
      <c r="O1349" s="185"/>
      <c r="P1349" s="185"/>
      <c r="Q1349" s="185"/>
      <c r="R1349" s="185"/>
      <c r="S1349" s="185"/>
      <c r="T1349" s="185"/>
      <c r="U1349" s="185"/>
      <c r="V1349" s="185"/>
      <c r="W1349" s="185"/>
      <c r="X1349" s="185"/>
      <c r="Y1349" s="185"/>
      <c r="Z1349" s="185"/>
      <c r="AA1349" s="185"/>
      <c r="AB1349" s="185"/>
      <c r="AC1349" s="185"/>
      <c r="AD1349" s="185"/>
      <c r="AE1349" s="185"/>
      <c r="AF1349" s="185"/>
      <c r="AG1349" s="185"/>
      <c r="AH1349" s="185"/>
      <c r="AI1349" s="185"/>
    </row>
    <row r="1350" spans="1:35" ht="16">
      <c r="A1350" s="88"/>
      <c r="B1350" s="88"/>
      <c r="C1350" s="250"/>
      <c r="D1350" s="251"/>
      <c r="E1350" s="185"/>
      <c r="F1350" s="185"/>
      <c r="G1350" s="185"/>
      <c r="H1350" s="185"/>
      <c r="I1350" s="185"/>
      <c r="J1350" s="185"/>
      <c r="K1350" s="185"/>
      <c r="L1350" s="185"/>
      <c r="M1350" s="185"/>
      <c r="N1350" s="185"/>
      <c r="O1350" s="185"/>
      <c r="P1350" s="185"/>
      <c r="Q1350" s="185"/>
      <c r="R1350" s="185"/>
      <c r="S1350" s="185"/>
      <c r="T1350" s="185"/>
      <c r="U1350" s="185"/>
      <c r="V1350" s="185"/>
      <c r="W1350" s="185"/>
      <c r="X1350" s="185"/>
      <c r="Y1350" s="185"/>
      <c r="Z1350" s="185"/>
      <c r="AA1350" s="185"/>
      <c r="AB1350" s="185"/>
      <c r="AC1350" s="185"/>
      <c r="AD1350" s="185"/>
      <c r="AE1350" s="185"/>
      <c r="AF1350" s="185"/>
      <c r="AG1350" s="185"/>
      <c r="AH1350" s="185"/>
      <c r="AI1350" s="185"/>
    </row>
    <row r="1351" spans="1:35" ht="16">
      <c r="A1351" s="88"/>
      <c r="B1351" s="88"/>
      <c r="C1351" s="250"/>
      <c r="D1351" s="251"/>
      <c r="E1351" s="185"/>
      <c r="F1351" s="185"/>
      <c r="G1351" s="185"/>
      <c r="H1351" s="185"/>
      <c r="I1351" s="185"/>
      <c r="J1351" s="185"/>
      <c r="K1351" s="185"/>
      <c r="L1351" s="185"/>
      <c r="M1351" s="185"/>
      <c r="N1351" s="185"/>
      <c r="O1351" s="185"/>
      <c r="P1351" s="185"/>
      <c r="Q1351" s="185"/>
      <c r="R1351" s="185"/>
      <c r="S1351" s="185"/>
      <c r="T1351" s="185"/>
      <c r="U1351" s="185"/>
      <c r="V1351" s="185"/>
      <c r="W1351" s="185"/>
      <c r="X1351" s="185"/>
      <c r="Y1351" s="185"/>
      <c r="Z1351" s="185"/>
      <c r="AA1351" s="185"/>
      <c r="AB1351" s="185"/>
      <c r="AC1351" s="185"/>
      <c r="AD1351" s="185"/>
      <c r="AE1351" s="185"/>
      <c r="AF1351" s="185"/>
      <c r="AG1351" s="185"/>
      <c r="AH1351" s="185"/>
      <c r="AI1351" s="185"/>
    </row>
    <row r="1352" spans="1:35" ht="16">
      <c r="A1352" s="88"/>
      <c r="B1352" s="88"/>
      <c r="C1352" s="250"/>
      <c r="D1352" s="251"/>
      <c r="E1352" s="185"/>
      <c r="F1352" s="185"/>
      <c r="G1352" s="185"/>
      <c r="H1352" s="185"/>
      <c r="I1352" s="185"/>
      <c r="J1352" s="185"/>
      <c r="K1352" s="185"/>
      <c r="L1352" s="185"/>
      <c r="M1352" s="185"/>
      <c r="N1352" s="185"/>
      <c r="O1352" s="185"/>
      <c r="P1352" s="185"/>
      <c r="Q1352" s="185"/>
      <c r="R1352" s="185"/>
      <c r="S1352" s="185"/>
      <c r="T1352" s="185"/>
      <c r="U1352" s="185"/>
      <c r="V1352" s="185"/>
      <c r="W1352" s="185"/>
      <c r="X1352" s="185"/>
      <c r="Y1352" s="185"/>
      <c r="Z1352" s="185"/>
      <c r="AA1352" s="185"/>
      <c r="AB1352" s="185"/>
      <c r="AC1352" s="185"/>
      <c r="AD1352" s="185"/>
      <c r="AE1352" s="185"/>
      <c r="AF1352" s="185"/>
      <c r="AG1352" s="185"/>
      <c r="AH1352" s="185"/>
      <c r="AI1352" s="185"/>
    </row>
    <row r="1353" spans="1:35" ht="16">
      <c r="A1353" s="88"/>
      <c r="B1353" s="88"/>
      <c r="C1353" s="250"/>
      <c r="D1353" s="251"/>
      <c r="E1353" s="185"/>
      <c r="F1353" s="185"/>
      <c r="G1353" s="185"/>
      <c r="H1353" s="185"/>
      <c r="I1353" s="185"/>
      <c r="J1353" s="185"/>
      <c r="K1353" s="185"/>
      <c r="L1353" s="185"/>
      <c r="M1353" s="185"/>
      <c r="N1353" s="185"/>
      <c r="O1353" s="185"/>
      <c r="P1353" s="185"/>
      <c r="Q1353" s="185"/>
      <c r="R1353" s="185"/>
      <c r="S1353" s="185"/>
      <c r="T1353" s="185"/>
      <c r="U1353" s="185"/>
      <c r="V1353" s="185"/>
      <c r="W1353" s="185"/>
      <c r="X1353" s="185"/>
      <c r="Y1353" s="185"/>
      <c r="Z1353" s="185"/>
      <c r="AA1353" s="185"/>
      <c r="AB1353" s="185"/>
      <c r="AC1353" s="185"/>
      <c r="AD1353" s="185"/>
      <c r="AE1353" s="185"/>
      <c r="AF1353" s="185"/>
      <c r="AG1353" s="185"/>
      <c r="AH1353" s="185"/>
      <c r="AI1353" s="185"/>
    </row>
    <row r="1354" spans="1:35" ht="16">
      <c r="A1354" s="88"/>
      <c r="B1354" s="88"/>
      <c r="C1354" s="250"/>
      <c r="D1354" s="251"/>
      <c r="E1354" s="185"/>
      <c r="F1354" s="185"/>
      <c r="G1354" s="185"/>
      <c r="H1354" s="185"/>
      <c r="I1354" s="185"/>
      <c r="J1354" s="185"/>
      <c r="K1354" s="185"/>
      <c r="L1354" s="185"/>
      <c r="M1354" s="185"/>
      <c r="N1354" s="185"/>
      <c r="O1354" s="185"/>
      <c r="P1354" s="185"/>
      <c r="Q1354" s="185"/>
      <c r="R1354" s="185"/>
      <c r="S1354" s="185"/>
      <c r="T1354" s="185"/>
      <c r="U1354" s="185"/>
      <c r="V1354" s="185"/>
      <c r="W1354" s="185"/>
      <c r="X1354" s="185"/>
      <c r="Y1354" s="185"/>
      <c r="Z1354" s="185"/>
      <c r="AA1354" s="185"/>
      <c r="AB1354" s="185"/>
      <c r="AC1354" s="185"/>
      <c r="AD1354" s="185"/>
      <c r="AE1354" s="185"/>
      <c r="AF1354" s="185"/>
      <c r="AG1354" s="185"/>
      <c r="AH1354" s="185"/>
      <c r="AI1354" s="185"/>
    </row>
    <row r="1355" spans="1:35" ht="16">
      <c r="A1355" s="88"/>
      <c r="B1355" s="88"/>
      <c r="C1355" s="250"/>
      <c r="D1355" s="251"/>
      <c r="E1355" s="185"/>
      <c r="F1355" s="185"/>
      <c r="G1355" s="185"/>
      <c r="H1355" s="185"/>
      <c r="I1355" s="185"/>
      <c r="J1355" s="185"/>
      <c r="K1355" s="185"/>
      <c r="L1355" s="185"/>
      <c r="M1355" s="185"/>
      <c r="N1355" s="185"/>
      <c r="O1355" s="185"/>
      <c r="P1355" s="185"/>
      <c r="Q1355" s="185"/>
      <c r="R1355" s="185"/>
      <c r="S1355" s="185"/>
      <c r="T1355" s="185"/>
      <c r="U1355" s="185"/>
      <c r="V1355" s="185"/>
      <c r="W1355" s="185"/>
      <c r="X1355" s="185"/>
      <c r="Y1355" s="185"/>
      <c r="Z1355" s="185"/>
      <c r="AA1355" s="185"/>
      <c r="AB1355" s="185"/>
      <c r="AC1355" s="185"/>
      <c r="AD1355" s="185"/>
      <c r="AE1355" s="185"/>
      <c r="AF1355" s="185"/>
      <c r="AG1355" s="185"/>
      <c r="AH1355" s="185"/>
      <c r="AI1355" s="185"/>
    </row>
    <row r="1356" spans="1:35" ht="16">
      <c r="A1356" s="88"/>
      <c r="B1356" s="88"/>
      <c r="C1356" s="250"/>
      <c r="D1356" s="251"/>
      <c r="E1356" s="185"/>
      <c r="F1356" s="185"/>
      <c r="G1356" s="185"/>
      <c r="H1356" s="185"/>
      <c r="I1356" s="185"/>
      <c r="J1356" s="185"/>
      <c r="K1356" s="185"/>
      <c r="L1356" s="185"/>
      <c r="M1356" s="185"/>
      <c r="N1356" s="185"/>
      <c r="O1356" s="185"/>
      <c r="P1356" s="185"/>
      <c r="Q1356" s="185"/>
      <c r="R1356" s="185"/>
      <c r="S1356" s="185"/>
      <c r="T1356" s="185"/>
      <c r="U1356" s="185"/>
      <c r="V1356" s="185"/>
      <c r="W1356" s="185"/>
      <c r="X1356" s="185"/>
      <c r="Y1356" s="185"/>
      <c r="Z1356" s="185"/>
      <c r="AA1356" s="185"/>
      <c r="AB1356" s="185"/>
      <c r="AC1356" s="185"/>
      <c r="AD1356" s="185"/>
      <c r="AE1356" s="185"/>
      <c r="AF1356" s="185"/>
      <c r="AG1356" s="185"/>
      <c r="AH1356" s="185"/>
      <c r="AI1356" s="185"/>
    </row>
    <row r="1357" spans="1:35" ht="16">
      <c r="A1357" s="88"/>
      <c r="B1357" s="88"/>
      <c r="C1357" s="250"/>
      <c r="D1357" s="251"/>
      <c r="E1357" s="185"/>
      <c r="F1357" s="185"/>
      <c r="G1357" s="185"/>
      <c r="H1357" s="185"/>
      <c r="I1357" s="185"/>
      <c r="J1357" s="185"/>
      <c r="K1357" s="185"/>
      <c r="L1357" s="185"/>
      <c r="M1357" s="185"/>
      <c r="N1357" s="185"/>
      <c r="O1357" s="185"/>
      <c r="P1357" s="185"/>
      <c r="Q1357" s="185"/>
      <c r="R1357" s="185"/>
      <c r="S1357" s="185"/>
      <c r="T1357" s="185"/>
      <c r="U1357" s="185"/>
      <c r="V1357" s="185"/>
      <c r="W1357" s="185"/>
      <c r="X1357" s="185"/>
      <c r="Y1357" s="185"/>
      <c r="Z1357" s="185"/>
      <c r="AA1357" s="185"/>
      <c r="AB1357" s="185"/>
      <c r="AC1357" s="185"/>
      <c r="AD1357" s="185"/>
      <c r="AE1357" s="185"/>
      <c r="AF1357" s="185"/>
      <c r="AG1357" s="185"/>
      <c r="AH1357" s="185"/>
      <c r="AI1357" s="185"/>
    </row>
    <row r="1358" spans="1:35" ht="16">
      <c r="A1358" s="88"/>
      <c r="B1358" s="88"/>
      <c r="C1358" s="250"/>
      <c r="D1358" s="251"/>
      <c r="E1358" s="185"/>
      <c r="F1358" s="185"/>
      <c r="G1358" s="185"/>
      <c r="H1358" s="185"/>
      <c r="I1358" s="185"/>
      <c r="J1358" s="185"/>
      <c r="K1358" s="185"/>
      <c r="L1358" s="185"/>
      <c r="M1358" s="185"/>
      <c r="N1358" s="185"/>
      <c r="O1358" s="185"/>
      <c r="P1358" s="185"/>
      <c r="Q1358" s="185"/>
      <c r="R1358" s="185"/>
      <c r="S1358" s="185"/>
      <c r="T1358" s="185"/>
      <c r="U1358" s="185"/>
      <c r="V1358" s="185"/>
      <c r="W1358" s="185"/>
      <c r="X1358" s="185"/>
      <c r="Y1358" s="185"/>
      <c r="Z1358" s="185"/>
      <c r="AA1358" s="185"/>
      <c r="AB1358" s="185"/>
      <c r="AC1358" s="185"/>
      <c r="AD1358" s="185"/>
      <c r="AE1358" s="185"/>
      <c r="AF1358" s="185"/>
      <c r="AG1358" s="185"/>
      <c r="AH1358" s="185"/>
      <c r="AI1358" s="185"/>
    </row>
    <row r="1359" spans="1:35" ht="16">
      <c r="A1359" s="88"/>
      <c r="B1359" s="88"/>
      <c r="C1359" s="250"/>
      <c r="D1359" s="251"/>
      <c r="E1359" s="185"/>
      <c r="F1359" s="185"/>
      <c r="G1359" s="185"/>
      <c r="H1359" s="185"/>
      <c r="I1359" s="185"/>
      <c r="J1359" s="185"/>
      <c r="K1359" s="185"/>
      <c r="L1359" s="185"/>
      <c r="M1359" s="185"/>
      <c r="N1359" s="185"/>
      <c r="O1359" s="185"/>
      <c r="P1359" s="185"/>
      <c r="Q1359" s="185"/>
      <c r="R1359" s="185"/>
      <c r="S1359" s="185"/>
      <c r="T1359" s="185"/>
      <c r="U1359" s="185"/>
      <c r="V1359" s="185"/>
      <c r="W1359" s="185"/>
      <c r="X1359" s="185"/>
      <c r="Y1359" s="185"/>
      <c r="Z1359" s="185"/>
      <c r="AA1359" s="185"/>
      <c r="AB1359" s="185"/>
      <c r="AC1359" s="185"/>
      <c r="AD1359" s="185"/>
      <c r="AE1359" s="185"/>
      <c r="AF1359" s="185"/>
      <c r="AG1359" s="185"/>
      <c r="AH1359" s="185"/>
      <c r="AI1359" s="185"/>
    </row>
    <row r="1360" spans="1:35" ht="16">
      <c r="A1360" s="88"/>
      <c r="B1360" s="88"/>
      <c r="C1360" s="250"/>
      <c r="D1360" s="251"/>
      <c r="E1360" s="185"/>
      <c r="F1360" s="185"/>
      <c r="G1360" s="185"/>
      <c r="H1360" s="185"/>
      <c r="I1360" s="185"/>
      <c r="J1360" s="185"/>
      <c r="K1360" s="185"/>
      <c r="L1360" s="185"/>
      <c r="M1360" s="185"/>
      <c r="N1360" s="185"/>
      <c r="O1360" s="185"/>
      <c r="P1360" s="185"/>
      <c r="Q1360" s="185"/>
      <c r="R1360" s="185"/>
      <c r="S1360" s="185"/>
      <c r="T1360" s="185"/>
      <c r="U1360" s="185"/>
      <c r="V1360" s="185"/>
      <c r="W1360" s="185"/>
      <c r="X1360" s="185"/>
      <c r="Y1360" s="185"/>
      <c r="Z1360" s="185"/>
      <c r="AA1360" s="185"/>
      <c r="AB1360" s="185"/>
      <c r="AC1360" s="185"/>
      <c r="AD1360" s="185"/>
      <c r="AE1360" s="185"/>
      <c r="AF1360" s="185"/>
      <c r="AG1360" s="185"/>
      <c r="AH1360" s="185"/>
      <c r="AI1360" s="185"/>
    </row>
    <row r="1361" spans="1:35" ht="16">
      <c r="A1361" s="88"/>
      <c r="B1361" s="88"/>
      <c r="C1361" s="250"/>
      <c r="D1361" s="251"/>
      <c r="E1361" s="185"/>
      <c r="F1361" s="185"/>
      <c r="G1361" s="185"/>
      <c r="H1361" s="185"/>
      <c r="I1361" s="185"/>
      <c r="J1361" s="185"/>
      <c r="K1361" s="185"/>
      <c r="L1361" s="185"/>
      <c r="M1361" s="185"/>
      <c r="N1361" s="185"/>
      <c r="O1361" s="185"/>
      <c r="P1361" s="185"/>
      <c r="Q1361" s="185"/>
      <c r="R1361" s="185"/>
      <c r="S1361" s="185"/>
      <c r="T1361" s="185"/>
      <c r="U1361" s="185"/>
      <c r="V1361" s="185"/>
      <c r="W1361" s="185"/>
      <c r="X1361" s="185"/>
      <c r="Y1361" s="185"/>
      <c r="Z1361" s="185"/>
      <c r="AA1361" s="185"/>
      <c r="AB1361" s="185"/>
      <c r="AC1361" s="185"/>
      <c r="AD1361" s="185"/>
      <c r="AE1361" s="185"/>
      <c r="AF1361" s="185"/>
      <c r="AG1361" s="185"/>
      <c r="AH1361" s="185"/>
      <c r="AI1361" s="185"/>
    </row>
    <row r="1362" spans="1:35" ht="16">
      <c r="A1362" s="88"/>
      <c r="B1362" s="88"/>
      <c r="C1362" s="250"/>
      <c r="D1362" s="251"/>
      <c r="E1362" s="185"/>
      <c r="F1362" s="185"/>
      <c r="G1362" s="185"/>
      <c r="H1362" s="185"/>
      <c r="I1362" s="185"/>
      <c r="J1362" s="185"/>
      <c r="K1362" s="185"/>
      <c r="L1362" s="185"/>
      <c r="M1362" s="185"/>
      <c r="N1362" s="185"/>
      <c r="O1362" s="185"/>
      <c r="P1362" s="185"/>
      <c r="Q1362" s="185"/>
      <c r="R1362" s="185"/>
      <c r="S1362" s="185"/>
      <c r="T1362" s="185"/>
      <c r="U1362" s="185"/>
      <c r="V1362" s="185"/>
      <c r="W1362" s="185"/>
      <c r="X1362" s="185"/>
      <c r="Y1362" s="185"/>
      <c r="Z1362" s="185"/>
      <c r="AA1362" s="185"/>
      <c r="AB1362" s="185"/>
      <c r="AC1362" s="185"/>
      <c r="AD1362" s="185"/>
      <c r="AE1362" s="185"/>
      <c r="AF1362" s="185"/>
      <c r="AG1362" s="185"/>
      <c r="AH1362" s="185"/>
      <c r="AI1362" s="185"/>
    </row>
    <row r="1363" spans="1:35" ht="16">
      <c r="A1363" s="88"/>
      <c r="B1363" s="88"/>
      <c r="C1363" s="250"/>
      <c r="D1363" s="251"/>
      <c r="E1363" s="185"/>
      <c r="F1363" s="185"/>
      <c r="G1363" s="185"/>
      <c r="H1363" s="185"/>
      <c r="I1363" s="185"/>
      <c r="J1363" s="185"/>
      <c r="K1363" s="185"/>
      <c r="L1363" s="185"/>
      <c r="M1363" s="185"/>
      <c r="N1363" s="185"/>
      <c r="O1363" s="185"/>
      <c r="P1363" s="185"/>
      <c r="Q1363" s="185"/>
      <c r="R1363" s="185"/>
      <c r="S1363" s="185"/>
      <c r="T1363" s="185"/>
      <c r="U1363" s="185"/>
      <c r="V1363" s="185"/>
      <c r="W1363" s="185"/>
      <c r="X1363" s="185"/>
      <c r="Y1363" s="185"/>
      <c r="Z1363" s="185"/>
      <c r="AA1363" s="185"/>
      <c r="AB1363" s="185"/>
      <c r="AC1363" s="185"/>
      <c r="AD1363" s="185"/>
      <c r="AE1363" s="185"/>
      <c r="AF1363" s="185"/>
      <c r="AG1363" s="185"/>
      <c r="AH1363" s="185"/>
      <c r="AI1363" s="185"/>
    </row>
    <row r="1364" spans="1:35" ht="16">
      <c r="A1364" s="88"/>
      <c r="B1364" s="88"/>
      <c r="C1364" s="250"/>
      <c r="D1364" s="251"/>
      <c r="E1364" s="185"/>
      <c r="F1364" s="185"/>
      <c r="G1364" s="185"/>
      <c r="H1364" s="185"/>
      <c r="I1364" s="185"/>
      <c r="J1364" s="185"/>
      <c r="K1364" s="185"/>
      <c r="L1364" s="185"/>
      <c r="M1364" s="185"/>
      <c r="N1364" s="185"/>
      <c r="O1364" s="185"/>
      <c r="P1364" s="185"/>
      <c r="Q1364" s="185"/>
      <c r="R1364" s="185"/>
      <c r="S1364" s="185"/>
      <c r="T1364" s="185"/>
      <c r="U1364" s="185"/>
      <c r="V1364" s="185"/>
      <c r="W1364" s="185"/>
      <c r="X1364" s="185"/>
      <c r="Y1364" s="185"/>
      <c r="Z1364" s="185"/>
      <c r="AA1364" s="185"/>
      <c r="AB1364" s="185"/>
      <c r="AC1364" s="185"/>
      <c r="AD1364" s="185"/>
      <c r="AE1364" s="185"/>
      <c r="AF1364" s="185"/>
      <c r="AG1364" s="185"/>
      <c r="AH1364" s="185"/>
      <c r="AI1364" s="185"/>
    </row>
    <row r="1365" spans="1:35" ht="16">
      <c r="A1365" s="88"/>
      <c r="B1365" s="88"/>
      <c r="C1365" s="250"/>
      <c r="D1365" s="251"/>
      <c r="E1365" s="185"/>
      <c r="F1365" s="185"/>
      <c r="G1365" s="185"/>
      <c r="H1365" s="185"/>
      <c r="I1365" s="185"/>
      <c r="J1365" s="185"/>
      <c r="K1365" s="185"/>
      <c r="L1365" s="185"/>
      <c r="M1365" s="185"/>
      <c r="N1365" s="185"/>
      <c r="O1365" s="185"/>
      <c r="P1365" s="185"/>
      <c r="Q1365" s="185"/>
      <c r="R1365" s="185"/>
      <c r="S1365" s="185"/>
      <c r="T1365" s="185"/>
      <c r="U1365" s="185"/>
      <c r="V1365" s="185"/>
      <c r="W1365" s="185"/>
      <c r="X1365" s="185"/>
      <c r="Y1365" s="185"/>
      <c r="Z1365" s="185"/>
      <c r="AA1365" s="185"/>
      <c r="AB1365" s="185"/>
      <c r="AC1365" s="185"/>
      <c r="AD1365" s="185"/>
      <c r="AE1365" s="185"/>
      <c r="AF1365" s="185"/>
      <c r="AG1365" s="185"/>
      <c r="AH1365" s="185"/>
      <c r="AI1365" s="185"/>
    </row>
    <row r="1366" spans="1:35" ht="16">
      <c r="A1366" s="88"/>
      <c r="B1366" s="88"/>
      <c r="C1366" s="250"/>
      <c r="D1366" s="251"/>
      <c r="E1366" s="185"/>
      <c r="F1366" s="185"/>
      <c r="G1366" s="185"/>
      <c r="H1366" s="185"/>
      <c r="I1366" s="185"/>
      <c r="J1366" s="185"/>
      <c r="K1366" s="185"/>
      <c r="L1366" s="185"/>
      <c r="M1366" s="185"/>
      <c r="N1366" s="185"/>
      <c r="O1366" s="185"/>
      <c r="P1366" s="185"/>
      <c r="Q1366" s="185"/>
      <c r="R1366" s="185"/>
      <c r="S1366" s="185"/>
      <c r="T1366" s="185"/>
      <c r="U1366" s="185"/>
      <c r="V1366" s="185"/>
      <c r="W1366" s="185"/>
      <c r="X1366" s="185"/>
      <c r="Y1366" s="185"/>
      <c r="Z1366" s="185"/>
      <c r="AA1366" s="185"/>
      <c r="AB1366" s="185"/>
      <c r="AC1366" s="185"/>
      <c r="AD1366" s="185"/>
      <c r="AE1366" s="185"/>
      <c r="AF1366" s="185"/>
      <c r="AG1366" s="185"/>
      <c r="AH1366" s="185"/>
      <c r="AI1366" s="185"/>
    </row>
    <row r="1367" spans="1:35" ht="16">
      <c r="A1367" s="88"/>
      <c r="B1367" s="88"/>
      <c r="C1367" s="250"/>
      <c r="D1367" s="251"/>
      <c r="E1367" s="185"/>
      <c r="F1367" s="185"/>
      <c r="G1367" s="185"/>
      <c r="H1367" s="185"/>
      <c r="I1367" s="185"/>
      <c r="J1367" s="185"/>
      <c r="K1367" s="185"/>
      <c r="L1367" s="185"/>
      <c r="M1367" s="185"/>
      <c r="N1367" s="185"/>
      <c r="O1367" s="185"/>
      <c r="P1367" s="185"/>
      <c r="Q1367" s="185"/>
      <c r="R1367" s="185"/>
      <c r="S1367" s="185"/>
      <c r="T1367" s="185"/>
      <c r="U1367" s="185"/>
      <c r="V1367" s="185"/>
      <c r="W1367" s="185"/>
      <c r="X1367" s="185"/>
      <c r="Y1367" s="185"/>
      <c r="Z1367" s="185"/>
      <c r="AA1367" s="185"/>
      <c r="AB1367" s="185"/>
      <c r="AC1367" s="185"/>
      <c r="AD1367" s="185"/>
      <c r="AE1367" s="185"/>
      <c r="AF1367" s="185"/>
      <c r="AG1367" s="185"/>
      <c r="AH1367" s="185"/>
      <c r="AI1367" s="185"/>
    </row>
    <row r="1368" spans="1:35" ht="16">
      <c r="A1368" s="88"/>
      <c r="B1368" s="88"/>
      <c r="C1368" s="250"/>
      <c r="D1368" s="251"/>
      <c r="E1368" s="185"/>
      <c r="F1368" s="185"/>
      <c r="G1368" s="185"/>
      <c r="H1368" s="185"/>
      <c r="I1368" s="185"/>
      <c r="J1368" s="185"/>
      <c r="K1368" s="185"/>
      <c r="L1368" s="185"/>
      <c r="M1368" s="185"/>
      <c r="N1368" s="185"/>
      <c r="O1368" s="185"/>
      <c r="P1368" s="185"/>
      <c r="Q1368" s="185"/>
      <c r="R1368" s="185"/>
      <c r="S1368" s="185"/>
      <c r="T1368" s="185"/>
      <c r="U1368" s="185"/>
      <c r="V1368" s="185"/>
      <c r="W1368" s="185"/>
      <c r="X1368" s="185"/>
      <c r="Y1368" s="185"/>
      <c r="Z1368" s="185"/>
      <c r="AA1368" s="185"/>
      <c r="AB1368" s="185"/>
      <c r="AC1368" s="185"/>
      <c r="AD1368" s="185"/>
      <c r="AE1368" s="185"/>
      <c r="AF1368" s="185"/>
      <c r="AG1368" s="185"/>
      <c r="AH1368" s="185"/>
      <c r="AI1368" s="185"/>
    </row>
    <row r="1369" spans="1:35" ht="16">
      <c r="A1369" s="88"/>
      <c r="B1369" s="88"/>
      <c r="C1369" s="250"/>
      <c r="D1369" s="251"/>
      <c r="E1369" s="185"/>
      <c r="F1369" s="185"/>
      <c r="G1369" s="185"/>
      <c r="H1369" s="185"/>
      <c r="I1369" s="185"/>
      <c r="J1369" s="185"/>
      <c r="K1369" s="185"/>
      <c r="L1369" s="185"/>
      <c r="M1369" s="185"/>
      <c r="N1369" s="185"/>
      <c r="O1369" s="185"/>
      <c r="P1369" s="185"/>
      <c r="Q1369" s="185"/>
      <c r="R1369" s="185"/>
      <c r="S1369" s="185"/>
      <c r="T1369" s="185"/>
      <c r="U1369" s="185"/>
      <c r="V1369" s="185"/>
      <c r="W1369" s="185"/>
      <c r="X1369" s="185"/>
      <c r="Y1369" s="185"/>
      <c r="Z1369" s="185"/>
      <c r="AA1369" s="185"/>
      <c r="AB1369" s="185"/>
      <c r="AC1369" s="185"/>
      <c r="AD1369" s="185"/>
      <c r="AE1369" s="185"/>
      <c r="AF1369" s="185"/>
      <c r="AG1369" s="185"/>
      <c r="AH1369" s="185"/>
      <c r="AI1369" s="185"/>
    </row>
    <row r="1370" spans="1:35" ht="16">
      <c r="A1370" s="88"/>
      <c r="B1370" s="88"/>
      <c r="C1370" s="250"/>
      <c r="D1370" s="251"/>
      <c r="E1370" s="185"/>
      <c r="F1370" s="185"/>
      <c r="G1370" s="185"/>
      <c r="H1370" s="185"/>
      <c r="I1370" s="185"/>
      <c r="J1370" s="185"/>
      <c r="K1370" s="185"/>
      <c r="L1370" s="185"/>
      <c r="M1370" s="185"/>
      <c r="N1370" s="185"/>
      <c r="O1370" s="185"/>
      <c r="P1370" s="185"/>
      <c r="Q1370" s="185"/>
      <c r="R1370" s="185"/>
      <c r="S1370" s="185"/>
      <c r="T1370" s="185"/>
      <c r="U1370" s="185"/>
      <c r="V1370" s="185"/>
      <c r="W1370" s="185"/>
      <c r="X1370" s="185"/>
      <c r="Y1370" s="185"/>
      <c r="Z1370" s="185"/>
      <c r="AA1370" s="185"/>
      <c r="AB1370" s="185"/>
      <c r="AC1370" s="185"/>
      <c r="AD1370" s="185"/>
      <c r="AE1370" s="185"/>
      <c r="AF1370" s="185"/>
      <c r="AG1370" s="185"/>
      <c r="AH1370" s="185"/>
      <c r="AI1370" s="185"/>
    </row>
    <row r="1371" spans="1:35" ht="16">
      <c r="A1371" s="88"/>
      <c r="B1371" s="88"/>
      <c r="C1371" s="250"/>
      <c r="D1371" s="251"/>
      <c r="E1371" s="185"/>
      <c r="F1371" s="185"/>
      <c r="G1371" s="185"/>
      <c r="H1371" s="185"/>
      <c r="I1371" s="185"/>
      <c r="J1371" s="185"/>
      <c r="K1371" s="185"/>
      <c r="L1371" s="185"/>
      <c r="M1371" s="185"/>
      <c r="N1371" s="185"/>
      <c r="O1371" s="185"/>
      <c r="P1371" s="185"/>
      <c r="Q1371" s="185"/>
      <c r="R1371" s="185"/>
      <c r="S1371" s="185"/>
      <c r="T1371" s="185"/>
      <c r="U1371" s="185"/>
      <c r="V1371" s="185"/>
      <c r="W1371" s="185"/>
      <c r="X1371" s="185"/>
      <c r="Y1371" s="185"/>
      <c r="Z1371" s="185"/>
      <c r="AA1371" s="185"/>
      <c r="AB1371" s="185"/>
      <c r="AC1371" s="185"/>
      <c r="AD1371" s="185"/>
      <c r="AE1371" s="185"/>
      <c r="AF1371" s="185"/>
      <c r="AG1371" s="185"/>
      <c r="AH1371" s="185"/>
      <c r="AI1371" s="185"/>
    </row>
    <row r="1372" spans="1:35" ht="16">
      <c r="A1372" s="88"/>
      <c r="B1372" s="88"/>
      <c r="C1372" s="250"/>
      <c r="D1372" s="251"/>
      <c r="E1372" s="185"/>
      <c r="F1372" s="185"/>
      <c r="G1372" s="185"/>
      <c r="H1372" s="185"/>
      <c r="I1372" s="185"/>
      <c r="J1372" s="185"/>
      <c r="K1372" s="185"/>
      <c r="L1372" s="185"/>
      <c r="M1372" s="185"/>
      <c r="N1372" s="185"/>
      <c r="O1372" s="185"/>
      <c r="P1372" s="185"/>
      <c r="Q1372" s="185"/>
      <c r="R1372" s="185"/>
      <c r="S1372" s="185"/>
      <c r="T1372" s="185"/>
      <c r="U1372" s="185"/>
      <c r="V1372" s="185"/>
      <c r="W1372" s="185"/>
      <c r="X1372" s="185"/>
      <c r="Y1372" s="185"/>
      <c r="Z1372" s="185"/>
      <c r="AA1372" s="185"/>
      <c r="AB1372" s="185"/>
      <c r="AC1372" s="185"/>
      <c r="AD1372" s="185"/>
      <c r="AE1372" s="185"/>
      <c r="AF1372" s="185"/>
      <c r="AG1372" s="185"/>
      <c r="AH1372" s="185"/>
      <c r="AI1372" s="185"/>
    </row>
    <row r="1373" spans="1:35" ht="16">
      <c r="A1373" s="88"/>
      <c r="B1373" s="88"/>
      <c r="C1373" s="250"/>
      <c r="D1373" s="251"/>
      <c r="E1373" s="185"/>
      <c r="F1373" s="185"/>
      <c r="G1373" s="185"/>
      <c r="H1373" s="185"/>
      <c r="I1373" s="185"/>
      <c r="J1373" s="185"/>
      <c r="K1373" s="185"/>
      <c r="L1373" s="185"/>
      <c r="M1373" s="185"/>
      <c r="N1373" s="185"/>
      <c r="O1373" s="185"/>
      <c r="P1373" s="185"/>
      <c r="Q1373" s="185"/>
      <c r="R1373" s="185"/>
      <c r="S1373" s="185"/>
      <c r="T1373" s="185"/>
      <c r="U1373" s="185"/>
      <c r="V1373" s="185"/>
      <c r="W1373" s="185"/>
      <c r="X1373" s="185"/>
      <c r="Y1373" s="185"/>
      <c r="Z1373" s="185"/>
      <c r="AA1373" s="185"/>
      <c r="AB1373" s="185"/>
      <c r="AC1373" s="185"/>
      <c r="AD1373" s="185"/>
      <c r="AE1373" s="185"/>
      <c r="AF1373" s="185"/>
      <c r="AG1373" s="185"/>
      <c r="AH1373" s="185"/>
      <c r="AI1373" s="185"/>
    </row>
    <row r="1374" spans="1:35" ht="16">
      <c r="A1374" s="88"/>
      <c r="B1374" s="88"/>
      <c r="C1374" s="250"/>
      <c r="D1374" s="251"/>
      <c r="E1374" s="185"/>
      <c r="F1374" s="185"/>
      <c r="G1374" s="185"/>
      <c r="H1374" s="185"/>
      <c r="I1374" s="185"/>
      <c r="J1374" s="185"/>
      <c r="K1374" s="185"/>
      <c r="L1374" s="185"/>
      <c r="M1374" s="185"/>
      <c r="N1374" s="185"/>
      <c r="O1374" s="185"/>
      <c r="P1374" s="185"/>
      <c r="Q1374" s="185"/>
      <c r="R1374" s="185"/>
      <c r="S1374" s="185"/>
      <c r="T1374" s="185"/>
      <c r="U1374" s="185"/>
      <c r="V1374" s="185"/>
      <c r="W1374" s="185"/>
      <c r="X1374" s="185"/>
      <c r="Y1374" s="185"/>
      <c r="Z1374" s="185"/>
      <c r="AA1374" s="185"/>
      <c r="AB1374" s="185"/>
      <c r="AC1374" s="185"/>
      <c r="AD1374" s="185"/>
      <c r="AE1374" s="185"/>
      <c r="AF1374" s="185"/>
      <c r="AG1374" s="185"/>
      <c r="AH1374" s="185"/>
      <c r="AI1374" s="185"/>
    </row>
    <row r="1375" spans="1:35" ht="16">
      <c r="A1375" s="88"/>
      <c r="B1375" s="88"/>
      <c r="C1375" s="250"/>
      <c r="D1375" s="251"/>
      <c r="E1375" s="185"/>
      <c r="F1375" s="185"/>
      <c r="G1375" s="185"/>
      <c r="H1375" s="185"/>
      <c r="I1375" s="185"/>
      <c r="J1375" s="185"/>
      <c r="K1375" s="185"/>
      <c r="L1375" s="185"/>
      <c r="M1375" s="185"/>
      <c r="N1375" s="185"/>
      <c r="O1375" s="185"/>
      <c r="P1375" s="185"/>
      <c r="Q1375" s="185"/>
      <c r="R1375" s="185"/>
      <c r="S1375" s="185"/>
      <c r="T1375" s="185"/>
      <c r="U1375" s="185"/>
      <c r="V1375" s="185"/>
      <c r="W1375" s="185"/>
      <c r="X1375" s="185"/>
      <c r="Y1375" s="185"/>
      <c r="Z1375" s="185"/>
      <c r="AA1375" s="185"/>
      <c r="AB1375" s="185"/>
      <c r="AC1375" s="185"/>
      <c r="AD1375" s="185"/>
      <c r="AE1375" s="185"/>
      <c r="AF1375" s="185"/>
      <c r="AG1375" s="185"/>
      <c r="AH1375" s="185"/>
      <c r="AI1375" s="185"/>
    </row>
    <row r="1376" spans="1:35" ht="16">
      <c r="A1376" s="88"/>
      <c r="B1376" s="88"/>
      <c r="C1376" s="250"/>
      <c r="D1376" s="251"/>
      <c r="E1376" s="185"/>
      <c r="F1376" s="185"/>
      <c r="G1376" s="185"/>
      <c r="H1376" s="185"/>
      <c r="I1376" s="185"/>
      <c r="J1376" s="185"/>
      <c r="K1376" s="185"/>
      <c r="L1376" s="185"/>
      <c r="M1376" s="185"/>
      <c r="N1376" s="185"/>
      <c r="O1376" s="185"/>
      <c r="P1376" s="185"/>
      <c r="Q1376" s="185"/>
      <c r="R1376" s="185"/>
      <c r="S1376" s="185"/>
      <c r="T1376" s="185"/>
      <c r="U1376" s="185"/>
      <c r="V1376" s="185"/>
      <c r="W1376" s="185"/>
      <c r="X1376" s="185"/>
      <c r="Y1376" s="185"/>
      <c r="Z1376" s="185"/>
      <c r="AA1376" s="185"/>
      <c r="AB1376" s="185"/>
      <c r="AC1376" s="185"/>
      <c r="AD1376" s="185"/>
      <c r="AE1376" s="185"/>
      <c r="AF1376" s="185"/>
      <c r="AG1376" s="185"/>
      <c r="AH1376" s="185"/>
      <c r="AI1376" s="185"/>
    </row>
    <row r="1377" spans="1:35" ht="16">
      <c r="A1377" s="88"/>
      <c r="B1377" s="88"/>
      <c r="C1377" s="250"/>
      <c r="D1377" s="251"/>
      <c r="E1377" s="185"/>
      <c r="F1377" s="185"/>
      <c r="G1377" s="185"/>
      <c r="H1377" s="185"/>
      <c r="I1377" s="185"/>
      <c r="J1377" s="185"/>
      <c r="K1377" s="185"/>
      <c r="L1377" s="185"/>
      <c r="M1377" s="185"/>
      <c r="N1377" s="185"/>
      <c r="O1377" s="185"/>
      <c r="P1377" s="185"/>
      <c r="Q1377" s="185"/>
      <c r="R1377" s="185"/>
      <c r="S1377" s="185"/>
      <c r="T1377" s="185"/>
      <c r="U1377" s="185"/>
      <c r="V1377" s="185"/>
      <c r="W1377" s="185"/>
      <c r="X1377" s="185"/>
      <c r="Y1377" s="185"/>
      <c r="Z1377" s="185"/>
      <c r="AA1377" s="185"/>
      <c r="AB1377" s="185"/>
      <c r="AC1377" s="185"/>
      <c r="AD1377" s="185"/>
      <c r="AE1377" s="185"/>
      <c r="AF1377" s="185"/>
      <c r="AG1377" s="185"/>
      <c r="AH1377" s="185"/>
      <c r="AI1377" s="185"/>
    </row>
    <row r="1378" spans="1:35" ht="16">
      <c r="A1378" s="88"/>
      <c r="B1378" s="88"/>
      <c r="C1378" s="250"/>
      <c r="D1378" s="251"/>
      <c r="E1378" s="185"/>
      <c r="F1378" s="185"/>
      <c r="G1378" s="185"/>
      <c r="H1378" s="185"/>
      <c r="I1378" s="185"/>
      <c r="J1378" s="185"/>
      <c r="K1378" s="185"/>
      <c r="L1378" s="185"/>
      <c r="M1378" s="185"/>
      <c r="N1378" s="185"/>
      <c r="O1378" s="185"/>
      <c r="P1378" s="185"/>
      <c r="Q1378" s="185"/>
      <c r="R1378" s="185"/>
      <c r="S1378" s="185"/>
      <c r="T1378" s="185"/>
      <c r="U1378" s="185"/>
      <c r="V1378" s="185"/>
      <c r="W1378" s="185"/>
      <c r="X1378" s="185"/>
      <c r="Y1378" s="185"/>
      <c r="Z1378" s="185"/>
      <c r="AA1378" s="185"/>
      <c r="AB1378" s="185"/>
      <c r="AC1378" s="185"/>
      <c r="AD1378" s="185"/>
      <c r="AE1378" s="185"/>
      <c r="AF1378" s="185"/>
      <c r="AG1378" s="185"/>
      <c r="AH1378" s="185"/>
      <c r="AI1378" s="185"/>
    </row>
    <row r="1379" spans="1:35" ht="16">
      <c r="A1379" s="88"/>
      <c r="B1379" s="88"/>
      <c r="C1379" s="250"/>
      <c r="D1379" s="251"/>
      <c r="E1379" s="185"/>
      <c r="F1379" s="185"/>
      <c r="G1379" s="185"/>
      <c r="H1379" s="185"/>
      <c r="I1379" s="185"/>
      <c r="J1379" s="185"/>
      <c r="K1379" s="185"/>
      <c r="L1379" s="185"/>
      <c r="M1379" s="185"/>
      <c r="N1379" s="185"/>
      <c r="O1379" s="185"/>
      <c r="P1379" s="185"/>
      <c r="Q1379" s="185"/>
      <c r="R1379" s="185"/>
      <c r="S1379" s="185"/>
      <c r="T1379" s="185"/>
      <c r="U1379" s="185"/>
      <c r="V1379" s="185"/>
      <c r="W1379" s="185"/>
      <c r="X1379" s="185"/>
      <c r="Y1379" s="185"/>
      <c r="Z1379" s="185"/>
      <c r="AA1379" s="185"/>
      <c r="AB1379" s="185"/>
      <c r="AC1379" s="185"/>
      <c r="AD1379" s="185"/>
      <c r="AE1379" s="185"/>
      <c r="AF1379" s="185"/>
      <c r="AG1379" s="185"/>
      <c r="AH1379" s="185"/>
      <c r="AI1379" s="185"/>
    </row>
    <row r="1380" spans="1:35" ht="16">
      <c r="A1380" s="88"/>
      <c r="B1380" s="88"/>
      <c r="C1380" s="250"/>
      <c r="D1380" s="251"/>
      <c r="E1380" s="185"/>
      <c r="F1380" s="185"/>
      <c r="G1380" s="185"/>
      <c r="H1380" s="185"/>
      <c r="I1380" s="185"/>
      <c r="J1380" s="185"/>
      <c r="K1380" s="185"/>
      <c r="L1380" s="185"/>
      <c r="M1380" s="185"/>
      <c r="N1380" s="185"/>
      <c r="O1380" s="185"/>
      <c r="P1380" s="185"/>
      <c r="Q1380" s="185"/>
      <c r="R1380" s="185"/>
      <c r="S1380" s="185"/>
      <c r="T1380" s="185"/>
      <c r="U1380" s="185"/>
      <c r="V1380" s="185"/>
      <c r="W1380" s="185"/>
      <c r="X1380" s="185"/>
      <c r="Y1380" s="185"/>
      <c r="Z1380" s="185"/>
      <c r="AA1380" s="185"/>
      <c r="AB1380" s="185"/>
      <c r="AC1380" s="185"/>
      <c r="AD1380" s="185"/>
      <c r="AE1380" s="185"/>
      <c r="AF1380" s="185"/>
      <c r="AG1380" s="185"/>
      <c r="AH1380" s="185"/>
      <c r="AI1380" s="185"/>
    </row>
    <row r="1381" spans="1:35" ht="16">
      <c r="A1381" s="88"/>
      <c r="B1381" s="88"/>
      <c r="C1381" s="250"/>
      <c r="D1381" s="251"/>
      <c r="E1381" s="185"/>
      <c r="F1381" s="185"/>
      <c r="G1381" s="185"/>
      <c r="H1381" s="185"/>
      <c r="I1381" s="185"/>
      <c r="J1381" s="185"/>
      <c r="K1381" s="185"/>
      <c r="L1381" s="185"/>
      <c r="M1381" s="185"/>
      <c r="N1381" s="185"/>
      <c r="O1381" s="185"/>
      <c r="P1381" s="185"/>
      <c r="Q1381" s="185"/>
      <c r="R1381" s="185"/>
      <c r="S1381" s="185"/>
      <c r="T1381" s="185"/>
      <c r="U1381" s="185"/>
      <c r="V1381" s="185"/>
      <c r="W1381" s="185"/>
      <c r="X1381" s="185"/>
      <c r="Y1381" s="185"/>
      <c r="Z1381" s="185"/>
      <c r="AA1381" s="185"/>
      <c r="AB1381" s="185"/>
      <c r="AC1381" s="185"/>
      <c r="AD1381" s="185"/>
      <c r="AE1381" s="185"/>
      <c r="AF1381" s="185"/>
      <c r="AG1381" s="185"/>
      <c r="AH1381" s="185"/>
      <c r="AI1381" s="185"/>
    </row>
    <row r="1382" spans="1:35" ht="16">
      <c r="A1382" s="88"/>
      <c r="B1382" s="88"/>
      <c r="C1382" s="250"/>
      <c r="D1382" s="251"/>
      <c r="E1382" s="185"/>
      <c r="F1382" s="185"/>
      <c r="G1382" s="185"/>
      <c r="H1382" s="185"/>
      <c r="I1382" s="185"/>
      <c r="J1382" s="185"/>
      <c r="K1382" s="185"/>
      <c r="L1382" s="185"/>
      <c r="M1382" s="185"/>
      <c r="N1382" s="185"/>
      <c r="O1382" s="185"/>
      <c r="P1382" s="185"/>
      <c r="Q1382" s="185"/>
      <c r="R1382" s="185"/>
      <c r="S1382" s="185"/>
      <c r="T1382" s="185"/>
      <c r="U1382" s="185"/>
      <c r="V1382" s="185"/>
      <c r="W1382" s="185"/>
      <c r="X1382" s="185"/>
      <c r="Y1382" s="185"/>
      <c r="Z1382" s="185"/>
      <c r="AA1382" s="185"/>
      <c r="AB1382" s="185"/>
      <c r="AC1382" s="185"/>
      <c r="AD1382" s="185"/>
      <c r="AE1382" s="185"/>
      <c r="AF1382" s="185"/>
      <c r="AG1382" s="185"/>
      <c r="AH1382" s="185"/>
      <c r="AI1382" s="185"/>
    </row>
    <row r="1383" spans="1:35" ht="16">
      <c r="A1383" s="88"/>
      <c r="B1383" s="88"/>
      <c r="C1383" s="250"/>
      <c r="D1383" s="251"/>
      <c r="E1383" s="185"/>
      <c r="F1383" s="185"/>
      <c r="G1383" s="185"/>
      <c r="H1383" s="185"/>
      <c r="I1383" s="185"/>
      <c r="J1383" s="185"/>
      <c r="K1383" s="185"/>
      <c r="L1383" s="185"/>
      <c r="M1383" s="185"/>
      <c r="N1383" s="185"/>
      <c r="O1383" s="185"/>
      <c r="P1383" s="185"/>
      <c r="Q1383" s="185"/>
      <c r="R1383" s="185"/>
      <c r="S1383" s="185"/>
      <c r="T1383" s="185"/>
      <c r="U1383" s="185"/>
      <c r="V1383" s="185"/>
      <c r="W1383" s="185"/>
      <c r="X1383" s="185"/>
      <c r="Y1383" s="185"/>
      <c r="Z1383" s="185"/>
      <c r="AA1383" s="185"/>
      <c r="AB1383" s="185"/>
      <c r="AC1383" s="185"/>
      <c r="AD1383" s="185"/>
      <c r="AE1383" s="185"/>
      <c r="AF1383" s="185"/>
      <c r="AG1383" s="185"/>
      <c r="AH1383" s="185"/>
      <c r="AI1383" s="185"/>
    </row>
    <row r="1384" spans="1:35" ht="16">
      <c r="A1384" s="88"/>
      <c r="B1384" s="88"/>
      <c r="C1384" s="250"/>
      <c r="D1384" s="251"/>
      <c r="E1384" s="185"/>
      <c r="F1384" s="185"/>
      <c r="G1384" s="185"/>
      <c r="H1384" s="185"/>
      <c r="I1384" s="185"/>
      <c r="J1384" s="185"/>
      <c r="K1384" s="185"/>
      <c r="L1384" s="185"/>
      <c r="M1384" s="185"/>
      <c r="N1384" s="185"/>
      <c r="O1384" s="185"/>
      <c r="P1384" s="185"/>
      <c r="Q1384" s="185"/>
      <c r="R1384" s="185"/>
      <c r="S1384" s="185"/>
      <c r="T1384" s="185"/>
      <c r="U1384" s="185"/>
      <c r="V1384" s="185"/>
      <c r="W1384" s="185"/>
      <c r="X1384" s="185"/>
      <c r="Y1384" s="185"/>
      <c r="Z1384" s="185"/>
      <c r="AA1384" s="185"/>
      <c r="AB1384" s="185"/>
      <c r="AC1384" s="185"/>
      <c r="AD1384" s="185"/>
      <c r="AE1384" s="185"/>
      <c r="AF1384" s="185"/>
      <c r="AG1384" s="185"/>
      <c r="AH1384" s="185"/>
      <c r="AI1384" s="185"/>
    </row>
    <row r="1385" spans="1:35" ht="16">
      <c r="A1385" s="88"/>
      <c r="B1385" s="88"/>
      <c r="C1385" s="250"/>
      <c r="D1385" s="251"/>
      <c r="E1385" s="185"/>
      <c r="F1385" s="185"/>
      <c r="G1385" s="185"/>
      <c r="H1385" s="185"/>
      <c r="I1385" s="185"/>
      <c r="J1385" s="185"/>
      <c r="K1385" s="185"/>
      <c r="L1385" s="185"/>
      <c r="M1385" s="185"/>
      <c r="N1385" s="185"/>
      <c r="O1385" s="185"/>
      <c r="P1385" s="185"/>
      <c r="Q1385" s="185"/>
      <c r="R1385" s="185"/>
      <c r="S1385" s="185"/>
      <c r="T1385" s="185"/>
      <c r="U1385" s="185"/>
      <c r="V1385" s="185"/>
      <c r="W1385" s="185"/>
      <c r="X1385" s="185"/>
      <c r="Y1385" s="185"/>
      <c r="Z1385" s="185"/>
      <c r="AA1385" s="185"/>
      <c r="AB1385" s="185"/>
      <c r="AC1385" s="185"/>
      <c r="AD1385" s="185"/>
      <c r="AE1385" s="185"/>
      <c r="AF1385" s="185"/>
      <c r="AG1385" s="185"/>
      <c r="AH1385" s="185"/>
      <c r="AI1385" s="185"/>
    </row>
    <row r="1386" spans="1:35" ht="16">
      <c r="A1386" s="88"/>
      <c r="B1386" s="88"/>
      <c r="C1386" s="250"/>
      <c r="D1386" s="251"/>
      <c r="E1386" s="185"/>
      <c r="F1386" s="185"/>
      <c r="G1386" s="185"/>
      <c r="H1386" s="185"/>
      <c r="I1386" s="185"/>
      <c r="J1386" s="185"/>
      <c r="K1386" s="185"/>
      <c r="L1386" s="185"/>
      <c r="M1386" s="185"/>
      <c r="N1386" s="185"/>
      <c r="O1386" s="185"/>
      <c r="P1386" s="185"/>
      <c r="Q1386" s="185"/>
      <c r="R1386" s="185"/>
      <c r="S1386" s="185"/>
      <c r="T1386" s="185"/>
      <c r="U1386" s="185"/>
      <c r="V1386" s="185"/>
      <c r="W1386" s="185"/>
      <c r="X1386" s="185"/>
      <c r="Y1386" s="185"/>
      <c r="Z1386" s="185"/>
      <c r="AA1386" s="185"/>
      <c r="AB1386" s="185"/>
      <c r="AC1386" s="185"/>
      <c r="AD1386" s="185"/>
      <c r="AE1386" s="185"/>
      <c r="AF1386" s="185"/>
      <c r="AG1386" s="185"/>
      <c r="AH1386" s="185"/>
      <c r="AI1386" s="185"/>
    </row>
    <row r="1387" spans="1:35" ht="16">
      <c r="A1387" s="88"/>
      <c r="B1387" s="88"/>
      <c r="C1387" s="250"/>
      <c r="D1387" s="251"/>
      <c r="E1387" s="185"/>
      <c r="F1387" s="185"/>
      <c r="G1387" s="185"/>
      <c r="H1387" s="185"/>
      <c r="I1387" s="185"/>
      <c r="J1387" s="185"/>
      <c r="K1387" s="185"/>
      <c r="L1387" s="185"/>
      <c r="M1387" s="185"/>
      <c r="N1387" s="185"/>
      <c r="O1387" s="185"/>
      <c r="P1387" s="185"/>
      <c r="Q1387" s="185"/>
      <c r="R1387" s="185"/>
      <c r="S1387" s="185"/>
      <c r="T1387" s="185"/>
      <c r="U1387" s="185"/>
      <c r="V1387" s="185"/>
      <c r="W1387" s="185"/>
      <c r="X1387" s="185"/>
      <c r="Y1387" s="185"/>
      <c r="Z1387" s="185"/>
      <c r="AA1387" s="185"/>
      <c r="AB1387" s="185"/>
      <c r="AC1387" s="185"/>
      <c r="AD1387" s="185"/>
      <c r="AE1387" s="185"/>
      <c r="AF1387" s="185"/>
      <c r="AG1387" s="185"/>
      <c r="AH1387" s="185"/>
      <c r="AI1387" s="185"/>
    </row>
    <row r="1388" spans="1:35" ht="16">
      <c r="A1388" s="88"/>
      <c r="B1388" s="88"/>
      <c r="C1388" s="250"/>
      <c r="D1388" s="251"/>
      <c r="E1388" s="185"/>
      <c r="F1388" s="185"/>
      <c r="G1388" s="185"/>
      <c r="H1388" s="185"/>
      <c r="I1388" s="185"/>
      <c r="J1388" s="185"/>
      <c r="K1388" s="185"/>
      <c r="L1388" s="185"/>
      <c r="M1388" s="185"/>
      <c r="N1388" s="185"/>
      <c r="O1388" s="185"/>
      <c r="P1388" s="185"/>
      <c r="Q1388" s="185"/>
      <c r="R1388" s="185"/>
      <c r="S1388" s="185"/>
      <c r="T1388" s="185"/>
      <c r="U1388" s="185"/>
      <c r="V1388" s="185"/>
      <c r="W1388" s="185"/>
      <c r="X1388" s="185"/>
      <c r="Y1388" s="185"/>
      <c r="Z1388" s="185"/>
      <c r="AA1388" s="185"/>
      <c r="AB1388" s="185"/>
      <c r="AC1388" s="185"/>
      <c r="AD1388" s="185"/>
      <c r="AE1388" s="185"/>
      <c r="AF1388" s="185"/>
      <c r="AG1388" s="185"/>
      <c r="AH1388" s="185"/>
      <c r="AI1388" s="185"/>
    </row>
    <row r="1389" spans="1:35" ht="16">
      <c r="A1389" s="88"/>
      <c r="B1389" s="88"/>
      <c r="C1389" s="250"/>
      <c r="D1389" s="251"/>
      <c r="E1389" s="185"/>
      <c r="F1389" s="185"/>
      <c r="G1389" s="185"/>
      <c r="H1389" s="185"/>
      <c r="I1389" s="185"/>
      <c r="J1389" s="185"/>
      <c r="K1389" s="185"/>
      <c r="L1389" s="185"/>
      <c r="M1389" s="185"/>
      <c r="N1389" s="185"/>
      <c r="O1389" s="185"/>
      <c r="P1389" s="185"/>
      <c r="Q1389" s="185"/>
      <c r="R1389" s="185"/>
      <c r="S1389" s="185"/>
      <c r="T1389" s="185"/>
      <c r="U1389" s="185"/>
      <c r="V1389" s="185"/>
      <c r="W1389" s="185"/>
      <c r="X1389" s="185"/>
      <c r="Y1389" s="185"/>
      <c r="Z1389" s="185"/>
      <c r="AA1389" s="185"/>
      <c r="AB1389" s="185"/>
      <c r="AC1389" s="185"/>
      <c r="AD1389" s="185"/>
      <c r="AE1389" s="185"/>
      <c r="AF1389" s="185"/>
      <c r="AG1389" s="185"/>
      <c r="AH1389" s="185"/>
      <c r="AI1389" s="185"/>
    </row>
    <row r="1390" spans="1:35" ht="16">
      <c r="A1390" s="88"/>
      <c r="B1390" s="88"/>
      <c r="C1390" s="250"/>
      <c r="D1390" s="251"/>
      <c r="E1390" s="185"/>
      <c r="F1390" s="185"/>
      <c r="G1390" s="185"/>
      <c r="H1390" s="185"/>
      <c r="I1390" s="185"/>
      <c r="J1390" s="185"/>
      <c r="K1390" s="185"/>
      <c r="L1390" s="185"/>
      <c r="M1390" s="185"/>
      <c r="N1390" s="185"/>
      <c r="O1390" s="185"/>
      <c r="P1390" s="185"/>
      <c r="Q1390" s="185"/>
      <c r="R1390" s="185"/>
      <c r="S1390" s="185"/>
      <c r="T1390" s="185"/>
      <c r="U1390" s="185"/>
      <c r="V1390" s="185"/>
      <c r="W1390" s="185"/>
      <c r="X1390" s="185"/>
      <c r="Y1390" s="185"/>
      <c r="Z1390" s="185"/>
      <c r="AA1390" s="185"/>
      <c r="AB1390" s="185"/>
      <c r="AC1390" s="185"/>
      <c r="AD1390" s="185"/>
      <c r="AE1390" s="185"/>
      <c r="AF1390" s="185"/>
      <c r="AG1390" s="185"/>
      <c r="AH1390" s="185"/>
      <c r="AI1390" s="185"/>
    </row>
    <row r="1391" spans="1:35" ht="16">
      <c r="A1391" s="88"/>
      <c r="B1391" s="88"/>
      <c r="C1391" s="250"/>
      <c r="D1391" s="251"/>
      <c r="E1391" s="185"/>
      <c r="F1391" s="185"/>
      <c r="G1391" s="185"/>
      <c r="H1391" s="185"/>
      <c r="I1391" s="185"/>
      <c r="J1391" s="185"/>
      <c r="K1391" s="185"/>
      <c r="L1391" s="185"/>
      <c r="M1391" s="185"/>
      <c r="N1391" s="185"/>
      <c r="O1391" s="185"/>
      <c r="P1391" s="185"/>
      <c r="Q1391" s="185"/>
      <c r="R1391" s="185"/>
      <c r="S1391" s="185"/>
      <c r="T1391" s="185"/>
      <c r="U1391" s="185"/>
      <c r="V1391" s="185"/>
      <c r="W1391" s="185"/>
      <c r="X1391" s="185"/>
      <c r="Y1391" s="185"/>
      <c r="Z1391" s="185"/>
      <c r="AA1391" s="185"/>
      <c r="AB1391" s="185"/>
      <c r="AC1391" s="185"/>
      <c r="AD1391" s="185"/>
      <c r="AE1391" s="185"/>
      <c r="AF1391" s="185"/>
      <c r="AG1391" s="185"/>
      <c r="AH1391" s="185"/>
      <c r="AI1391" s="185"/>
    </row>
    <row r="1392" spans="1:35" ht="16">
      <c r="A1392" s="88"/>
      <c r="B1392" s="88"/>
      <c r="C1392" s="250"/>
      <c r="D1392" s="251"/>
      <c r="E1392" s="185"/>
      <c r="F1392" s="185"/>
      <c r="G1392" s="185"/>
      <c r="H1392" s="185"/>
      <c r="I1392" s="185"/>
      <c r="J1392" s="185"/>
      <c r="K1392" s="185"/>
      <c r="L1392" s="185"/>
      <c r="M1392" s="185"/>
      <c r="N1392" s="185"/>
      <c r="O1392" s="185"/>
      <c r="P1392" s="185"/>
      <c r="Q1392" s="185"/>
      <c r="R1392" s="185"/>
      <c r="S1392" s="185"/>
      <c r="T1392" s="185"/>
      <c r="U1392" s="185"/>
      <c r="V1392" s="185"/>
      <c r="W1392" s="185"/>
      <c r="X1392" s="185"/>
      <c r="Y1392" s="185"/>
      <c r="Z1392" s="185"/>
      <c r="AA1392" s="185"/>
      <c r="AB1392" s="185"/>
      <c r="AC1392" s="185"/>
      <c r="AD1392" s="185"/>
      <c r="AE1392" s="185"/>
      <c r="AF1392" s="185"/>
      <c r="AG1392" s="185"/>
      <c r="AH1392" s="185"/>
      <c r="AI1392" s="185"/>
    </row>
    <row r="1393" spans="1:35" ht="16">
      <c r="A1393" s="88"/>
      <c r="B1393" s="88"/>
      <c r="C1393" s="250"/>
      <c r="D1393" s="251"/>
      <c r="E1393" s="185"/>
      <c r="F1393" s="185"/>
      <c r="G1393" s="185"/>
      <c r="H1393" s="185"/>
      <c r="I1393" s="185"/>
      <c r="J1393" s="185"/>
      <c r="K1393" s="185"/>
      <c r="L1393" s="185"/>
      <c r="M1393" s="185"/>
      <c r="N1393" s="185"/>
      <c r="O1393" s="185"/>
      <c r="P1393" s="185"/>
      <c r="Q1393" s="185"/>
      <c r="R1393" s="185"/>
      <c r="S1393" s="185"/>
      <c r="T1393" s="185"/>
      <c r="U1393" s="185"/>
      <c r="V1393" s="185"/>
      <c r="W1393" s="185"/>
      <c r="X1393" s="185"/>
      <c r="Y1393" s="185"/>
      <c r="Z1393" s="185"/>
      <c r="AA1393" s="185"/>
      <c r="AB1393" s="185"/>
      <c r="AC1393" s="185"/>
      <c r="AD1393" s="185"/>
      <c r="AE1393" s="185"/>
      <c r="AF1393" s="185"/>
      <c r="AG1393" s="185"/>
      <c r="AH1393" s="185"/>
      <c r="AI1393" s="185"/>
    </row>
    <row r="1394" spans="1:35" ht="16">
      <c r="A1394" s="88"/>
      <c r="B1394" s="88"/>
      <c r="C1394" s="250"/>
      <c r="D1394" s="251"/>
      <c r="E1394" s="185"/>
      <c r="F1394" s="185"/>
      <c r="G1394" s="185"/>
      <c r="H1394" s="185"/>
      <c r="I1394" s="185"/>
      <c r="J1394" s="185"/>
      <c r="K1394" s="185"/>
      <c r="L1394" s="185"/>
      <c r="M1394" s="185"/>
      <c r="N1394" s="185"/>
      <c r="O1394" s="185"/>
      <c r="P1394" s="185"/>
      <c r="Q1394" s="185"/>
      <c r="R1394" s="185"/>
      <c r="S1394" s="185"/>
      <c r="T1394" s="185"/>
      <c r="U1394" s="185"/>
      <c r="V1394" s="185"/>
      <c r="W1394" s="185"/>
      <c r="X1394" s="185"/>
      <c r="Y1394" s="185"/>
      <c r="Z1394" s="185"/>
      <c r="AA1394" s="185"/>
      <c r="AB1394" s="185"/>
      <c r="AC1394" s="185"/>
      <c r="AD1394" s="185"/>
      <c r="AE1394" s="185"/>
      <c r="AF1394" s="185"/>
      <c r="AG1394" s="185"/>
      <c r="AH1394" s="185"/>
      <c r="AI1394" s="185"/>
    </row>
    <row r="1395" spans="1:35" ht="16">
      <c r="A1395" s="88"/>
      <c r="B1395" s="88"/>
      <c r="C1395" s="250"/>
      <c r="D1395" s="251"/>
      <c r="E1395" s="185"/>
      <c r="F1395" s="185"/>
      <c r="G1395" s="185"/>
      <c r="H1395" s="185"/>
      <c r="I1395" s="185"/>
      <c r="J1395" s="185"/>
      <c r="K1395" s="185"/>
      <c r="L1395" s="185"/>
      <c r="M1395" s="185"/>
      <c r="N1395" s="185"/>
      <c r="O1395" s="185"/>
      <c r="P1395" s="185"/>
      <c r="Q1395" s="185"/>
      <c r="R1395" s="185"/>
      <c r="S1395" s="185"/>
      <c r="T1395" s="185"/>
      <c r="U1395" s="185"/>
      <c r="V1395" s="185"/>
      <c r="W1395" s="185"/>
      <c r="X1395" s="185"/>
      <c r="Y1395" s="185"/>
      <c r="Z1395" s="185"/>
      <c r="AA1395" s="185"/>
      <c r="AB1395" s="185"/>
      <c r="AC1395" s="185"/>
      <c r="AD1395" s="185"/>
      <c r="AE1395" s="185"/>
      <c r="AF1395" s="185"/>
      <c r="AG1395" s="185"/>
      <c r="AH1395" s="185"/>
      <c r="AI1395" s="185"/>
    </row>
    <row r="1396" spans="1:35" ht="16">
      <c r="A1396" s="88"/>
      <c r="B1396" s="88"/>
      <c r="C1396" s="250"/>
      <c r="D1396" s="251"/>
      <c r="E1396" s="185"/>
      <c r="F1396" s="185"/>
      <c r="G1396" s="185"/>
      <c r="H1396" s="185"/>
      <c r="I1396" s="185"/>
      <c r="J1396" s="185"/>
      <c r="K1396" s="185"/>
      <c r="L1396" s="185"/>
      <c r="M1396" s="185"/>
      <c r="N1396" s="185"/>
      <c r="O1396" s="185"/>
      <c r="P1396" s="185"/>
      <c r="Q1396" s="185"/>
      <c r="R1396" s="185"/>
      <c r="S1396" s="185"/>
      <c r="T1396" s="185"/>
      <c r="U1396" s="185"/>
      <c r="V1396" s="185"/>
      <c r="W1396" s="185"/>
      <c r="X1396" s="185"/>
      <c r="Y1396" s="185"/>
      <c r="Z1396" s="185"/>
      <c r="AA1396" s="185"/>
      <c r="AB1396" s="185"/>
      <c r="AC1396" s="185"/>
      <c r="AD1396" s="185"/>
      <c r="AE1396" s="185"/>
      <c r="AF1396" s="185"/>
      <c r="AG1396" s="185"/>
      <c r="AH1396" s="185"/>
      <c r="AI1396" s="185"/>
    </row>
    <row r="1397" spans="1:35" ht="16">
      <c r="A1397" s="88"/>
      <c r="B1397" s="88"/>
      <c r="C1397" s="250"/>
      <c r="D1397" s="251"/>
      <c r="E1397" s="185"/>
      <c r="F1397" s="185"/>
      <c r="G1397" s="185"/>
      <c r="H1397" s="185"/>
      <c r="I1397" s="185"/>
      <c r="J1397" s="185"/>
      <c r="K1397" s="185"/>
      <c r="L1397" s="185"/>
      <c r="M1397" s="185"/>
      <c r="N1397" s="185"/>
      <c r="O1397" s="185"/>
      <c r="P1397" s="185"/>
      <c r="Q1397" s="185"/>
      <c r="R1397" s="185"/>
      <c r="S1397" s="185"/>
      <c r="T1397" s="185"/>
      <c r="U1397" s="185"/>
      <c r="V1397" s="185"/>
      <c r="W1397" s="185"/>
      <c r="X1397" s="185"/>
      <c r="Y1397" s="185"/>
      <c r="Z1397" s="185"/>
      <c r="AA1397" s="185"/>
      <c r="AB1397" s="185"/>
      <c r="AC1397" s="185"/>
      <c r="AD1397" s="185"/>
      <c r="AE1397" s="185"/>
      <c r="AF1397" s="185"/>
      <c r="AG1397" s="185"/>
      <c r="AH1397" s="185"/>
      <c r="AI1397" s="185"/>
    </row>
    <row r="1398" spans="1:35" ht="16">
      <c r="A1398" s="88"/>
      <c r="B1398" s="88"/>
      <c r="C1398" s="250"/>
      <c r="D1398" s="251"/>
      <c r="E1398" s="185"/>
      <c r="F1398" s="185"/>
      <c r="G1398" s="185"/>
      <c r="H1398" s="185"/>
      <c r="I1398" s="185"/>
      <c r="J1398" s="185"/>
      <c r="K1398" s="185"/>
      <c r="L1398" s="185"/>
      <c r="M1398" s="185"/>
      <c r="N1398" s="185"/>
      <c r="O1398" s="185"/>
      <c r="P1398" s="185"/>
      <c r="Q1398" s="185"/>
      <c r="R1398" s="185"/>
      <c r="S1398" s="185"/>
      <c r="T1398" s="185"/>
      <c r="U1398" s="185"/>
      <c r="V1398" s="185"/>
      <c r="W1398" s="185"/>
      <c r="X1398" s="185"/>
      <c r="Y1398" s="185"/>
      <c r="Z1398" s="185"/>
      <c r="AA1398" s="185"/>
      <c r="AB1398" s="185"/>
      <c r="AC1398" s="185"/>
      <c r="AD1398" s="185"/>
      <c r="AE1398" s="185"/>
      <c r="AF1398" s="185"/>
      <c r="AG1398" s="185"/>
      <c r="AH1398" s="185"/>
      <c r="AI1398" s="185"/>
    </row>
    <row r="1399" spans="1:35" ht="16">
      <c r="A1399" s="88"/>
      <c r="B1399" s="88"/>
      <c r="C1399" s="250"/>
      <c r="D1399" s="251"/>
      <c r="E1399" s="185"/>
      <c r="F1399" s="185"/>
      <c r="G1399" s="185"/>
      <c r="H1399" s="185"/>
      <c r="I1399" s="185"/>
      <c r="J1399" s="185"/>
      <c r="K1399" s="185"/>
      <c r="L1399" s="185"/>
      <c r="M1399" s="185"/>
      <c r="N1399" s="185"/>
      <c r="O1399" s="185"/>
      <c r="P1399" s="185"/>
      <c r="Q1399" s="185"/>
      <c r="R1399" s="185"/>
      <c r="S1399" s="185"/>
      <c r="T1399" s="185"/>
      <c r="U1399" s="185"/>
      <c r="V1399" s="185"/>
      <c r="W1399" s="185"/>
      <c r="X1399" s="185"/>
      <c r="Y1399" s="185"/>
      <c r="Z1399" s="185"/>
      <c r="AA1399" s="185"/>
      <c r="AB1399" s="185"/>
      <c r="AC1399" s="185"/>
      <c r="AD1399" s="185"/>
      <c r="AE1399" s="185"/>
      <c r="AF1399" s="185"/>
      <c r="AG1399" s="185"/>
      <c r="AH1399" s="185"/>
      <c r="AI1399" s="185"/>
    </row>
    <row r="1400" spans="1:35" ht="16">
      <c r="A1400" s="88"/>
      <c r="B1400" s="88"/>
      <c r="C1400" s="250"/>
      <c r="D1400" s="251"/>
      <c r="E1400" s="185"/>
      <c r="F1400" s="185"/>
      <c r="G1400" s="185"/>
      <c r="H1400" s="185"/>
      <c r="I1400" s="185"/>
      <c r="J1400" s="185"/>
      <c r="K1400" s="185"/>
      <c r="L1400" s="185"/>
      <c r="M1400" s="185"/>
      <c r="N1400" s="185"/>
      <c r="O1400" s="185"/>
      <c r="P1400" s="185"/>
      <c r="Q1400" s="185"/>
      <c r="R1400" s="185"/>
      <c r="S1400" s="185"/>
      <c r="T1400" s="185"/>
      <c r="U1400" s="185"/>
      <c r="V1400" s="185"/>
      <c r="W1400" s="185"/>
      <c r="X1400" s="185"/>
      <c r="Y1400" s="185"/>
      <c r="Z1400" s="185"/>
      <c r="AA1400" s="185"/>
      <c r="AB1400" s="185"/>
      <c r="AC1400" s="185"/>
      <c r="AD1400" s="185"/>
      <c r="AE1400" s="185"/>
      <c r="AF1400" s="185"/>
      <c r="AG1400" s="185"/>
      <c r="AH1400" s="185"/>
      <c r="AI1400" s="185"/>
    </row>
    <row r="1401" spans="1:35" ht="16">
      <c r="A1401" s="88"/>
      <c r="B1401" s="88"/>
      <c r="C1401" s="250"/>
      <c r="D1401" s="251"/>
      <c r="E1401" s="185"/>
      <c r="F1401" s="185"/>
      <c r="G1401" s="185"/>
      <c r="H1401" s="185"/>
      <c r="I1401" s="185"/>
      <c r="J1401" s="185"/>
      <c r="K1401" s="185"/>
      <c r="L1401" s="185"/>
      <c r="M1401" s="185"/>
      <c r="N1401" s="185"/>
      <c r="O1401" s="185"/>
      <c r="P1401" s="185"/>
      <c r="Q1401" s="185"/>
      <c r="R1401" s="185"/>
      <c r="S1401" s="185"/>
      <c r="T1401" s="185"/>
      <c r="U1401" s="185"/>
      <c r="V1401" s="185"/>
      <c r="W1401" s="185"/>
      <c r="X1401" s="185"/>
      <c r="Y1401" s="185"/>
      <c r="Z1401" s="185"/>
      <c r="AA1401" s="185"/>
      <c r="AB1401" s="185"/>
      <c r="AC1401" s="185"/>
      <c r="AD1401" s="185"/>
      <c r="AE1401" s="185"/>
      <c r="AF1401" s="185"/>
      <c r="AG1401" s="185"/>
      <c r="AH1401" s="185"/>
      <c r="AI1401" s="185"/>
    </row>
    <row r="1402" spans="1:35" ht="16">
      <c r="A1402" s="88"/>
      <c r="B1402" s="88"/>
      <c r="C1402" s="250"/>
      <c r="D1402" s="251"/>
      <c r="E1402" s="185"/>
      <c r="F1402" s="185"/>
      <c r="G1402" s="185"/>
      <c r="H1402" s="185"/>
      <c r="I1402" s="185"/>
      <c r="J1402" s="185"/>
      <c r="K1402" s="185"/>
      <c r="L1402" s="185"/>
      <c r="M1402" s="185"/>
      <c r="N1402" s="185"/>
      <c r="O1402" s="185"/>
      <c r="P1402" s="185"/>
      <c r="Q1402" s="185"/>
      <c r="R1402" s="185"/>
      <c r="S1402" s="185"/>
      <c r="T1402" s="185"/>
      <c r="U1402" s="185"/>
      <c r="V1402" s="185"/>
      <c r="W1402" s="185"/>
      <c r="X1402" s="185"/>
      <c r="Y1402" s="185"/>
      <c r="Z1402" s="185"/>
      <c r="AA1402" s="185"/>
      <c r="AB1402" s="185"/>
      <c r="AC1402" s="185"/>
      <c r="AD1402" s="185"/>
      <c r="AE1402" s="185"/>
      <c r="AF1402" s="185"/>
      <c r="AG1402" s="185"/>
      <c r="AH1402" s="185"/>
      <c r="AI1402" s="185"/>
    </row>
    <row r="1403" spans="1:35" ht="16">
      <c r="A1403" s="88"/>
      <c r="B1403" s="88"/>
      <c r="C1403" s="250"/>
      <c r="D1403" s="251"/>
      <c r="E1403" s="185"/>
      <c r="F1403" s="185"/>
      <c r="G1403" s="185"/>
      <c r="H1403" s="185"/>
      <c r="I1403" s="185"/>
      <c r="J1403" s="185"/>
      <c r="K1403" s="185"/>
      <c r="L1403" s="185"/>
      <c r="M1403" s="185"/>
      <c r="N1403" s="185"/>
      <c r="O1403" s="185"/>
      <c r="P1403" s="185"/>
      <c r="Q1403" s="185"/>
      <c r="R1403" s="185"/>
      <c r="S1403" s="185"/>
      <c r="T1403" s="185"/>
      <c r="U1403" s="185"/>
      <c r="V1403" s="185"/>
      <c r="W1403" s="185"/>
      <c r="X1403" s="185"/>
      <c r="Y1403" s="185"/>
      <c r="Z1403" s="185"/>
      <c r="AA1403" s="185"/>
      <c r="AB1403" s="185"/>
      <c r="AC1403" s="185"/>
      <c r="AD1403" s="185"/>
      <c r="AE1403" s="185"/>
      <c r="AF1403" s="185"/>
      <c r="AG1403" s="185"/>
      <c r="AH1403" s="185"/>
      <c r="AI1403" s="185"/>
    </row>
    <row r="1404" spans="1:35" ht="16">
      <c r="A1404" s="88"/>
      <c r="B1404" s="88"/>
      <c r="C1404" s="250"/>
      <c r="D1404" s="251"/>
      <c r="E1404" s="185"/>
      <c r="F1404" s="185"/>
      <c r="G1404" s="185"/>
      <c r="H1404" s="185"/>
      <c r="I1404" s="185"/>
      <c r="J1404" s="185"/>
      <c r="K1404" s="185"/>
      <c r="L1404" s="185"/>
      <c r="M1404" s="185"/>
      <c r="N1404" s="185"/>
      <c r="O1404" s="185"/>
      <c r="P1404" s="185"/>
      <c r="Q1404" s="185"/>
      <c r="R1404" s="185"/>
      <c r="S1404" s="185"/>
      <c r="T1404" s="185"/>
      <c r="U1404" s="185"/>
      <c r="V1404" s="185"/>
      <c r="W1404" s="185"/>
      <c r="X1404" s="185"/>
      <c r="Y1404" s="185"/>
      <c r="Z1404" s="185"/>
      <c r="AA1404" s="185"/>
      <c r="AB1404" s="185"/>
      <c r="AC1404" s="185"/>
      <c r="AD1404" s="185"/>
      <c r="AE1404" s="185"/>
      <c r="AF1404" s="185"/>
      <c r="AG1404" s="185"/>
      <c r="AH1404" s="185"/>
      <c r="AI1404" s="185"/>
    </row>
    <row r="1405" spans="1:35" ht="16">
      <c r="A1405" s="88"/>
      <c r="B1405" s="88"/>
      <c r="C1405" s="250"/>
      <c r="D1405" s="251"/>
      <c r="E1405" s="185"/>
      <c r="F1405" s="185"/>
      <c r="G1405" s="185"/>
      <c r="H1405" s="185"/>
      <c r="I1405" s="185"/>
      <c r="J1405" s="185"/>
      <c r="K1405" s="185"/>
      <c r="L1405" s="185"/>
      <c r="M1405" s="185"/>
      <c r="N1405" s="185"/>
      <c r="O1405" s="185"/>
      <c r="P1405" s="185"/>
      <c r="Q1405" s="185"/>
      <c r="R1405" s="185"/>
      <c r="S1405" s="185"/>
      <c r="T1405" s="185"/>
      <c r="U1405" s="185"/>
      <c r="V1405" s="185"/>
      <c r="W1405" s="185"/>
      <c r="X1405" s="185"/>
      <c r="Y1405" s="185"/>
      <c r="Z1405" s="185"/>
      <c r="AA1405" s="185"/>
      <c r="AB1405" s="185"/>
      <c r="AC1405" s="185"/>
      <c r="AD1405" s="185"/>
      <c r="AE1405" s="185"/>
      <c r="AF1405" s="185"/>
      <c r="AG1405" s="185"/>
      <c r="AH1405" s="185"/>
      <c r="AI1405" s="185"/>
    </row>
    <row r="1406" spans="1:35" ht="16">
      <c r="A1406" s="88"/>
      <c r="B1406" s="88"/>
      <c r="C1406" s="250"/>
      <c r="D1406" s="251"/>
      <c r="E1406" s="185"/>
      <c r="F1406" s="185"/>
      <c r="G1406" s="185"/>
      <c r="H1406" s="185"/>
      <c r="I1406" s="185"/>
      <c r="J1406" s="185"/>
      <c r="K1406" s="185"/>
      <c r="L1406" s="185"/>
      <c r="M1406" s="185"/>
      <c r="N1406" s="185"/>
      <c r="O1406" s="185"/>
      <c r="P1406" s="185"/>
      <c r="Q1406" s="185"/>
      <c r="R1406" s="185"/>
      <c r="S1406" s="185"/>
      <c r="T1406" s="185"/>
      <c r="U1406" s="185"/>
      <c r="V1406" s="185"/>
      <c r="W1406" s="185"/>
      <c r="X1406" s="185"/>
      <c r="Y1406" s="185"/>
      <c r="Z1406" s="185"/>
      <c r="AA1406" s="185"/>
      <c r="AB1406" s="185"/>
      <c r="AC1406" s="185"/>
      <c r="AD1406" s="185"/>
      <c r="AE1406" s="185"/>
      <c r="AF1406" s="185"/>
      <c r="AG1406" s="185"/>
      <c r="AH1406" s="185"/>
      <c r="AI1406" s="185"/>
    </row>
    <row r="1407" spans="1:35" ht="16">
      <c r="A1407" s="88"/>
      <c r="B1407" s="88"/>
      <c r="C1407" s="250"/>
      <c r="D1407" s="251"/>
      <c r="E1407" s="185"/>
      <c r="F1407" s="185"/>
      <c r="G1407" s="185"/>
      <c r="H1407" s="185"/>
      <c r="I1407" s="185"/>
      <c r="J1407" s="185"/>
      <c r="K1407" s="185"/>
      <c r="L1407" s="185"/>
      <c r="M1407" s="185"/>
      <c r="N1407" s="185"/>
      <c r="O1407" s="185"/>
      <c r="P1407" s="185"/>
      <c r="Q1407" s="185"/>
      <c r="R1407" s="185"/>
      <c r="S1407" s="185"/>
      <c r="T1407" s="185"/>
      <c r="U1407" s="185"/>
      <c r="V1407" s="185"/>
      <c r="W1407" s="185"/>
      <c r="X1407" s="185"/>
      <c r="Y1407" s="185"/>
      <c r="Z1407" s="185"/>
      <c r="AA1407" s="185"/>
      <c r="AB1407" s="185"/>
      <c r="AC1407" s="185"/>
      <c r="AD1407" s="185"/>
      <c r="AE1407" s="185"/>
      <c r="AF1407" s="185"/>
      <c r="AG1407" s="185"/>
      <c r="AH1407" s="185"/>
      <c r="AI1407" s="185"/>
    </row>
    <row r="1408" spans="1:35" ht="16">
      <c r="A1408" s="88"/>
      <c r="B1408" s="88"/>
      <c r="C1408" s="250"/>
      <c r="D1408" s="251"/>
      <c r="E1408" s="185"/>
      <c r="F1408" s="185"/>
      <c r="G1408" s="185"/>
      <c r="H1408" s="185"/>
      <c r="I1408" s="185"/>
      <c r="J1408" s="185"/>
      <c r="K1408" s="185"/>
      <c r="L1408" s="185"/>
      <c r="M1408" s="185"/>
      <c r="N1408" s="185"/>
      <c r="O1408" s="185"/>
      <c r="P1408" s="185"/>
      <c r="Q1408" s="185"/>
      <c r="R1408" s="185"/>
      <c r="S1408" s="185"/>
      <c r="T1408" s="185"/>
      <c r="U1408" s="185"/>
      <c r="V1408" s="185"/>
      <c r="W1408" s="185"/>
      <c r="X1408" s="185"/>
      <c r="Y1408" s="185"/>
      <c r="Z1408" s="185"/>
      <c r="AA1408" s="185"/>
      <c r="AB1408" s="185"/>
      <c r="AC1408" s="185"/>
      <c r="AD1408" s="185"/>
      <c r="AE1408" s="185"/>
      <c r="AF1408" s="185"/>
      <c r="AG1408" s="185"/>
      <c r="AH1408" s="185"/>
      <c r="AI1408" s="185"/>
    </row>
    <row r="1409" spans="1:35" ht="16">
      <c r="A1409" s="88"/>
      <c r="B1409" s="88"/>
      <c r="C1409" s="250"/>
      <c r="D1409" s="251"/>
      <c r="E1409" s="185"/>
      <c r="F1409" s="185"/>
      <c r="G1409" s="185"/>
      <c r="H1409" s="185"/>
      <c r="I1409" s="185"/>
      <c r="J1409" s="185"/>
      <c r="K1409" s="185"/>
      <c r="L1409" s="185"/>
      <c r="M1409" s="185"/>
      <c r="N1409" s="185"/>
      <c r="O1409" s="185"/>
      <c r="P1409" s="185"/>
      <c r="Q1409" s="185"/>
      <c r="R1409" s="185"/>
      <c r="S1409" s="185"/>
      <c r="T1409" s="185"/>
      <c r="U1409" s="185"/>
      <c r="V1409" s="185"/>
      <c r="W1409" s="185"/>
      <c r="X1409" s="185"/>
      <c r="Y1409" s="185"/>
      <c r="Z1409" s="185"/>
      <c r="AA1409" s="185"/>
      <c r="AB1409" s="185"/>
      <c r="AC1409" s="185"/>
      <c r="AD1409" s="185"/>
      <c r="AE1409" s="185"/>
      <c r="AF1409" s="185"/>
      <c r="AG1409" s="185"/>
      <c r="AH1409" s="185"/>
      <c r="AI1409" s="185"/>
    </row>
    <row r="1410" spans="1:35" ht="16">
      <c r="A1410" s="88"/>
      <c r="B1410" s="88"/>
      <c r="C1410" s="250"/>
      <c r="D1410" s="251"/>
      <c r="E1410" s="185"/>
      <c r="F1410" s="185"/>
      <c r="G1410" s="185"/>
      <c r="H1410" s="185"/>
      <c r="I1410" s="185"/>
      <c r="J1410" s="185"/>
      <c r="K1410" s="185"/>
      <c r="L1410" s="185"/>
      <c r="M1410" s="185"/>
      <c r="N1410" s="185"/>
      <c r="O1410" s="185"/>
      <c r="P1410" s="185"/>
      <c r="Q1410" s="185"/>
      <c r="R1410" s="185"/>
      <c r="S1410" s="185"/>
      <c r="T1410" s="185"/>
      <c r="U1410" s="185"/>
      <c r="V1410" s="185"/>
      <c r="W1410" s="185"/>
      <c r="X1410" s="185"/>
      <c r="Y1410" s="185"/>
      <c r="Z1410" s="185"/>
      <c r="AA1410" s="185"/>
      <c r="AB1410" s="185"/>
      <c r="AC1410" s="185"/>
      <c r="AD1410" s="185"/>
      <c r="AE1410" s="185"/>
      <c r="AF1410" s="185"/>
      <c r="AG1410" s="185"/>
      <c r="AH1410" s="185"/>
      <c r="AI1410" s="185"/>
    </row>
    <row r="1411" spans="1:35" ht="16">
      <c r="A1411" s="88"/>
      <c r="B1411" s="88"/>
      <c r="C1411" s="250"/>
      <c r="D1411" s="251"/>
      <c r="E1411" s="185"/>
      <c r="F1411" s="185"/>
      <c r="G1411" s="185"/>
      <c r="H1411" s="185"/>
      <c r="I1411" s="185"/>
      <c r="J1411" s="185"/>
      <c r="K1411" s="185"/>
      <c r="L1411" s="185"/>
      <c r="M1411" s="185"/>
      <c r="N1411" s="185"/>
      <c r="O1411" s="185"/>
      <c r="P1411" s="185"/>
      <c r="Q1411" s="185"/>
      <c r="R1411" s="185"/>
      <c r="S1411" s="185"/>
      <c r="T1411" s="185"/>
      <c r="U1411" s="185"/>
      <c r="V1411" s="185"/>
      <c r="W1411" s="185"/>
      <c r="X1411" s="185"/>
      <c r="Y1411" s="185"/>
      <c r="Z1411" s="185"/>
      <c r="AA1411" s="185"/>
      <c r="AB1411" s="185"/>
      <c r="AC1411" s="185"/>
      <c r="AD1411" s="185"/>
      <c r="AE1411" s="185"/>
      <c r="AF1411" s="185"/>
      <c r="AG1411" s="185"/>
      <c r="AH1411" s="185"/>
      <c r="AI1411" s="185"/>
    </row>
    <row r="1412" spans="1:35" ht="16">
      <c r="A1412" s="88"/>
      <c r="B1412" s="88"/>
      <c r="C1412" s="250"/>
      <c r="D1412" s="251"/>
      <c r="E1412" s="185"/>
      <c r="F1412" s="185"/>
      <c r="G1412" s="185"/>
      <c r="H1412" s="185"/>
      <c r="I1412" s="185"/>
      <c r="J1412" s="185"/>
      <c r="K1412" s="185"/>
      <c r="L1412" s="185"/>
      <c r="M1412" s="185"/>
      <c r="N1412" s="185"/>
      <c r="O1412" s="185"/>
      <c r="P1412" s="185"/>
      <c r="Q1412" s="185"/>
      <c r="R1412" s="185"/>
      <c r="S1412" s="185"/>
      <c r="T1412" s="185"/>
      <c r="U1412" s="185"/>
      <c r="V1412" s="185"/>
      <c r="W1412" s="185"/>
      <c r="X1412" s="185"/>
      <c r="Y1412" s="185"/>
      <c r="Z1412" s="185"/>
      <c r="AA1412" s="185"/>
      <c r="AB1412" s="185"/>
      <c r="AC1412" s="185"/>
      <c r="AD1412" s="185"/>
      <c r="AE1412" s="185"/>
      <c r="AF1412" s="185"/>
      <c r="AG1412" s="185"/>
      <c r="AH1412" s="185"/>
      <c r="AI1412" s="185"/>
    </row>
    <row r="1413" spans="1:35" ht="16">
      <c r="A1413" s="88"/>
      <c r="B1413" s="88"/>
      <c r="C1413" s="250"/>
      <c r="D1413" s="251"/>
      <c r="E1413" s="185"/>
      <c r="F1413" s="185"/>
      <c r="G1413" s="185"/>
      <c r="H1413" s="185"/>
      <c r="I1413" s="185"/>
      <c r="J1413" s="185"/>
      <c r="K1413" s="185"/>
      <c r="L1413" s="185"/>
      <c r="M1413" s="185"/>
      <c r="N1413" s="185"/>
      <c r="O1413" s="185"/>
      <c r="P1413" s="185"/>
      <c r="Q1413" s="185"/>
      <c r="R1413" s="185"/>
      <c r="S1413" s="185"/>
      <c r="T1413" s="185"/>
      <c r="U1413" s="185"/>
      <c r="V1413" s="185"/>
      <c r="W1413" s="185"/>
      <c r="X1413" s="185"/>
      <c r="Y1413" s="185"/>
      <c r="Z1413" s="185"/>
      <c r="AA1413" s="185"/>
      <c r="AB1413" s="185"/>
      <c r="AC1413" s="185"/>
      <c r="AD1413" s="185"/>
      <c r="AE1413" s="185"/>
      <c r="AF1413" s="185"/>
      <c r="AG1413" s="185"/>
      <c r="AH1413" s="185"/>
      <c r="AI1413" s="185"/>
    </row>
    <row r="1414" spans="1:35" ht="16">
      <c r="A1414" s="88"/>
      <c r="B1414" s="88"/>
      <c r="C1414" s="250"/>
      <c r="D1414" s="251"/>
      <c r="E1414" s="185"/>
      <c r="F1414" s="185"/>
      <c r="G1414" s="185"/>
      <c r="H1414" s="185"/>
      <c r="I1414" s="185"/>
      <c r="J1414" s="185"/>
      <c r="K1414" s="185"/>
      <c r="L1414" s="185"/>
      <c r="M1414" s="185"/>
      <c r="N1414" s="185"/>
      <c r="O1414" s="185"/>
      <c r="P1414" s="185"/>
      <c r="Q1414" s="185"/>
      <c r="R1414" s="185"/>
      <c r="S1414" s="185"/>
      <c r="T1414" s="185"/>
      <c r="U1414" s="185"/>
      <c r="V1414" s="185"/>
      <c r="W1414" s="185"/>
      <c r="X1414" s="185"/>
      <c r="Y1414" s="185"/>
      <c r="Z1414" s="185"/>
      <c r="AA1414" s="185"/>
      <c r="AB1414" s="185"/>
      <c r="AC1414" s="185"/>
      <c r="AD1414" s="185"/>
      <c r="AE1414" s="185"/>
      <c r="AF1414" s="185"/>
      <c r="AG1414" s="185"/>
      <c r="AH1414" s="185"/>
      <c r="AI1414" s="185"/>
    </row>
    <row r="1415" spans="1:35" ht="16">
      <c r="A1415" s="88"/>
      <c r="B1415" s="88"/>
      <c r="C1415" s="250"/>
      <c r="D1415" s="251"/>
      <c r="E1415" s="185"/>
      <c r="F1415" s="185"/>
      <c r="G1415" s="185"/>
      <c r="H1415" s="185"/>
      <c r="I1415" s="185"/>
      <c r="J1415" s="185"/>
      <c r="K1415" s="185"/>
      <c r="L1415" s="185"/>
      <c r="M1415" s="185"/>
      <c r="N1415" s="185"/>
      <c r="O1415" s="185"/>
      <c r="P1415" s="185"/>
      <c r="Q1415" s="185"/>
      <c r="R1415" s="185"/>
      <c r="S1415" s="185"/>
      <c r="T1415" s="185"/>
      <c r="U1415" s="185"/>
      <c r="V1415" s="185"/>
      <c r="W1415" s="185"/>
      <c r="X1415" s="185"/>
      <c r="Y1415" s="185"/>
      <c r="Z1415" s="185"/>
      <c r="AA1415" s="185"/>
      <c r="AB1415" s="185"/>
      <c r="AC1415" s="185"/>
      <c r="AD1415" s="185"/>
      <c r="AE1415" s="185"/>
      <c r="AF1415" s="185"/>
      <c r="AG1415" s="185"/>
      <c r="AH1415" s="185"/>
      <c r="AI1415" s="185"/>
    </row>
    <row r="1416" spans="1:35" ht="16">
      <c r="A1416" s="88"/>
      <c r="B1416" s="88"/>
      <c r="C1416" s="250"/>
      <c r="D1416" s="251"/>
      <c r="E1416" s="185"/>
      <c r="F1416" s="185"/>
      <c r="G1416" s="185"/>
      <c r="H1416" s="185"/>
      <c r="I1416" s="185"/>
      <c r="J1416" s="185"/>
      <c r="K1416" s="185"/>
      <c r="L1416" s="185"/>
      <c r="M1416" s="185"/>
      <c r="N1416" s="185"/>
      <c r="O1416" s="185"/>
      <c r="P1416" s="185"/>
      <c r="Q1416" s="185"/>
      <c r="R1416" s="185"/>
      <c r="S1416" s="185"/>
      <c r="T1416" s="185"/>
      <c r="U1416" s="185"/>
      <c r="V1416" s="185"/>
      <c r="W1416" s="185"/>
      <c r="X1416" s="185"/>
      <c r="Y1416" s="185"/>
      <c r="Z1416" s="185"/>
      <c r="AA1416" s="185"/>
      <c r="AB1416" s="185"/>
      <c r="AC1416" s="185"/>
      <c r="AD1416" s="185"/>
      <c r="AE1416" s="185"/>
      <c r="AF1416" s="185"/>
      <c r="AG1416" s="185"/>
      <c r="AH1416" s="185"/>
      <c r="AI1416" s="185"/>
    </row>
    <row r="1417" spans="1:35" ht="16">
      <c r="A1417" s="88"/>
      <c r="B1417" s="88"/>
      <c r="C1417" s="250"/>
      <c r="D1417" s="251"/>
      <c r="E1417" s="185"/>
      <c r="F1417" s="185"/>
      <c r="G1417" s="185"/>
      <c r="H1417" s="185"/>
      <c r="I1417" s="185"/>
      <c r="J1417" s="185"/>
      <c r="K1417" s="185"/>
      <c r="L1417" s="185"/>
      <c r="M1417" s="185"/>
      <c r="N1417" s="185"/>
      <c r="O1417" s="185"/>
      <c r="P1417" s="185"/>
      <c r="Q1417" s="185"/>
      <c r="R1417" s="185"/>
      <c r="S1417" s="185"/>
      <c r="T1417" s="185"/>
      <c r="U1417" s="185"/>
      <c r="V1417" s="185"/>
      <c r="W1417" s="185"/>
      <c r="X1417" s="185"/>
      <c r="Y1417" s="185"/>
      <c r="Z1417" s="185"/>
      <c r="AA1417" s="185"/>
      <c r="AB1417" s="185"/>
      <c r="AC1417" s="185"/>
      <c r="AD1417" s="185"/>
      <c r="AE1417" s="185"/>
      <c r="AF1417" s="185"/>
      <c r="AG1417" s="185"/>
      <c r="AH1417" s="185"/>
      <c r="AI1417" s="185"/>
    </row>
    <row r="1418" spans="1:35" ht="16">
      <c r="A1418" s="88"/>
      <c r="B1418" s="88"/>
      <c r="C1418" s="250"/>
      <c r="D1418" s="251"/>
      <c r="E1418" s="185"/>
      <c r="F1418" s="185"/>
      <c r="G1418" s="185"/>
      <c r="H1418" s="185"/>
      <c r="I1418" s="185"/>
      <c r="J1418" s="185"/>
      <c r="K1418" s="185"/>
      <c r="L1418" s="185"/>
      <c r="M1418" s="185"/>
      <c r="N1418" s="185"/>
      <c r="O1418" s="185"/>
      <c r="P1418" s="185"/>
      <c r="Q1418" s="185"/>
      <c r="R1418" s="185"/>
      <c r="S1418" s="185"/>
      <c r="T1418" s="185"/>
      <c r="U1418" s="185"/>
      <c r="V1418" s="185"/>
      <c r="W1418" s="185"/>
      <c r="X1418" s="185"/>
      <c r="Y1418" s="185"/>
      <c r="Z1418" s="185"/>
      <c r="AA1418" s="185"/>
      <c r="AB1418" s="185"/>
      <c r="AC1418" s="185"/>
      <c r="AD1418" s="185"/>
      <c r="AE1418" s="185"/>
      <c r="AF1418" s="185"/>
      <c r="AG1418" s="185"/>
      <c r="AH1418" s="185"/>
      <c r="AI1418" s="185"/>
    </row>
    <row r="1419" spans="1:35" ht="16">
      <c r="A1419" s="88"/>
      <c r="B1419" s="88"/>
      <c r="C1419" s="250"/>
      <c r="D1419" s="251"/>
      <c r="E1419" s="185"/>
      <c r="F1419" s="185"/>
      <c r="G1419" s="185"/>
      <c r="H1419" s="185"/>
      <c r="I1419" s="185"/>
      <c r="J1419" s="185"/>
      <c r="K1419" s="185"/>
      <c r="L1419" s="185"/>
      <c r="M1419" s="185"/>
      <c r="N1419" s="185"/>
      <c r="O1419" s="185"/>
      <c r="P1419" s="185"/>
      <c r="Q1419" s="185"/>
      <c r="R1419" s="185"/>
      <c r="S1419" s="185"/>
      <c r="T1419" s="185"/>
      <c r="U1419" s="185"/>
      <c r="V1419" s="185"/>
      <c r="W1419" s="185"/>
      <c r="X1419" s="185"/>
      <c r="Y1419" s="185"/>
      <c r="Z1419" s="185"/>
      <c r="AA1419" s="185"/>
      <c r="AB1419" s="185"/>
      <c r="AC1419" s="185"/>
      <c r="AD1419" s="185"/>
      <c r="AE1419" s="185"/>
      <c r="AF1419" s="185"/>
      <c r="AG1419" s="185"/>
      <c r="AH1419" s="185"/>
      <c r="AI1419" s="185"/>
    </row>
    <row r="1420" spans="1:35" ht="16">
      <c r="A1420" s="88"/>
      <c r="B1420" s="88"/>
      <c r="C1420" s="250"/>
      <c r="D1420" s="251"/>
      <c r="E1420" s="185"/>
      <c r="F1420" s="185"/>
      <c r="G1420" s="185"/>
      <c r="H1420" s="185"/>
      <c r="I1420" s="185"/>
      <c r="J1420" s="185"/>
      <c r="K1420" s="185"/>
      <c r="L1420" s="185"/>
      <c r="M1420" s="185"/>
      <c r="N1420" s="185"/>
      <c r="O1420" s="185"/>
      <c r="P1420" s="185"/>
      <c r="Q1420" s="185"/>
      <c r="R1420" s="185"/>
      <c r="S1420" s="185"/>
      <c r="T1420" s="185"/>
      <c r="U1420" s="185"/>
      <c r="V1420" s="185"/>
      <c r="W1420" s="185"/>
      <c r="X1420" s="185"/>
      <c r="Y1420" s="185"/>
      <c r="Z1420" s="185"/>
      <c r="AA1420" s="185"/>
      <c r="AB1420" s="185"/>
      <c r="AC1420" s="185"/>
      <c r="AD1420" s="185"/>
      <c r="AE1420" s="185"/>
      <c r="AF1420" s="185"/>
      <c r="AG1420" s="185"/>
      <c r="AH1420" s="185"/>
      <c r="AI1420" s="185"/>
    </row>
    <row r="1421" spans="1:35" ht="16">
      <c r="A1421" s="88"/>
      <c r="B1421" s="88"/>
      <c r="C1421" s="250"/>
      <c r="D1421" s="251"/>
      <c r="E1421" s="185"/>
      <c r="F1421" s="185"/>
      <c r="G1421" s="185"/>
      <c r="H1421" s="185"/>
      <c r="I1421" s="185"/>
      <c r="J1421" s="185"/>
      <c r="K1421" s="185"/>
      <c r="L1421" s="185"/>
      <c r="M1421" s="185"/>
      <c r="N1421" s="185"/>
      <c r="O1421" s="185"/>
      <c r="P1421" s="185"/>
      <c r="Q1421" s="185"/>
      <c r="R1421" s="185"/>
      <c r="S1421" s="185"/>
      <c r="T1421" s="185"/>
      <c r="U1421" s="185"/>
      <c r="V1421" s="185"/>
      <c r="W1421" s="185"/>
      <c r="X1421" s="185"/>
      <c r="Y1421" s="185"/>
      <c r="Z1421" s="185"/>
      <c r="AA1421" s="185"/>
      <c r="AB1421" s="185"/>
      <c r="AC1421" s="185"/>
      <c r="AD1421" s="185"/>
      <c r="AE1421" s="185"/>
      <c r="AF1421" s="185"/>
      <c r="AG1421" s="185"/>
      <c r="AH1421" s="185"/>
      <c r="AI1421" s="185"/>
    </row>
    <row r="1422" spans="1:35" ht="16">
      <c r="A1422" s="88"/>
      <c r="B1422" s="88"/>
      <c r="C1422" s="250"/>
      <c r="D1422" s="251"/>
      <c r="E1422" s="185"/>
      <c r="F1422" s="185"/>
      <c r="G1422" s="185"/>
      <c r="H1422" s="185"/>
      <c r="I1422" s="185"/>
      <c r="J1422" s="185"/>
      <c r="K1422" s="185"/>
      <c r="L1422" s="185"/>
      <c r="M1422" s="185"/>
      <c r="N1422" s="185"/>
      <c r="O1422" s="185"/>
      <c r="P1422" s="185"/>
      <c r="Q1422" s="185"/>
      <c r="R1422" s="185"/>
      <c r="S1422" s="185"/>
      <c r="T1422" s="185"/>
      <c r="U1422" s="185"/>
      <c r="V1422" s="185"/>
      <c r="W1422" s="185"/>
      <c r="X1422" s="185"/>
      <c r="Y1422" s="185"/>
      <c r="Z1422" s="185"/>
      <c r="AA1422" s="185"/>
      <c r="AB1422" s="185"/>
      <c r="AC1422" s="185"/>
      <c r="AD1422" s="185"/>
      <c r="AE1422" s="185"/>
      <c r="AF1422" s="185"/>
      <c r="AG1422" s="185"/>
      <c r="AH1422" s="185"/>
      <c r="AI1422" s="185"/>
    </row>
    <row r="1423" spans="1:35" ht="16">
      <c r="A1423" s="88"/>
      <c r="B1423" s="88"/>
      <c r="C1423" s="250"/>
      <c r="D1423" s="251"/>
      <c r="E1423" s="185"/>
      <c r="F1423" s="185"/>
      <c r="G1423" s="185"/>
      <c r="H1423" s="185"/>
      <c r="I1423" s="185"/>
      <c r="J1423" s="185"/>
      <c r="K1423" s="185"/>
      <c r="L1423" s="185"/>
      <c r="M1423" s="185"/>
      <c r="N1423" s="185"/>
      <c r="O1423" s="185"/>
      <c r="P1423" s="185"/>
      <c r="Q1423" s="185"/>
      <c r="R1423" s="185"/>
      <c r="S1423" s="185"/>
      <c r="T1423" s="185"/>
      <c r="U1423" s="185"/>
      <c r="V1423" s="185"/>
      <c r="W1423" s="185"/>
      <c r="X1423" s="185"/>
      <c r="Y1423" s="185"/>
      <c r="Z1423" s="185"/>
      <c r="AA1423" s="185"/>
      <c r="AB1423" s="185"/>
      <c r="AC1423" s="185"/>
      <c r="AD1423" s="185"/>
      <c r="AE1423" s="185"/>
      <c r="AF1423" s="185"/>
      <c r="AG1423" s="185"/>
      <c r="AH1423" s="185"/>
      <c r="AI1423" s="185"/>
    </row>
    <row r="1424" spans="1:35" ht="16">
      <c r="A1424" s="88"/>
      <c r="B1424" s="88"/>
      <c r="C1424" s="250"/>
      <c r="D1424" s="251"/>
      <c r="E1424" s="185"/>
      <c r="F1424" s="185"/>
      <c r="G1424" s="185"/>
      <c r="H1424" s="185"/>
      <c r="I1424" s="185"/>
      <c r="J1424" s="185"/>
      <c r="K1424" s="185"/>
      <c r="L1424" s="185"/>
      <c r="M1424" s="185"/>
      <c r="N1424" s="185"/>
      <c r="O1424" s="185"/>
      <c r="P1424" s="185"/>
      <c r="Q1424" s="185"/>
      <c r="R1424" s="185"/>
      <c r="S1424" s="185"/>
      <c r="T1424" s="185"/>
      <c r="U1424" s="185"/>
      <c r="V1424" s="185"/>
      <c r="W1424" s="185"/>
      <c r="X1424" s="185"/>
      <c r="Y1424" s="185"/>
      <c r="Z1424" s="185"/>
      <c r="AA1424" s="185"/>
      <c r="AB1424" s="185"/>
      <c r="AC1424" s="185"/>
      <c r="AD1424" s="185"/>
      <c r="AE1424" s="185"/>
      <c r="AF1424" s="185"/>
      <c r="AG1424" s="185"/>
      <c r="AH1424" s="185"/>
      <c r="AI1424" s="185"/>
    </row>
    <row r="1425" spans="1:35" ht="16">
      <c r="A1425" s="88"/>
      <c r="B1425" s="88"/>
      <c r="C1425" s="250"/>
      <c r="D1425" s="251"/>
      <c r="E1425" s="185"/>
      <c r="F1425" s="185"/>
      <c r="G1425" s="185"/>
      <c r="H1425" s="185"/>
      <c r="I1425" s="185"/>
      <c r="J1425" s="185"/>
      <c r="K1425" s="185"/>
      <c r="L1425" s="185"/>
      <c r="M1425" s="185"/>
      <c r="N1425" s="185"/>
      <c r="O1425" s="185"/>
      <c r="P1425" s="185"/>
      <c r="Q1425" s="185"/>
      <c r="R1425" s="185"/>
      <c r="S1425" s="185"/>
      <c r="T1425" s="185"/>
      <c r="U1425" s="185"/>
      <c r="V1425" s="185"/>
      <c r="W1425" s="185"/>
      <c r="X1425" s="185"/>
      <c r="Y1425" s="185"/>
      <c r="Z1425" s="185"/>
      <c r="AA1425" s="185"/>
      <c r="AB1425" s="185"/>
      <c r="AC1425" s="185"/>
      <c r="AD1425" s="185"/>
      <c r="AE1425" s="185"/>
      <c r="AF1425" s="185"/>
      <c r="AG1425" s="185"/>
      <c r="AH1425" s="185"/>
      <c r="AI1425" s="185"/>
    </row>
    <row r="1426" spans="1:35" ht="16">
      <c r="A1426" s="88"/>
      <c r="B1426" s="88"/>
      <c r="C1426" s="250"/>
      <c r="D1426" s="251"/>
      <c r="E1426" s="185"/>
      <c r="F1426" s="185"/>
      <c r="G1426" s="185"/>
      <c r="H1426" s="185"/>
      <c r="I1426" s="185"/>
      <c r="J1426" s="185"/>
      <c r="K1426" s="185"/>
      <c r="L1426" s="185"/>
      <c r="M1426" s="185"/>
      <c r="N1426" s="185"/>
      <c r="O1426" s="185"/>
      <c r="P1426" s="185"/>
      <c r="Q1426" s="185"/>
      <c r="R1426" s="185"/>
      <c r="S1426" s="185"/>
      <c r="T1426" s="185"/>
      <c r="U1426" s="185"/>
      <c r="V1426" s="185"/>
      <c r="W1426" s="185"/>
      <c r="X1426" s="185"/>
      <c r="Y1426" s="185"/>
      <c r="Z1426" s="185"/>
      <c r="AA1426" s="185"/>
      <c r="AB1426" s="185"/>
      <c r="AC1426" s="185"/>
      <c r="AD1426" s="185"/>
      <c r="AE1426" s="185"/>
      <c r="AF1426" s="185"/>
      <c r="AG1426" s="185"/>
      <c r="AH1426" s="185"/>
      <c r="AI1426" s="185"/>
    </row>
    <row r="1427" spans="1:35" ht="16">
      <c r="A1427" s="88"/>
      <c r="B1427" s="88"/>
      <c r="C1427" s="250"/>
      <c r="D1427" s="251"/>
      <c r="E1427" s="185"/>
      <c r="F1427" s="185"/>
      <c r="G1427" s="185"/>
      <c r="H1427" s="185"/>
      <c r="I1427" s="185"/>
      <c r="J1427" s="185"/>
      <c r="K1427" s="185"/>
      <c r="L1427" s="185"/>
      <c r="M1427" s="185"/>
      <c r="N1427" s="185"/>
      <c r="O1427" s="185"/>
      <c r="P1427" s="185"/>
      <c r="Q1427" s="185"/>
      <c r="R1427" s="185"/>
      <c r="S1427" s="185"/>
      <c r="T1427" s="185"/>
      <c r="U1427" s="185"/>
      <c r="V1427" s="185"/>
      <c r="W1427" s="185"/>
      <c r="X1427" s="185"/>
      <c r="Y1427" s="185"/>
      <c r="Z1427" s="185"/>
      <c r="AA1427" s="185"/>
      <c r="AB1427" s="185"/>
      <c r="AC1427" s="185"/>
      <c r="AD1427" s="185"/>
      <c r="AE1427" s="185"/>
      <c r="AF1427" s="185"/>
      <c r="AG1427" s="185"/>
      <c r="AH1427" s="185"/>
      <c r="AI1427" s="185"/>
    </row>
    <row r="1428" spans="1:35" ht="16">
      <c r="A1428" s="88"/>
      <c r="B1428" s="88"/>
      <c r="C1428" s="250"/>
      <c r="D1428" s="251"/>
      <c r="E1428" s="185"/>
      <c r="F1428" s="185"/>
      <c r="G1428" s="185"/>
      <c r="H1428" s="185"/>
      <c r="I1428" s="185"/>
      <c r="J1428" s="185"/>
      <c r="K1428" s="185"/>
      <c r="L1428" s="185"/>
      <c r="M1428" s="185"/>
      <c r="N1428" s="185"/>
      <c r="O1428" s="185"/>
      <c r="P1428" s="185"/>
      <c r="Q1428" s="185"/>
      <c r="R1428" s="185"/>
      <c r="S1428" s="185"/>
      <c r="T1428" s="185"/>
      <c r="U1428" s="185"/>
      <c r="V1428" s="185"/>
      <c r="W1428" s="185"/>
      <c r="X1428" s="185"/>
      <c r="Y1428" s="185"/>
      <c r="Z1428" s="185"/>
      <c r="AA1428" s="185"/>
      <c r="AB1428" s="185"/>
      <c r="AC1428" s="185"/>
      <c r="AD1428" s="185"/>
      <c r="AE1428" s="185"/>
      <c r="AF1428" s="185"/>
      <c r="AG1428" s="185"/>
      <c r="AH1428" s="185"/>
      <c r="AI1428" s="185"/>
    </row>
    <row r="1429" spans="1:35" ht="16">
      <c r="A1429" s="88"/>
      <c r="B1429" s="88"/>
      <c r="C1429" s="250"/>
      <c r="D1429" s="251"/>
      <c r="E1429" s="185"/>
      <c r="F1429" s="185"/>
      <c r="G1429" s="185"/>
      <c r="H1429" s="185"/>
      <c r="I1429" s="185"/>
      <c r="J1429" s="185"/>
      <c r="K1429" s="185"/>
      <c r="L1429" s="185"/>
      <c r="M1429" s="185"/>
      <c r="N1429" s="185"/>
      <c r="O1429" s="185"/>
      <c r="P1429" s="185"/>
      <c r="Q1429" s="185"/>
      <c r="R1429" s="185"/>
      <c r="S1429" s="185"/>
      <c r="T1429" s="185"/>
      <c r="U1429" s="185"/>
      <c r="V1429" s="185"/>
      <c r="W1429" s="185"/>
      <c r="X1429" s="185"/>
      <c r="Y1429" s="185"/>
      <c r="Z1429" s="185"/>
      <c r="AA1429" s="185"/>
      <c r="AB1429" s="185"/>
      <c r="AC1429" s="185"/>
      <c r="AD1429" s="185"/>
      <c r="AE1429" s="185"/>
      <c r="AF1429" s="185"/>
      <c r="AG1429" s="185"/>
      <c r="AH1429" s="185"/>
      <c r="AI1429" s="185"/>
    </row>
    <row r="1430" spans="1:35" ht="16">
      <c r="A1430" s="88"/>
      <c r="B1430" s="88"/>
      <c r="C1430" s="250"/>
      <c r="D1430" s="251"/>
      <c r="E1430" s="185"/>
      <c r="F1430" s="185"/>
      <c r="G1430" s="185"/>
      <c r="H1430" s="185"/>
      <c r="I1430" s="185"/>
      <c r="J1430" s="185"/>
      <c r="K1430" s="185"/>
      <c r="L1430" s="185"/>
      <c r="M1430" s="185"/>
      <c r="N1430" s="185"/>
      <c r="O1430" s="185"/>
      <c r="P1430" s="185"/>
      <c r="Q1430" s="185"/>
      <c r="R1430" s="185"/>
      <c r="S1430" s="185"/>
      <c r="T1430" s="185"/>
      <c r="U1430" s="185"/>
      <c r="V1430" s="185"/>
      <c r="W1430" s="185"/>
      <c r="X1430" s="185"/>
      <c r="Y1430" s="185"/>
      <c r="Z1430" s="185"/>
      <c r="AA1430" s="185"/>
      <c r="AB1430" s="185"/>
      <c r="AC1430" s="185"/>
      <c r="AD1430" s="185"/>
      <c r="AE1430" s="185"/>
      <c r="AF1430" s="185"/>
      <c r="AG1430" s="185"/>
      <c r="AH1430" s="185"/>
      <c r="AI1430" s="185"/>
    </row>
    <row r="1431" spans="1:35" ht="16">
      <c r="A1431" s="88"/>
      <c r="B1431" s="88"/>
      <c r="C1431" s="250"/>
      <c r="D1431" s="251"/>
      <c r="E1431" s="185"/>
      <c r="F1431" s="185"/>
      <c r="G1431" s="185"/>
      <c r="H1431" s="185"/>
      <c r="I1431" s="185"/>
      <c r="J1431" s="185"/>
      <c r="K1431" s="185"/>
      <c r="L1431" s="185"/>
      <c r="M1431" s="185"/>
      <c r="N1431" s="185"/>
      <c r="O1431" s="185"/>
      <c r="P1431" s="185"/>
      <c r="Q1431" s="185"/>
      <c r="R1431" s="185"/>
      <c r="S1431" s="185"/>
      <c r="T1431" s="185"/>
      <c r="U1431" s="185"/>
      <c r="V1431" s="185"/>
      <c r="W1431" s="185"/>
      <c r="X1431" s="185"/>
      <c r="Y1431" s="185"/>
      <c r="Z1431" s="185"/>
      <c r="AA1431" s="185"/>
      <c r="AB1431" s="185"/>
      <c r="AC1431" s="185"/>
      <c r="AD1431" s="185"/>
      <c r="AE1431" s="185"/>
      <c r="AF1431" s="185"/>
      <c r="AG1431" s="185"/>
      <c r="AH1431" s="185"/>
      <c r="AI1431" s="185"/>
    </row>
    <row r="1432" spans="1:35" ht="16">
      <c r="A1432" s="88"/>
      <c r="B1432" s="88"/>
      <c r="C1432" s="250"/>
      <c r="D1432" s="251"/>
      <c r="E1432" s="185"/>
      <c r="F1432" s="185"/>
      <c r="G1432" s="185"/>
      <c r="H1432" s="185"/>
      <c r="I1432" s="185"/>
      <c r="J1432" s="185"/>
      <c r="K1432" s="185"/>
      <c r="L1432" s="185"/>
      <c r="M1432" s="185"/>
      <c r="N1432" s="185"/>
      <c r="O1432" s="185"/>
      <c r="P1432" s="185"/>
      <c r="Q1432" s="185"/>
      <c r="R1432" s="185"/>
      <c r="S1432" s="185"/>
      <c r="T1432" s="185"/>
      <c r="U1432" s="185"/>
      <c r="V1432" s="185"/>
      <c r="W1432" s="185"/>
      <c r="X1432" s="185"/>
      <c r="Y1432" s="185"/>
      <c r="Z1432" s="185"/>
      <c r="AA1432" s="185"/>
      <c r="AB1432" s="185"/>
      <c r="AC1432" s="185"/>
      <c r="AD1432" s="185"/>
      <c r="AE1432" s="185"/>
      <c r="AF1432" s="185"/>
      <c r="AG1432" s="185"/>
      <c r="AH1432" s="185"/>
      <c r="AI1432" s="185"/>
    </row>
    <row r="1433" spans="1:35" ht="16">
      <c r="A1433" s="88"/>
      <c r="B1433" s="88"/>
      <c r="C1433" s="250"/>
      <c r="D1433" s="251"/>
      <c r="E1433" s="185"/>
      <c r="F1433" s="185"/>
      <c r="G1433" s="185"/>
      <c r="H1433" s="185"/>
      <c r="I1433" s="185"/>
      <c r="J1433" s="185"/>
      <c r="K1433" s="185"/>
      <c r="L1433" s="185"/>
      <c r="M1433" s="185"/>
      <c r="N1433" s="185"/>
      <c r="O1433" s="185"/>
      <c r="P1433" s="185"/>
      <c r="Q1433" s="185"/>
      <c r="R1433" s="185"/>
      <c r="S1433" s="185"/>
      <c r="T1433" s="185"/>
      <c r="U1433" s="185"/>
      <c r="V1433" s="185"/>
      <c r="W1433" s="185"/>
      <c r="X1433" s="185"/>
      <c r="Y1433" s="185"/>
      <c r="Z1433" s="185"/>
      <c r="AA1433" s="185"/>
      <c r="AB1433" s="185"/>
      <c r="AC1433" s="185"/>
      <c r="AD1433" s="185"/>
      <c r="AE1433" s="185"/>
      <c r="AF1433" s="185"/>
      <c r="AG1433" s="185"/>
      <c r="AH1433" s="185"/>
      <c r="AI1433" s="185"/>
    </row>
    <row r="1434" spans="1:35" ht="16">
      <c r="A1434" s="88"/>
      <c r="B1434" s="88"/>
      <c r="C1434" s="250"/>
      <c r="D1434" s="251"/>
      <c r="E1434" s="185"/>
      <c r="F1434" s="185"/>
      <c r="G1434" s="185"/>
      <c r="H1434" s="185"/>
      <c r="I1434" s="185"/>
      <c r="J1434" s="185"/>
      <c r="K1434" s="185"/>
      <c r="L1434" s="185"/>
      <c r="M1434" s="185"/>
      <c r="N1434" s="185"/>
      <c r="O1434" s="185"/>
      <c r="P1434" s="185"/>
      <c r="Q1434" s="185"/>
      <c r="R1434" s="185"/>
      <c r="S1434" s="185"/>
      <c r="T1434" s="185"/>
      <c r="U1434" s="185"/>
      <c r="V1434" s="185"/>
      <c r="W1434" s="185"/>
      <c r="X1434" s="185"/>
      <c r="Y1434" s="185"/>
      <c r="Z1434" s="185"/>
      <c r="AA1434" s="185"/>
      <c r="AB1434" s="185"/>
      <c r="AC1434" s="185"/>
      <c r="AD1434" s="185"/>
      <c r="AE1434" s="185"/>
      <c r="AF1434" s="185"/>
      <c r="AG1434" s="185"/>
      <c r="AH1434" s="185"/>
      <c r="AI1434" s="185"/>
    </row>
    <row r="1435" spans="1:35" ht="16">
      <c r="A1435" s="88"/>
      <c r="B1435" s="88"/>
      <c r="C1435" s="250"/>
      <c r="D1435" s="251"/>
      <c r="E1435" s="185"/>
      <c r="F1435" s="185"/>
      <c r="G1435" s="185"/>
      <c r="H1435" s="185"/>
      <c r="I1435" s="185"/>
      <c r="J1435" s="185"/>
      <c r="K1435" s="185"/>
      <c r="L1435" s="185"/>
      <c r="M1435" s="185"/>
      <c r="N1435" s="185"/>
      <c r="O1435" s="185"/>
      <c r="P1435" s="185"/>
      <c r="Q1435" s="185"/>
      <c r="R1435" s="185"/>
      <c r="S1435" s="185"/>
      <c r="T1435" s="185"/>
      <c r="U1435" s="185"/>
      <c r="V1435" s="185"/>
      <c r="W1435" s="185"/>
      <c r="X1435" s="185"/>
      <c r="Y1435" s="185"/>
      <c r="Z1435" s="185"/>
      <c r="AA1435" s="185"/>
      <c r="AB1435" s="185"/>
      <c r="AC1435" s="185"/>
      <c r="AD1435" s="185"/>
      <c r="AE1435" s="185"/>
      <c r="AF1435" s="185"/>
      <c r="AG1435" s="185"/>
      <c r="AH1435" s="185"/>
      <c r="AI1435" s="185"/>
    </row>
    <row r="1436" spans="1:35" ht="16">
      <c r="A1436" s="88"/>
      <c r="B1436" s="88"/>
      <c r="C1436" s="250"/>
      <c r="D1436" s="251"/>
      <c r="E1436" s="185"/>
      <c r="F1436" s="185"/>
      <c r="G1436" s="185"/>
      <c r="H1436" s="185"/>
      <c r="I1436" s="185"/>
      <c r="J1436" s="185"/>
      <c r="K1436" s="185"/>
      <c r="L1436" s="185"/>
      <c r="M1436" s="185"/>
      <c r="N1436" s="185"/>
      <c r="O1436" s="185"/>
      <c r="P1436" s="185"/>
      <c r="Q1436" s="185"/>
      <c r="R1436" s="185"/>
      <c r="S1436" s="185"/>
      <c r="T1436" s="185"/>
      <c r="U1436" s="185"/>
      <c r="V1436" s="185"/>
      <c r="W1436" s="185"/>
      <c r="X1436" s="185"/>
      <c r="Y1436" s="185"/>
      <c r="Z1436" s="185"/>
      <c r="AA1436" s="185"/>
      <c r="AB1436" s="185"/>
      <c r="AC1436" s="185"/>
      <c r="AD1436" s="185"/>
      <c r="AE1436" s="185"/>
      <c r="AF1436" s="185"/>
      <c r="AG1436" s="185"/>
      <c r="AH1436" s="185"/>
      <c r="AI1436" s="185"/>
    </row>
    <row r="1437" spans="1:35" ht="16">
      <c r="A1437" s="88"/>
      <c r="B1437" s="88"/>
      <c r="C1437" s="250"/>
      <c r="D1437" s="251"/>
      <c r="E1437" s="185"/>
      <c r="F1437" s="185"/>
      <c r="G1437" s="185"/>
      <c r="H1437" s="185"/>
      <c r="I1437" s="185"/>
      <c r="J1437" s="185"/>
      <c r="K1437" s="185"/>
      <c r="L1437" s="185"/>
      <c r="M1437" s="185"/>
      <c r="N1437" s="185"/>
      <c r="O1437" s="185"/>
      <c r="P1437" s="185"/>
      <c r="Q1437" s="185"/>
      <c r="R1437" s="185"/>
      <c r="S1437" s="185"/>
      <c r="T1437" s="185"/>
      <c r="U1437" s="185"/>
      <c r="V1437" s="185"/>
      <c r="W1437" s="185"/>
      <c r="X1437" s="185"/>
      <c r="Y1437" s="185"/>
      <c r="Z1437" s="185"/>
      <c r="AA1437" s="185"/>
      <c r="AB1437" s="185"/>
      <c r="AC1437" s="185"/>
      <c r="AD1437" s="185"/>
      <c r="AE1437" s="185"/>
      <c r="AF1437" s="185"/>
      <c r="AG1437" s="185"/>
      <c r="AH1437" s="185"/>
      <c r="AI1437" s="185"/>
    </row>
    <row r="1438" spans="1:35" ht="16">
      <c r="A1438" s="88"/>
      <c r="B1438" s="88"/>
      <c r="C1438" s="250"/>
      <c r="D1438" s="251"/>
      <c r="E1438" s="185"/>
      <c r="F1438" s="185"/>
      <c r="G1438" s="185"/>
      <c r="H1438" s="185"/>
      <c r="I1438" s="185"/>
      <c r="J1438" s="185"/>
      <c r="K1438" s="185"/>
      <c r="L1438" s="185"/>
      <c r="M1438" s="185"/>
      <c r="N1438" s="185"/>
      <c r="O1438" s="185"/>
      <c r="P1438" s="185"/>
      <c r="Q1438" s="185"/>
      <c r="R1438" s="185"/>
      <c r="S1438" s="185"/>
      <c r="T1438" s="185"/>
      <c r="U1438" s="185"/>
      <c r="V1438" s="185"/>
      <c r="W1438" s="185"/>
      <c r="X1438" s="185"/>
      <c r="Y1438" s="185"/>
      <c r="Z1438" s="185"/>
      <c r="AA1438" s="185"/>
      <c r="AB1438" s="185"/>
      <c r="AC1438" s="185"/>
      <c r="AD1438" s="185"/>
      <c r="AE1438" s="185"/>
      <c r="AF1438" s="185"/>
      <c r="AG1438" s="185"/>
      <c r="AH1438" s="185"/>
      <c r="AI1438" s="185"/>
    </row>
    <row r="1439" spans="1:35" ht="16">
      <c r="A1439" s="88"/>
      <c r="B1439" s="88"/>
      <c r="C1439" s="250"/>
      <c r="D1439" s="251"/>
      <c r="E1439" s="185"/>
      <c r="F1439" s="185"/>
      <c r="G1439" s="185"/>
      <c r="H1439" s="185"/>
      <c r="I1439" s="185"/>
      <c r="J1439" s="185"/>
      <c r="K1439" s="185"/>
      <c r="L1439" s="185"/>
      <c r="M1439" s="185"/>
      <c r="N1439" s="185"/>
      <c r="O1439" s="185"/>
      <c r="P1439" s="185"/>
      <c r="Q1439" s="185"/>
      <c r="R1439" s="185"/>
      <c r="S1439" s="185"/>
      <c r="T1439" s="185"/>
      <c r="U1439" s="185"/>
      <c r="V1439" s="185"/>
      <c r="W1439" s="185"/>
      <c r="X1439" s="185"/>
      <c r="Y1439" s="185"/>
      <c r="Z1439" s="185"/>
      <c r="AA1439" s="185"/>
      <c r="AB1439" s="185"/>
      <c r="AC1439" s="185"/>
      <c r="AD1439" s="185"/>
      <c r="AE1439" s="185"/>
      <c r="AF1439" s="185"/>
      <c r="AG1439" s="185"/>
      <c r="AH1439" s="185"/>
      <c r="AI1439" s="185"/>
    </row>
    <row r="1440" spans="1:35" ht="16">
      <c r="A1440" s="88"/>
      <c r="B1440" s="88"/>
      <c r="C1440" s="250"/>
      <c r="D1440" s="251"/>
      <c r="E1440" s="185"/>
      <c r="F1440" s="185"/>
      <c r="G1440" s="185"/>
      <c r="H1440" s="185"/>
      <c r="I1440" s="185"/>
      <c r="J1440" s="185"/>
      <c r="K1440" s="185"/>
      <c r="L1440" s="185"/>
      <c r="M1440" s="185"/>
      <c r="N1440" s="185"/>
      <c r="O1440" s="185"/>
      <c r="P1440" s="185"/>
      <c r="Q1440" s="185"/>
      <c r="R1440" s="185"/>
      <c r="S1440" s="185"/>
      <c r="T1440" s="185"/>
      <c r="U1440" s="185"/>
      <c r="V1440" s="185"/>
      <c r="W1440" s="185"/>
      <c r="X1440" s="185"/>
      <c r="Y1440" s="185"/>
      <c r="Z1440" s="185"/>
      <c r="AA1440" s="185"/>
      <c r="AB1440" s="185"/>
      <c r="AC1440" s="185"/>
      <c r="AD1440" s="185"/>
      <c r="AE1440" s="185"/>
      <c r="AF1440" s="185"/>
      <c r="AG1440" s="185"/>
      <c r="AH1440" s="185"/>
      <c r="AI1440" s="185"/>
    </row>
    <row r="1441" spans="1:35" ht="16">
      <c r="A1441" s="88"/>
      <c r="B1441" s="88"/>
      <c r="C1441" s="250"/>
      <c r="D1441" s="251"/>
      <c r="E1441" s="185"/>
      <c r="F1441" s="185"/>
      <c r="G1441" s="185"/>
      <c r="H1441" s="185"/>
      <c r="I1441" s="185"/>
      <c r="J1441" s="185"/>
      <c r="K1441" s="185"/>
      <c r="L1441" s="185"/>
      <c r="M1441" s="185"/>
      <c r="N1441" s="185"/>
      <c r="O1441" s="185"/>
      <c r="P1441" s="185"/>
      <c r="Q1441" s="185"/>
      <c r="R1441" s="185"/>
      <c r="S1441" s="185"/>
      <c r="T1441" s="185"/>
      <c r="U1441" s="185"/>
      <c r="V1441" s="185"/>
      <c r="W1441" s="185"/>
      <c r="X1441" s="185"/>
      <c r="Y1441" s="185"/>
      <c r="Z1441" s="185"/>
      <c r="AA1441" s="185"/>
      <c r="AB1441" s="185"/>
      <c r="AC1441" s="185"/>
      <c r="AD1441" s="185"/>
      <c r="AE1441" s="185"/>
      <c r="AF1441" s="185"/>
      <c r="AG1441" s="185"/>
      <c r="AH1441" s="185"/>
      <c r="AI1441" s="185"/>
    </row>
    <row r="1442" spans="1:35" ht="16">
      <c r="A1442" s="88"/>
      <c r="B1442" s="88"/>
      <c r="C1442" s="250"/>
      <c r="D1442" s="251"/>
      <c r="E1442" s="185"/>
      <c r="F1442" s="185"/>
      <c r="G1442" s="185"/>
      <c r="H1442" s="185"/>
      <c r="I1442" s="185"/>
      <c r="J1442" s="185"/>
      <c r="K1442" s="185"/>
      <c r="L1442" s="185"/>
      <c r="M1442" s="185"/>
      <c r="N1442" s="185"/>
      <c r="O1442" s="185"/>
      <c r="P1442" s="185"/>
      <c r="Q1442" s="185"/>
      <c r="R1442" s="185"/>
      <c r="S1442" s="185"/>
      <c r="T1442" s="185"/>
      <c r="U1442" s="185"/>
      <c r="V1442" s="185"/>
      <c r="W1442" s="185"/>
      <c r="X1442" s="185"/>
      <c r="Y1442" s="185"/>
      <c r="Z1442" s="185"/>
      <c r="AA1442" s="185"/>
      <c r="AB1442" s="185"/>
      <c r="AC1442" s="185"/>
      <c r="AD1442" s="185"/>
      <c r="AE1442" s="185"/>
      <c r="AF1442" s="185"/>
      <c r="AG1442" s="185"/>
      <c r="AH1442" s="185"/>
      <c r="AI1442" s="185"/>
    </row>
    <row r="1443" spans="1:35" ht="16">
      <c r="A1443" s="88"/>
      <c r="B1443" s="88"/>
      <c r="C1443" s="250"/>
      <c r="D1443" s="251"/>
      <c r="E1443" s="185"/>
      <c r="F1443" s="185"/>
      <c r="G1443" s="185"/>
      <c r="H1443" s="185"/>
      <c r="I1443" s="185"/>
      <c r="J1443" s="185"/>
      <c r="K1443" s="185"/>
      <c r="L1443" s="185"/>
      <c r="M1443" s="185"/>
      <c r="N1443" s="185"/>
      <c r="O1443" s="185"/>
      <c r="P1443" s="185"/>
      <c r="Q1443" s="185"/>
      <c r="R1443" s="185"/>
      <c r="S1443" s="185"/>
      <c r="T1443" s="185"/>
      <c r="U1443" s="185"/>
      <c r="V1443" s="185"/>
      <c r="W1443" s="185"/>
      <c r="X1443" s="185"/>
      <c r="Y1443" s="185"/>
      <c r="Z1443" s="185"/>
      <c r="AA1443" s="185"/>
      <c r="AB1443" s="185"/>
      <c r="AC1443" s="185"/>
      <c r="AD1443" s="185"/>
      <c r="AE1443" s="185"/>
      <c r="AF1443" s="185"/>
      <c r="AG1443" s="185"/>
      <c r="AH1443" s="185"/>
      <c r="AI1443" s="185"/>
    </row>
    <row r="1444" spans="1:35" ht="16">
      <c r="A1444" s="88"/>
      <c r="B1444" s="88"/>
      <c r="C1444" s="250"/>
      <c r="D1444" s="251"/>
      <c r="E1444" s="185"/>
      <c r="F1444" s="185"/>
      <c r="G1444" s="185"/>
      <c r="H1444" s="185"/>
      <c r="I1444" s="185"/>
      <c r="J1444" s="185"/>
      <c r="K1444" s="185"/>
      <c r="L1444" s="185"/>
      <c r="M1444" s="185"/>
      <c r="N1444" s="185"/>
      <c r="O1444" s="185"/>
      <c r="P1444" s="185"/>
      <c r="Q1444" s="185"/>
      <c r="R1444" s="185"/>
      <c r="S1444" s="185"/>
      <c r="T1444" s="185"/>
      <c r="U1444" s="185"/>
      <c r="V1444" s="185"/>
      <c r="W1444" s="185"/>
      <c r="X1444" s="185"/>
      <c r="Y1444" s="185"/>
      <c r="Z1444" s="185"/>
      <c r="AA1444" s="185"/>
      <c r="AB1444" s="185"/>
      <c r="AC1444" s="185"/>
      <c r="AD1444" s="185"/>
      <c r="AE1444" s="185"/>
      <c r="AF1444" s="185"/>
      <c r="AG1444" s="185"/>
      <c r="AH1444" s="185"/>
      <c r="AI1444" s="185"/>
    </row>
    <row r="1445" spans="1:35" ht="16">
      <c r="A1445" s="88"/>
      <c r="B1445" s="88"/>
      <c r="C1445" s="250"/>
      <c r="D1445" s="251"/>
      <c r="E1445" s="185"/>
      <c r="F1445" s="185"/>
      <c r="G1445" s="185"/>
      <c r="H1445" s="185"/>
      <c r="I1445" s="185"/>
      <c r="J1445" s="185"/>
      <c r="K1445" s="185"/>
      <c r="L1445" s="185"/>
      <c r="M1445" s="185"/>
      <c r="N1445" s="185"/>
      <c r="O1445" s="185"/>
      <c r="P1445" s="185"/>
      <c r="Q1445" s="185"/>
      <c r="R1445" s="185"/>
      <c r="S1445" s="185"/>
      <c r="T1445" s="185"/>
      <c r="U1445" s="185"/>
      <c r="V1445" s="185"/>
      <c r="W1445" s="185"/>
      <c r="X1445" s="185"/>
      <c r="Y1445" s="185"/>
      <c r="Z1445" s="185"/>
      <c r="AA1445" s="185"/>
      <c r="AB1445" s="185"/>
      <c r="AC1445" s="185"/>
      <c r="AD1445" s="185"/>
      <c r="AE1445" s="185"/>
      <c r="AF1445" s="185"/>
      <c r="AG1445" s="185"/>
      <c r="AH1445" s="185"/>
      <c r="AI1445" s="185"/>
    </row>
    <row r="1446" spans="1:35" ht="16">
      <c r="A1446" s="88"/>
      <c r="B1446" s="88"/>
      <c r="C1446" s="250"/>
      <c r="D1446" s="251"/>
      <c r="E1446" s="185"/>
      <c r="F1446" s="185"/>
      <c r="G1446" s="185"/>
      <c r="H1446" s="185"/>
      <c r="I1446" s="185"/>
      <c r="J1446" s="185"/>
      <c r="K1446" s="185"/>
      <c r="L1446" s="185"/>
      <c r="M1446" s="185"/>
      <c r="N1446" s="185"/>
      <c r="O1446" s="185"/>
      <c r="P1446" s="185"/>
      <c r="Q1446" s="185"/>
      <c r="R1446" s="185"/>
      <c r="S1446" s="185"/>
      <c r="T1446" s="185"/>
      <c r="U1446" s="185"/>
      <c r="V1446" s="185"/>
      <c r="W1446" s="185"/>
      <c r="X1446" s="185"/>
      <c r="Y1446" s="185"/>
      <c r="Z1446" s="185"/>
      <c r="AA1446" s="185"/>
      <c r="AB1446" s="185"/>
      <c r="AC1446" s="185"/>
      <c r="AD1446" s="185"/>
      <c r="AE1446" s="185"/>
      <c r="AF1446" s="185"/>
      <c r="AG1446" s="185"/>
      <c r="AH1446" s="185"/>
      <c r="AI1446" s="185"/>
    </row>
    <row r="1447" spans="1:35" ht="16">
      <c r="A1447" s="88"/>
      <c r="B1447" s="88"/>
      <c r="C1447" s="250"/>
      <c r="D1447" s="251"/>
      <c r="E1447" s="185"/>
      <c r="F1447" s="185"/>
      <c r="G1447" s="185"/>
      <c r="H1447" s="185"/>
      <c r="I1447" s="185"/>
      <c r="J1447" s="185"/>
      <c r="K1447" s="185"/>
      <c r="L1447" s="185"/>
      <c r="M1447" s="185"/>
      <c r="N1447" s="185"/>
      <c r="O1447" s="185"/>
      <c r="P1447" s="185"/>
      <c r="Q1447" s="185"/>
      <c r="R1447" s="185"/>
      <c r="S1447" s="185"/>
      <c r="T1447" s="185"/>
      <c r="U1447" s="185"/>
      <c r="V1447" s="185"/>
      <c r="W1447" s="185"/>
      <c r="X1447" s="185"/>
      <c r="Y1447" s="185"/>
      <c r="Z1447" s="185"/>
      <c r="AA1447" s="185"/>
      <c r="AB1447" s="185"/>
      <c r="AC1447" s="185"/>
      <c r="AD1447" s="185"/>
      <c r="AE1447" s="185"/>
      <c r="AF1447" s="185"/>
      <c r="AG1447" s="185"/>
      <c r="AH1447" s="185"/>
      <c r="AI1447" s="185"/>
    </row>
    <row r="1448" spans="1:35" ht="16">
      <c r="A1448" s="88"/>
      <c r="B1448" s="88"/>
      <c r="C1448" s="250"/>
      <c r="D1448" s="251"/>
      <c r="E1448" s="185"/>
      <c r="F1448" s="185"/>
      <c r="G1448" s="185"/>
      <c r="H1448" s="185"/>
      <c r="I1448" s="185"/>
      <c r="J1448" s="185"/>
      <c r="K1448" s="185"/>
      <c r="L1448" s="185"/>
      <c r="M1448" s="185"/>
      <c r="N1448" s="185"/>
      <c r="O1448" s="185"/>
      <c r="P1448" s="185"/>
      <c r="Q1448" s="185"/>
      <c r="R1448" s="185"/>
      <c r="S1448" s="185"/>
      <c r="T1448" s="185"/>
      <c r="U1448" s="185"/>
      <c r="V1448" s="185"/>
      <c r="W1448" s="185"/>
      <c r="X1448" s="185"/>
      <c r="Y1448" s="185"/>
      <c r="Z1448" s="185"/>
      <c r="AA1448" s="185"/>
      <c r="AB1448" s="185"/>
      <c r="AC1448" s="185"/>
      <c r="AD1448" s="185"/>
      <c r="AE1448" s="185"/>
      <c r="AF1448" s="185"/>
      <c r="AG1448" s="185"/>
      <c r="AH1448" s="185"/>
      <c r="AI1448" s="185"/>
    </row>
    <row r="1449" spans="1:35" ht="16">
      <c r="A1449" s="88"/>
      <c r="B1449" s="88"/>
      <c r="C1449" s="250"/>
      <c r="D1449" s="251"/>
      <c r="E1449" s="185"/>
      <c r="F1449" s="185"/>
      <c r="G1449" s="185"/>
      <c r="H1449" s="185"/>
      <c r="I1449" s="185"/>
      <c r="J1449" s="185"/>
      <c r="K1449" s="185"/>
      <c r="L1449" s="185"/>
      <c r="M1449" s="185"/>
      <c r="N1449" s="185"/>
      <c r="O1449" s="185"/>
      <c r="P1449" s="185"/>
      <c r="Q1449" s="185"/>
      <c r="R1449" s="185"/>
      <c r="S1449" s="185"/>
      <c r="T1449" s="185"/>
      <c r="U1449" s="185"/>
      <c r="V1449" s="185"/>
      <c r="W1449" s="185"/>
      <c r="X1449" s="185"/>
      <c r="Y1449" s="185"/>
      <c r="Z1449" s="185"/>
      <c r="AA1449" s="185"/>
      <c r="AB1449" s="185"/>
      <c r="AC1449" s="185"/>
      <c r="AD1449" s="185"/>
      <c r="AE1449" s="185"/>
      <c r="AF1449" s="185"/>
      <c r="AG1449" s="185"/>
      <c r="AH1449" s="185"/>
      <c r="AI1449" s="185"/>
    </row>
    <row r="1450" spans="1:35" ht="16">
      <c r="A1450" s="88"/>
      <c r="B1450" s="88"/>
      <c r="C1450" s="250"/>
      <c r="D1450" s="251"/>
      <c r="E1450" s="185"/>
      <c r="F1450" s="185"/>
      <c r="G1450" s="185"/>
      <c r="H1450" s="185"/>
      <c r="I1450" s="185"/>
      <c r="J1450" s="185"/>
      <c r="K1450" s="185"/>
      <c r="L1450" s="185"/>
      <c r="M1450" s="185"/>
      <c r="N1450" s="185"/>
      <c r="O1450" s="185"/>
      <c r="P1450" s="185"/>
      <c r="Q1450" s="185"/>
      <c r="R1450" s="185"/>
      <c r="S1450" s="185"/>
      <c r="T1450" s="185"/>
      <c r="U1450" s="185"/>
      <c r="V1450" s="185"/>
      <c r="W1450" s="185"/>
      <c r="X1450" s="185"/>
      <c r="Y1450" s="185"/>
      <c r="Z1450" s="185"/>
      <c r="AA1450" s="185"/>
      <c r="AB1450" s="185"/>
      <c r="AC1450" s="185"/>
      <c r="AD1450" s="185"/>
      <c r="AE1450" s="185"/>
      <c r="AF1450" s="185"/>
      <c r="AG1450" s="185"/>
      <c r="AH1450" s="185"/>
      <c r="AI1450" s="185"/>
    </row>
    <row r="1451" spans="1:35" ht="16">
      <c r="A1451" s="88"/>
      <c r="B1451" s="88"/>
      <c r="C1451" s="250"/>
      <c r="D1451" s="251"/>
      <c r="E1451" s="185"/>
      <c r="F1451" s="185"/>
      <c r="G1451" s="185"/>
      <c r="H1451" s="185"/>
      <c r="I1451" s="185"/>
      <c r="J1451" s="185"/>
      <c r="K1451" s="185"/>
      <c r="L1451" s="185"/>
      <c r="M1451" s="185"/>
      <c r="N1451" s="185"/>
      <c r="O1451" s="185"/>
      <c r="P1451" s="185"/>
      <c r="Q1451" s="185"/>
      <c r="R1451" s="185"/>
      <c r="S1451" s="185"/>
      <c r="T1451" s="185"/>
      <c r="U1451" s="185"/>
      <c r="V1451" s="185"/>
      <c r="W1451" s="185"/>
      <c r="X1451" s="185"/>
      <c r="Y1451" s="185"/>
      <c r="Z1451" s="185"/>
      <c r="AA1451" s="185"/>
      <c r="AB1451" s="185"/>
      <c r="AC1451" s="185"/>
      <c r="AD1451" s="185"/>
      <c r="AE1451" s="185"/>
      <c r="AF1451" s="185"/>
      <c r="AG1451" s="185"/>
      <c r="AH1451" s="185"/>
      <c r="AI1451" s="185"/>
    </row>
    <row r="1452" spans="1:35" ht="16">
      <c r="A1452" s="88"/>
      <c r="B1452" s="88"/>
      <c r="C1452" s="250"/>
      <c r="D1452" s="251"/>
      <c r="E1452" s="185"/>
      <c r="F1452" s="185"/>
      <c r="G1452" s="185"/>
      <c r="H1452" s="185"/>
      <c r="I1452" s="185"/>
      <c r="J1452" s="185"/>
      <c r="K1452" s="185"/>
      <c r="L1452" s="185"/>
      <c r="M1452" s="185"/>
      <c r="N1452" s="185"/>
      <c r="O1452" s="185"/>
      <c r="P1452" s="185"/>
      <c r="Q1452" s="185"/>
      <c r="R1452" s="185"/>
      <c r="S1452" s="185"/>
      <c r="T1452" s="185"/>
      <c r="U1452" s="185"/>
      <c r="V1452" s="185"/>
      <c r="W1452" s="185"/>
      <c r="X1452" s="185"/>
      <c r="Y1452" s="185"/>
      <c r="Z1452" s="185"/>
      <c r="AA1452" s="185"/>
      <c r="AB1452" s="185"/>
      <c r="AC1452" s="185"/>
      <c r="AD1452" s="185"/>
      <c r="AE1452" s="185"/>
      <c r="AF1452" s="185"/>
      <c r="AG1452" s="185"/>
      <c r="AH1452" s="185"/>
      <c r="AI1452" s="185"/>
    </row>
    <row r="1453" spans="1:35" ht="16">
      <c r="A1453" s="88"/>
      <c r="B1453" s="88"/>
      <c r="C1453" s="250"/>
      <c r="D1453" s="251"/>
      <c r="E1453" s="185"/>
      <c r="F1453" s="185"/>
      <c r="G1453" s="185"/>
      <c r="H1453" s="185"/>
      <c r="I1453" s="185"/>
      <c r="J1453" s="185"/>
      <c r="K1453" s="185"/>
      <c r="L1453" s="185"/>
      <c r="M1453" s="185"/>
      <c r="N1453" s="185"/>
      <c r="O1453" s="185"/>
      <c r="P1453" s="185"/>
      <c r="Q1453" s="185"/>
      <c r="R1453" s="185"/>
      <c r="S1453" s="185"/>
      <c r="T1453" s="185"/>
      <c r="U1453" s="185"/>
      <c r="V1453" s="185"/>
      <c r="W1453" s="185"/>
      <c r="X1453" s="185"/>
      <c r="Y1453" s="185"/>
      <c r="Z1453" s="185"/>
      <c r="AA1453" s="185"/>
      <c r="AB1453" s="185"/>
      <c r="AC1453" s="185"/>
      <c r="AD1453" s="185"/>
      <c r="AE1453" s="185"/>
      <c r="AF1453" s="185"/>
      <c r="AG1453" s="185"/>
      <c r="AH1453" s="185"/>
      <c r="AI1453" s="185"/>
    </row>
    <row r="1454" spans="1:35" ht="16">
      <c r="A1454" s="88"/>
      <c r="B1454" s="88"/>
      <c r="C1454" s="250"/>
      <c r="D1454" s="251"/>
      <c r="E1454" s="185"/>
      <c r="F1454" s="185"/>
      <c r="G1454" s="185"/>
      <c r="H1454" s="185"/>
      <c r="I1454" s="185"/>
      <c r="J1454" s="185"/>
      <c r="K1454" s="185"/>
      <c r="L1454" s="185"/>
      <c r="M1454" s="185"/>
      <c r="N1454" s="185"/>
      <c r="O1454" s="185"/>
      <c r="P1454" s="185"/>
      <c r="Q1454" s="185"/>
      <c r="R1454" s="185"/>
      <c r="S1454" s="185"/>
      <c r="T1454" s="185"/>
      <c r="U1454" s="185"/>
      <c r="V1454" s="185"/>
      <c r="W1454" s="185"/>
      <c r="X1454" s="185"/>
      <c r="Y1454" s="185"/>
      <c r="Z1454" s="185"/>
      <c r="AA1454" s="185"/>
      <c r="AB1454" s="185"/>
      <c r="AC1454" s="185"/>
      <c r="AD1454" s="185"/>
      <c r="AE1454" s="185"/>
      <c r="AF1454" s="185"/>
      <c r="AG1454" s="185"/>
      <c r="AH1454" s="185"/>
      <c r="AI1454" s="185"/>
    </row>
    <row r="1455" spans="1:35" ht="16">
      <c r="A1455" s="88"/>
      <c r="B1455" s="88"/>
      <c r="C1455" s="250"/>
      <c r="D1455" s="251"/>
      <c r="E1455" s="185"/>
      <c r="F1455" s="185"/>
      <c r="G1455" s="185"/>
      <c r="H1455" s="185"/>
      <c r="I1455" s="185"/>
      <c r="J1455" s="185"/>
      <c r="K1455" s="185"/>
      <c r="L1455" s="185"/>
      <c r="M1455" s="185"/>
      <c r="N1455" s="185"/>
      <c r="O1455" s="185"/>
      <c r="P1455" s="185"/>
      <c r="Q1455" s="185"/>
      <c r="R1455" s="185"/>
      <c r="S1455" s="185"/>
      <c r="T1455" s="185"/>
      <c r="U1455" s="185"/>
      <c r="V1455" s="185"/>
      <c r="W1455" s="185"/>
      <c r="X1455" s="185"/>
      <c r="Y1455" s="185"/>
      <c r="Z1455" s="185"/>
      <c r="AA1455" s="185"/>
      <c r="AB1455" s="185"/>
      <c r="AC1455" s="185"/>
      <c r="AD1455" s="185"/>
      <c r="AE1455" s="185"/>
      <c r="AF1455" s="185"/>
      <c r="AG1455" s="185"/>
      <c r="AH1455" s="185"/>
      <c r="AI1455" s="185"/>
    </row>
    <row r="1456" spans="1:35" ht="16">
      <c r="A1456" s="88"/>
      <c r="B1456" s="88"/>
      <c r="C1456" s="250"/>
      <c r="D1456" s="251"/>
      <c r="E1456" s="185"/>
      <c r="F1456" s="185"/>
      <c r="G1456" s="185"/>
      <c r="H1456" s="185"/>
      <c r="I1456" s="185"/>
      <c r="J1456" s="185"/>
      <c r="K1456" s="185"/>
      <c r="L1456" s="185"/>
      <c r="M1456" s="185"/>
      <c r="N1456" s="185"/>
      <c r="O1456" s="185"/>
      <c r="P1456" s="185"/>
      <c r="Q1456" s="185"/>
      <c r="R1456" s="185"/>
      <c r="S1456" s="185"/>
      <c r="T1456" s="185"/>
      <c r="U1456" s="185"/>
      <c r="V1456" s="185"/>
      <c r="W1456" s="185"/>
      <c r="X1456" s="185"/>
      <c r="Y1456" s="185"/>
      <c r="Z1456" s="185"/>
      <c r="AA1456" s="185"/>
      <c r="AB1456" s="185"/>
      <c r="AC1456" s="185"/>
      <c r="AD1456" s="185"/>
      <c r="AE1456" s="185"/>
      <c r="AF1456" s="185"/>
      <c r="AG1456" s="185"/>
      <c r="AH1456" s="185"/>
      <c r="AI1456" s="185"/>
    </row>
    <row r="1457" spans="1:35" ht="16">
      <c r="A1457" s="88"/>
      <c r="B1457" s="88"/>
      <c r="C1457" s="250"/>
      <c r="D1457" s="251"/>
      <c r="E1457" s="185"/>
      <c r="F1457" s="185"/>
      <c r="G1457" s="185"/>
      <c r="H1457" s="185"/>
      <c r="I1457" s="185"/>
      <c r="J1457" s="185"/>
      <c r="K1457" s="185"/>
      <c r="L1457" s="185"/>
      <c r="M1457" s="185"/>
      <c r="N1457" s="185"/>
      <c r="O1457" s="185"/>
      <c r="P1457" s="185"/>
      <c r="Q1457" s="185"/>
      <c r="R1457" s="185"/>
      <c r="S1457" s="185"/>
      <c r="T1457" s="185"/>
      <c r="U1457" s="185"/>
      <c r="V1457" s="185"/>
      <c r="W1457" s="185"/>
      <c r="X1457" s="185"/>
      <c r="Y1457" s="185"/>
      <c r="Z1457" s="185"/>
      <c r="AA1457" s="185"/>
      <c r="AB1457" s="185"/>
      <c r="AC1457" s="185"/>
      <c r="AD1457" s="185"/>
      <c r="AE1457" s="185"/>
      <c r="AF1457" s="185"/>
      <c r="AG1457" s="185"/>
      <c r="AH1457" s="185"/>
      <c r="AI1457" s="185"/>
    </row>
    <row r="1458" spans="1:35" ht="16">
      <c r="A1458" s="88"/>
      <c r="B1458" s="88"/>
      <c r="C1458" s="250"/>
      <c r="D1458" s="251"/>
      <c r="E1458" s="185"/>
      <c r="F1458" s="185"/>
      <c r="G1458" s="185"/>
      <c r="H1458" s="185"/>
      <c r="I1458" s="185"/>
      <c r="J1458" s="185"/>
      <c r="K1458" s="185"/>
      <c r="L1458" s="185"/>
      <c r="M1458" s="185"/>
      <c r="N1458" s="185"/>
      <c r="O1458" s="185"/>
      <c r="P1458" s="185"/>
      <c r="Q1458" s="185"/>
      <c r="R1458" s="185"/>
      <c r="S1458" s="185"/>
      <c r="T1458" s="185"/>
      <c r="U1458" s="185"/>
      <c r="V1458" s="185"/>
      <c r="W1458" s="185"/>
      <c r="X1458" s="185"/>
      <c r="Y1458" s="185"/>
      <c r="Z1458" s="185"/>
      <c r="AA1458" s="185"/>
      <c r="AB1458" s="185"/>
      <c r="AC1458" s="185"/>
      <c r="AD1458" s="185"/>
      <c r="AE1458" s="185"/>
      <c r="AF1458" s="185"/>
      <c r="AG1458" s="185"/>
      <c r="AH1458" s="185"/>
      <c r="AI1458" s="185"/>
    </row>
    <row r="1459" spans="1:35" ht="16">
      <c r="A1459" s="88"/>
      <c r="B1459" s="88"/>
      <c r="C1459" s="250"/>
      <c r="D1459" s="251"/>
      <c r="E1459" s="185"/>
      <c r="F1459" s="185"/>
      <c r="G1459" s="185"/>
      <c r="H1459" s="185"/>
      <c r="I1459" s="185"/>
      <c r="J1459" s="185"/>
      <c r="K1459" s="185"/>
      <c r="L1459" s="185"/>
      <c r="M1459" s="185"/>
      <c r="N1459" s="185"/>
      <c r="O1459" s="185"/>
      <c r="P1459" s="185"/>
      <c r="Q1459" s="185"/>
      <c r="R1459" s="185"/>
      <c r="S1459" s="185"/>
      <c r="T1459" s="185"/>
      <c r="U1459" s="185"/>
      <c r="V1459" s="185"/>
      <c r="W1459" s="185"/>
      <c r="X1459" s="185"/>
      <c r="Y1459" s="185"/>
      <c r="Z1459" s="185"/>
      <c r="AA1459" s="185"/>
      <c r="AB1459" s="185"/>
      <c r="AC1459" s="185"/>
      <c r="AD1459" s="185"/>
      <c r="AE1459" s="185"/>
      <c r="AF1459" s="185"/>
      <c r="AG1459" s="185"/>
      <c r="AH1459" s="185"/>
      <c r="AI1459" s="185"/>
    </row>
    <row r="1460" spans="1:35" ht="16">
      <c r="A1460" s="88"/>
      <c r="B1460" s="88"/>
      <c r="C1460" s="250"/>
      <c r="D1460" s="251"/>
      <c r="E1460" s="185"/>
      <c r="F1460" s="185"/>
      <c r="G1460" s="185"/>
      <c r="H1460" s="185"/>
      <c r="I1460" s="185"/>
      <c r="J1460" s="185"/>
      <c r="K1460" s="185"/>
      <c r="L1460" s="185"/>
      <c r="M1460" s="185"/>
      <c r="N1460" s="185"/>
      <c r="O1460" s="185"/>
      <c r="P1460" s="185"/>
      <c r="Q1460" s="185"/>
      <c r="R1460" s="185"/>
      <c r="S1460" s="185"/>
      <c r="T1460" s="185"/>
      <c r="U1460" s="185"/>
      <c r="V1460" s="185"/>
      <c r="W1460" s="185"/>
      <c r="X1460" s="185"/>
      <c r="Y1460" s="185"/>
      <c r="Z1460" s="185"/>
      <c r="AA1460" s="185"/>
      <c r="AB1460" s="185"/>
      <c r="AC1460" s="185"/>
      <c r="AD1460" s="185"/>
      <c r="AE1460" s="185"/>
      <c r="AF1460" s="185"/>
      <c r="AG1460" s="185"/>
      <c r="AH1460" s="185"/>
      <c r="AI1460" s="185"/>
    </row>
    <row r="1461" spans="1:35" ht="16">
      <c r="A1461" s="88"/>
      <c r="B1461" s="88"/>
      <c r="C1461" s="250"/>
      <c r="D1461" s="251"/>
      <c r="E1461" s="185"/>
      <c r="F1461" s="185"/>
      <c r="G1461" s="185"/>
      <c r="H1461" s="185"/>
      <c r="I1461" s="185"/>
      <c r="J1461" s="185"/>
      <c r="K1461" s="185"/>
      <c r="L1461" s="185"/>
      <c r="M1461" s="185"/>
      <c r="N1461" s="185"/>
      <c r="O1461" s="185"/>
      <c r="P1461" s="185"/>
      <c r="Q1461" s="185"/>
      <c r="R1461" s="185"/>
      <c r="S1461" s="185"/>
      <c r="T1461" s="185"/>
      <c r="U1461" s="185"/>
      <c r="V1461" s="185"/>
      <c r="W1461" s="185"/>
      <c r="X1461" s="185"/>
      <c r="Y1461" s="185"/>
      <c r="Z1461" s="185"/>
      <c r="AA1461" s="185"/>
      <c r="AB1461" s="185"/>
      <c r="AC1461" s="185"/>
      <c r="AD1461" s="185"/>
      <c r="AE1461" s="185"/>
      <c r="AF1461" s="185"/>
      <c r="AG1461" s="185"/>
      <c r="AH1461" s="185"/>
      <c r="AI1461" s="185"/>
    </row>
    <row r="1462" spans="1:35" ht="16">
      <c r="A1462" s="88"/>
      <c r="B1462" s="88"/>
      <c r="C1462" s="250"/>
      <c r="D1462" s="251"/>
      <c r="E1462" s="185"/>
      <c r="F1462" s="185"/>
      <c r="G1462" s="185"/>
      <c r="H1462" s="185"/>
      <c r="I1462" s="185"/>
      <c r="J1462" s="185"/>
      <c r="K1462" s="185"/>
      <c r="L1462" s="185"/>
      <c r="M1462" s="185"/>
      <c r="N1462" s="185"/>
      <c r="O1462" s="185"/>
      <c r="P1462" s="185"/>
      <c r="Q1462" s="185"/>
      <c r="R1462" s="185"/>
      <c r="S1462" s="185"/>
      <c r="T1462" s="185"/>
      <c r="U1462" s="185"/>
      <c r="V1462" s="185"/>
      <c r="W1462" s="185"/>
      <c r="X1462" s="185"/>
      <c r="Y1462" s="185"/>
      <c r="Z1462" s="185"/>
      <c r="AA1462" s="185"/>
      <c r="AB1462" s="185"/>
      <c r="AC1462" s="185"/>
      <c r="AD1462" s="185"/>
      <c r="AE1462" s="185"/>
      <c r="AF1462" s="185"/>
      <c r="AG1462" s="185"/>
      <c r="AH1462" s="185"/>
      <c r="AI1462" s="185"/>
    </row>
    <row r="1463" spans="1:35" ht="16">
      <c r="A1463" s="88"/>
      <c r="B1463" s="88"/>
      <c r="C1463" s="250"/>
      <c r="D1463" s="251"/>
      <c r="E1463" s="185"/>
      <c r="F1463" s="185"/>
      <c r="G1463" s="185"/>
      <c r="H1463" s="185"/>
      <c r="I1463" s="185"/>
      <c r="J1463" s="185"/>
      <c r="K1463" s="185"/>
      <c r="L1463" s="185"/>
      <c r="M1463" s="185"/>
      <c r="N1463" s="185"/>
      <c r="O1463" s="185"/>
      <c r="P1463" s="185"/>
      <c r="Q1463" s="185"/>
      <c r="R1463" s="185"/>
      <c r="S1463" s="185"/>
      <c r="T1463" s="185"/>
      <c r="U1463" s="185"/>
      <c r="V1463" s="185"/>
      <c r="W1463" s="185"/>
      <c r="X1463" s="185"/>
      <c r="Y1463" s="185"/>
      <c r="Z1463" s="185"/>
      <c r="AA1463" s="185"/>
      <c r="AB1463" s="185"/>
      <c r="AC1463" s="185"/>
      <c r="AD1463" s="185"/>
      <c r="AE1463" s="185"/>
      <c r="AF1463" s="185"/>
      <c r="AG1463" s="185"/>
      <c r="AH1463" s="185"/>
      <c r="AI1463" s="185"/>
    </row>
    <row r="1464" spans="1:35" ht="16">
      <c r="A1464" s="88"/>
      <c r="B1464" s="88"/>
      <c r="C1464" s="250"/>
      <c r="D1464" s="251"/>
      <c r="E1464" s="185"/>
      <c r="F1464" s="185"/>
      <c r="G1464" s="185"/>
      <c r="H1464" s="185"/>
      <c r="I1464" s="185"/>
      <c r="J1464" s="185"/>
      <c r="K1464" s="185"/>
      <c r="L1464" s="185"/>
      <c r="M1464" s="185"/>
      <c r="N1464" s="185"/>
      <c r="O1464" s="185"/>
      <c r="P1464" s="185"/>
      <c r="Q1464" s="185"/>
      <c r="R1464" s="185"/>
      <c r="S1464" s="185"/>
      <c r="T1464" s="185"/>
      <c r="U1464" s="185"/>
      <c r="V1464" s="185"/>
      <c r="W1464" s="185"/>
      <c r="X1464" s="185"/>
      <c r="Y1464" s="185"/>
      <c r="Z1464" s="185"/>
      <c r="AA1464" s="185"/>
      <c r="AB1464" s="185"/>
      <c r="AC1464" s="185"/>
      <c r="AD1464" s="185"/>
      <c r="AE1464" s="185"/>
      <c r="AF1464" s="185"/>
      <c r="AG1464" s="185"/>
      <c r="AH1464" s="185"/>
      <c r="AI1464" s="185"/>
    </row>
    <row r="1465" spans="1:35" ht="16">
      <c r="A1465" s="88"/>
      <c r="B1465" s="88"/>
      <c r="C1465" s="250"/>
      <c r="D1465" s="251"/>
      <c r="E1465" s="185"/>
      <c r="F1465" s="185"/>
      <c r="G1465" s="185"/>
      <c r="H1465" s="185"/>
      <c r="I1465" s="185"/>
      <c r="J1465" s="185"/>
      <c r="K1465" s="185"/>
      <c r="L1465" s="185"/>
      <c r="M1465" s="185"/>
      <c r="N1465" s="185"/>
      <c r="O1465" s="185"/>
      <c r="P1465" s="185"/>
      <c r="Q1465" s="185"/>
      <c r="R1465" s="185"/>
      <c r="S1465" s="185"/>
      <c r="T1465" s="185"/>
      <c r="U1465" s="185"/>
      <c r="V1465" s="185"/>
      <c r="W1465" s="185"/>
      <c r="X1465" s="185"/>
      <c r="Y1465" s="185"/>
      <c r="Z1465" s="185"/>
      <c r="AA1465" s="185"/>
      <c r="AB1465" s="185"/>
      <c r="AC1465" s="185"/>
      <c r="AD1465" s="185"/>
      <c r="AE1465" s="185"/>
      <c r="AF1465" s="185"/>
      <c r="AG1465" s="185"/>
      <c r="AH1465" s="185"/>
      <c r="AI1465" s="185"/>
    </row>
    <row r="1466" spans="1:35" ht="16">
      <c r="A1466" s="88"/>
      <c r="B1466" s="88"/>
      <c r="C1466" s="250"/>
      <c r="D1466" s="251"/>
      <c r="E1466" s="185"/>
      <c r="F1466" s="185"/>
      <c r="G1466" s="185"/>
      <c r="H1466" s="185"/>
      <c r="I1466" s="185"/>
      <c r="J1466" s="185"/>
      <c r="K1466" s="185"/>
      <c r="L1466" s="185"/>
      <c r="M1466" s="185"/>
      <c r="N1466" s="185"/>
      <c r="O1466" s="185"/>
      <c r="P1466" s="185"/>
      <c r="Q1466" s="185"/>
      <c r="R1466" s="185"/>
      <c r="S1466" s="185"/>
      <c r="T1466" s="185"/>
      <c r="U1466" s="185"/>
      <c r="V1466" s="185"/>
      <c r="W1466" s="185"/>
      <c r="X1466" s="185"/>
      <c r="Y1466" s="185"/>
      <c r="Z1466" s="185"/>
      <c r="AA1466" s="185"/>
      <c r="AB1466" s="185"/>
      <c r="AC1466" s="185"/>
      <c r="AD1466" s="185"/>
      <c r="AE1466" s="185"/>
      <c r="AF1466" s="185"/>
      <c r="AG1466" s="185"/>
      <c r="AH1466" s="185"/>
      <c r="AI1466" s="185"/>
    </row>
    <row r="1467" spans="1:35" ht="16">
      <c r="A1467" s="88"/>
      <c r="B1467" s="88"/>
      <c r="C1467" s="250"/>
      <c r="D1467" s="251"/>
      <c r="E1467" s="185"/>
      <c r="F1467" s="185"/>
      <c r="G1467" s="185"/>
      <c r="H1467" s="185"/>
      <c r="I1467" s="185"/>
      <c r="J1467" s="185"/>
      <c r="K1467" s="185"/>
      <c r="L1467" s="185"/>
      <c r="M1467" s="185"/>
      <c r="N1467" s="185"/>
      <c r="O1467" s="185"/>
      <c r="P1467" s="185"/>
      <c r="Q1467" s="185"/>
      <c r="R1467" s="185"/>
      <c r="S1467" s="185"/>
      <c r="T1467" s="185"/>
      <c r="U1467" s="185"/>
      <c r="V1467" s="185"/>
      <c r="W1467" s="185"/>
      <c r="X1467" s="185"/>
      <c r="Y1467" s="185"/>
      <c r="Z1467" s="185"/>
      <c r="AA1467" s="185"/>
      <c r="AB1467" s="185"/>
      <c r="AC1467" s="185"/>
      <c r="AD1467" s="185"/>
      <c r="AE1467" s="185"/>
      <c r="AF1467" s="185"/>
      <c r="AG1467" s="185"/>
      <c r="AH1467" s="185"/>
      <c r="AI1467" s="185"/>
    </row>
    <row r="1468" spans="1:35" ht="16">
      <c r="A1468" s="88"/>
      <c r="B1468" s="88"/>
      <c r="C1468" s="250"/>
      <c r="D1468" s="251"/>
      <c r="E1468" s="185"/>
      <c r="F1468" s="185"/>
      <c r="G1468" s="185"/>
      <c r="H1468" s="185"/>
      <c r="I1468" s="185"/>
      <c r="J1468" s="185"/>
      <c r="K1468" s="185"/>
      <c r="L1468" s="185"/>
      <c r="M1468" s="185"/>
      <c r="N1468" s="185"/>
      <c r="O1468" s="185"/>
      <c r="P1468" s="185"/>
      <c r="Q1468" s="185"/>
      <c r="R1468" s="185"/>
      <c r="S1468" s="185"/>
      <c r="T1468" s="185"/>
      <c r="U1468" s="185"/>
      <c r="V1468" s="185"/>
      <c r="W1468" s="185"/>
      <c r="X1468" s="185"/>
      <c r="Y1468" s="185"/>
      <c r="Z1468" s="185"/>
      <c r="AA1468" s="185"/>
      <c r="AB1468" s="185"/>
      <c r="AC1468" s="185"/>
      <c r="AD1468" s="185"/>
      <c r="AE1468" s="185"/>
      <c r="AF1468" s="185"/>
      <c r="AG1468" s="185"/>
      <c r="AH1468" s="185"/>
      <c r="AI1468" s="185"/>
    </row>
    <row r="1469" spans="1:35" ht="16">
      <c r="A1469" s="88"/>
      <c r="B1469" s="88"/>
      <c r="C1469" s="250"/>
      <c r="D1469" s="251"/>
      <c r="E1469" s="185"/>
      <c r="F1469" s="185"/>
      <c r="G1469" s="185"/>
      <c r="H1469" s="185"/>
      <c r="I1469" s="185"/>
      <c r="J1469" s="185"/>
      <c r="K1469" s="185"/>
      <c r="L1469" s="185"/>
      <c r="M1469" s="185"/>
      <c r="N1469" s="185"/>
      <c r="O1469" s="185"/>
      <c r="P1469" s="185"/>
      <c r="Q1469" s="185"/>
      <c r="R1469" s="185"/>
      <c r="S1469" s="185"/>
      <c r="T1469" s="185"/>
      <c r="U1469" s="185"/>
      <c r="V1469" s="185"/>
      <c r="W1469" s="185"/>
      <c r="X1469" s="185"/>
      <c r="Y1469" s="185"/>
      <c r="Z1469" s="185"/>
      <c r="AA1469" s="185"/>
      <c r="AB1469" s="185"/>
      <c r="AC1469" s="185"/>
      <c r="AD1469" s="185"/>
      <c r="AE1469" s="185"/>
      <c r="AF1469" s="185"/>
      <c r="AG1469" s="185"/>
      <c r="AH1469" s="185"/>
      <c r="AI1469" s="185"/>
    </row>
    <row r="1470" spans="1:35" ht="16">
      <c r="A1470" s="88"/>
      <c r="B1470" s="88"/>
      <c r="C1470" s="250"/>
      <c r="D1470" s="251"/>
      <c r="E1470" s="185"/>
      <c r="F1470" s="185"/>
      <c r="G1470" s="185"/>
      <c r="H1470" s="185"/>
      <c r="I1470" s="185"/>
      <c r="J1470" s="185"/>
      <c r="K1470" s="185"/>
      <c r="L1470" s="185"/>
      <c r="M1470" s="185"/>
      <c r="N1470" s="185"/>
      <c r="O1470" s="185"/>
      <c r="P1470" s="185"/>
      <c r="Q1470" s="185"/>
      <c r="R1470" s="185"/>
      <c r="S1470" s="185"/>
      <c r="T1470" s="185"/>
      <c r="U1470" s="185"/>
      <c r="V1470" s="185"/>
      <c r="W1470" s="185"/>
      <c r="X1470" s="185"/>
      <c r="Y1470" s="185"/>
      <c r="Z1470" s="185"/>
      <c r="AA1470" s="185"/>
      <c r="AB1470" s="185"/>
      <c r="AC1470" s="185"/>
      <c r="AD1470" s="185"/>
      <c r="AE1470" s="185"/>
      <c r="AF1470" s="185"/>
      <c r="AG1470" s="185"/>
      <c r="AH1470" s="185"/>
      <c r="AI1470" s="185"/>
    </row>
    <row r="1471" spans="1:35" ht="16">
      <c r="A1471" s="88"/>
      <c r="B1471" s="88"/>
      <c r="C1471" s="250"/>
      <c r="D1471" s="251"/>
      <c r="E1471" s="185"/>
      <c r="F1471" s="185"/>
      <c r="G1471" s="185"/>
      <c r="H1471" s="185"/>
      <c r="I1471" s="185"/>
      <c r="J1471" s="185"/>
      <c r="K1471" s="185"/>
      <c r="L1471" s="185"/>
      <c r="M1471" s="185"/>
      <c r="N1471" s="185"/>
      <c r="O1471" s="185"/>
      <c r="P1471" s="185"/>
      <c r="Q1471" s="185"/>
      <c r="R1471" s="185"/>
      <c r="S1471" s="185"/>
      <c r="T1471" s="185"/>
      <c r="U1471" s="185"/>
      <c r="V1471" s="185"/>
      <c r="W1471" s="185"/>
      <c r="X1471" s="185"/>
      <c r="Y1471" s="185"/>
      <c r="Z1471" s="185"/>
      <c r="AA1471" s="185"/>
      <c r="AB1471" s="185"/>
      <c r="AC1471" s="185"/>
      <c r="AD1471" s="185"/>
      <c r="AE1471" s="185"/>
      <c r="AF1471" s="185"/>
      <c r="AG1471" s="185"/>
      <c r="AH1471" s="185"/>
      <c r="AI1471" s="185"/>
    </row>
    <row r="1472" spans="1:35" ht="16">
      <c r="A1472" s="88"/>
      <c r="B1472" s="88"/>
      <c r="C1472" s="250"/>
      <c r="D1472" s="251"/>
      <c r="E1472" s="185"/>
      <c r="F1472" s="185"/>
      <c r="G1472" s="185"/>
      <c r="H1472" s="185"/>
      <c r="I1472" s="185"/>
      <c r="J1472" s="185"/>
      <c r="K1472" s="185"/>
      <c r="L1472" s="185"/>
      <c r="M1472" s="185"/>
      <c r="N1472" s="185"/>
      <c r="O1472" s="185"/>
      <c r="P1472" s="185"/>
      <c r="Q1472" s="185"/>
      <c r="R1472" s="185"/>
      <c r="S1472" s="185"/>
      <c r="T1472" s="185"/>
      <c r="U1472" s="185"/>
      <c r="V1472" s="185"/>
      <c r="W1472" s="185"/>
      <c r="X1472" s="185"/>
      <c r="Y1472" s="185"/>
      <c r="Z1472" s="185"/>
      <c r="AA1472" s="185"/>
      <c r="AB1472" s="185"/>
      <c r="AC1472" s="185"/>
      <c r="AD1472" s="185"/>
      <c r="AE1472" s="185"/>
      <c r="AF1472" s="185"/>
      <c r="AG1472" s="185"/>
      <c r="AH1472" s="185"/>
      <c r="AI1472" s="185"/>
    </row>
    <row r="1473" spans="1:35" ht="16">
      <c r="A1473" s="88"/>
      <c r="B1473" s="88"/>
      <c r="C1473" s="250"/>
      <c r="D1473" s="251"/>
      <c r="E1473" s="185"/>
      <c r="F1473" s="185"/>
      <c r="G1473" s="185"/>
      <c r="H1473" s="185"/>
      <c r="I1473" s="185"/>
      <c r="J1473" s="185"/>
      <c r="K1473" s="185"/>
      <c r="L1473" s="185"/>
      <c r="M1473" s="185"/>
      <c r="N1473" s="185"/>
      <c r="O1473" s="185"/>
      <c r="P1473" s="185"/>
      <c r="Q1473" s="185"/>
      <c r="R1473" s="185"/>
      <c r="S1473" s="185"/>
      <c r="T1473" s="185"/>
      <c r="U1473" s="185"/>
      <c r="V1473" s="185"/>
      <c r="W1473" s="185"/>
      <c r="X1473" s="185"/>
      <c r="Y1473" s="185"/>
      <c r="Z1473" s="185"/>
      <c r="AA1473" s="185"/>
      <c r="AB1473" s="185"/>
      <c r="AC1473" s="185"/>
      <c r="AD1473" s="185"/>
      <c r="AE1473" s="185"/>
      <c r="AF1473" s="185"/>
      <c r="AG1473" s="185"/>
      <c r="AH1473" s="185"/>
      <c r="AI1473" s="185"/>
    </row>
    <row r="1474" spans="1:35" ht="16">
      <c r="A1474" s="88"/>
      <c r="B1474" s="88"/>
      <c r="C1474" s="250"/>
      <c r="D1474" s="251"/>
      <c r="E1474" s="185"/>
      <c r="F1474" s="185"/>
      <c r="G1474" s="185"/>
      <c r="H1474" s="185"/>
      <c r="I1474" s="185"/>
      <c r="J1474" s="185"/>
      <c r="K1474" s="185"/>
      <c r="L1474" s="185"/>
      <c r="M1474" s="185"/>
      <c r="N1474" s="185"/>
      <c r="O1474" s="185"/>
      <c r="P1474" s="185"/>
      <c r="Q1474" s="185"/>
      <c r="R1474" s="185"/>
      <c r="S1474" s="185"/>
      <c r="T1474" s="185"/>
      <c r="U1474" s="185"/>
      <c r="V1474" s="185"/>
      <c r="W1474" s="185"/>
      <c r="X1474" s="185"/>
      <c r="Y1474" s="185"/>
      <c r="Z1474" s="185"/>
      <c r="AA1474" s="185"/>
      <c r="AB1474" s="185"/>
      <c r="AC1474" s="185"/>
      <c r="AD1474" s="185"/>
      <c r="AE1474" s="185"/>
      <c r="AF1474" s="185"/>
      <c r="AG1474" s="185"/>
      <c r="AH1474" s="185"/>
      <c r="AI1474" s="185"/>
    </row>
    <row r="1475" spans="1:35" ht="16">
      <c r="A1475" s="88"/>
      <c r="B1475" s="88"/>
      <c r="C1475" s="250"/>
      <c r="D1475" s="251"/>
      <c r="E1475" s="185"/>
      <c r="F1475" s="185"/>
      <c r="G1475" s="185"/>
      <c r="H1475" s="185"/>
      <c r="I1475" s="185"/>
      <c r="J1475" s="185"/>
      <c r="K1475" s="185"/>
      <c r="L1475" s="185"/>
      <c r="M1475" s="185"/>
      <c r="N1475" s="185"/>
      <c r="O1475" s="185"/>
      <c r="P1475" s="185"/>
      <c r="Q1475" s="185"/>
      <c r="R1475" s="185"/>
      <c r="S1475" s="185"/>
      <c r="T1475" s="185"/>
      <c r="U1475" s="185"/>
      <c r="V1475" s="185"/>
      <c r="W1475" s="185"/>
      <c r="X1475" s="185"/>
      <c r="Y1475" s="185"/>
      <c r="Z1475" s="185"/>
      <c r="AA1475" s="185"/>
      <c r="AB1475" s="185"/>
      <c r="AC1475" s="185"/>
      <c r="AD1475" s="185"/>
      <c r="AE1475" s="185"/>
      <c r="AF1475" s="185"/>
      <c r="AG1475" s="185"/>
      <c r="AH1475" s="185"/>
      <c r="AI1475" s="185"/>
    </row>
    <row r="1476" spans="1:35" ht="16">
      <c r="A1476" s="88"/>
      <c r="B1476" s="88"/>
      <c r="C1476" s="250"/>
      <c r="D1476" s="251"/>
      <c r="E1476" s="185"/>
      <c r="F1476" s="185"/>
      <c r="G1476" s="185"/>
      <c r="H1476" s="185"/>
      <c r="I1476" s="185"/>
      <c r="J1476" s="185"/>
      <c r="K1476" s="185"/>
      <c r="L1476" s="185"/>
      <c r="M1476" s="185"/>
      <c r="N1476" s="185"/>
      <c r="O1476" s="185"/>
      <c r="P1476" s="185"/>
      <c r="Q1476" s="185"/>
      <c r="R1476" s="185"/>
      <c r="S1476" s="185"/>
      <c r="T1476" s="185"/>
      <c r="U1476" s="185"/>
      <c r="V1476" s="185"/>
      <c r="W1476" s="185"/>
      <c r="X1476" s="185"/>
      <c r="Y1476" s="185"/>
      <c r="Z1476" s="185"/>
      <c r="AA1476" s="185"/>
      <c r="AB1476" s="185"/>
      <c r="AC1476" s="185"/>
      <c r="AD1476" s="185"/>
      <c r="AE1476" s="185"/>
      <c r="AF1476" s="185"/>
      <c r="AG1476" s="185"/>
      <c r="AH1476" s="185"/>
      <c r="AI1476" s="185"/>
    </row>
    <row r="1477" spans="1:35" ht="16">
      <c r="A1477" s="88"/>
      <c r="B1477" s="88"/>
      <c r="C1477" s="250"/>
      <c r="D1477" s="251"/>
      <c r="E1477" s="185"/>
      <c r="F1477" s="185"/>
      <c r="G1477" s="185"/>
      <c r="H1477" s="185"/>
      <c r="I1477" s="185"/>
      <c r="J1477" s="185"/>
      <c r="K1477" s="185"/>
      <c r="L1477" s="185"/>
      <c r="M1477" s="185"/>
      <c r="N1477" s="185"/>
      <c r="O1477" s="185"/>
      <c r="P1477" s="185"/>
      <c r="Q1477" s="185"/>
      <c r="R1477" s="185"/>
      <c r="S1477" s="185"/>
      <c r="T1477" s="185"/>
      <c r="U1477" s="185"/>
      <c r="V1477" s="185"/>
      <c r="W1477" s="185"/>
      <c r="X1477" s="185"/>
      <c r="Y1477" s="185"/>
      <c r="Z1477" s="185"/>
      <c r="AA1477" s="185"/>
      <c r="AB1477" s="185"/>
      <c r="AC1477" s="185"/>
      <c r="AD1477" s="185"/>
      <c r="AE1477" s="185"/>
      <c r="AF1477" s="185"/>
      <c r="AG1477" s="185"/>
      <c r="AH1477" s="185"/>
      <c r="AI1477" s="185"/>
    </row>
    <row r="1478" spans="1:35" ht="16">
      <c r="A1478" s="88"/>
      <c r="B1478" s="88"/>
      <c r="C1478" s="250"/>
      <c r="D1478" s="251"/>
      <c r="E1478" s="185"/>
      <c r="F1478" s="185"/>
      <c r="G1478" s="185"/>
      <c r="H1478" s="185"/>
      <c r="I1478" s="185"/>
      <c r="J1478" s="185"/>
      <c r="K1478" s="185"/>
      <c r="L1478" s="185"/>
      <c r="M1478" s="185"/>
      <c r="N1478" s="185"/>
      <c r="O1478" s="185"/>
      <c r="P1478" s="185"/>
      <c r="Q1478" s="185"/>
      <c r="R1478" s="185"/>
      <c r="S1478" s="185"/>
      <c r="T1478" s="185"/>
      <c r="U1478" s="185"/>
      <c r="V1478" s="185"/>
      <c r="W1478" s="185"/>
      <c r="X1478" s="185"/>
      <c r="Y1478" s="185"/>
      <c r="Z1478" s="185"/>
      <c r="AA1478" s="185"/>
      <c r="AB1478" s="185"/>
      <c r="AC1478" s="185"/>
      <c r="AD1478" s="185"/>
      <c r="AE1478" s="185"/>
      <c r="AF1478" s="185"/>
      <c r="AG1478" s="185"/>
      <c r="AH1478" s="185"/>
      <c r="AI1478" s="185"/>
    </row>
    <row r="1479" spans="1:35" ht="16">
      <c r="A1479" s="88"/>
      <c r="B1479" s="88"/>
      <c r="C1479" s="250"/>
      <c r="D1479" s="251"/>
      <c r="E1479" s="185"/>
      <c r="F1479" s="185"/>
      <c r="G1479" s="185"/>
      <c r="H1479" s="185"/>
      <c r="I1479" s="185"/>
      <c r="J1479" s="185"/>
      <c r="K1479" s="185"/>
      <c r="L1479" s="185"/>
      <c r="M1479" s="185"/>
      <c r="N1479" s="185"/>
      <c r="O1479" s="185"/>
      <c r="P1479" s="185"/>
      <c r="Q1479" s="185"/>
      <c r="R1479" s="185"/>
      <c r="S1479" s="185"/>
      <c r="T1479" s="185"/>
      <c r="U1479" s="185"/>
      <c r="V1479" s="185"/>
      <c r="W1479" s="185"/>
      <c r="X1479" s="185"/>
      <c r="Y1479" s="185"/>
      <c r="Z1479" s="185"/>
      <c r="AA1479" s="185"/>
      <c r="AB1479" s="185"/>
      <c r="AC1479" s="185"/>
      <c r="AD1479" s="185"/>
      <c r="AE1479" s="185"/>
      <c r="AF1479" s="185"/>
      <c r="AG1479" s="185"/>
      <c r="AH1479" s="185"/>
      <c r="AI1479" s="185"/>
    </row>
    <row r="1480" spans="1:35" ht="16">
      <c r="A1480" s="88"/>
      <c r="B1480" s="88"/>
      <c r="C1480" s="250"/>
      <c r="D1480" s="251"/>
      <c r="E1480" s="185"/>
      <c r="F1480" s="185"/>
      <c r="G1480" s="185"/>
      <c r="H1480" s="185"/>
      <c r="I1480" s="185"/>
      <c r="J1480" s="185"/>
      <c r="K1480" s="185"/>
      <c r="L1480" s="185"/>
      <c r="M1480" s="185"/>
      <c r="N1480" s="185"/>
      <c r="O1480" s="185"/>
      <c r="P1480" s="185"/>
      <c r="Q1480" s="185"/>
      <c r="R1480" s="185"/>
      <c r="S1480" s="185"/>
      <c r="T1480" s="185"/>
      <c r="U1480" s="185"/>
      <c r="V1480" s="185"/>
      <c r="W1480" s="185"/>
      <c r="X1480" s="185"/>
      <c r="Y1480" s="185"/>
      <c r="Z1480" s="185"/>
      <c r="AA1480" s="185"/>
      <c r="AB1480" s="185"/>
      <c r="AC1480" s="185"/>
      <c r="AD1480" s="185"/>
      <c r="AE1480" s="185"/>
      <c r="AF1480" s="185"/>
      <c r="AG1480" s="185"/>
      <c r="AH1480" s="185"/>
      <c r="AI1480" s="185"/>
    </row>
    <row r="1481" spans="1:35" ht="16">
      <c r="A1481" s="88"/>
      <c r="B1481" s="88"/>
      <c r="C1481" s="250"/>
      <c r="D1481" s="251"/>
      <c r="E1481" s="185"/>
      <c r="F1481" s="185"/>
      <c r="G1481" s="185"/>
      <c r="H1481" s="185"/>
      <c r="I1481" s="185"/>
      <c r="J1481" s="185"/>
      <c r="K1481" s="185"/>
      <c r="L1481" s="185"/>
      <c r="M1481" s="185"/>
      <c r="N1481" s="185"/>
      <c r="O1481" s="185"/>
      <c r="P1481" s="185"/>
      <c r="Q1481" s="185"/>
      <c r="R1481" s="185"/>
      <c r="S1481" s="185"/>
      <c r="T1481" s="185"/>
      <c r="U1481" s="185"/>
      <c r="V1481" s="185"/>
      <c r="W1481" s="185"/>
      <c r="X1481" s="185"/>
      <c r="Y1481" s="185"/>
      <c r="Z1481" s="185"/>
      <c r="AA1481" s="185"/>
      <c r="AB1481" s="185"/>
      <c r="AC1481" s="185"/>
      <c r="AD1481" s="185"/>
      <c r="AE1481" s="185"/>
      <c r="AF1481" s="185"/>
      <c r="AG1481" s="185"/>
      <c r="AH1481" s="185"/>
      <c r="AI1481" s="185"/>
    </row>
    <row r="1482" spans="1:35" ht="16">
      <c r="A1482" s="88"/>
      <c r="B1482" s="88"/>
      <c r="C1482" s="250"/>
      <c r="D1482" s="251"/>
      <c r="E1482" s="185"/>
      <c r="F1482" s="185"/>
      <c r="G1482" s="185"/>
      <c r="H1482" s="185"/>
      <c r="I1482" s="185"/>
      <c r="J1482" s="185"/>
      <c r="K1482" s="185"/>
      <c r="L1482" s="185"/>
      <c r="M1482" s="185"/>
      <c r="N1482" s="185"/>
      <c r="O1482" s="185"/>
      <c r="P1482" s="185"/>
      <c r="Q1482" s="185"/>
      <c r="R1482" s="185"/>
      <c r="S1482" s="185"/>
      <c r="T1482" s="185"/>
      <c r="U1482" s="185"/>
      <c r="V1482" s="185"/>
      <c r="W1482" s="185"/>
      <c r="X1482" s="185"/>
      <c r="Y1482" s="185"/>
      <c r="Z1482" s="185"/>
      <c r="AA1482" s="185"/>
      <c r="AB1482" s="185"/>
      <c r="AC1482" s="185"/>
      <c r="AD1482" s="185"/>
      <c r="AE1482" s="185"/>
      <c r="AF1482" s="185"/>
      <c r="AG1482" s="185"/>
      <c r="AH1482" s="185"/>
      <c r="AI1482" s="185"/>
    </row>
    <row r="1483" spans="1:35" ht="16">
      <c r="A1483" s="88"/>
      <c r="B1483" s="88"/>
      <c r="C1483" s="250"/>
      <c r="D1483" s="251"/>
      <c r="E1483" s="185"/>
      <c r="F1483" s="185"/>
      <c r="G1483" s="185"/>
      <c r="H1483" s="185"/>
      <c r="I1483" s="185"/>
      <c r="J1483" s="185"/>
      <c r="K1483" s="185"/>
      <c r="L1483" s="185"/>
      <c r="M1483" s="185"/>
      <c r="N1483" s="185"/>
      <c r="O1483" s="185"/>
      <c r="P1483" s="185"/>
      <c r="Q1483" s="185"/>
      <c r="R1483" s="185"/>
      <c r="S1483" s="185"/>
      <c r="T1483" s="185"/>
      <c r="U1483" s="185"/>
      <c r="V1483" s="185"/>
      <c r="W1483" s="185"/>
      <c r="X1483" s="185"/>
      <c r="Y1483" s="185"/>
      <c r="Z1483" s="185"/>
      <c r="AA1483" s="185"/>
      <c r="AB1483" s="185"/>
      <c r="AC1483" s="185"/>
      <c r="AD1483" s="185"/>
      <c r="AE1483" s="185"/>
      <c r="AF1483" s="185"/>
      <c r="AG1483" s="185"/>
      <c r="AH1483" s="185"/>
      <c r="AI1483" s="185"/>
    </row>
    <row r="1484" spans="1:35" ht="16">
      <c r="A1484" s="88"/>
      <c r="B1484" s="88"/>
      <c r="C1484" s="250"/>
      <c r="D1484" s="251"/>
      <c r="E1484" s="185"/>
      <c r="F1484" s="185"/>
      <c r="G1484" s="185"/>
      <c r="H1484" s="185"/>
      <c r="I1484" s="185"/>
      <c r="J1484" s="185"/>
      <c r="K1484" s="185"/>
      <c r="L1484" s="185"/>
      <c r="M1484" s="185"/>
      <c r="N1484" s="185"/>
      <c r="O1484" s="185"/>
      <c r="P1484" s="185"/>
      <c r="Q1484" s="185"/>
      <c r="R1484" s="185"/>
      <c r="S1484" s="185"/>
      <c r="T1484" s="185"/>
      <c r="U1484" s="185"/>
      <c r="V1484" s="185"/>
      <c r="W1484" s="185"/>
      <c r="X1484" s="185"/>
      <c r="Y1484" s="185"/>
      <c r="Z1484" s="185"/>
      <c r="AA1484" s="185"/>
      <c r="AB1484" s="185"/>
      <c r="AC1484" s="185"/>
      <c r="AD1484" s="185"/>
      <c r="AE1484" s="185"/>
      <c r="AF1484" s="185"/>
      <c r="AG1484" s="185"/>
      <c r="AH1484" s="185"/>
      <c r="AI1484" s="185"/>
    </row>
    <row r="1485" spans="1:35" ht="16">
      <c r="A1485" s="88"/>
      <c r="B1485" s="88"/>
      <c r="C1485" s="250"/>
      <c r="D1485" s="251"/>
      <c r="E1485" s="185"/>
      <c r="F1485" s="185"/>
      <c r="G1485" s="185"/>
      <c r="H1485" s="185"/>
      <c r="I1485" s="185"/>
      <c r="J1485" s="185"/>
      <c r="K1485" s="185"/>
      <c r="L1485" s="185"/>
      <c r="M1485" s="185"/>
      <c r="N1485" s="185"/>
      <c r="O1485" s="185"/>
      <c r="P1485" s="185"/>
      <c r="Q1485" s="185"/>
      <c r="R1485" s="185"/>
      <c r="S1485" s="185"/>
      <c r="T1485" s="185"/>
      <c r="U1485" s="185"/>
      <c r="V1485" s="185"/>
      <c r="W1485" s="185"/>
      <c r="X1485" s="185"/>
      <c r="Y1485" s="185"/>
      <c r="Z1485" s="185"/>
      <c r="AA1485" s="185"/>
      <c r="AB1485" s="185"/>
      <c r="AC1485" s="185"/>
      <c r="AD1485" s="185"/>
      <c r="AE1485" s="185"/>
      <c r="AF1485" s="185"/>
      <c r="AG1485" s="185"/>
      <c r="AH1485" s="185"/>
      <c r="AI1485" s="185"/>
    </row>
    <row r="1486" spans="1:35" ht="16">
      <c r="A1486" s="88"/>
      <c r="B1486" s="88"/>
      <c r="C1486" s="250"/>
      <c r="D1486" s="251"/>
      <c r="E1486" s="185"/>
      <c r="F1486" s="185"/>
      <c r="G1486" s="185"/>
      <c r="H1486" s="185"/>
      <c r="I1486" s="185"/>
      <c r="J1486" s="185"/>
      <c r="K1486" s="185"/>
      <c r="L1486" s="185"/>
      <c r="M1486" s="185"/>
      <c r="N1486" s="185"/>
      <c r="O1486" s="185"/>
      <c r="P1486" s="185"/>
      <c r="Q1486" s="185"/>
      <c r="R1486" s="185"/>
      <c r="S1486" s="185"/>
      <c r="T1486" s="185"/>
      <c r="U1486" s="185"/>
      <c r="V1486" s="185"/>
      <c r="W1486" s="185"/>
      <c r="X1486" s="185"/>
      <c r="Y1486" s="185"/>
      <c r="Z1486" s="185"/>
      <c r="AA1486" s="185"/>
      <c r="AB1486" s="185"/>
      <c r="AC1486" s="185"/>
      <c r="AD1486" s="185"/>
      <c r="AE1486" s="185"/>
      <c r="AF1486" s="185"/>
      <c r="AG1486" s="185"/>
      <c r="AH1486" s="185"/>
      <c r="AI1486" s="185"/>
    </row>
    <row r="1487" spans="1:35" ht="16">
      <c r="A1487" s="88"/>
      <c r="B1487" s="88"/>
      <c r="C1487" s="250"/>
      <c r="D1487" s="251"/>
      <c r="E1487" s="185"/>
      <c r="F1487" s="185"/>
      <c r="G1487" s="185"/>
      <c r="H1487" s="185"/>
      <c r="I1487" s="185"/>
      <c r="J1487" s="185"/>
      <c r="K1487" s="185"/>
      <c r="L1487" s="185"/>
      <c r="M1487" s="185"/>
      <c r="N1487" s="185"/>
      <c r="O1487" s="185"/>
      <c r="P1487" s="185"/>
      <c r="Q1487" s="185"/>
      <c r="R1487" s="185"/>
      <c r="S1487" s="185"/>
      <c r="T1487" s="185"/>
      <c r="U1487" s="185"/>
      <c r="V1487" s="185"/>
      <c r="W1487" s="185"/>
      <c r="X1487" s="185"/>
      <c r="Y1487" s="185"/>
      <c r="Z1487" s="185"/>
      <c r="AA1487" s="185"/>
      <c r="AB1487" s="185"/>
      <c r="AC1487" s="185"/>
      <c r="AD1487" s="185"/>
      <c r="AE1487" s="185"/>
      <c r="AF1487" s="185"/>
      <c r="AG1487" s="185"/>
      <c r="AH1487" s="185"/>
      <c r="AI1487" s="185"/>
    </row>
    <row r="1488" spans="1:35" ht="16">
      <c r="A1488" s="88"/>
      <c r="B1488" s="88"/>
      <c r="C1488" s="250"/>
      <c r="D1488" s="251"/>
      <c r="E1488" s="185"/>
      <c r="F1488" s="185"/>
      <c r="G1488" s="185"/>
      <c r="H1488" s="185"/>
      <c r="I1488" s="185"/>
      <c r="J1488" s="185"/>
      <c r="K1488" s="185"/>
      <c r="L1488" s="185"/>
      <c r="M1488" s="185"/>
      <c r="N1488" s="185"/>
      <c r="O1488" s="185"/>
      <c r="P1488" s="185"/>
      <c r="Q1488" s="185"/>
      <c r="R1488" s="185"/>
      <c r="S1488" s="185"/>
      <c r="T1488" s="185"/>
      <c r="U1488" s="185"/>
      <c r="V1488" s="185"/>
      <c r="W1488" s="185"/>
      <c r="X1488" s="185"/>
      <c r="Y1488" s="185"/>
      <c r="Z1488" s="185"/>
      <c r="AA1488" s="185"/>
      <c r="AB1488" s="185"/>
      <c r="AC1488" s="185"/>
      <c r="AD1488" s="185"/>
      <c r="AE1488" s="185"/>
      <c r="AF1488" s="185"/>
      <c r="AG1488" s="185"/>
      <c r="AH1488" s="185"/>
      <c r="AI1488" s="185"/>
    </row>
    <row r="1489" spans="1:35" ht="16">
      <c r="A1489" s="88"/>
      <c r="B1489" s="88"/>
      <c r="C1489" s="250"/>
      <c r="D1489" s="251"/>
      <c r="E1489" s="185"/>
      <c r="F1489" s="185"/>
      <c r="G1489" s="185"/>
      <c r="H1489" s="185"/>
      <c r="I1489" s="185"/>
      <c r="J1489" s="185"/>
      <c r="K1489" s="185"/>
      <c r="L1489" s="185"/>
      <c r="M1489" s="185"/>
      <c r="N1489" s="185"/>
      <c r="O1489" s="185"/>
      <c r="P1489" s="185"/>
      <c r="Q1489" s="185"/>
      <c r="R1489" s="185"/>
      <c r="S1489" s="185"/>
      <c r="T1489" s="185"/>
      <c r="U1489" s="185"/>
      <c r="V1489" s="185"/>
      <c r="W1489" s="185"/>
      <c r="X1489" s="185"/>
      <c r="Y1489" s="185"/>
      <c r="Z1489" s="185"/>
      <c r="AA1489" s="185"/>
      <c r="AB1489" s="185"/>
      <c r="AC1489" s="185"/>
      <c r="AD1489" s="185"/>
      <c r="AE1489" s="185"/>
      <c r="AF1489" s="185"/>
      <c r="AG1489" s="185"/>
      <c r="AH1489" s="185"/>
      <c r="AI1489" s="185"/>
    </row>
    <row r="1490" spans="1:35" ht="16">
      <c r="A1490" s="88"/>
      <c r="B1490" s="88"/>
      <c r="C1490" s="250"/>
      <c r="D1490" s="251"/>
      <c r="E1490" s="185"/>
      <c r="F1490" s="185"/>
      <c r="G1490" s="185"/>
      <c r="H1490" s="185"/>
      <c r="I1490" s="185"/>
      <c r="J1490" s="185"/>
      <c r="K1490" s="185"/>
      <c r="L1490" s="185"/>
      <c r="M1490" s="185"/>
      <c r="N1490" s="185"/>
      <c r="O1490" s="185"/>
      <c r="P1490" s="185"/>
      <c r="Q1490" s="185"/>
      <c r="R1490" s="185"/>
      <c r="S1490" s="185"/>
      <c r="T1490" s="185"/>
      <c r="U1490" s="185"/>
      <c r="V1490" s="185"/>
      <c r="W1490" s="185"/>
      <c r="X1490" s="185"/>
      <c r="Y1490" s="185"/>
      <c r="Z1490" s="185"/>
      <c r="AA1490" s="185"/>
      <c r="AB1490" s="185"/>
      <c r="AC1490" s="185"/>
      <c r="AD1490" s="185"/>
      <c r="AE1490" s="185"/>
      <c r="AF1490" s="185"/>
      <c r="AG1490" s="185"/>
      <c r="AH1490" s="185"/>
      <c r="AI1490" s="185"/>
    </row>
    <row r="1491" spans="1:35" ht="16">
      <c r="A1491" s="88"/>
      <c r="B1491" s="88"/>
      <c r="C1491" s="250"/>
      <c r="D1491" s="251"/>
      <c r="E1491" s="185"/>
      <c r="F1491" s="185"/>
      <c r="G1491" s="185"/>
      <c r="H1491" s="185"/>
      <c r="I1491" s="185"/>
      <c r="J1491" s="185"/>
      <c r="K1491" s="185"/>
      <c r="L1491" s="185"/>
      <c r="M1491" s="185"/>
      <c r="N1491" s="185"/>
      <c r="O1491" s="185"/>
      <c r="P1491" s="185"/>
      <c r="Q1491" s="185"/>
      <c r="R1491" s="185"/>
      <c r="S1491" s="185"/>
      <c r="T1491" s="185"/>
      <c r="U1491" s="185"/>
      <c r="V1491" s="185"/>
      <c r="W1491" s="185"/>
      <c r="X1491" s="185"/>
      <c r="Y1491" s="185"/>
      <c r="Z1491" s="185"/>
      <c r="AA1491" s="185"/>
      <c r="AB1491" s="185"/>
      <c r="AC1491" s="185"/>
      <c r="AD1491" s="185"/>
      <c r="AE1491" s="185"/>
      <c r="AF1491" s="185"/>
      <c r="AG1491" s="185"/>
      <c r="AH1491" s="185"/>
      <c r="AI1491" s="185"/>
    </row>
    <row r="1492" spans="1:35" ht="16">
      <c r="A1492" s="88"/>
      <c r="B1492" s="88"/>
      <c r="C1492" s="250"/>
      <c r="D1492" s="251"/>
      <c r="E1492" s="185"/>
      <c r="F1492" s="185"/>
      <c r="G1492" s="185"/>
      <c r="H1492" s="185"/>
      <c r="I1492" s="185"/>
      <c r="J1492" s="185"/>
      <c r="K1492" s="185"/>
      <c r="L1492" s="185"/>
      <c r="M1492" s="185"/>
      <c r="N1492" s="185"/>
      <c r="O1492" s="185"/>
      <c r="P1492" s="185"/>
      <c r="Q1492" s="185"/>
      <c r="R1492" s="185"/>
      <c r="S1492" s="185"/>
      <c r="T1492" s="185"/>
      <c r="U1492" s="185"/>
      <c r="V1492" s="185"/>
      <c r="W1492" s="185"/>
      <c r="X1492" s="185"/>
      <c r="Y1492" s="185"/>
      <c r="Z1492" s="185"/>
      <c r="AA1492" s="185"/>
      <c r="AB1492" s="185"/>
      <c r="AC1492" s="185"/>
      <c r="AD1492" s="185"/>
      <c r="AE1492" s="185"/>
      <c r="AF1492" s="185"/>
      <c r="AG1492" s="185"/>
      <c r="AH1492" s="185"/>
      <c r="AI1492" s="185"/>
    </row>
    <row r="1493" spans="1:35" ht="16">
      <c r="A1493" s="88"/>
      <c r="B1493" s="88"/>
      <c r="C1493" s="250"/>
      <c r="D1493" s="251"/>
      <c r="E1493" s="185"/>
      <c r="F1493" s="185"/>
      <c r="G1493" s="185"/>
      <c r="H1493" s="185"/>
      <c r="I1493" s="185"/>
      <c r="J1493" s="185"/>
      <c r="K1493" s="185"/>
      <c r="L1493" s="185"/>
      <c r="M1493" s="185"/>
      <c r="N1493" s="185"/>
      <c r="O1493" s="185"/>
      <c r="P1493" s="185"/>
      <c r="Q1493" s="185"/>
      <c r="R1493" s="185"/>
      <c r="S1493" s="185"/>
      <c r="T1493" s="185"/>
      <c r="U1493" s="185"/>
      <c r="V1493" s="185"/>
      <c r="W1493" s="185"/>
      <c r="X1493" s="185"/>
      <c r="Y1493" s="185"/>
      <c r="Z1493" s="185"/>
      <c r="AA1493" s="185"/>
      <c r="AB1493" s="185"/>
      <c r="AC1493" s="185"/>
      <c r="AD1493" s="185"/>
      <c r="AE1493" s="185"/>
      <c r="AF1493" s="185"/>
      <c r="AG1493" s="185"/>
      <c r="AH1493" s="185"/>
      <c r="AI1493" s="185"/>
    </row>
    <row r="1494" spans="1:35" ht="16">
      <c r="A1494" s="88"/>
      <c r="B1494" s="88"/>
      <c r="C1494" s="250"/>
      <c r="D1494" s="251"/>
      <c r="E1494" s="185"/>
      <c r="F1494" s="185"/>
      <c r="G1494" s="185"/>
      <c r="H1494" s="185"/>
      <c r="I1494" s="185"/>
      <c r="J1494" s="185"/>
      <c r="K1494" s="185"/>
      <c r="L1494" s="185"/>
      <c r="M1494" s="185"/>
      <c r="N1494" s="185"/>
      <c r="O1494" s="185"/>
      <c r="P1494" s="185"/>
      <c r="Q1494" s="185"/>
      <c r="R1494" s="185"/>
      <c r="S1494" s="185"/>
      <c r="T1494" s="185"/>
      <c r="U1494" s="185"/>
      <c r="V1494" s="185"/>
      <c r="W1494" s="185"/>
      <c r="X1494" s="185"/>
      <c r="Y1494" s="185"/>
      <c r="Z1494" s="185"/>
      <c r="AA1494" s="185"/>
      <c r="AB1494" s="185"/>
      <c r="AC1494" s="185"/>
      <c r="AD1494" s="185"/>
      <c r="AE1494" s="185"/>
      <c r="AF1494" s="185"/>
      <c r="AG1494" s="185"/>
      <c r="AH1494" s="185"/>
      <c r="AI1494" s="185"/>
    </row>
    <row r="1495" spans="1:35" ht="16">
      <c r="A1495" s="88"/>
      <c r="B1495" s="88"/>
      <c r="C1495" s="250"/>
      <c r="D1495" s="251"/>
      <c r="E1495" s="185"/>
      <c r="F1495" s="185"/>
      <c r="G1495" s="185"/>
      <c r="H1495" s="185"/>
      <c r="I1495" s="185"/>
      <c r="J1495" s="185"/>
      <c r="K1495" s="185"/>
      <c r="L1495" s="185"/>
      <c r="M1495" s="185"/>
      <c r="N1495" s="185"/>
      <c r="O1495" s="185"/>
      <c r="P1495" s="185"/>
      <c r="Q1495" s="185"/>
      <c r="R1495" s="185"/>
      <c r="S1495" s="185"/>
      <c r="T1495" s="185"/>
      <c r="U1495" s="185"/>
      <c r="V1495" s="185"/>
      <c r="W1495" s="185"/>
      <c r="X1495" s="185"/>
      <c r="Y1495" s="185"/>
      <c r="Z1495" s="185"/>
      <c r="AA1495" s="185"/>
      <c r="AB1495" s="185"/>
      <c r="AC1495" s="185"/>
      <c r="AD1495" s="185"/>
      <c r="AE1495" s="185"/>
      <c r="AF1495" s="185"/>
      <c r="AG1495" s="185"/>
      <c r="AH1495" s="185"/>
      <c r="AI1495" s="185"/>
    </row>
    <row r="1496" spans="1:35" ht="16">
      <c r="A1496" s="88"/>
      <c r="B1496" s="88"/>
      <c r="C1496" s="250"/>
      <c r="D1496" s="251"/>
      <c r="E1496" s="185"/>
      <c r="F1496" s="185"/>
      <c r="G1496" s="185"/>
      <c r="H1496" s="185"/>
      <c r="I1496" s="185"/>
      <c r="J1496" s="185"/>
      <c r="K1496" s="185"/>
      <c r="L1496" s="185"/>
      <c r="M1496" s="185"/>
      <c r="N1496" s="185"/>
      <c r="O1496" s="185"/>
      <c r="P1496" s="185"/>
      <c r="Q1496" s="185"/>
      <c r="R1496" s="185"/>
      <c r="S1496" s="185"/>
      <c r="T1496" s="185"/>
      <c r="U1496" s="185"/>
      <c r="V1496" s="185"/>
      <c r="W1496" s="185"/>
      <c r="X1496" s="185"/>
      <c r="Y1496" s="185"/>
      <c r="Z1496" s="185"/>
      <c r="AA1496" s="185"/>
      <c r="AB1496" s="185"/>
      <c r="AC1496" s="185"/>
      <c r="AD1496" s="185"/>
      <c r="AE1496" s="185"/>
      <c r="AF1496" s="185"/>
      <c r="AG1496" s="185"/>
      <c r="AH1496" s="185"/>
      <c r="AI1496" s="185"/>
    </row>
    <row r="1497" spans="1:35" ht="16">
      <c r="A1497" s="88"/>
      <c r="B1497" s="88"/>
      <c r="C1497" s="250"/>
      <c r="D1497" s="251"/>
      <c r="E1497" s="185"/>
      <c r="F1497" s="185"/>
      <c r="G1497" s="185"/>
      <c r="H1497" s="185"/>
      <c r="I1497" s="185"/>
      <c r="J1497" s="185"/>
      <c r="K1497" s="185"/>
      <c r="L1497" s="185"/>
      <c r="M1497" s="185"/>
      <c r="N1497" s="185"/>
      <c r="O1497" s="185"/>
      <c r="P1497" s="185"/>
      <c r="Q1497" s="185"/>
      <c r="R1497" s="185"/>
      <c r="S1497" s="185"/>
      <c r="T1497" s="185"/>
      <c r="U1497" s="185"/>
      <c r="V1497" s="185"/>
      <c r="W1497" s="185"/>
      <c r="X1497" s="185"/>
      <c r="Y1497" s="185"/>
      <c r="Z1497" s="185"/>
      <c r="AA1497" s="185"/>
      <c r="AB1497" s="185"/>
      <c r="AC1497" s="185"/>
      <c r="AD1497" s="185"/>
      <c r="AE1497" s="185"/>
      <c r="AF1497" s="185"/>
      <c r="AG1497" s="185"/>
      <c r="AH1497" s="185"/>
      <c r="AI1497" s="185"/>
    </row>
    <row r="1498" spans="1:35" ht="16">
      <c r="A1498" s="88"/>
      <c r="B1498" s="88"/>
      <c r="C1498" s="250"/>
      <c r="D1498" s="251"/>
      <c r="E1498" s="185"/>
      <c r="F1498" s="185"/>
      <c r="G1498" s="185"/>
      <c r="H1498" s="185"/>
      <c r="I1498" s="185"/>
      <c r="J1498" s="185"/>
      <c r="K1498" s="185"/>
      <c r="L1498" s="185"/>
      <c r="M1498" s="185"/>
      <c r="N1498" s="185"/>
      <c r="O1498" s="185"/>
      <c r="P1498" s="185"/>
      <c r="Q1498" s="185"/>
      <c r="R1498" s="185"/>
      <c r="S1498" s="185"/>
      <c r="T1498" s="185"/>
      <c r="U1498" s="185"/>
      <c r="V1498" s="185"/>
      <c r="W1498" s="185"/>
      <c r="X1498" s="185"/>
      <c r="Y1498" s="185"/>
      <c r="Z1498" s="185"/>
      <c r="AA1498" s="185"/>
      <c r="AB1498" s="185"/>
      <c r="AC1498" s="185"/>
      <c r="AD1498" s="185"/>
      <c r="AE1498" s="185"/>
      <c r="AF1498" s="185"/>
      <c r="AG1498" s="185"/>
      <c r="AH1498" s="185"/>
      <c r="AI1498" s="185"/>
    </row>
    <row r="1499" spans="1:35" ht="16">
      <c r="A1499" s="88"/>
      <c r="B1499" s="88"/>
      <c r="C1499" s="250"/>
      <c r="D1499" s="251"/>
      <c r="E1499" s="185"/>
      <c r="F1499" s="185"/>
      <c r="G1499" s="185"/>
      <c r="H1499" s="185"/>
      <c r="I1499" s="185"/>
      <c r="J1499" s="185"/>
      <c r="K1499" s="185"/>
      <c r="L1499" s="185"/>
      <c r="M1499" s="185"/>
      <c r="N1499" s="185"/>
      <c r="O1499" s="185"/>
      <c r="P1499" s="185"/>
      <c r="Q1499" s="185"/>
      <c r="R1499" s="185"/>
      <c r="S1499" s="185"/>
      <c r="T1499" s="185"/>
      <c r="U1499" s="185"/>
      <c r="V1499" s="185"/>
      <c r="W1499" s="185"/>
      <c r="X1499" s="185"/>
      <c r="Y1499" s="185"/>
      <c r="Z1499" s="185"/>
      <c r="AA1499" s="185"/>
      <c r="AB1499" s="185"/>
      <c r="AC1499" s="185"/>
      <c r="AD1499" s="185"/>
      <c r="AE1499" s="185"/>
      <c r="AF1499" s="185"/>
      <c r="AG1499" s="185"/>
      <c r="AH1499" s="185"/>
      <c r="AI1499" s="185"/>
    </row>
    <row r="1500" spans="1:35" ht="16">
      <c r="A1500" s="88"/>
      <c r="B1500" s="88"/>
      <c r="C1500" s="250"/>
      <c r="D1500" s="251"/>
      <c r="E1500" s="185"/>
      <c r="F1500" s="185"/>
      <c r="G1500" s="185"/>
      <c r="H1500" s="185"/>
      <c r="I1500" s="185"/>
      <c r="J1500" s="185"/>
      <c r="K1500" s="185"/>
      <c r="L1500" s="185"/>
      <c r="M1500" s="185"/>
      <c r="N1500" s="185"/>
      <c r="O1500" s="185"/>
      <c r="P1500" s="185"/>
      <c r="Q1500" s="185"/>
      <c r="R1500" s="185"/>
      <c r="S1500" s="185"/>
      <c r="T1500" s="185"/>
      <c r="U1500" s="185"/>
      <c r="V1500" s="185"/>
      <c r="W1500" s="185"/>
      <c r="X1500" s="185"/>
      <c r="Y1500" s="185"/>
      <c r="Z1500" s="185"/>
      <c r="AA1500" s="185"/>
      <c r="AB1500" s="185"/>
      <c r="AC1500" s="185"/>
      <c r="AD1500" s="185"/>
      <c r="AE1500" s="185"/>
      <c r="AF1500" s="185"/>
      <c r="AG1500" s="185"/>
      <c r="AH1500" s="185"/>
      <c r="AI1500" s="185"/>
    </row>
    <row r="1501" spans="1:35" ht="16">
      <c r="A1501" s="88"/>
      <c r="B1501" s="88"/>
      <c r="C1501" s="250"/>
      <c r="D1501" s="251"/>
      <c r="E1501" s="185"/>
      <c r="F1501" s="185"/>
      <c r="G1501" s="185"/>
      <c r="H1501" s="185"/>
      <c r="I1501" s="185"/>
      <c r="J1501" s="185"/>
      <c r="K1501" s="185"/>
      <c r="L1501" s="185"/>
      <c r="M1501" s="185"/>
      <c r="N1501" s="185"/>
      <c r="O1501" s="185"/>
      <c r="P1501" s="185"/>
      <c r="Q1501" s="185"/>
      <c r="R1501" s="185"/>
      <c r="S1501" s="185"/>
      <c r="T1501" s="185"/>
      <c r="U1501" s="185"/>
      <c r="V1501" s="185"/>
      <c r="W1501" s="185"/>
      <c r="X1501" s="185"/>
      <c r="Y1501" s="185"/>
      <c r="Z1501" s="185"/>
      <c r="AA1501" s="185"/>
      <c r="AB1501" s="185"/>
      <c r="AC1501" s="185"/>
      <c r="AD1501" s="185"/>
      <c r="AE1501" s="185"/>
      <c r="AF1501" s="185"/>
      <c r="AG1501" s="185"/>
      <c r="AH1501" s="185"/>
      <c r="AI1501" s="185"/>
    </row>
    <row r="1502" spans="1:35" ht="16">
      <c r="A1502" s="88"/>
      <c r="B1502" s="88"/>
      <c r="C1502" s="250"/>
      <c r="D1502" s="251"/>
      <c r="E1502" s="185"/>
      <c r="F1502" s="185"/>
      <c r="G1502" s="185"/>
      <c r="H1502" s="185"/>
      <c r="I1502" s="185"/>
      <c r="J1502" s="185"/>
      <c r="K1502" s="185"/>
      <c r="L1502" s="185"/>
      <c r="M1502" s="185"/>
      <c r="N1502" s="185"/>
      <c r="O1502" s="185"/>
      <c r="P1502" s="185"/>
      <c r="Q1502" s="185"/>
      <c r="R1502" s="185"/>
      <c r="S1502" s="185"/>
      <c r="T1502" s="185"/>
      <c r="U1502" s="185"/>
      <c r="V1502" s="185"/>
      <c r="W1502" s="185"/>
      <c r="X1502" s="185"/>
      <c r="Y1502" s="185"/>
      <c r="Z1502" s="185"/>
      <c r="AA1502" s="185"/>
      <c r="AB1502" s="185"/>
      <c r="AC1502" s="185"/>
      <c r="AD1502" s="185"/>
      <c r="AE1502" s="185"/>
      <c r="AF1502" s="185"/>
      <c r="AG1502" s="185"/>
      <c r="AH1502" s="185"/>
      <c r="AI1502" s="185"/>
    </row>
    <row r="1503" spans="1:35" ht="16">
      <c r="A1503" s="88"/>
      <c r="B1503" s="88"/>
      <c r="C1503" s="250"/>
      <c r="D1503" s="251"/>
      <c r="E1503" s="185"/>
      <c r="F1503" s="185"/>
      <c r="G1503" s="185"/>
      <c r="H1503" s="185"/>
      <c r="I1503" s="185"/>
      <c r="J1503" s="185"/>
      <c r="K1503" s="185"/>
      <c r="L1503" s="185"/>
      <c r="M1503" s="185"/>
      <c r="N1503" s="185"/>
      <c r="O1503" s="185"/>
      <c r="P1503" s="185"/>
      <c r="Q1503" s="185"/>
      <c r="R1503" s="185"/>
      <c r="S1503" s="185"/>
      <c r="T1503" s="185"/>
      <c r="U1503" s="185"/>
      <c r="V1503" s="185"/>
      <c r="W1503" s="185"/>
      <c r="X1503" s="185"/>
      <c r="Y1503" s="185"/>
      <c r="Z1503" s="185"/>
      <c r="AA1503" s="185"/>
      <c r="AB1503" s="185"/>
      <c r="AC1503" s="185"/>
      <c r="AD1503" s="185"/>
      <c r="AE1503" s="185"/>
      <c r="AF1503" s="185"/>
      <c r="AG1503" s="185"/>
      <c r="AH1503" s="185"/>
      <c r="AI1503" s="185"/>
    </row>
    <row r="1504" spans="1:35" ht="16">
      <c r="A1504" s="88"/>
      <c r="B1504" s="88"/>
      <c r="C1504" s="250"/>
      <c r="D1504" s="251"/>
      <c r="E1504" s="185"/>
      <c r="F1504" s="185"/>
      <c r="G1504" s="185"/>
      <c r="H1504" s="185"/>
      <c r="I1504" s="185"/>
      <c r="J1504" s="185"/>
      <c r="K1504" s="185"/>
      <c r="L1504" s="185"/>
      <c r="M1504" s="185"/>
      <c r="N1504" s="185"/>
      <c r="O1504" s="185"/>
      <c r="P1504" s="185"/>
      <c r="Q1504" s="185"/>
      <c r="R1504" s="185"/>
      <c r="S1504" s="185"/>
      <c r="T1504" s="185"/>
      <c r="U1504" s="185"/>
      <c r="V1504" s="185"/>
      <c r="W1504" s="185"/>
      <c r="X1504" s="185"/>
      <c r="Y1504" s="185"/>
      <c r="Z1504" s="185"/>
      <c r="AA1504" s="185"/>
      <c r="AB1504" s="185"/>
      <c r="AC1504" s="185"/>
      <c r="AD1504" s="185"/>
      <c r="AE1504" s="185"/>
      <c r="AF1504" s="185"/>
      <c r="AG1504" s="185"/>
      <c r="AH1504" s="185"/>
      <c r="AI1504" s="185"/>
    </row>
    <row r="1505" spans="1:35" ht="16">
      <c r="A1505" s="88"/>
      <c r="B1505" s="88"/>
      <c r="C1505" s="250"/>
      <c r="D1505" s="251"/>
      <c r="E1505" s="185"/>
      <c r="F1505" s="185"/>
      <c r="G1505" s="185"/>
      <c r="H1505" s="185"/>
      <c r="I1505" s="185"/>
      <c r="J1505" s="185"/>
      <c r="K1505" s="185"/>
      <c r="L1505" s="185"/>
      <c r="M1505" s="185"/>
      <c r="N1505" s="185"/>
      <c r="O1505" s="185"/>
      <c r="P1505" s="185"/>
      <c r="Q1505" s="185"/>
      <c r="R1505" s="185"/>
      <c r="S1505" s="185"/>
      <c r="T1505" s="185"/>
      <c r="U1505" s="185"/>
      <c r="V1505" s="185"/>
      <c r="W1505" s="185"/>
      <c r="X1505" s="185"/>
      <c r="Y1505" s="185"/>
      <c r="Z1505" s="185"/>
      <c r="AA1505" s="185"/>
      <c r="AB1505" s="185"/>
      <c r="AC1505" s="185"/>
      <c r="AD1505" s="185"/>
      <c r="AE1505" s="185"/>
      <c r="AF1505" s="185"/>
      <c r="AG1505" s="185"/>
      <c r="AH1505" s="185"/>
      <c r="AI1505" s="185"/>
    </row>
    <row r="1506" spans="1:35" ht="16">
      <c r="A1506" s="88"/>
      <c r="B1506" s="88"/>
      <c r="C1506" s="250"/>
      <c r="D1506" s="251"/>
      <c r="E1506" s="185"/>
      <c r="F1506" s="185"/>
      <c r="G1506" s="185"/>
      <c r="H1506" s="185"/>
      <c r="I1506" s="185"/>
      <c r="J1506" s="185"/>
      <c r="K1506" s="185"/>
      <c r="L1506" s="185"/>
      <c r="M1506" s="185"/>
      <c r="N1506" s="185"/>
      <c r="O1506" s="185"/>
      <c r="P1506" s="185"/>
      <c r="Q1506" s="185"/>
      <c r="R1506" s="185"/>
      <c r="S1506" s="185"/>
      <c r="T1506" s="185"/>
      <c r="U1506" s="185"/>
      <c r="V1506" s="185"/>
      <c r="W1506" s="185"/>
      <c r="X1506" s="185"/>
      <c r="Y1506" s="185"/>
      <c r="Z1506" s="185"/>
      <c r="AA1506" s="185"/>
      <c r="AB1506" s="185"/>
      <c r="AC1506" s="185"/>
      <c r="AD1506" s="185"/>
      <c r="AE1506" s="185"/>
      <c r="AF1506" s="185"/>
      <c r="AG1506" s="185"/>
      <c r="AH1506" s="185"/>
      <c r="AI1506" s="185"/>
    </row>
    <row r="1507" spans="1:35" ht="16">
      <c r="A1507" s="88"/>
      <c r="B1507" s="88"/>
      <c r="C1507" s="250"/>
      <c r="D1507" s="251"/>
      <c r="E1507" s="185"/>
      <c r="F1507" s="185"/>
      <c r="G1507" s="185"/>
      <c r="H1507" s="185"/>
      <c r="I1507" s="185"/>
      <c r="J1507" s="185"/>
      <c r="K1507" s="185"/>
      <c r="L1507" s="185"/>
      <c r="M1507" s="185"/>
      <c r="N1507" s="185"/>
      <c r="O1507" s="185"/>
      <c r="P1507" s="185"/>
      <c r="Q1507" s="185"/>
      <c r="R1507" s="185"/>
      <c r="S1507" s="185"/>
      <c r="T1507" s="185"/>
      <c r="U1507" s="185"/>
      <c r="V1507" s="185"/>
      <c r="W1507" s="185"/>
      <c r="X1507" s="185"/>
      <c r="Y1507" s="185"/>
      <c r="Z1507" s="185"/>
      <c r="AA1507" s="185"/>
      <c r="AB1507" s="185"/>
      <c r="AC1507" s="185"/>
      <c r="AD1507" s="185"/>
      <c r="AE1507" s="185"/>
      <c r="AF1507" s="185"/>
      <c r="AG1507" s="185"/>
      <c r="AH1507" s="185"/>
      <c r="AI1507" s="185"/>
    </row>
    <row r="1508" spans="1:35" ht="16">
      <c r="A1508" s="88"/>
      <c r="B1508" s="88"/>
      <c r="C1508" s="250"/>
      <c r="D1508" s="251"/>
      <c r="E1508" s="185"/>
      <c r="F1508" s="185"/>
      <c r="G1508" s="185"/>
      <c r="H1508" s="185"/>
      <c r="I1508" s="185"/>
      <c r="J1508" s="185"/>
      <c r="K1508" s="185"/>
      <c r="L1508" s="185"/>
      <c r="M1508" s="185"/>
      <c r="N1508" s="185"/>
      <c r="O1508" s="185"/>
      <c r="P1508" s="185"/>
      <c r="Q1508" s="185"/>
      <c r="R1508" s="185"/>
      <c r="S1508" s="185"/>
      <c r="T1508" s="185"/>
      <c r="U1508" s="185"/>
      <c r="V1508" s="185"/>
      <c r="W1508" s="185"/>
      <c r="X1508" s="185"/>
      <c r="Y1508" s="185"/>
      <c r="Z1508" s="185"/>
      <c r="AA1508" s="185"/>
      <c r="AB1508" s="185"/>
      <c r="AC1508" s="185"/>
      <c r="AD1508" s="185"/>
      <c r="AE1508" s="185"/>
      <c r="AF1508" s="185"/>
      <c r="AG1508" s="185"/>
      <c r="AH1508" s="185"/>
      <c r="AI1508" s="185"/>
    </row>
    <row r="1509" spans="1:35" ht="16">
      <c r="A1509" s="88"/>
      <c r="B1509" s="88"/>
      <c r="C1509" s="250"/>
      <c r="D1509" s="251"/>
      <c r="E1509" s="185"/>
      <c r="F1509" s="185"/>
      <c r="G1509" s="185"/>
      <c r="H1509" s="185"/>
      <c r="I1509" s="185"/>
      <c r="J1509" s="185"/>
      <c r="K1509" s="185"/>
      <c r="L1509" s="185"/>
      <c r="M1509" s="185"/>
      <c r="N1509" s="185"/>
      <c r="O1509" s="185"/>
      <c r="P1509" s="185"/>
      <c r="Q1509" s="185"/>
      <c r="R1509" s="185"/>
      <c r="S1509" s="185"/>
      <c r="T1509" s="185"/>
      <c r="U1509" s="185"/>
      <c r="V1509" s="185"/>
      <c r="W1509" s="185"/>
      <c r="X1509" s="185"/>
      <c r="Y1509" s="185"/>
      <c r="Z1509" s="185"/>
      <c r="AA1509" s="185"/>
      <c r="AB1509" s="185"/>
      <c r="AC1509" s="185"/>
      <c r="AD1509" s="185"/>
      <c r="AE1509" s="185"/>
      <c r="AF1509" s="185"/>
      <c r="AG1509" s="185"/>
      <c r="AH1509" s="185"/>
      <c r="AI1509" s="185"/>
    </row>
    <row r="1510" spans="1:35" ht="16">
      <c r="A1510" s="88"/>
      <c r="B1510" s="88"/>
      <c r="C1510" s="250"/>
      <c r="D1510" s="251"/>
      <c r="E1510" s="185"/>
      <c r="F1510" s="185"/>
      <c r="G1510" s="185"/>
      <c r="H1510" s="185"/>
      <c r="I1510" s="185"/>
      <c r="J1510" s="185"/>
      <c r="K1510" s="185"/>
      <c r="L1510" s="185"/>
      <c r="M1510" s="185"/>
      <c r="N1510" s="185"/>
      <c r="O1510" s="185"/>
      <c r="P1510" s="185"/>
      <c r="Q1510" s="185"/>
      <c r="R1510" s="185"/>
      <c r="S1510" s="185"/>
      <c r="T1510" s="185"/>
      <c r="U1510" s="185"/>
      <c r="V1510" s="185"/>
      <c r="W1510" s="185"/>
      <c r="X1510" s="185"/>
      <c r="Y1510" s="185"/>
      <c r="Z1510" s="185"/>
      <c r="AA1510" s="185"/>
      <c r="AB1510" s="185"/>
      <c r="AC1510" s="185"/>
      <c r="AD1510" s="185"/>
      <c r="AE1510" s="185"/>
      <c r="AF1510" s="185"/>
      <c r="AG1510" s="185"/>
      <c r="AH1510" s="185"/>
      <c r="AI1510" s="185"/>
    </row>
    <row r="1511" spans="1:35" ht="16">
      <c r="A1511" s="88"/>
      <c r="B1511" s="88"/>
      <c r="C1511" s="250"/>
      <c r="D1511" s="251"/>
      <c r="E1511" s="185"/>
      <c r="F1511" s="185"/>
      <c r="G1511" s="185"/>
      <c r="H1511" s="185"/>
      <c r="I1511" s="185"/>
      <c r="J1511" s="185"/>
      <c r="K1511" s="185"/>
      <c r="L1511" s="185"/>
      <c r="M1511" s="185"/>
      <c r="N1511" s="185"/>
      <c r="O1511" s="185"/>
      <c r="P1511" s="185"/>
      <c r="Q1511" s="185"/>
      <c r="R1511" s="185"/>
      <c r="S1511" s="185"/>
      <c r="T1511" s="185"/>
      <c r="U1511" s="185"/>
      <c r="V1511" s="185"/>
      <c r="W1511" s="185"/>
      <c r="X1511" s="185"/>
      <c r="Y1511" s="185"/>
      <c r="Z1511" s="185"/>
      <c r="AA1511" s="185"/>
      <c r="AB1511" s="185"/>
      <c r="AC1511" s="185"/>
      <c r="AD1511" s="185"/>
      <c r="AE1511" s="185"/>
      <c r="AF1511" s="185"/>
      <c r="AG1511" s="185"/>
      <c r="AH1511" s="185"/>
      <c r="AI1511" s="185"/>
    </row>
    <row r="1512" spans="1:35" ht="16">
      <c r="A1512" s="88"/>
      <c r="B1512" s="88"/>
      <c r="C1512" s="250"/>
      <c r="D1512" s="251"/>
      <c r="E1512" s="185"/>
      <c r="F1512" s="185"/>
      <c r="G1512" s="185"/>
      <c r="H1512" s="185"/>
      <c r="I1512" s="185"/>
      <c r="J1512" s="185"/>
      <c r="K1512" s="185"/>
      <c r="L1512" s="185"/>
      <c r="M1512" s="185"/>
      <c r="N1512" s="185"/>
      <c r="O1512" s="185"/>
      <c r="P1512" s="185"/>
      <c r="Q1512" s="185"/>
      <c r="R1512" s="185"/>
      <c r="S1512" s="185"/>
      <c r="T1512" s="185"/>
      <c r="U1512" s="185"/>
      <c r="V1512" s="185"/>
      <c r="W1512" s="185"/>
      <c r="X1512" s="185"/>
      <c r="Y1512" s="185"/>
      <c r="Z1512" s="185"/>
      <c r="AA1512" s="185"/>
      <c r="AB1512" s="185"/>
      <c r="AC1512" s="185"/>
      <c r="AD1512" s="185"/>
      <c r="AE1512" s="185"/>
      <c r="AF1512" s="185"/>
      <c r="AG1512" s="185"/>
      <c r="AH1512" s="185"/>
      <c r="AI1512" s="185"/>
    </row>
    <row r="1513" spans="1:35" ht="16">
      <c r="A1513" s="88"/>
      <c r="B1513" s="88"/>
      <c r="C1513" s="250"/>
      <c r="D1513" s="251"/>
      <c r="E1513" s="185"/>
      <c r="F1513" s="185"/>
      <c r="G1513" s="185"/>
      <c r="H1513" s="185"/>
      <c r="I1513" s="185"/>
      <c r="J1513" s="185"/>
      <c r="K1513" s="185"/>
      <c r="L1513" s="185"/>
      <c r="M1513" s="185"/>
      <c r="N1513" s="185"/>
      <c r="O1513" s="185"/>
      <c r="P1513" s="185"/>
      <c r="Q1513" s="185"/>
      <c r="R1513" s="185"/>
      <c r="S1513" s="185"/>
      <c r="T1513" s="185"/>
      <c r="U1513" s="185"/>
      <c r="V1513" s="185"/>
      <c r="W1513" s="185"/>
      <c r="X1513" s="185"/>
      <c r="Y1513" s="185"/>
      <c r="Z1513" s="185"/>
      <c r="AA1513" s="185"/>
      <c r="AB1513" s="185"/>
      <c r="AC1513" s="185"/>
      <c r="AD1513" s="185"/>
      <c r="AE1513" s="185"/>
      <c r="AF1513" s="185"/>
      <c r="AG1513" s="185"/>
      <c r="AH1513" s="185"/>
      <c r="AI1513" s="185"/>
    </row>
    <row r="1514" spans="1:35" ht="16">
      <c r="A1514" s="88"/>
      <c r="B1514" s="88"/>
      <c r="C1514" s="250"/>
      <c r="D1514" s="251"/>
      <c r="E1514" s="185"/>
      <c r="F1514" s="185"/>
      <c r="G1514" s="185"/>
      <c r="H1514" s="185"/>
      <c r="I1514" s="185"/>
      <c r="J1514" s="185"/>
      <c r="K1514" s="185"/>
      <c r="L1514" s="185"/>
      <c r="M1514" s="185"/>
      <c r="N1514" s="185"/>
      <c r="O1514" s="185"/>
      <c r="P1514" s="185"/>
      <c r="Q1514" s="185"/>
      <c r="R1514" s="185"/>
      <c r="S1514" s="185"/>
      <c r="T1514" s="185"/>
      <c r="U1514" s="185"/>
      <c r="V1514" s="185"/>
      <c r="W1514" s="185"/>
      <c r="X1514" s="185"/>
      <c r="Y1514" s="185"/>
      <c r="Z1514" s="185"/>
      <c r="AA1514" s="185"/>
      <c r="AB1514" s="185"/>
      <c r="AC1514" s="185"/>
      <c r="AD1514" s="185"/>
      <c r="AE1514" s="185"/>
      <c r="AF1514" s="185"/>
      <c r="AG1514" s="185"/>
      <c r="AH1514" s="185"/>
      <c r="AI1514" s="185"/>
    </row>
    <row r="1515" spans="1:35" ht="16">
      <c r="A1515" s="88"/>
      <c r="B1515" s="88"/>
      <c r="C1515" s="250"/>
      <c r="D1515" s="251"/>
      <c r="E1515" s="185"/>
      <c r="F1515" s="185"/>
      <c r="G1515" s="185"/>
      <c r="H1515" s="185"/>
      <c r="I1515" s="185"/>
      <c r="J1515" s="185"/>
      <c r="K1515" s="185"/>
      <c r="L1515" s="185"/>
      <c r="M1515" s="185"/>
      <c r="N1515" s="185"/>
      <c r="O1515" s="185"/>
      <c r="P1515" s="185"/>
      <c r="Q1515" s="185"/>
      <c r="R1515" s="185"/>
      <c r="S1515" s="185"/>
      <c r="T1515" s="185"/>
      <c r="U1515" s="185"/>
      <c r="V1515" s="185"/>
      <c r="W1515" s="185"/>
      <c r="X1515" s="185"/>
      <c r="Y1515" s="185"/>
      <c r="Z1515" s="185"/>
      <c r="AA1515" s="185"/>
      <c r="AB1515" s="185"/>
      <c r="AC1515" s="185"/>
      <c r="AD1515" s="185"/>
      <c r="AE1515" s="185"/>
      <c r="AF1515" s="185"/>
      <c r="AG1515" s="185"/>
      <c r="AH1515" s="185"/>
      <c r="AI1515" s="185"/>
    </row>
    <row r="1516" spans="1:35" ht="16">
      <c r="A1516" s="88"/>
      <c r="B1516" s="88"/>
      <c r="C1516" s="250"/>
      <c r="D1516" s="251"/>
      <c r="E1516" s="185"/>
      <c r="F1516" s="185"/>
      <c r="G1516" s="185"/>
      <c r="H1516" s="185"/>
      <c r="I1516" s="185"/>
      <c r="J1516" s="185"/>
      <c r="K1516" s="185"/>
      <c r="L1516" s="185"/>
      <c r="M1516" s="185"/>
      <c r="N1516" s="185"/>
      <c r="O1516" s="185"/>
      <c r="P1516" s="185"/>
      <c r="Q1516" s="185"/>
      <c r="R1516" s="185"/>
      <c r="S1516" s="185"/>
      <c r="T1516" s="185"/>
      <c r="U1516" s="185"/>
      <c r="V1516" s="185"/>
      <c r="W1516" s="185"/>
      <c r="X1516" s="185"/>
      <c r="Y1516" s="185"/>
      <c r="Z1516" s="185"/>
      <c r="AA1516" s="185"/>
      <c r="AB1516" s="185"/>
      <c r="AC1516" s="185"/>
      <c r="AD1516" s="185"/>
      <c r="AE1516" s="185"/>
      <c r="AF1516" s="185"/>
      <c r="AG1516" s="185"/>
      <c r="AH1516" s="185"/>
      <c r="AI1516" s="185"/>
    </row>
    <row r="1517" spans="1:35" ht="16">
      <c r="A1517" s="88"/>
      <c r="B1517" s="88"/>
      <c r="C1517" s="250"/>
      <c r="D1517" s="251"/>
      <c r="E1517" s="185"/>
      <c r="F1517" s="185"/>
      <c r="G1517" s="185"/>
      <c r="H1517" s="185"/>
      <c r="I1517" s="185"/>
      <c r="J1517" s="185"/>
      <c r="K1517" s="185"/>
      <c r="L1517" s="185"/>
      <c r="M1517" s="185"/>
      <c r="N1517" s="185"/>
      <c r="O1517" s="185"/>
      <c r="P1517" s="185"/>
      <c r="Q1517" s="185"/>
      <c r="R1517" s="185"/>
      <c r="S1517" s="185"/>
      <c r="T1517" s="185"/>
      <c r="U1517" s="185"/>
      <c r="V1517" s="185"/>
      <c r="W1517" s="185"/>
      <c r="X1517" s="185"/>
      <c r="Y1517" s="185"/>
      <c r="Z1517" s="185"/>
      <c r="AA1517" s="185"/>
      <c r="AB1517" s="185"/>
      <c r="AC1517" s="185"/>
      <c r="AD1517" s="185"/>
      <c r="AE1517" s="185"/>
      <c r="AF1517" s="185"/>
      <c r="AG1517" s="185"/>
      <c r="AH1517" s="185"/>
      <c r="AI1517" s="185"/>
    </row>
    <row r="1518" spans="1:35" ht="16">
      <c r="A1518" s="88"/>
      <c r="B1518" s="88"/>
      <c r="C1518" s="250"/>
      <c r="D1518" s="251"/>
      <c r="E1518" s="185"/>
      <c r="F1518" s="185"/>
      <c r="G1518" s="185"/>
      <c r="H1518" s="185"/>
      <c r="I1518" s="185"/>
      <c r="J1518" s="185"/>
      <c r="K1518" s="185"/>
      <c r="L1518" s="185"/>
      <c r="M1518" s="185"/>
      <c r="N1518" s="185"/>
      <c r="O1518" s="185"/>
      <c r="P1518" s="185"/>
      <c r="Q1518" s="185"/>
      <c r="R1518" s="185"/>
      <c r="S1518" s="185"/>
      <c r="T1518" s="185"/>
      <c r="U1518" s="185"/>
      <c r="V1518" s="185"/>
      <c r="W1518" s="185"/>
      <c r="X1518" s="185"/>
      <c r="Y1518" s="185"/>
      <c r="Z1518" s="185"/>
      <c r="AA1518" s="185"/>
      <c r="AB1518" s="185"/>
      <c r="AC1518" s="185"/>
      <c r="AD1518" s="185"/>
      <c r="AE1518" s="185"/>
      <c r="AF1518" s="185"/>
      <c r="AG1518" s="185"/>
      <c r="AH1518" s="185"/>
      <c r="AI1518" s="185"/>
    </row>
    <row r="1519" spans="1:35" ht="16">
      <c r="A1519" s="88"/>
      <c r="B1519" s="88"/>
      <c r="C1519" s="250"/>
      <c r="D1519" s="251"/>
      <c r="E1519" s="185"/>
      <c r="F1519" s="185"/>
      <c r="G1519" s="185"/>
      <c r="H1519" s="185"/>
      <c r="I1519" s="185"/>
      <c r="J1519" s="185"/>
      <c r="K1519" s="185"/>
      <c r="L1519" s="185"/>
      <c r="M1519" s="185"/>
      <c r="N1519" s="185"/>
      <c r="O1519" s="185"/>
      <c r="P1519" s="185"/>
      <c r="Q1519" s="185"/>
      <c r="R1519" s="185"/>
      <c r="S1519" s="185"/>
      <c r="T1519" s="185"/>
      <c r="U1519" s="185"/>
      <c r="V1519" s="185"/>
      <c r="W1519" s="185"/>
      <c r="X1519" s="185"/>
      <c r="Y1519" s="185"/>
      <c r="Z1519" s="185"/>
      <c r="AA1519" s="185"/>
      <c r="AB1519" s="185"/>
      <c r="AC1519" s="185"/>
      <c r="AD1519" s="185"/>
      <c r="AE1519" s="185"/>
      <c r="AF1519" s="185"/>
      <c r="AG1519" s="185"/>
      <c r="AH1519" s="185"/>
      <c r="AI1519" s="185"/>
    </row>
    <row r="1520" spans="1:35" ht="16">
      <c r="A1520" s="88"/>
      <c r="B1520" s="88"/>
      <c r="C1520" s="250"/>
      <c r="D1520" s="251"/>
      <c r="E1520" s="185"/>
      <c r="F1520" s="185"/>
      <c r="G1520" s="185"/>
      <c r="H1520" s="185"/>
      <c r="I1520" s="185"/>
      <c r="J1520" s="185"/>
      <c r="K1520" s="185"/>
      <c r="L1520" s="185"/>
      <c r="M1520" s="185"/>
      <c r="N1520" s="185"/>
      <c r="O1520" s="185"/>
      <c r="P1520" s="185"/>
      <c r="Q1520" s="185"/>
      <c r="R1520" s="185"/>
      <c r="S1520" s="185"/>
      <c r="T1520" s="185"/>
      <c r="U1520" s="185"/>
      <c r="V1520" s="185"/>
      <c r="W1520" s="185"/>
      <c r="X1520" s="185"/>
      <c r="Y1520" s="185"/>
      <c r="Z1520" s="185"/>
      <c r="AA1520" s="185"/>
      <c r="AB1520" s="185"/>
      <c r="AC1520" s="185"/>
      <c r="AD1520" s="185"/>
      <c r="AE1520" s="185"/>
      <c r="AF1520" s="185"/>
      <c r="AG1520" s="185"/>
      <c r="AH1520" s="185"/>
      <c r="AI1520" s="185"/>
    </row>
    <row r="1521" spans="1:35" ht="16">
      <c r="A1521" s="88"/>
      <c r="B1521" s="88"/>
      <c r="C1521" s="250"/>
      <c r="D1521" s="251"/>
      <c r="E1521" s="185"/>
      <c r="F1521" s="185"/>
      <c r="G1521" s="185"/>
      <c r="H1521" s="185"/>
      <c r="I1521" s="185"/>
      <c r="J1521" s="185"/>
      <c r="K1521" s="185"/>
      <c r="L1521" s="185"/>
      <c r="M1521" s="185"/>
      <c r="N1521" s="185"/>
      <c r="O1521" s="185"/>
      <c r="P1521" s="185"/>
      <c r="Q1521" s="185"/>
      <c r="R1521" s="185"/>
      <c r="S1521" s="185"/>
      <c r="T1521" s="185"/>
      <c r="U1521" s="185"/>
      <c r="V1521" s="185"/>
      <c r="W1521" s="185"/>
      <c r="X1521" s="185"/>
      <c r="Y1521" s="185"/>
      <c r="Z1521" s="185"/>
      <c r="AA1521" s="185"/>
      <c r="AB1521" s="185"/>
      <c r="AC1521" s="185"/>
      <c r="AD1521" s="185"/>
      <c r="AE1521" s="185"/>
      <c r="AF1521" s="185"/>
      <c r="AG1521" s="185"/>
      <c r="AH1521" s="185"/>
      <c r="AI1521" s="185"/>
    </row>
    <row r="1522" spans="1:35" ht="16">
      <c r="A1522" s="88"/>
      <c r="B1522" s="88"/>
      <c r="C1522" s="250"/>
      <c r="D1522" s="251"/>
      <c r="E1522" s="185"/>
      <c r="F1522" s="185"/>
      <c r="G1522" s="185"/>
      <c r="H1522" s="185"/>
      <c r="I1522" s="185"/>
      <c r="J1522" s="185"/>
      <c r="K1522" s="185"/>
      <c r="L1522" s="185"/>
      <c r="M1522" s="185"/>
      <c r="N1522" s="185"/>
      <c r="O1522" s="185"/>
      <c r="P1522" s="185"/>
      <c r="Q1522" s="185"/>
      <c r="R1522" s="185"/>
      <c r="S1522" s="185"/>
      <c r="T1522" s="185"/>
      <c r="U1522" s="185"/>
      <c r="V1522" s="185"/>
      <c r="W1522" s="185"/>
      <c r="X1522" s="185"/>
      <c r="Y1522" s="185"/>
      <c r="Z1522" s="185"/>
      <c r="AA1522" s="185"/>
      <c r="AB1522" s="185"/>
      <c r="AC1522" s="185"/>
      <c r="AD1522" s="185"/>
      <c r="AE1522" s="185"/>
      <c r="AF1522" s="185"/>
      <c r="AG1522" s="185"/>
      <c r="AH1522" s="185"/>
      <c r="AI1522" s="185"/>
    </row>
    <row r="1523" spans="1:35" ht="16">
      <c r="A1523" s="88"/>
      <c r="B1523" s="88"/>
      <c r="C1523" s="250"/>
      <c r="D1523" s="251"/>
      <c r="E1523" s="185"/>
      <c r="F1523" s="185"/>
      <c r="G1523" s="185"/>
      <c r="H1523" s="185"/>
      <c r="I1523" s="185"/>
      <c r="J1523" s="185"/>
      <c r="K1523" s="185"/>
      <c r="L1523" s="185"/>
      <c r="M1523" s="185"/>
      <c r="N1523" s="185"/>
      <c r="O1523" s="185"/>
      <c r="P1523" s="185"/>
      <c r="Q1523" s="185"/>
      <c r="R1523" s="185"/>
      <c r="S1523" s="185"/>
      <c r="T1523" s="185"/>
      <c r="U1523" s="185"/>
      <c r="V1523" s="185"/>
      <c r="W1523" s="185"/>
      <c r="X1523" s="185"/>
      <c r="Y1523" s="185"/>
      <c r="Z1523" s="185"/>
      <c r="AA1523" s="185"/>
      <c r="AB1523" s="185"/>
      <c r="AC1523" s="185"/>
      <c r="AD1523" s="185"/>
      <c r="AE1523" s="185"/>
      <c r="AF1523" s="185"/>
      <c r="AG1523" s="185"/>
      <c r="AH1523" s="185"/>
      <c r="AI1523" s="185"/>
    </row>
    <row r="1524" spans="1:35" ht="16">
      <c r="A1524" s="88"/>
      <c r="B1524" s="88"/>
      <c r="C1524" s="250"/>
      <c r="D1524" s="251"/>
      <c r="E1524" s="185"/>
      <c r="F1524" s="185"/>
      <c r="G1524" s="185"/>
      <c r="H1524" s="185"/>
      <c r="I1524" s="185"/>
      <c r="J1524" s="185"/>
      <c r="K1524" s="185"/>
      <c r="L1524" s="185"/>
      <c r="M1524" s="185"/>
      <c r="N1524" s="185"/>
      <c r="O1524" s="185"/>
      <c r="P1524" s="185"/>
      <c r="Q1524" s="185"/>
      <c r="R1524" s="185"/>
      <c r="S1524" s="185"/>
      <c r="T1524" s="185"/>
      <c r="U1524" s="185"/>
      <c r="V1524" s="185"/>
      <c r="W1524" s="185"/>
      <c r="X1524" s="185"/>
      <c r="Y1524" s="185"/>
      <c r="Z1524" s="185"/>
      <c r="AA1524" s="185"/>
      <c r="AB1524" s="185"/>
      <c r="AC1524" s="185"/>
      <c r="AD1524" s="185"/>
      <c r="AE1524" s="185"/>
      <c r="AF1524" s="185"/>
      <c r="AG1524" s="185"/>
      <c r="AH1524" s="185"/>
      <c r="AI1524" s="185"/>
    </row>
    <row r="1525" spans="1:35" ht="16">
      <c r="A1525" s="88"/>
      <c r="B1525" s="88"/>
      <c r="C1525" s="250"/>
      <c r="D1525" s="251"/>
      <c r="E1525" s="185"/>
      <c r="F1525" s="185"/>
      <c r="G1525" s="185"/>
      <c r="H1525" s="185"/>
      <c r="I1525" s="185"/>
      <c r="J1525" s="185"/>
      <c r="K1525" s="185"/>
      <c r="L1525" s="185"/>
      <c r="M1525" s="185"/>
      <c r="N1525" s="185"/>
      <c r="O1525" s="185"/>
      <c r="P1525" s="185"/>
      <c r="Q1525" s="185"/>
      <c r="R1525" s="185"/>
      <c r="S1525" s="185"/>
      <c r="T1525" s="185"/>
      <c r="U1525" s="185"/>
      <c r="V1525" s="185"/>
      <c r="W1525" s="185"/>
      <c r="X1525" s="185"/>
      <c r="Y1525" s="185"/>
      <c r="Z1525" s="185"/>
      <c r="AA1525" s="185"/>
      <c r="AB1525" s="185"/>
      <c r="AC1525" s="185"/>
      <c r="AD1525" s="185"/>
      <c r="AE1525" s="185"/>
      <c r="AF1525" s="185"/>
      <c r="AG1525" s="185"/>
      <c r="AH1525" s="185"/>
      <c r="AI1525" s="185"/>
    </row>
    <row r="1526" spans="1:35" ht="16">
      <c r="A1526" s="88"/>
      <c r="B1526" s="88"/>
      <c r="C1526" s="250"/>
      <c r="D1526" s="251"/>
      <c r="E1526" s="185"/>
      <c r="F1526" s="185"/>
      <c r="G1526" s="185"/>
      <c r="H1526" s="185"/>
      <c r="I1526" s="185"/>
      <c r="J1526" s="185"/>
      <c r="K1526" s="185"/>
      <c r="L1526" s="185"/>
      <c r="M1526" s="185"/>
      <c r="N1526" s="185"/>
      <c r="O1526" s="185"/>
      <c r="P1526" s="185"/>
      <c r="Q1526" s="185"/>
      <c r="R1526" s="185"/>
      <c r="S1526" s="185"/>
      <c r="T1526" s="185"/>
      <c r="U1526" s="185"/>
      <c r="V1526" s="185"/>
      <c r="W1526" s="185"/>
      <c r="X1526" s="185"/>
      <c r="Y1526" s="185"/>
      <c r="Z1526" s="185"/>
      <c r="AA1526" s="185"/>
      <c r="AB1526" s="185"/>
      <c r="AC1526" s="185"/>
      <c r="AD1526" s="185"/>
      <c r="AE1526" s="185"/>
      <c r="AF1526" s="185"/>
      <c r="AG1526" s="185"/>
      <c r="AH1526" s="185"/>
      <c r="AI1526" s="185"/>
    </row>
    <row r="1527" spans="1:35" ht="16">
      <c r="A1527" s="88"/>
      <c r="B1527" s="88"/>
      <c r="C1527" s="250"/>
      <c r="D1527" s="251"/>
      <c r="E1527" s="185"/>
      <c r="F1527" s="185"/>
      <c r="G1527" s="185"/>
      <c r="H1527" s="185"/>
      <c r="I1527" s="185"/>
      <c r="J1527" s="185"/>
      <c r="K1527" s="185"/>
      <c r="L1527" s="185"/>
      <c r="M1527" s="185"/>
      <c r="N1527" s="185"/>
      <c r="O1527" s="185"/>
      <c r="P1527" s="185"/>
      <c r="Q1527" s="185"/>
      <c r="R1527" s="185"/>
      <c r="S1527" s="185"/>
      <c r="T1527" s="185"/>
      <c r="U1527" s="185"/>
      <c r="V1527" s="185"/>
      <c r="W1527" s="185"/>
      <c r="X1527" s="185"/>
      <c r="Y1527" s="185"/>
      <c r="Z1527" s="185"/>
      <c r="AA1527" s="185"/>
      <c r="AB1527" s="185"/>
      <c r="AC1527" s="185"/>
      <c r="AD1527" s="185"/>
      <c r="AE1527" s="185"/>
      <c r="AF1527" s="185"/>
      <c r="AG1527" s="185"/>
      <c r="AH1527" s="185"/>
      <c r="AI1527" s="185"/>
    </row>
    <row r="1528" spans="1:35" ht="16">
      <c r="A1528" s="88"/>
      <c r="B1528" s="88"/>
      <c r="C1528" s="250"/>
      <c r="D1528" s="251"/>
      <c r="E1528" s="185"/>
      <c r="F1528" s="185"/>
      <c r="G1528" s="185"/>
      <c r="H1528" s="185"/>
      <c r="I1528" s="185"/>
      <c r="J1528" s="185"/>
      <c r="K1528" s="185"/>
      <c r="L1528" s="185"/>
      <c r="M1528" s="185"/>
      <c r="N1528" s="185"/>
      <c r="O1528" s="185"/>
      <c r="P1528" s="185"/>
      <c r="Q1528" s="185"/>
      <c r="R1528" s="185"/>
      <c r="S1528" s="185"/>
      <c r="T1528" s="185"/>
      <c r="U1528" s="185"/>
      <c r="V1528" s="185"/>
      <c r="W1528" s="185"/>
      <c r="X1528" s="185"/>
      <c r="Y1528" s="185"/>
      <c r="Z1528" s="185"/>
      <c r="AA1528" s="185"/>
      <c r="AB1528" s="185"/>
      <c r="AC1528" s="185"/>
      <c r="AD1528" s="185"/>
      <c r="AE1528" s="185"/>
      <c r="AF1528" s="185"/>
      <c r="AG1528" s="185"/>
      <c r="AH1528" s="185"/>
      <c r="AI1528" s="185"/>
    </row>
    <row r="1529" spans="1:35" ht="16">
      <c r="A1529" s="88"/>
      <c r="B1529" s="88"/>
      <c r="C1529" s="250"/>
      <c r="D1529" s="251"/>
      <c r="E1529" s="185"/>
      <c r="F1529" s="185"/>
      <c r="G1529" s="185"/>
      <c r="H1529" s="185"/>
      <c r="I1529" s="185"/>
      <c r="J1529" s="185"/>
      <c r="K1529" s="185"/>
      <c r="L1529" s="185"/>
      <c r="M1529" s="185"/>
      <c r="N1529" s="185"/>
      <c r="O1529" s="185"/>
      <c r="P1529" s="185"/>
      <c r="Q1529" s="185"/>
      <c r="R1529" s="185"/>
      <c r="S1529" s="185"/>
      <c r="T1529" s="185"/>
      <c r="U1529" s="185"/>
      <c r="V1529" s="185"/>
      <c r="W1529" s="185"/>
      <c r="X1529" s="185"/>
      <c r="Y1529" s="185"/>
      <c r="Z1529" s="185"/>
      <c r="AA1529" s="185"/>
      <c r="AB1529" s="185"/>
      <c r="AC1529" s="185"/>
      <c r="AD1529" s="185"/>
      <c r="AE1529" s="185"/>
      <c r="AF1529" s="185"/>
      <c r="AG1529" s="185"/>
      <c r="AH1529" s="185"/>
      <c r="AI1529" s="185"/>
    </row>
    <row r="1530" spans="1:35" ht="16">
      <c r="A1530" s="88"/>
      <c r="B1530" s="88"/>
      <c r="C1530" s="250"/>
      <c r="D1530" s="251"/>
      <c r="E1530" s="185"/>
      <c r="F1530" s="185"/>
      <c r="G1530" s="185"/>
      <c r="H1530" s="185"/>
      <c r="I1530" s="185"/>
      <c r="J1530" s="185"/>
      <c r="K1530" s="185"/>
      <c r="L1530" s="185"/>
      <c r="M1530" s="185"/>
      <c r="N1530" s="185"/>
      <c r="O1530" s="185"/>
      <c r="P1530" s="185"/>
      <c r="Q1530" s="185"/>
      <c r="R1530" s="185"/>
      <c r="S1530" s="185"/>
      <c r="T1530" s="185"/>
      <c r="U1530" s="185"/>
      <c r="V1530" s="185"/>
      <c r="W1530" s="185"/>
      <c r="X1530" s="185"/>
      <c r="Y1530" s="185"/>
      <c r="Z1530" s="185"/>
      <c r="AA1530" s="185"/>
      <c r="AB1530" s="185"/>
      <c r="AC1530" s="185"/>
      <c r="AD1530" s="185"/>
      <c r="AE1530" s="185"/>
      <c r="AF1530" s="185"/>
      <c r="AG1530" s="185"/>
      <c r="AH1530" s="185"/>
      <c r="AI1530" s="185"/>
    </row>
    <row r="1531" spans="1:35" ht="16">
      <c r="A1531" s="88"/>
      <c r="B1531" s="88"/>
      <c r="C1531" s="250"/>
      <c r="D1531" s="251"/>
      <c r="E1531" s="185"/>
      <c r="F1531" s="185"/>
      <c r="G1531" s="185"/>
      <c r="H1531" s="185"/>
      <c r="I1531" s="185"/>
      <c r="J1531" s="185"/>
      <c r="K1531" s="185"/>
      <c r="L1531" s="185"/>
      <c r="M1531" s="185"/>
      <c r="N1531" s="185"/>
      <c r="O1531" s="185"/>
      <c r="P1531" s="185"/>
      <c r="Q1531" s="185"/>
      <c r="R1531" s="185"/>
      <c r="S1531" s="185"/>
      <c r="T1531" s="185"/>
      <c r="U1531" s="185"/>
      <c r="V1531" s="185"/>
      <c r="W1531" s="185"/>
      <c r="X1531" s="185"/>
      <c r="Y1531" s="185"/>
      <c r="Z1531" s="185"/>
      <c r="AA1531" s="185"/>
      <c r="AB1531" s="185"/>
      <c r="AC1531" s="185"/>
      <c r="AD1531" s="185"/>
      <c r="AE1531" s="185"/>
      <c r="AF1531" s="185"/>
      <c r="AG1531" s="185"/>
      <c r="AH1531" s="185"/>
      <c r="AI1531" s="185"/>
    </row>
    <row r="1532" spans="1:35" ht="16">
      <c r="A1532" s="88"/>
      <c r="B1532" s="88"/>
      <c r="C1532" s="250"/>
      <c r="D1532" s="251"/>
      <c r="E1532" s="185"/>
      <c r="F1532" s="185"/>
      <c r="G1532" s="185"/>
      <c r="H1532" s="185"/>
      <c r="I1532" s="185"/>
      <c r="J1532" s="185"/>
      <c r="K1532" s="185"/>
      <c r="L1532" s="185"/>
      <c r="M1532" s="185"/>
      <c r="N1532" s="185"/>
      <c r="O1532" s="185"/>
      <c r="P1532" s="185"/>
      <c r="Q1532" s="185"/>
      <c r="R1532" s="185"/>
      <c r="S1532" s="185"/>
      <c r="T1532" s="185"/>
      <c r="U1532" s="185"/>
      <c r="V1532" s="185"/>
      <c r="W1532" s="185"/>
      <c r="X1532" s="185"/>
      <c r="Y1532" s="185"/>
      <c r="Z1532" s="185"/>
      <c r="AA1532" s="185"/>
      <c r="AB1532" s="185"/>
      <c r="AC1532" s="185"/>
      <c r="AD1532" s="185"/>
      <c r="AE1532" s="185"/>
      <c r="AF1532" s="185"/>
      <c r="AG1532" s="185"/>
      <c r="AH1532" s="185"/>
      <c r="AI1532" s="185"/>
    </row>
    <row r="1533" spans="1:35" ht="16">
      <c r="A1533" s="88"/>
      <c r="B1533" s="88"/>
      <c r="C1533" s="250"/>
      <c r="D1533" s="251"/>
      <c r="E1533" s="185"/>
      <c r="F1533" s="185"/>
      <c r="G1533" s="185"/>
      <c r="H1533" s="185"/>
      <c r="I1533" s="185"/>
      <c r="J1533" s="185"/>
      <c r="K1533" s="185"/>
      <c r="L1533" s="185"/>
      <c r="M1533" s="185"/>
      <c r="N1533" s="185"/>
      <c r="O1533" s="185"/>
      <c r="P1533" s="185"/>
      <c r="Q1533" s="185"/>
      <c r="R1533" s="185"/>
      <c r="S1533" s="185"/>
      <c r="T1533" s="185"/>
      <c r="U1533" s="185"/>
      <c r="V1533" s="185"/>
      <c r="W1533" s="185"/>
      <c r="X1533" s="185"/>
      <c r="Y1533" s="185"/>
      <c r="Z1533" s="185"/>
      <c r="AA1533" s="185"/>
      <c r="AB1533" s="185"/>
      <c r="AC1533" s="185"/>
      <c r="AD1533" s="185"/>
      <c r="AE1533" s="185"/>
      <c r="AF1533" s="185"/>
      <c r="AG1533" s="185"/>
      <c r="AH1533" s="185"/>
      <c r="AI1533" s="185"/>
    </row>
    <row r="1534" spans="1:35" ht="16">
      <c r="A1534" s="88"/>
      <c r="B1534" s="88"/>
      <c r="C1534" s="250"/>
      <c r="D1534" s="251"/>
      <c r="E1534" s="185"/>
      <c r="F1534" s="185"/>
      <c r="G1534" s="185"/>
      <c r="H1534" s="185"/>
      <c r="I1534" s="185"/>
      <c r="J1534" s="185"/>
      <c r="K1534" s="185"/>
      <c r="L1534" s="185"/>
      <c r="M1534" s="185"/>
      <c r="N1534" s="185"/>
      <c r="O1534" s="185"/>
      <c r="P1534" s="185"/>
      <c r="Q1534" s="185"/>
      <c r="R1534" s="185"/>
      <c r="S1534" s="185"/>
      <c r="T1534" s="185"/>
      <c r="U1534" s="185"/>
      <c r="V1534" s="185"/>
      <c r="W1534" s="185"/>
      <c r="X1534" s="185"/>
      <c r="Y1534" s="185"/>
      <c r="Z1534" s="185"/>
      <c r="AA1534" s="185"/>
      <c r="AB1534" s="185"/>
      <c r="AC1534" s="185"/>
      <c r="AD1534" s="185"/>
      <c r="AE1534" s="185"/>
      <c r="AF1534" s="185"/>
      <c r="AG1534" s="185"/>
      <c r="AH1534" s="185"/>
      <c r="AI1534" s="185"/>
    </row>
    <row r="1535" spans="1:35" ht="16">
      <c r="A1535" s="88"/>
      <c r="B1535" s="88"/>
      <c r="C1535" s="250"/>
      <c r="D1535" s="251"/>
      <c r="E1535" s="185"/>
      <c r="F1535" s="185"/>
      <c r="G1535" s="185"/>
      <c r="H1535" s="185"/>
      <c r="I1535" s="185"/>
      <c r="J1535" s="185"/>
      <c r="K1535" s="185"/>
      <c r="L1535" s="185"/>
      <c r="M1535" s="185"/>
      <c r="N1535" s="185"/>
      <c r="O1535" s="185"/>
      <c r="P1535" s="185"/>
      <c r="Q1535" s="185"/>
      <c r="R1535" s="185"/>
      <c r="S1535" s="185"/>
      <c r="T1535" s="185"/>
      <c r="U1535" s="185"/>
      <c r="V1535" s="185"/>
      <c r="W1535" s="185"/>
      <c r="X1535" s="185"/>
      <c r="Y1535" s="185"/>
      <c r="Z1535" s="185"/>
      <c r="AA1535" s="185"/>
      <c r="AB1535" s="185"/>
      <c r="AC1535" s="185"/>
      <c r="AD1535" s="185"/>
      <c r="AE1535" s="185"/>
      <c r="AF1535" s="185"/>
      <c r="AG1535" s="185"/>
      <c r="AH1535" s="185"/>
      <c r="AI1535" s="185"/>
    </row>
    <row r="1536" spans="1:35" ht="16">
      <c r="A1536" s="88"/>
      <c r="B1536" s="88"/>
      <c r="C1536" s="250"/>
      <c r="D1536" s="251"/>
      <c r="E1536" s="185"/>
      <c r="F1536" s="185"/>
      <c r="G1536" s="185"/>
      <c r="H1536" s="185"/>
      <c r="I1536" s="185"/>
      <c r="J1536" s="185"/>
      <c r="K1536" s="185"/>
      <c r="L1536" s="185"/>
      <c r="M1536" s="185"/>
      <c r="N1536" s="185"/>
      <c r="O1536" s="185"/>
      <c r="P1536" s="185"/>
      <c r="Q1536" s="185"/>
      <c r="R1536" s="185"/>
      <c r="S1536" s="185"/>
      <c r="T1536" s="185"/>
      <c r="U1536" s="185"/>
      <c r="V1536" s="185"/>
      <c r="W1536" s="185"/>
      <c r="X1536" s="185"/>
      <c r="Y1536" s="185"/>
      <c r="Z1536" s="185"/>
      <c r="AA1536" s="185"/>
      <c r="AB1536" s="185"/>
      <c r="AC1536" s="185"/>
      <c r="AD1536" s="185"/>
      <c r="AE1536" s="185"/>
      <c r="AF1536" s="185"/>
      <c r="AG1536" s="185"/>
      <c r="AH1536" s="185"/>
      <c r="AI1536" s="185"/>
    </row>
    <row r="1537" spans="1:35" ht="16">
      <c r="A1537" s="88"/>
      <c r="B1537" s="88"/>
      <c r="C1537" s="250"/>
      <c r="D1537" s="251"/>
      <c r="E1537" s="185"/>
      <c r="F1537" s="185"/>
      <c r="G1537" s="185"/>
      <c r="H1537" s="185"/>
      <c r="I1537" s="185"/>
      <c r="J1537" s="185"/>
      <c r="K1537" s="185"/>
      <c r="L1537" s="185"/>
      <c r="M1537" s="185"/>
      <c r="N1537" s="185"/>
      <c r="O1537" s="185"/>
      <c r="P1537" s="185"/>
      <c r="Q1537" s="185"/>
      <c r="R1537" s="185"/>
      <c r="S1537" s="185"/>
      <c r="T1537" s="185"/>
      <c r="U1537" s="185"/>
      <c r="V1537" s="185"/>
      <c r="W1537" s="185"/>
      <c r="X1537" s="185"/>
      <c r="Y1537" s="185"/>
      <c r="Z1537" s="185"/>
      <c r="AA1537" s="185"/>
      <c r="AB1537" s="185"/>
      <c r="AC1537" s="185"/>
      <c r="AD1537" s="185"/>
      <c r="AE1537" s="185"/>
      <c r="AF1537" s="185"/>
      <c r="AG1537" s="185"/>
      <c r="AH1537" s="185"/>
      <c r="AI1537" s="185"/>
    </row>
    <row r="1538" spans="1:35" ht="16">
      <c r="A1538" s="88"/>
      <c r="B1538" s="88"/>
      <c r="C1538" s="250"/>
      <c r="D1538" s="251"/>
      <c r="E1538" s="185"/>
      <c r="F1538" s="185"/>
      <c r="G1538" s="185"/>
      <c r="H1538" s="185"/>
      <c r="I1538" s="185"/>
      <c r="J1538" s="185"/>
      <c r="K1538" s="185"/>
      <c r="L1538" s="185"/>
      <c r="M1538" s="185"/>
      <c r="N1538" s="185"/>
      <c r="O1538" s="185"/>
      <c r="P1538" s="185"/>
      <c r="Q1538" s="185"/>
      <c r="R1538" s="185"/>
      <c r="S1538" s="185"/>
      <c r="T1538" s="185"/>
      <c r="U1538" s="185"/>
      <c r="V1538" s="185"/>
      <c r="W1538" s="185"/>
      <c r="X1538" s="185"/>
      <c r="Y1538" s="185"/>
      <c r="Z1538" s="185"/>
      <c r="AA1538" s="185"/>
      <c r="AB1538" s="185"/>
      <c r="AC1538" s="185"/>
      <c r="AD1538" s="185"/>
      <c r="AE1538" s="185"/>
      <c r="AF1538" s="185"/>
      <c r="AG1538" s="185"/>
      <c r="AH1538" s="185"/>
      <c r="AI1538" s="185"/>
    </row>
    <row r="1539" spans="1:35" ht="16">
      <c r="A1539" s="88"/>
      <c r="B1539" s="88"/>
      <c r="C1539" s="250"/>
      <c r="D1539" s="251"/>
      <c r="E1539" s="185"/>
      <c r="F1539" s="185"/>
      <c r="G1539" s="185"/>
      <c r="H1539" s="185"/>
      <c r="I1539" s="185"/>
      <c r="J1539" s="185"/>
      <c r="K1539" s="185"/>
      <c r="L1539" s="185"/>
      <c r="M1539" s="185"/>
      <c r="N1539" s="185"/>
      <c r="O1539" s="185"/>
      <c r="P1539" s="185"/>
      <c r="Q1539" s="185"/>
      <c r="R1539" s="185"/>
      <c r="S1539" s="185"/>
      <c r="T1539" s="185"/>
      <c r="U1539" s="185"/>
      <c r="V1539" s="185"/>
      <c r="W1539" s="185"/>
      <c r="X1539" s="185"/>
      <c r="Y1539" s="185"/>
      <c r="Z1539" s="185"/>
      <c r="AA1539" s="185"/>
      <c r="AB1539" s="185"/>
      <c r="AC1539" s="185"/>
      <c r="AD1539" s="185"/>
      <c r="AE1539" s="185"/>
      <c r="AF1539" s="185"/>
      <c r="AG1539" s="185"/>
      <c r="AH1539" s="185"/>
      <c r="AI1539" s="185"/>
    </row>
    <row r="1540" spans="1:35" ht="16">
      <c r="A1540" s="88"/>
      <c r="B1540" s="88"/>
      <c r="C1540" s="250"/>
      <c r="D1540" s="251"/>
      <c r="E1540" s="185"/>
      <c r="F1540" s="185"/>
      <c r="G1540" s="185"/>
      <c r="H1540" s="185"/>
      <c r="I1540" s="185"/>
      <c r="J1540" s="185"/>
      <c r="K1540" s="185"/>
      <c r="L1540" s="185"/>
      <c r="M1540" s="185"/>
      <c r="N1540" s="185"/>
      <c r="O1540" s="185"/>
      <c r="P1540" s="185"/>
      <c r="Q1540" s="185"/>
      <c r="R1540" s="185"/>
      <c r="S1540" s="185"/>
      <c r="T1540" s="185"/>
      <c r="U1540" s="185"/>
      <c r="V1540" s="185"/>
      <c r="W1540" s="185"/>
      <c r="X1540" s="185"/>
      <c r="Y1540" s="185"/>
      <c r="Z1540" s="185"/>
      <c r="AA1540" s="185"/>
      <c r="AB1540" s="185"/>
      <c r="AC1540" s="185"/>
      <c r="AD1540" s="185"/>
      <c r="AE1540" s="185"/>
      <c r="AF1540" s="185"/>
      <c r="AG1540" s="185"/>
      <c r="AH1540" s="185"/>
      <c r="AI1540" s="185"/>
    </row>
    <row r="1541" spans="1:35" ht="16">
      <c r="A1541" s="88"/>
      <c r="B1541" s="88"/>
      <c r="C1541" s="250"/>
      <c r="D1541" s="251"/>
      <c r="E1541" s="185"/>
      <c r="F1541" s="185"/>
      <c r="G1541" s="185"/>
      <c r="H1541" s="185"/>
      <c r="I1541" s="185"/>
      <c r="J1541" s="185"/>
      <c r="K1541" s="185"/>
      <c r="L1541" s="185"/>
      <c r="M1541" s="185"/>
      <c r="N1541" s="185"/>
      <c r="O1541" s="185"/>
      <c r="P1541" s="185"/>
      <c r="Q1541" s="185"/>
      <c r="R1541" s="185"/>
      <c r="S1541" s="185"/>
      <c r="T1541" s="185"/>
      <c r="U1541" s="185"/>
      <c r="V1541" s="185"/>
      <c r="W1541" s="185"/>
      <c r="X1541" s="185"/>
      <c r="Y1541" s="185"/>
      <c r="Z1541" s="185"/>
      <c r="AA1541" s="185"/>
      <c r="AB1541" s="185"/>
      <c r="AC1541" s="185"/>
      <c r="AD1541" s="185"/>
      <c r="AE1541" s="185"/>
      <c r="AF1541" s="185"/>
      <c r="AG1541" s="185"/>
      <c r="AH1541" s="185"/>
      <c r="AI1541" s="185"/>
    </row>
    <row r="1542" spans="1:35" ht="16">
      <c r="A1542" s="88"/>
      <c r="B1542" s="88"/>
      <c r="C1542" s="250"/>
      <c r="D1542" s="251"/>
      <c r="E1542" s="185"/>
      <c r="F1542" s="185"/>
      <c r="G1542" s="185"/>
      <c r="H1542" s="185"/>
      <c r="I1542" s="185"/>
      <c r="J1542" s="185"/>
      <c r="K1542" s="185"/>
      <c r="L1542" s="185"/>
      <c r="M1542" s="185"/>
      <c r="N1542" s="185"/>
      <c r="O1542" s="185"/>
      <c r="P1542" s="185"/>
      <c r="Q1542" s="185"/>
      <c r="R1542" s="185"/>
      <c r="S1542" s="185"/>
      <c r="T1542" s="185"/>
      <c r="U1542" s="185"/>
      <c r="V1542" s="185"/>
      <c r="W1542" s="185"/>
      <c r="X1542" s="185"/>
      <c r="Y1542" s="185"/>
      <c r="Z1542" s="185"/>
      <c r="AA1542" s="185"/>
      <c r="AB1542" s="185"/>
      <c r="AC1542" s="185"/>
      <c r="AD1542" s="185"/>
      <c r="AE1542" s="185"/>
      <c r="AF1542" s="185"/>
      <c r="AG1542" s="185"/>
      <c r="AH1542" s="185"/>
      <c r="AI1542" s="185"/>
    </row>
    <row r="1543" spans="1:35" ht="16">
      <c r="A1543" s="88"/>
      <c r="B1543" s="88"/>
      <c r="C1543" s="250"/>
      <c r="D1543" s="251"/>
      <c r="E1543" s="185"/>
      <c r="F1543" s="185"/>
      <c r="G1543" s="185"/>
      <c r="H1543" s="185"/>
      <c r="I1543" s="185"/>
      <c r="J1543" s="185"/>
      <c r="K1543" s="185"/>
      <c r="L1543" s="185"/>
      <c r="M1543" s="185"/>
      <c r="N1543" s="185"/>
      <c r="O1543" s="185"/>
      <c r="P1543" s="185"/>
      <c r="Q1543" s="185"/>
      <c r="R1543" s="185"/>
      <c r="S1543" s="185"/>
      <c r="T1543" s="185"/>
      <c r="U1543" s="185"/>
      <c r="V1543" s="185"/>
      <c r="W1543" s="185"/>
      <c r="X1543" s="185"/>
      <c r="Y1543" s="185"/>
      <c r="Z1543" s="185"/>
      <c r="AA1543" s="185"/>
      <c r="AB1543" s="185"/>
      <c r="AC1543" s="185"/>
      <c r="AD1543" s="185"/>
      <c r="AE1543" s="185"/>
      <c r="AF1543" s="185"/>
      <c r="AG1543" s="185"/>
      <c r="AH1543" s="185"/>
      <c r="AI1543" s="185"/>
    </row>
    <row r="1544" spans="1:35" ht="16">
      <c r="A1544" s="88"/>
      <c r="B1544" s="88"/>
      <c r="C1544" s="250"/>
      <c r="D1544" s="251"/>
      <c r="E1544" s="185"/>
      <c r="F1544" s="185"/>
      <c r="G1544" s="185"/>
      <c r="H1544" s="185"/>
      <c r="I1544" s="185"/>
      <c r="J1544" s="185"/>
      <c r="K1544" s="185"/>
      <c r="L1544" s="185"/>
      <c r="M1544" s="185"/>
      <c r="N1544" s="185"/>
      <c r="O1544" s="185"/>
      <c r="P1544" s="185"/>
      <c r="Q1544" s="185"/>
      <c r="R1544" s="185"/>
      <c r="S1544" s="185"/>
      <c r="T1544" s="185"/>
      <c r="U1544" s="185"/>
      <c r="V1544" s="185"/>
      <c r="W1544" s="185"/>
      <c r="X1544" s="185"/>
      <c r="Y1544" s="185"/>
      <c r="Z1544" s="185"/>
      <c r="AA1544" s="185"/>
      <c r="AB1544" s="185"/>
      <c r="AC1544" s="185"/>
      <c r="AD1544" s="185"/>
      <c r="AE1544" s="185"/>
      <c r="AF1544" s="185"/>
      <c r="AG1544" s="185"/>
      <c r="AH1544" s="185"/>
      <c r="AI1544" s="185"/>
    </row>
    <row r="1545" spans="1:35" ht="16">
      <c r="A1545" s="88"/>
      <c r="B1545" s="88"/>
      <c r="C1545" s="250"/>
      <c r="D1545" s="251"/>
      <c r="E1545" s="185"/>
      <c r="F1545" s="185"/>
      <c r="G1545" s="185"/>
      <c r="H1545" s="185"/>
      <c r="I1545" s="185"/>
      <c r="J1545" s="185"/>
      <c r="K1545" s="185"/>
      <c r="L1545" s="185"/>
      <c r="M1545" s="185"/>
      <c r="N1545" s="185"/>
      <c r="O1545" s="185"/>
      <c r="P1545" s="185"/>
      <c r="Q1545" s="185"/>
      <c r="R1545" s="185"/>
      <c r="S1545" s="185"/>
      <c r="T1545" s="185"/>
      <c r="U1545" s="185"/>
      <c r="V1545" s="185"/>
      <c r="W1545" s="185"/>
      <c r="X1545" s="185"/>
      <c r="Y1545" s="185"/>
      <c r="Z1545" s="185"/>
      <c r="AA1545" s="185"/>
      <c r="AB1545" s="185"/>
      <c r="AC1545" s="185"/>
      <c r="AD1545" s="185"/>
      <c r="AE1545" s="185"/>
      <c r="AF1545" s="185"/>
      <c r="AG1545" s="185"/>
      <c r="AH1545" s="185"/>
      <c r="AI1545" s="185"/>
    </row>
    <row r="1546" spans="1:35" ht="16">
      <c r="A1546" s="88"/>
      <c r="B1546" s="88"/>
      <c r="C1546" s="250"/>
      <c r="D1546" s="251"/>
      <c r="E1546" s="185"/>
      <c r="F1546" s="185"/>
      <c r="G1546" s="185"/>
      <c r="H1546" s="185"/>
      <c r="I1546" s="185"/>
      <c r="J1546" s="185"/>
      <c r="K1546" s="185"/>
      <c r="L1546" s="185"/>
      <c r="M1546" s="185"/>
      <c r="N1546" s="185"/>
      <c r="O1546" s="185"/>
      <c r="P1546" s="185"/>
      <c r="Q1546" s="185"/>
      <c r="R1546" s="185"/>
      <c r="S1546" s="185"/>
      <c r="T1546" s="185"/>
      <c r="U1546" s="185"/>
      <c r="V1546" s="185"/>
      <c r="W1546" s="185"/>
      <c r="X1546" s="185"/>
      <c r="Y1546" s="185"/>
      <c r="Z1546" s="185"/>
      <c r="AA1546" s="185"/>
      <c r="AB1546" s="185"/>
      <c r="AC1546" s="185"/>
      <c r="AD1546" s="185"/>
      <c r="AE1546" s="185"/>
      <c r="AF1546" s="185"/>
      <c r="AG1546" s="185"/>
      <c r="AH1546" s="185"/>
      <c r="AI1546" s="185"/>
    </row>
    <row r="1547" spans="1:35" ht="16">
      <c r="A1547" s="88"/>
      <c r="B1547" s="88"/>
      <c r="C1547" s="250"/>
      <c r="D1547" s="251"/>
      <c r="E1547" s="185"/>
      <c r="F1547" s="185"/>
      <c r="G1547" s="185"/>
      <c r="H1547" s="185"/>
      <c r="I1547" s="185"/>
      <c r="J1547" s="185"/>
      <c r="K1547" s="185"/>
      <c r="L1547" s="185"/>
      <c r="M1547" s="185"/>
      <c r="N1547" s="185"/>
      <c r="O1547" s="185"/>
      <c r="P1547" s="185"/>
      <c r="Q1547" s="185"/>
      <c r="R1547" s="185"/>
      <c r="S1547" s="185"/>
      <c r="T1547" s="185"/>
      <c r="U1547" s="185"/>
      <c r="V1547" s="185"/>
      <c r="W1547" s="185"/>
      <c r="X1547" s="185"/>
      <c r="Y1547" s="185"/>
      <c r="Z1547" s="185"/>
      <c r="AA1547" s="185"/>
      <c r="AB1547" s="185"/>
      <c r="AC1547" s="185"/>
      <c r="AD1547" s="185"/>
      <c r="AE1547" s="185"/>
      <c r="AF1547" s="185"/>
      <c r="AG1547" s="185"/>
      <c r="AH1547" s="185"/>
      <c r="AI1547" s="185"/>
    </row>
    <row r="1548" spans="1:35" ht="16">
      <c r="A1548" s="88"/>
      <c r="B1548" s="88"/>
      <c r="C1548" s="250"/>
      <c r="D1548" s="251"/>
      <c r="E1548" s="185"/>
      <c r="F1548" s="185"/>
      <c r="G1548" s="185"/>
      <c r="H1548" s="185"/>
      <c r="I1548" s="185"/>
      <c r="J1548" s="185"/>
      <c r="K1548" s="185"/>
      <c r="L1548" s="185"/>
      <c r="M1548" s="185"/>
      <c r="N1548" s="185"/>
      <c r="O1548" s="185"/>
      <c r="P1548" s="185"/>
      <c r="Q1548" s="185"/>
      <c r="R1548" s="185"/>
      <c r="S1548" s="185"/>
      <c r="T1548" s="185"/>
      <c r="U1548" s="185"/>
      <c r="V1548" s="185"/>
      <c r="W1548" s="185"/>
      <c r="X1548" s="185"/>
      <c r="Y1548" s="185"/>
      <c r="Z1548" s="185"/>
      <c r="AA1548" s="185"/>
      <c r="AB1548" s="185"/>
      <c r="AC1548" s="185"/>
      <c r="AD1548" s="185"/>
      <c r="AE1548" s="185"/>
      <c r="AF1548" s="185"/>
      <c r="AG1548" s="185"/>
      <c r="AH1548" s="185"/>
      <c r="AI1548" s="185"/>
    </row>
    <row r="1549" spans="1:35" ht="16">
      <c r="A1549" s="88"/>
      <c r="B1549" s="88"/>
      <c r="C1549" s="250"/>
      <c r="D1549" s="251"/>
      <c r="E1549" s="185"/>
      <c r="F1549" s="185"/>
      <c r="G1549" s="185"/>
      <c r="H1549" s="185"/>
      <c r="I1549" s="185"/>
      <c r="J1549" s="185"/>
      <c r="K1549" s="185"/>
      <c r="L1549" s="185"/>
      <c r="M1549" s="185"/>
      <c r="N1549" s="185"/>
      <c r="O1549" s="185"/>
      <c r="P1549" s="185"/>
      <c r="Q1549" s="185"/>
      <c r="R1549" s="185"/>
      <c r="S1549" s="185"/>
      <c r="T1549" s="185"/>
      <c r="U1549" s="185"/>
      <c r="V1549" s="185"/>
      <c r="W1549" s="185"/>
      <c r="X1549" s="185"/>
      <c r="Y1549" s="185"/>
      <c r="Z1549" s="185"/>
      <c r="AA1549" s="185"/>
      <c r="AB1549" s="185"/>
      <c r="AC1549" s="185"/>
      <c r="AD1549" s="185"/>
      <c r="AE1549" s="185"/>
      <c r="AF1549" s="185"/>
      <c r="AG1549" s="185"/>
      <c r="AH1549" s="185"/>
      <c r="AI1549" s="185"/>
    </row>
    <row r="1550" spans="1:35" ht="16">
      <c r="A1550" s="88"/>
      <c r="B1550" s="88"/>
      <c r="C1550" s="250"/>
      <c r="D1550" s="251"/>
      <c r="E1550" s="185"/>
      <c r="F1550" s="185"/>
      <c r="G1550" s="185"/>
      <c r="H1550" s="185"/>
      <c r="I1550" s="185"/>
      <c r="J1550" s="185"/>
      <c r="K1550" s="185"/>
      <c r="L1550" s="185"/>
      <c r="M1550" s="185"/>
      <c r="N1550" s="185"/>
      <c r="O1550" s="185"/>
      <c r="P1550" s="185"/>
      <c r="Q1550" s="185"/>
      <c r="R1550" s="185"/>
      <c r="S1550" s="185"/>
      <c r="T1550" s="185"/>
      <c r="U1550" s="185"/>
      <c r="V1550" s="185"/>
      <c r="W1550" s="185"/>
      <c r="X1550" s="185"/>
      <c r="Y1550" s="185"/>
      <c r="Z1550" s="185"/>
      <c r="AA1550" s="185"/>
      <c r="AB1550" s="185"/>
      <c r="AC1550" s="185"/>
      <c r="AD1550" s="185"/>
      <c r="AE1550" s="185"/>
      <c r="AF1550" s="185"/>
      <c r="AG1550" s="185"/>
      <c r="AH1550" s="185"/>
      <c r="AI1550" s="185"/>
    </row>
    <row r="1551" spans="1:35" ht="16">
      <c r="A1551" s="88"/>
      <c r="B1551" s="88"/>
      <c r="C1551" s="250"/>
      <c r="D1551" s="251"/>
      <c r="E1551" s="185"/>
      <c r="F1551" s="185"/>
      <c r="G1551" s="185"/>
      <c r="H1551" s="185"/>
      <c r="I1551" s="185"/>
      <c r="J1551" s="185"/>
      <c r="K1551" s="185"/>
      <c r="L1551" s="185"/>
      <c r="M1551" s="185"/>
      <c r="N1551" s="185"/>
      <c r="O1551" s="185"/>
      <c r="P1551" s="185"/>
      <c r="Q1551" s="185"/>
      <c r="R1551" s="185"/>
      <c r="S1551" s="185"/>
      <c r="T1551" s="185"/>
      <c r="U1551" s="185"/>
      <c r="V1551" s="185"/>
      <c r="W1551" s="185"/>
      <c r="X1551" s="185"/>
      <c r="Y1551" s="185"/>
      <c r="Z1551" s="185"/>
      <c r="AA1551" s="185"/>
      <c r="AB1551" s="185"/>
      <c r="AC1551" s="185"/>
      <c r="AD1551" s="185"/>
      <c r="AE1551" s="185"/>
      <c r="AF1551" s="185"/>
      <c r="AG1551" s="185"/>
      <c r="AH1551" s="185"/>
      <c r="AI1551" s="185"/>
    </row>
    <row r="1552" spans="1:35" ht="16">
      <c r="A1552" s="88"/>
      <c r="B1552" s="88"/>
      <c r="C1552" s="250"/>
      <c r="D1552" s="251"/>
      <c r="E1552" s="185"/>
      <c r="F1552" s="185"/>
      <c r="G1552" s="185"/>
      <c r="H1552" s="185"/>
      <c r="I1552" s="185"/>
      <c r="J1552" s="185"/>
      <c r="K1552" s="185"/>
      <c r="L1552" s="185"/>
      <c r="M1552" s="185"/>
      <c r="N1552" s="185"/>
      <c r="O1552" s="185"/>
      <c r="P1552" s="185"/>
      <c r="Q1552" s="185"/>
      <c r="R1552" s="185"/>
      <c r="S1552" s="185"/>
      <c r="T1552" s="185"/>
      <c r="U1552" s="185"/>
      <c r="V1552" s="185"/>
      <c r="W1552" s="185"/>
      <c r="X1552" s="185"/>
      <c r="Y1552" s="185"/>
      <c r="Z1552" s="185"/>
      <c r="AA1552" s="185"/>
      <c r="AB1552" s="185"/>
      <c r="AC1552" s="185"/>
      <c r="AD1552" s="185"/>
      <c r="AE1552" s="185"/>
      <c r="AF1552" s="185"/>
      <c r="AG1552" s="185"/>
      <c r="AH1552" s="185"/>
      <c r="AI1552" s="185"/>
    </row>
    <row r="1553" spans="1:35" ht="16">
      <c r="A1553" s="88"/>
      <c r="B1553" s="88"/>
      <c r="C1553" s="250"/>
      <c r="D1553" s="251"/>
      <c r="E1553" s="185"/>
      <c r="F1553" s="185"/>
      <c r="G1553" s="185"/>
      <c r="H1553" s="185"/>
      <c r="I1553" s="185"/>
      <c r="J1553" s="185"/>
      <c r="K1553" s="185"/>
      <c r="L1553" s="185"/>
      <c r="M1553" s="185"/>
      <c r="N1553" s="185"/>
      <c r="O1553" s="185"/>
      <c r="P1553" s="185"/>
      <c r="Q1553" s="185"/>
      <c r="R1553" s="185"/>
      <c r="S1553" s="185"/>
      <c r="T1553" s="185"/>
      <c r="U1553" s="185"/>
      <c r="V1553" s="185"/>
      <c r="W1553" s="185"/>
      <c r="X1553" s="185"/>
      <c r="Y1553" s="185"/>
      <c r="Z1553" s="185"/>
      <c r="AA1553" s="185"/>
      <c r="AB1553" s="185"/>
      <c r="AC1553" s="185"/>
      <c r="AD1553" s="185"/>
      <c r="AE1553" s="185"/>
      <c r="AF1553" s="185"/>
      <c r="AG1553" s="185"/>
      <c r="AH1553" s="185"/>
      <c r="AI1553" s="185"/>
    </row>
    <row r="1554" spans="1:35" ht="16">
      <c r="A1554" s="88"/>
      <c r="B1554" s="88"/>
      <c r="C1554" s="250"/>
      <c r="D1554" s="251"/>
      <c r="E1554" s="185"/>
      <c r="F1554" s="185"/>
      <c r="G1554" s="185"/>
      <c r="H1554" s="185"/>
      <c r="I1554" s="185"/>
      <c r="J1554" s="185"/>
      <c r="K1554" s="185"/>
      <c r="L1554" s="185"/>
      <c r="M1554" s="185"/>
      <c r="N1554" s="185"/>
      <c r="O1554" s="185"/>
      <c r="P1554" s="185"/>
      <c r="Q1554" s="185"/>
      <c r="R1554" s="185"/>
      <c r="S1554" s="185"/>
      <c r="T1554" s="185"/>
      <c r="U1554" s="185"/>
      <c r="V1554" s="185"/>
      <c r="W1554" s="185"/>
      <c r="X1554" s="185"/>
      <c r="Y1554" s="185"/>
      <c r="Z1554" s="185"/>
      <c r="AA1554" s="185"/>
      <c r="AB1554" s="185"/>
      <c r="AC1554" s="185"/>
      <c r="AD1554" s="185"/>
      <c r="AE1554" s="185"/>
      <c r="AF1554" s="185"/>
      <c r="AG1554" s="185"/>
      <c r="AH1554" s="185"/>
      <c r="AI1554" s="185"/>
    </row>
    <row r="1555" spans="1:35" ht="16">
      <c r="A1555" s="88"/>
      <c r="B1555" s="88"/>
      <c r="C1555" s="250"/>
      <c r="D1555" s="251"/>
      <c r="E1555" s="185"/>
      <c r="F1555" s="185"/>
      <c r="G1555" s="185"/>
      <c r="H1555" s="185"/>
      <c r="I1555" s="185"/>
      <c r="J1555" s="185"/>
      <c r="K1555" s="185"/>
      <c r="L1555" s="185"/>
      <c r="M1555" s="185"/>
      <c r="N1555" s="185"/>
      <c r="O1555" s="185"/>
      <c r="P1555" s="185"/>
      <c r="Q1555" s="185"/>
      <c r="R1555" s="185"/>
      <c r="S1555" s="185"/>
      <c r="T1555" s="185"/>
      <c r="U1555" s="185"/>
      <c r="V1555" s="185"/>
      <c r="W1555" s="185"/>
      <c r="X1555" s="185"/>
      <c r="Y1555" s="185"/>
      <c r="Z1555" s="185"/>
      <c r="AA1555" s="185"/>
      <c r="AB1555" s="185"/>
      <c r="AC1555" s="185"/>
      <c r="AD1555" s="185"/>
      <c r="AE1555" s="185"/>
      <c r="AF1555" s="185"/>
      <c r="AG1555" s="185"/>
      <c r="AH1555" s="185"/>
      <c r="AI1555" s="185"/>
    </row>
    <row r="1556" spans="1:35" ht="16">
      <c r="A1556" s="88"/>
      <c r="B1556" s="88"/>
      <c r="C1556" s="250"/>
      <c r="D1556" s="251"/>
      <c r="E1556" s="185"/>
      <c r="F1556" s="185"/>
      <c r="G1556" s="185"/>
      <c r="H1556" s="185"/>
      <c r="I1556" s="185"/>
      <c r="J1556" s="185"/>
      <c r="K1556" s="185"/>
      <c r="L1556" s="185"/>
      <c r="M1556" s="185"/>
      <c r="N1556" s="185"/>
      <c r="O1556" s="185"/>
      <c r="P1556" s="185"/>
      <c r="Q1556" s="185"/>
      <c r="R1556" s="185"/>
      <c r="S1556" s="185"/>
      <c r="T1556" s="185"/>
      <c r="U1556" s="185"/>
      <c r="V1556" s="185"/>
      <c r="W1556" s="185"/>
      <c r="X1556" s="185"/>
      <c r="Y1556" s="185"/>
      <c r="Z1556" s="185"/>
      <c r="AA1556" s="185"/>
      <c r="AB1556" s="185"/>
      <c r="AC1556" s="185"/>
      <c r="AD1556" s="185"/>
      <c r="AE1556" s="185"/>
      <c r="AF1556" s="185"/>
      <c r="AG1556" s="185"/>
      <c r="AH1556" s="185"/>
      <c r="AI1556" s="185"/>
    </row>
    <row r="1557" spans="1:35" ht="16">
      <c r="A1557" s="88"/>
      <c r="B1557" s="88"/>
      <c r="C1557" s="250"/>
      <c r="D1557" s="251"/>
      <c r="E1557" s="185"/>
      <c r="F1557" s="185"/>
      <c r="G1557" s="185"/>
      <c r="H1557" s="185"/>
      <c r="I1557" s="185"/>
      <c r="J1557" s="185"/>
      <c r="K1557" s="185"/>
      <c r="L1557" s="185"/>
      <c r="M1557" s="185"/>
      <c r="N1557" s="185"/>
      <c r="O1557" s="185"/>
      <c r="P1557" s="185"/>
      <c r="Q1557" s="185"/>
      <c r="R1557" s="185"/>
      <c r="S1557" s="185"/>
      <c r="T1557" s="185"/>
      <c r="U1557" s="185"/>
      <c r="V1557" s="185"/>
      <c r="W1557" s="185"/>
      <c r="X1557" s="185"/>
      <c r="Y1557" s="185"/>
      <c r="Z1557" s="185"/>
      <c r="AA1557" s="185"/>
      <c r="AB1557" s="185"/>
      <c r="AC1557" s="185"/>
      <c r="AD1557" s="185"/>
      <c r="AE1557" s="185"/>
      <c r="AF1557" s="185"/>
      <c r="AG1557" s="185"/>
      <c r="AH1557" s="185"/>
      <c r="AI1557" s="185"/>
    </row>
    <row r="1558" spans="1:35" ht="16">
      <c r="A1558" s="88"/>
      <c r="B1558" s="88"/>
      <c r="C1558" s="250"/>
      <c r="D1558" s="251"/>
      <c r="E1558" s="185"/>
      <c r="F1558" s="185"/>
      <c r="G1558" s="185"/>
      <c r="H1558" s="185"/>
      <c r="I1558" s="185"/>
      <c r="J1558" s="185"/>
      <c r="K1558" s="185"/>
      <c r="L1558" s="185"/>
      <c r="M1558" s="185"/>
      <c r="N1558" s="185"/>
      <c r="O1558" s="185"/>
      <c r="P1558" s="185"/>
      <c r="Q1558" s="185"/>
      <c r="R1558" s="185"/>
      <c r="S1558" s="185"/>
      <c r="T1558" s="185"/>
      <c r="U1558" s="185"/>
      <c r="V1558" s="185"/>
      <c r="W1558" s="185"/>
      <c r="X1558" s="185"/>
      <c r="Y1558" s="185"/>
      <c r="Z1558" s="185"/>
      <c r="AA1558" s="185"/>
      <c r="AB1558" s="185"/>
      <c r="AC1558" s="185"/>
      <c r="AD1558" s="185"/>
      <c r="AE1558" s="185"/>
      <c r="AF1558" s="185"/>
      <c r="AG1558" s="185"/>
      <c r="AH1558" s="185"/>
      <c r="AI1558" s="185"/>
    </row>
    <row r="1559" spans="1:35" ht="16">
      <c r="A1559" s="88"/>
      <c r="B1559" s="88"/>
      <c r="C1559" s="250"/>
      <c r="D1559" s="251"/>
      <c r="E1559" s="185"/>
      <c r="F1559" s="185"/>
      <c r="G1559" s="185"/>
      <c r="H1559" s="185"/>
      <c r="I1559" s="185"/>
      <c r="J1559" s="185"/>
      <c r="K1559" s="185"/>
      <c r="L1559" s="185"/>
      <c r="M1559" s="185"/>
      <c r="N1559" s="185"/>
      <c r="O1559" s="185"/>
      <c r="P1559" s="185"/>
      <c r="Q1559" s="185"/>
      <c r="R1559" s="185"/>
      <c r="S1559" s="185"/>
      <c r="T1559" s="185"/>
      <c r="U1559" s="185"/>
      <c r="V1559" s="185"/>
      <c r="W1559" s="185"/>
      <c r="X1559" s="185"/>
      <c r="Y1559" s="185"/>
      <c r="Z1559" s="185"/>
      <c r="AA1559" s="185"/>
      <c r="AB1559" s="185"/>
      <c r="AC1559" s="185"/>
      <c r="AD1559" s="185"/>
      <c r="AE1559" s="185"/>
      <c r="AF1559" s="185"/>
      <c r="AG1559" s="185"/>
      <c r="AH1559" s="185"/>
      <c r="AI1559" s="185"/>
    </row>
    <row r="1560" spans="1:35" ht="16">
      <c r="A1560" s="88"/>
      <c r="B1560" s="88"/>
      <c r="C1560" s="250"/>
      <c r="D1560" s="251"/>
      <c r="E1560" s="185"/>
      <c r="F1560" s="185"/>
      <c r="G1560" s="185"/>
      <c r="H1560" s="185"/>
      <c r="I1560" s="185"/>
      <c r="J1560" s="185"/>
      <c r="K1560" s="185"/>
      <c r="L1560" s="185"/>
      <c r="M1560" s="185"/>
      <c r="N1560" s="185"/>
      <c r="O1560" s="185"/>
      <c r="P1560" s="185"/>
      <c r="Q1560" s="185"/>
      <c r="R1560" s="185"/>
      <c r="S1560" s="185"/>
      <c r="T1560" s="185"/>
      <c r="U1560" s="185"/>
      <c r="V1560" s="185"/>
      <c r="W1560" s="185"/>
      <c r="X1560" s="185"/>
      <c r="Y1560" s="185"/>
      <c r="Z1560" s="185"/>
      <c r="AA1560" s="185"/>
      <c r="AB1560" s="185"/>
      <c r="AC1560" s="185"/>
      <c r="AD1560" s="185"/>
      <c r="AE1560" s="185"/>
      <c r="AF1560" s="185"/>
      <c r="AG1560" s="185"/>
      <c r="AH1560" s="185"/>
      <c r="AI1560" s="185"/>
    </row>
    <row r="1561" spans="1:35" ht="16">
      <c r="A1561" s="88"/>
      <c r="B1561" s="88"/>
      <c r="C1561" s="250"/>
      <c r="D1561" s="251"/>
      <c r="E1561" s="185"/>
      <c r="F1561" s="185"/>
      <c r="G1561" s="185"/>
      <c r="H1561" s="185"/>
      <c r="I1561" s="185"/>
      <c r="J1561" s="185"/>
      <c r="K1561" s="185"/>
      <c r="L1561" s="185"/>
      <c r="M1561" s="185"/>
      <c r="N1561" s="185"/>
      <c r="O1561" s="185"/>
      <c r="P1561" s="185"/>
      <c r="Q1561" s="185"/>
      <c r="R1561" s="185"/>
      <c r="S1561" s="185"/>
      <c r="T1561" s="185"/>
      <c r="U1561" s="185"/>
      <c r="V1561" s="185"/>
      <c r="W1561" s="185"/>
      <c r="X1561" s="185"/>
      <c r="Y1561" s="185"/>
      <c r="Z1561" s="185"/>
      <c r="AA1561" s="185"/>
      <c r="AB1561" s="185"/>
      <c r="AC1561" s="185"/>
      <c r="AD1561" s="185"/>
      <c r="AE1561" s="185"/>
      <c r="AF1561" s="185"/>
      <c r="AG1561" s="185"/>
      <c r="AH1561" s="185"/>
      <c r="AI1561" s="185"/>
    </row>
    <row r="1562" spans="1:35" ht="16">
      <c r="A1562" s="88"/>
      <c r="B1562" s="88"/>
      <c r="C1562" s="250"/>
      <c r="D1562" s="251"/>
      <c r="E1562" s="185"/>
      <c r="F1562" s="185"/>
      <c r="G1562" s="185"/>
      <c r="H1562" s="185"/>
      <c r="I1562" s="185"/>
      <c r="J1562" s="185"/>
      <c r="K1562" s="185"/>
      <c r="L1562" s="185"/>
      <c r="M1562" s="185"/>
      <c r="N1562" s="185"/>
      <c r="O1562" s="185"/>
      <c r="P1562" s="185"/>
      <c r="Q1562" s="185"/>
      <c r="R1562" s="185"/>
      <c r="S1562" s="185"/>
      <c r="T1562" s="185"/>
      <c r="U1562" s="185"/>
      <c r="V1562" s="185"/>
      <c r="W1562" s="185"/>
      <c r="X1562" s="185"/>
      <c r="Y1562" s="185"/>
      <c r="Z1562" s="185"/>
      <c r="AA1562" s="185"/>
      <c r="AB1562" s="185"/>
      <c r="AC1562" s="185"/>
      <c r="AD1562" s="185"/>
      <c r="AE1562" s="185"/>
      <c r="AF1562" s="185"/>
      <c r="AG1562" s="185"/>
      <c r="AH1562" s="185"/>
      <c r="AI1562" s="185"/>
    </row>
    <row r="1563" spans="1:35" ht="16">
      <c r="A1563" s="88"/>
      <c r="B1563" s="88"/>
      <c r="C1563" s="250"/>
      <c r="D1563" s="251"/>
      <c r="E1563" s="185"/>
      <c r="F1563" s="185"/>
      <c r="G1563" s="185"/>
      <c r="H1563" s="185"/>
      <c r="I1563" s="185"/>
      <c r="J1563" s="185"/>
      <c r="K1563" s="185"/>
      <c r="L1563" s="185"/>
      <c r="M1563" s="185"/>
      <c r="N1563" s="185"/>
      <c r="O1563" s="185"/>
      <c r="P1563" s="185"/>
      <c r="Q1563" s="185"/>
      <c r="R1563" s="185"/>
      <c r="S1563" s="185"/>
      <c r="T1563" s="185"/>
      <c r="U1563" s="185"/>
      <c r="V1563" s="185"/>
      <c r="W1563" s="185"/>
      <c r="X1563" s="185"/>
      <c r="Y1563" s="185"/>
      <c r="Z1563" s="185"/>
      <c r="AA1563" s="185"/>
      <c r="AB1563" s="185"/>
      <c r="AC1563" s="185"/>
      <c r="AD1563" s="185"/>
      <c r="AE1563" s="185"/>
      <c r="AF1563" s="185"/>
      <c r="AG1563" s="185"/>
      <c r="AH1563" s="185"/>
      <c r="AI1563" s="185"/>
    </row>
    <row r="1564" spans="1:35" ht="16">
      <c r="A1564" s="88"/>
      <c r="B1564" s="88"/>
      <c r="C1564" s="250"/>
      <c r="D1564" s="251"/>
      <c r="E1564" s="185"/>
      <c r="F1564" s="185"/>
      <c r="G1564" s="185"/>
      <c r="H1564" s="185"/>
      <c r="I1564" s="185"/>
      <c r="J1564" s="185"/>
      <c r="K1564" s="185"/>
      <c r="L1564" s="185"/>
      <c r="M1564" s="185"/>
      <c r="N1564" s="185"/>
      <c r="O1564" s="185"/>
      <c r="P1564" s="185"/>
      <c r="Q1564" s="185"/>
      <c r="R1564" s="185"/>
      <c r="S1564" s="185"/>
      <c r="T1564" s="185"/>
      <c r="U1564" s="185"/>
      <c r="V1564" s="185"/>
      <c r="W1564" s="185"/>
      <c r="X1564" s="185"/>
      <c r="Y1564" s="185"/>
      <c r="Z1564" s="185"/>
      <c r="AA1564" s="185"/>
      <c r="AB1564" s="185"/>
      <c r="AC1564" s="185"/>
      <c r="AD1564" s="185"/>
      <c r="AE1564" s="185"/>
      <c r="AF1564" s="185"/>
      <c r="AG1564" s="185"/>
      <c r="AH1564" s="185"/>
      <c r="AI1564" s="185"/>
    </row>
    <row r="1565" spans="1:35" ht="16">
      <c r="A1565" s="88"/>
      <c r="B1565" s="88"/>
      <c r="C1565" s="250"/>
      <c r="D1565" s="251"/>
      <c r="E1565" s="185"/>
      <c r="F1565" s="185"/>
      <c r="G1565" s="185"/>
      <c r="H1565" s="185"/>
      <c r="I1565" s="185"/>
      <c r="J1565" s="185"/>
      <c r="K1565" s="185"/>
      <c r="L1565" s="185"/>
      <c r="M1565" s="185"/>
      <c r="N1565" s="185"/>
      <c r="O1565" s="185"/>
      <c r="P1565" s="185"/>
      <c r="Q1565" s="185"/>
      <c r="R1565" s="185"/>
      <c r="S1565" s="185"/>
      <c r="T1565" s="185"/>
      <c r="U1565" s="185"/>
      <c r="V1565" s="185"/>
      <c r="W1565" s="185"/>
      <c r="X1565" s="185"/>
      <c r="Y1565" s="185"/>
      <c r="Z1565" s="185"/>
      <c r="AA1565" s="185"/>
      <c r="AB1565" s="185"/>
      <c r="AC1565" s="185"/>
      <c r="AD1565" s="185"/>
      <c r="AE1565" s="185"/>
      <c r="AF1565" s="185"/>
      <c r="AG1565" s="185"/>
      <c r="AH1565" s="185"/>
      <c r="AI1565" s="185"/>
    </row>
    <row r="1566" spans="1:35" ht="16">
      <c r="A1566" s="88"/>
      <c r="B1566" s="88"/>
      <c r="C1566" s="250"/>
      <c r="D1566" s="251"/>
      <c r="E1566" s="185"/>
      <c r="F1566" s="185"/>
      <c r="G1566" s="185"/>
      <c r="H1566" s="185"/>
      <c r="I1566" s="185"/>
      <c r="J1566" s="185"/>
      <c r="K1566" s="185"/>
      <c r="L1566" s="185"/>
      <c r="M1566" s="185"/>
      <c r="N1566" s="185"/>
      <c r="O1566" s="185"/>
      <c r="P1566" s="185"/>
      <c r="Q1566" s="185"/>
      <c r="R1566" s="185"/>
      <c r="S1566" s="185"/>
      <c r="T1566" s="185"/>
      <c r="U1566" s="185"/>
      <c r="V1566" s="185"/>
      <c r="W1566" s="185"/>
      <c r="X1566" s="185"/>
      <c r="Y1566" s="185"/>
      <c r="Z1566" s="185"/>
      <c r="AA1566" s="185"/>
      <c r="AB1566" s="185"/>
      <c r="AC1566" s="185"/>
      <c r="AD1566" s="185"/>
      <c r="AE1566" s="185"/>
      <c r="AF1566" s="185"/>
      <c r="AG1566" s="185"/>
      <c r="AH1566" s="185"/>
      <c r="AI1566" s="185"/>
    </row>
    <row r="1567" spans="1:35" ht="16">
      <c r="A1567" s="88"/>
      <c r="B1567" s="88"/>
      <c r="C1567" s="250"/>
      <c r="D1567" s="251"/>
      <c r="E1567" s="185"/>
      <c r="F1567" s="185"/>
      <c r="G1567" s="185"/>
      <c r="H1567" s="185"/>
      <c r="I1567" s="185"/>
      <c r="J1567" s="185"/>
      <c r="K1567" s="185"/>
      <c r="L1567" s="185"/>
      <c r="M1567" s="185"/>
      <c r="N1567" s="185"/>
      <c r="O1567" s="185"/>
      <c r="P1567" s="185"/>
      <c r="Q1567" s="185"/>
      <c r="R1567" s="185"/>
      <c r="S1567" s="185"/>
      <c r="T1567" s="185"/>
      <c r="U1567" s="185"/>
      <c r="V1567" s="185"/>
      <c r="W1567" s="185"/>
      <c r="X1567" s="185"/>
      <c r="Y1567" s="185"/>
      <c r="Z1567" s="185"/>
      <c r="AA1567" s="185"/>
      <c r="AB1567" s="185"/>
      <c r="AC1567" s="185"/>
      <c r="AD1567" s="185"/>
      <c r="AE1567" s="185"/>
      <c r="AF1567" s="185"/>
      <c r="AG1567" s="185"/>
      <c r="AH1567" s="185"/>
      <c r="AI1567" s="185"/>
    </row>
    <row r="1568" spans="1:35" ht="16">
      <c r="A1568" s="88"/>
      <c r="B1568" s="88"/>
      <c r="C1568" s="250"/>
      <c r="D1568" s="251"/>
      <c r="E1568" s="185"/>
      <c r="F1568" s="185"/>
      <c r="G1568" s="185"/>
      <c r="H1568" s="185"/>
      <c r="I1568" s="185"/>
      <c r="J1568" s="185"/>
      <c r="K1568" s="185"/>
      <c r="L1568" s="185"/>
      <c r="M1568" s="185"/>
      <c r="N1568" s="185"/>
      <c r="O1568" s="185"/>
      <c r="P1568" s="185"/>
      <c r="Q1568" s="185"/>
      <c r="R1568" s="185"/>
      <c r="S1568" s="185"/>
      <c r="T1568" s="185"/>
      <c r="U1568" s="185"/>
      <c r="V1568" s="185"/>
      <c r="W1568" s="185"/>
      <c r="X1568" s="185"/>
      <c r="Y1568" s="185"/>
      <c r="Z1568" s="185"/>
      <c r="AA1568" s="185"/>
      <c r="AB1568" s="185"/>
      <c r="AC1568" s="185"/>
      <c r="AD1568" s="185"/>
      <c r="AE1568" s="185"/>
      <c r="AF1568" s="185"/>
      <c r="AG1568" s="185"/>
      <c r="AH1568" s="185"/>
      <c r="AI1568" s="185"/>
    </row>
    <row r="1569" spans="1:35" ht="16">
      <c r="A1569" s="88"/>
      <c r="B1569" s="88"/>
      <c r="C1569" s="250"/>
      <c r="D1569" s="251"/>
      <c r="E1569" s="185"/>
      <c r="F1569" s="185"/>
      <c r="G1569" s="185"/>
      <c r="H1569" s="185"/>
      <c r="I1569" s="185"/>
      <c r="J1569" s="185"/>
      <c r="K1569" s="185"/>
      <c r="L1569" s="185"/>
      <c r="M1569" s="185"/>
      <c r="N1569" s="185"/>
      <c r="O1569" s="185"/>
      <c r="P1569" s="185"/>
      <c r="Q1569" s="185"/>
      <c r="R1569" s="185"/>
      <c r="S1569" s="185"/>
      <c r="T1569" s="185"/>
      <c r="U1569" s="185"/>
      <c r="V1569" s="185"/>
      <c r="W1569" s="185"/>
      <c r="X1569" s="185"/>
      <c r="Y1569" s="185"/>
      <c r="Z1569" s="185"/>
      <c r="AA1569" s="185"/>
      <c r="AB1569" s="185"/>
      <c r="AC1569" s="185"/>
      <c r="AD1569" s="185"/>
      <c r="AE1569" s="185"/>
      <c r="AF1569" s="185"/>
      <c r="AG1569" s="185"/>
      <c r="AH1569" s="185"/>
      <c r="AI1569" s="185"/>
    </row>
    <row r="1570" spans="1:35" ht="16">
      <c r="A1570" s="88"/>
      <c r="B1570" s="88"/>
      <c r="C1570" s="250"/>
      <c r="D1570" s="251"/>
      <c r="E1570" s="185"/>
      <c r="F1570" s="185"/>
      <c r="G1570" s="185"/>
      <c r="H1570" s="185"/>
      <c r="I1570" s="185"/>
      <c r="J1570" s="185"/>
      <c r="K1570" s="185"/>
      <c r="L1570" s="185"/>
      <c r="M1570" s="185"/>
      <c r="N1570" s="185"/>
      <c r="O1570" s="185"/>
      <c r="P1570" s="185"/>
      <c r="Q1570" s="185"/>
      <c r="R1570" s="185"/>
      <c r="S1570" s="185"/>
      <c r="T1570" s="185"/>
      <c r="U1570" s="185"/>
      <c r="V1570" s="185"/>
      <c r="W1570" s="185"/>
      <c r="X1570" s="185"/>
      <c r="Y1570" s="185"/>
      <c r="Z1570" s="185"/>
      <c r="AA1570" s="185"/>
      <c r="AB1570" s="185"/>
      <c r="AC1570" s="185"/>
      <c r="AD1570" s="185"/>
      <c r="AE1570" s="185"/>
      <c r="AF1570" s="185"/>
      <c r="AG1570" s="185"/>
      <c r="AH1570" s="185"/>
      <c r="AI1570" s="185"/>
    </row>
    <row r="1571" spans="1:35" ht="16">
      <c r="A1571" s="88"/>
      <c r="B1571" s="88"/>
      <c r="C1571" s="250"/>
      <c r="D1571" s="251"/>
      <c r="E1571" s="185"/>
      <c r="F1571" s="185"/>
      <c r="G1571" s="185"/>
      <c r="H1571" s="185"/>
      <c r="I1571" s="185"/>
      <c r="J1571" s="185"/>
      <c r="K1571" s="185"/>
      <c r="L1571" s="185"/>
      <c r="M1571" s="185"/>
      <c r="N1571" s="185"/>
      <c r="O1571" s="185"/>
      <c r="P1571" s="185"/>
      <c r="Q1571" s="185"/>
      <c r="R1571" s="185"/>
      <c r="S1571" s="185"/>
      <c r="T1571" s="185"/>
      <c r="U1571" s="185"/>
      <c r="V1571" s="185"/>
      <c r="W1571" s="185"/>
      <c r="X1571" s="185"/>
      <c r="Y1571" s="185"/>
      <c r="Z1571" s="185"/>
      <c r="AA1571" s="185"/>
      <c r="AB1571" s="185"/>
      <c r="AC1571" s="185"/>
      <c r="AD1571" s="185"/>
      <c r="AE1571" s="185"/>
      <c r="AF1571" s="185"/>
      <c r="AG1571" s="185"/>
      <c r="AH1571" s="185"/>
      <c r="AI1571" s="185"/>
    </row>
    <row r="1572" spans="1:35" ht="16">
      <c r="A1572" s="88"/>
      <c r="B1572" s="88"/>
      <c r="C1572" s="250"/>
      <c r="D1572" s="251"/>
      <c r="E1572" s="185"/>
      <c r="F1572" s="185"/>
      <c r="G1572" s="185"/>
      <c r="H1572" s="185"/>
      <c r="I1572" s="185"/>
      <c r="J1572" s="185"/>
      <c r="K1572" s="185"/>
      <c r="L1572" s="185"/>
      <c r="M1572" s="185"/>
      <c r="N1572" s="185"/>
      <c r="O1572" s="185"/>
      <c r="P1572" s="185"/>
      <c r="Q1572" s="185"/>
      <c r="R1572" s="185"/>
      <c r="S1572" s="185"/>
      <c r="T1572" s="185"/>
      <c r="U1572" s="185"/>
      <c r="V1572" s="185"/>
      <c r="W1572" s="185"/>
      <c r="X1572" s="185"/>
      <c r="Y1572" s="185"/>
      <c r="Z1572" s="185"/>
      <c r="AA1572" s="185"/>
      <c r="AB1572" s="185"/>
      <c r="AC1572" s="185"/>
      <c r="AD1572" s="185"/>
      <c r="AE1572" s="185"/>
      <c r="AF1572" s="185"/>
      <c r="AG1572" s="185"/>
      <c r="AH1572" s="185"/>
      <c r="AI1572" s="185"/>
    </row>
    <row r="1573" spans="1:35" ht="16">
      <c r="A1573" s="88"/>
      <c r="B1573" s="88"/>
      <c r="C1573" s="250"/>
      <c r="D1573" s="251"/>
      <c r="E1573" s="185"/>
      <c r="F1573" s="185"/>
      <c r="G1573" s="185"/>
      <c r="H1573" s="185"/>
      <c r="I1573" s="185"/>
      <c r="J1573" s="185"/>
      <c r="K1573" s="185"/>
      <c r="L1573" s="185"/>
      <c r="M1573" s="185"/>
      <c r="N1573" s="185"/>
      <c r="O1573" s="185"/>
      <c r="P1573" s="185"/>
      <c r="Q1573" s="185"/>
      <c r="R1573" s="185"/>
      <c r="S1573" s="185"/>
      <c r="T1573" s="185"/>
      <c r="U1573" s="185"/>
      <c r="V1573" s="185"/>
      <c r="W1573" s="185"/>
      <c r="X1573" s="185"/>
      <c r="Y1573" s="185"/>
      <c r="Z1573" s="185"/>
      <c r="AA1573" s="185"/>
      <c r="AB1573" s="185"/>
      <c r="AC1573" s="185"/>
      <c r="AD1573" s="185"/>
      <c r="AE1573" s="185"/>
      <c r="AF1573" s="185"/>
      <c r="AG1573" s="185"/>
      <c r="AH1573" s="185"/>
      <c r="AI1573" s="185"/>
    </row>
    <row r="1574" spans="1:35" ht="16">
      <c r="A1574" s="88"/>
      <c r="B1574" s="88"/>
      <c r="C1574" s="250"/>
      <c r="D1574" s="251"/>
      <c r="E1574" s="185"/>
      <c r="F1574" s="185"/>
      <c r="G1574" s="185"/>
      <c r="H1574" s="185"/>
      <c r="I1574" s="185"/>
      <c r="J1574" s="185"/>
      <c r="K1574" s="185"/>
      <c r="L1574" s="185"/>
      <c r="M1574" s="185"/>
      <c r="N1574" s="185"/>
      <c r="O1574" s="185"/>
      <c r="P1574" s="185"/>
      <c r="Q1574" s="185"/>
      <c r="R1574" s="185"/>
      <c r="S1574" s="185"/>
      <c r="T1574" s="185"/>
      <c r="U1574" s="185"/>
      <c r="V1574" s="185"/>
      <c r="W1574" s="185"/>
      <c r="X1574" s="185"/>
      <c r="Y1574" s="185"/>
      <c r="Z1574" s="185"/>
      <c r="AA1574" s="185"/>
      <c r="AB1574" s="185"/>
      <c r="AC1574" s="185"/>
      <c r="AD1574" s="185"/>
      <c r="AE1574" s="185"/>
      <c r="AF1574" s="185"/>
      <c r="AG1574" s="185"/>
      <c r="AH1574" s="185"/>
      <c r="AI1574" s="185"/>
    </row>
    <row r="1575" spans="1:35" ht="16">
      <c r="A1575" s="88"/>
      <c r="B1575" s="88"/>
      <c r="C1575" s="250"/>
      <c r="D1575" s="251"/>
      <c r="E1575" s="185"/>
      <c r="F1575" s="185"/>
      <c r="G1575" s="185"/>
      <c r="H1575" s="185"/>
      <c r="I1575" s="185"/>
      <c r="J1575" s="185"/>
      <c r="K1575" s="185"/>
      <c r="L1575" s="185"/>
      <c r="M1575" s="185"/>
      <c r="N1575" s="185"/>
      <c r="O1575" s="185"/>
      <c r="P1575" s="185"/>
      <c r="Q1575" s="185"/>
      <c r="R1575" s="185"/>
      <c r="S1575" s="185"/>
      <c r="T1575" s="185"/>
      <c r="U1575" s="185"/>
      <c r="V1575" s="185"/>
      <c r="W1575" s="185"/>
      <c r="X1575" s="185"/>
      <c r="Y1575" s="185"/>
      <c r="Z1575" s="185"/>
      <c r="AA1575" s="185"/>
      <c r="AB1575" s="185"/>
      <c r="AC1575" s="185"/>
      <c r="AD1575" s="185"/>
      <c r="AE1575" s="185"/>
      <c r="AF1575" s="185"/>
      <c r="AG1575" s="185"/>
      <c r="AH1575" s="185"/>
      <c r="AI1575" s="185"/>
    </row>
    <row r="1576" spans="1:35" ht="16">
      <c r="A1576" s="88"/>
      <c r="B1576" s="88"/>
      <c r="C1576" s="250"/>
      <c r="D1576" s="251"/>
      <c r="E1576" s="185"/>
      <c r="F1576" s="185"/>
      <c r="G1576" s="185"/>
      <c r="H1576" s="185"/>
      <c r="I1576" s="185"/>
      <c r="J1576" s="185"/>
      <c r="K1576" s="185"/>
      <c r="L1576" s="185"/>
      <c r="M1576" s="185"/>
      <c r="N1576" s="185"/>
      <c r="O1576" s="185"/>
      <c r="P1576" s="185"/>
      <c r="Q1576" s="185"/>
      <c r="R1576" s="185"/>
      <c r="S1576" s="185"/>
      <c r="T1576" s="185"/>
      <c r="U1576" s="185"/>
      <c r="V1576" s="185"/>
      <c r="W1576" s="185"/>
      <c r="X1576" s="185"/>
      <c r="Y1576" s="185"/>
      <c r="Z1576" s="185"/>
      <c r="AA1576" s="185"/>
      <c r="AB1576" s="185"/>
      <c r="AC1576" s="185"/>
      <c r="AD1576" s="185"/>
      <c r="AE1576" s="185"/>
      <c r="AF1576" s="185"/>
      <c r="AG1576" s="185"/>
      <c r="AH1576" s="185"/>
      <c r="AI1576" s="185"/>
    </row>
    <row r="1577" spans="1:35" ht="16">
      <c r="A1577" s="88"/>
      <c r="B1577" s="88"/>
      <c r="C1577" s="250"/>
      <c r="D1577" s="251"/>
      <c r="E1577" s="185"/>
      <c r="F1577" s="185"/>
      <c r="G1577" s="185"/>
      <c r="H1577" s="185"/>
      <c r="I1577" s="185"/>
      <c r="J1577" s="185"/>
      <c r="K1577" s="185"/>
      <c r="L1577" s="185"/>
      <c r="M1577" s="185"/>
      <c r="N1577" s="185"/>
      <c r="O1577" s="185"/>
      <c r="P1577" s="185"/>
      <c r="Q1577" s="185"/>
      <c r="R1577" s="185"/>
      <c r="S1577" s="185"/>
      <c r="T1577" s="185"/>
      <c r="U1577" s="185"/>
      <c r="V1577" s="185"/>
      <c r="W1577" s="185"/>
      <c r="X1577" s="185"/>
      <c r="Y1577" s="185"/>
      <c r="Z1577" s="185"/>
      <c r="AA1577" s="185"/>
      <c r="AB1577" s="185"/>
      <c r="AC1577" s="185"/>
      <c r="AD1577" s="185"/>
      <c r="AE1577" s="185"/>
      <c r="AF1577" s="185"/>
      <c r="AG1577" s="185"/>
      <c r="AH1577" s="185"/>
      <c r="AI1577" s="185"/>
    </row>
    <row r="1578" spans="1:35" ht="16">
      <c r="A1578" s="88"/>
      <c r="B1578" s="88"/>
      <c r="C1578" s="250"/>
      <c r="D1578" s="251"/>
      <c r="E1578" s="185"/>
      <c r="F1578" s="185"/>
      <c r="G1578" s="185"/>
      <c r="H1578" s="185"/>
      <c r="I1578" s="185"/>
      <c r="J1578" s="185"/>
      <c r="K1578" s="185"/>
      <c r="L1578" s="185"/>
      <c r="M1578" s="185"/>
      <c r="N1578" s="185"/>
      <c r="O1578" s="185"/>
      <c r="P1578" s="185"/>
      <c r="Q1578" s="185"/>
      <c r="R1578" s="185"/>
      <c r="S1578" s="185"/>
      <c r="T1578" s="185"/>
      <c r="U1578" s="185"/>
      <c r="V1578" s="185"/>
      <c r="W1578" s="185"/>
      <c r="X1578" s="185"/>
      <c r="Y1578" s="185"/>
      <c r="Z1578" s="185"/>
      <c r="AA1578" s="185"/>
      <c r="AB1578" s="185"/>
      <c r="AC1578" s="185"/>
      <c r="AD1578" s="185"/>
      <c r="AE1578" s="185"/>
      <c r="AF1578" s="185"/>
      <c r="AG1578" s="185"/>
      <c r="AH1578" s="185"/>
      <c r="AI1578" s="185"/>
    </row>
    <row r="1579" spans="1:35" ht="16">
      <c r="A1579" s="88"/>
      <c r="B1579" s="88"/>
      <c r="C1579" s="250"/>
      <c r="D1579" s="251"/>
      <c r="E1579" s="185"/>
      <c r="F1579" s="185"/>
      <c r="G1579" s="185"/>
      <c r="H1579" s="185"/>
      <c r="I1579" s="185"/>
      <c r="J1579" s="185"/>
      <c r="K1579" s="185"/>
      <c r="L1579" s="185"/>
      <c r="M1579" s="185"/>
      <c r="N1579" s="185"/>
      <c r="O1579" s="185"/>
      <c r="P1579" s="185"/>
      <c r="Q1579" s="185"/>
      <c r="R1579" s="185"/>
      <c r="S1579" s="185"/>
      <c r="T1579" s="185"/>
      <c r="U1579" s="185"/>
      <c r="V1579" s="185"/>
      <c r="W1579" s="185"/>
      <c r="X1579" s="185"/>
      <c r="Y1579" s="185"/>
      <c r="Z1579" s="185"/>
      <c r="AA1579" s="185"/>
      <c r="AB1579" s="185"/>
      <c r="AC1579" s="185"/>
      <c r="AD1579" s="185"/>
      <c r="AE1579" s="185"/>
      <c r="AF1579" s="185"/>
      <c r="AG1579" s="185"/>
      <c r="AH1579" s="185"/>
      <c r="AI1579" s="185"/>
    </row>
    <row r="1580" spans="1:35" ht="16">
      <c r="A1580" s="88"/>
      <c r="B1580" s="88"/>
      <c r="C1580" s="250"/>
      <c r="D1580" s="251"/>
      <c r="E1580" s="185"/>
      <c r="F1580" s="185"/>
      <c r="G1580" s="185"/>
      <c r="H1580" s="185"/>
      <c r="I1580" s="185"/>
      <c r="J1580" s="185"/>
      <c r="K1580" s="185"/>
      <c r="L1580" s="185"/>
      <c r="M1580" s="185"/>
      <c r="N1580" s="185"/>
      <c r="O1580" s="185"/>
      <c r="P1580" s="185"/>
      <c r="Q1580" s="185"/>
      <c r="R1580" s="185"/>
      <c r="S1580" s="185"/>
      <c r="T1580" s="185"/>
      <c r="U1580" s="185"/>
      <c r="V1580" s="185"/>
      <c r="W1580" s="185"/>
      <c r="X1580" s="185"/>
      <c r="Y1580" s="185"/>
      <c r="Z1580" s="185"/>
      <c r="AA1580" s="185"/>
      <c r="AB1580" s="185"/>
      <c r="AC1580" s="185"/>
      <c r="AD1580" s="185"/>
      <c r="AE1580" s="185"/>
      <c r="AF1580" s="185"/>
      <c r="AG1580" s="185"/>
      <c r="AH1580" s="185"/>
      <c r="AI1580" s="185"/>
    </row>
    <row r="1581" spans="1:35" ht="16">
      <c r="A1581" s="88"/>
      <c r="B1581" s="88"/>
      <c r="C1581" s="250"/>
      <c r="D1581" s="251"/>
      <c r="E1581" s="185"/>
      <c r="F1581" s="185"/>
      <c r="G1581" s="185"/>
      <c r="H1581" s="185"/>
      <c r="I1581" s="185"/>
      <c r="J1581" s="185"/>
      <c r="K1581" s="185"/>
      <c r="L1581" s="185"/>
      <c r="M1581" s="185"/>
      <c r="N1581" s="185"/>
      <c r="O1581" s="185"/>
      <c r="P1581" s="185"/>
      <c r="Q1581" s="185"/>
      <c r="R1581" s="185"/>
      <c r="S1581" s="185"/>
      <c r="T1581" s="185"/>
      <c r="U1581" s="185"/>
      <c r="V1581" s="185"/>
      <c r="W1581" s="185"/>
      <c r="X1581" s="185"/>
      <c r="Y1581" s="185"/>
      <c r="Z1581" s="185"/>
      <c r="AA1581" s="185"/>
      <c r="AB1581" s="185"/>
      <c r="AC1581" s="185"/>
      <c r="AD1581" s="185"/>
      <c r="AE1581" s="185"/>
      <c r="AF1581" s="185"/>
      <c r="AG1581" s="185"/>
      <c r="AH1581" s="185"/>
      <c r="AI1581" s="185"/>
    </row>
    <row r="1582" spans="1:35" ht="16">
      <c r="A1582" s="88"/>
      <c r="B1582" s="88"/>
      <c r="C1582" s="250"/>
      <c r="D1582" s="251"/>
      <c r="E1582" s="185"/>
      <c r="F1582" s="185"/>
      <c r="G1582" s="185"/>
      <c r="H1582" s="185"/>
      <c r="I1582" s="185"/>
      <c r="J1582" s="185"/>
      <c r="K1582" s="185"/>
      <c r="L1582" s="185"/>
      <c r="M1582" s="185"/>
      <c r="N1582" s="185"/>
      <c r="O1582" s="185"/>
      <c r="P1582" s="185"/>
      <c r="Q1582" s="185"/>
      <c r="R1582" s="185"/>
      <c r="S1582" s="185"/>
      <c r="T1582" s="185"/>
      <c r="U1582" s="185"/>
      <c r="V1582" s="185"/>
      <c r="W1582" s="185"/>
      <c r="X1582" s="185"/>
      <c r="Y1582" s="185"/>
      <c r="Z1582" s="185"/>
      <c r="AA1582" s="185"/>
      <c r="AB1582" s="185"/>
      <c r="AC1582" s="185"/>
      <c r="AD1582" s="185"/>
      <c r="AE1582" s="185"/>
      <c r="AF1582" s="185"/>
      <c r="AG1582" s="185"/>
      <c r="AH1582" s="185"/>
      <c r="AI1582" s="185"/>
    </row>
    <row r="1583" spans="1:35" ht="16">
      <c r="A1583" s="88"/>
      <c r="B1583" s="88"/>
      <c r="C1583" s="250"/>
      <c r="D1583" s="251"/>
      <c r="E1583" s="185"/>
      <c r="F1583" s="185"/>
      <c r="G1583" s="185"/>
      <c r="H1583" s="185"/>
      <c r="I1583" s="185"/>
      <c r="J1583" s="185"/>
      <c r="K1583" s="185"/>
      <c r="L1583" s="185"/>
      <c r="M1583" s="185"/>
      <c r="N1583" s="185"/>
      <c r="O1583" s="185"/>
      <c r="P1583" s="185"/>
      <c r="Q1583" s="185"/>
      <c r="R1583" s="185"/>
      <c r="S1583" s="185"/>
      <c r="T1583" s="185"/>
      <c r="U1583" s="185"/>
      <c r="V1583" s="185"/>
      <c r="W1583" s="185"/>
      <c r="X1583" s="185"/>
      <c r="Y1583" s="185"/>
      <c r="Z1583" s="185"/>
      <c r="AA1583" s="185"/>
      <c r="AB1583" s="185"/>
      <c r="AC1583" s="185"/>
      <c r="AD1583" s="185"/>
      <c r="AE1583" s="185"/>
      <c r="AF1583" s="185"/>
      <c r="AG1583" s="185"/>
      <c r="AH1583" s="185"/>
      <c r="AI1583" s="185"/>
    </row>
    <row r="1584" spans="1:35" ht="16">
      <c r="A1584" s="88"/>
      <c r="B1584" s="88"/>
      <c r="C1584" s="250"/>
      <c r="D1584" s="251"/>
      <c r="E1584" s="185"/>
      <c r="F1584" s="185"/>
      <c r="G1584" s="185"/>
      <c r="H1584" s="185"/>
      <c r="I1584" s="185"/>
      <c r="J1584" s="185"/>
      <c r="K1584" s="185"/>
      <c r="L1584" s="185"/>
      <c r="M1584" s="185"/>
      <c r="N1584" s="185"/>
      <c r="O1584" s="185"/>
      <c r="P1584" s="185"/>
      <c r="Q1584" s="185"/>
      <c r="R1584" s="185"/>
      <c r="S1584" s="185"/>
      <c r="T1584" s="185"/>
      <c r="U1584" s="185"/>
      <c r="V1584" s="185"/>
      <c r="W1584" s="185"/>
      <c r="X1584" s="185"/>
      <c r="Y1584" s="185"/>
      <c r="Z1584" s="185"/>
      <c r="AA1584" s="185"/>
      <c r="AB1584" s="185"/>
      <c r="AC1584" s="185"/>
      <c r="AD1584" s="185"/>
      <c r="AE1584" s="185"/>
      <c r="AF1584" s="185"/>
      <c r="AG1584" s="185"/>
      <c r="AH1584" s="185"/>
      <c r="AI1584" s="185"/>
    </row>
    <row r="1585" spans="1:35" ht="16">
      <c r="A1585" s="88"/>
      <c r="B1585" s="88"/>
      <c r="C1585" s="250"/>
      <c r="D1585" s="251"/>
      <c r="E1585" s="185"/>
      <c r="F1585" s="185"/>
      <c r="G1585" s="185"/>
      <c r="H1585" s="185"/>
      <c r="I1585" s="185"/>
      <c r="J1585" s="185"/>
      <c r="K1585" s="185"/>
      <c r="L1585" s="185"/>
      <c r="M1585" s="185"/>
      <c r="N1585" s="185"/>
      <c r="O1585" s="185"/>
      <c r="P1585" s="185"/>
      <c r="Q1585" s="185"/>
      <c r="R1585" s="185"/>
      <c r="S1585" s="185"/>
      <c r="T1585" s="185"/>
      <c r="U1585" s="185"/>
      <c r="V1585" s="185"/>
      <c r="W1585" s="185"/>
      <c r="X1585" s="185"/>
      <c r="Y1585" s="185"/>
      <c r="Z1585" s="185"/>
      <c r="AA1585" s="185"/>
      <c r="AB1585" s="185"/>
      <c r="AC1585" s="185"/>
      <c r="AD1585" s="185"/>
      <c r="AE1585" s="185"/>
      <c r="AF1585" s="185"/>
      <c r="AG1585" s="185"/>
      <c r="AH1585" s="185"/>
      <c r="AI1585" s="185"/>
    </row>
    <row r="1586" spans="1:35" ht="16">
      <c r="A1586" s="88"/>
      <c r="B1586" s="88"/>
      <c r="C1586" s="250"/>
      <c r="D1586" s="251"/>
      <c r="E1586" s="185"/>
      <c r="F1586" s="185"/>
      <c r="G1586" s="185"/>
      <c r="H1586" s="185"/>
      <c r="I1586" s="185"/>
      <c r="J1586" s="185"/>
      <c r="K1586" s="185"/>
      <c r="L1586" s="185"/>
      <c r="M1586" s="185"/>
      <c r="N1586" s="185"/>
      <c r="O1586" s="185"/>
      <c r="P1586" s="185"/>
      <c r="Q1586" s="185"/>
      <c r="R1586" s="185"/>
      <c r="S1586" s="185"/>
      <c r="T1586" s="185"/>
      <c r="U1586" s="185"/>
      <c r="V1586" s="185"/>
      <c r="W1586" s="185"/>
      <c r="X1586" s="185"/>
      <c r="Y1586" s="185"/>
      <c r="Z1586" s="185"/>
      <c r="AA1586" s="185"/>
      <c r="AB1586" s="185"/>
      <c r="AC1586" s="185"/>
      <c r="AD1586" s="185"/>
      <c r="AE1586" s="185"/>
      <c r="AF1586" s="185"/>
      <c r="AG1586" s="185"/>
      <c r="AH1586" s="185"/>
      <c r="AI1586" s="185"/>
    </row>
    <row r="1587" spans="1:35" ht="16">
      <c r="A1587" s="88"/>
      <c r="B1587" s="88"/>
      <c r="C1587" s="250"/>
      <c r="D1587" s="251"/>
      <c r="E1587" s="185"/>
      <c r="F1587" s="185"/>
      <c r="G1587" s="185"/>
      <c r="H1587" s="185"/>
      <c r="I1587" s="185"/>
      <c r="J1587" s="185"/>
      <c r="K1587" s="185"/>
      <c r="L1587" s="185"/>
      <c r="M1587" s="185"/>
      <c r="N1587" s="185"/>
      <c r="O1587" s="185"/>
      <c r="P1587" s="185"/>
      <c r="Q1587" s="185"/>
      <c r="R1587" s="185"/>
      <c r="S1587" s="185"/>
      <c r="T1587" s="185"/>
      <c r="U1587" s="185"/>
      <c r="V1587" s="185"/>
      <c r="W1587" s="185"/>
      <c r="X1587" s="185"/>
      <c r="Y1587" s="185"/>
      <c r="Z1587" s="185"/>
      <c r="AA1587" s="185"/>
      <c r="AB1587" s="185"/>
      <c r="AC1587" s="185"/>
      <c r="AD1587" s="185"/>
      <c r="AE1587" s="185"/>
      <c r="AF1587" s="185"/>
      <c r="AG1587" s="185"/>
      <c r="AH1587" s="185"/>
      <c r="AI1587" s="185"/>
    </row>
    <row r="1588" spans="1:35" ht="16">
      <c r="A1588" s="88"/>
      <c r="B1588" s="88"/>
      <c r="C1588" s="250"/>
      <c r="D1588" s="251"/>
      <c r="E1588" s="185"/>
      <c r="F1588" s="185"/>
      <c r="G1588" s="185"/>
      <c r="H1588" s="185"/>
      <c r="I1588" s="185"/>
      <c r="J1588" s="185"/>
      <c r="K1588" s="185"/>
      <c r="L1588" s="185"/>
      <c r="M1588" s="185"/>
      <c r="N1588" s="185"/>
      <c r="O1588" s="185"/>
      <c r="P1588" s="185"/>
      <c r="Q1588" s="185"/>
      <c r="R1588" s="185"/>
      <c r="S1588" s="185"/>
      <c r="T1588" s="185"/>
      <c r="U1588" s="185"/>
      <c r="V1588" s="185"/>
      <c r="W1588" s="185"/>
      <c r="X1588" s="185"/>
      <c r="Y1588" s="185"/>
      <c r="Z1588" s="185"/>
      <c r="AA1588" s="185"/>
      <c r="AB1588" s="185"/>
      <c r="AC1588" s="185"/>
      <c r="AD1588" s="185"/>
      <c r="AE1588" s="185"/>
      <c r="AF1588" s="185"/>
      <c r="AG1588" s="185"/>
      <c r="AH1588" s="185"/>
      <c r="AI1588" s="185"/>
    </row>
    <row r="1589" spans="1:35" ht="16">
      <c r="A1589" s="88"/>
      <c r="B1589" s="88"/>
      <c r="C1589" s="250"/>
      <c r="D1589" s="251"/>
      <c r="E1589" s="185"/>
      <c r="F1589" s="185"/>
      <c r="G1589" s="185"/>
      <c r="H1589" s="185"/>
      <c r="I1589" s="185"/>
      <c r="J1589" s="185"/>
      <c r="K1589" s="185"/>
      <c r="L1589" s="185"/>
      <c r="M1589" s="185"/>
      <c r="N1589" s="185"/>
      <c r="O1589" s="185"/>
      <c r="P1589" s="185"/>
      <c r="Q1589" s="185"/>
      <c r="R1589" s="185"/>
      <c r="S1589" s="185"/>
      <c r="T1589" s="185"/>
      <c r="U1589" s="185"/>
      <c r="V1589" s="185"/>
      <c r="W1589" s="185"/>
      <c r="X1589" s="185"/>
      <c r="Y1589" s="185"/>
      <c r="Z1589" s="185"/>
      <c r="AA1589" s="185"/>
      <c r="AB1589" s="185"/>
      <c r="AC1589" s="185"/>
      <c r="AD1589" s="185"/>
      <c r="AE1589" s="185"/>
      <c r="AF1589" s="185"/>
      <c r="AG1589" s="185"/>
      <c r="AH1589" s="185"/>
      <c r="AI1589" s="185"/>
    </row>
    <row r="1590" spans="1:35" ht="16">
      <c r="A1590" s="88"/>
      <c r="B1590" s="88"/>
      <c r="C1590" s="250"/>
      <c r="D1590" s="251"/>
      <c r="E1590" s="185"/>
      <c r="F1590" s="185"/>
      <c r="G1590" s="185"/>
      <c r="H1590" s="185"/>
      <c r="I1590" s="185"/>
      <c r="J1590" s="185"/>
      <c r="K1590" s="185"/>
      <c r="L1590" s="185"/>
      <c r="M1590" s="185"/>
      <c r="N1590" s="185"/>
      <c r="O1590" s="185"/>
      <c r="P1590" s="185"/>
      <c r="Q1590" s="185"/>
      <c r="R1590" s="185"/>
      <c r="S1590" s="185"/>
      <c r="T1590" s="185"/>
      <c r="U1590" s="185"/>
      <c r="V1590" s="185"/>
      <c r="W1590" s="185"/>
      <c r="X1590" s="185"/>
      <c r="Y1590" s="185"/>
      <c r="Z1590" s="185"/>
      <c r="AA1590" s="185"/>
      <c r="AB1590" s="185"/>
      <c r="AC1590" s="185"/>
      <c r="AD1590" s="185"/>
      <c r="AE1590" s="185"/>
      <c r="AF1590" s="185"/>
      <c r="AG1590" s="185"/>
      <c r="AH1590" s="185"/>
      <c r="AI1590" s="185"/>
    </row>
    <row r="1591" spans="1:35" ht="16">
      <c r="A1591" s="88"/>
      <c r="B1591" s="88"/>
      <c r="C1591" s="250"/>
      <c r="D1591" s="251"/>
      <c r="E1591" s="185"/>
      <c r="F1591" s="185"/>
      <c r="G1591" s="185"/>
      <c r="H1591" s="185"/>
      <c r="I1591" s="185"/>
      <c r="J1591" s="185"/>
      <c r="K1591" s="185"/>
      <c r="L1591" s="185"/>
      <c r="M1591" s="185"/>
      <c r="N1591" s="185"/>
      <c r="O1591" s="185"/>
      <c r="P1591" s="185"/>
      <c r="Q1591" s="185"/>
      <c r="R1591" s="185"/>
      <c r="S1591" s="185"/>
      <c r="T1591" s="185"/>
      <c r="U1591" s="185"/>
      <c r="V1591" s="185"/>
      <c r="W1591" s="185"/>
      <c r="X1591" s="185"/>
      <c r="Y1591" s="185"/>
      <c r="Z1591" s="185"/>
      <c r="AA1591" s="185"/>
      <c r="AB1591" s="185"/>
      <c r="AC1591" s="185"/>
      <c r="AD1591" s="185"/>
      <c r="AE1591" s="185"/>
      <c r="AF1591" s="185"/>
      <c r="AG1591" s="185"/>
      <c r="AH1591" s="185"/>
      <c r="AI1591" s="185"/>
    </row>
    <row r="1592" spans="1:35" ht="16">
      <c r="A1592" s="88"/>
      <c r="B1592" s="88"/>
      <c r="C1592" s="250"/>
      <c r="D1592" s="251"/>
      <c r="E1592" s="185"/>
      <c r="F1592" s="185"/>
      <c r="G1592" s="185"/>
      <c r="H1592" s="185"/>
      <c r="I1592" s="185"/>
      <c r="J1592" s="185"/>
      <c r="K1592" s="185"/>
      <c r="L1592" s="185"/>
      <c r="M1592" s="185"/>
      <c r="N1592" s="185"/>
      <c r="O1592" s="185"/>
      <c r="P1592" s="185"/>
      <c r="Q1592" s="185"/>
      <c r="R1592" s="185"/>
      <c r="S1592" s="185"/>
      <c r="T1592" s="185"/>
      <c r="U1592" s="185"/>
      <c r="V1592" s="185"/>
      <c r="W1592" s="185"/>
      <c r="X1592" s="185"/>
      <c r="Y1592" s="185"/>
      <c r="Z1592" s="185"/>
      <c r="AA1592" s="185"/>
      <c r="AB1592" s="185"/>
      <c r="AC1592" s="185"/>
      <c r="AD1592" s="185"/>
      <c r="AE1592" s="185"/>
      <c r="AF1592" s="185"/>
      <c r="AG1592" s="185"/>
      <c r="AH1592" s="185"/>
      <c r="AI1592" s="185"/>
    </row>
    <row r="1593" spans="1:35" ht="16">
      <c r="A1593" s="88"/>
      <c r="B1593" s="88"/>
      <c r="C1593" s="250"/>
      <c r="D1593" s="251"/>
      <c r="E1593" s="185"/>
      <c r="F1593" s="185"/>
      <c r="G1593" s="185"/>
      <c r="H1593" s="185"/>
      <c r="I1593" s="185"/>
      <c r="J1593" s="185"/>
      <c r="K1593" s="185"/>
      <c r="L1593" s="185"/>
      <c r="M1593" s="185"/>
      <c r="N1593" s="185"/>
      <c r="O1593" s="185"/>
      <c r="P1593" s="185"/>
      <c r="Q1593" s="185"/>
      <c r="R1593" s="185"/>
      <c r="S1593" s="185"/>
      <c r="T1593" s="185"/>
      <c r="U1593" s="185"/>
      <c r="V1593" s="185"/>
      <c r="W1593" s="185"/>
      <c r="X1593" s="185"/>
      <c r="Y1593" s="185"/>
      <c r="Z1593" s="185"/>
      <c r="AA1593" s="185"/>
      <c r="AB1593" s="185"/>
      <c r="AC1593" s="185"/>
      <c r="AD1593" s="185"/>
      <c r="AE1593" s="185"/>
      <c r="AF1593" s="185"/>
      <c r="AG1593" s="185"/>
      <c r="AH1593" s="185"/>
      <c r="AI1593" s="185"/>
    </row>
    <row r="1594" spans="1:35" ht="16">
      <c r="A1594" s="88"/>
      <c r="B1594" s="88"/>
      <c r="C1594" s="250"/>
      <c r="D1594" s="251"/>
      <c r="E1594" s="185"/>
      <c r="F1594" s="185"/>
      <c r="G1594" s="185"/>
      <c r="H1594" s="185"/>
      <c r="I1594" s="185"/>
      <c r="J1594" s="185"/>
      <c r="K1594" s="185"/>
      <c r="L1594" s="185"/>
      <c r="M1594" s="185"/>
      <c r="N1594" s="185"/>
      <c r="O1594" s="185"/>
      <c r="P1594" s="185"/>
      <c r="Q1594" s="185"/>
      <c r="R1594" s="185"/>
      <c r="S1594" s="185"/>
      <c r="T1594" s="185"/>
      <c r="U1594" s="185"/>
      <c r="V1594" s="185"/>
      <c r="W1594" s="185"/>
      <c r="X1594" s="185"/>
      <c r="Y1594" s="185"/>
      <c r="Z1594" s="185"/>
      <c r="AA1594" s="185"/>
      <c r="AB1594" s="185"/>
      <c r="AC1594" s="185"/>
      <c r="AD1594" s="185"/>
      <c r="AE1594" s="185"/>
      <c r="AF1594" s="185"/>
      <c r="AG1594" s="185"/>
      <c r="AH1594" s="185"/>
      <c r="AI1594" s="185"/>
    </row>
    <row r="1595" spans="1:35" ht="16">
      <c r="A1595" s="88"/>
      <c r="B1595" s="88"/>
      <c r="C1595" s="250"/>
      <c r="D1595" s="251"/>
      <c r="E1595" s="185"/>
      <c r="F1595" s="185"/>
      <c r="G1595" s="185"/>
      <c r="H1595" s="185"/>
      <c r="I1595" s="185"/>
      <c r="J1595" s="185"/>
      <c r="K1595" s="185"/>
      <c r="L1595" s="185"/>
      <c r="M1595" s="185"/>
      <c r="N1595" s="185"/>
      <c r="O1595" s="185"/>
      <c r="P1595" s="185"/>
      <c r="Q1595" s="185"/>
      <c r="R1595" s="185"/>
      <c r="S1595" s="185"/>
      <c r="T1595" s="185"/>
      <c r="U1595" s="185"/>
      <c r="V1595" s="185"/>
      <c r="W1595" s="185"/>
      <c r="X1595" s="185"/>
      <c r="Y1595" s="185"/>
      <c r="Z1595" s="185"/>
      <c r="AA1595" s="185"/>
      <c r="AB1595" s="185"/>
      <c r="AC1595" s="185"/>
      <c r="AD1595" s="185"/>
      <c r="AE1595" s="185"/>
      <c r="AF1595" s="185"/>
      <c r="AG1595" s="185"/>
      <c r="AH1595" s="185"/>
      <c r="AI1595" s="185"/>
    </row>
    <row r="1596" spans="1:35" ht="16">
      <c r="A1596" s="88"/>
      <c r="B1596" s="88"/>
      <c r="C1596" s="250"/>
      <c r="D1596" s="251"/>
      <c r="E1596" s="185"/>
      <c r="F1596" s="185"/>
      <c r="G1596" s="185"/>
      <c r="H1596" s="185"/>
      <c r="I1596" s="185"/>
      <c r="J1596" s="185"/>
      <c r="K1596" s="185"/>
      <c r="L1596" s="185"/>
      <c r="M1596" s="185"/>
      <c r="N1596" s="185"/>
      <c r="O1596" s="185"/>
      <c r="P1596" s="185"/>
      <c r="Q1596" s="185"/>
      <c r="R1596" s="185"/>
      <c r="S1596" s="185"/>
      <c r="T1596" s="185"/>
      <c r="U1596" s="185"/>
      <c r="V1596" s="185"/>
      <c r="W1596" s="185"/>
      <c r="X1596" s="185"/>
      <c r="Y1596" s="185"/>
      <c r="Z1596" s="185"/>
      <c r="AA1596" s="185"/>
      <c r="AB1596" s="185"/>
      <c r="AC1596" s="185"/>
      <c r="AD1596" s="185"/>
      <c r="AE1596" s="185"/>
      <c r="AF1596" s="185"/>
      <c r="AG1596" s="185"/>
      <c r="AH1596" s="185"/>
      <c r="AI1596" s="185"/>
    </row>
    <row r="1597" spans="1:35" ht="16">
      <c r="A1597" s="88"/>
      <c r="B1597" s="88"/>
      <c r="C1597" s="250"/>
      <c r="D1597" s="251"/>
      <c r="E1597" s="185"/>
      <c r="F1597" s="185"/>
      <c r="G1597" s="185"/>
      <c r="H1597" s="185"/>
      <c r="I1597" s="185"/>
      <c r="J1597" s="185"/>
      <c r="K1597" s="185"/>
      <c r="L1597" s="185"/>
      <c r="M1597" s="185"/>
      <c r="N1597" s="185"/>
      <c r="O1597" s="185"/>
      <c r="P1597" s="185"/>
      <c r="Q1597" s="185"/>
      <c r="R1597" s="185"/>
      <c r="S1597" s="185"/>
      <c r="T1597" s="185"/>
      <c r="U1597" s="185"/>
      <c r="V1597" s="185"/>
      <c r="W1597" s="185"/>
      <c r="X1597" s="185"/>
      <c r="Y1597" s="185"/>
      <c r="Z1597" s="185"/>
      <c r="AA1597" s="185"/>
      <c r="AB1597" s="185"/>
      <c r="AC1597" s="185"/>
      <c r="AD1597" s="185"/>
      <c r="AE1597" s="185"/>
      <c r="AF1597" s="185"/>
      <c r="AG1597" s="185"/>
      <c r="AH1597" s="185"/>
      <c r="AI1597" s="185"/>
    </row>
    <row r="1598" spans="1:35" ht="16">
      <c r="A1598" s="88"/>
      <c r="B1598" s="88"/>
      <c r="C1598" s="250"/>
      <c r="D1598" s="251"/>
      <c r="E1598" s="185"/>
      <c r="F1598" s="185"/>
      <c r="G1598" s="185"/>
      <c r="H1598" s="185"/>
      <c r="I1598" s="185"/>
      <c r="J1598" s="185"/>
      <c r="K1598" s="185"/>
      <c r="L1598" s="185"/>
      <c r="M1598" s="185"/>
      <c r="N1598" s="185"/>
      <c r="O1598" s="185"/>
      <c r="P1598" s="185"/>
      <c r="Q1598" s="185"/>
      <c r="R1598" s="185"/>
      <c r="S1598" s="185"/>
      <c r="T1598" s="185"/>
      <c r="U1598" s="185"/>
      <c r="V1598" s="185"/>
      <c r="W1598" s="185"/>
      <c r="X1598" s="185"/>
      <c r="Y1598" s="185"/>
      <c r="Z1598" s="185"/>
      <c r="AA1598" s="185"/>
      <c r="AB1598" s="185"/>
      <c r="AC1598" s="185"/>
      <c r="AD1598" s="185"/>
      <c r="AE1598" s="185"/>
      <c r="AF1598" s="185"/>
      <c r="AG1598" s="185"/>
      <c r="AH1598" s="185"/>
      <c r="AI1598" s="185"/>
    </row>
    <row r="1599" spans="1:35" ht="16">
      <c r="A1599" s="88"/>
      <c r="B1599" s="88"/>
      <c r="C1599" s="250"/>
      <c r="D1599" s="251"/>
      <c r="E1599" s="185"/>
      <c r="F1599" s="185"/>
      <c r="G1599" s="185"/>
      <c r="H1599" s="185"/>
      <c r="I1599" s="185"/>
      <c r="J1599" s="185"/>
      <c r="K1599" s="185"/>
      <c r="L1599" s="185"/>
      <c r="M1599" s="185"/>
      <c r="N1599" s="185"/>
      <c r="O1599" s="185"/>
      <c r="P1599" s="185"/>
      <c r="Q1599" s="185"/>
      <c r="R1599" s="185"/>
      <c r="S1599" s="185"/>
      <c r="T1599" s="185"/>
      <c r="U1599" s="185"/>
      <c r="V1599" s="185"/>
      <c r="W1599" s="185"/>
      <c r="X1599" s="185"/>
      <c r="Y1599" s="185"/>
      <c r="Z1599" s="185"/>
      <c r="AA1599" s="185"/>
      <c r="AB1599" s="185"/>
      <c r="AC1599" s="185"/>
      <c r="AD1599" s="185"/>
      <c r="AE1599" s="185"/>
      <c r="AF1599" s="185"/>
      <c r="AG1599" s="185"/>
      <c r="AH1599" s="185"/>
      <c r="AI1599" s="185"/>
    </row>
    <row r="1600" spans="1:35" ht="16">
      <c r="A1600" s="88"/>
      <c r="B1600" s="88"/>
      <c r="C1600" s="250"/>
      <c r="D1600" s="251"/>
      <c r="E1600" s="185"/>
      <c r="F1600" s="185"/>
      <c r="G1600" s="185"/>
      <c r="H1600" s="185"/>
      <c r="I1600" s="185"/>
      <c r="J1600" s="185"/>
      <c r="K1600" s="185"/>
      <c r="L1600" s="185"/>
      <c r="M1600" s="185"/>
      <c r="N1600" s="185"/>
      <c r="O1600" s="185"/>
      <c r="P1600" s="185"/>
      <c r="Q1600" s="185"/>
      <c r="R1600" s="185"/>
      <c r="S1600" s="185"/>
      <c r="T1600" s="185"/>
      <c r="U1600" s="185"/>
      <c r="V1600" s="185"/>
      <c r="W1600" s="185"/>
      <c r="X1600" s="185"/>
      <c r="Y1600" s="185"/>
      <c r="Z1600" s="185"/>
      <c r="AA1600" s="185"/>
      <c r="AB1600" s="185"/>
      <c r="AC1600" s="185"/>
      <c r="AD1600" s="185"/>
      <c r="AE1600" s="185"/>
      <c r="AF1600" s="185"/>
      <c r="AG1600" s="185"/>
      <c r="AH1600" s="185"/>
      <c r="AI1600" s="185"/>
    </row>
    <row r="1601" spans="1:35" ht="16">
      <c r="A1601" s="88"/>
      <c r="B1601" s="88"/>
      <c r="C1601" s="250"/>
      <c r="D1601" s="251"/>
      <c r="E1601" s="185"/>
      <c r="F1601" s="185"/>
      <c r="G1601" s="185"/>
      <c r="H1601" s="185"/>
      <c r="I1601" s="185"/>
      <c r="J1601" s="185"/>
      <c r="K1601" s="185"/>
      <c r="L1601" s="185"/>
      <c r="M1601" s="185"/>
      <c r="N1601" s="185"/>
      <c r="O1601" s="185"/>
      <c r="P1601" s="185"/>
      <c r="Q1601" s="185"/>
      <c r="R1601" s="185"/>
      <c r="S1601" s="185"/>
      <c r="T1601" s="185"/>
      <c r="U1601" s="185"/>
      <c r="V1601" s="185"/>
      <c r="W1601" s="185"/>
      <c r="X1601" s="185"/>
      <c r="Y1601" s="185"/>
      <c r="Z1601" s="185"/>
      <c r="AA1601" s="185"/>
      <c r="AB1601" s="185"/>
      <c r="AC1601" s="185"/>
      <c r="AD1601" s="185"/>
      <c r="AE1601" s="185"/>
      <c r="AF1601" s="185"/>
      <c r="AG1601" s="185"/>
      <c r="AH1601" s="185"/>
      <c r="AI1601" s="185"/>
    </row>
    <row r="1602" spans="1:35" ht="16">
      <c r="A1602" s="88"/>
      <c r="B1602" s="88"/>
      <c r="C1602" s="250"/>
      <c r="D1602" s="251"/>
      <c r="E1602" s="185"/>
      <c r="F1602" s="185"/>
      <c r="G1602" s="185"/>
      <c r="H1602" s="185"/>
      <c r="I1602" s="185"/>
      <c r="J1602" s="185"/>
      <c r="K1602" s="185"/>
      <c r="L1602" s="185"/>
      <c r="M1602" s="185"/>
      <c r="N1602" s="185"/>
      <c r="O1602" s="185"/>
      <c r="P1602" s="185"/>
      <c r="Q1602" s="185"/>
      <c r="R1602" s="185"/>
      <c r="S1602" s="185"/>
      <c r="T1602" s="185"/>
      <c r="U1602" s="185"/>
      <c r="V1602" s="185"/>
      <c r="W1602" s="185"/>
      <c r="X1602" s="185"/>
      <c r="Y1602" s="185"/>
      <c r="Z1602" s="185"/>
      <c r="AA1602" s="185"/>
      <c r="AB1602" s="185"/>
      <c r="AC1602" s="185"/>
      <c r="AD1602" s="185"/>
      <c r="AE1602" s="185"/>
      <c r="AF1602" s="185"/>
      <c r="AG1602" s="185"/>
      <c r="AH1602" s="185"/>
      <c r="AI1602" s="185"/>
    </row>
    <row r="1603" spans="1:35" ht="16">
      <c r="A1603" s="88"/>
      <c r="B1603" s="88"/>
      <c r="C1603" s="250"/>
      <c r="D1603" s="251"/>
      <c r="E1603" s="185"/>
      <c r="F1603" s="185"/>
      <c r="G1603" s="185"/>
      <c r="H1603" s="185"/>
      <c r="I1603" s="185"/>
      <c r="J1603" s="185"/>
      <c r="K1603" s="185"/>
      <c r="L1603" s="185"/>
      <c r="M1603" s="185"/>
      <c r="N1603" s="185"/>
      <c r="O1603" s="185"/>
      <c r="P1603" s="185"/>
      <c r="Q1603" s="185"/>
      <c r="R1603" s="185"/>
      <c r="S1603" s="185"/>
      <c r="T1603" s="185"/>
      <c r="U1603" s="185"/>
      <c r="V1603" s="185"/>
      <c r="W1603" s="185"/>
      <c r="X1603" s="185"/>
      <c r="Y1603" s="185"/>
      <c r="Z1603" s="185"/>
      <c r="AA1603" s="185"/>
      <c r="AB1603" s="185"/>
      <c r="AC1603" s="185"/>
      <c r="AD1603" s="185"/>
      <c r="AE1603" s="185"/>
      <c r="AF1603" s="185"/>
      <c r="AG1603" s="185"/>
      <c r="AH1603" s="185"/>
      <c r="AI1603" s="185"/>
    </row>
    <row r="1604" spans="1:35" ht="16">
      <c r="A1604" s="88"/>
      <c r="B1604" s="88"/>
      <c r="C1604" s="250"/>
      <c r="D1604" s="251"/>
      <c r="E1604" s="185"/>
      <c r="F1604" s="185"/>
      <c r="G1604" s="185"/>
      <c r="H1604" s="185"/>
      <c r="I1604" s="185"/>
      <c r="J1604" s="185"/>
      <c r="K1604" s="185"/>
      <c r="L1604" s="185"/>
      <c r="M1604" s="185"/>
      <c r="N1604" s="185"/>
      <c r="O1604" s="185"/>
      <c r="P1604" s="185"/>
      <c r="Q1604" s="185"/>
      <c r="R1604" s="185"/>
      <c r="S1604" s="185"/>
      <c r="T1604" s="185"/>
      <c r="U1604" s="185"/>
      <c r="V1604" s="185"/>
      <c r="W1604" s="185"/>
      <c r="X1604" s="185"/>
      <c r="Y1604" s="185"/>
      <c r="Z1604" s="185"/>
      <c r="AA1604" s="185"/>
      <c r="AB1604" s="185"/>
      <c r="AC1604" s="185"/>
      <c r="AD1604" s="185"/>
      <c r="AE1604" s="185"/>
      <c r="AF1604" s="185"/>
      <c r="AG1604" s="185"/>
      <c r="AH1604" s="185"/>
      <c r="AI1604" s="185"/>
    </row>
    <row r="1605" spans="1:35" ht="16">
      <c r="A1605" s="88"/>
      <c r="B1605" s="88"/>
      <c r="C1605" s="250"/>
      <c r="D1605" s="251"/>
      <c r="E1605" s="185"/>
      <c r="F1605" s="185"/>
      <c r="G1605" s="185"/>
      <c r="H1605" s="185"/>
      <c r="I1605" s="185"/>
      <c r="J1605" s="185"/>
      <c r="K1605" s="185"/>
      <c r="L1605" s="185"/>
      <c r="M1605" s="185"/>
      <c r="N1605" s="185"/>
      <c r="O1605" s="185"/>
      <c r="P1605" s="185"/>
      <c r="Q1605" s="185"/>
      <c r="R1605" s="185"/>
      <c r="S1605" s="185"/>
      <c r="T1605" s="185"/>
      <c r="U1605" s="185"/>
      <c r="V1605" s="185"/>
      <c r="W1605" s="185"/>
      <c r="X1605" s="185"/>
      <c r="Y1605" s="185"/>
      <c r="Z1605" s="185"/>
      <c r="AA1605" s="185"/>
      <c r="AB1605" s="185"/>
      <c r="AC1605" s="185"/>
      <c r="AD1605" s="185"/>
      <c r="AE1605" s="185"/>
      <c r="AF1605" s="185"/>
      <c r="AG1605" s="185"/>
      <c r="AH1605" s="185"/>
      <c r="AI1605" s="185"/>
    </row>
    <row r="1606" spans="1:35" ht="16">
      <c r="A1606" s="88"/>
      <c r="B1606" s="88"/>
      <c r="C1606" s="250"/>
      <c r="D1606" s="251"/>
      <c r="E1606" s="185"/>
      <c r="F1606" s="185"/>
      <c r="G1606" s="185"/>
      <c r="H1606" s="185"/>
      <c r="I1606" s="185"/>
      <c r="J1606" s="185"/>
      <c r="K1606" s="185"/>
      <c r="L1606" s="185"/>
      <c r="M1606" s="185"/>
      <c r="N1606" s="185"/>
      <c r="O1606" s="185"/>
      <c r="P1606" s="185"/>
      <c r="Q1606" s="185"/>
      <c r="R1606" s="185"/>
      <c r="S1606" s="185"/>
      <c r="T1606" s="185"/>
      <c r="U1606" s="185"/>
      <c r="V1606" s="185"/>
      <c r="W1606" s="185"/>
      <c r="X1606" s="185"/>
      <c r="Y1606" s="185"/>
      <c r="Z1606" s="185"/>
      <c r="AA1606" s="185"/>
      <c r="AB1606" s="185"/>
      <c r="AC1606" s="185"/>
      <c r="AD1606" s="185"/>
      <c r="AE1606" s="185"/>
      <c r="AF1606" s="185"/>
      <c r="AG1606" s="185"/>
      <c r="AH1606" s="185"/>
      <c r="AI1606" s="185"/>
    </row>
    <row r="1607" spans="1:35" ht="16">
      <c r="A1607" s="88"/>
      <c r="B1607" s="88"/>
      <c r="C1607" s="250"/>
      <c r="D1607" s="251"/>
      <c r="E1607" s="185"/>
      <c r="F1607" s="185"/>
      <c r="G1607" s="185"/>
      <c r="H1607" s="185"/>
      <c r="I1607" s="185"/>
      <c r="J1607" s="185"/>
      <c r="K1607" s="185"/>
      <c r="L1607" s="185"/>
      <c r="M1607" s="185"/>
      <c r="N1607" s="185"/>
      <c r="O1607" s="185"/>
      <c r="P1607" s="185"/>
      <c r="Q1607" s="185"/>
      <c r="R1607" s="185"/>
      <c r="S1607" s="185"/>
      <c r="T1607" s="185"/>
      <c r="U1607" s="185"/>
      <c r="V1607" s="185"/>
      <c r="W1607" s="185"/>
      <c r="X1607" s="185"/>
      <c r="Y1607" s="185"/>
      <c r="Z1607" s="185"/>
      <c r="AA1607" s="185"/>
      <c r="AB1607" s="185"/>
      <c r="AC1607" s="185"/>
      <c r="AD1607" s="185"/>
      <c r="AE1607" s="185"/>
      <c r="AF1607" s="185"/>
      <c r="AG1607" s="185"/>
      <c r="AH1607" s="185"/>
      <c r="AI1607" s="185"/>
    </row>
    <row r="1608" spans="1:35" ht="16">
      <c r="A1608" s="88"/>
      <c r="B1608" s="88"/>
      <c r="C1608" s="250"/>
      <c r="D1608" s="251"/>
      <c r="E1608" s="185"/>
      <c r="F1608" s="185"/>
      <c r="G1608" s="185"/>
      <c r="H1608" s="185"/>
      <c r="I1608" s="185"/>
      <c r="J1608" s="185"/>
      <c r="K1608" s="185"/>
      <c r="L1608" s="185"/>
      <c r="M1608" s="185"/>
      <c r="N1608" s="185"/>
      <c r="O1608" s="185"/>
      <c r="P1608" s="185"/>
      <c r="Q1608" s="185"/>
      <c r="R1608" s="185"/>
      <c r="S1608" s="185"/>
      <c r="T1608" s="185"/>
      <c r="U1608" s="185"/>
      <c r="V1608" s="185"/>
      <c r="W1608" s="185"/>
      <c r="X1608" s="185"/>
      <c r="Y1608" s="185"/>
      <c r="Z1608" s="185"/>
      <c r="AA1608" s="185"/>
      <c r="AB1608" s="185"/>
      <c r="AC1608" s="185"/>
      <c r="AD1608" s="185"/>
      <c r="AE1608" s="185"/>
      <c r="AF1608" s="185"/>
      <c r="AG1608" s="185"/>
      <c r="AH1608" s="185"/>
      <c r="AI1608" s="185"/>
    </row>
    <row r="1609" spans="1:35" ht="16">
      <c r="A1609" s="88"/>
      <c r="B1609" s="88"/>
      <c r="C1609" s="250"/>
      <c r="D1609" s="251"/>
      <c r="E1609" s="185"/>
      <c r="F1609" s="185"/>
      <c r="G1609" s="185"/>
      <c r="H1609" s="185"/>
      <c r="I1609" s="185"/>
      <c r="J1609" s="185"/>
      <c r="K1609" s="185"/>
      <c r="L1609" s="185"/>
      <c r="M1609" s="185"/>
      <c r="N1609" s="185"/>
      <c r="O1609" s="185"/>
      <c r="P1609" s="185"/>
      <c r="Q1609" s="185"/>
      <c r="R1609" s="185"/>
      <c r="S1609" s="185"/>
      <c r="T1609" s="185"/>
      <c r="U1609" s="185"/>
      <c r="V1609" s="185"/>
      <c r="W1609" s="185"/>
      <c r="X1609" s="185"/>
      <c r="Y1609" s="185"/>
      <c r="Z1609" s="185"/>
      <c r="AA1609" s="185"/>
      <c r="AB1609" s="185"/>
      <c r="AC1609" s="185"/>
      <c r="AD1609" s="185"/>
      <c r="AE1609" s="185"/>
      <c r="AF1609" s="185"/>
      <c r="AG1609" s="185"/>
      <c r="AH1609" s="185"/>
      <c r="AI1609" s="185"/>
    </row>
    <row r="1610" spans="1:35" ht="16">
      <c r="A1610" s="88"/>
      <c r="B1610" s="88"/>
      <c r="C1610" s="250"/>
      <c r="D1610" s="251"/>
      <c r="E1610" s="185"/>
      <c r="F1610" s="185"/>
      <c r="G1610" s="185"/>
      <c r="H1610" s="185"/>
      <c r="I1610" s="185"/>
      <c r="J1610" s="185"/>
      <c r="K1610" s="185"/>
      <c r="L1610" s="185"/>
      <c r="M1610" s="185"/>
      <c r="N1610" s="185"/>
      <c r="O1610" s="185"/>
      <c r="P1610" s="185"/>
      <c r="Q1610" s="185"/>
      <c r="R1610" s="185"/>
      <c r="S1610" s="185"/>
      <c r="T1610" s="185"/>
      <c r="U1610" s="185"/>
      <c r="V1610" s="185"/>
      <c r="W1610" s="185"/>
      <c r="X1610" s="185"/>
      <c r="Y1610" s="185"/>
      <c r="Z1610" s="185"/>
      <c r="AA1610" s="185"/>
      <c r="AB1610" s="185"/>
      <c r="AC1610" s="185"/>
      <c r="AD1610" s="185"/>
      <c r="AE1610" s="185"/>
      <c r="AF1610" s="185"/>
      <c r="AG1610" s="185"/>
      <c r="AH1610" s="185"/>
      <c r="AI1610" s="185"/>
    </row>
    <row r="1611" spans="1:35" ht="16">
      <c r="A1611" s="88"/>
      <c r="B1611" s="88"/>
      <c r="C1611" s="250"/>
      <c r="D1611" s="251"/>
      <c r="E1611" s="185"/>
      <c r="F1611" s="185"/>
      <c r="G1611" s="185"/>
      <c r="H1611" s="185"/>
      <c r="I1611" s="185"/>
      <c r="J1611" s="185"/>
      <c r="K1611" s="185"/>
      <c r="L1611" s="185"/>
      <c r="M1611" s="185"/>
      <c r="N1611" s="185"/>
      <c r="O1611" s="185"/>
      <c r="P1611" s="185"/>
      <c r="Q1611" s="185"/>
      <c r="R1611" s="185"/>
      <c r="S1611" s="185"/>
      <c r="T1611" s="185"/>
      <c r="U1611" s="185"/>
      <c r="V1611" s="185"/>
      <c r="W1611" s="185"/>
      <c r="X1611" s="185"/>
      <c r="Y1611" s="185"/>
      <c r="Z1611" s="185"/>
      <c r="AA1611" s="185"/>
      <c r="AB1611" s="185"/>
      <c r="AC1611" s="185"/>
      <c r="AD1611" s="185"/>
      <c r="AE1611" s="185"/>
      <c r="AF1611" s="185"/>
      <c r="AG1611" s="185"/>
      <c r="AH1611" s="185"/>
      <c r="AI1611" s="185"/>
    </row>
    <row r="1612" spans="1:35" ht="16">
      <c r="A1612" s="88"/>
      <c r="B1612" s="88"/>
      <c r="C1612" s="250"/>
      <c r="D1612" s="251"/>
      <c r="E1612" s="185"/>
      <c r="F1612" s="185"/>
      <c r="G1612" s="185"/>
      <c r="H1612" s="185"/>
      <c r="I1612" s="185"/>
      <c r="J1612" s="185"/>
      <c r="K1612" s="185"/>
      <c r="L1612" s="185"/>
      <c r="M1612" s="185"/>
      <c r="N1612" s="185"/>
      <c r="O1612" s="185"/>
      <c r="P1612" s="185"/>
      <c r="Q1612" s="185"/>
      <c r="R1612" s="185"/>
      <c r="S1612" s="185"/>
      <c r="T1612" s="185"/>
      <c r="U1612" s="185"/>
      <c r="V1612" s="185"/>
      <c r="W1612" s="185"/>
      <c r="X1612" s="185"/>
      <c r="Y1612" s="185"/>
      <c r="Z1612" s="185"/>
      <c r="AA1612" s="185"/>
      <c r="AB1612" s="185"/>
      <c r="AC1612" s="185"/>
      <c r="AD1612" s="185"/>
      <c r="AE1612" s="185"/>
      <c r="AF1612" s="185"/>
      <c r="AG1612" s="185"/>
      <c r="AH1612" s="185"/>
      <c r="AI1612" s="185"/>
    </row>
    <row r="1613" spans="1:35" ht="16">
      <c r="A1613" s="88"/>
      <c r="B1613" s="88"/>
      <c r="C1613" s="250"/>
      <c r="D1613" s="251"/>
      <c r="E1613" s="185"/>
      <c r="F1613" s="185"/>
      <c r="G1613" s="185"/>
      <c r="H1613" s="185"/>
      <c r="I1613" s="185"/>
      <c r="J1613" s="185"/>
      <c r="K1613" s="185"/>
      <c r="L1613" s="185"/>
      <c r="M1613" s="185"/>
      <c r="N1613" s="185"/>
      <c r="O1613" s="185"/>
      <c r="P1613" s="185"/>
      <c r="Q1613" s="185"/>
      <c r="R1613" s="185"/>
      <c r="S1613" s="185"/>
      <c r="T1613" s="185"/>
      <c r="U1613" s="185"/>
      <c r="V1613" s="185"/>
      <c r="W1613" s="185"/>
      <c r="X1613" s="185"/>
      <c r="Y1613" s="185"/>
      <c r="Z1613" s="185"/>
      <c r="AA1613" s="185"/>
      <c r="AB1613" s="185"/>
      <c r="AC1613" s="185"/>
      <c r="AD1613" s="185"/>
      <c r="AE1613" s="185"/>
      <c r="AF1613" s="185"/>
      <c r="AG1613" s="185"/>
      <c r="AH1613" s="185"/>
      <c r="AI1613" s="185"/>
    </row>
    <row r="1614" spans="1:35" ht="16">
      <c r="A1614" s="88"/>
      <c r="B1614" s="88"/>
      <c r="C1614" s="250"/>
      <c r="D1614" s="251"/>
      <c r="E1614" s="185"/>
      <c r="F1614" s="185"/>
      <c r="G1614" s="185"/>
      <c r="H1614" s="185"/>
      <c r="I1614" s="185"/>
      <c r="J1614" s="185"/>
      <c r="K1614" s="185"/>
      <c r="L1614" s="185"/>
      <c r="M1614" s="185"/>
      <c r="N1614" s="185"/>
      <c r="O1614" s="185"/>
      <c r="P1614" s="185"/>
      <c r="Q1614" s="185"/>
      <c r="R1614" s="185"/>
      <c r="S1614" s="185"/>
      <c r="T1614" s="185"/>
      <c r="U1614" s="185"/>
      <c r="V1614" s="185"/>
      <c r="W1614" s="185"/>
      <c r="X1614" s="185"/>
      <c r="Y1614" s="185"/>
      <c r="Z1614" s="185"/>
      <c r="AA1614" s="185"/>
      <c r="AB1614" s="185"/>
      <c r="AC1614" s="185"/>
      <c r="AD1614" s="185"/>
      <c r="AE1614" s="185"/>
      <c r="AF1614" s="185"/>
      <c r="AG1614" s="185"/>
      <c r="AH1614" s="185"/>
      <c r="AI1614" s="185"/>
    </row>
    <row r="1615" spans="1:35" ht="16">
      <c r="A1615" s="88"/>
      <c r="B1615" s="88"/>
      <c r="C1615" s="250"/>
      <c r="D1615" s="251"/>
      <c r="E1615" s="185"/>
      <c r="F1615" s="185"/>
      <c r="G1615" s="185"/>
      <c r="H1615" s="185"/>
      <c r="I1615" s="185"/>
      <c r="J1615" s="185"/>
      <c r="K1615" s="185"/>
      <c r="L1615" s="185"/>
      <c r="M1615" s="185"/>
      <c r="N1615" s="185"/>
      <c r="O1615" s="185"/>
      <c r="P1615" s="185"/>
      <c r="Q1615" s="185"/>
      <c r="R1615" s="185"/>
      <c r="S1615" s="185"/>
      <c r="T1615" s="185"/>
      <c r="U1615" s="185"/>
      <c r="V1615" s="185"/>
      <c r="W1615" s="185"/>
      <c r="X1615" s="185"/>
      <c r="Y1615" s="185"/>
      <c r="Z1615" s="185"/>
      <c r="AA1615" s="185"/>
      <c r="AB1615" s="185"/>
      <c r="AC1615" s="185"/>
      <c r="AD1615" s="185"/>
      <c r="AE1615" s="185"/>
      <c r="AF1615" s="185"/>
      <c r="AG1615" s="185"/>
      <c r="AH1615" s="185"/>
      <c r="AI1615" s="185"/>
    </row>
    <row r="1616" spans="1:35" ht="16">
      <c r="A1616" s="88"/>
      <c r="B1616" s="88"/>
      <c r="C1616" s="250"/>
      <c r="D1616" s="251"/>
      <c r="E1616" s="185"/>
      <c r="F1616" s="185"/>
      <c r="G1616" s="185"/>
      <c r="H1616" s="185"/>
      <c r="I1616" s="185"/>
      <c r="J1616" s="185"/>
      <c r="K1616" s="185"/>
      <c r="L1616" s="185"/>
      <c r="M1616" s="185"/>
      <c r="N1616" s="185"/>
      <c r="O1616" s="185"/>
      <c r="P1616" s="185"/>
      <c r="Q1616" s="185"/>
      <c r="R1616" s="185"/>
      <c r="S1616" s="185"/>
      <c r="T1616" s="185"/>
      <c r="U1616" s="185"/>
      <c r="V1616" s="185"/>
      <c r="W1616" s="185"/>
      <c r="X1616" s="185"/>
      <c r="Y1616" s="185"/>
      <c r="Z1616" s="185"/>
      <c r="AA1616" s="185"/>
      <c r="AB1616" s="185"/>
      <c r="AC1616" s="185"/>
      <c r="AD1616" s="185"/>
      <c r="AE1616" s="185"/>
      <c r="AF1616" s="185"/>
      <c r="AG1616" s="185"/>
      <c r="AH1616" s="185"/>
      <c r="AI1616" s="185"/>
    </row>
    <row r="1617" spans="1:35" ht="16">
      <c r="A1617" s="88"/>
      <c r="B1617" s="88"/>
      <c r="C1617" s="250"/>
      <c r="D1617" s="251"/>
      <c r="E1617" s="185"/>
      <c r="F1617" s="185"/>
      <c r="G1617" s="185"/>
      <c r="H1617" s="185"/>
      <c r="I1617" s="185"/>
      <c r="J1617" s="185"/>
      <c r="K1617" s="185"/>
      <c r="L1617" s="185"/>
      <c r="M1617" s="185"/>
      <c r="N1617" s="185"/>
      <c r="O1617" s="185"/>
      <c r="P1617" s="185"/>
      <c r="Q1617" s="185"/>
      <c r="R1617" s="185"/>
      <c r="S1617" s="185"/>
      <c r="T1617" s="185"/>
      <c r="U1617" s="185"/>
      <c r="V1617" s="185"/>
      <c r="W1617" s="185"/>
      <c r="X1617" s="185"/>
      <c r="Y1617" s="185"/>
      <c r="Z1617" s="185"/>
      <c r="AA1617" s="185"/>
      <c r="AB1617" s="185"/>
      <c r="AC1617" s="185"/>
      <c r="AD1617" s="185"/>
      <c r="AE1617" s="185"/>
      <c r="AF1617" s="185"/>
      <c r="AG1617" s="185"/>
      <c r="AH1617" s="185"/>
      <c r="AI1617" s="185"/>
    </row>
    <row r="1618" spans="1:35" ht="16">
      <c r="A1618" s="88"/>
      <c r="B1618" s="88"/>
      <c r="C1618" s="250"/>
      <c r="D1618" s="251"/>
      <c r="E1618" s="185"/>
      <c r="F1618" s="185"/>
      <c r="G1618" s="185"/>
      <c r="H1618" s="185"/>
      <c r="I1618" s="185"/>
      <c r="J1618" s="185"/>
      <c r="K1618" s="185"/>
      <c r="L1618" s="185"/>
      <c r="M1618" s="185"/>
      <c r="N1618" s="185"/>
      <c r="O1618" s="185"/>
      <c r="P1618" s="185"/>
      <c r="Q1618" s="185"/>
      <c r="R1618" s="185"/>
      <c r="S1618" s="185"/>
      <c r="T1618" s="185"/>
      <c r="U1618" s="185"/>
      <c r="V1618" s="185"/>
      <c r="W1618" s="185"/>
      <c r="X1618" s="185"/>
      <c r="Y1618" s="185"/>
      <c r="Z1618" s="185"/>
      <c r="AA1618" s="185"/>
      <c r="AB1618" s="185"/>
      <c r="AC1618" s="185"/>
      <c r="AD1618" s="185"/>
      <c r="AE1618" s="185"/>
      <c r="AF1618" s="185"/>
      <c r="AG1618" s="185"/>
      <c r="AH1618" s="185"/>
      <c r="AI1618" s="185"/>
    </row>
    <row r="1619" spans="1:35" ht="16">
      <c r="A1619" s="88"/>
      <c r="B1619" s="88"/>
      <c r="C1619" s="250"/>
      <c r="D1619" s="251"/>
      <c r="E1619" s="185"/>
      <c r="F1619" s="185"/>
      <c r="G1619" s="185"/>
      <c r="H1619" s="185"/>
      <c r="I1619" s="185"/>
      <c r="J1619" s="185"/>
      <c r="K1619" s="185"/>
      <c r="L1619" s="185"/>
      <c r="M1619" s="185"/>
      <c r="N1619" s="185"/>
      <c r="O1619" s="185"/>
      <c r="P1619" s="185"/>
      <c r="Q1619" s="185"/>
      <c r="R1619" s="185"/>
      <c r="S1619" s="185"/>
      <c r="T1619" s="185"/>
      <c r="U1619" s="185"/>
      <c r="V1619" s="185"/>
      <c r="W1619" s="185"/>
      <c r="X1619" s="185"/>
      <c r="Y1619" s="185"/>
      <c r="Z1619" s="185"/>
      <c r="AA1619" s="185"/>
      <c r="AB1619" s="185"/>
      <c r="AC1619" s="185"/>
      <c r="AD1619" s="185"/>
      <c r="AE1619" s="185"/>
      <c r="AF1619" s="185"/>
      <c r="AG1619" s="185"/>
      <c r="AH1619" s="185"/>
      <c r="AI1619" s="185"/>
    </row>
    <row r="1620" spans="1:35" ht="16">
      <c r="A1620" s="88"/>
      <c r="B1620" s="88"/>
      <c r="C1620" s="250"/>
      <c r="D1620" s="251"/>
      <c r="E1620" s="185"/>
      <c r="F1620" s="185"/>
      <c r="G1620" s="185"/>
      <c r="H1620" s="185"/>
      <c r="I1620" s="185"/>
      <c r="J1620" s="185"/>
      <c r="K1620" s="185"/>
      <c r="L1620" s="185"/>
      <c r="M1620" s="185"/>
      <c r="N1620" s="185"/>
      <c r="O1620" s="185"/>
      <c r="P1620" s="185"/>
      <c r="Q1620" s="185"/>
      <c r="R1620" s="185"/>
      <c r="S1620" s="185"/>
      <c r="T1620" s="185"/>
      <c r="U1620" s="185"/>
      <c r="V1620" s="185"/>
      <c r="W1620" s="185"/>
      <c r="X1620" s="185"/>
      <c r="Y1620" s="185"/>
      <c r="Z1620" s="185"/>
      <c r="AA1620" s="185"/>
      <c r="AB1620" s="185"/>
      <c r="AC1620" s="185"/>
      <c r="AD1620" s="185"/>
      <c r="AE1620" s="185"/>
      <c r="AF1620" s="185"/>
      <c r="AG1620" s="185"/>
      <c r="AH1620" s="185"/>
      <c r="AI1620" s="185"/>
    </row>
    <row r="1621" spans="1:35" ht="16">
      <c r="A1621" s="88"/>
      <c r="B1621" s="88"/>
      <c r="C1621" s="250"/>
      <c r="D1621" s="251"/>
      <c r="E1621" s="185"/>
      <c r="F1621" s="185"/>
      <c r="G1621" s="185"/>
      <c r="H1621" s="185"/>
      <c r="I1621" s="185"/>
      <c r="J1621" s="185"/>
      <c r="K1621" s="185"/>
      <c r="L1621" s="185"/>
      <c r="M1621" s="185"/>
      <c r="N1621" s="185"/>
      <c r="O1621" s="185"/>
      <c r="P1621" s="185"/>
      <c r="Q1621" s="185"/>
      <c r="R1621" s="185"/>
      <c r="S1621" s="185"/>
      <c r="T1621" s="185"/>
      <c r="U1621" s="185"/>
      <c r="V1621" s="185"/>
      <c r="W1621" s="185"/>
      <c r="X1621" s="185"/>
      <c r="Y1621" s="185"/>
      <c r="Z1621" s="185"/>
      <c r="AA1621" s="185"/>
      <c r="AB1621" s="185"/>
      <c r="AC1621" s="185"/>
      <c r="AD1621" s="185"/>
      <c r="AE1621" s="185"/>
      <c r="AF1621" s="185"/>
      <c r="AG1621" s="185"/>
      <c r="AH1621" s="185"/>
      <c r="AI1621" s="185"/>
    </row>
    <row r="1622" spans="1:35" ht="16">
      <c r="A1622" s="88"/>
      <c r="B1622" s="88"/>
      <c r="C1622" s="250"/>
      <c r="D1622" s="251"/>
      <c r="E1622" s="185"/>
      <c r="F1622" s="185"/>
      <c r="G1622" s="185"/>
      <c r="H1622" s="185"/>
      <c r="I1622" s="185"/>
      <c r="J1622" s="185"/>
      <c r="K1622" s="185"/>
      <c r="L1622" s="185"/>
      <c r="M1622" s="185"/>
      <c r="N1622" s="185"/>
      <c r="O1622" s="185"/>
      <c r="P1622" s="185"/>
      <c r="Q1622" s="185"/>
      <c r="R1622" s="185"/>
      <c r="S1622" s="185"/>
      <c r="T1622" s="185"/>
      <c r="U1622" s="185"/>
      <c r="V1622" s="185"/>
      <c r="W1622" s="185"/>
      <c r="X1622" s="185"/>
      <c r="Y1622" s="185"/>
      <c r="Z1622" s="185"/>
      <c r="AA1622" s="185"/>
      <c r="AB1622" s="185"/>
      <c r="AC1622" s="185"/>
      <c r="AD1622" s="185"/>
      <c r="AE1622" s="185"/>
      <c r="AF1622" s="185"/>
      <c r="AG1622" s="185"/>
      <c r="AH1622" s="185"/>
      <c r="AI1622" s="185"/>
    </row>
    <row r="1623" spans="1:35" ht="16">
      <c r="A1623" s="88"/>
      <c r="B1623" s="88"/>
      <c r="C1623" s="250"/>
      <c r="D1623" s="251"/>
      <c r="E1623" s="185"/>
      <c r="F1623" s="185"/>
      <c r="G1623" s="185"/>
      <c r="H1623" s="185"/>
      <c r="I1623" s="185"/>
      <c r="J1623" s="185"/>
      <c r="K1623" s="185"/>
      <c r="L1623" s="185"/>
      <c r="M1623" s="185"/>
      <c r="N1623" s="185"/>
      <c r="O1623" s="185"/>
      <c r="P1623" s="185"/>
      <c r="Q1623" s="185"/>
      <c r="R1623" s="185"/>
      <c r="S1623" s="185"/>
      <c r="T1623" s="185"/>
      <c r="U1623" s="185"/>
      <c r="V1623" s="185"/>
      <c r="W1623" s="185"/>
      <c r="X1623" s="185"/>
      <c r="Y1623" s="185"/>
      <c r="Z1623" s="185"/>
      <c r="AA1623" s="185"/>
      <c r="AB1623" s="185"/>
      <c r="AC1623" s="185"/>
      <c r="AD1623" s="185"/>
      <c r="AE1623" s="185"/>
      <c r="AF1623" s="185"/>
      <c r="AG1623" s="185"/>
      <c r="AH1623" s="185"/>
      <c r="AI1623" s="185"/>
    </row>
    <row r="1624" spans="1:35" ht="16">
      <c r="A1624" s="88"/>
      <c r="B1624" s="88"/>
      <c r="C1624" s="250"/>
      <c r="D1624" s="251"/>
      <c r="E1624" s="185"/>
      <c r="F1624" s="185"/>
      <c r="G1624" s="185"/>
      <c r="H1624" s="185"/>
      <c r="I1624" s="185"/>
      <c r="J1624" s="185"/>
      <c r="K1624" s="185"/>
      <c r="L1624" s="185"/>
      <c r="M1624" s="185"/>
      <c r="N1624" s="185"/>
      <c r="O1624" s="185"/>
      <c r="P1624" s="185"/>
      <c r="Q1624" s="185"/>
      <c r="R1624" s="185"/>
      <c r="S1624" s="185"/>
      <c r="T1624" s="185"/>
      <c r="U1624" s="185"/>
      <c r="V1624" s="185"/>
      <c r="W1624" s="185"/>
      <c r="X1624" s="185"/>
      <c r="Y1624" s="185"/>
      <c r="Z1624" s="185"/>
      <c r="AA1624" s="185"/>
      <c r="AB1624" s="185"/>
      <c r="AC1624" s="185"/>
      <c r="AD1624" s="185"/>
      <c r="AE1624" s="185"/>
      <c r="AF1624" s="185"/>
      <c r="AG1624" s="185"/>
      <c r="AH1624" s="185"/>
      <c r="AI1624" s="185"/>
    </row>
    <row r="1625" spans="1:35" ht="16">
      <c r="A1625" s="88"/>
      <c r="B1625" s="88"/>
      <c r="C1625" s="250"/>
      <c r="D1625" s="251"/>
      <c r="E1625" s="185"/>
      <c r="F1625" s="185"/>
      <c r="G1625" s="185"/>
      <c r="H1625" s="185"/>
      <c r="I1625" s="185"/>
      <c r="J1625" s="185"/>
      <c r="K1625" s="185"/>
      <c r="L1625" s="185"/>
      <c r="M1625" s="185"/>
      <c r="N1625" s="185"/>
      <c r="O1625" s="185"/>
      <c r="P1625" s="185"/>
      <c r="Q1625" s="185"/>
      <c r="R1625" s="185"/>
      <c r="S1625" s="185"/>
      <c r="T1625" s="185"/>
      <c r="U1625" s="185"/>
      <c r="V1625" s="185"/>
      <c r="W1625" s="185"/>
      <c r="X1625" s="185"/>
      <c r="Y1625" s="185"/>
      <c r="Z1625" s="185"/>
      <c r="AA1625" s="185"/>
      <c r="AB1625" s="185"/>
      <c r="AC1625" s="185"/>
      <c r="AD1625" s="185"/>
      <c r="AE1625" s="185"/>
      <c r="AF1625" s="185"/>
      <c r="AG1625" s="185"/>
      <c r="AH1625" s="185"/>
      <c r="AI1625" s="185"/>
    </row>
    <row r="1626" spans="1:35" ht="16">
      <c r="A1626" s="88"/>
      <c r="B1626" s="88"/>
      <c r="C1626" s="250"/>
      <c r="D1626" s="251"/>
      <c r="E1626" s="185"/>
      <c r="F1626" s="185"/>
      <c r="G1626" s="185"/>
      <c r="H1626" s="185"/>
      <c r="I1626" s="185"/>
      <c r="J1626" s="185"/>
      <c r="K1626" s="185"/>
      <c r="L1626" s="185"/>
      <c r="M1626" s="185"/>
      <c r="N1626" s="185"/>
      <c r="O1626" s="185"/>
      <c r="P1626" s="185"/>
      <c r="Q1626" s="185"/>
      <c r="R1626" s="185"/>
      <c r="S1626" s="185"/>
      <c r="T1626" s="185"/>
      <c r="U1626" s="185"/>
      <c r="V1626" s="185"/>
      <c r="W1626" s="185"/>
      <c r="X1626" s="185"/>
      <c r="Y1626" s="185"/>
      <c r="Z1626" s="185"/>
      <c r="AA1626" s="185"/>
      <c r="AB1626" s="185"/>
      <c r="AC1626" s="185"/>
      <c r="AD1626" s="185"/>
      <c r="AE1626" s="185"/>
      <c r="AF1626" s="185"/>
      <c r="AG1626" s="185"/>
      <c r="AH1626" s="185"/>
      <c r="AI1626" s="185"/>
    </row>
    <row r="1627" spans="1:35" ht="16">
      <c r="A1627" s="88"/>
      <c r="B1627" s="88"/>
      <c r="C1627" s="250"/>
      <c r="D1627" s="251"/>
      <c r="E1627" s="185"/>
      <c r="F1627" s="185"/>
      <c r="G1627" s="185"/>
      <c r="H1627" s="185"/>
      <c r="I1627" s="185"/>
      <c r="J1627" s="185"/>
      <c r="K1627" s="185"/>
      <c r="L1627" s="185"/>
      <c r="M1627" s="185"/>
      <c r="N1627" s="185"/>
      <c r="O1627" s="185"/>
      <c r="P1627" s="185"/>
      <c r="Q1627" s="185"/>
      <c r="R1627" s="185"/>
      <c r="S1627" s="185"/>
      <c r="T1627" s="185"/>
      <c r="U1627" s="185"/>
      <c r="V1627" s="185"/>
      <c r="W1627" s="185"/>
      <c r="X1627" s="185"/>
      <c r="Y1627" s="185"/>
      <c r="Z1627" s="185"/>
      <c r="AA1627" s="185"/>
      <c r="AB1627" s="185"/>
      <c r="AC1627" s="185"/>
      <c r="AD1627" s="185"/>
      <c r="AE1627" s="185"/>
      <c r="AF1627" s="185"/>
      <c r="AG1627" s="185"/>
      <c r="AH1627" s="185"/>
      <c r="AI1627" s="185"/>
    </row>
    <row r="1628" spans="1:35" ht="16">
      <c r="A1628" s="88"/>
      <c r="B1628" s="88"/>
      <c r="C1628" s="250"/>
      <c r="D1628" s="251"/>
      <c r="E1628" s="185"/>
      <c r="F1628" s="185"/>
      <c r="G1628" s="185"/>
      <c r="H1628" s="185"/>
      <c r="I1628" s="185"/>
      <c r="J1628" s="185"/>
      <c r="K1628" s="185"/>
      <c r="L1628" s="185"/>
      <c r="M1628" s="185"/>
      <c r="N1628" s="185"/>
      <c r="O1628" s="185"/>
      <c r="P1628" s="185"/>
      <c r="Q1628" s="185"/>
      <c r="R1628" s="185"/>
      <c r="S1628" s="185"/>
      <c r="T1628" s="185"/>
      <c r="U1628" s="185"/>
      <c r="V1628" s="185"/>
      <c r="W1628" s="185"/>
      <c r="X1628" s="185"/>
      <c r="Y1628" s="185"/>
      <c r="Z1628" s="185"/>
      <c r="AA1628" s="185"/>
      <c r="AB1628" s="185"/>
      <c r="AC1628" s="185"/>
      <c r="AD1628" s="185"/>
      <c r="AE1628" s="185"/>
      <c r="AF1628" s="185"/>
      <c r="AG1628" s="185"/>
      <c r="AH1628" s="185"/>
      <c r="AI1628" s="185"/>
    </row>
    <row r="1629" spans="1:35" ht="16">
      <c r="A1629" s="88"/>
      <c r="B1629" s="88"/>
      <c r="C1629" s="250"/>
      <c r="D1629" s="251"/>
      <c r="E1629" s="185"/>
      <c r="F1629" s="185"/>
      <c r="G1629" s="185"/>
      <c r="H1629" s="185"/>
      <c r="I1629" s="185"/>
      <c r="J1629" s="185"/>
      <c r="K1629" s="185"/>
      <c r="L1629" s="185"/>
      <c r="M1629" s="185"/>
      <c r="N1629" s="185"/>
      <c r="O1629" s="185"/>
      <c r="P1629" s="185"/>
      <c r="Q1629" s="185"/>
      <c r="R1629" s="185"/>
      <c r="S1629" s="185"/>
      <c r="T1629" s="185"/>
      <c r="U1629" s="185"/>
      <c r="V1629" s="185"/>
      <c r="W1629" s="185"/>
      <c r="X1629" s="185"/>
      <c r="Y1629" s="185"/>
      <c r="Z1629" s="185"/>
      <c r="AA1629" s="185"/>
      <c r="AB1629" s="185"/>
      <c r="AC1629" s="185"/>
      <c r="AD1629" s="185"/>
      <c r="AE1629" s="185"/>
      <c r="AF1629" s="185"/>
      <c r="AG1629" s="185"/>
      <c r="AH1629" s="185"/>
      <c r="AI1629" s="185"/>
    </row>
    <row r="1630" spans="1:35" ht="16">
      <c r="A1630" s="88"/>
      <c r="B1630" s="88"/>
      <c r="C1630" s="250"/>
      <c r="D1630" s="251"/>
      <c r="E1630" s="185"/>
      <c r="F1630" s="185"/>
      <c r="G1630" s="185"/>
      <c r="H1630" s="185"/>
      <c r="I1630" s="185"/>
      <c r="J1630" s="185"/>
      <c r="K1630" s="185"/>
      <c r="L1630" s="185"/>
      <c r="M1630" s="185"/>
      <c r="N1630" s="185"/>
      <c r="O1630" s="185"/>
      <c r="P1630" s="185"/>
      <c r="Q1630" s="185"/>
      <c r="R1630" s="185"/>
      <c r="S1630" s="185"/>
      <c r="T1630" s="185"/>
      <c r="U1630" s="185"/>
      <c r="V1630" s="185"/>
      <c r="W1630" s="185"/>
      <c r="X1630" s="185"/>
      <c r="Y1630" s="185"/>
      <c r="Z1630" s="185"/>
      <c r="AA1630" s="185"/>
      <c r="AB1630" s="185"/>
      <c r="AC1630" s="185"/>
      <c r="AD1630" s="185"/>
      <c r="AE1630" s="185"/>
      <c r="AF1630" s="185"/>
      <c r="AG1630" s="185"/>
      <c r="AH1630" s="185"/>
      <c r="AI1630" s="185"/>
    </row>
    <row r="1631" spans="1:35" ht="16">
      <c r="A1631" s="88"/>
      <c r="B1631" s="88"/>
      <c r="C1631" s="250"/>
      <c r="D1631" s="251"/>
      <c r="E1631" s="185"/>
      <c r="F1631" s="185"/>
      <c r="G1631" s="185"/>
      <c r="H1631" s="185"/>
      <c r="I1631" s="185"/>
      <c r="J1631" s="185"/>
      <c r="K1631" s="185"/>
      <c r="L1631" s="185"/>
      <c r="M1631" s="185"/>
      <c r="N1631" s="185"/>
      <c r="O1631" s="185"/>
      <c r="P1631" s="185"/>
      <c r="Q1631" s="185"/>
      <c r="R1631" s="185"/>
      <c r="S1631" s="185"/>
      <c r="T1631" s="185"/>
      <c r="U1631" s="185"/>
      <c r="V1631" s="185"/>
      <c r="W1631" s="185"/>
      <c r="X1631" s="185"/>
      <c r="Y1631" s="185"/>
      <c r="Z1631" s="185"/>
      <c r="AA1631" s="185"/>
      <c r="AB1631" s="185"/>
      <c r="AC1631" s="185"/>
      <c r="AD1631" s="185"/>
      <c r="AE1631" s="185"/>
      <c r="AF1631" s="185"/>
      <c r="AG1631" s="185"/>
      <c r="AH1631" s="185"/>
      <c r="AI1631" s="185"/>
    </row>
    <row r="1632" spans="1:35" ht="16">
      <c r="A1632" s="88"/>
      <c r="B1632" s="88"/>
      <c r="C1632" s="250"/>
      <c r="D1632" s="251"/>
      <c r="E1632" s="185"/>
      <c r="F1632" s="185"/>
      <c r="G1632" s="185"/>
      <c r="H1632" s="185"/>
      <c r="I1632" s="185"/>
      <c r="J1632" s="185"/>
      <c r="K1632" s="185"/>
      <c r="L1632" s="185"/>
      <c r="M1632" s="185"/>
      <c r="N1632" s="185"/>
      <c r="O1632" s="185"/>
      <c r="P1632" s="185"/>
      <c r="Q1632" s="185"/>
      <c r="R1632" s="185"/>
      <c r="S1632" s="185"/>
      <c r="T1632" s="185"/>
      <c r="U1632" s="185"/>
      <c r="V1632" s="185"/>
      <c r="W1632" s="185"/>
      <c r="X1632" s="185"/>
      <c r="Y1632" s="185"/>
      <c r="Z1632" s="185"/>
      <c r="AA1632" s="185"/>
      <c r="AB1632" s="185"/>
      <c r="AC1632" s="185"/>
      <c r="AD1632" s="185"/>
      <c r="AE1632" s="185"/>
      <c r="AF1632" s="185"/>
      <c r="AG1632" s="185"/>
      <c r="AH1632" s="185"/>
      <c r="AI1632" s="185"/>
    </row>
    <row r="1633" spans="1:35" ht="16">
      <c r="A1633" s="88"/>
      <c r="B1633" s="88"/>
      <c r="C1633" s="250"/>
      <c r="D1633" s="251"/>
      <c r="E1633" s="185"/>
      <c r="F1633" s="185"/>
      <c r="G1633" s="185"/>
      <c r="H1633" s="185"/>
      <c r="I1633" s="185"/>
      <c r="J1633" s="185"/>
      <c r="K1633" s="185"/>
      <c r="L1633" s="185"/>
      <c r="M1633" s="185"/>
      <c r="N1633" s="185"/>
      <c r="O1633" s="185"/>
      <c r="P1633" s="185"/>
      <c r="Q1633" s="185"/>
      <c r="R1633" s="185"/>
      <c r="S1633" s="185"/>
      <c r="T1633" s="185"/>
      <c r="U1633" s="185"/>
      <c r="V1633" s="185"/>
      <c r="W1633" s="185"/>
      <c r="X1633" s="185"/>
      <c r="Y1633" s="185"/>
      <c r="Z1633" s="185"/>
      <c r="AA1633" s="185"/>
      <c r="AB1633" s="185"/>
      <c r="AC1633" s="185"/>
      <c r="AD1633" s="185"/>
      <c r="AE1633" s="185"/>
      <c r="AF1633" s="185"/>
      <c r="AG1633" s="185"/>
      <c r="AH1633" s="185"/>
      <c r="AI1633" s="185"/>
    </row>
    <row r="1634" spans="1:35" ht="16">
      <c r="A1634" s="88"/>
      <c r="B1634" s="88"/>
      <c r="C1634" s="250"/>
      <c r="D1634" s="251"/>
      <c r="E1634" s="185"/>
      <c r="F1634" s="185"/>
      <c r="G1634" s="185"/>
      <c r="H1634" s="185"/>
      <c r="I1634" s="185"/>
      <c r="J1634" s="185"/>
      <c r="K1634" s="185"/>
      <c r="L1634" s="185"/>
      <c r="M1634" s="185"/>
      <c r="N1634" s="185"/>
      <c r="O1634" s="185"/>
      <c r="P1634" s="185"/>
      <c r="Q1634" s="185"/>
      <c r="R1634" s="185"/>
      <c r="S1634" s="185"/>
      <c r="T1634" s="185"/>
      <c r="U1634" s="185"/>
      <c r="V1634" s="185"/>
      <c r="W1634" s="185"/>
      <c r="X1634" s="185"/>
      <c r="Y1634" s="185"/>
      <c r="Z1634" s="185"/>
      <c r="AA1634" s="185"/>
      <c r="AB1634" s="185"/>
      <c r="AC1634" s="185"/>
      <c r="AD1634" s="185"/>
      <c r="AE1634" s="185"/>
      <c r="AF1634" s="185"/>
      <c r="AG1634" s="185"/>
      <c r="AH1634" s="185"/>
      <c r="AI1634" s="185"/>
    </row>
    <row r="1635" spans="1:35" ht="16">
      <c r="A1635" s="88"/>
      <c r="B1635" s="88"/>
      <c r="C1635" s="250"/>
      <c r="D1635" s="251"/>
      <c r="E1635" s="185"/>
      <c r="F1635" s="185"/>
      <c r="G1635" s="185"/>
      <c r="H1635" s="185"/>
      <c r="I1635" s="185"/>
      <c r="J1635" s="185"/>
      <c r="K1635" s="185"/>
      <c r="L1635" s="185"/>
      <c r="M1635" s="185"/>
      <c r="N1635" s="185"/>
      <c r="O1635" s="185"/>
      <c r="P1635" s="185"/>
      <c r="Q1635" s="185"/>
      <c r="R1635" s="185"/>
      <c r="S1635" s="185"/>
      <c r="T1635" s="185"/>
      <c r="U1635" s="185"/>
      <c r="V1635" s="185"/>
      <c r="W1635" s="185"/>
      <c r="X1635" s="185"/>
      <c r="Y1635" s="185"/>
      <c r="Z1635" s="185"/>
      <c r="AA1635" s="185"/>
      <c r="AB1635" s="185"/>
      <c r="AC1635" s="185"/>
      <c r="AD1635" s="185"/>
      <c r="AE1635" s="185"/>
      <c r="AF1635" s="185"/>
      <c r="AG1635" s="185"/>
      <c r="AH1635" s="185"/>
      <c r="AI1635" s="185"/>
    </row>
    <row r="1636" spans="1:35" ht="16">
      <c r="A1636" s="88"/>
      <c r="B1636" s="88"/>
      <c r="C1636" s="250"/>
      <c r="D1636" s="251"/>
      <c r="E1636" s="185"/>
      <c r="F1636" s="185"/>
      <c r="G1636" s="185"/>
      <c r="H1636" s="185"/>
      <c r="I1636" s="185"/>
      <c r="J1636" s="185"/>
      <c r="K1636" s="185"/>
      <c r="L1636" s="185"/>
      <c r="M1636" s="185"/>
      <c r="N1636" s="185"/>
      <c r="O1636" s="185"/>
      <c r="P1636" s="185"/>
      <c r="Q1636" s="185"/>
      <c r="R1636" s="185"/>
      <c r="S1636" s="185"/>
      <c r="T1636" s="185"/>
      <c r="U1636" s="185"/>
      <c r="V1636" s="185"/>
      <c r="W1636" s="185"/>
      <c r="X1636" s="185"/>
      <c r="Y1636" s="185"/>
      <c r="Z1636" s="185"/>
      <c r="AA1636" s="185"/>
      <c r="AB1636" s="185"/>
      <c r="AC1636" s="185"/>
      <c r="AD1636" s="185"/>
      <c r="AE1636" s="185"/>
      <c r="AF1636" s="185"/>
      <c r="AG1636" s="185"/>
      <c r="AH1636" s="185"/>
      <c r="AI1636" s="185"/>
    </row>
    <row r="1637" spans="1:35" ht="16">
      <c r="A1637" s="88"/>
      <c r="B1637" s="88"/>
      <c r="C1637" s="250"/>
      <c r="D1637" s="251"/>
      <c r="E1637" s="185"/>
      <c r="F1637" s="185"/>
      <c r="G1637" s="185"/>
      <c r="H1637" s="185"/>
      <c r="I1637" s="185"/>
      <c r="J1637" s="185"/>
      <c r="K1637" s="185"/>
      <c r="L1637" s="185"/>
      <c r="M1637" s="185"/>
      <c r="N1637" s="185"/>
      <c r="O1637" s="185"/>
      <c r="P1637" s="185"/>
      <c r="Q1637" s="185"/>
      <c r="R1637" s="185"/>
      <c r="S1637" s="185"/>
      <c r="T1637" s="185"/>
      <c r="U1637" s="185"/>
      <c r="V1637" s="185"/>
      <c r="W1637" s="185"/>
      <c r="X1637" s="185"/>
      <c r="Y1637" s="185"/>
      <c r="Z1637" s="185"/>
      <c r="AA1637" s="185"/>
      <c r="AB1637" s="185"/>
      <c r="AC1637" s="185"/>
      <c r="AD1637" s="185"/>
      <c r="AE1637" s="185"/>
      <c r="AF1637" s="185"/>
      <c r="AG1637" s="185"/>
      <c r="AH1637" s="185"/>
      <c r="AI1637" s="185"/>
    </row>
    <row r="1638" spans="1:35" ht="16">
      <c r="A1638" s="88"/>
      <c r="B1638" s="88"/>
      <c r="C1638" s="250"/>
      <c r="D1638" s="251"/>
      <c r="E1638" s="185"/>
      <c r="F1638" s="185"/>
      <c r="G1638" s="185"/>
      <c r="H1638" s="185"/>
      <c r="I1638" s="185"/>
      <c r="J1638" s="185"/>
      <c r="K1638" s="185"/>
      <c r="L1638" s="185"/>
      <c r="M1638" s="185"/>
      <c r="N1638" s="185"/>
      <c r="O1638" s="185"/>
      <c r="P1638" s="185"/>
      <c r="Q1638" s="185"/>
      <c r="R1638" s="185"/>
      <c r="S1638" s="185"/>
      <c r="T1638" s="185"/>
      <c r="U1638" s="185"/>
      <c r="V1638" s="185"/>
      <c r="W1638" s="185"/>
      <c r="X1638" s="185"/>
      <c r="Y1638" s="185"/>
      <c r="Z1638" s="185"/>
      <c r="AA1638" s="185"/>
      <c r="AB1638" s="185"/>
      <c r="AC1638" s="185"/>
      <c r="AD1638" s="185"/>
      <c r="AE1638" s="185"/>
      <c r="AF1638" s="185"/>
      <c r="AG1638" s="185"/>
      <c r="AH1638" s="185"/>
      <c r="AI1638" s="185"/>
    </row>
    <row r="1639" spans="1:35" ht="16">
      <c r="A1639" s="88"/>
      <c r="B1639" s="88"/>
      <c r="C1639" s="250"/>
      <c r="D1639" s="251"/>
      <c r="E1639" s="185"/>
      <c r="F1639" s="185"/>
      <c r="G1639" s="185"/>
      <c r="H1639" s="185"/>
      <c r="I1639" s="185"/>
      <c r="J1639" s="185"/>
      <c r="K1639" s="185"/>
      <c r="L1639" s="185"/>
      <c r="M1639" s="185"/>
      <c r="N1639" s="185"/>
      <c r="O1639" s="185"/>
      <c r="P1639" s="185"/>
      <c r="Q1639" s="185"/>
      <c r="R1639" s="185"/>
      <c r="S1639" s="185"/>
      <c r="T1639" s="185"/>
      <c r="U1639" s="185"/>
      <c r="V1639" s="185"/>
      <c r="W1639" s="185"/>
      <c r="X1639" s="185"/>
      <c r="Y1639" s="185"/>
      <c r="Z1639" s="185"/>
      <c r="AA1639" s="185"/>
      <c r="AB1639" s="185"/>
      <c r="AC1639" s="185"/>
      <c r="AD1639" s="185"/>
      <c r="AE1639" s="185"/>
      <c r="AF1639" s="185"/>
      <c r="AG1639" s="185"/>
      <c r="AH1639" s="185"/>
      <c r="AI1639" s="185"/>
    </row>
    <row r="1640" spans="1:35" ht="16">
      <c r="A1640" s="88"/>
      <c r="B1640" s="88"/>
      <c r="C1640" s="250"/>
      <c r="D1640" s="251"/>
      <c r="E1640" s="185"/>
      <c r="F1640" s="185"/>
      <c r="G1640" s="185"/>
      <c r="H1640" s="185"/>
      <c r="I1640" s="185"/>
      <c r="J1640" s="185"/>
      <c r="K1640" s="185"/>
      <c r="L1640" s="185"/>
      <c r="M1640" s="185"/>
      <c r="N1640" s="185"/>
      <c r="O1640" s="185"/>
      <c r="P1640" s="185"/>
      <c r="Q1640" s="185"/>
      <c r="R1640" s="185"/>
      <c r="S1640" s="185"/>
      <c r="T1640" s="185"/>
      <c r="U1640" s="185"/>
      <c r="V1640" s="185"/>
      <c r="W1640" s="185"/>
      <c r="X1640" s="185"/>
      <c r="Y1640" s="185"/>
      <c r="Z1640" s="185"/>
      <c r="AA1640" s="185"/>
      <c r="AB1640" s="185"/>
      <c r="AC1640" s="185"/>
      <c r="AD1640" s="185"/>
      <c r="AE1640" s="185"/>
      <c r="AF1640" s="185"/>
      <c r="AG1640" s="185"/>
      <c r="AH1640" s="185"/>
      <c r="AI1640" s="185"/>
    </row>
    <row r="1641" spans="1:35" ht="16">
      <c r="A1641" s="88"/>
      <c r="B1641" s="88"/>
      <c r="C1641" s="250"/>
      <c r="D1641" s="251"/>
      <c r="E1641" s="185"/>
      <c r="F1641" s="185"/>
      <c r="G1641" s="185"/>
      <c r="H1641" s="185"/>
      <c r="I1641" s="185"/>
      <c r="J1641" s="185"/>
      <c r="K1641" s="185"/>
      <c r="L1641" s="185"/>
      <c r="M1641" s="185"/>
      <c r="N1641" s="185"/>
      <c r="O1641" s="185"/>
      <c r="P1641" s="185"/>
      <c r="Q1641" s="185"/>
      <c r="R1641" s="185"/>
      <c r="S1641" s="185"/>
      <c r="T1641" s="185"/>
      <c r="U1641" s="185"/>
      <c r="V1641" s="185"/>
      <c r="W1641" s="185"/>
      <c r="X1641" s="185"/>
      <c r="Y1641" s="185"/>
      <c r="Z1641" s="185"/>
      <c r="AA1641" s="185"/>
      <c r="AB1641" s="185"/>
      <c r="AC1641" s="185"/>
      <c r="AD1641" s="185"/>
      <c r="AE1641" s="185"/>
      <c r="AF1641" s="185"/>
      <c r="AG1641" s="185"/>
      <c r="AH1641" s="185"/>
      <c r="AI1641" s="185"/>
    </row>
    <row r="1642" spans="1:35" ht="16">
      <c r="A1642" s="88"/>
      <c r="B1642" s="88"/>
      <c r="C1642" s="250"/>
      <c r="D1642" s="251"/>
      <c r="E1642" s="185"/>
      <c r="F1642" s="185"/>
      <c r="G1642" s="185"/>
      <c r="H1642" s="185"/>
      <c r="I1642" s="185"/>
      <c r="J1642" s="185"/>
      <c r="K1642" s="185"/>
      <c r="L1642" s="185"/>
      <c r="M1642" s="185"/>
      <c r="N1642" s="185"/>
      <c r="O1642" s="185"/>
      <c r="P1642" s="185"/>
      <c r="Q1642" s="185"/>
      <c r="R1642" s="185"/>
      <c r="S1642" s="185"/>
      <c r="T1642" s="185"/>
      <c r="U1642" s="185"/>
      <c r="V1642" s="185"/>
      <c r="W1642" s="185"/>
      <c r="X1642" s="185"/>
      <c r="Y1642" s="185"/>
      <c r="Z1642" s="185"/>
      <c r="AA1642" s="185"/>
      <c r="AB1642" s="185"/>
      <c r="AC1642" s="185"/>
      <c r="AD1642" s="185"/>
      <c r="AE1642" s="185"/>
      <c r="AF1642" s="185"/>
      <c r="AG1642" s="185"/>
      <c r="AH1642" s="185"/>
      <c r="AI1642" s="185"/>
    </row>
    <row r="1643" spans="1:35" ht="16">
      <c r="A1643" s="88"/>
      <c r="B1643" s="88"/>
      <c r="C1643" s="250"/>
      <c r="D1643" s="251"/>
      <c r="E1643" s="185"/>
      <c r="F1643" s="185"/>
      <c r="G1643" s="185"/>
      <c r="H1643" s="185"/>
      <c r="I1643" s="185"/>
      <c r="J1643" s="185"/>
      <c r="K1643" s="185"/>
      <c r="L1643" s="185"/>
      <c r="M1643" s="185"/>
      <c r="N1643" s="185"/>
      <c r="O1643" s="185"/>
      <c r="P1643" s="185"/>
      <c r="Q1643" s="185"/>
      <c r="R1643" s="185"/>
      <c r="S1643" s="185"/>
      <c r="T1643" s="185"/>
      <c r="U1643" s="185"/>
      <c r="V1643" s="185"/>
      <c r="W1643" s="185"/>
      <c r="X1643" s="185"/>
      <c r="Y1643" s="185"/>
      <c r="Z1643" s="185"/>
      <c r="AA1643" s="185"/>
      <c r="AB1643" s="185"/>
      <c r="AC1643" s="185"/>
      <c r="AD1643" s="185"/>
      <c r="AE1643" s="185"/>
      <c r="AF1643" s="185"/>
      <c r="AG1643" s="185"/>
      <c r="AH1643" s="185"/>
      <c r="AI1643" s="185"/>
    </row>
    <row r="1644" spans="1:35" ht="16">
      <c r="A1644" s="88"/>
      <c r="B1644" s="88"/>
      <c r="C1644" s="250"/>
      <c r="D1644" s="251"/>
      <c r="E1644" s="185"/>
      <c r="F1644" s="185"/>
      <c r="G1644" s="185"/>
      <c r="H1644" s="185"/>
      <c r="I1644" s="185"/>
      <c r="J1644" s="185"/>
      <c r="K1644" s="185"/>
      <c r="L1644" s="185"/>
      <c r="M1644" s="185"/>
      <c r="N1644" s="185"/>
      <c r="O1644" s="185"/>
      <c r="P1644" s="185"/>
      <c r="Q1644" s="185"/>
      <c r="R1644" s="185"/>
      <c r="S1644" s="185"/>
      <c r="T1644" s="185"/>
      <c r="U1644" s="185"/>
      <c r="V1644" s="185"/>
      <c r="W1644" s="185"/>
      <c r="X1644" s="185"/>
      <c r="Y1644" s="185"/>
      <c r="Z1644" s="185"/>
      <c r="AA1644" s="185"/>
      <c r="AB1644" s="185"/>
      <c r="AC1644" s="185"/>
      <c r="AD1644" s="185"/>
      <c r="AE1644" s="185"/>
      <c r="AF1644" s="185"/>
      <c r="AG1644" s="185"/>
      <c r="AH1644" s="185"/>
      <c r="AI1644" s="185"/>
    </row>
    <row r="1645" spans="1:35" ht="16">
      <c r="A1645" s="88"/>
      <c r="B1645" s="88"/>
      <c r="C1645" s="250"/>
      <c r="D1645" s="251"/>
      <c r="E1645" s="185"/>
      <c r="F1645" s="185"/>
      <c r="G1645" s="185"/>
      <c r="H1645" s="185"/>
      <c r="I1645" s="185"/>
      <c r="J1645" s="185"/>
      <c r="K1645" s="185"/>
      <c r="L1645" s="185"/>
      <c r="M1645" s="185"/>
      <c r="N1645" s="185"/>
      <c r="O1645" s="185"/>
      <c r="P1645" s="185"/>
      <c r="Q1645" s="185"/>
      <c r="R1645" s="185"/>
      <c r="S1645" s="185"/>
      <c r="T1645" s="185"/>
      <c r="U1645" s="185"/>
      <c r="V1645" s="185"/>
      <c r="W1645" s="185"/>
      <c r="X1645" s="185"/>
      <c r="Y1645" s="185"/>
      <c r="Z1645" s="185"/>
      <c r="AA1645" s="185"/>
      <c r="AB1645" s="185"/>
      <c r="AC1645" s="185"/>
      <c r="AD1645" s="185"/>
      <c r="AE1645" s="185"/>
      <c r="AF1645" s="185"/>
      <c r="AG1645" s="185"/>
      <c r="AH1645" s="185"/>
      <c r="AI1645" s="185"/>
    </row>
    <row r="1646" spans="1:35" ht="16">
      <c r="A1646" s="88"/>
      <c r="B1646" s="88"/>
      <c r="C1646" s="250"/>
      <c r="D1646" s="251"/>
      <c r="E1646" s="185"/>
      <c r="F1646" s="185"/>
      <c r="G1646" s="185"/>
      <c r="H1646" s="185"/>
      <c r="I1646" s="185"/>
      <c r="J1646" s="185"/>
      <c r="K1646" s="185"/>
      <c r="L1646" s="185"/>
      <c r="M1646" s="185"/>
      <c r="N1646" s="185"/>
      <c r="O1646" s="185"/>
      <c r="P1646" s="185"/>
      <c r="Q1646" s="185"/>
      <c r="R1646" s="185"/>
      <c r="S1646" s="185"/>
      <c r="T1646" s="185"/>
      <c r="U1646" s="185"/>
      <c r="V1646" s="185"/>
      <c r="W1646" s="185"/>
      <c r="X1646" s="185"/>
      <c r="Y1646" s="185"/>
      <c r="Z1646" s="185"/>
      <c r="AA1646" s="185"/>
      <c r="AB1646" s="185"/>
      <c r="AC1646" s="185"/>
      <c r="AD1646" s="185"/>
      <c r="AE1646" s="185"/>
      <c r="AF1646" s="185"/>
      <c r="AG1646" s="185"/>
      <c r="AH1646" s="185"/>
      <c r="AI1646" s="185"/>
    </row>
    <row r="1647" spans="1:35" ht="16">
      <c r="A1647" s="88"/>
      <c r="B1647" s="88"/>
      <c r="C1647" s="250"/>
      <c r="D1647" s="251"/>
      <c r="E1647" s="185"/>
      <c r="F1647" s="185"/>
      <c r="G1647" s="185"/>
      <c r="H1647" s="185"/>
      <c r="I1647" s="185"/>
      <c r="J1647" s="185"/>
      <c r="K1647" s="185"/>
      <c r="L1647" s="185"/>
      <c r="M1647" s="185"/>
      <c r="N1647" s="185"/>
      <c r="O1647" s="185"/>
      <c r="P1647" s="185"/>
      <c r="Q1647" s="185"/>
      <c r="R1647" s="185"/>
      <c r="S1647" s="185"/>
      <c r="T1647" s="185"/>
      <c r="U1647" s="185"/>
      <c r="V1647" s="185"/>
      <c r="W1647" s="185"/>
      <c r="X1647" s="185"/>
      <c r="Y1647" s="185"/>
      <c r="Z1647" s="185"/>
      <c r="AA1647" s="185"/>
      <c r="AB1647" s="185"/>
      <c r="AC1647" s="185"/>
      <c r="AD1647" s="185"/>
      <c r="AE1647" s="185"/>
      <c r="AF1647" s="185"/>
      <c r="AG1647" s="185"/>
      <c r="AH1647" s="185"/>
      <c r="AI1647" s="185"/>
    </row>
    <row r="1648" spans="1:35" ht="16">
      <c r="A1648" s="88"/>
      <c r="B1648" s="88"/>
      <c r="C1648" s="250"/>
      <c r="D1648" s="251"/>
      <c r="E1648" s="185"/>
      <c r="F1648" s="185"/>
      <c r="G1648" s="185"/>
      <c r="H1648" s="185"/>
      <c r="I1648" s="185"/>
      <c r="J1648" s="185"/>
      <c r="K1648" s="185"/>
      <c r="L1648" s="185"/>
      <c r="M1648" s="185"/>
      <c r="N1648" s="185"/>
      <c r="O1648" s="185"/>
      <c r="P1648" s="185"/>
      <c r="Q1648" s="185"/>
      <c r="R1648" s="185"/>
      <c r="S1648" s="185"/>
      <c r="T1648" s="185"/>
      <c r="U1648" s="185"/>
      <c r="V1648" s="185"/>
      <c r="W1648" s="185"/>
      <c r="X1648" s="185"/>
      <c r="Y1648" s="185"/>
      <c r="Z1648" s="185"/>
      <c r="AA1648" s="185"/>
      <c r="AB1648" s="185"/>
      <c r="AC1648" s="185"/>
      <c r="AD1648" s="185"/>
      <c r="AE1648" s="185"/>
      <c r="AF1648" s="185"/>
      <c r="AG1648" s="185"/>
      <c r="AH1648" s="185"/>
      <c r="AI1648" s="185"/>
    </row>
    <row r="1649" spans="1:35" ht="16">
      <c r="A1649" s="88"/>
      <c r="B1649" s="88"/>
      <c r="C1649" s="250"/>
      <c r="D1649" s="251"/>
      <c r="E1649" s="185"/>
      <c r="F1649" s="185"/>
      <c r="G1649" s="185"/>
      <c r="H1649" s="185"/>
      <c r="I1649" s="185"/>
      <c r="J1649" s="185"/>
      <c r="K1649" s="185"/>
      <c r="L1649" s="185"/>
      <c r="M1649" s="185"/>
      <c r="N1649" s="185"/>
      <c r="O1649" s="185"/>
      <c r="P1649" s="185"/>
      <c r="Q1649" s="185"/>
      <c r="R1649" s="185"/>
      <c r="S1649" s="185"/>
      <c r="T1649" s="185"/>
      <c r="U1649" s="185"/>
      <c r="V1649" s="185"/>
      <c r="W1649" s="185"/>
      <c r="X1649" s="185"/>
      <c r="Y1649" s="185"/>
      <c r="Z1649" s="185"/>
      <c r="AA1649" s="185"/>
      <c r="AB1649" s="185"/>
      <c r="AC1649" s="185"/>
      <c r="AD1649" s="185"/>
      <c r="AE1649" s="185"/>
      <c r="AF1649" s="185"/>
      <c r="AG1649" s="185"/>
      <c r="AH1649" s="185"/>
      <c r="AI1649" s="185"/>
    </row>
    <row r="1650" spans="1:35" ht="16">
      <c r="A1650" s="88"/>
      <c r="B1650" s="88"/>
      <c r="C1650" s="250"/>
      <c r="D1650" s="251"/>
      <c r="E1650" s="185"/>
      <c r="F1650" s="185"/>
      <c r="G1650" s="185"/>
      <c r="H1650" s="185"/>
      <c r="I1650" s="185"/>
      <c r="J1650" s="185"/>
      <c r="K1650" s="185"/>
      <c r="L1650" s="185"/>
      <c r="M1650" s="185"/>
      <c r="N1650" s="185"/>
      <c r="O1650" s="185"/>
      <c r="P1650" s="185"/>
      <c r="Q1650" s="185"/>
      <c r="R1650" s="185"/>
      <c r="S1650" s="185"/>
      <c r="T1650" s="185"/>
      <c r="U1650" s="185"/>
      <c r="V1650" s="185"/>
      <c r="W1650" s="185"/>
      <c r="X1650" s="185"/>
      <c r="Y1650" s="185"/>
      <c r="Z1650" s="185"/>
      <c r="AA1650" s="185"/>
      <c r="AB1650" s="185"/>
      <c r="AC1650" s="185"/>
      <c r="AD1650" s="185"/>
      <c r="AE1650" s="185"/>
      <c r="AF1650" s="185"/>
      <c r="AG1650" s="185"/>
      <c r="AH1650" s="185"/>
      <c r="AI1650" s="185"/>
    </row>
    <row r="1651" spans="1:35" ht="16">
      <c r="A1651" s="88"/>
      <c r="B1651" s="88"/>
      <c r="C1651" s="250"/>
      <c r="D1651" s="251"/>
      <c r="E1651" s="185"/>
      <c r="F1651" s="185"/>
      <c r="G1651" s="185"/>
      <c r="H1651" s="185"/>
      <c r="I1651" s="185"/>
      <c r="J1651" s="185"/>
      <c r="K1651" s="185"/>
      <c r="L1651" s="185"/>
      <c r="M1651" s="185"/>
      <c r="N1651" s="185"/>
      <c r="O1651" s="185"/>
      <c r="P1651" s="185"/>
      <c r="Q1651" s="185"/>
      <c r="R1651" s="185"/>
      <c r="S1651" s="185"/>
      <c r="T1651" s="185"/>
      <c r="U1651" s="185"/>
      <c r="V1651" s="185"/>
      <c r="W1651" s="185"/>
      <c r="X1651" s="185"/>
      <c r="Y1651" s="185"/>
      <c r="Z1651" s="185"/>
      <c r="AA1651" s="185"/>
      <c r="AB1651" s="185"/>
      <c r="AC1651" s="185"/>
      <c r="AD1651" s="185"/>
      <c r="AE1651" s="185"/>
      <c r="AF1651" s="185"/>
      <c r="AG1651" s="185"/>
      <c r="AH1651" s="185"/>
      <c r="AI1651" s="185"/>
    </row>
    <row r="1652" spans="1:35" ht="16">
      <c r="A1652" s="88"/>
      <c r="B1652" s="88"/>
      <c r="C1652" s="250"/>
      <c r="D1652" s="251"/>
      <c r="E1652" s="185"/>
      <c r="F1652" s="185"/>
      <c r="G1652" s="185"/>
      <c r="H1652" s="185"/>
      <c r="I1652" s="185"/>
      <c r="J1652" s="185"/>
      <c r="K1652" s="185"/>
      <c r="L1652" s="185"/>
      <c r="M1652" s="185"/>
      <c r="N1652" s="185"/>
      <c r="O1652" s="185"/>
      <c r="P1652" s="185"/>
      <c r="Q1652" s="185"/>
      <c r="R1652" s="185"/>
      <c r="S1652" s="185"/>
      <c r="T1652" s="185"/>
      <c r="U1652" s="185"/>
      <c r="V1652" s="185"/>
      <c r="W1652" s="185"/>
      <c r="X1652" s="185"/>
      <c r="Y1652" s="185"/>
      <c r="Z1652" s="185"/>
      <c r="AA1652" s="185"/>
      <c r="AB1652" s="185"/>
      <c r="AC1652" s="185"/>
      <c r="AD1652" s="185"/>
      <c r="AE1652" s="185"/>
      <c r="AF1652" s="185"/>
      <c r="AG1652" s="185"/>
      <c r="AH1652" s="185"/>
      <c r="AI1652" s="185"/>
    </row>
    <row r="1653" spans="1:35" ht="16">
      <c r="A1653" s="88"/>
      <c r="B1653" s="88"/>
      <c r="C1653" s="250"/>
      <c r="D1653" s="251"/>
      <c r="E1653" s="185"/>
      <c r="F1653" s="185"/>
      <c r="G1653" s="185"/>
      <c r="H1653" s="185"/>
      <c r="I1653" s="185"/>
      <c r="J1653" s="185"/>
      <c r="K1653" s="185"/>
      <c r="L1653" s="185"/>
      <c r="M1653" s="185"/>
      <c r="N1653" s="185"/>
      <c r="O1653" s="185"/>
      <c r="P1653" s="185"/>
      <c r="Q1653" s="185"/>
      <c r="R1653" s="185"/>
      <c r="S1653" s="185"/>
      <c r="T1653" s="185"/>
      <c r="U1653" s="185"/>
      <c r="V1653" s="185"/>
      <c r="W1653" s="185"/>
      <c r="X1653" s="185"/>
      <c r="Y1653" s="185"/>
      <c r="Z1653" s="185"/>
      <c r="AA1653" s="185"/>
      <c r="AB1653" s="185"/>
      <c r="AC1653" s="185"/>
      <c r="AD1653" s="185"/>
      <c r="AE1653" s="185"/>
      <c r="AF1653" s="185"/>
      <c r="AG1653" s="185"/>
      <c r="AH1653" s="185"/>
      <c r="AI1653" s="185"/>
    </row>
    <row r="1654" spans="1:35" ht="16">
      <c r="A1654" s="88"/>
      <c r="B1654" s="88"/>
      <c r="C1654" s="250"/>
      <c r="D1654" s="251"/>
      <c r="E1654" s="185"/>
      <c r="F1654" s="185"/>
      <c r="G1654" s="185"/>
      <c r="H1654" s="185"/>
      <c r="I1654" s="185"/>
      <c r="J1654" s="185"/>
      <c r="K1654" s="185"/>
      <c r="L1654" s="185"/>
      <c r="M1654" s="185"/>
      <c r="N1654" s="185"/>
      <c r="O1654" s="185"/>
      <c r="P1654" s="185"/>
      <c r="Q1654" s="185"/>
      <c r="R1654" s="185"/>
      <c r="S1654" s="185"/>
      <c r="T1654" s="185"/>
      <c r="U1654" s="185"/>
      <c r="V1654" s="185"/>
      <c r="W1654" s="185"/>
      <c r="X1654" s="185"/>
      <c r="Y1654" s="185"/>
      <c r="Z1654" s="185"/>
      <c r="AA1654" s="185"/>
      <c r="AB1654" s="185"/>
      <c r="AC1654" s="185"/>
      <c r="AD1654" s="185"/>
      <c r="AE1654" s="185"/>
      <c r="AF1654" s="185"/>
      <c r="AG1654" s="185"/>
      <c r="AH1654" s="185"/>
      <c r="AI1654" s="185"/>
    </row>
    <row r="1655" spans="1:35" ht="16">
      <c r="A1655" s="88"/>
      <c r="B1655" s="88"/>
      <c r="C1655" s="250"/>
      <c r="D1655" s="251"/>
      <c r="E1655" s="185"/>
      <c r="F1655" s="185"/>
      <c r="G1655" s="185"/>
      <c r="H1655" s="185"/>
      <c r="I1655" s="185"/>
      <c r="J1655" s="185"/>
      <c r="K1655" s="185"/>
      <c r="L1655" s="185"/>
      <c r="M1655" s="185"/>
      <c r="N1655" s="185"/>
      <c r="O1655" s="185"/>
      <c r="P1655" s="185"/>
      <c r="Q1655" s="185"/>
      <c r="R1655" s="185"/>
      <c r="S1655" s="185"/>
      <c r="T1655" s="185"/>
      <c r="U1655" s="185"/>
      <c r="V1655" s="185"/>
      <c r="W1655" s="185"/>
      <c r="X1655" s="185"/>
      <c r="Y1655" s="185"/>
      <c r="Z1655" s="185"/>
      <c r="AA1655" s="185"/>
      <c r="AB1655" s="185"/>
      <c r="AC1655" s="185"/>
      <c r="AD1655" s="185"/>
      <c r="AE1655" s="185"/>
      <c r="AF1655" s="185"/>
      <c r="AG1655" s="185"/>
      <c r="AH1655" s="185"/>
      <c r="AI1655" s="185"/>
    </row>
    <row r="1656" spans="1:35" ht="16">
      <c r="A1656" s="88"/>
      <c r="B1656" s="88"/>
      <c r="C1656" s="250"/>
      <c r="D1656" s="251"/>
      <c r="E1656" s="185"/>
      <c r="F1656" s="185"/>
      <c r="G1656" s="185"/>
      <c r="H1656" s="185"/>
      <c r="I1656" s="185"/>
      <c r="J1656" s="185"/>
      <c r="K1656" s="185"/>
      <c r="L1656" s="185"/>
      <c r="M1656" s="185"/>
      <c r="N1656" s="185"/>
      <c r="O1656" s="185"/>
      <c r="P1656" s="185"/>
      <c r="Q1656" s="185"/>
      <c r="R1656" s="185"/>
      <c r="S1656" s="185"/>
      <c r="T1656" s="185"/>
      <c r="U1656" s="185"/>
      <c r="V1656" s="185"/>
      <c r="W1656" s="185"/>
      <c r="X1656" s="185"/>
      <c r="Y1656" s="185"/>
      <c r="Z1656" s="185"/>
      <c r="AA1656" s="185"/>
      <c r="AB1656" s="185"/>
      <c r="AC1656" s="185"/>
      <c r="AD1656" s="185"/>
      <c r="AE1656" s="185"/>
      <c r="AF1656" s="185"/>
      <c r="AG1656" s="185"/>
      <c r="AH1656" s="185"/>
      <c r="AI1656" s="185"/>
    </row>
    <row r="1657" spans="1:35" ht="16">
      <c r="A1657" s="88"/>
      <c r="B1657" s="88"/>
      <c r="C1657" s="250"/>
      <c r="D1657" s="251"/>
      <c r="E1657" s="185"/>
      <c r="F1657" s="185"/>
      <c r="G1657" s="185"/>
      <c r="H1657" s="185"/>
      <c r="I1657" s="185"/>
      <c r="J1657" s="185"/>
      <c r="K1657" s="185"/>
      <c r="L1657" s="185"/>
      <c r="M1657" s="185"/>
      <c r="N1657" s="185"/>
      <c r="O1657" s="185"/>
      <c r="P1657" s="185"/>
      <c r="Q1657" s="185"/>
      <c r="R1657" s="185"/>
      <c r="S1657" s="185"/>
      <c r="T1657" s="185"/>
      <c r="U1657" s="185"/>
      <c r="V1657" s="185"/>
      <c r="W1657" s="185"/>
      <c r="X1657" s="185"/>
      <c r="Y1657" s="185"/>
      <c r="Z1657" s="185"/>
      <c r="AA1657" s="185"/>
      <c r="AB1657" s="185"/>
      <c r="AC1657" s="185"/>
      <c r="AD1657" s="185"/>
      <c r="AE1657" s="185"/>
      <c r="AF1657" s="185"/>
      <c r="AG1657" s="185"/>
      <c r="AH1657" s="185"/>
      <c r="AI1657" s="185"/>
    </row>
    <row r="1658" spans="1:35" ht="16">
      <c r="A1658" s="88"/>
      <c r="B1658" s="88"/>
      <c r="C1658" s="250"/>
      <c r="D1658" s="251"/>
      <c r="E1658" s="185"/>
      <c r="F1658" s="185"/>
      <c r="G1658" s="185"/>
      <c r="H1658" s="185"/>
      <c r="I1658" s="185"/>
      <c r="J1658" s="185"/>
      <c r="K1658" s="185"/>
      <c r="L1658" s="185"/>
      <c r="M1658" s="185"/>
      <c r="N1658" s="185"/>
      <c r="O1658" s="185"/>
      <c r="P1658" s="185"/>
      <c r="Q1658" s="185"/>
      <c r="R1658" s="185"/>
      <c r="S1658" s="185"/>
      <c r="T1658" s="185"/>
      <c r="U1658" s="185"/>
      <c r="V1658" s="185"/>
      <c r="W1658" s="185"/>
      <c r="X1658" s="185"/>
      <c r="Y1658" s="185"/>
      <c r="Z1658" s="185"/>
      <c r="AA1658" s="185"/>
      <c r="AB1658" s="185"/>
      <c r="AC1658" s="185"/>
      <c r="AD1658" s="185"/>
      <c r="AE1658" s="185"/>
      <c r="AF1658" s="185"/>
      <c r="AG1658" s="185"/>
      <c r="AH1658" s="185"/>
      <c r="AI1658" s="185"/>
    </row>
    <row r="1659" spans="1:35" ht="16">
      <c r="A1659" s="88"/>
      <c r="B1659" s="88"/>
      <c r="C1659" s="250"/>
      <c r="D1659" s="251"/>
      <c r="E1659" s="185"/>
      <c r="F1659" s="185"/>
      <c r="G1659" s="185"/>
      <c r="H1659" s="185"/>
      <c r="I1659" s="185"/>
      <c r="J1659" s="185"/>
      <c r="K1659" s="185"/>
      <c r="L1659" s="185"/>
      <c r="M1659" s="185"/>
      <c r="N1659" s="185"/>
      <c r="O1659" s="185"/>
      <c r="P1659" s="185"/>
      <c r="Q1659" s="185"/>
      <c r="R1659" s="185"/>
      <c r="S1659" s="185"/>
      <c r="T1659" s="185"/>
      <c r="U1659" s="185"/>
      <c r="V1659" s="185"/>
      <c r="W1659" s="185"/>
      <c r="X1659" s="185"/>
      <c r="Y1659" s="185"/>
      <c r="Z1659" s="185"/>
      <c r="AA1659" s="185"/>
      <c r="AB1659" s="185"/>
      <c r="AC1659" s="185"/>
      <c r="AD1659" s="185"/>
      <c r="AE1659" s="185"/>
      <c r="AF1659" s="185"/>
      <c r="AG1659" s="185"/>
      <c r="AH1659" s="185"/>
      <c r="AI1659" s="185"/>
    </row>
    <row r="1660" spans="1:35" ht="16">
      <c r="A1660" s="88"/>
      <c r="B1660" s="88"/>
      <c r="C1660" s="250"/>
      <c r="D1660" s="251"/>
      <c r="E1660" s="185"/>
      <c r="F1660" s="185"/>
      <c r="G1660" s="185"/>
      <c r="H1660" s="185"/>
      <c r="I1660" s="185"/>
      <c r="J1660" s="185"/>
      <c r="K1660" s="185"/>
      <c r="L1660" s="185"/>
      <c r="M1660" s="185"/>
      <c r="N1660" s="185"/>
      <c r="O1660" s="185"/>
      <c r="P1660" s="185"/>
      <c r="Q1660" s="185"/>
      <c r="R1660" s="185"/>
      <c r="S1660" s="185"/>
      <c r="T1660" s="185"/>
      <c r="U1660" s="185"/>
      <c r="V1660" s="185"/>
      <c r="W1660" s="185"/>
      <c r="X1660" s="185"/>
      <c r="Y1660" s="185"/>
      <c r="Z1660" s="185"/>
      <c r="AA1660" s="185"/>
      <c r="AB1660" s="185"/>
      <c r="AC1660" s="185"/>
      <c r="AD1660" s="185"/>
      <c r="AE1660" s="185"/>
      <c r="AF1660" s="185"/>
      <c r="AG1660" s="185"/>
      <c r="AH1660" s="185"/>
      <c r="AI1660" s="185"/>
    </row>
    <row r="1661" spans="1:35" ht="16">
      <c r="A1661" s="88"/>
      <c r="B1661" s="88"/>
      <c r="C1661" s="250"/>
      <c r="D1661" s="251"/>
      <c r="E1661" s="185"/>
      <c r="F1661" s="185"/>
      <c r="G1661" s="185"/>
      <c r="H1661" s="185"/>
      <c r="I1661" s="185"/>
      <c r="J1661" s="185"/>
      <c r="K1661" s="185"/>
      <c r="L1661" s="185"/>
      <c r="M1661" s="185"/>
      <c r="N1661" s="185"/>
      <c r="O1661" s="185"/>
      <c r="P1661" s="185"/>
      <c r="Q1661" s="185"/>
      <c r="R1661" s="185"/>
      <c r="S1661" s="185"/>
      <c r="T1661" s="185"/>
      <c r="U1661" s="185"/>
      <c r="V1661" s="185"/>
      <c r="W1661" s="185"/>
      <c r="X1661" s="185"/>
      <c r="Y1661" s="185"/>
      <c r="Z1661" s="185"/>
      <c r="AA1661" s="185"/>
      <c r="AB1661" s="185"/>
      <c r="AC1661" s="185"/>
      <c r="AD1661" s="185"/>
      <c r="AE1661" s="185"/>
      <c r="AF1661" s="185"/>
      <c r="AG1661" s="185"/>
      <c r="AH1661" s="185"/>
      <c r="AI1661" s="185"/>
    </row>
    <row r="1662" spans="1:35" ht="16">
      <c r="A1662" s="88"/>
      <c r="B1662" s="88"/>
      <c r="C1662" s="250"/>
      <c r="D1662" s="251"/>
      <c r="E1662" s="185"/>
      <c r="F1662" s="185"/>
      <c r="G1662" s="185"/>
      <c r="H1662" s="185"/>
      <c r="I1662" s="185"/>
      <c r="J1662" s="185"/>
      <c r="K1662" s="185"/>
      <c r="L1662" s="185"/>
      <c r="M1662" s="185"/>
      <c r="N1662" s="185"/>
      <c r="O1662" s="185"/>
      <c r="P1662" s="185"/>
      <c r="Q1662" s="185"/>
      <c r="R1662" s="185"/>
      <c r="S1662" s="185"/>
      <c r="T1662" s="185"/>
      <c r="U1662" s="185"/>
      <c r="V1662" s="185"/>
      <c r="W1662" s="185"/>
      <c r="X1662" s="185"/>
      <c r="Y1662" s="185"/>
      <c r="Z1662" s="185"/>
      <c r="AA1662" s="185"/>
      <c r="AB1662" s="185"/>
      <c r="AC1662" s="185"/>
      <c r="AD1662" s="185"/>
      <c r="AE1662" s="185"/>
      <c r="AF1662" s="185"/>
      <c r="AG1662" s="185"/>
      <c r="AH1662" s="185"/>
      <c r="AI1662" s="185"/>
    </row>
    <row r="1663" spans="1:35" ht="16">
      <c r="A1663" s="88"/>
      <c r="B1663" s="88"/>
      <c r="C1663" s="250"/>
      <c r="D1663" s="251"/>
      <c r="E1663" s="185"/>
      <c r="F1663" s="185"/>
      <c r="G1663" s="185"/>
      <c r="H1663" s="185"/>
      <c r="I1663" s="185"/>
      <c r="J1663" s="185"/>
      <c r="K1663" s="185"/>
      <c r="L1663" s="185"/>
      <c r="M1663" s="185"/>
      <c r="N1663" s="185"/>
      <c r="O1663" s="185"/>
      <c r="P1663" s="185"/>
      <c r="Q1663" s="185"/>
      <c r="R1663" s="185"/>
      <c r="S1663" s="185"/>
      <c r="T1663" s="185"/>
      <c r="U1663" s="185"/>
      <c r="V1663" s="185"/>
      <c r="W1663" s="185"/>
      <c r="X1663" s="185"/>
      <c r="Y1663" s="185"/>
      <c r="Z1663" s="185"/>
      <c r="AA1663" s="185"/>
      <c r="AB1663" s="185"/>
      <c r="AC1663" s="185"/>
      <c r="AD1663" s="185"/>
      <c r="AE1663" s="185"/>
      <c r="AF1663" s="185"/>
      <c r="AG1663" s="185"/>
      <c r="AH1663" s="185"/>
      <c r="AI1663" s="185"/>
    </row>
    <row r="1664" spans="1:35" ht="16">
      <c r="A1664" s="88"/>
      <c r="B1664" s="88"/>
      <c r="C1664" s="250"/>
      <c r="D1664" s="251"/>
      <c r="E1664" s="185"/>
      <c r="F1664" s="185"/>
      <c r="G1664" s="185"/>
      <c r="H1664" s="185"/>
      <c r="I1664" s="185"/>
      <c r="J1664" s="185"/>
      <c r="K1664" s="185"/>
      <c r="L1664" s="185"/>
      <c r="M1664" s="185"/>
      <c r="N1664" s="185"/>
      <c r="O1664" s="185"/>
      <c r="P1664" s="185"/>
      <c r="Q1664" s="185"/>
      <c r="R1664" s="185"/>
      <c r="S1664" s="185"/>
      <c r="T1664" s="185"/>
      <c r="U1664" s="185"/>
      <c r="V1664" s="185"/>
      <c r="W1664" s="185"/>
      <c r="X1664" s="185"/>
      <c r="Y1664" s="185"/>
      <c r="Z1664" s="185"/>
      <c r="AA1664" s="185"/>
      <c r="AB1664" s="185"/>
      <c r="AC1664" s="185"/>
      <c r="AD1664" s="185"/>
      <c r="AE1664" s="185"/>
      <c r="AF1664" s="185"/>
      <c r="AG1664" s="185"/>
      <c r="AH1664" s="185"/>
      <c r="AI1664" s="185"/>
    </row>
    <row r="1665" spans="1:35" ht="16">
      <c r="A1665" s="88"/>
      <c r="B1665" s="88"/>
      <c r="C1665" s="250"/>
      <c r="D1665" s="251"/>
      <c r="E1665" s="185"/>
      <c r="F1665" s="185"/>
      <c r="G1665" s="185"/>
      <c r="H1665" s="185"/>
      <c r="I1665" s="185"/>
      <c r="J1665" s="185"/>
      <c r="K1665" s="185"/>
      <c r="L1665" s="185"/>
      <c r="M1665" s="185"/>
      <c r="N1665" s="185"/>
      <c r="O1665" s="185"/>
      <c r="P1665" s="185"/>
      <c r="Q1665" s="185"/>
      <c r="R1665" s="185"/>
      <c r="S1665" s="185"/>
      <c r="T1665" s="185"/>
      <c r="U1665" s="185"/>
      <c r="V1665" s="185"/>
      <c r="W1665" s="185"/>
      <c r="X1665" s="185"/>
      <c r="Y1665" s="185"/>
      <c r="Z1665" s="185"/>
      <c r="AA1665" s="185"/>
      <c r="AB1665" s="185"/>
      <c r="AC1665" s="185"/>
      <c r="AD1665" s="185"/>
      <c r="AE1665" s="185"/>
      <c r="AF1665" s="185"/>
      <c r="AG1665" s="185"/>
      <c r="AH1665" s="185"/>
      <c r="AI1665" s="185"/>
    </row>
    <row r="1666" spans="1:35" ht="16">
      <c r="A1666" s="88"/>
      <c r="B1666" s="88"/>
      <c r="C1666" s="250"/>
      <c r="D1666" s="251"/>
      <c r="E1666" s="185"/>
      <c r="F1666" s="185"/>
      <c r="G1666" s="185"/>
      <c r="H1666" s="185"/>
      <c r="I1666" s="185"/>
      <c r="J1666" s="185"/>
      <c r="K1666" s="185"/>
      <c r="L1666" s="185"/>
      <c r="M1666" s="185"/>
      <c r="N1666" s="185"/>
      <c r="O1666" s="185"/>
      <c r="P1666" s="185"/>
      <c r="Q1666" s="185"/>
      <c r="R1666" s="185"/>
      <c r="S1666" s="185"/>
      <c r="T1666" s="185"/>
      <c r="U1666" s="185"/>
      <c r="V1666" s="185"/>
      <c r="W1666" s="185"/>
      <c r="X1666" s="185"/>
      <c r="Y1666" s="185"/>
      <c r="Z1666" s="185"/>
      <c r="AA1666" s="185"/>
      <c r="AB1666" s="185"/>
      <c r="AC1666" s="185"/>
      <c r="AD1666" s="185"/>
      <c r="AE1666" s="185"/>
      <c r="AF1666" s="185"/>
      <c r="AG1666" s="185"/>
      <c r="AH1666" s="185"/>
      <c r="AI1666" s="185"/>
    </row>
    <row r="1667" spans="1:35" ht="16">
      <c r="A1667" s="88"/>
      <c r="B1667" s="88"/>
      <c r="C1667" s="250"/>
      <c r="D1667" s="251"/>
      <c r="E1667" s="185"/>
      <c r="F1667" s="185"/>
      <c r="G1667" s="185"/>
      <c r="H1667" s="185"/>
      <c r="I1667" s="185"/>
      <c r="J1667" s="185"/>
      <c r="K1667" s="185"/>
      <c r="L1667" s="185"/>
      <c r="M1667" s="185"/>
      <c r="N1667" s="185"/>
      <c r="O1667" s="185"/>
      <c r="P1667" s="185"/>
      <c r="Q1667" s="185"/>
      <c r="R1667" s="185"/>
      <c r="S1667" s="185"/>
      <c r="T1667" s="185"/>
      <c r="U1667" s="185"/>
      <c r="V1667" s="185"/>
      <c r="W1667" s="185"/>
      <c r="X1667" s="185"/>
      <c r="Y1667" s="185"/>
      <c r="Z1667" s="185"/>
      <c r="AA1667" s="185"/>
      <c r="AB1667" s="185"/>
      <c r="AC1667" s="185"/>
      <c r="AD1667" s="185"/>
      <c r="AE1667" s="185"/>
      <c r="AF1667" s="185"/>
      <c r="AG1667" s="185"/>
      <c r="AH1667" s="185"/>
      <c r="AI1667" s="185"/>
    </row>
    <row r="1668" spans="1:35" ht="16">
      <c r="A1668" s="88"/>
      <c r="B1668" s="88"/>
      <c r="C1668" s="250"/>
      <c r="D1668" s="251"/>
      <c r="E1668" s="185"/>
      <c r="F1668" s="185"/>
      <c r="G1668" s="185"/>
      <c r="H1668" s="185"/>
      <c r="I1668" s="185"/>
      <c r="J1668" s="185"/>
      <c r="K1668" s="185"/>
      <c r="L1668" s="185"/>
      <c r="M1668" s="185"/>
      <c r="N1668" s="185"/>
      <c r="O1668" s="185"/>
      <c r="P1668" s="185"/>
      <c r="Q1668" s="185"/>
      <c r="R1668" s="185"/>
      <c r="S1668" s="185"/>
      <c r="T1668" s="185"/>
      <c r="U1668" s="185"/>
      <c r="V1668" s="185"/>
      <c r="W1668" s="185"/>
      <c r="X1668" s="185"/>
      <c r="Y1668" s="185"/>
      <c r="Z1668" s="185"/>
      <c r="AA1668" s="185"/>
      <c r="AB1668" s="185"/>
      <c r="AC1668" s="185"/>
      <c r="AD1668" s="185"/>
      <c r="AE1668" s="185"/>
      <c r="AF1668" s="185"/>
      <c r="AG1668" s="185"/>
      <c r="AH1668" s="185"/>
      <c r="AI1668" s="185"/>
    </row>
    <row r="1669" spans="1:35" ht="16">
      <c r="A1669" s="88"/>
      <c r="B1669" s="88"/>
      <c r="C1669" s="250"/>
      <c r="D1669" s="251"/>
      <c r="E1669" s="185"/>
      <c r="F1669" s="185"/>
      <c r="G1669" s="185"/>
      <c r="H1669" s="185"/>
      <c r="I1669" s="185"/>
      <c r="J1669" s="185"/>
      <c r="K1669" s="185"/>
      <c r="L1669" s="185"/>
      <c r="M1669" s="185"/>
      <c r="N1669" s="185"/>
      <c r="O1669" s="185"/>
      <c r="P1669" s="185"/>
      <c r="Q1669" s="185"/>
      <c r="R1669" s="185"/>
      <c r="S1669" s="185"/>
      <c r="T1669" s="185"/>
      <c r="U1669" s="185"/>
      <c r="V1669" s="185"/>
      <c r="W1669" s="185"/>
      <c r="X1669" s="185"/>
      <c r="Y1669" s="185"/>
      <c r="Z1669" s="185"/>
      <c r="AA1669" s="185"/>
      <c r="AB1669" s="185"/>
      <c r="AC1669" s="185"/>
      <c r="AD1669" s="185"/>
      <c r="AE1669" s="185"/>
      <c r="AF1669" s="185"/>
      <c r="AG1669" s="185"/>
      <c r="AH1669" s="185"/>
      <c r="AI1669" s="185"/>
    </row>
    <row r="1670" spans="1:35" ht="16">
      <c r="A1670" s="88"/>
      <c r="B1670" s="88"/>
      <c r="C1670" s="250"/>
      <c r="D1670" s="251"/>
      <c r="E1670" s="185"/>
      <c r="F1670" s="185"/>
      <c r="G1670" s="185"/>
      <c r="H1670" s="185"/>
      <c r="I1670" s="185"/>
      <c r="J1670" s="185"/>
      <c r="K1670" s="185"/>
      <c r="L1670" s="185"/>
      <c r="M1670" s="185"/>
      <c r="N1670" s="185"/>
      <c r="O1670" s="185"/>
      <c r="P1670" s="185"/>
      <c r="Q1670" s="185"/>
      <c r="R1670" s="185"/>
      <c r="S1670" s="185"/>
      <c r="T1670" s="185"/>
      <c r="U1670" s="185"/>
      <c r="V1670" s="185"/>
      <c r="W1670" s="185"/>
      <c r="X1670" s="185"/>
      <c r="Y1670" s="185"/>
      <c r="Z1670" s="185"/>
      <c r="AA1670" s="185"/>
      <c r="AB1670" s="185"/>
      <c r="AC1670" s="185"/>
      <c r="AD1670" s="185"/>
      <c r="AE1670" s="185"/>
      <c r="AF1670" s="185"/>
      <c r="AG1670" s="185"/>
      <c r="AH1670" s="185"/>
      <c r="AI1670" s="185"/>
    </row>
    <row r="1671" spans="1:35" ht="16">
      <c r="A1671" s="88"/>
      <c r="B1671" s="88"/>
      <c r="C1671" s="250"/>
      <c r="D1671" s="251"/>
      <c r="E1671" s="185"/>
      <c r="F1671" s="185"/>
      <c r="G1671" s="185"/>
      <c r="H1671" s="185"/>
      <c r="I1671" s="185"/>
      <c r="J1671" s="185"/>
      <c r="K1671" s="185"/>
      <c r="L1671" s="185"/>
      <c r="M1671" s="185"/>
      <c r="N1671" s="185"/>
      <c r="O1671" s="185"/>
      <c r="P1671" s="185"/>
      <c r="Q1671" s="185"/>
      <c r="R1671" s="185"/>
      <c r="S1671" s="185"/>
      <c r="T1671" s="185"/>
      <c r="U1671" s="185"/>
      <c r="V1671" s="185"/>
      <c r="W1671" s="185"/>
      <c r="X1671" s="185"/>
      <c r="Y1671" s="185"/>
      <c r="Z1671" s="185"/>
      <c r="AA1671" s="185"/>
      <c r="AB1671" s="185"/>
      <c r="AC1671" s="185"/>
      <c r="AD1671" s="185"/>
      <c r="AE1671" s="185"/>
      <c r="AF1671" s="185"/>
      <c r="AG1671" s="185"/>
      <c r="AH1671" s="185"/>
      <c r="AI1671" s="185"/>
    </row>
    <row r="1672" spans="1:35" ht="16">
      <c r="A1672" s="88"/>
      <c r="B1672" s="88"/>
      <c r="C1672" s="250"/>
      <c r="D1672" s="251"/>
      <c r="E1672" s="185"/>
      <c r="F1672" s="185"/>
      <c r="G1672" s="185"/>
      <c r="H1672" s="185"/>
      <c r="I1672" s="185"/>
      <c r="J1672" s="185"/>
      <c r="K1672" s="185"/>
      <c r="L1672" s="185"/>
      <c r="M1672" s="185"/>
      <c r="N1672" s="185"/>
      <c r="O1672" s="185"/>
      <c r="P1672" s="185"/>
      <c r="Q1672" s="185"/>
      <c r="R1672" s="185"/>
      <c r="S1672" s="185"/>
      <c r="T1672" s="185"/>
      <c r="U1672" s="185"/>
      <c r="V1672" s="185"/>
      <c r="W1672" s="185"/>
      <c r="X1672" s="185"/>
      <c r="Y1672" s="185"/>
      <c r="Z1672" s="185"/>
      <c r="AA1672" s="185"/>
      <c r="AB1672" s="185"/>
      <c r="AC1672" s="185"/>
      <c r="AD1672" s="185"/>
      <c r="AE1672" s="185"/>
      <c r="AF1672" s="185"/>
      <c r="AG1672" s="185"/>
      <c r="AH1672" s="185"/>
      <c r="AI1672" s="185"/>
    </row>
    <row r="1673" spans="1:35" ht="16">
      <c r="A1673" s="88"/>
      <c r="B1673" s="88"/>
      <c r="C1673" s="250"/>
      <c r="D1673" s="251"/>
      <c r="E1673" s="185"/>
      <c r="F1673" s="185"/>
      <c r="G1673" s="185"/>
      <c r="H1673" s="185"/>
      <c r="I1673" s="185"/>
      <c r="J1673" s="185"/>
      <c r="K1673" s="185"/>
      <c r="L1673" s="185"/>
      <c r="M1673" s="185"/>
      <c r="N1673" s="185"/>
      <c r="O1673" s="185"/>
      <c r="P1673" s="185"/>
      <c r="Q1673" s="185"/>
      <c r="R1673" s="185"/>
      <c r="S1673" s="185"/>
      <c r="T1673" s="185"/>
      <c r="U1673" s="185"/>
      <c r="V1673" s="185"/>
      <c r="W1673" s="185"/>
      <c r="X1673" s="185"/>
      <c r="Y1673" s="185"/>
      <c r="Z1673" s="185"/>
      <c r="AA1673" s="185"/>
      <c r="AB1673" s="185"/>
      <c r="AC1673" s="185"/>
      <c r="AD1673" s="185"/>
      <c r="AE1673" s="185"/>
      <c r="AF1673" s="185"/>
      <c r="AG1673" s="185"/>
      <c r="AH1673" s="185"/>
      <c r="AI1673" s="185"/>
    </row>
    <row r="1674" spans="1:35" ht="16">
      <c r="A1674" s="88"/>
      <c r="B1674" s="88"/>
      <c r="C1674" s="250"/>
      <c r="D1674" s="251"/>
      <c r="E1674" s="185"/>
      <c r="F1674" s="185"/>
      <c r="G1674" s="185"/>
      <c r="H1674" s="185"/>
      <c r="I1674" s="185"/>
      <c r="J1674" s="185"/>
      <c r="K1674" s="185"/>
      <c r="L1674" s="185"/>
      <c r="M1674" s="185"/>
      <c r="N1674" s="185"/>
      <c r="O1674" s="185"/>
      <c r="P1674" s="185"/>
      <c r="Q1674" s="185"/>
      <c r="R1674" s="185"/>
      <c r="S1674" s="185"/>
      <c r="T1674" s="185"/>
      <c r="U1674" s="185"/>
      <c r="V1674" s="185"/>
      <c r="W1674" s="185"/>
      <c r="X1674" s="185"/>
      <c r="Y1674" s="185"/>
      <c r="Z1674" s="185"/>
      <c r="AA1674" s="185"/>
      <c r="AB1674" s="185"/>
      <c r="AC1674" s="185"/>
      <c r="AD1674" s="185"/>
      <c r="AE1674" s="185"/>
      <c r="AF1674" s="185"/>
      <c r="AG1674" s="185"/>
      <c r="AH1674" s="185"/>
      <c r="AI1674" s="185"/>
    </row>
    <row r="1675" spans="1:35" ht="16">
      <c r="A1675" s="88"/>
      <c r="B1675" s="88"/>
      <c r="C1675" s="250"/>
      <c r="D1675" s="251"/>
      <c r="E1675" s="185"/>
      <c r="F1675" s="185"/>
      <c r="G1675" s="185"/>
      <c r="H1675" s="185"/>
      <c r="I1675" s="185"/>
      <c r="J1675" s="185"/>
      <c r="K1675" s="185"/>
      <c r="L1675" s="185"/>
      <c r="M1675" s="185"/>
      <c r="N1675" s="185"/>
      <c r="O1675" s="185"/>
      <c r="P1675" s="185"/>
      <c r="Q1675" s="185"/>
      <c r="R1675" s="185"/>
      <c r="S1675" s="185"/>
      <c r="T1675" s="185"/>
      <c r="U1675" s="185"/>
      <c r="V1675" s="185"/>
      <c r="W1675" s="185"/>
      <c r="X1675" s="185"/>
      <c r="Y1675" s="185"/>
      <c r="Z1675" s="185"/>
      <c r="AA1675" s="185"/>
      <c r="AB1675" s="185"/>
      <c r="AC1675" s="185"/>
      <c r="AD1675" s="185"/>
      <c r="AE1675" s="185"/>
      <c r="AF1675" s="185"/>
      <c r="AG1675" s="185"/>
      <c r="AH1675" s="185"/>
      <c r="AI1675" s="185"/>
    </row>
    <row r="1676" spans="1:35" ht="16">
      <c r="A1676" s="88"/>
      <c r="B1676" s="88"/>
      <c r="C1676" s="250"/>
      <c r="D1676" s="251"/>
      <c r="E1676" s="185"/>
      <c r="F1676" s="185"/>
      <c r="G1676" s="185"/>
      <c r="H1676" s="185"/>
      <c r="I1676" s="185"/>
      <c r="J1676" s="185"/>
      <c r="K1676" s="185"/>
      <c r="L1676" s="185"/>
      <c r="M1676" s="185"/>
      <c r="N1676" s="185"/>
      <c r="O1676" s="185"/>
      <c r="P1676" s="185"/>
      <c r="Q1676" s="185"/>
      <c r="R1676" s="185"/>
      <c r="S1676" s="185"/>
      <c r="T1676" s="185"/>
      <c r="U1676" s="185"/>
      <c r="V1676" s="185"/>
      <c r="W1676" s="185"/>
      <c r="X1676" s="185"/>
      <c r="Y1676" s="185"/>
      <c r="Z1676" s="185"/>
      <c r="AA1676" s="185"/>
      <c r="AB1676" s="185"/>
      <c r="AC1676" s="185"/>
      <c r="AD1676" s="185"/>
      <c r="AE1676" s="185"/>
      <c r="AF1676" s="185"/>
      <c r="AG1676" s="185"/>
      <c r="AH1676" s="185"/>
      <c r="AI1676" s="185"/>
    </row>
    <row r="1677" spans="1:35" ht="16">
      <c r="A1677" s="88"/>
      <c r="B1677" s="88"/>
      <c r="C1677" s="250"/>
      <c r="D1677" s="251"/>
      <c r="E1677" s="185"/>
      <c r="F1677" s="185"/>
      <c r="G1677" s="185"/>
      <c r="H1677" s="185"/>
      <c r="I1677" s="185"/>
      <c r="J1677" s="185"/>
      <c r="K1677" s="185"/>
      <c r="L1677" s="185"/>
      <c r="M1677" s="185"/>
      <c r="N1677" s="185"/>
      <c r="O1677" s="185"/>
      <c r="P1677" s="185"/>
      <c r="Q1677" s="185"/>
      <c r="R1677" s="185"/>
      <c r="S1677" s="185"/>
      <c r="T1677" s="185"/>
      <c r="U1677" s="185"/>
      <c r="V1677" s="185"/>
      <c r="W1677" s="185"/>
      <c r="X1677" s="185"/>
      <c r="Y1677" s="185"/>
      <c r="Z1677" s="185"/>
      <c r="AA1677" s="185"/>
      <c r="AB1677" s="185"/>
      <c r="AC1677" s="185"/>
      <c r="AD1677" s="185"/>
      <c r="AE1677" s="185"/>
      <c r="AF1677" s="185"/>
      <c r="AG1677" s="185"/>
      <c r="AH1677" s="185"/>
      <c r="AI1677" s="185"/>
    </row>
    <row r="1678" spans="1:35" ht="16">
      <c r="A1678" s="88"/>
      <c r="B1678" s="88"/>
      <c r="C1678" s="250"/>
      <c r="D1678" s="251"/>
      <c r="E1678" s="185"/>
      <c r="F1678" s="185"/>
      <c r="G1678" s="185"/>
      <c r="H1678" s="185"/>
      <c r="I1678" s="185"/>
      <c r="J1678" s="185"/>
      <c r="K1678" s="185"/>
      <c r="L1678" s="185"/>
      <c r="M1678" s="185"/>
      <c r="N1678" s="185"/>
      <c r="O1678" s="185"/>
      <c r="P1678" s="185"/>
      <c r="Q1678" s="185"/>
      <c r="R1678" s="185"/>
      <c r="S1678" s="185"/>
      <c r="T1678" s="185"/>
      <c r="U1678" s="185"/>
      <c r="V1678" s="185"/>
      <c r="W1678" s="185"/>
      <c r="X1678" s="185"/>
      <c r="Y1678" s="185"/>
      <c r="Z1678" s="185"/>
      <c r="AA1678" s="185"/>
      <c r="AB1678" s="185"/>
      <c r="AC1678" s="185"/>
      <c r="AD1678" s="185"/>
      <c r="AE1678" s="185"/>
      <c r="AF1678" s="185"/>
      <c r="AG1678" s="185"/>
      <c r="AH1678" s="185"/>
      <c r="AI1678" s="185"/>
    </row>
    <row r="1679" spans="1:35" ht="16">
      <c r="A1679" s="88"/>
      <c r="B1679" s="88"/>
      <c r="C1679" s="250"/>
      <c r="D1679" s="251"/>
      <c r="E1679" s="185"/>
      <c r="F1679" s="185"/>
      <c r="G1679" s="185"/>
      <c r="H1679" s="185"/>
      <c r="I1679" s="185"/>
      <c r="J1679" s="185"/>
      <c r="K1679" s="185"/>
      <c r="L1679" s="185"/>
      <c r="M1679" s="185"/>
      <c r="N1679" s="185"/>
      <c r="O1679" s="185"/>
      <c r="P1679" s="185"/>
      <c r="Q1679" s="185"/>
      <c r="R1679" s="185"/>
      <c r="S1679" s="185"/>
      <c r="T1679" s="185"/>
      <c r="U1679" s="185"/>
      <c r="V1679" s="185"/>
      <c r="W1679" s="185"/>
      <c r="X1679" s="185"/>
      <c r="Y1679" s="185"/>
      <c r="Z1679" s="185"/>
      <c r="AA1679" s="185"/>
      <c r="AB1679" s="185"/>
      <c r="AC1679" s="185"/>
      <c r="AD1679" s="185"/>
      <c r="AE1679" s="185"/>
      <c r="AF1679" s="185"/>
      <c r="AG1679" s="185"/>
      <c r="AH1679" s="185"/>
      <c r="AI1679" s="185"/>
    </row>
    <row r="1680" spans="1:35" ht="16">
      <c r="A1680" s="88"/>
      <c r="B1680" s="88"/>
      <c r="C1680" s="250"/>
      <c r="D1680" s="251"/>
      <c r="E1680" s="185"/>
      <c r="F1680" s="185"/>
      <c r="G1680" s="185"/>
      <c r="H1680" s="185"/>
      <c r="I1680" s="185"/>
      <c r="J1680" s="185"/>
      <c r="K1680" s="185"/>
      <c r="L1680" s="185"/>
      <c r="M1680" s="185"/>
      <c r="N1680" s="185"/>
      <c r="O1680" s="185"/>
      <c r="P1680" s="185"/>
      <c r="Q1680" s="185"/>
      <c r="R1680" s="185"/>
      <c r="S1680" s="185"/>
      <c r="T1680" s="185"/>
      <c r="U1680" s="185"/>
      <c r="V1680" s="185"/>
      <c r="W1680" s="185"/>
      <c r="X1680" s="185"/>
      <c r="Y1680" s="185"/>
      <c r="Z1680" s="185"/>
      <c r="AA1680" s="185"/>
      <c r="AB1680" s="185"/>
      <c r="AC1680" s="185"/>
      <c r="AD1680" s="185"/>
      <c r="AE1680" s="185"/>
      <c r="AF1680" s="185"/>
      <c r="AG1680" s="185"/>
      <c r="AH1680" s="185"/>
      <c r="AI1680" s="185"/>
    </row>
    <row r="1681" spans="1:35" ht="16">
      <c r="A1681" s="88"/>
      <c r="B1681" s="88"/>
      <c r="C1681" s="250"/>
      <c r="D1681" s="251"/>
      <c r="E1681" s="185"/>
      <c r="F1681" s="185"/>
      <c r="G1681" s="185"/>
      <c r="H1681" s="185"/>
      <c r="I1681" s="185"/>
      <c r="J1681" s="185"/>
      <c r="K1681" s="185"/>
      <c r="L1681" s="185"/>
      <c r="M1681" s="185"/>
      <c r="N1681" s="185"/>
      <c r="O1681" s="185"/>
      <c r="P1681" s="185"/>
      <c r="Q1681" s="185"/>
      <c r="R1681" s="185"/>
      <c r="S1681" s="185"/>
      <c r="T1681" s="185"/>
      <c r="U1681" s="185"/>
      <c r="V1681" s="185"/>
      <c r="W1681" s="185"/>
      <c r="X1681" s="185"/>
      <c r="Y1681" s="185"/>
      <c r="Z1681" s="185"/>
      <c r="AA1681" s="185"/>
      <c r="AB1681" s="185"/>
      <c r="AC1681" s="185"/>
      <c r="AD1681" s="185"/>
      <c r="AE1681" s="185"/>
      <c r="AF1681" s="185"/>
      <c r="AG1681" s="185"/>
      <c r="AH1681" s="185"/>
      <c r="AI1681" s="185"/>
    </row>
    <row r="1682" spans="1:35" ht="16">
      <c r="A1682" s="88"/>
      <c r="B1682" s="88"/>
      <c r="C1682" s="250"/>
      <c r="D1682" s="251"/>
      <c r="E1682" s="185"/>
      <c r="F1682" s="185"/>
      <c r="G1682" s="185"/>
      <c r="H1682" s="185"/>
      <c r="I1682" s="185"/>
      <c r="J1682" s="185"/>
      <c r="K1682" s="185"/>
      <c r="L1682" s="185"/>
      <c r="M1682" s="185"/>
      <c r="N1682" s="185"/>
      <c r="O1682" s="185"/>
      <c r="P1682" s="185"/>
      <c r="Q1682" s="185"/>
      <c r="R1682" s="185"/>
      <c r="S1682" s="185"/>
      <c r="T1682" s="185"/>
      <c r="U1682" s="185"/>
      <c r="V1682" s="185"/>
      <c r="W1682" s="185"/>
      <c r="X1682" s="185"/>
      <c r="Y1682" s="185"/>
      <c r="Z1682" s="185"/>
      <c r="AA1682" s="185"/>
      <c r="AB1682" s="185"/>
      <c r="AC1682" s="185"/>
      <c r="AD1682" s="185"/>
      <c r="AE1682" s="185"/>
      <c r="AF1682" s="185"/>
      <c r="AG1682" s="185"/>
      <c r="AH1682" s="185"/>
      <c r="AI1682" s="185"/>
    </row>
    <row r="1683" spans="1:35" ht="16">
      <c r="A1683" s="88"/>
      <c r="B1683" s="88"/>
      <c r="C1683" s="250"/>
      <c r="D1683" s="251"/>
      <c r="E1683" s="185"/>
      <c r="F1683" s="185"/>
      <c r="G1683" s="185"/>
      <c r="H1683" s="185"/>
      <c r="I1683" s="185"/>
      <c r="J1683" s="185"/>
      <c r="K1683" s="185"/>
      <c r="L1683" s="185"/>
      <c r="M1683" s="185"/>
      <c r="N1683" s="185"/>
      <c r="O1683" s="185"/>
      <c r="P1683" s="185"/>
      <c r="Q1683" s="185"/>
      <c r="R1683" s="185"/>
      <c r="S1683" s="185"/>
      <c r="T1683" s="185"/>
      <c r="U1683" s="185"/>
      <c r="V1683" s="185"/>
      <c r="W1683" s="185"/>
      <c r="X1683" s="185"/>
      <c r="Y1683" s="185"/>
      <c r="Z1683" s="185"/>
      <c r="AA1683" s="185"/>
      <c r="AB1683" s="185"/>
      <c r="AC1683" s="185"/>
      <c r="AD1683" s="185"/>
      <c r="AE1683" s="185"/>
      <c r="AF1683" s="185"/>
      <c r="AG1683" s="185"/>
      <c r="AH1683" s="185"/>
      <c r="AI1683" s="185"/>
    </row>
    <row r="1684" spans="1:35" ht="16">
      <c r="A1684" s="88"/>
      <c r="B1684" s="88"/>
      <c r="C1684" s="250"/>
      <c r="D1684" s="251"/>
      <c r="E1684" s="185"/>
      <c r="F1684" s="185"/>
      <c r="G1684" s="185"/>
      <c r="H1684" s="185"/>
      <c r="I1684" s="185"/>
      <c r="J1684" s="185"/>
      <c r="K1684" s="185"/>
      <c r="L1684" s="185"/>
      <c r="M1684" s="185"/>
      <c r="N1684" s="185"/>
      <c r="O1684" s="185"/>
      <c r="P1684" s="185"/>
      <c r="Q1684" s="185"/>
      <c r="R1684" s="185"/>
      <c r="S1684" s="185"/>
      <c r="T1684" s="185"/>
      <c r="U1684" s="185"/>
      <c r="V1684" s="185"/>
      <c r="W1684" s="185"/>
      <c r="X1684" s="185"/>
      <c r="Y1684" s="185"/>
      <c r="Z1684" s="185"/>
      <c r="AA1684" s="185"/>
      <c r="AB1684" s="185"/>
      <c r="AC1684" s="185"/>
      <c r="AD1684" s="185"/>
      <c r="AE1684" s="185"/>
      <c r="AF1684" s="185"/>
      <c r="AG1684" s="185"/>
      <c r="AH1684" s="185"/>
      <c r="AI1684" s="185"/>
    </row>
    <row r="1685" spans="1:35" ht="16">
      <c r="A1685" s="88"/>
      <c r="B1685" s="88"/>
      <c r="C1685" s="250"/>
      <c r="D1685" s="251"/>
      <c r="E1685" s="185"/>
      <c r="F1685" s="185"/>
      <c r="G1685" s="185"/>
      <c r="H1685" s="185"/>
      <c r="I1685" s="185"/>
      <c r="J1685" s="185"/>
      <c r="K1685" s="185"/>
      <c r="L1685" s="185"/>
      <c r="M1685" s="185"/>
      <c r="N1685" s="185"/>
      <c r="O1685" s="185"/>
      <c r="P1685" s="185"/>
      <c r="Q1685" s="185"/>
      <c r="R1685" s="185"/>
      <c r="S1685" s="185"/>
      <c r="T1685" s="185"/>
      <c r="U1685" s="185"/>
      <c r="V1685" s="185"/>
      <c r="W1685" s="185"/>
      <c r="X1685" s="185"/>
      <c r="Y1685" s="185"/>
      <c r="Z1685" s="185"/>
      <c r="AA1685" s="185"/>
      <c r="AB1685" s="185"/>
      <c r="AC1685" s="185"/>
      <c r="AD1685" s="185"/>
      <c r="AE1685" s="185"/>
      <c r="AF1685" s="185"/>
      <c r="AG1685" s="185"/>
      <c r="AH1685" s="185"/>
      <c r="AI1685" s="185"/>
    </row>
    <row r="1686" spans="1:35" ht="16">
      <c r="A1686" s="88"/>
      <c r="B1686" s="88"/>
      <c r="C1686" s="250"/>
      <c r="D1686" s="251"/>
      <c r="E1686" s="185"/>
      <c r="F1686" s="185"/>
      <c r="G1686" s="185"/>
      <c r="H1686" s="185"/>
      <c r="I1686" s="185"/>
      <c r="J1686" s="185"/>
      <c r="K1686" s="185"/>
      <c r="L1686" s="185"/>
      <c r="M1686" s="185"/>
      <c r="N1686" s="185"/>
      <c r="O1686" s="185"/>
      <c r="P1686" s="185"/>
      <c r="Q1686" s="185"/>
      <c r="R1686" s="185"/>
      <c r="S1686" s="185"/>
      <c r="T1686" s="185"/>
      <c r="U1686" s="185"/>
      <c r="V1686" s="185"/>
      <c r="W1686" s="185"/>
      <c r="X1686" s="185"/>
      <c r="Y1686" s="185"/>
      <c r="Z1686" s="185"/>
      <c r="AA1686" s="185"/>
      <c r="AB1686" s="185"/>
      <c r="AC1686" s="185"/>
      <c r="AD1686" s="185"/>
      <c r="AE1686" s="185"/>
      <c r="AF1686" s="185"/>
      <c r="AG1686" s="185"/>
      <c r="AH1686" s="185"/>
      <c r="AI1686" s="185"/>
    </row>
    <row r="1687" spans="1:35" ht="16">
      <c r="A1687" s="88"/>
      <c r="B1687" s="88"/>
      <c r="C1687" s="250"/>
      <c r="D1687" s="251"/>
      <c r="E1687" s="185"/>
      <c r="F1687" s="185"/>
      <c r="G1687" s="185"/>
      <c r="H1687" s="185"/>
      <c r="I1687" s="185"/>
      <c r="J1687" s="185"/>
      <c r="K1687" s="185"/>
      <c r="L1687" s="185"/>
      <c r="M1687" s="185"/>
      <c r="N1687" s="185"/>
      <c r="O1687" s="185"/>
      <c r="P1687" s="185"/>
      <c r="Q1687" s="185"/>
      <c r="R1687" s="185"/>
      <c r="S1687" s="185"/>
      <c r="T1687" s="185"/>
      <c r="U1687" s="185"/>
      <c r="V1687" s="185"/>
      <c r="W1687" s="185"/>
      <c r="X1687" s="185"/>
      <c r="Y1687" s="185"/>
      <c r="Z1687" s="185"/>
      <c r="AA1687" s="185"/>
      <c r="AB1687" s="185"/>
      <c r="AC1687" s="185"/>
      <c r="AD1687" s="185"/>
      <c r="AE1687" s="185"/>
      <c r="AF1687" s="185"/>
      <c r="AG1687" s="185"/>
      <c r="AH1687" s="185"/>
      <c r="AI1687" s="185"/>
    </row>
    <row r="1688" spans="1:35" ht="16">
      <c r="A1688" s="88"/>
      <c r="B1688" s="88"/>
      <c r="C1688" s="250"/>
      <c r="D1688" s="251"/>
      <c r="E1688" s="185"/>
      <c r="F1688" s="185"/>
      <c r="G1688" s="185"/>
      <c r="H1688" s="185"/>
      <c r="I1688" s="185"/>
      <c r="J1688" s="185"/>
      <c r="K1688" s="185"/>
      <c r="L1688" s="185"/>
      <c r="M1688" s="185"/>
      <c r="N1688" s="185"/>
      <c r="O1688" s="185"/>
      <c r="P1688" s="185"/>
      <c r="Q1688" s="185"/>
      <c r="R1688" s="185"/>
      <c r="S1688" s="185"/>
      <c r="T1688" s="185"/>
      <c r="U1688" s="185"/>
      <c r="V1688" s="185"/>
      <c r="W1688" s="185"/>
      <c r="X1688" s="185"/>
      <c r="Y1688" s="185"/>
      <c r="Z1688" s="185"/>
      <c r="AA1688" s="185"/>
      <c r="AB1688" s="185"/>
      <c r="AC1688" s="185"/>
      <c r="AD1688" s="185"/>
      <c r="AE1688" s="185"/>
      <c r="AF1688" s="185"/>
      <c r="AG1688" s="185"/>
      <c r="AH1688" s="185"/>
      <c r="AI1688" s="185"/>
    </row>
    <row r="1689" spans="1:35" ht="16">
      <c r="A1689" s="88"/>
      <c r="B1689" s="88"/>
      <c r="C1689" s="250"/>
      <c r="D1689" s="251"/>
      <c r="E1689" s="185"/>
      <c r="F1689" s="185"/>
      <c r="G1689" s="185"/>
      <c r="H1689" s="185"/>
      <c r="I1689" s="185"/>
      <c r="J1689" s="185"/>
      <c r="K1689" s="185"/>
      <c r="L1689" s="185"/>
      <c r="M1689" s="185"/>
      <c r="N1689" s="185"/>
      <c r="O1689" s="185"/>
      <c r="P1689" s="185"/>
      <c r="Q1689" s="185"/>
      <c r="R1689" s="185"/>
      <c r="S1689" s="185"/>
      <c r="T1689" s="185"/>
      <c r="U1689" s="185"/>
      <c r="V1689" s="185"/>
      <c r="W1689" s="185"/>
      <c r="X1689" s="185"/>
      <c r="Y1689" s="185"/>
      <c r="Z1689" s="185"/>
      <c r="AA1689" s="185"/>
      <c r="AB1689" s="185"/>
      <c r="AC1689" s="185"/>
      <c r="AD1689" s="185"/>
      <c r="AE1689" s="185"/>
      <c r="AF1689" s="185"/>
      <c r="AG1689" s="185"/>
      <c r="AH1689" s="185"/>
      <c r="AI1689" s="185"/>
    </row>
    <row r="1690" spans="1:35" ht="16">
      <c r="A1690" s="88"/>
      <c r="B1690" s="88"/>
      <c r="C1690" s="250"/>
      <c r="D1690" s="251"/>
      <c r="E1690" s="185"/>
      <c r="F1690" s="185"/>
      <c r="G1690" s="185"/>
      <c r="H1690" s="185"/>
      <c r="I1690" s="185"/>
      <c r="J1690" s="185"/>
      <c r="K1690" s="185"/>
      <c r="L1690" s="185"/>
      <c r="M1690" s="185"/>
      <c r="N1690" s="185"/>
      <c r="O1690" s="185"/>
      <c r="P1690" s="185"/>
      <c r="Q1690" s="185"/>
      <c r="R1690" s="185"/>
      <c r="S1690" s="185"/>
      <c r="T1690" s="185"/>
      <c r="U1690" s="185"/>
      <c r="V1690" s="185"/>
      <c r="W1690" s="185"/>
      <c r="X1690" s="185"/>
      <c r="Y1690" s="185"/>
      <c r="Z1690" s="185"/>
      <c r="AA1690" s="185"/>
      <c r="AB1690" s="185"/>
      <c r="AC1690" s="185"/>
      <c r="AD1690" s="185"/>
      <c r="AE1690" s="185"/>
      <c r="AF1690" s="185"/>
      <c r="AG1690" s="185"/>
      <c r="AH1690" s="185"/>
      <c r="AI1690" s="185"/>
    </row>
    <row r="1691" spans="1:35" ht="16">
      <c r="A1691" s="88"/>
      <c r="B1691" s="88"/>
      <c r="C1691" s="250"/>
      <c r="D1691" s="251"/>
      <c r="E1691" s="185"/>
      <c r="F1691" s="185"/>
      <c r="G1691" s="185"/>
      <c r="H1691" s="185"/>
      <c r="I1691" s="185"/>
      <c r="J1691" s="185"/>
      <c r="K1691" s="185"/>
      <c r="L1691" s="185"/>
      <c r="M1691" s="185"/>
      <c r="N1691" s="185"/>
      <c r="O1691" s="185"/>
      <c r="P1691" s="185"/>
      <c r="Q1691" s="185"/>
      <c r="R1691" s="185"/>
      <c r="S1691" s="185"/>
      <c r="T1691" s="185"/>
      <c r="U1691" s="185"/>
      <c r="V1691" s="185"/>
      <c r="W1691" s="185"/>
      <c r="X1691" s="185"/>
      <c r="Y1691" s="185"/>
      <c r="Z1691" s="185"/>
      <c r="AA1691" s="185"/>
      <c r="AB1691" s="185"/>
      <c r="AC1691" s="185"/>
      <c r="AD1691" s="185"/>
      <c r="AE1691" s="185"/>
      <c r="AF1691" s="185"/>
      <c r="AG1691" s="185"/>
      <c r="AH1691" s="185"/>
      <c r="AI1691" s="185"/>
    </row>
    <row r="1692" spans="1:35" ht="16">
      <c r="A1692" s="88"/>
      <c r="B1692" s="88"/>
      <c r="C1692" s="250"/>
      <c r="D1692" s="251"/>
      <c r="E1692" s="185"/>
      <c r="F1692" s="185"/>
      <c r="G1692" s="185"/>
      <c r="H1692" s="185"/>
      <c r="I1692" s="185"/>
      <c r="J1692" s="185"/>
      <c r="K1692" s="185"/>
      <c r="L1692" s="185"/>
      <c r="M1692" s="185"/>
      <c r="N1692" s="185"/>
      <c r="O1692" s="185"/>
      <c r="P1692" s="185"/>
      <c r="Q1692" s="185"/>
      <c r="R1692" s="185"/>
      <c r="S1692" s="185"/>
      <c r="T1692" s="185"/>
      <c r="U1692" s="185"/>
      <c r="V1692" s="185"/>
      <c r="W1692" s="185"/>
      <c r="X1692" s="185"/>
      <c r="Y1692" s="185"/>
      <c r="Z1692" s="185"/>
      <c r="AA1692" s="185"/>
      <c r="AB1692" s="185"/>
      <c r="AC1692" s="185"/>
      <c r="AD1692" s="185"/>
      <c r="AE1692" s="185"/>
      <c r="AF1692" s="185"/>
      <c r="AG1692" s="185"/>
      <c r="AH1692" s="185"/>
      <c r="AI1692" s="185"/>
    </row>
    <row r="1693" spans="1:35" ht="16">
      <c r="A1693" s="88"/>
      <c r="B1693" s="88"/>
      <c r="C1693" s="250"/>
      <c r="D1693" s="251"/>
      <c r="E1693" s="185"/>
      <c r="F1693" s="185"/>
      <c r="G1693" s="185"/>
      <c r="H1693" s="185"/>
      <c r="I1693" s="185"/>
      <c r="J1693" s="185"/>
      <c r="K1693" s="185"/>
      <c r="L1693" s="185"/>
      <c r="M1693" s="185"/>
      <c r="N1693" s="185"/>
      <c r="O1693" s="185"/>
      <c r="P1693" s="185"/>
      <c r="Q1693" s="185"/>
      <c r="R1693" s="185"/>
      <c r="S1693" s="185"/>
      <c r="T1693" s="185"/>
      <c r="U1693" s="185"/>
      <c r="V1693" s="185"/>
      <c r="W1693" s="185"/>
      <c r="X1693" s="185"/>
      <c r="Y1693" s="185"/>
      <c r="Z1693" s="185"/>
      <c r="AA1693" s="185"/>
      <c r="AB1693" s="185"/>
      <c r="AC1693" s="185"/>
      <c r="AD1693" s="185"/>
      <c r="AE1693" s="185"/>
      <c r="AF1693" s="185"/>
      <c r="AG1693" s="185"/>
      <c r="AH1693" s="185"/>
      <c r="AI1693" s="185"/>
    </row>
    <row r="1694" spans="1:35" ht="16">
      <c r="A1694" s="88"/>
      <c r="B1694" s="88"/>
      <c r="C1694" s="250"/>
      <c r="D1694" s="251"/>
      <c r="E1694" s="185"/>
      <c r="F1694" s="185"/>
      <c r="G1694" s="185"/>
      <c r="H1694" s="185"/>
      <c r="I1694" s="185"/>
      <c r="J1694" s="185"/>
      <c r="K1694" s="185"/>
      <c r="L1694" s="185"/>
      <c r="M1694" s="185"/>
      <c r="N1694" s="185"/>
      <c r="O1694" s="185"/>
      <c r="P1694" s="185"/>
      <c r="Q1694" s="185"/>
      <c r="R1694" s="185"/>
      <c r="S1694" s="185"/>
      <c r="T1694" s="185"/>
      <c r="U1694" s="185"/>
      <c r="V1694" s="185"/>
      <c r="W1694" s="185"/>
      <c r="X1694" s="185"/>
      <c r="Y1694" s="185"/>
      <c r="Z1694" s="185"/>
      <c r="AA1694" s="185"/>
      <c r="AB1694" s="185"/>
      <c r="AC1694" s="185"/>
      <c r="AD1694" s="185"/>
      <c r="AE1694" s="185"/>
      <c r="AF1694" s="185"/>
      <c r="AG1694" s="185"/>
      <c r="AH1694" s="185"/>
      <c r="AI1694" s="185"/>
    </row>
    <row r="1695" spans="1:35" ht="16">
      <c r="A1695" s="88"/>
      <c r="B1695" s="88"/>
      <c r="C1695" s="250"/>
      <c r="D1695" s="251"/>
      <c r="E1695" s="185"/>
      <c r="F1695" s="185"/>
      <c r="G1695" s="185"/>
      <c r="H1695" s="185"/>
      <c r="I1695" s="185"/>
      <c r="J1695" s="185"/>
      <c r="K1695" s="185"/>
      <c r="L1695" s="185"/>
      <c r="M1695" s="185"/>
      <c r="N1695" s="185"/>
      <c r="O1695" s="185"/>
      <c r="P1695" s="185"/>
      <c r="Q1695" s="185"/>
      <c r="R1695" s="185"/>
      <c r="S1695" s="185"/>
      <c r="T1695" s="185"/>
      <c r="U1695" s="185"/>
      <c r="V1695" s="185"/>
      <c r="W1695" s="185"/>
      <c r="X1695" s="185"/>
      <c r="Y1695" s="185"/>
      <c r="Z1695" s="185"/>
      <c r="AA1695" s="185"/>
      <c r="AB1695" s="185"/>
      <c r="AC1695" s="185"/>
      <c r="AD1695" s="185"/>
      <c r="AE1695" s="185"/>
      <c r="AF1695" s="185"/>
      <c r="AG1695" s="185"/>
      <c r="AH1695" s="185"/>
      <c r="AI1695" s="185"/>
    </row>
    <row r="1696" spans="1:35" ht="16">
      <c r="A1696" s="88"/>
      <c r="B1696" s="88"/>
      <c r="C1696" s="250"/>
      <c r="D1696" s="251"/>
      <c r="E1696" s="185"/>
      <c r="F1696" s="185"/>
      <c r="G1696" s="185"/>
      <c r="H1696" s="185"/>
      <c r="I1696" s="185"/>
      <c r="J1696" s="185"/>
      <c r="K1696" s="185"/>
      <c r="L1696" s="185"/>
      <c r="M1696" s="185"/>
      <c r="N1696" s="185"/>
      <c r="O1696" s="185"/>
      <c r="P1696" s="185"/>
      <c r="Q1696" s="185"/>
      <c r="R1696" s="185"/>
      <c r="S1696" s="185"/>
      <c r="T1696" s="185"/>
      <c r="U1696" s="185"/>
      <c r="V1696" s="185"/>
      <c r="W1696" s="185"/>
      <c r="X1696" s="185"/>
      <c r="Y1696" s="185"/>
      <c r="Z1696" s="185"/>
      <c r="AA1696" s="185"/>
      <c r="AB1696" s="185"/>
      <c r="AC1696" s="185"/>
      <c r="AD1696" s="185"/>
      <c r="AE1696" s="185"/>
      <c r="AF1696" s="185"/>
      <c r="AG1696" s="185"/>
      <c r="AH1696" s="185"/>
      <c r="AI1696" s="185"/>
    </row>
    <row r="1697" spans="1:35" ht="16">
      <c r="A1697" s="88"/>
      <c r="B1697" s="88"/>
      <c r="C1697" s="250"/>
      <c r="D1697" s="251"/>
      <c r="E1697" s="185"/>
      <c r="F1697" s="185"/>
      <c r="G1697" s="185"/>
      <c r="H1697" s="185"/>
      <c r="I1697" s="185"/>
      <c r="J1697" s="185"/>
      <c r="K1697" s="185"/>
      <c r="L1697" s="185"/>
      <c r="M1697" s="185"/>
      <c r="N1697" s="185"/>
      <c r="O1697" s="185"/>
      <c r="P1697" s="185"/>
      <c r="Q1697" s="185"/>
      <c r="R1697" s="185"/>
      <c r="S1697" s="185"/>
      <c r="T1697" s="185"/>
      <c r="U1697" s="185"/>
      <c r="V1697" s="185"/>
      <c r="W1697" s="185"/>
      <c r="X1697" s="185"/>
      <c r="Y1697" s="185"/>
      <c r="Z1697" s="185"/>
      <c r="AA1697" s="185"/>
      <c r="AB1697" s="185"/>
      <c r="AC1697" s="185"/>
      <c r="AD1697" s="185"/>
      <c r="AE1697" s="185"/>
      <c r="AF1697" s="185"/>
      <c r="AG1697" s="185"/>
      <c r="AH1697" s="185"/>
      <c r="AI1697" s="185"/>
    </row>
    <row r="1698" spans="1:35" ht="16">
      <c r="A1698" s="88"/>
      <c r="B1698" s="88"/>
      <c r="C1698" s="250"/>
      <c r="D1698" s="251"/>
      <c r="E1698" s="185"/>
      <c r="F1698" s="185"/>
      <c r="G1698" s="185"/>
      <c r="H1698" s="185"/>
      <c r="I1698" s="185"/>
      <c r="J1698" s="185"/>
      <c r="K1698" s="185"/>
      <c r="L1698" s="185"/>
      <c r="M1698" s="185"/>
      <c r="N1698" s="185"/>
      <c r="O1698" s="185"/>
      <c r="P1698" s="185"/>
      <c r="Q1698" s="185"/>
      <c r="R1698" s="185"/>
      <c r="S1698" s="185"/>
      <c r="T1698" s="185"/>
      <c r="U1698" s="185"/>
      <c r="V1698" s="185"/>
      <c r="W1698" s="185"/>
      <c r="X1698" s="185"/>
      <c r="Y1698" s="185"/>
      <c r="Z1698" s="185"/>
      <c r="AA1698" s="185"/>
      <c r="AB1698" s="185"/>
      <c r="AC1698" s="185"/>
      <c r="AD1698" s="185"/>
      <c r="AE1698" s="185"/>
      <c r="AF1698" s="185"/>
      <c r="AG1698" s="185"/>
      <c r="AH1698" s="185"/>
      <c r="AI1698" s="185"/>
    </row>
    <row r="1699" spans="1:35" ht="16">
      <c r="A1699" s="88"/>
      <c r="B1699" s="88"/>
      <c r="C1699" s="250"/>
      <c r="D1699" s="251"/>
      <c r="E1699" s="185"/>
      <c r="F1699" s="185"/>
      <c r="G1699" s="185"/>
      <c r="H1699" s="185"/>
      <c r="I1699" s="185"/>
      <c r="J1699" s="185"/>
      <c r="K1699" s="185"/>
      <c r="L1699" s="185"/>
      <c r="M1699" s="185"/>
      <c r="N1699" s="185"/>
      <c r="O1699" s="185"/>
      <c r="P1699" s="185"/>
      <c r="Q1699" s="185"/>
      <c r="R1699" s="185"/>
      <c r="S1699" s="185"/>
      <c r="T1699" s="185"/>
      <c r="U1699" s="185"/>
      <c r="V1699" s="185"/>
      <c r="W1699" s="185"/>
      <c r="X1699" s="185"/>
      <c r="Y1699" s="185"/>
      <c r="Z1699" s="185"/>
      <c r="AA1699" s="185"/>
      <c r="AB1699" s="185"/>
      <c r="AC1699" s="185"/>
      <c r="AD1699" s="185"/>
      <c r="AE1699" s="185"/>
      <c r="AF1699" s="185"/>
      <c r="AG1699" s="185"/>
      <c r="AH1699" s="185"/>
      <c r="AI1699" s="185"/>
    </row>
    <row r="1700" spans="1:35" ht="16">
      <c r="A1700" s="88"/>
      <c r="B1700" s="88"/>
      <c r="C1700" s="250"/>
      <c r="D1700" s="251"/>
      <c r="E1700" s="185"/>
      <c r="F1700" s="185"/>
      <c r="G1700" s="185"/>
      <c r="H1700" s="185"/>
      <c r="I1700" s="185"/>
      <c r="J1700" s="185"/>
      <c r="K1700" s="185"/>
      <c r="L1700" s="185"/>
      <c r="M1700" s="185"/>
      <c r="N1700" s="185"/>
      <c r="O1700" s="185"/>
      <c r="P1700" s="185"/>
      <c r="Q1700" s="185"/>
      <c r="R1700" s="185"/>
      <c r="S1700" s="185"/>
      <c r="T1700" s="185"/>
      <c r="U1700" s="185"/>
      <c r="V1700" s="185"/>
      <c r="W1700" s="185"/>
      <c r="X1700" s="185"/>
      <c r="Y1700" s="185"/>
      <c r="Z1700" s="185"/>
      <c r="AA1700" s="185"/>
      <c r="AB1700" s="185"/>
      <c r="AC1700" s="185"/>
      <c r="AD1700" s="185"/>
      <c r="AE1700" s="185"/>
      <c r="AF1700" s="185"/>
      <c r="AG1700" s="185"/>
      <c r="AH1700" s="185"/>
      <c r="AI1700" s="185"/>
    </row>
    <row r="1701" spans="1:35" ht="16">
      <c r="A1701" s="88"/>
      <c r="B1701" s="88"/>
      <c r="C1701" s="250"/>
      <c r="D1701" s="251"/>
      <c r="E1701" s="185"/>
      <c r="F1701" s="185"/>
      <c r="G1701" s="185"/>
      <c r="H1701" s="185"/>
      <c r="I1701" s="185"/>
      <c r="J1701" s="185"/>
      <c r="K1701" s="185"/>
      <c r="L1701" s="185"/>
      <c r="M1701" s="185"/>
      <c r="N1701" s="185"/>
      <c r="O1701" s="185"/>
      <c r="P1701" s="185"/>
      <c r="Q1701" s="185"/>
      <c r="R1701" s="185"/>
      <c r="S1701" s="185"/>
      <c r="T1701" s="185"/>
      <c r="U1701" s="185"/>
      <c r="V1701" s="185"/>
      <c r="W1701" s="185"/>
      <c r="X1701" s="185"/>
      <c r="Y1701" s="185"/>
      <c r="Z1701" s="185"/>
      <c r="AA1701" s="185"/>
      <c r="AB1701" s="185"/>
      <c r="AC1701" s="185"/>
      <c r="AD1701" s="185"/>
      <c r="AE1701" s="185"/>
      <c r="AF1701" s="185"/>
      <c r="AG1701" s="185"/>
      <c r="AH1701" s="185"/>
      <c r="AI1701" s="185"/>
    </row>
    <row r="1702" spans="1:35" ht="16">
      <c r="A1702" s="88"/>
      <c r="B1702" s="88"/>
      <c r="C1702" s="250"/>
      <c r="D1702" s="251"/>
      <c r="E1702" s="185"/>
      <c r="F1702" s="185"/>
      <c r="G1702" s="185"/>
      <c r="H1702" s="185"/>
      <c r="I1702" s="185"/>
      <c r="J1702" s="185"/>
      <c r="K1702" s="185"/>
      <c r="L1702" s="185"/>
      <c r="M1702" s="185"/>
      <c r="N1702" s="185"/>
      <c r="O1702" s="185"/>
      <c r="P1702" s="185"/>
      <c r="Q1702" s="185"/>
      <c r="R1702" s="185"/>
      <c r="S1702" s="185"/>
      <c r="T1702" s="185"/>
      <c r="U1702" s="185"/>
      <c r="V1702" s="185"/>
      <c r="W1702" s="185"/>
      <c r="X1702" s="185"/>
      <c r="Y1702" s="185"/>
      <c r="Z1702" s="185"/>
      <c r="AA1702" s="185"/>
      <c r="AB1702" s="185"/>
      <c r="AC1702" s="185"/>
      <c r="AD1702" s="185"/>
      <c r="AE1702" s="185"/>
      <c r="AF1702" s="185"/>
      <c r="AG1702" s="185"/>
      <c r="AH1702" s="185"/>
      <c r="AI1702" s="185"/>
    </row>
    <row r="1703" spans="1:35" ht="16">
      <c r="A1703" s="88"/>
      <c r="B1703" s="88"/>
      <c r="C1703" s="250"/>
      <c r="D1703" s="251"/>
      <c r="E1703" s="185"/>
      <c r="F1703" s="185"/>
      <c r="G1703" s="185"/>
      <c r="H1703" s="185"/>
      <c r="I1703" s="185"/>
      <c r="J1703" s="185"/>
      <c r="K1703" s="185"/>
      <c r="L1703" s="185"/>
      <c r="M1703" s="185"/>
      <c r="N1703" s="185"/>
      <c r="O1703" s="185"/>
      <c r="P1703" s="185"/>
      <c r="Q1703" s="185"/>
      <c r="R1703" s="185"/>
      <c r="S1703" s="185"/>
      <c r="T1703" s="185"/>
      <c r="U1703" s="185"/>
      <c r="V1703" s="185"/>
      <c r="W1703" s="185"/>
      <c r="X1703" s="185"/>
      <c r="Y1703" s="185"/>
      <c r="Z1703" s="185"/>
      <c r="AA1703" s="185"/>
      <c r="AB1703" s="185"/>
      <c r="AC1703" s="185"/>
      <c r="AD1703" s="185"/>
      <c r="AE1703" s="185"/>
      <c r="AF1703" s="185"/>
      <c r="AG1703" s="185"/>
      <c r="AH1703" s="185"/>
      <c r="AI1703" s="185"/>
    </row>
    <row r="1704" spans="1:35" ht="16">
      <c r="A1704" s="88"/>
      <c r="B1704" s="88"/>
      <c r="C1704" s="250"/>
      <c r="D1704" s="251"/>
      <c r="E1704" s="185"/>
      <c r="F1704" s="185"/>
      <c r="G1704" s="185"/>
      <c r="H1704" s="185"/>
      <c r="I1704" s="185"/>
      <c r="J1704" s="185"/>
      <c r="K1704" s="185"/>
      <c r="L1704" s="185"/>
      <c r="M1704" s="185"/>
      <c r="N1704" s="185"/>
      <c r="O1704" s="185"/>
      <c r="P1704" s="185"/>
      <c r="Q1704" s="185"/>
      <c r="R1704" s="185"/>
      <c r="S1704" s="185"/>
      <c r="T1704" s="185"/>
      <c r="U1704" s="185"/>
      <c r="V1704" s="185"/>
      <c r="W1704" s="185"/>
      <c r="X1704" s="185"/>
      <c r="Y1704" s="185"/>
      <c r="Z1704" s="185"/>
      <c r="AA1704" s="185"/>
      <c r="AB1704" s="185"/>
      <c r="AC1704" s="185"/>
      <c r="AD1704" s="185"/>
      <c r="AE1704" s="185"/>
      <c r="AF1704" s="185"/>
      <c r="AG1704" s="185"/>
      <c r="AH1704" s="185"/>
      <c r="AI1704" s="185"/>
    </row>
    <row r="1705" spans="1:35" ht="16">
      <c r="A1705" s="88"/>
      <c r="B1705" s="88"/>
      <c r="C1705" s="250"/>
      <c r="D1705" s="251"/>
      <c r="E1705" s="185"/>
      <c r="F1705" s="185"/>
      <c r="G1705" s="185"/>
      <c r="H1705" s="185"/>
      <c r="I1705" s="185"/>
      <c r="J1705" s="185"/>
      <c r="K1705" s="185"/>
      <c r="L1705" s="185"/>
      <c r="M1705" s="185"/>
      <c r="N1705" s="185"/>
      <c r="O1705" s="185"/>
      <c r="P1705" s="185"/>
      <c r="Q1705" s="185"/>
      <c r="R1705" s="185"/>
      <c r="S1705" s="185"/>
      <c r="T1705" s="185"/>
      <c r="U1705" s="185"/>
      <c r="V1705" s="185"/>
      <c r="W1705" s="185"/>
      <c r="X1705" s="185"/>
      <c r="Y1705" s="185"/>
      <c r="Z1705" s="185"/>
      <c r="AA1705" s="185"/>
      <c r="AB1705" s="185"/>
      <c r="AC1705" s="185"/>
      <c r="AD1705" s="185"/>
      <c r="AE1705" s="185"/>
      <c r="AF1705" s="185"/>
      <c r="AG1705" s="185"/>
      <c r="AH1705" s="185"/>
      <c r="AI1705" s="185"/>
    </row>
    <row r="1706" spans="1:35" ht="16">
      <c r="A1706" s="88"/>
      <c r="B1706" s="88"/>
      <c r="C1706" s="250"/>
      <c r="D1706" s="251"/>
      <c r="E1706" s="185"/>
      <c r="F1706" s="185"/>
      <c r="G1706" s="185"/>
      <c r="H1706" s="185"/>
      <c r="I1706" s="185"/>
      <c r="J1706" s="185"/>
      <c r="K1706" s="185"/>
      <c r="L1706" s="185"/>
      <c r="M1706" s="185"/>
      <c r="N1706" s="185"/>
      <c r="O1706" s="185"/>
      <c r="P1706" s="185"/>
      <c r="Q1706" s="185"/>
      <c r="R1706" s="185"/>
      <c r="S1706" s="185"/>
      <c r="T1706" s="185"/>
      <c r="U1706" s="185"/>
      <c r="V1706" s="185"/>
      <c r="W1706" s="185"/>
      <c r="X1706" s="185"/>
      <c r="Y1706" s="185"/>
      <c r="Z1706" s="185"/>
      <c r="AA1706" s="185"/>
      <c r="AB1706" s="185"/>
      <c r="AC1706" s="185"/>
      <c r="AD1706" s="185"/>
      <c r="AE1706" s="185"/>
      <c r="AF1706" s="185"/>
      <c r="AG1706" s="185"/>
      <c r="AH1706" s="185"/>
      <c r="AI1706" s="185"/>
    </row>
    <row r="1707" spans="1:35" ht="16">
      <c r="A1707" s="88"/>
      <c r="B1707" s="88"/>
      <c r="C1707" s="250"/>
      <c r="D1707" s="251"/>
      <c r="E1707" s="185"/>
      <c r="F1707" s="185"/>
      <c r="G1707" s="185"/>
      <c r="H1707" s="185"/>
      <c r="I1707" s="185"/>
      <c r="J1707" s="185"/>
      <c r="K1707" s="185"/>
      <c r="L1707" s="185"/>
      <c r="M1707" s="185"/>
      <c r="N1707" s="185"/>
      <c r="O1707" s="185"/>
      <c r="P1707" s="185"/>
      <c r="Q1707" s="185"/>
      <c r="R1707" s="185"/>
      <c r="S1707" s="185"/>
      <c r="T1707" s="185"/>
      <c r="U1707" s="185"/>
      <c r="V1707" s="185"/>
      <c r="W1707" s="185"/>
      <c r="X1707" s="185"/>
      <c r="Y1707" s="185"/>
      <c r="Z1707" s="185"/>
      <c r="AA1707" s="185"/>
      <c r="AB1707" s="185"/>
      <c r="AC1707" s="185"/>
      <c r="AD1707" s="185"/>
      <c r="AE1707" s="185"/>
      <c r="AF1707" s="185"/>
      <c r="AG1707" s="185"/>
      <c r="AH1707" s="185"/>
      <c r="AI1707" s="185"/>
    </row>
    <row r="1708" spans="1:35" ht="16">
      <c r="A1708" s="88"/>
      <c r="B1708" s="88"/>
      <c r="C1708" s="250"/>
      <c r="D1708" s="251"/>
      <c r="E1708" s="185"/>
      <c r="F1708" s="185"/>
      <c r="G1708" s="185"/>
      <c r="H1708" s="185"/>
      <c r="I1708" s="185"/>
      <c r="J1708" s="185"/>
      <c r="K1708" s="185"/>
      <c r="L1708" s="185"/>
      <c r="M1708" s="185"/>
      <c r="N1708" s="185"/>
      <c r="O1708" s="185"/>
      <c r="P1708" s="185"/>
      <c r="Q1708" s="185"/>
      <c r="R1708" s="185"/>
      <c r="S1708" s="185"/>
      <c r="T1708" s="185"/>
      <c r="U1708" s="185"/>
      <c r="V1708" s="185"/>
      <c r="W1708" s="185"/>
      <c r="X1708" s="185"/>
      <c r="Y1708" s="185"/>
      <c r="Z1708" s="185"/>
      <c r="AA1708" s="185"/>
      <c r="AB1708" s="185"/>
      <c r="AC1708" s="185"/>
      <c r="AD1708" s="185"/>
      <c r="AE1708" s="185"/>
      <c r="AF1708" s="185"/>
      <c r="AG1708" s="185"/>
      <c r="AH1708" s="185"/>
      <c r="AI1708" s="185"/>
    </row>
    <row r="1709" spans="1:35" ht="16">
      <c r="A1709" s="88"/>
      <c r="B1709" s="88"/>
      <c r="C1709" s="250"/>
      <c r="D1709" s="251"/>
      <c r="E1709" s="185"/>
      <c r="F1709" s="185"/>
      <c r="G1709" s="185"/>
      <c r="H1709" s="185"/>
      <c r="I1709" s="185"/>
      <c r="J1709" s="185"/>
      <c r="K1709" s="185"/>
      <c r="L1709" s="185"/>
      <c r="M1709" s="185"/>
      <c r="N1709" s="185"/>
      <c r="O1709" s="185"/>
      <c r="P1709" s="185"/>
      <c r="Q1709" s="185"/>
      <c r="R1709" s="185"/>
      <c r="S1709" s="185"/>
      <c r="T1709" s="185"/>
      <c r="U1709" s="185"/>
      <c r="V1709" s="185"/>
      <c r="W1709" s="185"/>
      <c r="X1709" s="185"/>
      <c r="Y1709" s="185"/>
      <c r="Z1709" s="185"/>
      <c r="AA1709" s="185"/>
      <c r="AB1709" s="185"/>
      <c r="AC1709" s="185"/>
      <c r="AD1709" s="185"/>
      <c r="AE1709" s="185"/>
      <c r="AF1709" s="185"/>
      <c r="AG1709" s="185"/>
      <c r="AH1709" s="185"/>
      <c r="AI1709" s="185"/>
    </row>
    <row r="1710" spans="1:35" ht="16">
      <c r="A1710" s="88"/>
      <c r="B1710" s="88"/>
      <c r="C1710" s="250"/>
      <c r="D1710" s="251"/>
      <c r="E1710" s="185"/>
      <c r="F1710" s="185"/>
      <c r="G1710" s="185"/>
      <c r="H1710" s="185"/>
      <c r="I1710" s="185"/>
      <c r="J1710" s="185"/>
      <c r="K1710" s="185"/>
      <c r="L1710" s="185"/>
      <c r="M1710" s="185"/>
      <c r="N1710" s="185"/>
      <c r="O1710" s="185"/>
      <c r="P1710" s="185"/>
      <c r="Q1710" s="185"/>
      <c r="R1710" s="185"/>
      <c r="S1710" s="185"/>
      <c r="T1710" s="185"/>
      <c r="U1710" s="185"/>
      <c r="V1710" s="185"/>
      <c r="W1710" s="185"/>
      <c r="X1710" s="185"/>
      <c r="Y1710" s="185"/>
      <c r="Z1710" s="185"/>
      <c r="AA1710" s="185"/>
      <c r="AB1710" s="185"/>
      <c r="AC1710" s="185"/>
      <c r="AD1710" s="185"/>
      <c r="AE1710" s="185"/>
      <c r="AF1710" s="185"/>
      <c r="AG1710" s="185"/>
      <c r="AH1710" s="185"/>
      <c r="AI1710" s="185"/>
    </row>
    <row r="1711" spans="1:35" ht="16">
      <c r="A1711" s="88"/>
      <c r="B1711" s="88"/>
      <c r="C1711" s="250"/>
      <c r="D1711" s="251"/>
      <c r="E1711" s="185"/>
      <c r="F1711" s="185"/>
      <c r="G1711" s="185"/>
      <c r="H1711" s="185"/>
      <c r="I1711" s="185"/>
      <c r="J1711" s="185"/>
      <c r="K1711" s="185"/>
      <c r="L1711" s="185"/>
      <c r="M1711" s="185"/>
      <c r="N1711" s="185"/>
      <c r="O1711" s="185"/>
      <c r="P1711" s="185"/>
      <c r="Q1711" s="185"/>
      <c r="R1711" s="185"/>
      <c r="S1711" s="185"/>
      <c r="T1711" s="185"/>
      <c r="U1711" s="185"/>
      <c r="V1711" s="185"/>
      <c r="W1711" s="185"/>
      <c r="X1711" s="185"/>
      <c r="Y1711" s="185"/>
      <c r="Z1711" s="185"/>
      <c r="AA1711" s="185"/>
      <c r="AB1711" s="185"/>
      <c r="AC1711" s="185"/>
      <c r="AD1711" s="185"/>
      <c r="AE1711" s="185"/>
      <c r="AF1711" s="185"/>
      <c r="AG1711" s="185"/>
      <c r="AH1711" s="185"/>
      <c r="AI1711" s="185"/>
    </row>
    <row r="1712" spans="1:35" ht="16">
      <c r="A1712" s="88"/>
      <c r="B1712" s="88"/>
      <c r="C1712" s="250"/>
      <c r="D1712" s="251"/>
      <c r="E1712" s="185"/>
      <c r="F1712" s="185"/>
      <c r="G1712" s="185"/>
      <c r="H1712" s="185"/>
      <c r="I1712" s="185"/>
      <c r="J1712" s="185"/>
      <c r="K1712" s="185"/>
      <c r="L1712" s="185"/>
      <c r="M1712" s="185"/>
      <c r="N1712" s="185"/>
      <c r="O1712" s="185"/>
      <c r="P1712" s="185"/>
      <c r="Q1712" s="185"/>
      <c r="R1712" s="185"/>
      <c r="S1712" s="185"/>
      <c r="T1712" s="185"/>
      <c r="U1712" s="185"/>
      <c r="V1712" s="185"/>
      <c r="W1712" s="185"/>
      <c r="X1712" s="185"/>
      <c r="Y1712" s="185"/>
      <c r="Z1712" s="185"/>
      <c r="AA1712" s="185"/>
      <c r="AB1712" s="185"/>
      <c r="AC1712" s="185"/>
      <c r="AD1712" s="185"/>
      <c r="AE1712" s="185"/>
      <c r="AF1712" s="185"/>
      <c r="AG1712" s="185"/>
      <c r="AH1712" s="185"/>
      <c r="AI1712" s="185"/>
    </row>
    <row r="1713" spans="1:35" ht="16">
      <c r="A1713" s="88"/>
      <c r="B1713" s="88"/>
      <c r="C1713" s="250"/>
      <c r="D1713" s="251"/>
      <c r="E1713" s="185"/>
      <c r="F1713" s="185"/>
      <c r="G1713" s="185"/>
      <c r="H1713" s="185"/>
      <c r="I1713" s="185"/>
      <c r="J1713" s="185"/>
      <c r="K1713" s="185"/>
      <c r="L1713" s="185"/>
      <c r="M1713" s="185"/>
      <c r="N1713" s="185"/>
      <c r="O1713" s="185"/>
      <c r="P1713" s="185"/>
      <c r="Q1713" s="185"/>
      <c r="R1713" s="185"/>
      <c r="S1713" s="185"/>
      <c r="T1713" s="185"/>
      <c r="U1713" s="185"/>
      <c r="V1713" s="185"/>
      <c r="W1713" s="185"/>
      <c r="X1713" s="185"/>
      <c r="Y1713" s="185"/>
      <c r="Z1713" s="185"/>
      <c r="AA1713" s="185"/>
      <c r="AB1713" s="185"/>
      <c r="AC1713" s="185"/>
      <c r="AD1713" s="185"/>
      <c r="AE1713" s="185"/>
      <c r="AF1713" s="185"/>
      <c r="AG1713" s="185"/>
      <c r="AH1713" s="185"/>
      <c r="AI1713" s="185"/>
    </row>
    <row r="1714" spans="1:35" ht="16">
      <c r="A1714" s="88"/>
      <c r="B1714" s="88"/>
      <c r="C1714" s="250"/>
      <c r="D1714" s="251"/>
      <c r="E1714" s="185"/>
      <c r="F1714" s="185"/>
      <c r="G1714" s="185"/>
      <c r="H1714" s="185"/>
      <c r="I1714" s="185"/>
      <c r="J1714" s="185"/>
      <c r="K1714" s="185"/>
      <c r="L1714" s="185"/>
      <c r="M1714" s="185"/>
      <c r="N1714" s="185"/>
      <c r="O1714" s="185"/>
      <c r="P1714" s="185"/>
      <c r="Q1714" s="185"/>
      <c r="R1714" s="185"/>
      <c r="S1714" s="185"/>
      <c r="T1714" s="185"/>
      <c r="U1714" s="185"/>
      <c r="V1714" s="185"/>
      <c r="W1714" s="185"/>
      <c r="X1714" s="185"/>
      <c r="Y1714" s="185"/>
      <c r="Z1714" s="185"/>
      <c r="AA1714" s="185"/>
      <c r="AB1714" s="185"/>
      <c r="AC1714" s="185"/>
      <c r="AD1714" s="185"/>
      <c r="AE1714" s="185"/>
      <c r="AF1714" s="185"/>
      <c r="AG1714" s="185"/>
      <c r="AH1714" s="185"/>
      <c r="AI1714" s="185"/>
    </row>
    <row r="1715" spans="1:35" ht="16">
      <c r="A1715" s="88"/>
      <c r="B1715" s="88"/>
      <c r="C1715" s="250"/>
      <c r="D1715" s="251"/>
      <c r="E1715" s="185"/>
      <c r="F1715" s="185"/>
      <c r="G1715" s="185"/>
      <c r="H1715" s="185"/>
      <c r="I1715" s="185"/>
      <c r="J1715" s="185"/>
      <c r="K1715" s="185"/>
      <c r="L1715" s="185"/>
      <c r="M1715" s="185"/>
      <c r="N1715" s="185"/>
      <c r="O1715" s="185"/>
      <c r="P1715" s="185"/>
      <c r="Q1715" s="185"/>
      <c r="R1715" s="185"/>
      <c r="S1715" s="185"/>
      <c r="T1715" s="185"/>
      <c r="U1715" s="185"/>
      <c r="V1715" s="185"/>
      <c r="W1715" s="185"/>
      <c r="X1715" s="185"/>
      <c r="Y1715" s="185"/>
      <c r="Z1715" s="185"/>
      <c r="AA1715" s="185"/>
      <c r="AB1715" s="185"/>
      <c r="AC1715" s="185"/>
      <c r="AD1715" s="185"/>
      <c r="AE1715" s="185"/>
      <c r="AF1715" s="185"/>
      <c r="AG1715" s="185"/>
      <c r="AH1715" s="185"/>
      <c r="AI1715" s="185"/>
    </row>
    <row r="1716" spans="1:35" ht="16">
      <c r="A1716" s="88"/>
      <c r="B1716" s="88"/>
      <c r="C1716" s="250"/>
      <c r="D1716" s="251"/>
      <c r="E1716" s="185"/>
      <c r="F1716" s="185"/>
      <c r="G1716" s="185"/>
      <c r="H1716" s="185"/>
      <c r="I1716" s="185"/>
      <c r="J1716" s="185"/>
      <c r="K1716" s="185"/>
      <c r="L1716" s="185"/>
      <c r="M1716" s="185"/>
      <c r="N1716" s="185"/>
      <c r="O1716" s="185"/>
      <c r="P1716" s="185"/>
      <c r="Q1716" s="185"/>
      <c r="R1716" s="185"/>
      <c r="S1716" s="185"/>
      <c r="T1716" s="185"/>
      <c r="U1716" s="185"/>
      <c r="V1716" s="185"/>
      <c r="W1716" s="185"/>
      <c r="X1716" s="185"/>
      <c r="Y1716" s="185"/>
      <c r="Z1716" s="185"/>
      <c r="AA1716" s="185"/>
      <c r="AB1716" s="185"/>
      <c r="AC1716" s="185"/>
      <c r="AD1716" s="185"/>
      <c r="AE1716" s="185"/>
      <c r="AF1716" s="185"/>
      <c r="AG1716" s="185"/>
      <c r="AH1716" s="185"/>
      <c r="AI1716" s="185"/>
    </row>
    <row r="1717" spans="1:35" ht="16">
      <c r="A1717" s="88"/>
      <c r="B1717" s="88"/>
      <c r="C1717" s="250"/>
      <c r="D1717" s="251"/>
      <c r="E1717" s="185"/>
      <c r="F1717" s="185"/>
      <c r="G1717" s="185"/>
      <c r="H1717" s="185"/>
      <c r="I1717" s="185"/>
      <c r="J1717" s="185"/>
      <c r="K1717" s="185"/>
      <c r="L1717" s="185"/>
      <c r="M1717" s="185"/>
      <c r="N1717" s="185"/>
      <c r="O1717" s="185"/>
      <c r="P1717" s="185"/>
      <c r="Q1717" s="185"/>
      <c r="R1717" s="185"/>
      <c r="S1717" s="185"/>
      <c r="T1717" s="185"/>
      <c r="U1717" s="185"/>
      <c r="V1717" s="185"/>
      <c r="W1717" s="185"/>
      <c r="X1717" s="185"/>
      <c r="Y1717" s="185"/>
      <c r="Z1717" s="185"/>
      <c r="AA1717" s="185"/>
      <c r="AB1717" s="185"/>
      <c r="AC1717" s="185"/>
      <c r="AD1717" s="185"/>
      <c r="AE1717" s="185"/>
      <c r="AF1717" s="185"/>
      <c r="AG1717" s="185"/>
      <c r="AH1717" s="185"/>
      <c r="AI1717" s="185"/>
    </row>
    <row r="1718" spans="1:35" ht="16">
      <c r="A1718" s="88"/>
      <c r="B1718" s="88"/>
      <c r="C1718" s="250"/>
      <c r="D1718" s="251"/>
      <c r="E1718" s="185"/>
      <c r="F1718" s="185"/>
      <c r="G1718" s="185"/>
      <c r="H1718" s="185"/>
      <c r="I1718" s="185"/>
      <c r="J1718" s="185"/>
      <c r="K1718" s="185"/>
      <c r="L1718" s="185"/>
      <c r="M1718" s="185"/>
      <c r="N1718" s="185"/>
      <c r="O1718" s="185"/>
      <c r="P1718" s="185"/>
      <c r="Q1718" s="185"/>
      <c r="R1718" s="185"/>
      <c r="S1718" s="185"/>
      <c r="T1718" s="185"/>
      <c r="U1718" s="185"/>
      <c r="V1718" s="185"/>
      <c r="W1718" s="185"/>
      <c r="X1718" s="185"/>
      <c r="Y1718" s="185"/>
      <c r="Z1718" s="185"/>
      <c r="AA1718" s="185"/>
      <c r="AB1718" s="185"/>
      <c r="AC1718" s="185"/>
      <c r="AD1718" s="185"/>
      <c r="AE1718" s="185"/>
      <c r="AF1718" s="185"/>
      <c r="AG1718" s="185"/>
      <c r="AH1718" s="185"/>
      <c r="AI1718" s="185"/>
    </row>
    <row r="1719" spans="1:35" ht="16">
      <c r="A1719" s="88"/>
      <c r="B1719" s="88"/>
      <c r="C1719" s="250"/>
      <c r="D1719" s="251"/>
      <c r="E1719" s="185"/>
      <c r="F1719" s="185"/>
      <c r="G1719" s="185"/>
      <c r="H1719" s="185"/>
      <c r="I1719" s="185"/>
      <c r="J1719" s="185"/>
      <c r="K1719" s="185"/>
      <c r="L1719" s="185"/>
      <c r="M1719" s="185"/>
      <c r="N1719" s="185"/>
      <c r="O1719" s="185"/>
      <c r="P1719" s="185"/>
      <c r="Q1719" s="185"/>
      <c r="R1719" s="185"/>
      <c r="S1719" s="185"/>
      <c r="T1719" s="185"/>
      <c r="U1719" s="185"/>
      <c r="V1719" s="185"/>
      <c r="W1719" s="185"/>
      <c r="X1719" s="185"/>
      <c r="Y1719" s="185"/>
      <c r="Z1719" s="185"/>
      <c r="AA1719" s="185"/>
      <c r="AB1719" s="185"/>
      <c r="AC1719" s="185"/>
      <c r="AD1719" s="185"/>
      <c r="AE1719" s="185"/>
      <c r="AF1719" s="185"/>
      <c r="AG1719" s="185"/>
      <c r="AH1719" s="185"/>
      <c r="AI1719" s="185"/>
    </row>
    <row r="1720" spans="1:35" ht="16">
      <c r="A1720" s="88"/>
      <c r="B1720" s="88"/>
      <c r="C1720" s="250"/>
      <c r="D1720" s="251"/>
      <c r="E1720" s="185"/>
      <c r="F1720" s="185"/>
      <c r="G1720" s="185"/>
      <c r="H1720" s="185"/>
      <c r="I1720" s="185"/>
      <c r="J1720" s="185"/>
      <c r="K1720" s="185"/>
      <c r="L1720" s="185"/>
      <c r="M1720" s="185"/>
      <c r="N1720" s="185"/>
      <c r="O1720" s="185"/>
      <c r="P1720" s="185"/>
      <c r="Q1720" s="185"/>
      <c r="R1720" s="185"/>
      <c r="S1720" s="185"/>
      <c r="T1720" s="185"/>
      <c r="U1720" s="185"/>
      <c r="V1720" s="185"/>
      <c r="W1720" s="185"/>
      <c r="X1720" s="185"/>
      <c r="Y1720" s="185"/>
      <c r="Z1720" s="185"/>
      <c r="AA1720" s="185"/>
      <c r="AB1720" s="185"/>
      <c r="AC1720" s="185"/>
      <c r="AD1720" s="185"/>
      <c r="AE1720" s="185"/>
      <c r="AF1720" s="185"/>
      <c r="AG1720" s="185"/>
      <c r="AH1720" s="185"/>
      <c r="AI1720" s="185"/>
    </row>
    <row r="1721" spans="1:35" ht="16">
      <c r="A1721" s="88"/>
      <c r="B1721" s="88"/>
      <c r="C1721" s="250"/>
      <c r="D1721" s="251"/>
      <c r="E1721" s="185"/>
      <c r="F1721" s="185"/>
      <c r="G1721" s="185"/>
      <c r="H1721" s="185"/>
      <c r="I1721" s="185"/>
      <c r="J1721" s="185"/>
      <c r="K1721" s="185"/>
      <c r="L1721" s="185"/>
      <c r="M1721" s="185"/>
      <c r="N1721" s="185"/>
      <c r="O1721" s="185"/>
      <c r="P1721" s="185"/>
      <c r="Q1721" s="185"/>
      <c r="R1721" s="185"/>
      <c r="S1721" s="185"/>
      <c r="T1721" s="185"/>
      <c r="U1721" s="185"/>
      <c r="V1721" s="185"/>
      <c r="W1721" s="185"/>
      <c r="X1721" s="185"/>
      <c r="Y1721" s="185"/>
      <c r="Z1721" s="185"/>
      <c r="AA1721" s="185"/>
      <c r="AB1721" s="185"/>
      <c r="AC1721" s="185"/>
      <c r="AD1721" s="185"/>
      <c r="AE1721" s="185"/>
      <c r="AF1721" s="185"/>
      <c r="AG1721" s="185"/>
      <c r="AH1721" s="185"/>
      <c r="AI1721" s="185"/>
    </row>
    <row r="1722" spans="1:35" ht="16">
      <c r="A1722" s="88"/>
      <c r="B1722" s="88"/>
      <c r="C1722" s="250"/>
      <c r="D1722" s="251"/>
      <c r="E1722" s="185"/>
      <c r="F1722" s="185"/>
      <c r="G1722" s="185"/>
      <c r="H1722" s="185"/>
      <c r="I1722" s="185"/>
      <c r="J1722" s="185"/>
      <c r="K1722" s="185"/>
      <c r="L1722" s="185"/>
      <c r="M1722" s="185"/>
      <c r="N1722" s="185"/>
      <c r="O1722" s="185"/>
      <c r="P1722" s="185"/>
      <c r="Q1722" s="185"/>
      <c r="R1722" s="185"/>
      <c r="S1722" s="185"/>
      <c r="T1722" s="185"/>
      <c r="U1722" s="185"/>
      <c r="V1722" s="185"/>
      <c r="W1722" s="185"/>
      <c r="X1722" s="185"/>
      <c r="Y1722" s="185"/>
      <c r="Z1722" s="185"/>
      <c r="AA1722" s="185"/>
      <c r="AB1722" s="185"/>
      <c r="AC1722" s="185"/>
      <c r="AD1722" s="185"/>
      <c r="AE1722" s="185"/>
      <c r="AF1722" s="185"/>
      <c r="AG1722" s="185"/>
      <c r="AH1722" s="185"/>
      <c r="AI1722" s="185"/>
    </row>
    <row r="1723" spans="1:35" ht="16">
      <c r="A1723" s="88"/>
      <c r="B1723" s="88"/>
      <c r="C1723" s="250"/>
      <c r="D1723" s="251"/>
      <c r="E1723" s="185"/>
      <c r="F1723" s="185"/>
      <c r="G1723" s="185"/>
      <c r="H1723" s="185"/>
      <c r="I1723" s="185"/>
      <c r="J1723" s="185"/>
      <c r="K1723" s="185"/>
      <c r="L1723" s="185"/>
      <c r="M1723" s="185"/>
      <c r="N1723" s="185"/>
      <c r="O1723" s="185"/>
      <c r="P1723" s="185"/>
      <c r="Q1723" s="185"/>
      <c r="R1723" s="185"/>
      <c r="S1723" s="185"/>
      <c r="T1723" s="185"/>
      <c r="U1723" s="185"/>
      <c r="V1723" s="185"/>
      <c r="W1723" s="185"/>
      <c r="X1723" s="185"/>
      <c r="Y1723" s="185"/>
      <c r="Z1723" s="185"/>
      <c r="AA1723" s="185"/>
      <c r="AB1723" s="185"/>
      <c r="AC1723" s="185"/>
      <c r="AD1723" s="185"/>
      <c r="AE1723" s="185"/>
      <c r="AF1723" s="185"/>
      <c r="AG1723" s="185"/>
      <c r="AH1723" s="185"/>
      <c r="AI1723" s="185"/>
    </row>
    <row r="1724" spans="1:35" ht="16">
      <c r="A1724" s="88"/>
      <c r="B1724" s="88"/>
      <c r="C1724" s="250"/>
      <c r="D1724" s="251"/>
      <c r="E1724" s="185"/>
      <c r="F1724" s="185"/>
      <c r="G1724" s="185"/>
      <c r="H1724" s="185"/>
      <c r="I1724" s="185"/>
      <c r="J1724" s="185"/>
      <c r="K1724" s="185"/>
      <c r="L1724" s="185"/>
      <c r="M1724" s="185"/>
      <c r="N1724" s="185"/>
      <c r="O1724" s="185"/>
      <c r="P1724" s="185"/>
      <c r="Q1724" s="185"/>
      <c r="R1724" s="185"/>
      <c r="S1724" s="185"/>
      <c r="T1724" s="185"/>
      <c r="U1724" s="185"/>
      <c r="V1724" s="185"/>
      <c r="W1724" s="185"/>
      <c r="X1724" s="185"/>
      <c r="Y1724" s="185"/>
      <c r="Z1724" s="185"/>
      <c r="AA1724" s="185"/>
      <c r="AB1724" s="185"/>
      <c r="AC1724" s="185"/>
      <c r="AD1724" s="185"/>
      <c r="AE1724" s="185"/>
      <c r="AF1724" s="185"/>
      <c r="AG1724" s="185"/>
      <c r="AH1724" s="185"/>
      <c r="AI1724" s="185"/>
    </row>
    <row r="1725" spans="1:35" ht="16">
      <c r="A1725" s="88"/>
      <c r="B1725" s="88"/>
      <c r="C1725" s="250"/>
      <c r="D1725" s="251"/>
      <c r="E1725" s="185"/>
      <c r="F1725" s="185"/>
      <c r="G1725" s="185"/>
      <c r="H1725" s="185"/>
      <c r="I1725" s="185"/>
      <c r="J1725" s="185"/>
      <c r="K1725" s="185"/>
      <c r="L1725" s="185"/>
      <c r="M1725" s="185"/>
      <c r="N1725" s="185"/>
      <c r="O1725" s="185"/>
      <c r="P1725" s="185"/>
      <c r="Q1725" s="185"/>
      <c r="R1725" s="185"/>
      <c r="S1725" s="185"/>
      <c r="T1725" s="185"/>
      <c r="U1725" s="185"/>
      <c r="V1725" s="185"/>
      <c r="W1725" s="185"/>
      <c r="X1725" s="185"/>
      <c r="Y1725" s="185"/>
      <c r="Z1725" s="185"/>
      <c r="AA1725" s="185"/>
      <c r="AB1725" s="185"/>
      <c r="AC1725" s="185"/>
      <c r="AD1725" s="185"/>
      <c r="AE1725" s="185"/>
      <c r="AF1725" s="185"/>
      <c r="AG1725" s="185"/>
      <c r="AH1725" s="185"/>
      <c r="AI1725" s="185"/>
    </row>
    <row r="1726" spans="1:35" ht="16">
      <c r="A1726" s="88"/>
      <c r="B1726" s="88"/>
      <c r="C1726" s="250"/>
      <c r="D1726" s="251"/>
      <c r="E1726" s="185"/>
      <c r="F1726" s="185"/>
      <c r="G1726" s="185"/>
      <c r="H1726" s="185"/>
      <c r="I1726" s="185"/>
      <c r="J1726" s="185"/>
      <c r="K1726" s="185"/>
      <c r="L1726" s="185"/>
      <c r="M1726" s="185"/>
      <c r="N1726" s="185"/>
      <c r="O1726" s="185"/>
      <c r="P1726" s="185"/>
      <c r="Q1726" s="185"/>
      <c r="R1726" s="185"/>
      <c r="S1726" s="185"/>
      <c r="T1726" s="185"/>
      <c r="U1726" s="185"/>
      <c r="V1726" s="185"/>
      <c r="W1726" s="185"/>
      <c r="X1726" s="185"/>
      <c r="Y1726" s="185"/>
      <c r="Z1726" s="185"/>
      <c r="AA1726" s="185"/>
      <c r="AB1726" s="185"/>
      <c r="AC1726" s="185"/>
      <c r="AD1726" s="185"/>
      <c r="AE1726" s="185"/>
      <c r="AF1726" s="185"/>
      <c r="AG1726" s="185"/>
      <c r="AH1726" s="185"/>
      <c r="AI1726" s="185"/>
    </row>
    <row r="1727" spans="1:35" ht="16">
      <c r="A1727" s="88"/>
      <c r="B1727" s="88"/>
      <c r="C1727" s="250"/>
      <c r="D1727" s="251"/>
      <c r="E1727" s="185"/>
      <c r="F1727" s="185"/>
      <c r="G1727" s="185"/>
      <c r="H1727" s="185"/>
      <c r="I1727" s="185"/>
      <c r="J1727" s="185"/>
      <c r="K1727" s="185"/>
      <c r="L1727" s="185"/>
      <c r="M1727" s="185"/>
      <c r="N1727" s="185"/>
      <c r="O1727" s="185"/>
      <c r="P1727" s="185"/>
      <c r="Q1727" s="185"/>
      <c r="R1727" s="185"/>
      <c r="S1727" s="185"/>
      <c r="T1727" s="185"/>
      <c r="U1727" s="185"/>
      <c r="V1727" s="185"/>
      <c r="W1727" s="185"/>
      <c r="X1727" s="185"/>
      <c r="Y1727" s="185"/>
      <c r="Z1727" s="185"/>
      <c r="AA1727" s="185"/>
      <c r="AB1727" s="185"/>
      <c r="AC1727" s="185"/>
      <c r="AD1727" s="185"/>
      <c r="AE1727" s="185"/>
      <c r="AF1727" s="185"/>
      <c r="AG1727" s="185"/>
      <c r="AH1727" s="185"/>
      <c r="AI1727" s="185"/>
    </row>
    <row r="1728" spans="1:35" ht="16">
      <c r="A1728" s="88"/>
      <c r="B1728" s="88"/>
      <c r="C1728" s="250"/>
      <c r="D1728" s="251"/>
      <c r="E1728" s="185"/>
      <c r="F1728" s="185"/>
      <c r="G1728" s="185"/>
      <c r="H1728" s="185"/>
      <c r="I1728" s="185"/>
      <c r="J1728" s="185"/>
      <c r="K1728" s="185"/>
      <c r="L1728" s="185"/>
      <c r="M1728" s="185"/>
      <c r="N1728" s="185"/>
      <c r="O1728" s="185"/>
      <c r="P1728" s="185"/>
      <c r="Q1728" s="185"/>
      <c r="R1728" s="185"/>
      <c r="S1728" s="185"/>
      <c r="T1728" s="185"/>
      <c r="U1728" s="185"/>
      <c r="V1728" s="185"/>
      <c r="W1728" s="185"/>
      <c r="X1728" s="185"/>
      <c r="Y1728" s="185"/>
      <c r="Z1728" s="185"/>
      <c r="AA1728" s="185"/>
      <c r="AB1728" s="185"/>
      <c r="AC1728" s="185"/>
      <c r="AD1728" s="185"/>
      <c r="AE1728" s="185"/>
      <c r="AF1728" s="185"/>
      <c r="AG1728" s="185"/>
      <c r="AH1728" s="185"/>
      <c r="AI1728" s="185"/>
    </row>
    <row r="1729" spans="1:35" ht="16">
      <c r="A1729" s="88"/>
      <c r="B1729" s="88"/>
      <c r="C1729" s="250"/>
      <c r="D1729" s="251"/>
      <c r="E1729" s="185"/>
      <c r="F1729" s="185"/>
      <c r="G1729" s="185"/>
      <c r="H1729" s="185"/>
      <c r="I1729" s="185"/>
      <c r="J1729" s="185"/>
      <c r="K1729" s="185"/>
      <c r="L1729" s="185"/>
      <c r="M1729" s="185"/>
      <c r="N1729" s="185"/>
      <c r="O1729" s="185"/>
      <c r="P1729" s="185"/>
      <c r="Q1729" s="185"/>
      <c r="R1729" s="185"/>
      <c r="S1729" s="185"/>
      <c r="T1729" s="185"/>
      <c r="U1729" s="185"/>
      <c r="V1729" s="185"/>
      <c r="W1729" s="185"/>
      <c r="X1729" s="185"/>
      <c r="Y1729" s="185"/>
      <c r="Z1729" s="185"/>
      <c r="AA1729" s="185"/>
      <c r="AB1729" s="185"/>
      <c r="AC1729" s="185"/>
      <c r="AD1729" s="185"/>
      <c r="AE1729" s="185"/>
      <c r="AF1729" s="185"/>
      <c r="AG1729" s="185"/>
      <c r="AH1729" s="185"/>
      <c r="AI1729" s="185"/>
    </row>
    <row r="1730" spans="1:35" ht="16">
      <c r="A1730" s="88"/>
      <c r="B1730" s="88"/>
      <c r="C1730" s="250"/>
      <c r="D1730" s="251"/>
      <c r="E1730" s="185"/>
      <c r="F1730" s="185"/>
      <c r="G1730" s="185"/>
      <c r="H1730" s="185"/>
      <c r="I1730" s="185"/>
      <c r="J1730" s="185"/>
      <c r="K1730" s="185"/>
      <c r="L1730" s="185"/>
      <c r="M1730" s="185"/>
      <c r="N1730" s="185"/>
      <c r="O1730" s="185"/>
      <c r="P1730" s="185"/>
      <c r="Q1730" s="185"/>
      <c r="R1730" s="185"/>
      <c r="S1730" s="185"/>
      <c r="T1730" s="185"/>
      <c r="U1730" s="185"/>
      <c r="V1730" s="185"/>
      <c r="W1730" s="185"/>
      <c r="X1730" s="185"/>
      <c r="Y1730" s="185"/>
      <c r="Z1730" s="185"/>
      <c r="AA1730" s="185"/>
      <c r="AB1730" s="185"/>
      <c r="AC1730" s="185"/>
      <c r="AD1730" s="185"/>
      <c r="AE1730" s="185"/>
      <c r="AF1730" s="185"/>
      <c r="AG1730" s="185"/>
      <c r="AH1730" s="185"/>
      <c r="AI1730" s="185"/>
    </row>
    <row r="1731" spans="1:35" ht="16">
      <c r="A1731" s="88"/>
      <c r="B1731" s="88"/>
      <c r="C1731" s="250"/>
      <c r="D1731" s="251"/>
      <c r="E1731" s="185"/>
      <c r="F1731" s="185"/>
      <c r="G1731" s="185"/>
      <c r="H1731" s="185"/>
      <c r="I1731" s="185"/>
      <c r="J1731" s="185"/>
      <c r="K1731" s="185"/>
      <c r="L1731" s="185"/>
      <c r="M1731" s="185"/>
      <c r="N1731" s="185"/>
      <c r="O1731" s="185"/>
      <c r="P1731" s="185"/>
      <c r="Q1731" s="185"/>
      <c r="R1731" s="185"/>
      <c r="S1731" s="185"/>
      <c r="T1731" s="185"/>
      <c r="U1731" s="185"/>
      <c r="V1731" s="185"/>
      <c r="W1731" s="185"/>
      <c r="X1731" s="185"/>
      <c r="Y1731" s="185"/>
      <c r="Z1731" s="185"/>
      <c r="AA1731" s="185"/>
      <c r="AB1731" s="185"/>
      <c r="AC1731" s="185"/>
      <c r="AD1731" s="185"/>
      <c r="AE1731" s="185"/>
      <c r="AF1731" s="185"/>
      <c r="AG1731" s="185"/>
      <c r="AH1731" s="185"/>
      <c r="AI1731" s="185"/>
    </row>
    <row r="1732" spans="1:35" ht="16">
      <c r="A1732" s="88"/>
      <c r="B1732" s="88"/>
      <c r="C1732" s="250"/>
      <c r="D1732" s="251"/>
      <c r="E1732" s="185"/>
      <c r="F1732" s="185"/>
      <c r="G1732" s="185"/>
      <c r="H1732" s="185"/>
      <c r="I1732" s="185"/>
      <c r="J1732" s="185"/>
      <c r="K1732" s="185"/>
      <c r="L1732" s="185"/>
      <c r="M1732" s="185"/>
      <c r="N1732" s="185"/>
      <c r="O1732" s="185"/>
      <c r="P1732" s="185"/>
      <c r="Q1732" s="185"/>
      <c r="R1732" s="185"/>
      <c r="S1732" s="185"/>
      <c r="T1732" s="185"/>
      <c r="U1732" s="185"/>
      <c r="V1732" s="185"/>
      <c r="W1732" s="185"/>
      <c r="X1732" s="185"/>
      <c r="Y1732" s="185"/>
      <c r="Z1732" s="185"/>
      <c r="AA1732" s="185"/>
      <c r="AB1732" s="185"/>
      <c r="AC1732" s="185"/>
      <c r="AD1732" s="185"/>
      <c r="AE1732" s="185"/>
      <c r="AF1732" s="185"/>
      <c r="AG1732" s="185"/>
      <c r="AH1732" s="185"/>
      <c r="AI1732" s="185"/>
    </row>
    <row r="1733" spans="1:35" ht="16">
      <c r="A1733" s="88"/>
      <c r="B1733" s="88"/>
      <c r="C1733" s="250"/>
      <c r="D1733" s="251"/>
      <c r="E1733" s="185"/>
      <c r="F1733" s="185"/>
      <c r="G1733" s="185"/>
      <c r="H1733" s="185"/>
      <c r="I1733" s="185"/>
      <c r="J1733" s="185"/>
      <c r="K1733" s="185"/>
      <c r="L1733" s="185"/>
      <c r="M1733" s="185"/>
      <c r="N1733" s="185"/>
      <c r="O1733" s="185"/>
      <c r="P1733" s="185"/>
      <c r="Q1733" s="185"/>
      <c r="R1733" s="185"/>
      <c r="S1733" s="185"/>
      <c r="T1733" s="185"/>
      <c r="U1733" s="185"/>
      <c r="V1733" s="185"/>
      <c r="W1733" s="185"/>
      <c r="X1733" s="185"/>
      <c r="Y1733" s="185"/>
      <c r="Z1733" s="185"/>
      <c r="AA1733" s="185"/>
      <c r="AB1733" s="185"/>
      <c r="AC1733" s="185"/>
      <c r="AD1733" s="185"/>
      <c r="AE1733" s="185"/>
      <c r="AF1733" s="185"/>
      <c r="AG1733" s="185"/>
      <c r="AH1733" s="185"/>
      <c r="AI1733" s="185"/>
    </row>
    <row r="1734" spans="1:35" ht="16">
      <c r="A1734" s="88"/>
      <c r="B1734" s="88"/>
      <c r="C1734" s="250"/>
      <c r="D1734" s="251"/>
      <c r="E1734" s="185"/>
      <c r="F1734" s="185"/>
      <c r="G1734" s="185"/>
      <c r="H1734" s="185"/>
      <c r="I1734" s="185"/>
      <c r="J1734" s="185"/>
      <c r="K1734" s="185"/>
      <c r="L1734" s="185"/>
      <c r="M1734" s="185"/>
      <c r="N1734" s="185"/>
      <c r="O1734" s="185"/>
      <c r="P1734" s="185"/>
      <c r="Q1734" s="185"/>
      <c r="R1734" s="185"/>
      <c r="S1734" s="185"/>
      <c r="T1734" s="185"/>
      <c r="U1734" s="185"/>
      <c r="V1734" s="185"/>
      <c r="W1734" s="185"/>
      <c r="X1734" s="185"/>
      <c r="Y1734" s="185"/>
      <c r="Z1734" s="185"/>
      <c r="AA1734" s="185"/>
      <c r="AB1734" s="185"/>
      <c r="AC1734" s="185"/>
      <c r="AD1734" s="185"/>
      <c r="AE1734" s="185"/>
      <c r="AF1734" s="185"/>
      <c r="AG1734" s="185"/>
      <c r="AH1734" s="185"/>
      <c r="AI1734" s="185"/>
    </row>
    <row r="1735" spans="1:35" ht="16">
      <c r="A1735" s="88"/>
      <c r="B1735" s="88"/>
      <c r="C1735" s="250"/>
      <c r="D1735" s="251"/>
      <c r="E1735" s="185"/>
      <c r="F1735" s="185"/>
      <c r="G1735" s="185"/>
      <c r="H1735" s="185"/>
      <c r="I1735" s="185"/>
      <c r="J1735" s="185"/>
      <c r="K1735" s="185"/>
      <c r="L1735" s="185"/>
      <c r="M1735" s="185"/>
      <c r="N1735" s="185"/>
      <c r="O1735" s="185"/>
      <c r="P1735" s="185"/>
      <c r="Q1735" s="185"/>
      <c r="R1735" s="185"/>
      <c r="S1735" s="185"/>
      <c r="T1735" s="185"/>
      <c r="U1735" s="185"/>
      <c r="V1735" s="185"/>
      <c r="W1735" s="185"/>
      <c r="X1735" s="185"/>
      <c r="Y1735" s="185"/>
      <c r="Z1735" s="185"/>
      <c r="AA1735" s="185"/>
      <c r="AB1735" s="185"/>
      <c r="AC1735" s="185"/>
      <c r="AD1735" s="185"/>
      <c r="AE1735" s="185"/>
      <c r="AF1735" s="185"/>
      <c r="AG1735" s="185"/>
      <c r="AH1735" s="185"/>
      <c r="AI1735" s="185"/>
    </row>
    <row r="1736" spans="1:35" ht="16">
      <c r="A1736" s="88"/>
      <c r="B1736" s="88"/>
      <c r="C1736" s="250"/>
      <c r="D1736" s="251"/>
      <c r="E1736" s="185"/>
      <c r="F1736" s="185"/>
      <c r="G1736" s="185"/>
      <c r="H1736" s="185"/>
      <c r="I1736" s="185"/>
      <c r="J1736" s="185"/>
      <c r="K1736" s="185"/>
      <c r="L1736" s="185"/>
      <c r="M1736" s="185"/>
      <c r="N1736" s="185"/>
      <c r="O1736" s="185"/>
      <c r="P1736" s="185"/>
      <c r="Q1736" s="185"/>
      <c r="R1736" s="185"/>
      <c r="S1736" s="185"/>
      <c r="T1736" s="185"/>
      <c r="U1736" s="185"/>
      <c r="V1736" s="185"/>
      <c r="W1736" s="185"/>
      <c r="X1736" s="185"/>
      <c r="Y1736" s="185"/>
      <c r="Z1736" s="185"/>
      <c r="AA1736" s="185"/>
      <c r="AB1736" s="185"/>
      <c r="AC1736" s="185"/>
      <c r="AD1736" s="185"/>
      <c r="AE1736" s="185"/>
      <c r="AF1736" s="185"/>
      <c r="AG1736" s="185"/>
      <c r="AH1736" s="185"/>
      <c r="AI1736" s="185"/>
    </row>
    <row r="1737" spans="1:35" ht="16">
      <c r="A1737" s="88"/>
      <c r="B1737" s="88"/>
      <c r="C1737" s="250"/>
      <c r="D1737" s="251"/>
      <c r="E1737" s="185"/>
      <c r="F1737" s="185"/>
      <c r="G1737" s="185"/>
      <c r="H1737" s="185"/>
      <c r="I1737" s="185"/>
      <c r="J1737" s="185"/>
      <c r="K1737" s="185"/>
      <c r="L1737" s="185"/>
      <c r="M1737" s="185"/>
      <c r="N1737" s="185"/>
      <c r="O1737" s="185"/>
      <c r="P1737" s="185"/>
      <c r="Q1737" s="185"/>
      <c r="R1737" s="185"/>
      <c r="S1737" s="185"/>
      <c r="T1737" s="185"/>
      <c r="U1737" s="185"/>
      <c r="V1737" s="185"/>
      <c r="W1737" s="185"/>
      <c r="X1737" s="185"/>
      <c r="Y1737" s="185"/>
      <c r="Z1737" s="185"/>
      <c r="AA1737" s="185"/>
      <c r="AB1737" s="185"/>
      <c r="AC1737" s="185"/>
      <c r="AD1737" s="185"/>
      <c r="AE1737" s="185"/>
      <c r="AF1737" s="185"/>
      <c r="AG1737" s="185"/>
      <c r="AH1737" s="185"/>
      <c r="AI1737" s="185"/>
    </row>
    <row r="1738" spans="1:35" ht="16">
      <c r="A1738" s="88"/>
      <c r="B1738" s="88"/>
      <c r="C1738" s="250"/>
      <c r="D1738" s="251"/>
      <c r="E1738" s="185"/>
      <c r="F1738" s="185"/>
      <c r="G1738" s="185"/>
      <c r="H1738" s="185"/>
      <c r="I1738" s="185"/>
      <c r="J1738" s="185"/>
      <c r="K1738" s="185"/>
      <c r="L1738" s="185"/>
      <c r="M1738" s="185"/>
      <c r="N1738" s="185"/>
      <c r="O1738" s="185"/>
      <c r="P1738" s="185"/>
      <c r="Q1738" s="185"/>
      <c r="R1738" s="185"/>
      <c r="S1738" s="185"/>
      <c r="T1738" s="185"/>
      <c r="U1738" s="185"/>
      <c r="V1738" s="185"/>
      <c r="W1738" s="185"/>
      <c r="X1738" s="185"/>
      <c r="Y1738" s="185"/>
      <c r="Z1738" s="185"/>
      <c r="AA1738" s="185"/>
      <c r="AB1738" s="185"/>
      <c r="AC1738" s="185"/>
      <c r="AD1738" s="185"/>
      <c r="AE1738" s="185"/>
      <c r="AF1738" s="185"/>
      <c r="AG1738" s="185"/>
      <c r="AH1738" s="185"/>
      <c r="AI1738" s="185"/>
    </row>
    <row r="1739" spans="1:35" ht="16">
      <c r="A1739" s="88"/>
      <c r="B1739" s="88"/>
      <c r="C1739" s="250"/>
      <c r="D1739" s="251"/>
      <c r="E1739" s="185"/>
      <c r="F1739" s="185"/>
      <c r="G1739" s="185"/>
      <c r="H1739" s="185"/>
      <c r="I1739" s="185"/>
      <c r="J1739" s="185"/>
      <c r="K1739" s="185"/>
      <c r="L1739" s="185"/>
      <c r="M1739" s="185"/>
      <c r="N1739" s="185"/>
      <c r="O1739" s="185"/>
      <c r="P1739" s="185"/>
      <c r="Q1739" s="185"/>
      <c r="R1739" s="185"/>
      <c r="S1739" s="185"/>
      <c r="T1739" s="185"/>
      <c r="U1739" s="185"/>
      <c r="V1739" s="185"/>
      <c r="W1739" s="185"/>
      <c r="X1739" s="185"/>
      <c r="Y1739" s="185"/>
      <c r="Z1739" s="185"/>
      <c r="AA1739" s="185"/>
      <c r="AB1739" s="185"/>
      <c r="AC1739" s="185"/>
      <c r="AD1739" s="185"/>
      <c r="AE1739" s="185"/>
      <c r="AF1739" s="185"/>
      <c r="AG1739" s="185"/>
      <c r="AH1739" s="185"/>
      <c r="AI1739" s="185"/>
    </row>
    <row r="1740" spans="1:35" ht="16">
      <c r="A1740" s="88"/>
      <c r="B1740" s="88"/>
      <c r="C1740" s="250"/>
      <c r="D1740" s="251"/>
      <c r="E1740" s="185"/>
      <c r="F1740" s="185"/>
      <c r="G1740" s="185"/>
      <c r="H1740" s="185"/>
      <c r="I1740" s="185"/>
      <c r="J1740" s="185"/>
      <c r="K1740" s="185"/>
      <c r="L1740" s="185"/>
      <c r="M1740" s="185"/>
      <c r="N1740" s="185"/>
      <c r="O1740" s="185"/>
      <c r="P1740" s="185"/>
      <c r="Q1740" s="185"/>
      <c r="R1740" s="185"/>
      <c r="S1740" s="185"/>
      <c r="T1740" s="185"/>
      <c r="U1740" s="185"/>
      <c r="V1740" s="185"/>
      <c r="W1740" s="185"/>
      <c r="X1740" s="185"/>
      <c r="Y1740" s="185"/>
      <c r="Z1740" s="185"/>
      <c r="AA1740" s="185"/>
      <c r="AB1740" s="185"/>
      <c r="AC1740" s="185"/>
      <c r="AD1740" s="185"/>
      <c r="AE1740" s="185"/>
      <c r="AF1740" s="185"/>
      <c r="AG1740" s="185"/>
      <c r="AH1740" s="185"/>
      <c r="AI1740" s="185"/>
    </row>
    <row r="1741" spans="1:35" ht="16">
      <c r="A1741" s="88"/>
      <c r="B1741" s="88"/>
      <c r="C1741" s="250"/>
      <c r="D1741" s="251"/>
      <c r="E1741" s="185"/>
      <c r="F1741" s="185"/>
      <c r="G1741" s="185"/>
      <c r="H1741" s="185"/>
      <c r="I1741" s="185"/>
      <c r="J1741" s="185"/>
      <c r="K1741" s="185"/>
      <c r="L1741" s="185"/>
      <c r="M1741" s="185"/>
      <c r="N1741" s="185"/>
      <c r="O1741" s="185"/>
      <c r="P1741" s="185"/>
      <c r="Q1741" s="185"/>
      <c r="R1741" s="185"/>
      <c r="S1741" s="185"/>
      <c r="T1741" s="185"/>
      <c r="U1741" s="185"/>
      <c r="V1741" s="185"/>
      <c r="W1741" s="185"/>
      <c r="X1741" s="185"/>
      <c r="Y1741" s="185"/>
      <c r="Z1741" s="185"/>
      <c r="AA1741" s="185"/>
      <c r="AB1741" s="185"/>
      <c r="AC1741" s="185"/>
      <c r="AD1741" s="185"/>
      <c r="AE1741" s="185"/>
      <c r="AF1741" s="185"/>
      <c r="AG1741" s="185"/>
      <c r="AH1741" s="185"/>
      <c r="AI1741" s="185"/>
    </row>
    <row r="1742" spans="1:35" ht="16">
      <c r="A1742" s="88"/>
      <c r="B1742" s="88"/>
      <c r="C1742" s="250"/>
      <c r="D1742" s="251"/>
      <c r="E1742" s="185"/>
      <c r="F1742" s="185"/>
      <c r="G1742" s="185"/>
      <c r="H1742" s="185"/>
      <c r="I1742" s="185"/>
      <c r="J1742" s="185"/>
      <c r="K1742" s="185"/>
      <c r="L1742" s="185"/>
      <c r="M1742" s="185"/>
      <c r="N1742" s="185"/>
      <c r="O1742" s="185"/>
      <c r="P1742" s="185"/>
      <c r="Q1742" s="185"/>
      <c r="R1742" s="185"/>
      <c r="S1742" s="185"/>
      <c r="T1742" s="185"/>
      <c r="U1742" s="185"/>
      <c r="V1742" s="185"/>
      <c r="W1742" s="185"/>
      <c r="X1742" s="185"/>
      <c r="Y1742" s="185"/>
      <c r="Z1742" s="185"/>
      <c r="AA1742" s="185"/>
      <c r="AB1742" s="185"/>
      <c r="AC1742" s="185"/>
      <c r="AD1742" s="185"/>
      <c r="AE1742" s="185"/>
      <c r="AF1742" s="185"/>
      <c r="AG1742" s="185"/>
      <c r="AH1742" s="185"/>
      <c r="AI1742" s="185"/>
    </row>
    <row r="1743" spans="1:35" ht="16">
      <c r="A1743" s="88"/>
      <c r="B1743" s="88"/>
      <c r="C1743" s="250"/>
      <c r="D1743" s="251"/>
      <c r="E1743" s="185"/>
      <c r="F1743" s="185"/>
      <c r="G1743" s="185"/>
      <c r="H1743" s="185"/>
      <c r="I1743" s="185"/>
      <c r="J1743" s="185"/>
      <c r="K1743" s="185"/>
      <c r="L1743" s="185"/>
      <c r="M1743" s="185"/>
      <c r="N1743" s="185"/>
      <c r="O1743" s="185"/>
      <c r="P1743" s="185"/>
      <c r="Q1743" s="185"/>
      <c r="R1743" s="185"/>
      <c r="S1743" s="185"/>
      <c r="T1743" s="185"/>
      <c r="U1743" s="185"/>
      <c r="V1743" s="185"/>
      <c r="W1743" s="185"/>
      <c r="X1743" s="185"/>
      <c r="Y1743" s="185"/>
      <c r="Z1743" s="185"/>
      <c r="AA1743" s="185"/>
      <c r="AB1743" s="185"/>
      <c r="AC1743" s="185"/>
      <c r="AD1743" s="185"/>
      <c r="AE1743" s="185"/>
      <c r="AF1743" s="185"/>
      <c r="AG1743" s="185"/>
      <c r="AH1743" s="185"/>
      <c r="AI1743" s="185"/>
    </row>
    <row r="1744" spans="1:35" ht="16">
      <c r="A1744" s="88"/>
      <c r="B1744" s="88"/>
      <c r="C1744" s="250"/>
      <c r="D1744" s="251"/>
      <c r="E1744" s="185"/>
      <c r="F1744" s="185"/>
      <c r="G1744" s="185"/>
      <c r="H1744" s="185"/>
      <c r="I1744" s="185"/>
      <c r="J1744" s="185"/>
      <c r="K1744" s="185"/>
      <c r="L1744" s="185"/>
      <c r="M1744" s="185"/>
      <c r="N1744" s="185"/>
      <c r="O1744" s="185"/>
      <c r="P1744" s="185"/>
      <c r="Q1744" s="185"/>
      <c r="R1744" s="185"/>
      <c r="S1744" s="185"/>
      <c r="T1744" s="185"/>
      <c r="U1744" s="185"/>
      <c r="V1744" s="185"/>
      <c r="W1744" s="185"/>
      <c r="X1744" s="185"/>
      <c r="Y1744" s="185"/>
      <c r="Z1744" s="185"/>
      <c r="AA1744" s="185"/>
      <c r="AB1744" s="185"/>
      <c r="AC1744" s="185"/>
      <c r="AD1744" s="185"/>
      <c r="AE1744" s="185"/>
      <c r="AF1744" s="185"/>
      <c r="AG1744" s="185"/>
      <c r="AH1744" s="185"/>
      <c r="AI1744" s="185"/>
    </row>
    <row r="1745" spans="1:35" ht="16">
      <c r="A1745" s="88"/>
      <c r="B1745" s="88"/>
      <c r="C1745" s="250"/>
      <c r="D1745" s="251"/>
      <c r="E1745" s="185"/>
      <c r="F1745" s="185"/>
      <c r="G1745" s="185"/>
      <c r="H1745" s="185"/>
      <c r="I1745" s="185"/>
      <c r="J1745" s="185"/>
      <c r="K1745" s="185"/>
      <c r="L1745" s="185"/>
      <c r="M1745" s="185"/>
      <c r="N1745" s="185"/>
      <c r="O1745" s="185"/>
      <c r="P1745" s="185"/>
      <c r="Q1745" s="185"/>
      <c r="R1745" s="185"/>
      <c r="S1745" s="185"/>
      <c r="T1745" s="185"/>
      <c r="U1745" s="185"/>
      <c r="V1745" s="185"/>
      <c r="W1745" s="185"/>
      <c r="X1745" s="185"/>
      <c r="Y1745" s="185"/>
      <c r="Z1745" s="185"/>
      <c r="AA1745" s="185"/>
      <c r="AB1745" s="185"/>
      <c r="AC1745" s="185"/>
      <c r="AD1745" s="185"/>
      <c r="AE1745" s="185"/>
      <c r="AF1745" s="185"/>
      <c r="AG1745" s="185"/>
      <c r="AH1745" s="185"/>
      <c r="AI1745" s="185"/>
    </row>
    <row r="1746" spans="1:35" ht="16">
      <c r="A1746" s="88"/>
      <c r="B1746" s="88"/>
      <c r="C1746" s="250"/>
      <c r="D1746" s="251"/>
      <c r="E1746" s="185"/>
      <c r="F1746" s="185"/>
      <c r="G1746" s="185"/>
      <c r="H1746" s="185"/>
      <c r="I1746" s="185"/>
      <c r="J1746" s="185"/>
      <c r="K1746" s="185"/>
      <c r="L1746" s="185"/>
      <c r="M1746" s="185"/>
      <c r="N1746" s="185"/>
      <c r="O1746" s="185"/>
      <c r="P1746" s="185"/>
      <c r="Q1746" s="185"/>
      <c r="R1746" s="185"/>
      <c r="S1746" s="185"/>
      <c r="T1746" s="185"/>
      <c r="U1746" s="185"/>
      <c r="V1746" s="185"/>
      <c r="W1746" s="185"/>
      <c r="X1746" s="185"/>
      <c r="Y1746" s="185"/>
      <c r="Z1746" s="185"/>
      <c r="AA1746" s="185"/>
      <c r="AB1746" s="185"/>
      <c r="AC1746" s="185"/>
      <c r="AD1746" s="185"/>
      <c r="AE1746" s="185"/>
      <c r="AF1746" s="185"/>
      <c r="AG1746" s="185"/>
      <c r="AH1746" s="185"/>
      <c r="AI1746" s="185"/>
    </row>
    <row r="1747" spans="1:35" ht="16">
      <c r="A1747" s="88"/>
      <c r="B1747" s="88"/>
      <c r="C1747" s="250"/>
      <c r="D1747" s="251"/>
      <c r="E1747" s="185"/>
      <c r="F1747" s="185"/>
      <c r="G1747" s="185"/>
      <c r="H1747" s="185"/>
      <c r="I1747" s="185"/>
      <c r="J1747" s="185"/>
      <c r="K1747" s="185"/>
      <c r="L1747" s="185"/>
      <c r="M1747" s="185"/>
      <c r="N1747" s="185"/>
      <c r="O1747" s="185"/>
      <c r="P1747" s="185"/>
      <c r="Q1747" s="185"/>
      <c r="R1747" s="185"/>
      <c r="S1747" s="185"/>
      <c r="T1747" s="185"/>
      <c r="U1747" s="185"/>
      <c r="V1747" s="185"/>
      <c r="W1747" s="185"/>
      <c r="X1747" s="185"/>
      <c r="Y1747" s="185"/>
      <c r="Z1747" s="185"/>
      <c r="AA1747" s="185"/>
      <c r="AB1747" s="185"/>
      <c r="AC1747" s="185"/>
      <c r="AD1747" s="185"/>
      <c r="AE1747" s="185"/>
      <c r="AF1747" s="185"/>
      <c r="AG1747" s="185"/>
      <c r="AH1747" s="185"/>
      <c r="AI1747" s="185"/>
    </row>
    <row r="1748" spans="1:35" ht="16">
      <c r="A1748" s="88"/>
      <c r="B1748" s="88"/>
      <c r="C1748" s="250"/>
      <c r="D1748" s="251"/>
      <c r="E1748" s="185"/>
      <c r="F1748" s="185"/>
      <c r="G1748" s="185"/>
      <c r="H1748" s="185"/>
      <c r="I1748" s="185"/>
      <c r="J1748" s="185"/>
      <c r="K1748" s="185"/>
      <c r="L1748" s="185"/>
      <c r="M1748" s="185"/>
      <c r="N1748" s="185"/>
      <c r="O1748" s="185"/>
      <c r="P1748" s="185"/>
      <c r="Q1748" s="185"/>
      <c r="R1748" s="185"/>
      <c r="S1748" s="185"/>
      <c r="T1748" s="185"/>
      <c r="U1748" s="185"/>
      <c r="V1748" s="185"/>
      <c r="W1748" s="185"/>
      <c r="X1748" s="185"/>
      <c r="Y1748" s="185"/>
      <c r="Z1748" s="185"/>
      <c r="AA1748" s="185"/>
      <c r="AB1748" s="185"/>
      <c r="AC1748" s="185"/>
      <c r="AD1748" s="185"/>
      <c r="AE1748" s="185"/>
      <c r="AF1748" s="185"/>
      <c r="AG1748" s="185"/>
      <c r="AH1748" s="185"/>
      <c r="AI1748" s="185"/>
    </row>
    <row r="1749" spans="1:35" ht="16">
      <c r="A1749" s="88"/>
      <c r="B1749" s="88"/>
      <c r="C1749" s="250"/>
      <c r="D1749" s="251"/>
      <c r="E1749" s="185"/>
      <c r="F1749" s="185"/>
      <c r="G1749" s="185"/>
      <c r="H1749" s="185"/>
      <c r="I1749" s="185"/>
      <c r="J1749" s="185"/>
      <c r="K1749" s="185"/>
      <c r="L1749" s="185"/>
      <c r="M1749" s="185"/>
      <c r="N1749" s="185"/>
      <c r="O1749" s="185"/>
      <c r="P1749" s="185"/>
      <c r="Q1749" s="185"/>
      <c r="R1749" s="185"/>
      <c r="S1749" s="185"/>
      <c r="T1749" s="185"/>
      <c r="U1749" s="185"/>
      <c r="V1749" s="185"/>
      <c r="W1749" s="185"/>
      <c r="X1749" s="185"/>
      <c r="Y1749" s="185"/>
      <c r="Z1749" s="185"/>
      <c r="AA1749" s="185"/>
      <c r="AB1749" s="185"/>
      <c r="AC1749" s="185"/>
      <c r="AD1749" s="185"/>
      <c r="AE1749" s="185"/>
      <c r="AF1749" s="185"/>
      <c r="AG1749" s="185"/>
      <c r="AH1749" s="185"/>
      <c r="AI1749" s="185"/>
    </row>
    <row r="1750" spans="1:35" ht="16">
      <c r="A1750" s="88"/>
      <c r="B1750" s="88"/>
      <c r="C1750" s="250"/>
      <c r="D1750" s="251"/>
      <c r="E1750" s="185"/>
      <c r="F1750" s="185"/>
      <c r="G1750" s="185"/>
      <c r="H1750" s="185"/>
      <c r="I1750" s="185"/>
      <c r="J1750" s="185"/>
      <c r="K1750" s="185"/>
      <c r="L1750" s="185"/>
      <c r="M1750" s="185"/>
      <c r="N1750" s="185"/>
      <c r="O1750" s="185"/>
      <c r="P1750" s="185"/>
      <c r="Q1750" s="185"/>
      <c r="R1750" s="185"/>
      <c r="S1750" s="185"/>
      <c r="T1750" s="185"/>
      <c r="U1750" s="185"/>
      <c r="V1750" s="185"/>
      <c r="W1750" s="185"/>
      <c r="X1750" s="185"/>
      <c r="Y1750" s="185"/>
      <c r="Z1750" s="185"/>
      <c r="AA1750" s="185"/>
      <c r="AB1750" s="185"/>
      <c r="AC1750" s="185"/>
      <c r="AD1750" s="185"/>
      <c r="AE1750" s="185"/>
      <c r="AF1750" s="185"/>
      <c r="AG1750" s="185"/>
      <c r="AH1750" s="185"/>
      <c r="AI1750" s="185"/>
    </row>
    <row r="1751" spans="1:35" ht="16">
      <c r="A1751" s="88"/>
      <c r="B1751" s="88"/>
      <c r="C1751" s="250"/>
      <c r="D1751" s="251"/>
      <c r="E1751" s="185"/>
      <c r="F1751" s="185"/>
      <c r="G1751" s="185"/>
      <c r="H1751" s="185"/>
      <c r="I1751" s="185"/>
      <c r="J1751" s="185"/>
      <c r="K1751" s="185"/>
      <c r="L1751" s="185"/>
      <c r="M1751" s="185"/>
      <c r="N1751" s="185"/>
      <c r="O1751" s="185"/>
      <c r="P1751" s="185"/>
      <c r="Q1751" s="185"/>
      <c r="R1751" s="185"/>
      <c r="S1751" s="185"/>
      <c r="T1751" s="185"/>
      <c r="U1751" s="185"/>
      <c r="V1751" s="185"/>
      <c r="W1751" s="185"/>
      <c r="X1751" s="185"/>
      <c r="Y1751" s="185"/>
      <c r="Z1751" s="185"/>
      <c r="AA1751" s="185"/>
      <c r="AB1751" s="185"/>
      <c r="AC1751" s="185"/>
      <c r="AD1751" s="185"/>
      <c r="AE1751" s="185"/>
      <c r="AF1751" s="185"/>
      <c r="AG1751" s="185"/>
      <c r="AH1751" s="185"/>
      <c r="AI1751" s="185"/>
    </row>
    <row r="1752" spans="1:35" ht="16">
      <c r="A1752" s="88"/>
      <c r="B1752" s="88"/>
      <c r="C1752" s="250"/>
      <c r="D1752" s="251"/>
      <c r="E1752" s="185"/>
      <c r="F1752" s="185"/>
      <c r="G1752" s="185"/>
      <c r="H1752" s="185"/>
      <c r="I1752" s="185"/>
      <c r="J1752" s="185"/>
      <c r="K1752" s="185"/>
      <c r="L1752" s="185"/>
      <c r="M1752" s="185"/>
      <c r="N1752" s="185"/>
      <c r="O1752" s="185"/>
      <c r="P1752" s="185"/>
      <c r="Q1752" s="185"/>
      <c r="R1752" s="185"/>
      <c r="S1752" s="185"/>
      <c r="T1752" s="185"/>
      <c r="U1752" s="185"/>
      <c r="V1752" s="185"/>
      <c r="W1752" s="185"/>
      <c r="X1752" s="185"/>
      <c r="Y1752" s="185"/>
      <c r="Z1752" s="185"/>
      <c r="AA1752" s="185"/>
      <c r="AB1752" s="185"/>
      <c r="AC1752" s="185"/>
      <c r="AD1752" s="185"/>
      <c r="AE1752" s="185"/>
      <c r="AF1752" s="185"/>
      <c r="AG1752" s="185"/>
      <c r="AH1752" s="185"/>
      <c r="AI1752" s="185"/>
    </row>
    <row r="1753" spans="1:35" ht="16">
      <c r="A1753" s="88"/>
      <c r="B1753" s="88"/>
      <c r="C1753" s="250"/>
      <c r="D1753" s="251"/>
      <c r="E1753" s="185"/>
      <c r="F1753" s="185"/>
      <c r="G1753" s="185"/>
      <c r="H1753" s="185"/>
      <c r="I1753" s="185"/>
      <c r="J1753" s="185"/>
      <c r="K1753" s="185"/>
      <c r="L1753" s="185"/>
      <c r="M1753" s="185"/>
      <c r="N1753" s="185"/>
      <c r="O1753" s="185"/>
      <c r="P1753" s="185"/>
      <c r="Q1753" s="185"/>
      <c r="R1753" s="185"/>
      <c r="S1753" s="185"/>
      <c r="T1753" s="185"/>
      <c r="U1753" s="185"/>
      <c r="V1753" s="185"/>
      <c r="W1753" s="185"/>
      <c r="X1753" s="185"/>
      <c r="Y1753" s="185"/>
      <c r="Z1753" s="185"/>
      <c r="AA1753" s="185"/>
      <c r="AB1753" s="185"/>
      <c r="AC1753" s="185"/>
      <c r="AD1753" s="185"/>
      <c r="AE1753" s="185"/>
      <c r="AF1753" s="185"/>
      <c r="AG1753" s="185"/>
      <c r="AH1753" s="185"/>
      <c r="AI1753" s="185"/>
    </row>
    <row r="1754" spans="1:35" ht="16">
      <c r="A1754" s="88"/>
      <c r="B1754" s="88"/>
      <c r="C1754" s="250"/>
      <c r="D1754" s="251"/>
      <c r="E1754" s="185"/>
      <c r="F1754" s="185"/>
      <c r="G1754" s="185"/>
      <c r="H1754" s="185"/>
      <c r="I1754" s="185"/>
      <c r="J1754" s="185"/>
      <c r="K1754" s="185"/>
      <c r="L1754" s="185"/>
      <c r="M1754" s="185"/>
      <c r="N1754" s="185"/>
      <c r="O1754" s="185"/>
      <c r="P1754" s="185"/>
      <c r="Q1754" s="185"/>
      <c r="R1754" s="185"/>
      <c r="S1754" s="185"/>
      <c r="T1754" s="185"/>
      <c r="U1754" s="185"/>
      <c r="V1754" s="185"/>
      <c r="W1754" s="185"/>
      <c r="X1754" s="185"/>
      <c r="Y1754" s="185"/>
      <c r="Z1754" s="185"/>
      <c r="AA1754" s="185"/>
      <c r="AB1754" s="185"/>
      <c r="AC1754" s="185"/>
      <c r="AD1754" s="185"/>
      <c r="AE1754" s="185"/>
      <c r="AF1754" s="185"/>
      <c r="AG1754" s="185"/>
      <c r="AH1754" s="185"/>
      <c r="AI1754" s="185"/>
    </row>
    <row r="1755" spans="1:35" ht="16">
      <c r="A1755" s="88"/>
      <c r="B1755" s="88"/>
      <c r="C1755" s="250"/>
      <c r="D1755" s="251"/>
      <c r="E1755" s="185"/>
      <c r="F1755" s="185"/>
      <c r="G1755" s="185"/>
      <c r="H1755" s="185"/>
      <c r="I1755" s="185"/>
      <c r="J1755" s="185"/>
      <c r="K1755" s="185"/>
      <c r="L1755" s="185"/>
      <c r="M1755" s="185"/>
      <c r="N1755" s="185"/>
      <c r="O1755" s="185"/>
      <c r="P1755" s="185"/>
      <c r="Q1755" s="185"/>
      <c r="R1755" s="185"/>
      <c r="S1755" s="185"/>
      <c r="T1755" s="185"/>
      <c r="U1755" s="185"/>
      <c r="V1755" s="185"/>
      <c r="W1755" s="185"/>
      <c r="X1755" s="185"/>
      <c r="Y1755" s="185"/>
      <c r="Z1755" s="185"/>
      <c r="AA1755" s="185"/>
      <c r="AB1755" s="185"/>
      <c r="AC1755" s="185"/>
      <c r="AD1755" s="185"/>
      <c r="AE1755" s="185"/>
      <c r="AF1755" s="185"/>
      <c r="AG1755" s="185"/>
      <c r="AH1755" s="185"/>
      <c r="AI1755" s="185"/>
    </row>
    <row r="1756" spans="1:35" ht="16">
      <c r="A1756" s="88"/>
      <c r="B1756" s="88"/>
      <c r="C1756" s="250"/>
      <c r="D1756" s="251"/>
      <c r="E1756" s="185"/>
      <c r="F1756" s="185"/>
      <c r="G1756" s="185"/>
      <c r="H1756" s="185"/>
      <c r="I1756" s="185"/>
      <c r="J1756" s="185"/>
      <c r="K1756" s="185"/>
      <c r="L1756" s="185"/>
      <c r="M1756" s="185"/>
      <c r="N1756" s="185"/>
      <c r="O1756" s="185"/>
      <c r="P1756" s="185"/>
      <c r="Q1756" s="185"/>
      <c r="R1756" s="185"/>
      <c r="S1756" s="185"/>
      <c r="T1756" s="185"/>
      <c r="U1756" s="185"/>
      <c r="V1756" s="185"/>
      <c r="W1756" s="185"/>
      <c r="X1756" s="185"/>
      <c r="Y1756" s="185"/>
      <c r="Z1756" s="185"/>
      <c r="AA1756" s="185"/>
      <c r="AB1756" s="185"/>
      <c r="AC1756" s="185"/>
      <c r="AD1756" s="185"/>
      <c r="AE1756" s="185"/>
      <c r="AF1756" s="185"/>
      <c r="AG1756" s="185"/>
      <c r="AH1756" s="185"/>
      <c r="AI1756" s="185"/>
    </row>
    <row r="1757" spans="1:35" ht="16">
      <c r="A1757" s="88"/>
      <c r="B1757" s="88"/>
      <c r="C1757" s="250"/>
      <c r="D1757" s="251"/>
      <c r="E1757" s="185"/>
      <c r="F1757" s="185"/>
      <c r="G1757" s="185"/>
      <c r="H1757" s="185"/>
      <c r="I1757" s="185"/>
      <c r="J1757" s="185"/>
      <c r="K1757" s="185"/>
      <c r="L1757" s="185"/>
      <c r="M1757" s="185"/>
      <c r="N1757" s="185"/>
      <c r="O1757" s="185"/>
      <c r="P1757" s="185"/>
      <c r="Q1757" s="185"/>
      <c r="R1757" s="185"/>
      <c r="S1757" s="185"/>
      <c r="T1757" s="185"/>
      <c r="U1757" s="185"/>
      <c r="V1757" s="185"/>
      <c r="W1757" s="185"/>
      <c r="X1757" s="185"/>
      <c r="Y1757" s="185"/>
      <c r="Z1757" s="185"/>
      <c r="AA1757" s="185"/>
      <c r="AB1757" s="185"/>
      <c r="AC1757" s="185"/>
      <c r="AD1757" s="185"/>
      <c r="AE1757" s="185"/>
      <c r="AF1757" s="185"/>
      <c r="AG1757" s="185"/>
      <c r="AH1757" s="185"/>
      <c r="AI1757" s="185"/>
    </row>
    <row r="1758" spans="1:35" ht="16">
      <c r="A1758" s="88"/>
      <c r="B1758" s="88"/>
      <c r="C1758" s="250"/>
      <c r="D1758" s="251"/>
      <c r="E1758" s="185"/>
      <c r="F1758" s="185"/>
      <c r="G1758" s="185"/>
      <c r="H1758" s="185"/>
      <c r="I1758" s="185"/>
      <c r="J1758" s="185"/>
      <c r="K1758" s="185"/>
      <c r="L1758" s="185"/>
      <c r="M1758" s="185"/>
      <c r="N1758" s="185"/>
      <c r="O1758" s="185"/>
      <c r="P1758" s="185"/>
      <c r="Q1758" s="185"/>
      <c r="R1758" s="185"/>
      <c r="S1758" s="185"/>
      <c r="T1758" s="185"/>
      <c r="U1758" s="185"/>
      <c r="V1758" s="185"/>
      <c r="W1758" s="185"/>
      <c r="X1758" s="185"/>
      <c r="Y1758" s="185"/>
      <c r="Z1758" s="185"/>
      <c r="AA1758" s="185"/>
      <c r="AB1758" s="185"/>
      <c r="AC1758" s="185"/>
      <c r="AD1758" s="185"/>
      <c r="AE1758" s="185"/>
      <c r="AF1758" s="185"/>
      <c r="AG1758" s="185"/>
      <c r="AH1758" s="185"/>
      <c r="AI1758" s="185"/>
    </row>
    <row r="1759" spans="1:35" ht="16">
      <c r="A1759" s="88"/>
      <c r="B1759" s="88"/>
      <c r="C1759" s="250"/>
      <c r="D1759" s="251"/>
      <c r="E1759" s="185"/>
      <c r="F1759" s="185"/>
      <c r="G1759" s="185"/>
      <c r="H1759" s="185"/>
      <c r="I1759" s="185"/>
      <c r="J1759" s="185"/>
      <c r="K1759" s="185"/>
      <c r="L1759" s="185"/>
      <c r="M1759" s="185"/>
      <c r="N1759" s="185"/>
      <c r="O1759" s="185"/>
      <c r="P1759" s="185"/>
      <c r="Q1759" s="185"/>
      <c r="R1759" s="185"/>
      <c r="S1759" s="185"/>
      <c r="T1759" s="185"/>
      <c r="U1759" s="185"/>
      <c r="V1759" s="185"/>
      <c r="W1759" s="185"/>
      <c r="X1759" s="185"/>
      <c r="Y1759" s="185"/>
      <c r="Z1759" s="185"/>
      <c r="AA1759" s="185"/>
      <c r="AB1759" s="185"/>
      <c r="AC1759" s="185"/>
      <c r="AD1759" s="185"/>
      <c r="AE1759" s="185"/>
      <c r="AF1759" s="185"/>
      <c r="AG1759" s="185"/>
      <c r="AH1759" s="185"/>
      <c r="AI1759" s="185"/>
    </row>
    <row r="1760" spans="1:35" ht="16">
      <c r="A1760" s="88"/>
      <c r="B1760" s="88"/>
      <c r="C1760" s="250"/>
      <c r="D1760" s="251"/>
      <c r="E1760" s="185"/>
      <c r="F1760" s="185"/>
      <c r="G1760" s="185"/>
      <c r="H1760" s="185"/>
      <c r="I1760" s="185"/>
      <c r="J1760" s="185"/>
      <c r="K1760" s="185"/>
      <c r="L1760" s="185"/>
      <c r="M1760" s="185"/>
      <c r="N1760" s="185"/>
      <c r="O1760" s="185"/>
      <c r="P1760" s="185"/>
      <c r="Q1760" s="185"/>
      <c r="R1760" s="185"/>
      <c r="S1760" s="185"/>
      <c r="T1760" s="185"/>
      <c r="U1760" s="185"/>
      <c r="V1760" s="185"/>
      <c r="W1760" s="185"/>
      <c r="X1760" s="185"/>
      <c r="Y1760" s="185"/>
      <c r="Z1760" s="185"/>
      <c r="AA1760" s="185"/>
      <c r="AB1760" s="185"/>
      <c r="AC1760" s="185"/>
      <c r="AD1760" s="185"/>
      <c r="AE1760" s="185"/>
      <c r="AF1760" s="185"/>
      <c r="AG1760" s="185"/>
      <c r="AH1760" s="185"/>
      <c r="AI1760" s="185"/>
    </row>
    <row r="1761" spans="1:35" ht="16">
      <c r="A1761" s="88"/>
      <c r="B1761" s="88"/>
      <c r="C1761" s="250"/>
      <c r="D1761" s="251"/>
      <c r="E1761" s="185"/>
      <c r="F1761" s="185"/>
      <c r="G1761" s="185"/>
      <c r="H1761" s="185"/>
      <c r="I1761" s="185"/>
      <c r="J1761" s="185"/>
      <c r="K1761" s="185"/>
      <c r="L1761" s="185"/>
      <c r="M1761" s="185"/>
      <c r="N1761" s="185"/>
      <c r="O1761" s="185"/>
      <c r="P1761" s="185"/>
      <c r="Q1761" s="185"/>
      <c r="R1761" s="185"/>
      <c r="S1761" s="185"/>
      <c r="T1761" s="185"/>
      <c r="U1761" s="185"/>
      <c r="V1761" s="185"/>
      <c r="W1761" s="185"/>
      <c r="X1761" s="185"/>
      <c r="Y1761" s="185"/>
      <c r="Z1761" s="185"/>
      <c r="AA1761" s="185"/>
      <c r="AB1761" s="185"/>
      <c r="AC1761" s="185"/>
      <c r="AD1761" s="185"/>
      <c r="AE1761" s="185"/>
      <c r="AF1761" s="185"/>
      <c r="AG1761" s="185"/>
      <c r="AH1761" s="185"/>
      <c r="AI1761" s="185"/>
    </row>
    <row r="1762" spans="1:35" ht="16">
      <c r="A1762" s="88"/>
      <c r="B1762" s="88"/>
      <c r="C1762" s="250"/>
      <c r="D1762" s="251"/>
      <c r="E1762" s="185"/>
      <c r="F1762" s="185"/>
      <c r="G1762" s="185"/>
      <c r="H1762" s="185"/>
      <c r="I1762" s="185"/>
      <c r="J1762" s="185"/>
      <c r="K1762" s="185"/>
      <c r="L1762" s="185"/>
      <c r="M1762" s="185"/>
      <c r="N1762" s="185"/>
      <c r="O1762" s="185"/>
      <c r="P1762" s="185"/>
      <c r="Q1762" s="185"/>
      <c r="R1762" s="185"/>
      <c r="S1762" s="185"/>
      <c r="T1762" s="185"/>
      <c r="U1762" s="185"/>
      <c r="V1762" s="185"/>
      <c r="W1762" s="185"/>
      <c r="X1762" s="185"/>
      <c r="Y1762" s="185"/>
      <c r="Z1762" s="185"/>
      <c r="AA1762" s="185"/>
      <c r="AB1762" s="185"/>
      <c r="AC1762" s="185"/>
      <c r="AD1762" s="185"/>
      <c r="AE1762" s="185"/>
      <c r="AF1762" s="185"/>
      <c r="AG1762" s="185"/>
      <c r="AH1762" s="185"/>
      <c r="AI1762" s="185"/>
    </row>
    <row r="1763" spans="1:35" ht="16">
      <c r="A1763" s="88"/>
      <c r="B1763" s="88"/>
      <c r="C1763" s="250"/>
      <c r="D1763" s="251"/>
      <c r="E1763" s="185"/>
      <c r="F1763" s="185"/>
      <c r="G1763" s="185"/>
      <c r="H1763" s="185"/>
      <c r="I1763" s="185"/>
      <c r="J1763" s="185"/>
      <c r="K1763" s="185"/>
      <c r="L1763" s="185"/>
      <c r="M1763" s="185"/>
      <c r="N1763" s="185"/>
      <c r="O1763" s="185"/>
      <c r="P1763" s="185"/>
      <c r="Q1763" s="185"/>
      <c r="R1763" s="185"/>
      <c r="S1763" s="185"/>
      <c r="T1763" s="185"/>
      <c r="U1763" s="185"/>
      <c r="V1763" s="185"/>
      <c r="W1763" s="185"/>
      <c r="X1763" s="185"/>
      <c r="Y1763" s="185"/>
      <c r="Z1763" s="185"/>
      <c r="AA1763" s="185"/>
      <c r="AB1763" s="185"/>
      <c r="AC1763" s="185"/>
      <c r="AD1763" s="185"/>
      <c r="AE1763" s="185"/>
      <c r="AF1763" s="185"/>
      <c r="AG1763" s="185"/>
      <c r="AH1763" s="185"/>
      <c r="AI1763" s="185"/>
    </row>
    <row r="1764" spans="1:35" ht="16">
      <c r="A1764" s="88"/>
      <c r="B1764" s="88"/>
      <c r="C1764" s="250"/>
      <c r="D1764" s="251"/>
      <c r="E1764" s="185"/>
      <c r="F1764" s="185"/>
      <c r="G1764" s="185"/>
      <c r="H1764" s="185"/>
      <c r="I1764" s="185"/>
      <c r="J1764" s="185"/>
      <c r="K1764" s="185"/>
      <c r="L1764" s="185"/>
      <c r="M1764" s="185"/>
      <c r="N1764" s="185"/>
      <c r="O1764" s="185"/>
      <c r="P1764" s="185"/>
      <c r="Q1764" s="185"/>
      <c r="R1764" s="185"/>
      <c r="S1764" s="185"/>
      <c r="T1764" s="185"/>
      <c r="U1764" s="185"/>
      <c r="V1764" s="185"/>
      <c r="W1764" s="185"/>
      <c r="X1764" s="185"/>
      <c r="Y1764" s="185"/>
      <c r="Z1764" s="185"/>
      <c r="AA1764" s="185"/>
      <c r="AB1764" s="185"/>
      <c r="AC1764" s="185"/>
      <c r="AD1764" s="185"/>
      <c r="AE1764" s="185"/>
      <c r="AF1764" s="185"/>
      <c r="AG1764" s="185"/>
      <c r="AH1764" s="185"/>
      <c r="AI1764" s="185"/>
    </row>
    <row r="1765" spans="1:35" ht="16">
      <c r="A1765" s="88"/>
      <c r="B1765" s="88"/>
      <c r="C1765" s="250"/>
      <c r="D1765" s="251"/>
      <c r="E1765" s="185"/>
      <c r="F1765" s="185"/>
      <c r="G1765" s="185"/>
      <c r="H1765" s="185"/>
      <c r="I1765" s="185"/>
      <c r="J1765" s="185"/>
      <c r="K1765" s="185"/>
      <c r="L1765" s="185"/>
      <c r="M1765" s="185"/>
      <c r="N1765" s="185"/>
      <c r="O1765" s="185"/>
      <c r="P1765" s="185"/>
      <c r="Q1765" s="185"/>
      <c r="R1765" s="185"/>
      <c r="S1765" s="185"/>
      <c r="T1765" s="185"/>
      <c r="U1765" s="185"/>
      <c r="V1765" s="185"/>
      <c r="W1765" s="185"/>
      <c r="X1765" s="185"/>
      <c r="Y1765" s="185"/>
      <c r="Z1765" s="185"/>
      <c r="AA1765" s="185"/>
      <c r="AB1765" s="185"/>
      <c r="AC1765" s="185"/>
      <c r="AD1765" s="185"/>
      <c r="AE1765" s="185"/>
      <c r="AF1765" s="185"/>
      <c r="AG1765" s="185"/>
      <c r="AH1765" s="185"/>
      <c r="AI1765" s="185"/>
    </row>
    <row r="1766" spans="1:35" ht="16">
      <c r="A1766" s="88"/>
      <c r="B1766" s="88"/>
      <c r="C1766" s="250"/>
      <c r="D1766" s="251"/>
      <c r="E1766" s="185"/>
      <c r="F1766" s="185"/>
      <c r="G1766" s="185"/>
      <c r="H1766" s="185"/>
      <c r="I1766" s="185"/>
      <c r="J1766" s="185"/>
      <c r="K1766" s="185"/>
      <c r="L1766" s="185"/>
      <c r="M1766" s="185"/>
      <c r="N1766" s="185"/>
      <c r="O1766" s="185"/>
      <c r="P1766" s="185"/>
      <c r="Q1766" s="185"/>
      <c r="R1766" s="185"/>
      <c r="S1766" s="185"/>
      <c r="T1766" s="185"/>
      <c r="U1766" s="185"/>
      <c r="V1766" s="185"/>
      <c r="W1766" s="185"/>
      <c r="X1766" s="185"/>
      <c r="Y1766" s="185"/>
      <c r="Z1766" s="185"/>
      <c r="AA1766" s="185"/>
      <c r="AB1766" s="185"/>
      <c r="AC1766" s="185"/>
      <c r="AD1766" s="185"/>
      <c r="AE1766" s="185"/>
      <c r="AF1766" s="185"/>
      <c r="AG1766" s="185"/>
      <c r="AH1766" s="185"/>
      <c r="AI1766" s="185"/>
    </row>
    <row r="1767" spans="1:35" ht="16">
      <c r="A1767" s="88"/>
      <c r="B1767" s="88"/>
      <c r="C1767" s="250"/>
      <c r="D1767" s="251"/>
      <c r="E1767" s="185"/>
      <c r="F1767" s="185"/>
      <c r="G1767" s="185"/>
      <c r="H1767" s="185"/>
      <c r="I1767" s="185"/>
      <c r="J1767" s="185"/>
      <c r="K1767" s="185"/>
      <c r="L1767" s="185"/>
      <c r="M1767" s="185"/>
      <c r="N1767" s="185"/>
      <c r="O1767" s="185"/>
      <c r="P1767" s="185"/>
      <c r="Q1767" s="185"/>
      <c r="R1767" s="185"/>
      <c r="S1767" s="185"/>
      <c r="T1767" s="185"/>
      <c r="U1767" s="185"/>
      <c r="V1767" s="185"/>
      <c r="W1767" s="185"/>
      <c r="X1767" s="185"/>
      <c r="Y1767" s="185"/>
      <c r="Z1767" s="185"/>
      <c r="AA1767" s="185"/>
      <c r="AB1767" s="185"/>
      <c r="AC1767" s="185"/>
      <c r="AD1767" s="185"/>
      <c r="AE1767" s="185"/>
      <c r="AF1767" s="185"/>
      <c r="AG1767" s="185"/>
      <c r="AH1767" s="185"/>
      <c r="AI1767" s="185"/>
    </row>
    <row r="1768" spans="1:35" ht="16">
      <c r="A1768" s="88"/>
      <c r="B1768" s="88"/>
      <c r="C1768" s="250"/>
      <c r="D1768" s="251"/>
      <c r="E1768" s="185"/>
      <c r="F1768" s="185"/>
      <c r="G1768" s="185"/>
      <c r="H1768" s="185"/>
      <c r="I1768" s="185"/>
      <c r="J1768" s="185"/>
      <c r="K1768" s="185"/>
      <c r="L1768" s="185"/>
      <c r="M1768" s="185"/>
      <c r="N1768" s="185"/>
      <c r="O1768" s="185"/>
      <c r="P1768" s="185"/>
      <c r="Q1768" s="185"/>
      <c r="R1768" s="185"/>
      <c r="S1768" s="185"/>
      <c r="T1768" s="185"/>
      <c r="U1768" s="185"/>
      <c r="V1768" s="185"/>
      <c r="W1768" s="185"/>
      <c r="X1768" s="185"/>
      <c r="Y1768" s="185"/>
      <c r="Z1768" s="185"/>
      <c r="AA1768" s="185"/>
      <c r="AB1768" s="185"/>
      <c r="AC1768" s="185"/>
      <c r="AD1768" s="185"/>
      <c r="AE1768" s="185"/>
      <c r="AF1768" s="185"/>
      <c r="AG1768" s="185"/>
      <c r="AH1768" s="185"/>
      <c r="AI1768" s="185"/>
    </row>
    <row r="1769" spans="1:35" ht="16">
      <c r="A1769" s="88"/>
      <c r="B1769" s="88"/>
      <c r="C1769" s="250"/>
      <c r="D1769" s="251"/>
      <c r="E1769" s="185"/>
      <c r="F1769" s="185"/>
      <c r="G1769" s="185"/>
      <c r="H1769" s="185"/>
      <c r="I1769" s="185"/>
      <c r="J1769" s="185"/>
      <c r="K1769" s="185"/>
      <c r="L1769" s="185"/>
      <c r="M1769" s="185"/>
      <c r="N1769" s="185"/>
      <c r="O1769" s="185"/>
      <c r="P1769" s="185"/>
      <c r="Q1769" s="185"/>
      <c r="R1769" s="185"/>
      <c r="S1769" s="185"/>
      <c r="T1769" s="185"/>
      <c r="U1769" s="185"/>
      <c r="V1769" s="185"/>
      <c r="W1769" s="185"/>
      <c r="X1769" s="185"/>
      <c r="Y1769" s="185"/>
      <c r="Z1769" s="185"/>
      <c r="AA1769" s="185"/>
      <c r="AB1769" s="185"/>
      <c r="AC1769" s="185"/>
      <c r="AD1769" s="185"/>
      <c r="AE1769" s="185"/>
      <c r="AF1769" s="185"/>
      <c r="AG1769" s="185"/>
      <c r="AH1769" s="185"/>
      <c r="AI1769" s="185"/>
    </row>
    <row r="1770" spans="1:35" ht="16">
      <c r="A1770" s="88"/>
      <c r="B1770" s="88"/>
      <c r="C1770" s="250"/>
      <c r="D1770" s="251"/>
      <c r="E1770" s="185"/>
      <c r="F1770" s="185"/>
      <c r="G1770" s="185"/>
      <c r="H1770" s="185"/>
      <c r="I1770" s="185"/>
      <c r="J1770" s="185"/>
      <c r="K1770" s="185"/>
      <c r="L1770" s="185"/>
      <c r="M1770" s="185"/>
      <c r="N1770" s="185"/>
      <c r="O1770" s="185"/>
      <c r="P1770" s="185"/>
      <c r="Q1770" s="185"/>
      <c r="R1770" s="185"/>
      <c r="S1770" s="185"/>
      <c r="T1770" s="185"/>
      <c r="U1770" s="185"/>
      <c r="V1770" s="185"/>
      <c r="W1770" s="185"/>
      <c r="X1770" s="185"/>
      <c r="Y1770" s="185"/>
      <c r="Z1770" s="185"/>
      <c r="AA1770" s="185"/>
      <c r="AB1770" s="185"/>
      <c r="AC1770" s="185"/>
      <c r="AD1770" s="185"/>
      <c r="AE1770" s="185"/>
      <c r="AF1770" s="185"/>
      <c r="AG1770" s="185"/>
      <c r="AH1770" s="185"/>
      <c r="AI1770" s="185"/>
    </row>
    <row r="1771" spans="1:35" ht="16">
      <c r="A1771" s="88"/>
      <c r="B1771" s="88"/>
      <c r="C1771" s="250"/>
      <c r="D1771" s="251"/>
      <c r="E1771" s="185"/>
      <c r="F1771" s="185"/>
      <c r="G1771" s="185"/>
      <c r="H1771" s="185"/>
      <c r="I1771" s="185"/>
      <c r="J1771" s="185"/>
      <c r="K1771" s="185"/>
      <c r="L1771" s="185"/>
      <c r="M1771" s="185"/>
      <c r="N1771" s="185"/>
      <c r="O1771" s="185"/>
      <c r="P1771" s="185"/>
      <c r="Q1771" s="185"/>
      <c r="R1771" s="185"/>
      <c r="S1771" s="185"/>
      <c r="T1771" s="185"/>
      <c r="U1771" s="185"/>
      <c r="V1771" s="185"/>
      <c r="W1771" s="185"/>
      <c r="X1771" s="185"/>
      <c r="Y1771" s="185"/>
      <c r="Z1771" s="185"/>
      <c r="AA1771" s="185"/>
      <c r="AB1771" s="185"/>
      <c r="AC1771" s="185"/>
      <c r="AD1771" s="185"/>
      <c r="AE1771" s="185"/>
      <c r="AF1771" s="185"/>
      <c r="AG1771" s="185"/>
      <c r="AH1771" s="185"/>
      <c r="AI1771" s="185"/>
    </row>
    <row r="1772" spans="1:35" ht="16">
      <c r="A1772" s="88"/>
      <c r="B1772" s="88"/>
      <c r="C1772" s="250"/>
      <c r="D1772" s="251"/>
      <c r="E1772" s="185"/>
      <c r="F1772" s="185"/>
      <c r="G1772" s="185"/>
      <c r="H1772" s="185"/>
      <c r="I1772" s="185"/>
      <c r="J1772" s="185"/>
      <c r="K1772" s="185"/>
      <c r="L1772" s="185"/>
      <c r="M1772" s="185"/>
      <c r="N1772" s="185"/>
      <c r="O1772" s="185"/>
      <c r="P1772" s="185"/>
      <c r="Q1772" s="185"/>
      <c r="R1772" s="185"/>
      <c r="S1772" s="185"/>
      <c r="T1772" s="185"/>
      <c r="U1772" s="185"/>
      <c r="V1772" s="185"/>
      <c r="W1772" s="185"/>
      <c r="X1772" s="185"/>
      <c r="Y1772" s="185"/>
      <c r="Z1772" s="185"/>
      <c r="AA1772" s="185"/>
      <c r="AB1772" s="185"/>
      <c r="AC1772" s="185"/>
      <c r="AD1772" s="185"/>
      <c r="AE1772" s="185"/>
      <c r="AF1772" s="185"/>
      <c r="AG1772" s="185"/>
      <c r="AH1772" s="185"/>
      <c r="AI1772" s="185"/>
    </row>
    <row r="1773" spans="1:35" ht="16">
      <c r="A1773" s="88"/>
      <c r="B1773" s="88"/>
      <c r="C1773" s="250"/>
      <c r="D1773" s="251"/>
      <c r="E1773" s="185"/>
      <c r="F1773" s="185"/>
      <c r="G1773" s="185"/>
      <c r="H1773" s="185"/>
      <c r="I1773" s="185"/>
      <c r="J1773" s="185"/>
      <c r="K1773" s="185"/>
      <c r="L1773" s="185"/>
      <c r="M1773" s="185"/>
      <c r="N1773" s="185"/>
      <c r="O1773" s="185"/>
      <c r="P1773" s="185"/>
      <c r="Q1773" s="185"/>
      <c r="R1773" s="185"/>
      <c r="S1773" s="185"/>
      <c r="T1773" s="185"/>
      <c r="U1773" s="185"/>
      <c r="V1773" s="185"/>
      <c r="W1773" s="185"/>
      <c r="X1773" s="185"/>
      <c r="Y1773" s="185"/>
      <c r="Z1773" s="185"/>
      <c r="AA1773" s="185"/>
      <c r="AB1773" s="185"/>
      <c r="AC1773" s="185"/>
      <c r="AD1773" s="185"/>
      <c r="AE1773" s="185"/>
      <c r="AF1773" s="185"/>
      <c r="AG1773" s="185"/>
      <c r="AH1773" s="185"/>
      <c r="AI1773" s="185"/>
    </row>
    <row r="1774" spans="1:35" ht="16">
      <c r="A1774" s="88"/>
      <c r="B1774" s="88"/>
      <c r="C1774" s="250"/>
      <c r="D1774" s="251"/>
      <c r="E1774" s="185"/>
      <c r="F1774" s="185"/>
      <c r="G1774" s="185"/>
      <c r="H1774" s="185"/>
      <c r="I1774" s="185"/>
      <c r="J1774" s="185"/>
      <c r="K1774" s="185"/>
      <c r="L1774" s="185"/>
      <c r="M1774" s="185"/>
      <c r="N1774" s="185"/>
      <c r="O1774" s="185"/>
      <c r="P1774" s="185"/>
      <c r="Q1774" s="185"/>
      <c r="R1774" s="185"/>
      <c r="S1774" s="185"/>
      <c r="T1774" s="185"/>
      <c r="U1774" s="185"/>
      <c r="V1774" s="185"/>
      <c r="W1774" s="185"/>
      <c r="X1774" s="185"/>
      <c r="Y1774" s="185"/>
      <c r="Z1774" s="185"/>
      <c r="AA1774" s="185"/>
      <c r="AB1774" s="185"/>
      <c r="AC1774" s="185"/>
      <c r="AD1774" s="185"/>
      <c r="AE1774" s="185"/>
      <c r="AF1774" s="185"/>
      <c r="AG1774" s="185"/>
      <c r="AH1774" s="185"/>
      <c r="AI1774" s="185"/>
    </row>
    <row r="1775" spans="1:35" ht="16">
      <c r="A1775" s="88"/>
      <c r="B1775" s="88"/>
      <c r="C1775" s="250"/>
      <c r="D1775" s="251"/>
      <c r="E1775" s="185"/>
      <c r="F1775" s="185"/>
      <c r="G1775" s="185"/>
      <c r="H1775" s="185"/>
      <c r="I1775" s="185"/>
      <c r="J1775" s="185"/>
      <c r="K1775" s="185"/>
      <c r="L1775" s="185"/>
      <c r="M1775" s="185"/>
      <c r="N1775" s="185"/>
      <c r="O1775" s="185"/>
      <c r="P1775" s="185"/>
      <c r="Q1775" s="185"/>
      <c r="R1775" s="185"/>
      <c r="S1775" s="185"/>
      <c r="T1775" s="185"/>
      <c r="U1775" s="185"/>
      <c r="V1775" s="185"/>
      <c r="W1775" s="185"/>
      <c r="X1775" s="185"/>
      <c r="Y1775" s="185"/>
      <c r="Z1775" s="185"/>
      <c r="AA1775" s="185"/>
      <c r="AB1775" s="185"/>
      <c r="AC1775" s="185"/>
      <c r="AD1775" s="185"/>
      <c r="AE1775" s="185"/>
      <c r="AF1775" s="185"/>
      <c r="AG1775" s="185"/>
      <c r="AH1775" s="185"/>
      <c r="AI1775" s="185"/>
    </row>
    <row r="1776" spans="1:35" ht="16">
      <c r="A1776" s="88"/>
      <c r="B1776" s="88"/>
      <c r="C1776" s="250"/>
      <c r="D1776" s="251"/>
      <c r="E1776" s="185"/>
      <c r="F1776" s="185"/>
      <c r="G1776" s="185"/>
      <c r="H1776" s="185"/>
      <c r="I1776" s="185"/>
      <c r="J1776" s="185"/>
      <c r="K1776" s="185"/>
      <c r="L1776" s="185"/>
      <c r="M1776" s="185"/>
      <c r="N1776" s="185"/>
      <c r="O1776" s="185"/>
      <c r="P1776" s="185"/>
      <c r="Q1776" s="185"/>
      <c r="R1776" s="185"/>
      <c r="S1776" s="185"/>
      <c r="T1776" s="185"/>
      <c r="U1776" s="185"/>
      <c r="V1776" s="185"/>
      <c r="W1776" s="185"/>
      <c r="X1776" s="185"/>
      <c r="Y1776" s="185"/>
      <c r="Z1776" s="185"/>
      <c r="AA1776" s="185"/>
      <c r="AB1776" s="185"/>
      <c r="AC1776" s="185"/>
      <c r="AD1776" s="185"/>
      <c r="AE1776" s="185"/>
      <c r="AF1776" s="185"/>
      <c r="AG1776" s="185"/>
      <c r="AH1776" s="185"/>
      <c r="AI1776" s="185"/>
    </row>
    <row r="1777" spans="1:35" ht="16">
      <c r="A1777" s="88"/>
      <c r="B1777" s="88"/>
      <c r="C1777" s="250"/>
      <c r="D1777" s="251"/>
      <c r="E1777" s="185"/>
      <c r="F1777" s="185"/>
      <c r="G1777" s="185"/>
      <c r="H1777" s="185"/>
      <c r="I1777" s="185"/>
      <c r="J1777" s="185"/>
      <c r="K1777" s="185"/>
      <c r="L1777" s="185"/>
      <c r="M1777" s="185"/>
      <c r="N1777" s="185"/>
      <c r="O1777" s="185"/>
      <c r="P1777" s="185"/>
      <c r="Q1777" s="185"/>
      <c r="R1777" s="185"/>
      <c r="S1777" s="185"/>
      <c r="T1777" s="185"/>
      <c r="U1777" s="185"/>
      <c r="V1777" s="185"/>
      <c r="W1777" s="185"/>
      <c r="X1777" s="185"/>
      <c r="Y1777" s="185"/>
      <c r="Z1777" s="185"/>
      <c r="AA1777" s="185"/>
      <c r="AB1777" s="185"/>
      <c r="AC1777" s="185"/>
      <c r="AD1777" s="185"/>
      <c r="AE1777" s="185"/>
      <c r="AF1777" s="185"/>
      <c r="AG1777" s="185"/>
      <c r="AH1777" s="185"/>
      <c r="AI1777" s="185"/>
    </row>
    <row r="1778" spans="1:35" ht="16">
      <c r="A1778" s="88"/>
      <c r="B1778" s="88"/>
      <c r="C1778" s="250"/>
      <c r="D1778" s="251"/>
      <c r="E1778" s="185"/>
      <c r="F1778" s="185"/>
      <c r="G1778" s="185"/>
      <c r="H1778" s="185"/>
      <c r="I1778" s="185"/>
      <c r="J1778" s="185"/>
      <c r="K1778" s="185"/>
      <c r="L1778" s="185"/>
      <c r="M1778" s="185"/>
      <c r="N1778" s="185"/>
      <c r="O1778" s="185"/>
      <c r="P1778" s="185"/>
      <c r="Q1778" s="185"/>
      <c r="R1778" s="185"/>
      <c r="S1778" s="185"/>
      <c r="T1778" s="185"/>
      <c r="U1778" s="185"/>
      <c r="V1778" s="185"/>
      <c r="W1778" s="185"/>
      <c r="X1778" s="185"/>
      <c r="Y1778" s="185"/>
      <c r="Z1778" s="185"/>
      <c r="AA1778" s="185"/>
      <c r="AB1778" s="185"/>
      <c r="AC1778" s="185"/>
      <c r="AD1778" s="185"/>
      <c r="AE1778" s="185"/>
      <c r="AF1778" s="185"/>
      <c r="AG1778" s="185"/>
      <c r="AH1778" s="185"/>
      <c r="AI1778" s="185"/>
    </row>
    <row r="1779" spans="1:35" ht="16">
      <c r="A1779" s="88"/>
      <c r="B1779" s="88"/>
      <c r="C1779" s="250"/>
      <c r="D1779" s="251"/>
      <c r="E1779" s="185"/>
      <c r="F1779" s="185"/>
      <c r="G1779" s="185"/>
      <c r="H1779" s="185"/>
      <c r="I1779" s="185"/>
      <c r="J1779" s="185"/>
      <c r="K1779" s="185"/>
      <c r="L1779" s="185"/>
      <c r="M1779" s="185"/>
      <c r="N1779" s="185"/>
      <c r="O1779" s="185"/>
      <c r="P1779" s="185"/>
      <c r="Q1779" s="185"/>
      <c r="R1779" s="185"/>
      <c r="S1779" s="185"/>
      <c r="T1779" s="185"/>
      <c r="U1779" s="185"/>
      <c r="V1779" s="185"/>
      <c r="W1779" s="185"/>
      <c r="X1779" s="185"/>
      <c r="Y1779" s="185"/>
      <c r="Z1779" s="185"/>
      <c r="AA1779" s="185"/>
      <c r="AB1779" s="185"/>
      <c r="AC1779" s="185"/>
      <c r="AD1779" s="185"/>
      <c r="AE1779" s="185"/>
      <c r="AF1779" s="185"/>
      <c r="AG1779" s="185"/>
      <c r="AH1779" s="185"/>
      <c r="AI1779" s="185"/>
    </row>
    <row r="1780" spans="1:35" ht="16">
      <c r="A1780" s="88"/>
      <c r="B1780" s="88"/>
      <c r="C1780" s="250"/>
      <c r="D1780" s="251"/>
      <c r="E1780" s="185"/>
      <c r="F1780" s="185"/>
      <c r="G1780" s="185"/>
      <c r="H1780" s="185"/>
      <c r="I1780" s="185"/>
      <c r="J1780" s="185"/>
      <c r="K1780" s="185"/>
      <c r="L1780" s="185"/>
      <c r="M1780" s="185"/>
      <c r="N1780" s="185"/>
      <c r="O1780" s="185"/>
      <c r="P1780" s="185"/>
      <c r="Q1780" s="185"/>
      <c r="R1780" s="185"/>
      <c r="S1780" s="185"/>
      <c r="T1780" s="185"/>
      <c r="U1780" s="185"/>
      <c r="V1780" s="185"/>
      <c r="W1780" s="185"/>
      <c r="X1780" s="185"/>
      <c r="Y1780" s="185"/>
      <c r="Z1780" s="185"/>
      <c r="AA1780" s="185"/>
      <c r="AB1780" s="185"/>
      <c r="AC1780" s="185"/>
      <c r="AD1780" s="185"/>
      <c r="AE1780" s="185"/>
      <c r="AF1780" s="185"/>
      <c r="AG1780" s="185"/>
      <c r="AH1780" s="185"/>
      <c r="AI1780" s="185"/>
    </row>
    <row r="1781" spans="1:35" ht="16">
      <c r="A1781" s="88"/>
      <c r="B1781" s="88"/>
      <c r="C1781" s="250"/>
      <c r="D1781" s="251"/>
      <c r="E1781" s="185"/>
      <c r="F1781" s="185"/>
      <c r="G1781" s="185"/>
      <c r="H1781" s="185"/>
      <c r="I1781" s="185"/>
      <c r="J1781" s="185"/>
      <c r="K1781" s="185"/>
      <c r="L1781" s="185"/>
      <c r="M1781" s="185"/>
      <c r="N1781" s="185"/>
      <c r="O1781" s="185"/>
      <c r="P1781" s="185"/>
      <c r="Q1781" s="185"/>
      <c r="R1781" s="185"/>
      <c r="S1781" s="185"/>
      <c r="T1781" s="185"/>
      <c r="U1781" s="185"/>
      <c r="V1781" s="185"/>
      <c r="W1781" s="185"/>
      <c r="X1781" s="185"/>
      <c r="Y1781" s="185"/>
      <c r="Z1781" s="185"/>
      <c r="AA1781" s="185"/>
      <c r="AB1781" s="185"/>
      <c r="AC1781" s="185"/>
      <c r="AD1781" s="185"/>
      <c r="AE1781" s="185"/>
      <c r="AF1781" s="185"/>
      <c r="AG1781" s="185"/>
      <c r="AH1781" s="185"/>
      <c r="AI1781" s="185"/>
    </row>
    <row r="1782" spans="1:35" ht="16">
      <c r="A1782" s="88"/>
      <c r="B1782" s="88"/>
      <c r="C1782" s="250"/>
      <c r="D1782" s="251"/>
      <c r="E1782" s="185"/>
      <c r="F1782" s="185"/>
      <c r="G1782" s="185"/>
      <c r="H1782" s="185"/>
      <c r="I1782" s="185"/>
      <c r="J1782" s="185"/>
      <c r="K1782" s="185"/>
      <c r="L1782" s="185"/>
      <c r="M1782" s="185"/>
      <c r="N1782" s="185"/>
      <c r="O1782" s="185"/>
      <c r="P1782" s="185"/>
      <c r="Q1782" s="185"/>
      <c r="R1782" s="185"/>
      <c r="S1782" s="185"/>
      <c r="T1782" s="185"/>
      <c r="U1782" s="185"/>
      <c r="V1782" s="185"/>
      <c r="W1782" s="185"/>
      <c r="X1782" s="185"/>
      <c r="Y1782" s="185"/>
      <c r="Z1782" s="185"/>
      <c r="AA1782" s="185"/>
      <c r="AB1782" s="185"/>
      <c r="AC1782" s="185"/>
      <c r="AD1782" s="185"/>
      <c r="AE1782" s="185"/>
      <c r="AF1782" s="185"/>
      <c r="AG1782" s="185"/>
      <c r="AH1782" s="185"/>
      <c r="AI1782" s="185"/>
    </row>
    <row r="1783" spans="1:35" ht="16">
      <c r="A1783" s="88"/>
      <c r="B1783" s="88"/>
      <c r="C1783" s="250"/>
      <c r="D1783" s="251"/>
      <c r="E1783" s="185"/>
      <c r="F1783" s="185"/>
      <c r="G1783" s="185"/>
      <c r="H1783" s="185"/>
      <c r="I1783" s="185"/>
      <c r="J1783" s="185"/>
      <c r="K1783" s="185"/>
      <c r="L1783" s="185"/>
      <c r="M1783" s="185"/>
      <c r="N1783" s="185"/>
      <c r="O1783" s="185"/>
      <c r="P1783" s="185"/>
      <c r="Q1783" s="185"/>
      <c r="R1783" s="185"/>
      <c r="S1783" s="185"/>
      <c r="T1783" s="185"/>
      <c r="U1783" s="185"/>
      <c r="V1783" s="185"/>
      <c r="W1783" s="185"/>
      <c r="X1783" s="185"/>
      <c r="Y1783" s="185"/>
      <c r="Z1783" s="185"/>
      <c r="AA1783" s="185"/>
      <c r="AB1783" s="185"/>
      <c r="AC1783" s="185"/>
      <c r="AD1783" s="185"/>
      <c r="AE1783" s="185"/>
      <c r="AF1783" s="185"/>
      <c r="AG1783" s="185"/>
      <c r="AH1783" s="185"/>
      <c r="AI1783" s="185"/>
    </row>
    <row r="1784" spans="1:35" ht="16">
      <c r="A1784" s="88"/>
      <c r="B1784" s="88"/>
      <c r="C1784" s="250"/>
      <c r="D1784" s="251"/>
      <c r="E1784" s="185"/>
      <c r="F1784" s="185"/>
      <c r="G1784" s="185"/>
      <c r="H1784" s="185"/>
      <c r="I1784" s="185"/>
      <c r="J1784" s="185"/>
      <c r="K1784" s="185"/>
      <c r="L1784" s="185"/>
      <c r="M1784" s="185"/>
      <c r="N1784" s="185"/>
      <c r="O1784" s="185"/>
      <c r="P1784" s="185"/>
      <c r="Q1784" s="185"/>
      <c r="R1784" s="185"/>
      <c r="S1784" s="185"/>
      <c r="T1784" s="185"/>
      <c r="U1784" s="185"/>
      <c r="V1784" s="185"/>
      <c r="W1784" s="185"/>
      <c r="X1784" s="185"/>
      <c r="Y1784" s="185"/>
      <c r="Z1784" s="185"/>
      <c r="AA1784" s="185"/>
      <c r="AB1784" s="185"/>
      <c r="AC1784" s="185"/>
      <c r="AD1784" s="185"/>
      <c r="AE1784" s="185"/>
      <c r="AF1784" s="185"/>
      <c r="AG1784" s="185"/>
      <c r="AH1784" s="185"/>
      <c r="AI1784" s="185"/>
    </row>
    <row r="1785" spans="1:35" ht="16">
      <c r="A1785" s="88"/>
      <c r="B1785" s="88"/>
      <c r="C1785" s="250"/>
      <c r="D1785" s="251"/>
      <c r="E1785" s="185"/>
      <c r="F1785" s="185"/>
      <c r="G1785" s="185"/>
      <c r="H1785" s="185"/>
      <c r="I1785" s="185"/>
      <c r="J1785" s="185"/>
      <c r="K1785" s="185"/>
      <c r="L1785" s="185"/>
      <c r="M1785" s="185"/>
      <c r="N1785" s="185"/>
      <c r="O1785" s="185"/>
      <c r="P1785" s="185"/>
      <c r="Q1785" s="185"/>
      <c r="R1785" s="185"/>
      <c r="S1785" s="185"/>
      <c r="T1785" s="185"/>
      <c r="U1785" s="185"/>
      <c r="V1785" s="185"/>
      <c r="W1785" s="185"/>
      <c r="X1785" s="185"/>
      <c r="Y1785" s="185"/>
      <c r="Z1785" s="185"/>
      <c r="AA1785" s="185"/>
      <c r="AB1785" s="185"/>
      <c r="AC1785" s="185"/>
      <c r="AD1785" s="185"/>
      <c r="AE1785" s="185"/>
      <c r="AF1785" s="185"/>
      <c r="AG1785" s="185"/>
      <c r="AH1785" s="185"/>
      <c r="AI1785" s="185"/>
    </row>
    <row r="1786" spans="1:35" ht="16">
      <c r="A1786" s="88"/>
      <c r="B1786" s="88"/>
      <c r="C1786" s="250"/>
      <c r="D1786" s="251"/>
      <c r="E1786" s="185"/>
      <c r="F1786" s="185"/>
      <c r="G1786" s="185"/>
      <c r="H1786" s="185"/>
      <c r="I1786" s="185"/>
      <c r="J1786" s="185"/>
      <c r="K1786" s="185"/>
      <c r="L1786" s="185"/>
      <c r="M1786" s="185"/>
      <c r="N1786" s="185"/>
      <c r="O1786" s="185"/>
      <c r="P1786" s="185"/>
      <c r="Q1786" s="185"/>
      <c r="R1786" s="185"/>
      <c r="S1786" s="185"/>
      <c r="T1786" s="185"/>
      <c r="U1786" s="185"/>
      <c r="V1786" s="185"/>
      <c r="W1786" s="185"/>
      <c r="X1786" s="185"/>
      <c r="Y1786" s="185"/>
      <c r="Z1786" s="185"/>
      <c r="AA1786" s="185"/>
      <c r="AB1786" s="185"/>
      <c r="AC1786" s="185"/>
      <c r="AD1786" s="185"/>
      <c r="AE1786" s="185"/>
      <c r="AF1786" s="185"/>
      <c r="AG1786" s="185"/>
      <c r="AH1786" s="185"/>
      <c r="AI1786" s="185"/>
    </row>
    <row r="1787" spans="1:35" ht="16">
      <c r="A1787" s="88"/>
      <c r="B1787" s="88"/>
      <c r="C1787" s="250"/>
      <c r="D1787" s="251"/>
      <c r="E1787" s="185"/>
      <c r="F1787" s="185"/>
      <c r="G1787" s="185"/>
      <c r="H1787" s="185"/>
      <c r="I1787" s="185"/>
      <c r="J1787" s="185"/>
      <c r="K1787" s="185"/>
      <c r="L1787" s="185"/>
      <c r="M1787" s="185"/>
      <c r="N1787" s="185"/>
      <c r="O1787" s="185"/>
      <c r="P1787" s="185"/>
      <c r="Q1787" s="185"/>
      <c r="R1787" s="185"/>
      <c r="S1787" s="185"/>
      <c r="T1787" s="185"/>
      <c r="U1787" s="185"/>
      <c r="V1787" s="185"/>
      <c r="W1787" s="185"/>
      <c r="X1787" s="185"/>
      <c r="Y1787" s="185"/>
      <c r="Z1787" s="185"/>
      <c r="AA1787" s="185"/>
      <c r="AB1787" s="185"/>
      <c r="AC1787" s="185"/>
      <c r="AD1787" s="185"/>
      <c r="AE1787" s="185"/>
      <c r="AF1787" s="185"/>
      <c r="AG1787" s="185"/>
      <c r="AH1787" s="185"/>
      <c r="AI1787" s="185"/>
    </row>
    <row r="1788" spans="1:35" ht="16">
      <c r="A1788" s="88"/>
      <c r="B1788" s="88"/>
      <c r="C1788" s="250"/>
      <c r="D1788" s="251"/>
      <c r="E1788" s="185"/>
      <c r="F1788" s="185"/>
      <c r="G1788" s="185"/>
      <c r="H1788" s="185"/>
      <c r="I1788" s="185"/>
      <c r="J1788" s="185"/>
      <c r="K1788" s="185"/>
      <c r="L1788" s="185"/>
      <c r="M1788" s="185"/>
      <c r="N1788" s="185"/>
      <c r="O1788" s="185"/>
      <c r="P1788" s="185"/>
      <c r="Q1788" s="185"/>
      <c r="R1788" s="185"/>
      <c r="S1788" s="185"/>
      <c r="T1788" s="185"/>
      <c r="U1788" s="185"/>
      <c r="V1788" s="185"/>
      <c r="W1788" s="185"/>
      <c r="X1788" s="185"/>
      <c r="Y1788" s="185"/>
      <c r="Z1788" s="185"/>
      <c r="AA1788" s="185"/>
      <c r="AB1788" s="185"/>
      <c r="AC1788" s="185"/>
      <c r="AD1788" s="185"/>
      <c r="AE1788" s="185"/>
      <c r="AF1788" s="185"/>
      <c r="AG1788" s="185"/>
      <c r="AH1788" s="185"/>
      <c r="AI1788" s="185"/>
    </row>
    <row r="1789" spans="1:35" ht="16">
      <c r="A1789" s="88"/>
      <c r="B1789" s="88"/>
      <c r="C1789" s="250"/>
      <c r="D1789" s="251"/>
      <c r="E1789" s="185"/>
      <c r="F1789" s="185"/>
      <c r="G1789" s="185"/>
      <c r="H1789" s="185"/>
      <c r="I1789" s="185"/>
      <c r="J1789" s="185"/>
      <c r="K1789" s="185"/>
      <c r="L1789" s="185"/>
      <c r="M1789" s="185"/>
      <c r="N1789" s="185"/>
      <c r="O1789" s="185"/>
      <c r="P1789" s="185"/>
      <c r="Q1789" s="185"/>
      <c r="R1789" s="185"/>
      <c r="S1789" s="185"/>
      <c r="T1789" s="185"/>
      <c r="U1789" s="185"/>
      <c r="V1789" s="185"/>
      <c r="W1789" s="185"/>
      <c r="X1789" s="185"/>
      <c r="Y1789" s="185"/>
      <c r="Z1789" s="185"/>
      <c r="AA1789" s="185"/>
      <c r="AB1789" s="185"/>
      <c r="AC1789" s="185"/>
      <c r="AD1789" s="185"/>
      <c r="AE1789" s="185"/>
      <c r="AF1789" s="185"/>
      <c r="AG1789" s="185"/>
      <c r="AH1789" s="185"/>
      <c r="AI1789" s="185"/>
    </row>
    <row r="1790" spans="1:35" ht="16">
      <c r="A1790" s="88"/>
      <c r="B1790" s="88"/>
      <c r="C1790" s="250"/>
      <c r="D1790" s="251"/>
      <c r="E1790" s="185"/>
      <c r="F1790" s="185"/>
      <c r="G1790" s="185"/>
      <c r="H1790" s="185"/>
      <c r="I1790" s="185"/>
      <c r="J1790" s="185"/>
      <c r="K1790" s="185"/>
      <c r="L1790" s="185"/>
      <c r="M1790" s="185"/>
      <c r="N1790" s="185"/>
      <c r="O1790" s="185"/>
      <c r="P1790" s="185"/>
      <c r="Q1790" s="185"/>
      <c r="R1790" s="185"/>
      <c r="S1790" s="185"/>
      <c r="T1790" s="185"/>
      <c r="U1790" s="185"/>
      <c r="V1790" s="185"/>
      <c r="W1790" s="185"/>
      <c r="X1790" s="185"/>
      <c r="Y1790" s="185"/>
      <c r="Z1790" s="185"/>
      <c r="AA1790" s="185"/>
      <c r="AB1790" s="185"/>
      <c r="AC1790" s="185"/>
      <c r="AD1790" s="185"/>
      <c r="AE1790" s="185"/>
      <c r="AF1790" s="185"/>
      <c r="AG1790" s="185"/>
      <c r="AH1790" s="185"/>
      <c r="AI1790" s="185"/>
    </row>
    <row r="1791" spans="1:35" ht="16">
      <c r="A1791" s="88"/>
      <c r="B1791" s="88"/>
      <c r="C1791" s="250"/>
      <c r="D1791" s="251"/>
      <c r="E1791" s="185"/>
      <c r="F1791" s="185"/>
      <c r="G1791" s="185"/>
      <c r="H1791" s="185"/>
      <c r="I1791" s="185"/>
      <c r="J1791" s="185"/>
      <c r="K1791" s="185"/>
      <c r="L1791" s="185"/>
      <c r="M1791" s="185"/>
      <c r="N1791" s="185"/>
      <c r="O1791" s="185"/>
      <c r="P1791" s="185"/>
      <c r="Q1791" s="185"/>
      <c r="R1791" s="185"/>
      <c r="S1791" s="185"/>
      <c r="T1791" s="185"/>
      <c r="U1791" s="185"/>
      <c r="V1791" s="185"/>
      <c r="W1791" s="185"/>
      <c r="X1791" s="185"/>
      <c r="Y1791" s="185"/>
      <c r="Z1791" s="185"/>
      <c r="AA1791" s="185"/>
      <c r="AB1791" s="185"/>
      <c r="AC1791" s="185"/>
      <c r="AD1791" s="185"/>
      <c r="AE1791" s="185"/>
      <c r="AF1791" s="185"/>
      <c r="AG1791" s="185"/>
      <c r="AH1791" s="185"/>
      <c r="AI1791" s="185"/>
    </row>
    <row r="1792" spans="1:35" ht="16">
      <c r="A1792" s="88"/>
      <c r="B1792" s="88"/>
      <c r="C1792" s="250"/>
      <c r="D1792" s="251"/>
      <c r="E1792" s="185"/>
      <c r="F1792" s="185"/>
      <c r="G1792" s="185"/>
      <c r="H1792" s="185"/>
      <c r="I1792" s="185"/>
      <c r="J1792" s="185"/>
      <c r="K1792" s="185"/>
      <c r="L1792" s="185"/>
      <c r="M1792" s="185"/>
      <c r="N1792" s="185"/>
      <c r="O1792" s="185"/>
      <c r="P1792" s="185"/>
      <c r="Q1792" s="185"/>
      <c r="R1792" s="185"/>
      <c r="S1792" s="185"/>
      <c r="T1792" s="185"/>
      <c r="U1792" s="185"/>
      <c r="V1792" s="185"/>
      <c r="W1792" s="185"/>
      <c r="X1792" s="185"/>
      <c r="Y1792" s="185"/>
      <c r="Z1792" s="185"/>
      <c r="AA1792" s="185"/>
      <c r="AB1792" s="185"/>
      <c r="AC1792" s="185"/>
      <c r="AD1792" s="185"/>
      <c r="AE1792" s="185"/>
      <c r="AF1792" s="185"/>
      <c r="AG1792" s="185"/>
      <c r="AH1792" s="185"/>
      <c r="AI1792" s="185"/>
    </row>
    <row r="1793" spans="1:35" ht="16">
      <c r="A1793" s="88"/>
      <c r="B1793" s="88"/>
      <c r="C1793" s="250"/>
      <c r="D1793" s="251"/>
      <c r="E1793" s="185"/>
      <c r="F1793" s="185"/>
      <c r="G1793" s="185"/>
      <c r="H1793" s="185"/>
      <c r="I1793" s="185"/>
      <c r="J1793" s="185"/>
      <c r="K1793" s="185"/>
      <c r="L1793" s="185"/>
      <c r="M1793" s="185"/>
      <c r="N1793" s="185"/>
      <c r="O1793" s="185"/>
      <c r="P1793" s="185"/>
      <c r="Q1793" s="185"/>
      <c r="R1793" s="185"/>
      <c r="S1793" s="185"/>
      <c r="T1793" s="185"/>
      <c r="U1793" s="185"/>
      <c r="V1793" s="185"/>
      <c r="W1793" s="185"/>
      <c r="X1793" s="185"/>
      <c r="Y1793" s="185"/>
      <c r="Z1793" s="185"/>
      <c r="AA1793" s="185"/>
      <c r="AB1793" s="185"/>
      <c r="AC1793" s="185"/>
      <c r="AD1793" s="185"/>
      <c r="AE1793" s="185"/>
      <c r="AF1793" s="185"/>
      <c r="AG1793" s="185"/>
      <c r="AH1793" s="185"/>
      <c r="AI1793" s="185"/>
    </row>
    <row r="1794" spans="1:35" ht="16">
      <c r="A1794" s="88"/>
      <c r="B1794" s="88"/>
      <c r="C1794" s="250"/>
      <c r="D1794" s="251"/>
      <c r="E1794" s="185"/>
      <c r="F1794" s="185"/>
      <c r="G1794" s="185"/>
      <c r="H1794" s="185"/>
      <c r="I1794" s="185"/>
      <c r="J1794" s="185"/>
      <c r="K1794" s="185"/>
      <c r="L1794" s="185"/>
      <c r="M1794" s="185"/>
      <c r="N1794" s="185"/>
      <c r="O1794" s="185"/>
      <c r="P1794" s="185"/>
      <c r="Q1794" s="185"/>
      <c r="R1794" s="185"/>
      <c r="S1794" s="185"/>
      <c r="T1794" s="185"/>
      <c r="U1794" s="185"/>
      <c r="V1794" s="185"/>
      <c r="W1794" s="185"/>
      <c r="X1794" s="185"/>
      <c r="Y1794" s="185"/>
      <c r="Z1794" s="185"/>
      <c r="AA1794" s="185"/>
      <c r="AB1794" s="185"/>
      <c r="AC1794" s="185"/>
      <c r="AD1794" s="185"/>
      <c r="AE1794" s="185"/>
      <c r="AF1794" s="185"/>
      <c r="AG1794" s="185"/>
      <c r="AH1794" s="185"/>
      <c r="AI1794" s="185"/>
    </row>
    <row r="1795" spans="1:35" ht="16">
      <c r="A1795" s="88"/>
      <c r="B1795" s="88"/>
      <c r="C1795" s="250"/>
      <c r="D1795" s="251"/>
      <c r="E1795" s="185"/>
      <c r="F1795" s="185"/>
      <c r="G1795" s="185"/>
      <c r="H1795" s="185"/>
      <c r="I1795" s="185"/>
      <c r="J1795" s="185"/>
      <c r="K1795" s="185"/>
      <c r="L1795" s="185"/>
      <c r="M1795" s="185"/>
      <c r="N1795" s="185"/>
      <c r="O1795" s="185"/>
      <c r="P1795" s="185"/>
      <c r="Q1795" s="185"/>
      <c r="R1795" s="185"/>
      <c r="S1795" s="185"/>
      <c r="T1795" s="185"/>
      <c r="U1795" s="185"/>
      <c r="V1795" s="185"/>
      <c r="W1795" s="185"/>
      <c r="X1795" s="185"/>
      <c r="Y1795" s="185"/>
      <c r="Z1795" s="185"/>
      <c r="AA1795" s="185"/>
      <c r="AB1795" s="185"/>
      <c r="AC1795" s="185"/>
      <c r="AD1795" s="185"/>
      <c r="AE1795" s="185"/>
      <c r="AF1795" s="185"/>
      <c r="AG1795" s="185"/>
      <c r="AH1795" s="185"/>
      <c r="AI1795" s="185"/>
    </row>
    <row r="1796" spans="1:35" ht="16">
      <c r="A1796" s="88"/>
      <c r="B1796" s="88"/>
      <c r="C1796" s="250"/>
      <c r="D1796" s="251"/>
      <c r="E1796" s="185"/>
      <c r="F1796" s="185"/>
      <c r="G1796" s="185"/>
      <c r="H1796" s="185"/>
      <c r="I1796" s="185"/>
      <c r="J1796" s="185"/>
      <c r="K1796" s="185"/>
      <c r="L1796" s="185"/>
      <c r="M1796" s="185"/>
      <c r="N1796" s="185"/>
      <c r="O1796" s="185"/>
      <c r="P1796" s="185"/>
      <c r="Q1796" s="185"/>
      <c r="R1796" s="185"/>
      <c r="S1796" s="185"/>
      <c r="T1796" s="185"/>
      <c r="U1796" s="185"/>
      <c r="V1796" s="185"/>
      <c r="W1796" s="185"/>
      <c r="X1796" s="185"/>
      <c r="Y1796" s="185"/>
      <c r="Z1796" s="185"/>
      <c r="AA1796" s="185"/>
      <c r="AB1796" s="185"/>
      <c r="AC1796" s="185"/>
      <c r="AD1796" s="185"/>
      <c r="AE1796" s="185"/>
      <c r="AF1796" s="185"/>
      <c r="AG1796" s="185"/>
      <c r="AH1796" s="185"/>
      <c r="AI1796" s="185"/>
    </row>
    <row r="1797" spans="1:35" ht="16">
      <c r="A1797" s="88"/>
      <c r="B1797" s="88"/>
      <c r="C1797" s="250"/>
      <c r="D1797" s="251"/>
      <c r="E1797" s="185"/>
      <c r="F1797" s="185"/>
      <c r="G1797" s="185"/>
      <c r="H1797" s="185"/>
      <c r="I1797" s="185"/>
      <c r="J1797" s="185"/>
      <c r="K1797" s="185"/>
      <c r="L1797" s="185"/>
      <c r="M1797" s="185"/>
      <c r="N1797" s="185"/>
      <c r="O1797" s="185"/>
      <c r="P1797" s="185"/>
      <c r="Q1797" s="185"/>
      <c r="R1797" s="185"/>
      <c r="S1797" s="185"/>
      <c r="T1797" s="185"/>
      <c r="U1797" s="185"/>
      <c r="V1797" s="185"/>
      <c r="W1797" s="185"/>
      <c r="X1797" s="185"/>
      <c r="Y1797" s="185"/>
      <c r="Z1797" s="185"/>
      <c r="AA1797" s="185"/>
      <c r="AB1797" s="185"/>
      <c r="AC1797" s="185"/>
      <c r="AD1797" s="185"/>
      <c r="AE1797" s="185"/>
      <c r="AF1797" s="185"/>
      <c r="AG1797" s="185"/>
      <c r="AH1797" s="185"/>
      <c r="AI1797" s="185"/>
    </row>
    <row r="1798" spans="1:35" ht="16">
      <c r="A1798" s="88"/>
      <c r="B1798" s="88"/>
      <c r="C1798" s="250"/>
      <c r="D1798" s="251"/>
      <c r="E1798" s="185"/>
      <c r="F1798" s="185"/>
      <c r="G1798" s="185"/>
      <c r="H1798" s="185"/>
      <c r="I1798" s="185"/>
      <c r="J1798" s="185"/>
      <c r="K1798" s="185"/>
      <c r="L1798" s="185"/>
      <c r="M1798" s="185"/>
      <c r="N1798" s="185"/>
      <c r="O1798" s="185"/>
      <c r="P1798" s="185"/>
      <c r="Q1798" s="185"/>
      <c r="R1798" s="185"/>
      <c r="S1798" s="185"/>
      <c r="T1798" s="185"/>
      <c r="U1798" s="185"/>
      <c r="V1798" s="185"/>
      <c r="W1798" s="185"/>
      <c r="X1798" s="185"/>
      <c r="Y1798" s="185"/>
      <c r="Z1798" s="185"/>
      <c r="AA1798" s="185"/>
      <c r="AB1798" s="185"/>
      <c r="AC1798" s="185"/>
      <c r="AD1798" s="185"/>
      <c r="AE1798" s="185"/>
      <c r="AF1798" s="185"/>
      <c r="AG1798" s="185"/>
      <c r="AH1798" s="185"/>
      <c r="AI1798" s="185"/>
    </row>
    <row r="1799" spans="1:35" ht="16">
      <c r="A1799" s="88"/>
      <c r="B1799" s="88"/>
      <c r="C1799" s="250"/>
      <c r="D1799" s="251"/>
      <c r="E1799" s="185"/>
      <c r="F1799" s="185"/>
      <c r="G1799" s="185"/>
      <c r="H1799" s="185"/>
      <c r="I1799" s="185"/>
      <c r="J1799" s="185"/>
      <c r="K1799" s="185"/>
      <c r="L1799" s="185"/>
      <c r="M1799" s="185"/>
      <c r="N1799" s="185"/>
      <c r="O1799" s="185"/>
      <c r="P1799" s="185"/>
      <c r="Q1799" s="185"/>
      <c r="R1799" s="185"/>
      <c r="S1799" s="185"/>
      <c r="T1799" s="185"/>
      <c r="U1799" s="185"/>
      <c r="V1799" s="185"/>
      <c r="W1799" s="185"/>
      <c r="X1799" s="185"/>
      <c r="Y1799" s="185"/>
      <c r="Z1799" s="185"/>
      <c r="AA1799" s="185"/>
      <c r="AB1799" s="185"/>
      <c r="AC1799" s="185"/>
      <c r="AD1799" s="185"/>
      <c r="AE1799" s="185"/>
      <c r="AF1799" s="185"/>
      <c r="AG1799" s="185"/>
      <c r="AH1799" s="185"/>
      <c r="AI1799" s="185"/>
    </row>
    <row r="1800" spans="1:35" ht="16">
      <c r="A1800" s="88"/>
      <c r="B1800" s="88"/>
      <c r="C1800" s="250"/>
      <c r="D1800" s="251"/>
      <c r="E1800" s="185"/>
      <c r="F1800" s="185"/>
      <c r="G1800" s="185"/>
      <c r="H1800" s="185"/>
      <c r="I1800" s="185"/>
      <c r="J1800" s="185"/>
      <c r="K1800" s="185"/>
      <c r="L1800" s="185"/>
      <c r="M1800" s="185"/>
      <c r="N1800" s="185"/>
      <c r="O1800" s="185"/>
      <c r="P1800" s="185"/>
      <c r="Q1800" s="185"/>
      <c r="R1800" s="185"/>
      <c r="S1800" s="185"/>
      <c r="T1800" s="185"/>
      <c r="U1800" s="185"/>
      <c r="V1800" s="185"/>
      <c r="W1800" s="185"/>
      <c r="X1800" s="185"/>
      <c r="Y1800" s="185"/>
      <c r="Z1800" s="185"/>
      <c r="AA1800" s="185"/>
      <c r="AB1800" s="185"/>
      <c r="AC1800" s="185"/>
      <c r="AD1800" s="185"/>
      <c r="AE1800" s="185"/>
      <c r="AF1800" s="185"/>
      <c r="AG1800" s="185"/>
      <c r="AH1800" s="185"/>
      <c r="AI1800" s="185"/>
    </row>
    <row r="1801" spans="1:35" ht="16">
      <c r="A1801" s="88"/>
      <c r="B1801" s="88"/>
      <c r="C1801" s="250"/>
      <c r="D1801" s="251"/>
      <c r="E1801" s="185"/>
      <c r="F1801" s="185"/>
      <c r="G1801" s="185"/>
      <c r="H1801" s="185"/>
      <c r="I1801" s="185"/>
      <c r="J1801" s="185"/>
      <c r="K1801" s="185"/>
      <c r="L1801" s="185"/>
      <c r="M1801" s="185"/>
      <c r="N1801" s="185"/>
      <c r="O1801" s="185"/>
      <c r="P1801" s="185"/>
      <c r="Q1801" s="185"/>
      <c r="R1801" s="185"/>
      <c r="S1801" s="185"/>
      <c r="T1801" s="185"/>
      <c r="U1801" s="185"/>
      <c r="V1801" s="185"/>
      <c r="W1801" s="185"/>
      <c r="X1801" s="185"/>
      <c r="Y1801" s="185"/>
      <c r="Z1801" s="185"/>
      <c r="AA1801" s="185"/>
      <c r="AB1801" s="185"/>
      <c r="AC1801" s="185"/>
      <c r="AD1801" s="185"/>
      <c r="AE1801" s="185"/>
      <c r="AF1801" s="185"/>
      <c r="AG1801" s="185"/>
      <c r="AH1801" s="185"/>
      <c r="AI1801" s="185"/>
    </row>
    <row r="1802" spans="1:35" ht="16">
      <c r="A1802" s="88"/>
      <c r="B1802" s="88"/>
      <c r="C1802" s="250"/>
      <c r="D1802" s="251"/>
      <c r="E1802" s="185"/>
      <c r="F1802" s="185"/>
      <c r="G1802" s="185"/>
      <c r="H1802" s="185"/>
      <c r="I1802" s="185"/>
      <c r="J1802" s="185"/>
      <c r="K1802" s="185"/>
      <c r="L1802" s="185"/>
      <c r="M1802" s="185"/>
      <c r="N1802" s="185"/>
      <c r="O1802" s="185"/>
      <c r="P1802" s="185"/>
      <c r="Q1802" s="185"/>
      <c r="R1802" s="185"/>
      <c r="S1802" s="185"/>
      <c r="T1802" s="185"/>
      <c r="U1802" s="185"/>
      <c r="V1802" s="185"/>
      <c r="W1802" s="185"/>
      <c r="X1802" s="185"/>
      <c r="Y1802" s="185"/>
      <c r="Z1802" s="185"/>
      <c r="AA1802" s="185"/>
      <c r="AB1802" s="185"/>
      <c r="AC1802" s="185"/>
      <c r="AD1802" s="185"/>
      <c r="AE1802" s="185"/>
      <c r="AF1802" s="185"/>
      <c r="AG1802" s="185"/>
      <c r="AH1802" s="185"/>
      <c r="AI1802" s="185"/>
    </row>
    <row r="1803" spans="1:35" ht="16">
      <c r="A1803" s="88"/>
      <c r="B1803" s="88"/>
      <c r="C1803" s="250"/>
      <c r="D1803" s="251"/>
      <c r="E1803" s="185"/>
      <c r="F1803" s="185"/>
      <c r="G1803" s="185"/>
      <c r="H1803" s="185"/>
      <c r="I1803" s="185"/>
      <c r="J1803" s="185"/>
      <c r="K1803" s="185"/>
      <c r="L1803" s="185"/>
      <c r="M1803" s="185"/>
      <c r="N1803" s="185"/>
      <c r="O1803" s="185"/>
      <c r="P1803" s="185"/>
      <c r="Q1803" s="185"/>
      <c r="R1803" s="185"/>
      <c r="S1803" s="185"/>
      <c r="T1803" s="185"/>
      <c r="U1803" s="185"/>
      <c r="V1803" s="185"/>
      <c r="W1803" s="185"/>
      <c r="X1803" s="185"/>
      <c r="Y1803" s="185"/>
      <c r="Z1803" s="185"/>
      <c r="AA1803" s="185"/>
      <c r="AB1803" s="185"/>
      <c r="AC1803" s="185"/>
      <c r="AD1803" s="185"/>
      <c r="AE1803" s="185"/>
      <c r="AF1803" s="185"/>
      <c r="AG1803" s="185"/>
      <c r="AH1803" s="185"/>
      <c r="AI1803" s="185"/>
    </row>
    <row r="1804" spans="1:35" ht="16">
      <c r="A1804" s="88"/>
      <c r="B1804" s="88"/>
      <c r="C1804" s="250"/>
      <c r="D1804" s="251"/>
      <c r="E1804" s="185"/>
      <c r="F1804" s="185"/>
      <c r="G1804" s="185"/>
      <c r="H1804" s="185"/>
      <c r="I1804" s="185"/>
      <c r="J1804" s="185"/>
      <c r="K1804" s="185"/>
      <c r="L1804" s="185"/>
      <c r="M1804" s="185"/>
      <c r="N1804" s="185"/>
      <c r="O1804" s="185"/>
      <c r="P1804" s="185"/>
      <c r="Q1804" s="185"/>
      <c r="R1804" s="185"/>
      <c r="S1804" s="185"/>
      <c r="T1804" s="185"/>
      <c r="U1804" s="185"/>
      <c r="V1804" s="185"/>
      <c r="W1804" s="185"/>
      <c r="X1804" s="185"/>
      <c r="Y1804" s="185"/>
      <c r="Z1804" s="185"/>
      <c r="AA1804" s="185"/>
      <c r="AB1804" s="185"/>
      <c r="AC1804" s="185"/>
      <c r="AD1804" s="185"/>
      <c r="AE1804" s="185"/>
      <c r="AF1804" s="185"/>
      <c r="AG1804" s="185"/>
      <c r="AH1804" s="185"/>
      <c r="AI1804" s="185"/>
    </row>
    <row r="1805" spans="1:35" ht="16">
      <c r="A1805" s="88"/>
      <c r="B1805" s="88"/>
      <c r="C1805" s="250"/>
      <c r="D1805" s="251"/>
      <c r="E1805" s="185"/>
      <c r="F1805" s="185"/>
      <c r="G1805" s="185"/>
      <c r="H1805" s="185"/>
      <c r="I1805" s="185"/>
      <c r="J1805" s="185"/>
      <c r="K1805" s="185"/>
      <c r="L1805" s="185"/>
      <c r="M1805" s="185"/>
      <c r="N1805" s="185"/>
      <c r="O1805" s="185"/>
      <c r="P1805" s="185"/>
      <c r="Q1805" s="185"/>
      <c r="R1805" s="185"/>
      <c r="S1805" s="185"/>
      <c r="T1805" s="185"/>
      <c r="U1805" s="185"/>
      <c r="V1805" s="185"/>
      <c r="W1805" s="185"/>
      <c r="X1805" s="185"/>
      <c r="Y1805" s="185"/>
      <c r="Z1805" s="185"/>
      <c r="AA1805" s="185"/>
      <c r="AB1805" s="185"/>
      <c r="AC1805" s="185"/>
      <c r="AD1805" s="185"/>
      <c r="AE1805" s="185"/>
      <c r="AF1805" s="185"/>
      <c r="AG1805" s="185"/>
      <c r="AH1805" s="185"/>
      <c r="AI1805" s="185"/>
    </row>
    <row r="1806" spans="1:35" ht="16">
      <c r="A1806" s="88"/>
      <c r="B1806" s="88"/>
      <c r="C1806" s="250"/>
      <c r="D1806" s="251"/>
      <c r="E1806" s="185"/>
      <c r="F1806" s="185"/>
      <c r="G1806" s="185"/>
      <c r="H1806" s="185"/>
      <c r="I1806" s="185"/>
      <c r="J1806" s="185"/>
      <c r="K1806" s="185"/>
      <c r="L1806" s="185"/>
      <c r="M1806" s="185"/>
      <c r="N1806" s="185"/>
      <c r="O1806" s="185"/>
      <c r="P1806" s="185"/>
      <c r="Q1806" s="185"/>
      <c r="R1806" s="185"/>
      <c r="S1806" s="185"/>
      <c r="T1806" s="185"/>
      <c r="U1806" s="185"/>
      <c r="V1806" s="185"/>
      <c r="W1806" s="185"/>
      <c r="X1806" s="185"/>
      <c r="Y1806" s="185"/>
      <c r="Z1806" s="185"/>
      <c r="AA1806" s="185"/>
      <c r="AB1806" s="185"/>
      <c r="AC1806" s="185"/>
      <c r="AD1806" s="185"/>
      <c r="AE1806" s="185"/>
      <c r="AF1806" s="185"/>
      <c r="AG1806" s="185"/>
      <c r="AH1806" s="185"/>
      <c r="AI1806" s="185"/>
    </row>
    <row r="1807" spans="1:35" ht="16">
      <c r="A1807" s="88"/>
      <c r="B1807" s="88"/>
      <c r="C1807" s="250"/>
      <c r="D1807" s="251"/>
      <c r="E1807" s="185"/>
      <c r="F1807" s="185"/>
      <c r="G1807" s="185"/>
      <c r="H1807" s="185"/>
      <c r="I1807" s="185"/>
      <c r="J1807" s="185"/>
      <c r="K1807" s="185"/>
      <c r="L1807" s="185"/>
      <c r="M1807" s="185"/>
      <c r="N1807" s="185"/>
      <c r="O1807" s="185"/>
      <c r="P1807" s="185"/>
      <c r="Q1807" s="185"/>
      <c r="R1807" s="185"/>
      <c r="S1807" s="185"/>
      <c r="T1807" s="185"/>
      <c r="U1807" s="185"/>
      <c r="V1807" s="185"/>
      <c r="W1807" s="185"/>
      <c r="X1807" s="185"/>
      <c r="Y1807" s="185"/>
      <c r="Z1807" s="185"/>
      <c r="AA1807" s="185"/>
      <c r="AB1807" s="185"/>
      <c r="AC1807" s="185"/>
      <c r="AD1807" s="185"/>
      <c r="AE1807" s="185"/>
      <c r="AF1807" s="185"/>
      <c r="AG1807" s="185"/>
      <c r="AH1807" s="185"/>
      <c r="AI1807" s="185"/>
    </row>
    <row r="1808" spans="1:35" ht="16">
      <c r="A1808" s="88"/>
      <c r="B1808" s="88"/>
      <c r="C1808" s="250"/>
      <c r="D1808" s="251"/>
      <c r="E1808" s="185"/>
      <c r="F1808" s="185"/>
      <c r="G1808" s="185"/>
      <c r="H1808" s="185"/>
      <c r="I1808" s="185"/>
      <c r="J1808" s="185"/>
      <c r="K1808" s="185"/>
      <c r="L1808" s="185"/>
      <c r="M1808" s="185"/>
      <c r="N1808" s="185"/>
      <c r="O1808" s="185"/>
      <c r="P1808" s="185"/>
      <c r="Q1808" s="185"/>
      <c r="R1808" s="185"/>
      <c r="S1808" s="185"/>
      <c r="T1808" s="185"/>
      <c r="U1808" s="185"/>
      <c r="V1808" s="185"/>
      <c r="W1808" s="185"/>
      <c r="X1808" s="185"/>
      <c r="Y1808" s="185"/>
      <c r="Z1808" s="185"/>
      <c r="AA1808" s="185"/>
      <c r="AB1808" s="185"/>
      <c r="AC1808" s="185"/>
      <c r="AD1808" s="185"/>
      <c r="AE1808" s="185"/>
      <c r="AF1808" s="185"/>
      <c r="AG1808" s="185"/>
      <c r="AH1808" s="185"/>
      <c r="AI1808" s="185"/>
    </row>
    <row r="1809" spans="1:35" ht="16">
      <c r="A1809" s="88"/>
      <c r="B1809" s="88"/>
      <c r="C1809" s="250"/>
      <c r="D1809" s="251"/>
      <c r="E1809" s="185"/>
      <c r="F1809" s="185"/>
      <c r="G1809" s="185"/>
      <c r="H1809" s="185"/>
      <c r="I1809" s="185"/>
      <c r="J1809" s="185"/>
      <c r="K1809" s="185"/>
      <c r="L1809" s="185"/>
      <c r="M1809" s="185"/>
      <c r="N1809" s="185"/>
      <c r="O1809" s="185"/>
      <c r="P1809" s="185"/>
      <c r="Q1809" s="185"/>
      <c r="R1809" s="185"/>
      <c r="S1809" s="185"/>
      <c r="T1809" s="185"/>
      <c r="U1809" s="185"/>
      <c r="V1809" s="185"/>
      <c r="W1809" s="185"/>
      <c r="X1809" s="185"/>
      <c r="Y1809" s="185"/>
      <c r="Z1809" s="185"/>
      <c r="AA1809" s="185"/>
      <c r="AB1809" s="185"/>
      <c r="AC1809" s="185"/>
      <c r="AD1809" s="185"/>
      <c r="AE1809" s="185"/>
      <c r="AF1809" s="185"/>
      <c r="AG1809" s="185"/>
      <c r="AH1809" s="185"/>
      <c r="AI1809" s="185"/>
    </row>
    <row r="1810" spans="1:35" ht="16">
      <c r="A1810" s="88"/>
      <c r="B1810" s="88"/>
      <c r="C1810" s="250"/>
      <c r="D1810" s="251"/>
      <c r="E1810" s="185"/>
      <c r="F1810" s="185"/>
      <c r="G1810" s="185"/>
      <c r="H1810" s="185"/>
      <c r="I1810" s="185"/>
      <c r="J1810" s="185"/>
      <c r="K1810" s="185"/>
      <c r="L1810" s="185"/>
      <c r="M1810" s="185"/>
      <c r="N1810" s="185"/>
      <c r="O1810" s="185"/>
      <c r="P1810" s="185"/>
      <c r="Q1810" s="185"/>
      <c r="R1810" s="185"/>
      <c r="S1810" s="185"/>
      <c r="T1810" s="185"/>
      <c r="U1810" s="185"/>
      <c r="V1810" s="185"/>
      <c r="W1810" s="185"/>
      <c r="X1810" s="185"/>
      <c r="Y1810" s="185"/>
      <c r="Z1810" s="185"/>
      <c r="AA1810" s="185"/>
      <c r="AB1810" s="185"/>
      <c r="AC1810" s="185"/>
      <c r="AD1810" s="185"/>
      <c r="AE1810" s="185"/>
      <c r="AF1810" s="185"/>
      <c r="AG1810" s="185"/>
      <c r="AH1810" s="185"/>
      <c r="AI1810" s="185"/>
    </row>
    <row r="1811" spans="1:35" ht="16">
      <c r="A1811" s="88"/>
      <c r="B1811" s="88"/>
      <c r="C1811" s="250"/>
      <c r="D1811" s="251"/>
      <c r="E1811" s="185"/>
      <c r="F1811" s="185"/>
      <c r="G1811" s="185"/>
      <c r="H1811" s="185"/>
      <c r="I1811" s="185"/>
      <c r="J1811" s="185"/>
      <c r="K1811" s="185"/>
      <c r="L1811" s="185"/>
      <c r="M1811" s="185"/>
      <c r="N1811" s="185"/>
      <c r="O1811" s="185"/>
      <c r="P1811" s="185"/>
      <c r="Q1811" s="185"/>
      <c r="R1811" s="185"/>
      <c r="S1811" s="185"/>
      <c r="T1811" s="185"/>
      <c r="U1811" s="185"/>
      <c r="V1811" s="185"/>
      <c r="W1811" s="185"/>
      <c r="X1811" s="185"/>
      <c r="Y1811" s="185"/>
      <c r="Z1811" s="185"/>
      <c r="AA1811" s="185"/>
      <c r="AB1811" s="185"/>
      <c r="AC1811" s="185"/>
      <c r="AD1811" s="185"/>
      <c r="AE1811" s="185"/>
      <c r="AF1811" s="185"/>
      <c r="AG1811" s="185"/>
      <c r="AH1811" s="185"/>
      <c r="AI1811" s="185"/>
    </row>
    <row r="1812" spans="1:35" ht="16">
      <c r="A1812" s="88"/>
      <c r="B1812" s="88"/>
      <c r="C1812" s="250"/>
      <c r="D1812" s="251"/>
      <c r="E1812" s="185"/>
      <c r="F1812" s="185"/>
      <c r="G1812" s="185"/>
      <c r="H1812" s="185"/>
      <c r="I1812" s="185"/>
      <c r="J1812" s="185"/>
      <c r="K1812" s="185"/>
      <c r="L1812" s="185"/>
      <c r="M1812" s="185"/>
      <c r="N1812" s="185"/>
      <c r="O1812" s="185"/>
      <c r="P1812" s="185"/>
      <c r="Q1812" s="185"/>
      <c r="R1812" s="185"/>
      <c r="S1812" s="185"/>
      <c r="T1812" s="185"/>
      <c r="U1812" s="185"/>
      <c r="V1812" s="185"/>
      <c r="W1812" s="185"/>
      <c r="X1812" s="185"/>
      <c r="Y1812" s="185"/>
      <c r="Z1812" s="185"/>
      <c r="AA1812" s="185"/>
      <c r="AB1812" s="185"/>
      <c r="AC1812" s="185"/>
      <c r="AD1812" s="185"/>
      <c r="AE1812" s="185"/>
      <c r="AF1812" s="185"/>
      <c r="AG1812" s="185"/>
      <c r="AH1812" s="185"/>
      <c r="AI1812" s="185"/>
    </row>
    <row r="1813" spans="1:35" ht="16">
      <c r="A1813" s="88"/>
      <c r="B1813" s="88"/>
      <c r="C1813" s="250"/>
      <c r="D1813" s="251"/>
      <c r="E1813" s="185"/>
      <c r="F1813" s="185"/>
      <c r="G1813" s="185"/>
      <c r="H1813" s="185"/>
      <c r="I1813" s="185"/>
      <c r="J1813" s="185"/>
      <c r="K1813" s="185"/>
      <c r="L1813" s="185"/>
      <c r="M1813" s="185"/>
      <c r="N1813" s="185"/>
      <c r="O1813" s="185"/>
      <c r="P1813" s="185"/>
      <c r="Q1813" s="185"/>
      <c r="R1813" s="185"/>
      <c r="S1813" s="185"/>
      <c r="T1813" s="185"/>
      <c r="U1813" s="185"/>
      <c r="V1813" s="185"/>
      <c r="W1813" s="185"/>
      <c r="X1813" s="185"/>
      <c r="Y1813" s="185"/>
      <c r="Z1813" s="185"/>
      <c r="AA1813" s="185"/>
      <c r="AB1813" s="185"/>
      <c r="AC1813" s="185"/>
      <c r="AD1813" s="185"/>
      <c r="AE1813" s="185"/>
      <c r="AF1813" s="185"/>
      <c r="AG1813" s="185"/>
      <c r="AH1813" s="185"/>
      <c r="AI1813" s="185"/>
    </row>
    <row r="1814" spans="1:35" ht="16">
      <c r="A1814" s="88"/>
      <c r="B1814" s="88"/>
      <c r="C1814" s="250"/>
      <c r="D1814" s="251"/>
      <c r="E1814" s="185"/>
      <c r="F1814" s="185"/>
      <c r="G1814" s="185"/>
      <c r="H1814" s="185"/>
      <c r="I1814" s="185"/>
      <c r="J1814" s="185"/>
      <c r="K1814" s="185"/>
      <c r="L1814" s="185"/>
      <c r="M1814" s="185"/>
      <c r="N1814" s="185"/>
      <c r="O1814" s="185"/>
      <c r="P1814" s="185"/>
      <c r="Q1814" s="185"/>
      <c r="R1814" s="185"/>
      <c r="S1814" s="185"/>
      <c r="T1814" s="185"/>
      <c r="U1814" s="185"/>
      <c r="V1814" s="185"/>
      <c r="W1814" s="185"/>
      <c r="X1814" s="185"/>
      <c r="Y1814" s="185"/>
      <c r="Z1814" s="185"/>
      <c r="AA1814" s="185"/>
      <c r="AB1814" s="185"/>
      <c r="AC1814" s="185"/>
      <c r="AD1814" s="185"/>
      <c r="AE1814" s="185"/>
      <c r="AF1814" s="185"/>
      <c r="AG1814" s="185"/>
      <c r="AH1814" s="185"/>
      <c r="AI1814" s="185"/>
    </row>
    <row r="1815" spans="1:35" ht="16">
      <c r="A1815" s="88"/>
      <c r="B1815" s="88"/>
      <c r="C1815" s="250"/>
      <c r="D1815" s="251"/>
      <c r="E1815" s="185"/>
      <c r="F1815" s="185"/>
      <c r="G1815" s="185"/>
      <c r="H1815" s="185"/>
      <c r="I1815" s="185"/>
      <c r="J1815" s="185"/>
      <c r="K1815" s="185"/>
      <c r="L1815" s="185"/>
      <c r="M1815" s="185"/>
      <c r="N1815" s="185"/>
      <c r="O1815" s="185"/>
      <c r="P1815" s="185"/>
      <c r="Q1815" s="185"/>
      <c r="R1815" s="185"/>
      <c r="S1815" s="185"/>
      <c r="T1815" s="185"/>
      <c r="U1815" s="185"/>
      <c r="V1815" s="185"/>
      <c r="W1815" s="185"/>
      <c r="X1815" s="185"/>
      <c r="Y1815" s="185"/>
      <c r="Z1815" s="185"/>
      <c r="AA1815" s="185"/>
      <c r="AB1815" s="185"/>
      <c r="AC1815" s="185"/>
      <c r="AD1815" s="185"/>
      <c r="AE1815" s="185"/>
      <c r="AF1815" s="185"/>
      <c r="AG1815" s="185"/>
      <c r="AH1815" s="185"/>
      <c r="AI1815" s="185"/>
    </row>
    <row r="1816" spans="1:35" ht="16">
      <c r="A1816" s="88"/>
      <c r="B1816" s="88"/>
      <c r="C1816" s="250"/>
      <c r="D1816" s="251"/>
      <c r="E1816" s="185"/>
      <c r="F1816" s="185"/>
      <c r="G1816" s="185"/>
      <c r="H1816" s="185"/>
      <c r="I1816" s="185"/>
      <c r="J1816" s="185"/>
      <c r="K1816" s="185"/>
      <c r="L1816" s="185"/>
      <c r="M1816" s="185"/>
      <c r="N1816" s="185"/>
      <c r="O1816" s="185"/>
      <c r="P1816" s="185"/>
      <c r="Q1816" s="185"/>
      <c r="R1816" s="185"/>
      <c r="S1816" s="185"/>
      <c r="T1816" s="185"/>
      <c r="U1816" s="185"/>
      <c r="V1816" s="185"/>
      <c r="W1816" s="185"/>
      <c r="X1816" s="185"/>
      <c r="Y1816" s="185"/>
      <c r="Z1816" s="185"/>
      <c r="AA1816" s="185"/>
      <c r="AB1816" s="185"/>
      <c r="AC1816" s="185"/>
      <c r="AD1816" s="185"/>
      <c r="AE1816" s="185"/>
      <c r="AF1816" s="185"/>
      <c r="AG1816" s="185"/>
      <c r="AH1816" s="185"/>
      <c r="AI1816" s="185"/>
    </row>
    <row r="1817" spans="1:35" ht="16">
      <c r="A1817" s="88"/>
      <c r="B1817" s="88"/>
      <c r="C1817" s="250"/>
      <c r="D1817" s="251"/>
      <c r="E1817" s="185"/>
      <c r="F1817" s="185"/>
      <c r="G1817" s="185"/>
      <c r="H1817" s="185"/>
      <c r="I1817" s="185"/>
      <c r="J1817" s="185"/>
      <c r="K1817" s="185"/>
      <c r="L1817" s="185"/>
      <c r="M1817" s="185"/>
      <c r="N1817" s="185"/>
      <c r="O1817" s="185"/>
      <c r="P1817" s="185"/>
      <c r="Q1817" s="185"/>
      <c r="R1817" s="185"/>
      <c r="S1817" s="185"/>
      <c r="T1817" s="185"/>
      <c r="U1817" s="185"/>
      <c r="V1817" s="185"/>
      <c r="W1817" s="185"/>
      <c r="X1817" s="185"/>
      <c r="Y1817" s="185"/>
      <c r="Z1817" s="185"/>
      <c r="AA1817" s="185"/>
      <c r="AB1817" s="185"/>
      <c r="AC1817" s="185"/>
      <c r="AD1817" s="185"/>
      <c r="AE1817" s="185"/>
      <c r="AF1817" s="185"/>
      <c r="AG1817" s="185"/>
      <c r="AH1817" s="185"/>
      <c r="AI1817" s="185"/>
    </row>
    <row r="1818" spans="1:35" ht="16">
      <c r="A1818" s="88"/>
      <c r="B1818" s="88"/>
      <c r="C1818" s="250"/>
      <c r="D1818" s="251"/>
      <c r="E1818" s="185"/>
      <c r="F1818" s="185"/>
      <c r="G1818" s="185"/>
      <c r="H1818" s="185"/>
      <c r="I1818" s="185"/>
      <c r="J1818" s="185"/>
      <c r="K1818" s="185"/>
      <c r="L1818" s="185"/>
      <c r="M1818" s="185"/>
      <c r="N1818" s="185"/>
      <c r="O1818" s="185"/>
      <c r="P1818" s="185"/>
      <c r="Q1818" s="185"/>
      <c r="R1818" s="185"/>
      <c r="S1818" s="185"/>
      <c r="T1818" s="185"/>
      <c r="U1818" s="185"/>
      <c r="V1818" s="185"/>
      <c r="W1818" s="185"/>
      <c r="X1818" s="185"/>
      <c r="Y1818" s="185"/>
      <c r="Z1818" s="185"/>
      <c r="AA1818" s="185"/>
      <c r="AB1818" s="185"/>
      <c r="AC1818" s="185"/>
      <c r="AD1818" s="185"/>
      <c r="AE1818" s="185"/>
      <c r="AF1818" s="185"/>
      <c r="AG1818" s="185"/>
      <c r="AH1818" s="185"/>
      <c r="AI1818" s="185"/>
    </row>
    <row r="1819" spans="1:35" ht="16">
      <c r="A1819" s="88"/>
      <c r="B1819" s="88"/>
      <c r="C1819" s="250"/>
      <c r="D1819" s="251"/>
      <c r="E1819" s="185"/>
      <c r="F1819" s="185"/>
      <c r="G1819" s="185"/>
      <c r="H1819" s="185"/>
      <c r="I1819" s="185"/>
      <c r="J1819" s="185"/>
      <c r="K1819" s="185"/>
      <c r="L1819" s="185"/>
      <c r="M1819" s="185"/>
      <c r="N1819" s="185"/>
      <c r="O1819" s="185"/>
      <c r="P1819" s="185"/>
      <c r="Q1819" s="185"/>
      <c r="R1819" s="185"/>
      <c r="S1819" s="185"/>
      <c r="T1819" s="185"/>
      <c r="U1819" s="185"/>
      <c r="V1819" s="185"/>
      <c r="W1819" s="185"/>
      <c r="X1819" s="185"/>
      <c r="Y1819" s="185"/>
      <c r="Z1819" s="185"/>
      <c r="AA1819" s="185"/>
      <c r="AB1819" s="185"/>
      <c r="AC1819" s="185"/>
      <c r="AD1819" s="185"/>
      <c r="AE1819" s="185"/>
      <c r="AF1819" s="185"/>
      <c r="AG1819" s="185"/>
      <c r="AH1819" s="185"/>
      <c r="AI1819" s="185"/>
    </row>
    <row r="1820" spans="1:35" ht="16">
      <c r="A1820" s="88"/>
      <c r="B1820" s="88"/>
      <c r="C1820" s="250"/>
      <c r="D1820" s="251"/>
      <c r="E1820" s="185"/>
      <c r="F1820" s="185"/>
      <c r="G1820" s="185"/>
      <c r="H1820" s="185"/>
      <c r="I1820" s="185"/>
      <c r="J1820" s="185"/>
      <c r="K1820" s="185"/>
      <c r="L1820" s="185"/>
      <c r="M1820" s="185"/>
      <c r="N1820" s="185"/>
      <c r="O1820" s="185"/>
      <c r="P1820" s="185"/>
      <c r="Q1820" s="185"/>
      <c r="R1820" s="185"/>
      <c r="S1820" s="185"/>
      <c r="T1820" s="185"/>
      <c r="U1820" s="185"/>
      <c r="V1820" s="185"/>
      <c r="W1820" s="185"/>
      <c r="X1820" s="185"/>
      <c r="Y1820" s="185"/>
      <c r="Z1820" s="185"/>
      <c r="AA1820" s="185"/>
      <c r="AB1820" s="185"/>
      <c r="AC1820" s="185"/>
      <c r="AD1820" s="185"/>
      <c r="AE1820" s="185"/>
      <c r="AF1820" s="185"/>
      <c r="AG1820" s="185"/>
      <c r="AH1820" s="185"/>
      <c r="AI1820" s="185"/>
    </row>
    <row r="1821" spans="1:35" ht="16">
      <c r="A1821" s="88"/>
      <c r="B1821" s="88"/>
      <c r="C1821" s="250"/>
      <c r="D1821" s="251"/>
      <c r="E1821" s="185"/>
      <c r="F1821" s="185"/>
      <c r="G1821" s="185"/>
      <c r="H1821" s="185"/>
      <c r="I1821" s="185"/>
      <c r="J1821" s="185"/>
      <c r="K1821" s="185"/>
      <c r="L1821" s="185"/>
      <c r="M1821" s="185"/>
      <c r="N1821" s="185"/>
      <c r="O1821" s="185"/>
      <c r="P1821" s="185"/>
      <c r="Q1821" s="185"/>
      <c r="R1821" s="185"/>
      <c r="S1821" s="185"/>
      <c r="T1821" s="185"/>
      <c r="U1821" s="185"/>
      <c r="V1821" s="185"/>
      <c r="W1821" s="185"/>
      <c r="X1821" s="185"/>
      <c r="Y1821" s="185"/>
      <c r="Z1821" s="185"/>
      <c r="AA1821" s="185"/>
      <c r="AB1821" s="185"/>
      <c r="AC1821" s="185"/>
      <c r="AD1821" s="185"/>
      <c r="AE1821" s="185"/>
      <c r="AF1821" s="185"/>
      <c r="AG1821" s="185"/>
      <c r="AH1821" s="185"/>
      <c r="AI1821" s="185"/>
    </row>
    <row r="1822" spans="1:35" ht="16">
      <c r="A1822" s="88"/>
      <c r="B1822" s="88"/>
      <c r="C1822" s="250"/>
      <c r="D1822" s="251"/>
      <c r="E1822" s="185"/>
      <c r="F1822" s="185"/>
      <c r="G1822" s="185"/>
      <c r="H1822" s="185"/>
      <c r="I1822" s="185"/>
      <c r="J1822" s="185"/>
      <c r="K1822" s="185"/>
      <c r="L1822" s="185"/>
      <c r="M1822" s="185"/>
      <c r="N1822" s="185"/>
      <c r="O1822" s="185"/>
      <c r="P1822" s="185"/>
      <c r="Q1822" s="185"/>
      <c r="R1822" s="185"/>
      <c r="S1822" s="185"/>
      <c r="T1822" s="185"/>
      <c r="U1822" s="185"/>
      <c r="V1822" s="185"/>
      <c r="W1822" s="185"/>
      <c r="X1822" s="185"/>
      <c r="Y1822" s="185"/>
      <c r="Z1822" s="185"/>
      <c r="AA1822" s="185"/>
      <c r="AB1822" s="185"/>
      <c r="AC1822" s="185"/>
      <c r="AD1822" s="185"/>
      <c r="AE1822" s="185"/>
      <c r="AF1822" s="185"/>
      <c r="AG1822" s="185"/>
      <c r="AH1822" s="185"/>
      <c r="AI1822" s="185"/>
    </row>
    <row r="1823" spans="1:35" ht="16">
      <c r="A1823" s="88"/>
      <c r="B1823" s="88"/>
      <c r="C1823" s="250"/>
      <c r="D1823" s="251"/>
      <c r="E1823" s="185"/>
      <c r="F1823" s="185"/>
      <c r="G1823" s="185"/>
      <c r="H1823" s="185"/>
      <c r="I1823" s="185"/>
      <c r="J1823" s="185"/>
      <c r="K1823" s="185"/>
      <c r="L1823" s="185"/>
      <c r="M1823" s="185"/>
      <c r="N1823" s="185"/>
      <c r="O1823" s="185"/>
      <c r="P1823" s="185"/>
      <c r="Q1823" s="185"/>
      <c r="R1823" s="185"/>
      <c r="S1823" s="185"/>
      <c r="T1823" s="185"/>
      <c r="U1823" s="185"/>
      <c r="V1823" s="185"/>
      <c r="W1823" s="185"/>
      <c r="X1823" s="185"/>
      <c r="Y1823" s="185"/>
      <c r="Z1823" s="185"/>
      <c r="AA1823" s="185"/>
      <c r="AB1823" s="185"/>
      <c r="AC1823" s="185"/>
      <c r="AD1823" s="185"/>
      <c r="AE1823" s="185"/>
      <c r="AF1823" s="185"/>
      <c r="AG1823" s="185"/>
      <c r="AH1823" s="185"/>
      <c r="AI1823" s="185"/>
    </row>
    <row r="1824" spans="1:35" ht="16">
      <c r="A1824" s="88"/>
      <c r="B1824" s="88"/>
      <c r="C1824" s="250"/>
      <c r="D1824" s="251"/>
      <c r="E1824" s="185"/>
      <c r="F1824" s="185"/>
      <c r="G1824" s="185"/>
      <c r="H1824" s="185"/>
      <c r="I1824" s="185"/>
      <c r="J1824" s="185"/>
      <c r="K1824" s="185"/>
      <c r="L1824" s="185"/>
      <c r="M1824" s="185"/>
      <c r="N1824" s="185"/>
      <c r="O1824" s="185"/>
      <c r="P1824" s="185"/>
      <c r="Q1824" s="185"/>
      <c r="R1824" s="185"/>
      <c r="S1824" s="185"/>
      <c r="T1824" s="185"/>
      <c r="U1824" s="185"/>
      <c r="V1824" s="185"/>
      <c r="W1824" s="185"/>
      <c r="X1824" s="185"/>
      <c r="Y1824" s="185"/>
      <c r="Z1824" s="185"/>
      <c r="AA1824" s="185"/>
      <c r="AB1824" s="185"/>
      <c r="AC1824" s="185"/>
      <c r="AD1824" s="185"/>
      <c r="AE1824" s="185"/>
      <c r="AF1824" s="185"/>
      <c r="AG1824" s="185"/>
      <c r="AH1824" s="185"/>
      <c r="AI1824" s="185"/>
    </row>
    <row r="1825" spans="1:35" ht="16">
      <c r="A1825" s="88"/>
      <c r="B1825" s="88"/>
      <c r="C1825" s="250"/>
      <c r="D1825" s="251"/>
      <c r="E1825" s="185"/>
      <c r="F1825" s="185"/>
      <c r="G1825" s="185"/>
      <c r="H1825" s="185"/>
      <c r="I1825" s="185"/>
      <c r="J1825" s="185"/>
      <c r="K1825" s="185"/>
      <c r="L1825" s="185"/>
      <c r="M1825" s="185"/>
      <c r="N1825" s="185"/>
      <c r="O1825" s="185"/>
      <c r="P1825" s="185"/>
      <c r="Q1825" s="185"/>
      <c r="R1825" s="185"/>
      <c r="S1825" s="185"/>
      <c r="T1825" s="185"/>
      <c r="U1825" s="185"/>
      <c r="V1825" s="185"/>
      <c r="W1825" s="185"/>
      <c r="X1825" s="185"/>
      <c r="Y1825" s="185"/>
      <c r="Z1825" s="185"/>
      <c r="AA1825" s="185"/>
      <c r="AB1825" s="185"/>
      <c r="AC1825" s="185"/>
      <c r="AD1825" s="185"/>
      <c r="AE1825" s="185"/>
      <c r="AF1825" s="185"/>
      <c r="AG1825" s="185"/>
      <c r="AH1825" s="185"/>
      <c r="AI1825" s="185"/>
    </row>
    <row r="1826" spans="1:35" ht="16">
      <c r="A1826" s="88"/>
      <c r="B1826" s="88"/>
      <c r="C1826" s="250"/>
      <c r="D1826" s="251"/>
      <c r="E1826" s="185"/>
      <c r="F1826" s="185"/>
      <c r="G1826" s="185"/>
      <c r="H1826" s="185"/>
      <c r="I1826" s="185"/>
      <c r="J1826" s="185"/>
      <c r="K1826" s="185"/>
      <c r="L1826" s="185"/>
      <c r="M1826" s="185"/>
      <c r="N1826" s="185"/>
      <c r="O1826" s="185"/>
      <c r="P1826" s="185"/>
      <c r="Q1826" s="185"/>
      <c r="R1826" s="185"/>
      <c r="S1826" s="185"/>
      <c r="T1826" s="185"/>
      <c r="U1826" s="185"/>
      <c r="V1826" s="185"/>
      <c r="W1826" s="185"/>
      <c r="X1826" s="185"/>
      <c r="Y1826" s="185"/>
      <c r="Z1826" s="185"/>
      <c r="AA1826" s="185"/>
      <c r="AB1826" s="185"/>
      <c r="AC1826" s="185"/>
      <c r="AD1826" s="185"/>
      <c r="AE1826" s="185"/>
      <c r="AF1826" s="185"/>
      <c r="AG1826" s="185"/>
      <c r="AH1826" s="185"/>
      <c r="AI1826" s="185"/>
    </row>
    <row r="1827" spans="1:35" ht="16">
      <c r="A1827" s="88"/>
      <c r="B1827" s="88"/>
      <c r="C1827" s="250"/>
      <c r="D1827" s="251"/>
      <c r="E1827" s="185"/>
      <c r="F1827" s="185"/>
      <c r="G1827" s="185"/>
      <c r="H1827" s="185"/>
      <c r="I1827" s="185"/>
      <c r="J1827" s="185"/>
      <c r="K1827" s="185"/>
      <c r="L1827" s="185"/>
      <c r="M1827" s="185"/>
      <c r="N1827" s="185"/>
      <c r="O1827" s="185"/>
      <c r="P1827" s="185"/>
      <c r="Q1827" s="185"/>
      <c r="R1827" s="185"/>
      <c r="S1827" s="185"/>
      <c r="T1827" s="185"/>
      <c r="U1827" s="185"/>
      <c r="V1827" s="185"/>
      <c r="W1827" s="185"/>
      <c r="X1827" s="185"/>
      <c r="Y1827" s="185"/>
      <c r="Z1827" s="185"/>
      <c r="AA1827" s="185"/>
      <c r="AB1827" s="185"/>
      <c r="AC1827" s="185"/>
      <c r="AD1827" s="185"/>
      <c r="AE1827" s="185"/>
      <c r="AF1827" s="185"/>
      <c r="AG1827" s="185"/>
      <c r="AH1827" s="185"/>
      <c r="AI1827" s="185"/>
    </row>
    <row r="1828" spans="1:35" ht="16">
      <c r="A1828" s="88"/>
      <c r="B1828" s="88"/>
      <c r="C1828" s="250"/>
      <c r="D1828" s="251"/>
      <c r="E1828" s="185"/>
      <c r="F1828" s="185"/>
      <c r="G1828" s="185"/>
      <c r="H1828" s="185"/>
      <c r="I1828" s="185"/>
      <c r="J1828" s="185"/>
      <c r="K1828" s="185"/>
      <c r="L1828" s="185"/>
      <c r="M1828" s="185"/>
      <c r="N1828" s="185"/>
      <c r="O1828" s="185"/>
      <c r="P1828" s="185"/>
      <c r="Q1828" s="185"/>
      <c r="R1828" s="185"/>
      <c r="S1828" s="185"/>
      <c r="T1828" s="185"/>
      <c r="U1828" s="185"/>
      <c r="V1828" s="185"/>
      <c r="W1828" s="185"/>
      <c r="X1828" s="185"/>
      <c r="Y1828" s="185"/>
      <c r="Z1828" s="185"/>
      <c r="AA1828" s="185"/>
      <c r="AB1828" s="185"/>
      <c r="AC1828" s="185"/>
      <c r="AD1828" s="185"/>
      <c r="AE1828" s="185"/>
      <c r="AF1828" s="185"/>
      <c r="AG1828" s="185"/>
      <c r="AH1828" s="185"/>
      <c r="AI1828" s="185"/>
    </row>
    <row r="1829" spans="1:35" ht="16">
      <c r="A1829" s="88"/>
      <c r="B1829" s="88"/>
      <c r="C1829" s="250"/>
      <c r="D1829" s="251"/>
      <c r="E1829" s="185"/>
      <c r="F1829" s="185"/>
      <c r="G1829" s="185"/>
      <c r="H1829" s="185"/>
      <c r="I1829" s="185"/>
      <c r="J1829" s="185"/>
      <c r="K1829" s="185"/>
      <c r="L1829" s="185"/>
      <c r="M1829" s="185"/>
      <c r="N1829" s="185"/>
      <c r="O1829" s="185"/>
      <c r="P1829" s="185"/>
      <c r="Q1829" s="185"/>
      <c r="R1829" s="185"/>
      <c r="S1829" s="185"/>
      <c r="T1829" s="185"/>
      <c r="U1829" s="185"/>
      <c r="V1829" s="185"/>
      <c r="W1829" s="185"/>
      <c r="X1829" s="185"/>
      <c r="Y1829" s="185"/>
      <c r="Z1829" s="185"/>
      <c r="AA1829" s="185"/>
      <c r="AB1829" s="185"/>
      <c r="AC1829" s="185"/>
      <c r="AD1829" s="185"/>
      <c r="AE1829" s="185"/>
      <c r="AF1829" s="185"/>
      <c r="AG1829" s="185"/>
      <c r="AH1829" s="185"/>
      <c r="AI1829" s="185"/>
    </row>
    <row r="1830" spans="1:35" ht="16">
      <c r="A1830" s="88"/>
      <c r="B1830" s="88"/>
      <c r="C1830" s="250"/>
      <c r="D1830" s="251"/>
      <c r="E1830" s="185"/>
      <c r="F1830" s="185"/>
      <c r="G1830" s="185"/>
      <c r="H1830" s="185"/>
      <c r="I1830" s="185"/>
      <c r="J1830" s="185"/>
      <c r="K1830" s="185"/>
      <c r="L1830" s="185"/>
      <c r="M1830" s="185"/>
      <c r="N1830" s="185"/>
      <c r="O1830" s="185"/>
      <c r="P1830" s="185"/>
      <c r="Q1830" s="185"/>
      <c r="R1830" s="185"/>
      <c r="S1830" s="185"/>
      <c r="T1830" s="185"/>
      <c r="U1830" s="185"/>
      <c r="V1830" s="185"/>
      <c r="W1830" s="185"/>
      <c r="X1830" s="185"/>
      <c r="Y1830" s="185"/>
      <c r="Z1830" s="185"/>
      <c r="AA1830" s="185"/>
      <c r="AB1830" s="185"/>
      <c r="AC1830" s="185"/>
      <c r="AD1830" s="185"/>
      <c r="AE1830" s="185"/>
      <c r="AF1830" s="185"/>
      <c r="AG1830" s="185"/>
      <c r="AH1830" s="185"/>
      <c r="AI1830" s="185"/>
    </row>
    <row r="1831" spans="1:35" ht="16">
      <c r="A1831" s="88"/>
      <c r="B1831" s="88"/>
      <c r="C1831" s="250"/>
      <c r="D1831" s="251"/>
      <c r="E1831" s="185"/>
      <c r="F1831" s="185"/>
      <c r="G1831" s="185"/>
      <c r="H1831" s="185"/>
      <c r="I1831" s="185"/>
      <c r="J1831" s="185"/>
      <c r="K1831" s="185"/>
      <c r="L1831" s="185"/>
      <c r="M1831" s="185"/>
      <c r="N1831" s="185"/>
      <c r="O1831" s="185"/>
      <c r="P1831" s="185"/>
      <c r="Q1831" s="185"/>
      <c r="R1831" s="185"/>
      <c r="S1831" s="185"/>
      <c r="T1831" s="185"/>
      <c r="U1831" s="185"/>
      <c r="V1831" s="185"/>
      <c r="W1831" s="185"/>
      <c r="X1831" s="185"/>
      <c r="Y1831" s="185"/>
      <c r="Z1831" s="185"/>
      <c r="AA1831" s="185"/>
      <c r="AB1831" s="185"/>
      <c r="AC1831" s="185"/>
      <c r="AD1831" s="185"/>
      <c r="AE1831" s="185"/>
      <c r="AF1831" s="185"/>
      <c r="AG1831" s="185"/>
      <c r="AH1831" s="185"/>
      <c r="AI1831" s="185"/>
    </row>
    <row r="1832" spans="1:35" ht="16">
      <c r="A1832" s="88"/>
      <c r="B1832" s="88"/>
      <c r="C1832" s="250"/>
      <c r="D1832" s="251"/>
      <c r="E1832" s="185"/>
      <c r="F1832" s="185"/>
      <c r="G1832" s="185"/>
      <c r="H1832" s="185"/>
      <c r="I1832" s="185"/>
      <c r="J1832" s="185"/>
      <c r="K1832" s="185"/>
      <c r="L1832" s="185"/>
      <c r="M1832" s="185"/>
      <c r="N1832" s="185"/>
      <c r="O1832" s="185"/>
      <c r="P1832" s="185"/>
      <c r="Q1832" s="185"/>
      <c r="R1832" s="185"/>
      <c r="S1832" s="185"/>
      <c r="T1832" s="185"/>
      <c r="U1832" s="185"/>
      <c r="V1832" s="185"/>
      <c r="W1832" s="185"/>
      <c r="X1832" s="185"/>
      <c r="Y1832" s="185"/>
      <c r="Z1832" s="185"/>
      <c r="AA1832" s="185"/>
      <c r="AB1832" s="185"/>
      <c r="AC1832" s="185"/>
      <c r="AD1832" s="185"/>
      <c r="AE1832" s="185"/>
      <c r="AF1832" s="185"/>
      <c r="AG1832" s="185"/>
      <c r="AH1832" s="185"/>
      <c r="AI1832" s="185"/>
    </row>
    <row r="1833" spans="1:35" ht="16">
      <c r="A1833" s="88"/>
      <c r="B1833" s="88"/>
      <c r="C1833" s="250"/>
      <c r="D1833" s="251"/>
      <c r="E1833" s="185"/>
      <c r="F1833" s="185"/>
      <c r="G1833" s="185"/>
      <c r="H1833" s="185"/>
      <c r="I1833" s="185"/>
      <c r="J1833" s="185"/>
      <c r="K1833" s="185"/>
      <c r="L1833" s="185"/>
      <c r="M1833" s="185"/>
      <c r="N1833" s="185"/>
      <c r="O1833" s="185"/>
      <c r="P1833" s="185"/>
      <c r="Q1833" s="185"/>
      <c r="R1833" s="185"/>
      <c r="S1833" s="185"/>
      <c r="T1833" s="185"/>
      <c r="U1833" s="185"/>
      <c r="V1833" s="185"/>
      <c r="W1833" s="185"/>
      <c r="X1833" s="185"/>
      <c r="Y1833" s="185"/>
      <c r="Z1833" s="185"/>
      <c r="AA1833" s="185"/>
      <c r="AB1833" s="185"/>
      <c r="AC1833" s="185"/>
      <c r="AD1833" s="185"/>
      <c r="AE1833" s="185"/>
      <c r="AF1833" s="185"/>
      <c r="AG1833" s="185"/>
      <c r="AH1833" s="185"/>
      <c r="AI1833" s="185"/>
    </row>
    <row r="1834" spans="1:35" ht="16">
      <c r="A1834" s="88"/>
      <c r="B1834" s="88"/>
      <c r="C1834" s="250"/>
      <c r="D1834" s="251"/>
      <c r="E1834" s="185"/>
      <c r="F1834" s="185"/>
      <c r="G1834" s="185"/>
      <c r="H1834" s="185"/>
      <c r="I1834" s="185"/>
      <c r="J1834" s="185"/>
      <c r="K1834" s="185"/>
      <c r="L1834" s="185"/>
      <c r="M1834" s="185"/>
      <c r="N1834" s="185"/>
      <c r="O1834" s="185"/>
      <c r="P1834" s="185"/>
      <c r="Q1834" s="185"/>
      <c r="R1834" s="185"/>
      <c r="S1834" s="185"/>
      <c r="T1834" s="185"/>
      <c r="U1834" s="185"/>
      <c r="V1834" s="185"/>
      <c r="W1834" s="185"/>
      <c r="X1834" s="185"/>
      <c r="Y1834" s="185"/>
      <c r="Z1834" s="185"/>
      <c r="AA1834" s="185"/>
      <c r="AB1834" s="185"/>
      <c r="AC1834" s="185"/>
      <c r="AD1834" s="185"/>
      <c r="AE1834" s="185"/>
      <c r="AF1834" s="185"/>
      <c r="AG1834" s="185"/>
      <c r="AH1834" s="185"/>
      <c r="AI1834" s="185"/>
    </row>
    <row r="1835" spans="1:35" ht="16">
      <c r="A1835" s="88"/>
      <c r="B1835" s="88"/>
      <c r="C1835" s="250"/>
      <c r="D1835" s="251"/>
      <c r="E1835" s="185"/>
      <c r="F1835" s="185"/>
      <c r="G1835" s="185"/>
      <c r="H1835" s="185"/>
      <c r="I1835" s="185"/>
      <c r="J1835" s="185"/>
      <c r="K1835" s="185"/>
      <c r="L1835" s="185"/>
      <c r="M1835" s="185"/>
      <c r="N1835" s="185"/>
      <c r="O1835" s="185"/>
      <c r="P1835" s="185"/>
      <c r="Q1835" s="185"/>
      <c r="R1835" s="185"/>
      <c r="S1835" s="185"/>
      <c r="T1835" s="185"/>
      <c r="U1835" s="185"/>
      <c r="V1835" s="185"/>
      <c r="W1835" s="185"/>
      <c r="X1835" s="185"/>
      <c r="Y1835" s="185"/>
      <c r="Z1835" s="185"/>
      <c r="AA1835" s="185"/>
      <c r="AB1835" s="185"/>
      <c r="AC1835" s="185"/>
      <c r="AD1835" s="185"/>
      <c r="AE1835" s="185"/>
      <c r="AF1835" s="185"/>
      <c r="AG1835" s="185"/>
      <c r="AH1835" s="185"/>
      <c r="AI1835" s="185"/>
    </row>
    <row r="1836" spans="1:35" ht="16">
      <c r="A1836" s="88"/>
      <c r="B1836" s="88"/>
      <c r="C1836" s="250"/>
      <c r="D1836" s="251"/>
      <c r="E1836" s="185"/>
      <c r="F1836" s="185"/>
      <c r="G1836" s="185"/>
      <c r="H1836" s="185"/>
      <c r="I1836" s="185"/>
      <c r="J1836" s="185"/>
      <c r="K1836" s="185"/>
      <c r="L1836" s="185"/>
      <c r="M1836" s="185"/>
      <c r="N1836" s="185"/>
      <c r="O1836" s="185"/>
      <c r="P1836" s="185"/>
      <c r="Q1836" s="185"/>
      <c r="R1836" s="185"/>
      <c r="S1836" s="185"/>
      <c r="T1836" s="185"/>
      <c r="U1836" s="185"/>
      <c r="V1836" s="185"/>
      <c r="W1836" s="185"/>
      <c r="X1836" s="185"/>
      <c r="Y1836" s="185"/>
      <c r="Z1836" s="185"/>
      <c r="AA1836" s="185"/>
      <c r="AB1836" s="185"/>
      <c r="AC1836" s="185"/>
      <c r="AD1836" s="185"/>
      <c r="AE1836" s="185"/>
      <c r="AF1836" s="185"/>
      <c r="AG1836" s="185"/>
      <c r="AH1836" s="185"/>
      <c r="AI1836" s="185"/>
    </row>
    <row r="1837" spans="1:35" ht="16">
      <c r="A1837" s="88"/>
      <c r="B1837" s="88"/>
      <c r="C1837" s="250"/>
      <c r="D1837" s="251"/>
      <c r="E1837" s="185"/>
      <c r="F1837" s="185"/>
      <c r="G1837" s="185"/>
      <c r="H1837" s="185"/>
      <c r="I1837" s="185"/>
      <c r="J1837" s="185"/>
      <c r="K1837" s="185"/>
      <c r="L1837" s="185"/>
      <c r="M1837" s="185"/>
      <c r="N1837" s="185"/>
      <c r="O1837" s="185"/>
      <c r="P1837" s="185"/>
      <c r="Q1837" s="185"/>
      <c r="R1837" s="185"/>
      <c r="S1837" s="185"/>
      <c r="T1837" s="185"/>
      <c r="U1837" s="185"/>
      <c r="V1837" s="185"/>
      <c r="W1837" s="185"/>
      <c r="X1837" s="185"/>
      <c r="Y1837" s="185"/>
      <c r="Z1837" s="185"/>
      <c r="AA1837" s="185"/>
      <c r="AB1837" s="185"/>
      <c r="AC1837" s="185"/>
      <c r="AD1837" s="185"/>
      <c r="AE1837" s="185"/>
      <c r="AF1837" s="185"/>
      <c r="AG1837" s="185"/>
      <c r="AH1837" s="185"/>
      <c r="AI1837" s="185"/>
    </row>
    <row r="1838" spans="1:35" ht="16">
      <c r="A1838" s="88"/>
      <c r="B1838" s="88"/>
      <c r="C1838" s="250"/>
      <c r="D1838" s="251"/>
      <c r="E1838" s="185"/>
      <c r="F1838" s="185"/>
      <c r="G1838" s="185"/>
      <c r="H1838" s="185"/>
      <c r="I1838" s="185"/>
      <c r="J1838" s="185"/>
      <c r="K1838" s="185"/>
      <c r="L1838" s="185"/>
      <c r="M1838" s="185"/>
      <c r="N1838" s="185"/>
      <c r="O1838" s="185"/>
      <c r="P1838" s="185"/>
      <c r="Q1838" s="185"/>
      <c r="R1838" s="185"/>
      <c r="S1838" s="185"/>
      <c r="T1838" s="185"/>
      <c r="U1838" s="185"/>
      <c r="V1838" s="185"/>
      <c r="W1838" s="185"/>
      <c r="X1838" s="185"/>
      <c r="Y1838" s="185"/>
      <c r="Z1838" s="185"/>
      <c r="AA1838" s="185"/>
      <c r="AB1838" s="185"/>
      <c r="AC1838" s="185"/>
      <c r="AD1838" s="185"/>
      <c r="AE1838" s="185"/>
      <c r="AF1838" s="185"/>
      <c r="AG1838" s="185"/>
      <c r="AH1838" s="185"/>
      <c r="AI1838" s="185"/>
    </row>
    <row r="1839" spans="1:35" ht="16">
      <c r="A1839" s="88"/>
      <c r="B1839" s="88"/>
      <c r="C1839" s="250"/>
      <c r="D1839" s="251"/>
      <c r="E1839" s="185"/>
      <c r="F1839" s="185"/>
      <c r="G1839" s="185"/>
      <c r="H1839" s="185"/>
      <c r="I1839" s="185"/>
      <c r="J1839" s="185"/>
      <c r="K1839" s="185"/>
      <c r="L1839" s="185"/>
      <c r="M1839" s="185"/>
      <c r="N1839" s="185"/>
      <c r="O1839" s="185"/>
      <c r="P1839" s="185"/>
      <c r="Q1839" s="185"/>
      <c r="R1839" s="185"/>
      <c r="S1839" s="185"/>
      <c r="T1839" s="185"/>
      <c r="U1839" s="185"/>
      <c r="V1839" s="185"/>
      <c r="W1839" s="185"/>
      <c r="X1839" s="185"/>
      <c r="Y1839" s="185"/>
      <c r="Z1839" s="185"/>
      <c r="AA1839" s="185"/>
      <c r="AB1839" s="185"/>
      <c r="AC1839" s="185"/>
      <c r="AD1839" s="185"/>
      <c r="AE1839" s="185"/>
      <c r="AF1839" s="185"/>
      <c r="AG1839" s="185"/>
      <c r="AH1839" s="185"/>
      <c r="AI1839" s="185"/>
    </row>
    <row r="1840" spans="1:35" ht="16">
      <c r="A1840" s="88"/>
      <c r="B1840" s="88"/>
      <c r="C1840" s="250"/>
      <c r="D1840" s="251"/>
      <c r="E1840" s="185"/>
      <c r="F1840" s="185"/>
      <c r="G1840" s="185"/>
      <c r="H1840" s="185"/>
      <c r="I1840" s="185"/>
      <c r="J1840" s="185"/>
      <c r="K1840" s="185"/>
      <c r="L1840" s="185"/>
      <c r="M1840" s="185"/>
      <c r="N1840" s="185"/>
      <c r="O1840" s="185"/>
      <c r="P1840" s="185"/>
      <c r="Q1840" s="185"/>
      <c r="R1840" s="185"/>
      <c r="S1840" s="185"/>
      <c r="T1840" s="185"/>
      <c r="U1840" s="185"/>
      <c r="V1840" s="185"/>
      <c r="W1840" s="185"/>
      <c r="X1840" s="185"/>
      <c r="Y1840" s="185"/>
      <c r="Z1840" s="185"/>
      <c r="AA1840" s="185"/>
      <c r="AB1840" s="185"/>
      <c r="AC1840" s="185"/>
      <c r="AD1840" s="185"/>
      <c r="AE1840" s="185"/>
      <c r="AF1840" s="185"/>
      <c r="AG1840" s="185"/>
      <c r="AH1840" s="185"/>
      <c r="AI1840" s="185"/>
    </row>
    <row r="1841" spans="1:35" ht="16">
      <c r="A1841" s="88"/>
      <c r="B1841" s="88"/>
      <c r="C1841" s="250"/>
      <c r="D1841" s="251"/>
      <c r="E1841" s="185"/>
      <c r="F1841" s="185"/>
      <c r="G1841" s="185"/>
      <c r="H1841" s="185"/>
      <c r="I1841" s="185"/>
      <c r="J1841" s="185"/>
      <c r="K1841" s="185"/>
      <c r="L1841" s="185"/>
      <c r="M1841" s="185"/>
      <c r="N1841" s="185"/>
      <c r="O1841" s="185"/>
      <c r="P1841" s="185"/>
      <c r="Q1841" s="185"/>
      <c r="R1841" s="185"/>
      <c r="S1841" s="185"/>
      <c r="T1841" s="185"/>
      <c r="U1841" s="185"/>
      <c r="V1841" s="185"/>
      <c r="W1841" s="185"/>
      <c r="X1841" s="185"/>
      <c r="Y1841" s="185"/>
      <c r="Z1841" s="185"/>
      <c r="AA1841" s="185"/>
      <c r="AB1841" s="185"/>
      <c r="AC1841" s="185"/>
      <c r="AD1841" s="185"/>
      <c r="AE1841" s="185"/>
      <c r="AF1841" s="185"/>
      <c r="AG1841" s="185"/>
      <c r="AH1841" s="185"/>
      <c r="AI1841" s="185"/>
    </row>
    <row r="1842" spans="1:35" ht="16">
      <c r="A1842" s="88"/>
      <c r="B1842" s="88"/>
      <c r="C1842" s="250"/>
      <c r="D1842" s="251"/>
      <c r="E1842" s="185"/>
      <c r="F1842" s="185"/>
      <c r="G1842" s="185"/>
      <c r="H1842" s="185"/>
      <c r="I1842" s="185"/>
      <c r="J1842" s="185"/>
      <c r="K1842" s="185"/>
      <c r="L1842" s="185"/>
      <c r="M1842" s="185"/>
      <c r="N1842" s="185"/>
      <c r="O1842" s="185"/>
      <c r="P1842" s="185"/>
      <c r="Q1842" s="185"/>
      <c r="R1842" s="185"/>
      <c r="S1842" s="185"/>
      <c r="T1842" s="185"/>
      <c r="U1842" s="185"/>
      <c r="V1842" s="185"/>
      <c r="W1842" s="185"/>
      <c r="X1842" s="185"/>
      <c r="Y1842" s="185"/>
      <c r="Z1842" s="185"/>
      <c r="AA1842" s="185"/>
      <c r="AB1842" s="185"/>
      <c r="AC1842" s="185"/>
      <c r="AD1842" s="185"/>
      <c r="AE1842" s="185"/>
      <c r="AF1842" s="185"/>
      <c r="AG1842" s="185"/>
      <c r="AH1842" s="185"/>
      <c r="AI1842" s="185"/>
    </row>
    <row r="1843" spans="1:35" ht="16">
      <c r="A1843" s="88"/>
      <c r="B1843" s="88"/>
      <c r="C1843" s="250"/>
      <c r="D1843" s="251"/>
      <c r="E1843" s="185"/>
      <c r="F1843" s="185"/>
      <c r="G1843" s="185"/>
      <c r="H1843" s="185"/>
      <c r="I1843" s="185"/>
      <c r="J1843" s="185"/>
      <c r="K1843" s="185"/>
      <c r="L1843" s="185"/>
      <c r="M1843" s="185"/>
      <c r="N1843" s="185"/>
      <c r="O1843" s="185"/>
      <c r="P1843" s="185"/>
      <c r="Q1843" s="185"/>
      <c r="R1843" s="185"/>
      <c r="S1843" s="185"/>
      <c r="T1843" s="185"/>
      <c r="U1843" s="185"/>
      <c r="V1843" s="185"/>
      <c r="W1843" s="185"/>
      <c r="X1843" s="185"/>
      <c r="Y1843" s="185"/>
      <c r="Z1843" s="185"/>
      <c r="AA1843" s="185"/>
      <c r="AB1843" s="185"/>
      <c r="AC1843" s="185"/>
      <c r="AD1843" s="185"/>
      <c r="AE1843" s="185"/>
      <c r="AF1843" s="185"/>
      <c r="AG1843" s="185"/>
      <c r="AH1843" s="185"/>
      <c r="AI1843" s="185"/>
    </row>
    <row r="1844" spans="1:35" ht="16">
      <c r="A1844" s="88"/>
      <c r="B1844" s="88"/>
      <c r="C1844" s="250"/>
      <c r="D1844" s="251"/>
      <c r="E1844" s="185"/>
      <c r="F1844" s="185"/>
      <c r="G1844" s="185"/>
      <c r="H1844" s="185"/>
      <c r="I1844" s="185"/>
      <c r="J1844" s="185"/>
      <c r="K1844" s="185"/>
      <c r="L1844" s="185"/>
      <c r="M1844" s="185"/>
      <c r="N1844" s="185"/>
      <c r="O1844" s="185"/>
      <c r="P1844" s="185"/>
      <c r="Q1844" s="185"/>
      <c r="R1844" s="185"/>
      <c r="S1844" s="185"/>
      <c r="T1844" s="185"/>
      <c r="U1844" s="185"/>
      <c r="V1844" s="185"/>
      <c r="W1844" s="185"/>
      <c r="X1844" s="185"/>
      <c r="Y1844" s="185"/>
      <c r="Z1844" s="185"/>
      <c r="AA1844" s="185"/>
      <c r="AB1844" s="185"/>
      <c r="AC1844" s="185"/>
      <c r="AD1844" s="185"/>
      <c r="AE1844" s="185"/>
      <c r="AF1844" s="185"/>
      <c r="AG1844" s="185"/>
      <c r="AH1844" s="185"/>
      <c r="AI1844" s="185"/>
    </row>
    <row r="1845" spans="1:35" ht="16">
      <c r="A1845" s="88"/>
      <c r="B1845" s="88"/>
      <c r="C1845" s="250"/>
      <c r="D1845" s="251"/>
      <c r="E1845" s="185"/>
      <c r="F1845" s="185"/>
      <c r="G1845" s="185"/>
      <c r="H1845" s="185"/>
      <c r="I1845" s="185"/>
      <c r="J1845" s="185"/>
      <c r="K1845" s="185"/>
      <c r="L1845" s="185"/>
      <c r="M1845" s="185"/>
      <c r="N1845" s="185"/>
      <c r="O1845" s="185"/>
      <c r="P1845" s="185"/>
      <c r="Q1845" s="185"/>
      <c r="R1845" s="185"/>
      <c r="S1845" s="185"/>
      <c r="T1845" s="185"/>
      <c r="U1845" s="185"/>
      <c r="V1845" s="185"/>
      <c r="W1845" s="185"/>
      <c r="X1845" s="185"/>
      <c r="Y1845" s="185"/>
      <c r="Z1845" s="185"/>
      <c r="AA1845" s="185"/>
      <c r="AB1845" s="185"/>
      <c r="AC1845" s="185"/>
      <c r="AD1845" s="185"/>
      <c r="AE1845" s="185"/>
      <c r="AF1845" s="185"/>
      <c r="AG1845" s="185"/>
      <c r="AH1845" s="185"/>
      <c r="AI1845" s="185"/>
    </row>
    <row r="1846" spans="1:35" ht="16">
      <c r="A1846" s="88"/>
      <c r="B1846" s="88"/>
      <c r="C1846" s="250"/>
      <c r="D1846" s="251"/>
      <c r="E1846" s="185"/>
      <c r="F1846" s="185"/>
      <c r="G1846" s="185"/>
      <c r="H1846" s="185"/>
      <c r="I1846" s="185"/>
      <c r="J1846" s="185"/>
      <c r="K1846" s="185"/>
      <c r="L1846" s="185"/>
      <c r="M1846" s="185"/>
      <c r="N1846" s="185"/>
      <c r="O1846" s="185"/>
      <c r="P1846" s="185"/>
      <c r="Q1846" s="185"/>
      <c r="R1846" s="185"/>
      <c r="S1846" s="185"/>
      <c r="T1846" s="185"/>
      <c r="U1846" s="185"/>
      <c r="V1846" s="185"/>
      <c r="W1846" s="185"/>
      <c r="X1846" s="185"/>
      <c r="Y1846" s="185"/>
      <c r="Z1846" s="185"/>
      <c r="AA1846" s="185"/>
      <c r="AB1846" s="185"/>
      <c r="AC1846" s="185"/>
      <c r="AD1846" s="185"/>
      <c r="AE1846" s="185"/>
      <c r="AF1846" s="185"/>
      <c r="AG1846" s="185"/>
      <c r="AH1846" s="185"/>
      <c r="AI1846" s="185"/>
    </row>
    <row r="1847" spans="1:35" ht="16">
      <c r="A1847" s="88"/>
      <c r="B1847" s="88"/>
      <c r="C1847" s="250"/>
      <c r="D1847" s="251"/>
      <c r="E1847" s="185"/>
      <c r="F1847" s="185"/>
      <c r="G1847" s="185"/>
      <c r="H1847" s="185"/>
      <c r="I1847" s="185"/>
      <c r="J1847" s="185"/>
      <c r="K1847" s="185"/>
      <c r="L1847" s="185"/>
      <c r="M1847" s="185"/>
      <c r="N1847" s="185"/>
      <c r="O1847" s="185"/>
      <c r="P1847" s="185"/>
      <c r="Q1847" s="185"/>
      <c r="R1847" s="185"/>
      <c r="S1847" s="185"/>
      <c r="T1847" s="185"/>
      <c r="U1847" s="185"/>
      <c r="V1847" s="185"/>
      <c r="W1847" s="185"/>
      <c r="X1847" s="185"/>
      <c r="Y1847" s="185"/>
      <c r="Z1847" s="185"/>
      <c r="AA1847" s="185"/>
      <c r="AB1847" s="185"/>
      <c r="AC1847" s="185"/>
      <c r="AD1847" s="185"/>
      <c r="AE1847" s="185"/>
      <c r="AF1847" s="185"/>
      <c r="AG1847" s="185"/>
      <c r="AH1847" s="185"/>
      <c r="AI1847" s="185"/>
    </row>
    <row r="1848" spans="1:35" ht="16">
      <c r="A1848" s="88"/>
      <c r="B1848" s="88"/>
      <c r="C1848" s="250"/>
      <c r="D1848" s="251"/>
      <c r="E1848" s="185"/>
      <c r="F1848" s="185"/>
      <c r="G1848" s="185"/>
      <c r="H1848" s="185"/>
      <c r="I1848" s="185"/>
      <c r="J1848" s="185"/>
      <c r="K1848" s="185"/>
      <c r="L1848" s="185"/>
      <c r="M1848" s="185"/>
      <c r="N1848" s="185"/>
      <c r="O1848" s="185"/>
      <c r="P1848" s="185"/>
      <c r="Q1848" s="185"/>
      <c r="R1848" s="185"/>
      <c r="S1848" s="185"/>
      <c r="T1848" s="185"/>
      <c r="U1848" s="185"/>
      <c r="V1848" s="185"/>
      <c r="W1848" s="185"/>
      <c r="X1848" s="185"/>
      <c r="Y1848" s="185"/>
      <c r="Z1848" s="185"/>
      <c r="AA1848" s="185"/>
      <c r="AB1848" s="185"/>
      <c r="AC1848" s="185"/>
      <c r="AD1848" s="185"/>
      <c r="AE1848" s="185"/>
      <c r="AF1848" s="185"/>
      <c r="AG1848" s="185"/>
      <c r="AH1848" s="185"/>
      <c r="AI1848" s="185"/>
    </row>
    <row r="1849" spans="1:35" ht="16">
      <c r="A1849" s="88"/>
      <c r="B1849" s="88"/>
      <c r="C1849" s="250"/>
      <c r="D1849" s="251"/>
      <c r="E1849" s="185"/>
      <c r="F1849" s="185"/>
      <c r="G1849" s="185"/>
      <c r="H1849" s="185"/>
      <c r="I1849" s="185"/>
      <c r="J1849" s="185"/>
      <c r="K1849" s="185"/>
      <c r="L1849" s="185"/>
      <c r="M1849" s="185"/>
      <c r="N1849" s="185"/>
      <c r="O1849" s="185"/>
      <c r="P1849" s="185"/>
      <c r="Q1849" s="185"/>
      <c r="R1849" s="185"/>
      <c r="S1849" s="185"/>
      <c r="T1849" s="185"/>
      <c r="U1849" s="185"/>
      <c r="V1849" s="185"/>
      <c r="W1849" s="185"/>
      <c r="X1849" s="185"/>
      <c r="Y1849" s="185"/>
      <c r="Z1849" s="185"/>
      <c r="AA1849" s="185"/>
      <c r="AB1849" s="185"/>
      <c r="AC1849" s="185"/>
      <c r="AD1849" s="185"/>
      <c r="AE1849" s="185"/>
      <c r="AF1849" s="185"/>
      <c r="AG1849" s="185"/>
      <c r="AH1849" s="185"/>
      <c r="AI1849" s="185"/>
    </row>
    <row r="1850" spans="1:35" ht="16">
      <c r="A1850" s="88"/>
      <c r="B1850" s="88"/>
      <c r="C1850" s="250"/>
      <c r="D1850" s="251"/>
      <c r="E1850" s="185"/>
      <c r="F1850" s="185"/>
      <c r="G1850" s="185"/>
      <c r="H1850" s="185"/>
      <c r="I1850" s="185"/>
      <c r="J1850" s="185"/>
      <c r="K1850" s="185"/>
      <c r="L1850" s="185"/>
      <c r="M1850" s="185"/>
      <c r="N1850" s="185"/>
      <c r="O1850" s="185"/>
      <c r="P1850" s="185"/>
      <c r="Q1850" s="185"/>
      <c r="R1850" s="185"/>
      <c r="S1850" s="185"/>
      <c r="T1850" s="185"/>
      <c r="U1850" s="185"/>
      <c r="V1850" s="185"/>
      <c r="W1850" s="185"/>
      <c r="X1850" s="185"/>
      <c r="Y1850" s="185"/>
      <c r="Z1850" s="185"/>
      <c r="AA1850" s="185"/>
      <c r="AB1850" s="185"/>
      <c r="AC1850" s="185"/>
      <c r="AD1850" s="185"/>
      <c r="AE1850" s="185"/>
      <c r="AF1850" s="185"/>
      <c r="AG1850" s="185"/>
      <c r="AH1850" s="185"/>
      <c r="AI1850" s="185"/>
    </row>
    <row r="1851" spans="1:35" ht="16">
      <c r="A1851" s="88"/>
      <c r="B1851" s="88"/>
      <c r="C1851" s="250"/>
      <c r="D1851" s="251"/>
      <c r="E1851" s="185"/>
      <c r="F1851" s="185"/>
      <c r="G1851" s="185"/>
      <c r="H1851" s="185"/>
      <c r="I1851" s="185"/>
      <c r="J1851" s="185"/>
      <c r="K1851" s="185"/>
      <c r="L1851" s="185"/>
      <c r="M1851" s="185"/>
      <c r="N1851" s="185"/>
      <c r="O1851" s="185"/>
      <c r="P1851" s="185"/>
      <c r="Q1851" s="185"/>
      <c r="R1851" s="185"/>
      <c r="S1851" s="185"/>
      <c r="T1851" s="185"/>
      <c r="U1851" s="185"/>
      <c r="V1851" s="185"/>
      <c r="W1851" s="185"/>
      <c r="X1851" s="185"/>
      <c r="Y1851" s="185"/>
      <c r="Z1851" s="185"/>
      <c r="AA1851" s="185"/>
      <c r="AB1851" s="185"/>
      <c r="AC1851" s="185"/>
      <c r="AD1851" s="185"/>
      <c r="AE1851" s="185"/>
      <c r="AF1851" s="185"/>
      <c r="AG1851" s="185"/>
      <c r="AH1851" s="185"/>
      <c r="AI1851" s="185"/>
    </row>
    <row r="1852" spans="1:35" ht="16">
      <c r="A1852" s="88"/>
      <c r="B1852" s="88"/>
      <c r="C1852" s="250"/>
      <c r="D1852" s="251"/>
      <c r="E1852" s="185"/>
      <c r="F1852" s="185"/>
      <c r="G1852" s="185"/>
      <c r="H1852" s="185"/>
      <c r="I1852" s="185"/>
      <c r="J1852" s="185"/>
      <c r="K1852" s="185"/>
      <c r="L1852" s="185"/>
      <c r="M1852" s="185"/>
      <c r="N1852" s="185"/>
      <c r="O1852" s="185"/>
      <c r="P1852" s="185"/>
      <c r="Q1852" s="185"/>
      <c r="R1852" s="185"/>
      <c r="S1852" s="185"/>
      <c r="T1852" s="185"/>
      <c r="U1852" s="185"/>
      <c r="V1852" s="185"/>
      <c r="W1852" s="185"/>
      <c r="X1852" s="185"/>
      <c r="Y1852" s="185"/>
      <c r="Z1852" s="185"/>
      <c r="AA1852" s="185"/>
      <c r="AB1852" s="185"/>
      <c r="AC1852" s="185"/>
      <c r="AD1852" s="185"/>
      <c r="AE1852" s="185"/>
      <c r="AF1852" s="185"/>
      <c r="AG1852" s="185"/>
      <c r="AH1852" s="185"/>
      <c r="AI1852" s="185"/>
    </row>
    <row r="1853" spans="1:35" ht="16">
      <c r="A1853" s="88"/>
      <c r="B1853" s="88"/>
      <c r="C1853" s="250"/>
      <c r="D1853" s="251"/>
      <c r="E1853" s="185"/>
      <c r="F1853" s="185"/>
      <c r="G1853" s="185"/>
      <c r="H1853" s="185"/>
      <c r="I1853" s="185"/>
      <c r="J1853" s="185"/>
      <c r="K1853" s="185"/>
      <c r="L1853" s="185"/>
      <c r="M1853" s="185"/>
      <c r="N1853" s="185"/>
      <c r="O1853" s="185"/>
      <c r="P1853" s="185"/>
      <c r="Q1853" s="185"/>
      <c r="R1853" s="185"/>
      <c r="S1853" s="185"/>
      <c r="T1853" s="185"/>
      <c r="U1853" s="185"/>
      <c r="V1853" s="185"/>
      <c r="W1853" s="185"/>
      <c r="X1853" s="185"/>
      <c r="Y1853" s="185"/>
      <c r="Z1853" s="185"/>
      <c r="AA1853" s="185"/>
      <c r="AB1853" s="185"/>
      <c r="AC1853" s="185"/>
      <c r="AD1853" s="185"/>
      <c r="AE1853" s="185"/>
      <c r="AF1853" s="185"/>
      <c r="AG1853" s="185"/>
      <c r="AH1853" s="185"/>
      <c r="AI1853" s="185"/>
    </row>
    <row r="1854" spans="1:35" ht="16">
      <c r="A1854" s="88"/>
      <c r="B1854" s="88"/>
      <c r="C1854" s="250"/>
      <c r="D1854" s="251"/>
      <c r="E1854" s="185"/>
      <c r="F1854" s="185"/>
      <c r="G1854" s="185"/>
      <c r="H1854" s="185"/>
      <c r="I1854" s="185"/>
      <c r="J1854" s="185"/>
      <c r="K1854" s="185"/>
      <c r="L1854" s="185"/>
      <c r="M1854" s="185"/>
      <c r="N1854" s="185"/>
      <c r="O1854" s="185"/>
      <c r="P1854" s="185"/>
      <c r="Q1854" s="185"/>
      <c r="R1854" s="185"/>
      <c r="S1854" s="185"/>
      <c r="T1854" s="185"/>
      <c r="U1854" s="185"/>
      <c r="V1854" s="185"/>
      <c r="W1854" s="185"/>
      <c r="X1854" s="185"/>
      <c r="Y1854" s="185"/>
      <c r="Z1854" s="185"/>
      <c r="AA1854" s="185"/>
      <c r="AB1854" s="185"/>
      <c r="AC1854" s="185"/>
      <c r="AD1854" s="185"/>
      <c r="AE1854" s="185"/>
      <c r="AF1854" s="185"/>
      <c r="AG1854" s="185"/>
      <c r="AH1854" s="185"/>
      <c r="AI1854" s="185"/>
    </row>
    <row r="1855" spans="1:35" ht="16">
      <c r="A1855" s="88"/>
      <c r="B1855" s="88"/>
      <c r="C1855" s="250"/>
      <c r="D1855" s="251"/>
      <c r="E1855" s="185"/>
      <c r="F1855" s="185"/>
      <c r="G1855" s="185"/>
      <c r="H1855" s="185"/>
      <c r="I1855" s="185"/>
      <c r="J1855" s="185"/>
      <c r="K1855" s="185"/>
      <c r="L1855" s="185"/>
      <c r="M1855" s="185"/>
      <c r="N1855" s="185"/>
      <c r="O1855" s="185"/>
      <c r="P1855" s="185"/>
      <c r="Q1855" s="185"/>
      <c r="R1855" s="185"/>
      <c r="S1855" s="185"/>
      <c r="T1855" s="185"/>
      <c r="U1855" s="185"/>
      <c r="V1855" s="185"/>
      <c r="W1855" s="185"/>
      <c r="X1855" s="185"/>
      <c r="Y1855" s="185"/>
      <c r="Z1855" s="185"/>
      <c r="AA1855" s="185"/>
      <c r="AB1855" s="185"/>
      <c r="AC1855" s="185"/>
      <c r="AD1855" s="185"/>
      <c r="AE1855" s="185"/>
      <c r="AF1855" s="185"/>
      <c r="AG1855" s="185"/>
      <c r="AH1855" s="185"/>
      <c r="AI1855" s="185"/>
    </row>
    <row r="1856" spans="1:35" ht="16">
      <c r="A1856" s="88"/>
      <c r="B1856" s="88"/>
      <c r="C1856" s="250"/>
      <c r="D1856" s="251"/>
      <c r="E1856" s="185"/>
      <c r="F1856" s="185"/>
      <c r="G1856" s="185"/>
      <c r="H1856" s="185"/>
      <c r="I1856" s="185"/>
      <c r="J1856" s="185"/>
      <c r="K1856" s="185"/>
      <c r="L1856" s="185"/>
      <c r="M1856" s="185"/>
      <c r="N1856" s="185"/>
      <c r="O1856" s="185"/>
      <c r="P1856" s="185"/>
      <c r="Q1856" s="185"/>
      <c r="R1856" s="185"/>
      <c r="S1856" s="185"/>
      <c r="T1856" s="185"/>
      <c r="U1856" s="185"/>
      <c r="V1856" s="185"/>
      <c r="W1856" s="185"/>
      <c r="X1856" s="185"/>
      <c r="Y1856" s="185"/>
      <c r="Z1856" s="185"/>
      <c r="AA1856" s="185"/>
      <c r="AB1856" s="185"/>
      <c r="AC1856" s="185"/>
      <c r="AD1856" s="185"/>
      <c r="AE1856" s="185"/>
      <c r="AF1856" s="185"/>
      <c r="AG1856" s="185"/>
      <c r="AH1856" s="185"/>
      <c r="AI1856" s="185"/>
    </row>
    <row r="1857" spans="1:35" ht="16">
      <c r="A1857" s="88"/>
      <c r="B1857" s="88"/>
      <c r="C1857" s="250"/>
      <c r="D1857" s="251"/>
      <c r="E1857" s="185"/>
      <c r="F1857" s="185"/>
      <c r="G1857" s="185"/>
      <c r="H1857" s="185"/>
      <c r="I1857" s="185"/>
      <c r="J1857" s="185"/>
      <c r="K1857" s="185"/>
      <c r="L1857" s="185"/>
      <c r="M1857" s="185"/>
      <c r="N1857" s="185"/>
      <c r="O1857" s="185"/>
      <c r="P1857" s="185"/>
      <c r="Q1857" s="185"/>
      <c r="R1857" s="185"/>
      <c r="S1857" s="185"/>
      <c r="T1857" s="185"/>
      <c r="U1857" s="185"/>
      <c r="V1857" s="185"/>
      <c r="W1857" s="185"/>
      <c r="X1857" s="185"/>
      <c r="Y1857" s="185"/>
      <c r="Z1857" s="185"/>
      <c r="AA1857" s="185"/>
      <c r="AB1857" s="185"/>
      <c r="AC1857" s="185"/>
      <c r="AD1857" s="185"/>
      <c r="AE1857" s="185"/>
      <c r="AF1857" s="185"/>
      <c r="AG1857" s="185"/>
      <c r="AH1857" s="185"/>
      <c r="AI1857" s="185"/>
    </row>
    <row r="1858" spans="1:35" ht="16">
      <c r="A1858" s="88"/>
      <c r="B1858" s="88"/>
      <c r="C1858" s="250"/>
      <c r="D1858" s="251"/>
      <c r="E1858" s="185"/>
      <c r="F1858" s="185"/>
      <c r="G1858" s="185"/>
      <c r="H1858" s="185"/>
      <c r="I1858" s="185"/>
      <c r="J1858" s="185"/>
      <c r="K1858" s="185"/>
      <c r="L1858" s="185"/>
      <c r="M1858" s="185"/>
      <c r="N1858" s="185"/>
      <c r="O1858" s="185"/>
      <c r="P1858" s="185"/>
      <c r="Q1858" s="185"/>
      <c r="R1858" s="185"/>
      <c r="S1858" s="185"/>
      <c r="T1858" s="185"/>
      <c r="U1858" s="185"/>
      <c r="V1858" s="185"/>
      <c r="W1858" s="185"/>
      <c r="X1858" s="185"/>
      <c r="Y1858" s="185"/>
      <c r="Z1858" s="185"/>
      <c r="AA1858" s="185"/>
      <c r="AB1858" s="185"/>
      <c r="AC1858" s="185"/>
      <c r="AD1858" s="185"/>
      <c r="AE1858" s="185"/>
      <c r="AF1858" s="185"/>
      <c r="AG1858" s="185"/>
      <c r="AH1858" s="185"/>
      <c r="AI1858" s="185"/>
    </row>
    <row r="1859" spans="1:35" ht="16">
      <c r="A1859" s="88"/>
      <c r="B1859" s="88"/>
      <c r="C1859" s="250"/>
      <c r="D1859" s="251"/>
      <c r="E1859" s="185"/>
      <c r="F1859" s="185"/>
      <c r="G1859" s="185"/>
      <c r="H1859" s="185"/>
      <c r="I1859" s="185"/>
      <c r="J1859" s="185"/>
      <c r="K1859" s="185"/>
      <c r="L1859" s="185"/>
      <c r="M1859" s="185"/>
      <c r="N1859" s="185"/>
      <c r="O1859" s="185"/>
      <c r="P1859" s="185"/>
      <c r="Q1859" s="185"/>
      <c r="R1859" s="185"/>
      <c r="S1859" s="185"/>
      <c r="T1859" s="185"/>
      <c r="U1859" s="185"/>
      <c r="V1859" s="185"/>
      <c r="W1859" s="185"/>
      <c r="X1859" s="185"/>
      <c r="Y1859" s="185"/>
      <c r="Z1859" s="185"/>
      <c r="AA1859" s="185"/>
      <c r="AB1859" s="185"/>
      <c r="AC1859" s="185"/>
      <c r="AD1859" s="185"/>
      <c r="AE1859" s="185"/>
      <c r="AF1859" s="185"/>
      <c r="AG1859" s="185"/>
      <c r="AH1859" s="185"/>
      <c r="AI1859" s="185"/>
    </row>
    <row r="1860" spans="1:35" ht="16">
      <c r="A1860" s="88"/>
      <c r="B1860" s="88"/>
      <c r="C1860" s="250"/>
      <c r="D1860" s="251"/>
      <c r="E1860" s="185"/>
      <c r="F1860" s="185"/>
      <c r="G1860" s="185"/>
      <c r="H1860" s="185"/>
      <c r="I1860" s="185"/>
      <c r="J1860" s="185"/>
      <c r="K1860" s="185"/>
      <c r="L1860" s="185"/>
      <c r="M1860" s="185"/>
      <c r="N1860" s="185"/>
      <c r="O1860" s="185"/>
      <c r="P1860" s="185"/>
      <c r="Q1860" s="185"/>
      <c r="R1860" s="185"/>
      <c r="S1860" s="185"/>
      <c r="T1860" s="185"/>
      <c r="U1860" s="185"/>
      <c r="V1860" s="185"/>
      <c r="W1860" s="185"/>
      <c r="X1860" s="185"/>
      <c r="Y1860" s="185"/>
      <c r="Z1860" s="185"/>
      <c r="AA1860" s="185"/>
      <c r="AB1860" s="185"/>
      <c r="AC1860" s="185"/>
      <c r="AD1860" s="185"/>
      <c r="AE1860" s="185"/>
      <c r="AF1860" s="185"/>
      <c r="AG1860" s="185"/>
      <c r="AH1860" s="185"/>
      <c r="AI1860" s="185"/>
    </row>
    <row r="1861" spans="1:35" ht="16">
      <c r="A1861" s="88"/>
      <c r="B1861" s="88"/>
      <c r="C1861" s="250"/>
      <c r="D1861" s="251"/>
      <c r="E1861" s="185"/>
      <c r="F1861" s="185"/>
      <c r="G1861" s="185"/>
      <c r="H1861" s="185"/>
      <c r="I1861" s="185"/>
      <c r="J1861" s="185"/>
      <c r="K1861" s="185"/>
      <c r="L1861" s="185"/>
      <c r="M1861" s="185"/>
      <c r="N1861" s="185"/>
      <c r="O1861" s="185"/>
      <c r="P1861" s="185"/>
      <c r="Q1861" s="185"/>
      <c r="R1861" s="185"/>
      <c r="S1861" s="185"/>
      <c r="T1861" s="185"/>
      <c r="U1861" s="185"/>
      <c r="V1861" s="185"/>
      <c r="W1861" s="185"/>
      <c r="X1861" s="185"/>
      <c r="Y1861" s="185"/>
      <c r="Z1861" s="185"/>
      <c r="AA1861" s="185"/>
      <c r="AB1861" s="185"/>
      <c r="AC1861" s="185"/>
      <c r="AD1861" s="185"/>
      <c r="AE1861" s="185"/>
      <c r="AF1861" s="185"/>
      <c r="AG1861" s="185"/>
      <c r="AH1861" s="185"/>
      <c r="AI1861" s="185"/>
    </row>
    <row r="1862" spans="1:35" ht="16">
      <c r="A1862" s="88"/>
      <c r="B1862" s="88"/>
      <c r="C1862" s="250"/>
      <c r="D1862" s="251"/>
      <c r="E1862" s="185"/>
      <c r="F1862" s="185"/>
      <c r="G1862" s="185"/>
      <c r="H1862" s="185"/>
      <c r="I1862" s="185"/>
      <c r="J1862" s="185"/>
      <c r="K1862" s="185"/>
      <c r="L1862" s="185"/>
      <c r="M1862" s="185"/>
      <c r="N1862" s="185"/>
      <c r="O1862" s="185"/>
      <c r="P1862" s="185"/>
      <c r="Q1862" s="185"/>
      <c r="R1862" s="185"/>
      <c r="S1862" s="185"/>
      <c r="T1862" s="185"/>
      <c r="U1862" s="185"/>
      <c r="V1862" s="185"/>
      <c r="W1862" s="185"/>
      <c r="X1862" s="185"/>
      <c r="Y1862" s="185"/>
      <c r="Z1862" s="185"/>
      <c r="AA1862" s="185"/>
      <c r="AB1862" s="185"/>
      <c r="AC1862" s="185"/>
      <c r="AD1862" s="185"/>
      <c r="AE1862" s="185"/>
      <c r="AF1862" s="185"/>
      <c r="AG1862" s="185"/>
      <c r="AH1862" s="185"/>
      <c r="AI1862" s="185"/>
    </row>
    <row r="1863" spans="1:35" ht="16">
      <c r="A1863" s="88"/>
      <c r="B1863" s="88"/>
      <c r="C1863" s="250"/>
      <c r="D1863" s="251"/>
      <c r="E1863" s="185"/>
      <c r="F1863" s="185"/>
      <c r="G1863" s="185"/>
      <c r="H1863" s="185"/>
      <c r="I1863" s="185"/>
      <c r="J1863" s="185"/>
      <c r="K1863" s="185"/>
      <c r="L1863" s="185"/>
      <c r="M1863" s="185"/>
      <c r="N1863" s="185"/>
      <c r="O1863" s="185"/>
      <c r="P1863" s="185"/>
      <c r="Q1863" s="185"/>
      <c r="R1863" s="185"/>
      <c r="S1863" s="185"/>
      <c r="T1863" s="185"/>
      <c r="U1863" s="185"/>
      <c r="V1863" s="185"/>
      <c r="W1863" s="185"/>
      <c r="X1863" s="185"/>
      <c r="Y1863" s="185"/>
      <c r="Z1863" s="185"/>
      <c r="AA1863" s="185"/>
      <c r="AB1863" s="185"/>
      <c r="AC1863" s="185"/>
      <c r="AD1863" s="185"/>
      <c r="AE1863" s="185"/>
      <c r="AF1863" s="185"/>
      <c r="AG1863" s="185"/>
      <c r="AH1863" s="185"/>
      <c r="AI1863" s="185"/>
    </row>
    <row r="1864" spans="1:35" ht="16">
      <c r="A1864" s="88"/>
      <c r="B1864" s="88"/>
      <c r="C1864" s="250"/>
      <c r="D1864" s="251"/>
      <c r="E1864" s="185"/>
      <c r="F1864" s="185"/>
      <c r="G1864" s="185"/>
      <c r="H1864" s="185"/>
      <c r="I1864" s="185"/>
      <c r="J1864" s="185"/>
      <c r="K1864" s="185"/>
      <c r="L1864" s="185"/>
      <c r="M1864" s="185"/>
      <c r="N1864" s="185"/>
      <c r="O1864" s="185"/>
      <c r="P1864" s="185"/>
      <c r="Q1864" s="185"/>
      <c r="R1864" s="185"/>
      <c r="S1864" s="185"/>
      <c r="T1864" s="185"/>
      <c r="U1864" s="185"/>
      <c r="V1864" s="185"/>
      <c r="W1864" s="185"/>
      <c r="X1864" s="185"/>
      <c r="Y1864" s="185"/>
      <c r="Z1864" s="185"/>
      <c r="AA1864" s="185"/>
      <c r="AB1864" s="185"/>
      <c r="AC1864" s="185"/>
      <c r="AD1864" s="185"/>
      <c r="AE1864" s="185"/>
      <c r="AF1864" s="185"/>
      <c r="AG1864" s="185"/>
      <c r="AH1864" s="185"/>
      <c r="AI1864" s="185"/>
    </row>
    <row r="1865" spans="1:35" ht="16">
      <c r="A1865" s="88"/>
      <c r="B1865" s="88"/>
      <c r="C1865" s="250"/>
      <c r="D1865" s="251"/>
      <c r="E1865" s="185"/>
      <c r="F1865" s="185"/>
      <c r="G1865" s="185"/>
      <c r="H1865" s="185"/>
      <c r="I1865" s="185"/>
      <c r="J1865" s="185"/>
      <c r="K1865" s="185"/>
      <c r="L1865" s="185"/>
      <c r="M1865" s="185"/>
      <c r="N1865" s="185"/>
      <c r="O1865" s="185"/>
      <c r="P1865" s="185"/>
      <c r="Q1865" s="185"/>
      <c r="R1865" s="185"/>
      <c r="S1865" s="185"/>
      <c r="T1865" s="185"/>
      <c r="U1865" s="185"/>
      <c r="V1865" s="185"/>
      <c r="W1865" s="185"/>
      <c r="X1865" s="185"/>
      <c r="Y1865" s="185"/>
      <c r="Z1865" s="185"/>
      <c r="AA1865" s="185"/>
      <c r="AB1865" s="185"/>
      <c r="AC1865" s="185"/>
      <c r="AD1865" s="185"/>
      <c r="AE1865" s="185"/>
      <c r="AF1865" s="185"/>
      <c r="AG1865" s="185"/>
      <c r="AH1865" s="185"/>
      <c r="AI1865" s="185"/>
    </row>
    <row r="1866" spans="1:35" ht="16">
      <c r="A1866" s="88"/>
      <c r="B1866" s="88"/>
      <c r="C1866" s="250"/>
      <c r="D1866" s="251"/>
      <c r="E1866" s="185"/>
      <c r="F1866" s="185"/>
      <c r="G1866" s="185"/>
      <c r="H1866" s="185"/>
      <c r="I1866" s="185"/>
      <c r="J1866" s="185"/>
      <c r="K1866" s="185"/>
      <c r="L1866" s="185"/>
      <c r="M1866" s="185"/>
      <c r="N1866" s="185"/>
      <c r="O1866" s="185"/>
      <c r="P1866" s="185"/>
      <c r="Q1866" s="185"/>
      <c r="R1866" s="185"/>
      <c r="S1866" s="185"/>
      <c r="T1866" s="185"/>
      <c r="U1866" s="185"/>
      <c r="V1866" s="185"/>
      <c r="W1866" s="185"/>
      <c r="X1866" s="185"/>
      <c r="Y1866" s="185"/>
      <c r="Z1866" s="185"/>
      <c r="AA1866" s="185"/>
      <c r="AB1866" s="185"/>
      <c r="AC1866" s="185"/>
      <c r="AD1866" s="185"/>
      <c r="AE1866" s="185"/>
      <c r="AF1866" s="185"/>
      <c r="AG1866" s="185"/>
      <c r="AH1866" s="185"/>
      <c r="AI1866" s="185"/>
    </row>
    <row r="1867" spans="1:35" ht="16">
      <c r="A1867" s="88"/>
      <c r="B1867" s="88"/>
      <c r="C1867" s="250"/>
      <c r="D1867" s="251"/>
      <c r="E1867" s="185"/>
      <c r="F1867" s="185"/>
      <c r="G1867" s="185"/>
      <c r="H1867" s="185"/>
      <c r="I1867" s="185"/>
      <c r="J1867" s="185"/>
      <c r="K1867" s="185"/>
      <c r="L1867" s="185"/>
      <c r="M1867" s="185"/>
      <c r="N1867" s="185"/>
      <c r="O1867" s="185"/>
      <c r="P1867" s="185"/>
      <c r="Q1867" s="185"/>
      <c r="R1867" s="185"/>
      <c r="S1867" s="185"/>
      <c r="T1867" s="185"/>
      <c r="U1867" s="185"/>
      <c r="V1867" s="185"/>
      <c r="W1867" s="185"/>
      <c r="X1867" s="185"/>
      <c r="Y1867" s="185"/>
      <c r="Z1867" s="185"/>
      <c r="AA1867" s="185"/>
      <c r="AB1867" s="185"/>
      <c r="AC1867" s="185"/>
      <c r="AD1867" s="185"/>
      <c r="AE1867" s="185"/>
      <c r="AF1867" s="185"/>
      <c r="AG1867" s="185"/>
      <c r="AH1867" s="185"/>
      <c r="AI1867" s="185"/>
    </row>
    <row r="1868" spans="1:35" ht="16">
      <c r="A1868" s="88"/>
      <c r="B1868" s="88"/>
      <c r="C1868" s="250"/>
      <c r="D1868" s="251"/>
      <c r="E1868" s="185"/>
      <c r="F1868" s="185"/>
      <c r="G1868" s="185"/>
      <c r="H1868" s="185"/>
      <c r="I1868" s="185"/>
      <c r="J1868" s="185"/>
      <c r="K1868" s="185"/>
      <c r="L1868" s="185"/>
      <c r="M1868" s="185"/>
      <c r="N1868" s="185"/>
      <c r="O1868" s="185"/>
      <c r="P1868" s="185"/>
      <c r="Q1868" s="185"/>
      <c r="R1868" s="185"/>
      <c r="S1868" s="185"/>
      <c r="T1868" s="185"/>
      <c r="U1868" s="185"/>
      <c r="V1868" s="185"/>
      <c r="W1868" s="185"/>
      <c r="X1868" s="185"/>
      <c r="Y1868" s="185"/>
      <c r="Z1868" s="185"/>
      <c r="AA1868" s="185"/>
      <c r="AB1868" s="185"/>
      <c r="AC1868" s="185"/>
      <c r="AD1868" s="185"/>
      <c r="AE1868" s="185"/>
      <c r="AF1868" s="185"/>
      <c r="AG1868" s="185"/>
      <c r="AH1868" s="185"/>
      <c r="AI1868" s="185"/>
    </row>
    <row r="1869" spans="1:35" ht="16">
      <c r="A1869" s="88"/>
      <c r="B1869" s="88"/>
      <c r="C1869" s="250"/>
      <c r="D1869" s="251"/>
      <c r="E1869" s="185"/>
      <c r="F1869" s="185"/>
      <c r="G1869" s="185"/>
      <c r="H1869" s="185"/>
      <c r="I1869" s="185"/>
      <c r="J1869" s="185"/>
      <c r="K1869" s="185"/>
      <c r="L1869" s="185"/>
      <c r="M1869" s="185"/>
      <c r="N1869" s="185"/>
      <c r="O1869" s="185"/>
      <c r="P1869" s="185"/>
      <c r="Q1869" s="185"/>
      <c r="R1869" s="185"/>
      <c r="S1869" s="185"/>
      <c r="T1869" s="185"/>
      <c r="U1869" s="185"/>
      <c r="V1869" s="185"/>
      <c r="W1869" s="185"/>
      <c r="X1869" s="185"/>
      <c r="Y1869" s="185"/>
      <c r="Z1869" s="185"/>
      <c r="AA1869" s="185"/>
      <c r="AB1869" s="185"/>
      <c r="AC1869" s="185"/>
      <c r="AD1869" s="185"/>
      <c r="AE1869" s="185"/>
      <c r="AF1869" s="185"/>
      <c r="AG1869" s="185"/>
      <c r="AH1869" s="185"/>
      <c r="AI1869" s="185"/>
    </row>
    <row r="1870" spans="1:35" ht="16">
      <c r="A1870" s="88"/>
      <c r="B1870" s="88"/>
      <c r="C1870" s="250"/>
      <c r="D1870" s="251"/>
      <c r="E1870" s="185"/>
      <c r="F1870" s="185"/>
      <c r="G1870" s="185"/>
      <c r="H1870" s="185"/>
      <c r="I1870" s="185"/>
      <c r="J1870" s="185"/>
      <c r="K1870" s="185"/>
      <c r="L1870" s="185"/>
      <c r="M1870" s="185"/>
      <c r="N1870" s="185"/>
      <c r="O1870" s="185"/>
      <c r="P1870" s="185"/>
      <c r="Q1870" s="185"/>
      <c r="R1870" s="185"/>
      <c r="S1870" s="185"/>
      <c r="T1870" s="185"/>
      <c r="U1870" s="185"/>
      <c r="V1870" s="185"/>
      <c r="W1870" s="185"/>
      <c r="X1870" s="185"/>
      <c r="Y1870" s="185"/>
      <c r="Z1870" s="185"/>
      <c r="AA1870" s="185"/>
      <c r="AB1870" s="185"/>
      <c r="AC1870" s="185"/>
      <c r="AD1870" s="185"/>
      <c r="AE1870" s="185"/>
      <c r="AF1870" s="185"/>
      <c r="AG1870" s="185"/>
      <c r="AH1870" s="185"/>
      <c r="AI1870" s="185"/>
    </row>
    <row r="1871" spans="1:35" ht="16">
      <c r="A1871" s="88"/>
      <c r="B1871" s="88"/>
      <c r="C1871" s="250"/>
      <c r="D1871" s="251"/>
      <c r="E1871" s="185"/>
      <c r="F1871" s="185"/>
      <c r="G1871" s="185"/>
      <c r="H1871" s="185"/>
      <c r="I1871" s="185"/>
      <c r="J1871" s="185"/>
      <c r="K1871" s="185"/>
      <c r="L1871" s="185"/>
      <c r="M1871" s="185"/>
      <c r="N1871" s="185"/>
      <c r="O1871" s="185"/>
      <c r="P1871" s="185"/>
      <c r="Q1871" s="185"/>
      <c r="R1871" s="185"/>
      <c r="S1871" s="185"/>
      <c r="T1871" s="185"/>
      <c r="U1871" s="185"/>
      <c r="V1871" s="185"/>
      <c r="W1871" s="185"/>
      <c r="X1871" s="185"/>
      <c r="Y1871" s="185"/>
      <c r="Z1871" s="185"/>
      <c r="AA1871" s="185"/>
      <c r="AB1871" s="185"/>
      <c r="AC1871" s="185"/>
      <c r="AD1871" s="185"/>
      <c r="AE1871" s="185"/>
      <c r="AF1871" s="185"/>
      <c r="AG1871" s="185"/>
      <c r="AH1871" s="185"/>
      <c r="AI1871" s="185"/>
    </row>
    <row r="1872" spans="1:35" ht="16">
      <c r="A1872" s="88"/>
      <c r="B1872" s="88"/>
      <c r="C1872" s="250"/>
      <c r="D1872" s="251"/>
      <c r="E1872" s="185"/>
      <c r="F1872" s="185"/>
      <c r="G1872" s="185"/>
      <c r="H1872" s="185"/>
      <c r="I1872" s="185"/>
      <c r="J1872" s="185"/>
      <c r="K1872" s="185"/>
      <c r="L1872" s="185"/>
      <c r="M1872" s="185"/>
      <c r="N1872" s="185"/>
      <c r="O1872" s="185"/>
      <c r="P1872" s="185"/>
      <c r="Q1872" s="185"/>
      <c r="R1872" s="185"/>
      <c r="S1872" s="185"/>
      <c r="T1872" s="185"/>
      <c r="U1872" s="185"/>
      <c r="V1872" s="185"/>
      <c r="W1872" s="185"/>
      <c r="X1872" s="185"/>
      <c r="Y1872" s="185"/>
      <c r="Z1872" s="185"/>
      <c r="AA1872" s="185"/>
      <c r="AB1872" s="185"/>
      <c r="AC1872" s="185"/>
      <c r="AD1872" s="185"/>
      <c r="AE1872" s="185"/>
      <c r="AF1872" s="185"/>
      <c r="AG1872" s="185"/>
      <c r="AH1872" s="185"/>
      <c r="AI1872" s="185"/>
    </row>
    <row r="1873" spans="1:35" ht="16">
      <c r="A1873" s="88"/>
      <c r="B1873" s="88"/>
      <c r="C1873" s="250"/>
      <c r="D1873" s="251"/>
      <c r="E1873" s="185"/>
      <c r="F1873" s="185"/>
      <c r="G1873" s="185"/>
      <c r="H1873" s="185"/>
      <c r="I1873" s="185"/>
      <c r="J1873" s="185"/>
      <c r="K1873" s="185"/>
      <c r="L1873" s="185"/>
      <c r="M1873" s="185"/>
      <c r="N1873" s="185"/>
      <c r="O1873" s="185"/>
      <c r="P1873" s="185"/>
      <c r="Q1873" s="185"/>
      <c r="R1873" s="185"/>
      <c r="S1873" s="185"/>
      <c r="T1873" s="185"/>
      <c r="U1873" s="185"/>
      <c r="V1873" s="185"/>
      <c r="W1873" s="185"/>
      <c r="X1873" s="185"/>
      <c r="Y1873" s="185"/>
      <c r="Z1873" s="185"/>
      <c r="AA1873" s="185"/>
      <c r="AB1873" s="185"/>
      <c r="AC1873" s="185"/>
      <c r="AD1873" s="185"/>
      <c r="AE1873" s="185"/>
      <c r="AF1873" s="185"/>
      <c r="AG1873" s="185"/>
      <c r="AH1873" s="185"/>
      <c r="AI1873" s="185"/>
    </row>
    <row r="1874" spans="1:35" ht="16">
      <c r="A1874" s="88"/>
      <c r="B1874" s="88"/>
      <c r="C1874" s="250"/>
      <c r="D1874" s="251"/>
      <c r="E1874" s="185"/>
      <c r="F1874" s="185"/>
      <c r="G1874" s="185"/>
      <c r="H1874" s="185"/>
      <c r="I1874" s="185"/>
      <c r="J1874" s="185"/>
      <c r="K1874" s="185"/>
      <c r="L1874" s="185"/>
      <c r="M1874" s="185"/>
      <c r="N1874" s="185"/>
      <c r="O1874" s="185"/>
      <c r="P1874" s="185"/>
      <c r="Q1874" s="185"/>
      <c r="R1874" s="185"/>
      <c r="S1874" s="185"/>
      <c r="T1874" s="185"/>
      <c r="U1874" s="185"/>
      <c r="V1874" s="185"/>
      <c r="W1874" s="185"/>
      <c r="X1874" s="185"/>
      <c r="Y1874" s="185"/>
      <c r="Z1874" s="185"/>
      <c r="AA1874" s="185"/>
      <c r="AB1874" s="185"/>
      <c r="AC1874" s="185"/>
      <c r="AD1874" s="185"/>
      <c r="AE1874" s="185"/>
      <c r="AF1874" s="185"/>
      <c r="AG1874" s="185"/>
      <c r="AH1874" s="185"/>
      <c r="AI1874" s="185"/>
    </row>
    <row r="1875" spans="1:35" ht="16">
      <c r="A1875" s="88"/>
      <c r="B1875" s="88"/>
      <c r="C1875" s="250"/>
      <c r="D1875" s="251"/>
      <c r="E1875" s="185"/>
      <c r="F1875" s="185"/>
      <c r="G1875" s="185"/>
      <c r="H1875" s="185"/>
      <c r="I1875" s="185"/>
      <c r="J1875" s="185"/>
      <c r="K1875" s="185"/>
      <c r="L1875" s="185"/>
      <c r="M1875" s="185"/>
      <c r="N1875" s="185"/>
      <c r="O1875" s="185"/>
      <c r="P1875" s="185"/>
      <c r="Q1875" s="185"/>
      <c r="R1875" s="185"/>
      <c r="S1875" s="185"/>
      <c r="T1875" s="185"/>
      <c r="U1875" s="185"/>
      <c r="V1875" s="185"/>
      <c r="W1875" s="185"/>
      <c r="X1875" s="185"/>
      <c r="Y1875" s="185"/>
      <c r="Z1875" s="185"/>
      <c r="AA1875" s="185"/>
      <c r="AB1875" s="185"/>
      <c r="AC1875" s="185"/>
      <c r="AD1875" s="185"/>
      <c r="AE1875" s="185"/>
      <c r="AF1875" s="185"/>
      <c r="AG1875" s="185"/>
      <c r="AH1875" s="185"/>
      <c r="AI1875" s="185"/>
    </row>
    <row r="1876" spans="1:35" ht="16">
      <c r="A1876" s="88"/>
      <c r="B1876" s="88"/>
      <c r="C1876" s="250"/>
      <c r="D1876" s="251"/>
      <c r="E1876" s="185"/>
      <c r="F1876" s="185"/>
      <c r="G1876" s="185"/>
      <c r="H1876" s="185"/>
      <c r="I1876" s="185"/>
      <c r="J1876" s="185"/>
      <c r="K1876" s="185"/>
      <c r="L1876" s="185"/>
      <c r="M1876" s="185"/>
      <c r="N1876" s="185"/>
      <c r="O1876" s="185"/>
      <c r="P1876" s="185"/>
      <c r="Q1876" s="185"/>
      <c r="R1876" s="185"/>
      <c r="S1876" s="185"/>
      <c r="T1876" s="185"/>
      <c r="U1876" s="185"/>
      <c r="V1876" s="185"/>
      <c r="W1876" s="185"/>
      <c r="X1876" s="185"/>
      <c r="Y1876" s="185"/>
      <c r="Z1876" s="185"/>
      <c r="AA1876" s="185"/>
      <c r="AB1876" s="185"/>
      <c r="AC1876" s="185"/>
      <c r="AD1876" s="185"/>
      <c r="AE1876" s="185"/>
      <c r="AF1876" s="185"/>
      <c r="AG1876" s="185"/>
      <c r="AH1876" s="185"/>
      <c r="AI1876" s="185"/>
    </row>
    <row r="1877" spans="1:35" ht="16">
      <c r="A1877" s="88"/>
      <c r="B1877" s="88"/>
      <c r="C1877" s="250"/>
      <c r="D1877" s="251"/>
      <c r="E1877" s="185"/>
      <c r="F1877" s="185"/>
      <c r="G1877" s="185"/>
      <c r="H1877" s="185"/>
      <c r="I1877" s="185"/>
      <c r="J1877" s="185"/>
      <c r="K1877" s="185"/>
      <c r="L1877" s="185"/>
      <c r="M1877" s="185"/>
      <c r="N1877" s="185"/>
      <c r="O1877" s="185"/>
      <c r="P1877" s="185"/>
      <c r="Q1877" s="185"/>
      <c r="R1877" s="185"/>
      <c r="S1877" s="185"/>
      <c r="T1877" s="185"/>
      <c r="U1877" s="185"/>
      <c r="V1877" s="185"/>
      <c r="W1877" s="185"/>
      <c r="X1877" s="185"/>
      <c r="Y1877" s="185"/>
      <c r="Z1877" s="185"/>
      <c r="AA1877" s="185"/>
      <c r="AB1877" s="185"/>
      <c r="AC1877" s="185"/>
      <c r="AD1877" s="185"/>
      <c r="AE1877" s="185"/>
      <c r="AF1877" s="185"/>
      <c r="AG1877" s="185"/>
      <c r="AH1877" s="185"/>
      <c r="AI1877" s="185"/>
    </row>
    <row r="1878" spans="1:35" ht="16">
      <c r="A1878" s="88"/>
      <c r="B1878" s="88"/>
      <c r="C1878" s="250"/>
      <c r="D1878" s="251"/>
      <c r="E1878" s="185"/>
      <c r="F1878" s="185"/>
      <c r="G1878" s="185"/>
      <c r="H1878" s="185"/>
      <c r="I1878" s="185"/>
      <c r="J1878" s="185"/>
      <c r="K1878" s="185"/>
      <c r="L1878" s="185"/>
      <c r="M1878" s="185"/>
      <c r="N1878" s="185"/>
      <c r="O1878" s="185"/>
      <c r="P1878" s="185"/>
      <c r="Q1878" s="185"/>
      <c r="R1878" s="185"/>
      <c r="S1878" s="185"/>
      <c r="T1878" s="185"/>
      <c r="U1878" s="185"/>
      <c r="V1878" s="185"/>
      <c r="W1878" s="185"/>
      <c r="X1878" s="185"/>
      <c r="Y1878" s="185"/>
      <c r="Z1878" s="185"/>
      <c r="AA1878" s="185"/>
      <c r="AB1878" s="185"/>
      <c r="AC1878" s="185"/>
      <c r="AD1878" s="185"/>
      <c r="AE1878" s="185"/>
      <c r="AF1878" s="185"/>
      <c r="AG1878" s="185"/>
      <c r="AH1878" s="185"/>
      <c r="AI1878" s="185"/>
    </row>
    <row r="1879" spans="1:35" ht="16">
      <c r="A1879" s="88"/>
      <c r="B1879" s="88"/>
      <c r="C1879" s="250"/>
      <c r="D1879" s="251"/>
      <c r="E1879" s="185"/>
      <c r="F1879" s="185"/>
      <c r="G1879" s="185"/>
      <c r="H1879" s="185"/>
      <c r="I1879" s="185"/>
      <c r="J1879" s="185"/>
      <c r="K1879" s="185"/>
      <c r="L1879" s="185"/>
      <c r="M1879" s="185"/>
      <c r="N1879" s="185"/>
      <c r="O1879" s="185"/>
      <c r="P1879" s="185"/>
      <c r="Q1879" s="185"/>
      <c r="R1879" s="185"/>
      <c r="S1879" s="185"/>
      <c r="T1879" s="185"/>
      <c r="U1879" s="185"/>
      <c r="V1879" s="185"/>
      <c r="W1879" s="185"/>
      <c r="X1879" s="185"/>
      <c r="Y1879" s="185"/>
      <c r="Z1879" s="185"/>
      <c r="AA1879" s="185"/>
      <c r="AB1879" s="185"/>
      <c r="AC1879" s="185"/>
      <c r="AD1879" s="185"/>
      <c r="AE1879" s="185"/>
      <c r="AF1879" s="185"/>
      <c r="AG1879" s="185"/>
      <c r="AH1879" s="185"/>
      <c r="AI1879" s="185"/>
    </row>
    <row r="1880" spans="1:35" ht="16">
      <c r="A1880" s="88"/>
      <c r="B1880" s="88"/>
      <c r="C1880" s="250"/>
      <c r="D1880" s="251"/>
      <c r="E1880" s="185"/>
      <c r="F1880" s="185"/>
      <c r="G1880" s="185"/>
      <c r="H1880" s="185"/>
      <c r="I1880" s="185"/>
      <c r="J1880" s="185"/>
      <c r="K1880" s="185"/>
      <c r="L1880" s="185"/>
      <c r="M1880" s="185"/>
      <c r="N1880" s="185"/>
      <c r="O1880" s="185"/>
      <c r="P1880" s="185"/>
      <c r="Q1880" s="185"/>
      <c r="R1880" s="185"/>
      <c r="S1880" s="185"/>
      <c r="T1880" s="185"/>
      <c r="U1880" s="185"/>
      <c r="V1880" s="185"/>
      <c r="W1880" s="185"/>
      <c r="X1880" s="185"/>
      <c r="Y1880" s="185"/>
      <c r="Z1880" s="185"/>
      <c r="AA1880" s="185"/>
      <c r="AB1880" s="185"/>
      <c r="AC1880" s="185"/>
      <c r="AD1880" s="185"/>
      <c r="AE1880" s="185"/>
      <c r="AF1880" s="185"/>
      <c r="AG1880" s="185"/>
      <c r="AH1880" s="185"/>
      <c r="AI1880" s="185"/>
    </row>
    <row r="1881" spans="1:35" ht="16">
      <c r="A1881" s="88"/>
      <c r="B1881" s="88"/>
      <c r="C1881" s="250"/>
      <c r="D1881" s="251"/>
      <c r="E1881" s="185"/>
      <c r="F1881" s="185"/>
      <c r="G1881" s="185"/>
      <c r="H1881" s="185"/>
      <c r="I1881" s="185"/>
      <c r="J1881" s="185"/>
      <c r="K1881" s="185"/>
      <c r="L1881" s="185"/>
      <c r="M1881" s="185"/>
      <c r="N1881" s="185"/>
      <c r="O1881" s="185"/>
      <c r="P1881" s="185"/>
      <c r="Q1881" s="185"/>
      <c r="R1881" s="185"/>
      <c r="S1881" s="185"/>
      <c r="T1881" s="185"/>
      <c r="U1881" s="185"/>
      <c r="V1881" s="185"/>
      <c r="W1881" s="185"/>
      <c r="X1881" s="185"/>
      <c r="Y1881" s="185"/>
      <c r="Z1881" s="185"/>
      <c r="AA1881" s="185"/>
      <c r="AB1881" s="185"/>
      <c r="AC1881" s="185"/>
      <c r="AD1881" s="185"/>
      <c r="AE1881" s="185"/>
      <c r="AF1881" s="185"/>
      <c r="AG1881" s="185"/>
      <c r="AH1881" s="185"/>
      <c r="AI1881" s="185"/>
    </row>
    <row r="1882" spans="1:35" ht="16">
      <c r="A1882" s="88"/>
      <c r="B1882" s="88"/>
      <c r="C1882" s="250"/>
      <c r="D1882" s="251"/>
      <c r="E1882" s="185"/>
      <c r="F1882" s="185"/>
      <c r="G1882" s="185"/>
      <c r="H1882" s="185"/>
      <c r="I1882" s="185"/>
      <c r="J1882" s="185"/>
      <c r="K1882" s="185"/>
      <c r="L1882" s="185"/>
      <c r="M1882" s="185"/>
      <c r="N1882" s="185"/>
      <c r="O1882" s="185"/>
      <c r="P1882" s="185"/>
      <c r="Q1882" s="185"/>
      <c r="R1882" s="185"/>
      <c r="S1882" s="185"/>
      <c r="T1882" s="185"/>
      <c r="U1882" s="185"/>
      <c r="V1882" s="185"/>
      <c r="W1882" s="185"/>
      <c r="X1882" s="185"/>
      <c r="Y1882" s="185"/>
      <c r="Z1882" s="185"/>
      <c r="AA1882" s="185"/>
      <c r="AB1882" s="185"/>
      <c r="AC1882" s="185"/>
      <c r="AD1882" s="185"/>
      <c r="AE1882" s="185"/>
      <c r="AF1882" s="185"/>
      <c r="AG1882" s="185"/>
      <c r="AH1882" s="185"/>
      <c r="AI1882" s="185"/>
    </row>
    <row r="1883" spans="1:35" ht="16">
      <c r="A1883" s="88"/>
      <c r="B1883" s="88"/>
      <c r="C1883" s="250"/>
      <c r="D1883" s="251"/>
      <c r="E1883" s="185"/>
      <c r="F1883" s="185"/>
      <c r="G1883" s="185"/>
      <c r="H1883" s="185"/>
      <c r="I1883" s="185"/>
      <c r="J1883" s="185"/>
      <c r="K1883" s="185"/>
      <c r="L1883" s="185"/>
      <c r="M1883" s="185"/>
      <c r="N1883" s="185"/>
      <c r="O1883" s="185"/>
      <c r="P1883" s="185"/>
      <c r="Q1883" s="185"/>
      <c r="R1883" s="185"/>
      <c r="S1883" s="185"/>
      <c r="T1883" s="185"/>
      <c r="U1883" s="185"/>
      <c r="V1883" s="185"/>
      <c r="W1883" s="185"/>
      <c r="X1883" s="185"/>
      <c r="Y1883" s="185"/>
      <c r="Z1883" s="185"/>
      <c r="AA1883" s="185"/>
      <c r="AB1883" s="185"/>
      <c r="AC1883" s="185"/>
      <c r="AD1883" s="185"/>
      <c r="AE1883" s="185"/>
      <c r="AF1883" s="185"/>
      <c r="AG1883" s="185"/>
      <c r="AH1883" s="185"/>
      <c r="AI1883" s="185"/>
    </row>
    <row r="1884" spans="1:35" ht="16">
      <c r="A1884" s="88"/>
      <c r="B1884" s="88"/>
      <c r="C1884" s="250"/>
      <c r="D1884" s="251"/>
      <c r="E1884" s="185"/>
      <c r="F1884" s="185"/>
      <c r="G1884" s="185"/>
      <c r="H1884" s="185"/>
      <c r="I1884" s="185"/>
      <c r="J1884" s="185"/>
      <c r="K1884" s="185"/>
      <c r="L1884" s="185"/>
      <c r="M1884" s="185"/>
      <c r="N1884" s="185"/>
      <c r="O1884" s="185"/>
      <c r="P1884" s="185"/>
      <c r="Q1884" s="185"/>
      <c r="R1884" s="185"/>
      <c r="S1884" s="185"/>
      <c r="T1884" s="185"/>
      <c r="U1884" s="185"/>
      <c r="V1884" s="185"/>
      <c r="W1884" s="185"/>
      <c r="X1884" s="185"/>
      <c r="Y1884" s="185"/>
      <c r="Z1884" s="185"/>
      <c r="AA1884" s="185"/>
      <c r="AB1884" s="185"/>
      <c r="AC1884" s="185"/>
      <c r="AD1884" s="185"/>
      <c r="AE1884" s="185"/>
      <c r="AF1884" s="185"/>
      <c r="AG1884" s="185"/>
      <c r="AH1884" s="185"/>
      <c r="AI1884" s="185"/>
    </row>
    <row r="1885" spans="1:35" ht="16">
      <c r="A1885" s="88"/>
      <c r="B1885" s="88"/>
      <c r="C1885" s="250"/>
      <c r="D1885" s="251"/>
      <c r="E1885" s="185"/>
      <c r="F1885" s="185"/>
      <c r="G1885" s="185"/>
      <c r="H1885" s="185"/>
      <c r="I1885" s="185"/>
      <c r="J1885" s="185"/>
      <c r="K1885" s="185"/>
      <c r="L1885" s="185"/>
      <c r="M1885" s="185"/>
      <c r="N1885" s="185"/>
      <c r="O1885" s="185"/>
      <c r="P1885" s="185"/>
      <c r="Q1885" s="185"/>
      <c r="R1885" s="185"/>
      <c r="S1885" s="185"/>
      <c r="T1885" s="185"/>
      <c r="U1885" s="185"/>
      <c r="V1885" s="185"/>
      <c r="W1885" s="185"/>
      <c r="X1885" s="185"/>
      <c r="Y1885" s="185"/>
      <c r="Z1885" s="185"/>
      <c r="AA1885" s="185"/>
      <c r="AB1885" s="185"/>
      <c r="AC1885" s="185"/>
      <c r="AD1885" s="185"/>
      <c r="AE1885" s="185"/>
      <c r="AF1885" s="185"/>
      <c r="AG1885" s="185"/>
      <c r="AH1885" s="185"/>
      <c r="AI1885" s="185"/>
    </row>
    <row r="1886" spans="1:35" ht="16">
      <c r="A1886" s="88"/>
      <c r="B1886" s="88"/>
      <c r="C1886" s="250"/>
      <c r="D1886" s="251"/>
      <c r="E1886" s="185"/>
      <c r="F1886" s="185"/>
      <c r="G1886" s="185"/>
      <c r="H1886" s="185"/>
      <c r="I1886" s="185"/>
      <c r="J1886" s="185"/>
      <c r="K1886" s="185"/>
      <c r="L1886" s="185"/>
      <c r="M1886" s="185"/>
      <c r="N1886" s="185"/>
      <c r="O1886" s="185"/>
      <c r="P1886" s="185"/>
      <c r="Q1886" s="185"/>
      <c r="R1886" s="185"/>
      <c r="S1886" s="185"/>
      <c r="T1886" s="185"/>
      <c r="U1886" s="185"/>
      <c r="V1886" s="185"/>
      <c r="W1886" s="185"/>
      <c r="X1886" s="185"/>
      <c r="Y1886" s="185"/>
      <c r="Z1886" s="185"/>
      <c r="AA1886" s="185"/>
      <c r="AB1886" s="185"/>
      <c r="AC1886" s="185"/>
      <c r="AD1886" s="185"/>
      <c r="AE1886" s="185"/>
      <c r="AF1886" s="185"/>
      <c r="AG1886" s="185"/>
      <c r="AH1886" s="185"/>
      <c r="AI1886" s="185"/>
    </row>
    <row r="1887" spans="1:35" ht="16">
      <c r="A1887" s="88"/>
      <c r="B1887" s="88"/>
      <c r="C1887" s="250"/>
      <c r="D1887" s="251"/>
      <c r="E1887" s="185"/>
      <c r="F1887" s="185"/>
      <c r="G1887" s="185"/>
      <c r="H1887" s="185"/>
      <c r="I1887" s="185"/>
      <c r="J1887" s="185"/>
      <c r="K1887" s="185"/>
      <c r="L1887" s="185"/>
      <c r="M1887" s="185"/>
      <c r="N1887" s="185"/>
      <c r="O1887" s="185"/>
      <c r="P1887" s="185"/>
      <c r="Q1887" s="185"/>
      <c r="R1887" s="185"/>
      <c r="S1887" s="185"/>
      <c r="T1887" s="185"/>
      <c r="U1887" s="185"/>
      <c r="V1887" s="185"/>
      <c r="W1887" s="185"/>
      <c r="X1887" s="185"/>
      <c r="Y1887" s="185"/>
      <c r="Z1887" s="185"/>
      <c r="AA1887" s="185"/>
      <c r="AB1887" s="185"/>
      <c r="AC1887" s="185"/>
      <c r="AD1887" s="185"/>
      <c r="AE1887" s="185"/>
      <c r="AF1887" s="185"/>
      <c r="AG1887" s="185"/>
      <c r="AH1887" s="185"/>
      <c r="AI1887" s="185"/>
    </row>
    <row r="1888" spans="1:35" ht="16">
      <c r="A1888" s="88"/>
      <c r="B1888" s="88"/>
      <c r="C1888" s="250"/>
      <c r="D1888" s="251"/>
      <c r="E1888" s="185"/>
      <c r="F1888" s="185"/>
      <c r="G1888" s="185"/>
      <c r="H1888" s="185"/>
      <c r="I1888" s="185"/>
      <c r="J1888" s="185"/>
      <c r="K1888" s="185"/>
      <c r="L1888" s="185"/>
      <c r="M1888" s="185"/>
      <c r="N1888" s="185"/>
      <c r="O1888" s="185"/>
      <c r="P1888" s="185"/>
      <c r="Q1888" s="185"/>
      <c r="R1888" s="185"/>
      <c r="S1888" s="185"/>
      <c r="T1888" s="185"/>
      <c r="U1888" s="185"/>
      <c r="V1888" s="185"/>
      <c r="W1888" s="185"/>
      <c r="X1888" s="185"/>
      <c r="Y1888" s="185"/>
      <c r="Z1888" s="185"/>
      <c r="AA1888" s="185"/>
      <c r="AB1888" s="185"/>
      <c r="AC1888" s="185"/>
      <c r="AD1888" s="185"/>
      <c r="AE1888" s="185"/>
      <c r="AF1888" s="185"/>
      <c r="AG1888" s="185"/>
      <c r="AH1888" s="185"/>
      <c r="AI1888" s="185"/>
    </row>
    <row r="1889" spans="1:35" ht="16">
      <c r="A1889" s="88"/>
      <c r="B1889" s="88"/>
      <c r="C1889" s="250"/>
      <c r="D1889" s="251"/>
      <c r="E1889" s="185"/>
      <c r="F1889" s="185"/>
      <c r="G1889" s="185"/>
      <c r="H1889" s="185"/>
      <c r="I1889" s="185"/>
      <c r="J1889" s="185"/>
      <c r="K1889" s="185"/>
      <c r="L1889" s="185"/>
      <c r="M1889" s="185"/>
      <c r="N1889" s="185"/>
      <c r="O1889" s="185"/>
      <c r="P1889" s="185"/>
      <c r="Q1889" s="185"/>
      <c r="R1889" s="185"/>
      <c r="S1889" s="185"/>
      <c r="T1889" s="185"/>
      <c r="U1889" s="185"/>
      <c r="V1889" s="185"/>
      <c r="W1889" s="185"/>
      <c r="X1889" s="185"/>
      <c r="Y1889" s="185"/>
      <c r="Z1889" s="185"/>
      <c r="AA1889" s="185"/>
      <c r="AB1889" s="185"/>
      <c r="AC1889" s="185"/>
      <c r="AD1889" s="185"/>
      <c r="AE1889" s="185"/>
      <c r="AF1889" s="185"/>
      <c r="AG1889" s="185"/>
      <c r="AH1889" s="185"/>
      <c r="AI1889" s="185"/>
    </row>
    <row r="1890" spans="1:35" ht="16">
      <c r="A1890" s="88"/>
      <c r="B1890" s="88"/>
      <c r="C1890" s="250"/>
      <c r="D1890" s="251"/>
      <c r="E1890" s="185"/>
      <c r="F1890" s="185"/>
      <c r="G1890" s="185"/>
      <c r="H1890" s="185"/>
      <c r="I1890" s="185"/>
      <c r="J1890" s="185"/>
      <c r="K1890" s="185"/>
      <c r="L1890" s="185"/>
      <c r="M1890" s="185"/>
      <c r="N1890" s="185"/>
      <c r="O1890" s="185"/>
      <c r="P1890" s="185"/>
      <c r="Q1890" s="185"/>
      <c r="R1890" s="185"/>
      <c r="S1890" s="185"/>
      <c r="T1890" s="185"/>
      <c r="U1890" s="185"/>
      <c r="V1890" s="185"/>
      <c r="W1890" s="185"/>
      <c r="X1890" s="185"/>
      <c r="Y1890" s="185"/>
      <c r="Z1890" s="185"/>
      <c r="AA1890" s="185"/>
      <c r="AB1890" s="185"/>
      <c r="AC1890" s="185"/>
      <c r="AD1890" s="185"/>
      <c r="AE1890" s="185"/>
      <c r="AF1890" s="185"/>
      <c r="AG1890" s="185"/>
      <c r="AH1890" s="185"/>
      <c r="AI1890" s="185"/>
    </row>
    <row r="1891" spans="1:35" ht="16">
      <c r="A1891" s="88"/>
      <c r="B1891" s="88"/>
      <c r="C1891" s="250"/>
      <c r="D1891" s="251"/>
      <c r="E1891" s="185"/>
      <c r="F1891" s="185"/>
      <c r="G1891" s="185"/>
      <c r="H1891" s="185"/>
      <c r="I1891" s="185"/>
      <c r="J1891" s="185"/>
      <c r="K1891" s="185"/>
      <c r="L1891" s="185"/>
      <c r="M1891" s="185"/>
      <c r="N1891" s="185"/>
      <c r="O1891" s="185"/>
      <c r="P1891" s="185"/>
      <c r="Q1891" s="185"/>
      <c r="R1891" s="185"/>
      <c r="S1891" s="185"/>
      <c r="T1891" s="185"/>
      <c r="U1891" s="185"/>
      <c r="V1891" s="185"/>
      <c r="W1891" s="185"/>
      <c r="X1891" s="185"/>
      <c r="Y1891" s="185"/>
      <c r="Z1891" s="185"/>
      <c r="AA1891" s="185"/>
      <c r="AB1891" s="185"/>
      <c r="AC1891" s="185"/>
      <c r="AD1891" s="185"/>
      <c r="AE1891" s="185"/>
      <c r="AF1891" s="185"/>
      <c r="AG1891" s="185"/>
      <c r="AH1891" s="185"/>
      <c r="AI1891" s="185"/>
    </row>
    <row r="1892" spans="1:35" ht="16">
      <c r="A1892" s="88"/>
      <c r="B1892" s="88"/>
      <c r="C1892" s="250"/>
      <c r="D1892" s="251"/>
      <c r="E1892" s="185"/>
      <c r="F1892" s="185"/>
      <c r="G1892" s="185"/>
      <c r="H1892" s="185"/>
      <c r="I1892" s="185"/>
      <c r="J1892" s="185"/>
      <c r="K1892" s="185"/>
      <c r="L1892" s="185"/>
      <c r="M1892" s="185"/>
      <c r="N1892" s="185"/>
      <c r="O1892" s="185"/>
      <c r="P1892" s="185"/>
      <c r="Q1892" s="185"/>
      <c r="R1892" s="185"/>
      <c r="S1892" s="185"/>
      <c r="T1892" s="185"/>
      <c r="U1892" s="185"/>
      <c r="V1892" s="185"/>
      <c r="W1892" s="185"/>
      <c r="X1892" s="185"/>
      <c r="Y1892" s="185"/>
      <c r="Z1892" s="185"/>
      <c r="AA1892" s="185"/>
      <c r="AB1892" s="185"/>
      <c r="AC1892" s="185"/>
      <c r="AD1892" s="185"/>
      <c r="AE1892" s="185"/>
      <c r="AF1892" s="185"/>
      <c r="AG1892" s="185"/>
      <c r="AH1892" s="185"/>
      <c r="AI1892" s="185"/>
    </row>
    <row r="1893" spans="1:35" ht="16">
      <c r="A1893" s="88"/>
      <c r="B1893" s="88"/>
      <c r="C1893" s="250"/>
      <c r="D1893" s="251"/>
      <c r="E1893" s="185"/>
      <c r="F1893" s="185"/>
      <c r="G1893" s="185"/>
      <c r="H1893" s="185"/>
      <c r="I1893" s="185"/>
      <c r="J1893" s="185"/>
      <c r="K1893" s="185"/>
      <c r="L1893" s="185"/>
      <c r="M1893" s="185"/>
      <c r="N1893" s="185"/>
      <c r="O1893" s="185"/>
      <c r="P1893" s="185"/>
      <c r="Q1893" s="185"/>
      <c r="R1893" s="185"/>
      <c r="S1893" s="185"/>
      <c r="T1893" s="185"/>
      <c r="U1893" s="185"/>
      <c r="V1893" s="185"/>
      <c r="W1893" s="185"/>
      <c r="X1893" s="185"/>
      <c r="Y1893" s="185"/>
      <c r="Z1893" s="185"/>
      <c r="AA1893" s="185"/>
      <c r="AB1893" s="185"/>
      <c r="AC1893" s="185"/>
      <c r="AD1893" s="185"/>
      <c r="AE1893" s="185"/>
      <c r="AF1893" s="185"/>
      <c r="AG1893" s="185"/>
      <c r="AH1893" s="185"/>
      <c r="AI1893" s="185"/>
    </row>
    <row r="1894" spans="1:35" ht="16">
      <c r="A1894" s="88"/>
      <c r="B1894" s="88"/>
      <c r="C1894" s="250"/>
      <c r="D1894" s="251"/>
      <c r="E1894" s="185"/>
      <c r="F1894" s="185"/>
      <c r="G1894" s="185"/>
      <c r="H1894" s="185"/>
      <c r="I1894" s="185"/>
      <c r="J1894" s="185"/>
      <c r="K1894" s="185"/>
      <c r="L1894" s="185"/>
      <c r="M1894" s="185"/>
      <c r="N1894" s="185"/>
      <c r="O1894" s="185"/>
      <c r="P1894" s="185"/>
      <c r="Q1894" s="185"/>
      <c r="R1894" s="185"/>
      <c r="S1894" s="185"/>
      <c r="T1894" s="185"/>
      <c r="U1894" s="185"/>
      <c r="V1894" s="185"/>
      <c r="W1894" s="185"/>
      <c r="X1894" s="185"/>
      <c r="Y1894" s="185"/>
      <c r="Z1894" s="185"/>
      <c r="AA1894" s="185"/>
      <c r="AB1894" s="185"/>
      <c r="AC1894" s="185"/>
      <c r="AD1894" s="185"/>
      <c r="AE1894" s="185"/>
      <c r="AF1894" s="185"/>
      <c r="AG1894" s="185"/>
      <c r="AH1894" s="185"/>
      <c r="AI1894" s="185"/>
    </row>
    <row r="1895" spans="1:35" ht="16">
      <c r="A1895" s="88"/>
      <c r="B1895" s="88"/>
      <c r="C1895" s="250"/>
      <c r="D1895" s="251"/>
      <c r="E1895" s="185"/>
      <c r="F1895" s="185"/>
      <c r="G1895" s="185"/>
      <c r="H1895" s="185"/>
      <c r="I1895" s="185"/>
      <c r="J1895" s="185"/>
      <c r="K1895" s="185"/>
      <c r="L1895" s="185"/>
      <c r="M1895" s="185"/>
      <c r="N1895" s="185"/>
      <c r="O1895" s="185"/>
      <c r="P1895" s="185"/>
      <c r="Q1895" s="185"/>
      <c r="R1895" s="185"/>
      <c r="S1895" s="185"/>
      <c r="T1895" s="185"/>
      <c r="U1895" s="185"/>
      <c r="V1895" s="185"/>
      <c r="W1895" s="185"/>
      <c r="X1895" s="185"/>
      <c r="Y1895" s="185"/>
      <c r="Z1895" s="185"/>
      <c r="AA1895" s="185"/>
      <c r="AB1895" s="185"/>
      <c r="AC1895" s="185"/>
      <c r="AD1895" s="185"/>
      <c r="AE1895" s="185"/>
      <c r="AF1895" s="185"/>
      <c r="AG1895" s="185"/>
      <c r="AH1895" s="185"/>
      <c r="AI1895" s="185"/>
    </row>
    <row r="1896" spans="1:35" ht="16">
      <c r="A1896" s="88"/>
      <c r="B1896" s="88"/>
      <c r="C1896" s="250"/>
      <c r="D1896" s="251"/>
      <c r="E1896" s="185"/>
      <c r="F1896" s="185"/>
      <c r="G1896" s="185"/>
      <c r="H1896" s="185"/>
      <c r="I1896" s="185"/>
      <c r="J1896" s="185"/>
      <c r="K1896" s="185"/>
      <c r="L1896" s="185"/>
      <c r="M1896" s="185"/>
      <c r="N1896" s="185"/>
      <c r="O1896" s="185"/>
      <c r="P1896" s="185"/>
      <c r="Q1896" s="185"/>
      <c r="R1896" s="185"/>
      <c r="S1896" s="185"/>
      <c r="T1896" s="185"/>
      <c r="U1896" s="185"/>
      <c r="V1896" s="185"/>
      <c r="W1896" s="185"/>
      <c r="X1896" s="185"/>
      <c r="Y1896" s="185"/>
      <c r="Z1896" s="185"/>
      <c r="AA1896" s="185"/>
      <c r="AB1896" s="185"/>
      <c r="AC1896" s="185"/>
      <c r="AD1896" s="185"/>
      <c r="AE1896" s="185"/>
      <c r="AF1896" s="185"/>
      <c r="AG1896" s="185"/>
      <c r="AH1896" s="185"/>
      <c r="AI1896" s="185"/>
    </row>
    <row r="1897" spans="1:35" ht="16">
      <c r="A1897" s="88"/>
      <c r="B1897" s="88"/>
      <c r="C1897" s="250"/>
      <c r="D1897" s="251"/>
      <c r="E1897" s="185"/>
      <c r="F1897" s="185"/>
      <c r="G1897" s="185"/>
      <c r="H1897" s="185"/>
      <c r="I1897" s="185"/>
      <c r="J1897" s="185"/>
      <c r="K1897" s="185"/>
      <c r="L1897" s="185"/>
      <c r="M1897" s="185"/>
      <c r="N1897" s="185"/>
      <c r="O1897" s="185"/>
      <c r="P1897" s="185"/>
      <c r="Q1897" s="185"/>
      <c r="R1897" s="185"/>
      <c r="S1897" s="185"/>
      <c r="T1897" s="185"/>
      <c r="U1897" s="185"/>
      <c r="V1897" s="185"/>
      <c r="W1897" s="185"/>
      <c r="X1897" s="185"/>
      <c r="Y1897" s="185"/>
      <c r="Z1897" s="185"/>
      <c r="AA1897" s="185"/>
      <c r="AB1897" s="185"/>
      <c r="AC1897" s="185"/>
      <c r="AD1897" s="185"/>
      <c r="AE1897" s="185"/>
      <c r="AF1897" s="185"/>
      <c r="AG1897" s="185"/>
      <c r="AH1897" s="185"/>
      <c r="AI1897" s="185"/>
    </row>
    <row r="1898" spans="1:35" ht="16">
      <c r="A1898" s="88"/>
      <c r="B1898" s="88"/>
      <c r="C1898" s="250"/>
      <c r="D1898" s="251"/>
      <c r="E1898" s="185"/>
      <c r="F1898" s="185"/>
      <c r="G1898" s="185"/>
      <c r="H1898" s="185"/>
      <c r="I1898" s="185"/>
      <c r="J1898" s="185"/>
      <c r="K1898" s="185"/>
      <c r="L1898" s="185"/>
      <c r="M1898" s="185"/>
      <c r="N1898" s="185"/>
      <c r="O1898" s="185"/>
      <c r="P1898" s="185"/>
      <c r="Q1898" s="185"/>
      <c r="R1898" s="185"/>
      <c r="S1898" s="185"/>
      <c r="T1898" s="185"/>
      <c r="U1898" s="185"/>
      <c r="V1898" s="185"/>
      <c r="W1898" s="185"/>
      <c r="X1898" s="185"/>
      <c r="Y1898" s="185"/>
      <c r="Z1898" s="185"/>
      <c r="AA1898" s="185"/>
      <c r="AB1898" s="185"/>
      <c r="AC1898" s="185"/>
      <c r="AD1898" s="185"/>
      <c r="AE1898" s="185"/>
      <c r="AF1898" s="185"/>
      <c r="AG1898" s="185"/>
      <c r="AH1898" s="185"/>
      <c r="AI1898" s="185"/>
    </row>
    <row r="1899" spans="1:35" ht="16">
      <c r="A1899" s="88"/>
      <c r="B1899" s="88"/>
      <c r="C1899" s="250"/>
      <c r="D1899" s="251"/>
      <c r="E1899" s="185"/>
      <c r="F1899" s="185"/>
      <c r="G1899" s="185"/>
      <c r="H1899" s="185"/>
      <c r="I1899" s="185"/>
      <c r="J1899" s="185"/>
      <c r="K1899" s="185"/>
      <c r="L1899" s="185"/>
      <c r="M1899" s="185"/>
      <c r="N1899" s="185"/>
      <c r="O1899" s="185"/>
      <c r="P1899" s="185"/>
      <c r="Q1899" s="185"/>
      <c r="R1899" s="185"/>
      <c r="S1899" s="185"/>
      <c r="T1899" s="185"/>
      <c r="U1899" s="185"/>
      <c r="V1899" s="185"/>
      <c r="W1899" s="185"/>
      <c r="X1899" s="185"/>
      <c r="Y1899" s="185"/>
      <c r="Z1899" s="185"/>
      <c r="AA1899" s="185"/>
      <c r="AB1899" s="185"/>
      <c r="AC1899" s="185"/>
      <c r="AD1899" s="185"/>
      <c r="AE1899" s="185"/>
      <c r="AF1899" s="185"/>
      <c r="AG1899" s="185"/>
      <c r="AH1899" s="185"/>
      <c r="AI1899" s="185"/>
    </row>
    <row r="1900" spans="1:35" ht="16">
      <c r="A1900" s="88"/>
      <c r="B1900" s="88"/>
      <c r="C1900" s="250"/>
      <c r="D1900" s="251"/>
      <c r="E1900" s="185"/>
      <c r="F1900" s="185"/>
      <c r="G1900" s="185"/>
      <c r="H1900" s="185"/>
      <c r="I1900" s="185"/>
      <c r="J1900" s="185"/>
      <c r="K1900" s="185"/>
      <c r="L1900" s="185"/>
      <c r="M1900" s="185"/>
      <c r="N1900" s="185"/>
      <c r="O1900" s="185"/>
      <c r="P1900" s="185"/>
      <c r="Q1900" s="185"/>
      <c r="R1900" s="185"/>
      <c r="S1900" s="185"/>
      <c r="T1900" s="185"/>
      <c r="U1900" s="185"/>
      <c r="V1900" s="185"/>
      <c r="W1900" s="185"/>
      <c r="X1900" s="185"/>
      <c r="Y1900" s="185"/>
      <c r="Z1900" s="185"/>
      <c r="AA1900" s="185"/>
      <c r="AB1900" s="185"/>
      <c r="AC1900" s="185"/>
      <c r="AD1900" s="185"/>
      <c r="AE1900" s="185"/>
      <c r="AF1900" s="185"/>
      <c r="AG1900" s="185"/>
      <c r="AH1900" s="185"/>
      <c r="AI1900" s="185"/>
    </row>
    <row r="1901" spans="1:35" ht="16">
      <c r="A1901" s="88"/>
      <c r="B1901" s="88"/>
      <c r="C1901" s="250"/>
      <c r="D1901" s="251"/>
      <c r="E1901" s="185"/>
      <c r="F1901" s="185"/>
      <c r="G1901" s="185"/>
      <c r="H1901" s="185"/>
      <c r="I1901" s="185"/>
      <c r="J1901" s="185"/>
      <c r="K1901" s="185"/>
      <c r="L1901" s="185"/>
      <c r="M1901" s="185"/>
      <c r="N1901" s="185"/>
      <c r="O1901" s="185"/>
      <c r="P1901" s="185"/>
      <c r="Q1901" s="185"/>
      <c r="R1901" s="185"/>
      <c r="S1901" s="185"/>
      <c r="T1901" s="185"/>
      <c r="U1901" s="185"/>
      <c r="V1901" s="185"/>
      <c r="W1901" s="185"/>
      <c r="X1901" s="185"/>
      <c r="Y1901" s="185"/>
      <c r="Z1901" s="185"/>
      <c r="AA1901" s="185"/>
      <c r="AB1901" s="185"/>
      <c r="AC1901" s="185"/>
      <c r="AD1901" s="185"/>
      <c r="AE1901" s="185"/>
      <c r="AF1901" s="185"/>
      <c r="AG1901" s="185"/>
      <c r="AH1901" s="185"/>
      <c r="AI1901" s="185"/>
    </row>
    <row r="1902" spans="1:35" ht="16">
      <c r="A1902" s="88"/>
      <c r="B1902" s="88"/>
      <c r="C1902" s="250"/>
      <c r="D1902" s="251"/>
      <c r="E1902" s="185"/>
      <c r="F1902" s="185"/>
      <c r="G1902" s="185"/>
      <c r="H1902" s="185"/>
      <c r="I1902" s="185"/>
      <c r="J1902" s="185"/>
      <c r="K1902" s="185"/>
      <c r="L1902" s="185"/>
      <c r="M1902" s="185"/>
      <c r="N1902" s="185"/>
      <c r="O1902" s="185"/>
      <c r="P1902" s="185"/>
      <c r="Q1902" s="185"/>
      <c r="R1902" s="185"/>
      <c r="S1902" s="185"/>
      <c r="T1902" s="185"/>
      <c r="U1902" s="185"/>
      <c r="V1902" s="185"/>
      <c r="W1902" s="185"/>
      <c r="X1902" s="185"/>
      <c r="Y1902" s="185"/>
      <c r="Z1902" s="185"/>
      <c r="AA1902" s="185"/>
      <c r="AB1902" s="185"/>
      <c r="AC1902" s="185"/>
      <c r="AD1902" s="185"/>
      <c r="AE1902" s="185"/>
      <c r="AF1902" s="185"/>
      <c r="AG1902" s="185"/>
      <c r="AH1902" s="185"/>
      <c r="AI1902" s="185"/>
    </row>
    <row r="1903" spans="1:35" ht="16">
      <c r="A1903" s="88"/>
      <c r="B1903" s="88"/>
      <c r="C1903" s="250"/>
      <c r="D1903" s="251"/>
      <c r="E1903" s="185"/>
      <c r="F1903" s="185"/>
      <c r="G1903" s="185"/>
      <c r="H1903" s="185"/>
      <c r="I1903" s="185"/>
      <c r="J1903" s="185"/>
      <c r="K1903" s="185"/>
      <c r="L1903" s="185"/>
      <c r="M1903" s="185"/>
      <c r="N1903" s="185"/>
      <c r="O1903" s="185"/>
      <c r="P1903" s="185"/>
      <c r="Q1903" s="185"/>
      <c r="R1903" s="185"/>
      <c r="S1903" s="185"/>
      <c r="T1903" s="185"/>
      <c r="U1903" s="185"/>
      <c r="V1903" s="185"/>
      <c r="W1903" s="185"/>
      <c r="X1903" s="185"/>
      <c r="Y1903" s="185"/>
      <c r="Z1903" s="185"/>
      <c r="AA1903" s="185"/>
      <c r="AB1903" s="185"/>
      <c r="AC1903" s="185"/>
      <c r="AD1903" s="185"/>
      <c r="AE1903" s="185"/>
      <c r="AF1903" s="185"/>
      <c r="AG1903" s="185"/>
      <c r="AH1903" s="185"/>
      <c r="AI1903" s="185"/>
    </row>
    <row r="1904" spans="1:35" ht="16">
      <c r="A1904" s="88"/>
      <c r="B1904" s="88"/>
      <c r="C1904" s="250"/>
      <c r="D1904" s="251"/>
      <c r="E1904" s="185"/>
      <c r="F1904" s="185"/>
      <c r="G1904" s="185"/>
      <c r="H1904" s="185"/>
      <c r="I1904" s="185"/>
      <c r="J1904" s="185"/>
      <c r="K1904" s="185"/>
      <c r="L1904" s="185"/>
      <c r="M1904" s="185"/>
      <c r="N1904" s="185"/>
      <c r="O1904" s="185"/>
      <c r="P1904" s="185"/>
      <c r="Q1904" s="185"/>
      <c r="R1904" s="185"/>
      <c r="S1904" s="185"/>
      <c r="T1904" s="185"/>
      <c r="U1904" s="185"/>
      <c r="V1904" s="185"/>
      <c r="W1904" s="185"/>
      <c r="X1904" s="185"/>
      <c r="Y1904" s="185"/>
      <c r="Z1904" s="185"/>
      <c r="AA1904" s="185"/>
      <c r="AB1904" s="185"/>
      <c r="AC1904" s="185"/>
      <c r="AD1904" s="185"/>
      <c r="AE1904" s="185"/>
      <c r="AF1904" s="185"/>
      <c r="AG1904" s="185"/>
      <c r="AH1904" s="185"/>
      <c r="AI1904" s="185"/>
    </row>
    <row r="1905" spans="1:35" ht="16">
      <c r="A1905" s="88"/>
      <c r="B1905" s="88"/>
      <c r="C1905" s="250"/>
      <c r="D1905" s="251"/>
      <c r="E1905" s="185"/>
      <c r="F1905" s="185"/>
      <c r="G1905" s="185"/>
      <c r="H1905" s="185"/>
      <c r="I1905" s="185"/>
      <c r="J1905" s="185"/>
      <c r="K1905" s="185"/>
      <c r="L1905" s="185"/>
      <c r="M1905" s="185"/>
      <c r="N1905" s="185"/>
      <c r="O1905" s="185"/>
      <c r="P1905" s="185"/>
      <c r="Q1905" s="185"/>
      <c r="R1905" s="185"/>
      <c r="S1905" s="185"/>
      <c r="T1905" s="185"/>
      <c r="U1905" s="185"/>
      <c r="V1905" s="185"/>
      <c r="W1905" s="185"/>
      <c r="X1905" s="185"/>
      <c r="Y1905" s="185"/>
      <c r="Z1905" s="185"/>
      <c r="AA1905" s="185"/>
      <c r="AB1905" s="185"/>
      <c r="AC1905" s="185"/>
      <c r="AD1905" s="185"/>
      <c r="AE1905" s="185"/>
      <c r="AF1905" s="185"/>
      <c r="AG1905" s="185"/>
      <c r="AH1905" s="185"/>
      <c r="AI1905" s="185"/>
    </row>
    <row r="1906" spans="1:35" ht="16">
      <c r="A1906" s="88"/>
      <c r="B1906" s="88"/>
      <c r="C1906" s="250"/>
      <c r="D1906" s="251"/>
      <c r="E1906" s="185"/>
      <c r="F1906" s="185"/>
      <c r="G1906" s="185"/>
      <c r="H1906" s="185"/>
      <c r="I1906" s="185"/>
      <c r="J1906" s="185"/>
      <c r="K1906" s="185"/>
      <c r="L1906" s="185"/>
      <c r="M1906" s="185"/>
      <c r="N1906" s="185"/>
      <c r="O1906" s="185"/>
      <c r="P1906" s="185"/>
      <c r="Q1906" s="185"/>
      <c r="R1906" s="185"/>
      <c r="S1906" s="185"/>
      <c r="T1906" s="185"/>
      <c r="U1906" s="185"/>
      <c r="V1906" s="185"/>
      <c r="W1906" s="185"/>
      <c r="X1906" s="185"/>
      <c r="Y1906" s="185"/>
      <c r="Z1906" s="185"/>
      <c r="AA1906" s="185"/>
      <c r="AB1906" s="185"/>
      <c r="AC1906" s="185"/>
      <c r="AD1906" s="185"/>
      <c r="AE1906" s="185"/>
      <c r="AF1906" s="185"/>
      <c r="AG1906" s="185"/>
      <c r="AH1906" s="185"/>
      <c r="AI1906" s="185"/>
    </row>
    <row r="1907" spans="1:35" ht="16">
      <c r="A1907" s="88"/>
      <c r="B1907" s="88"/>
      <c r="C1907" s="250"/>
      <c r="D1907" s="251"/>
      <c r="E1907" s="185"/>
      <c r="F1907" s="185"/>
      <c r="G1907" s="185"/>
      <c r="H1907" s="185"/>
      <c r="I1907" s="185"/>
      <c r="J1907" s="185"/>
      <c r="K1907" s="185"/>
      <c r="L1907" s="185"/>
      <c r="M1907" s="185"/>
      <c r="N1907" s="185"/>
      <c r="O1907" s="185"/>
      <c r="P1907" s="185"/>
      <c r="Q1907" s="185"/>
      <c r="R1907" s="185"/>
      <c r="S1907" s="185"/>
      <c r="T1907" s="185"/>
      <c r="U1907" s="185"/>
      <c r="V1907" s="185"/>
      <c r="W1907" s="185"/>
      <c r="X1907" s="185"/>
      <c r="Y1907" s="185"/>
      <c r="Z1907" s="185"/>
      <c r="AA1907" s="185"/>
      <c r="AB1907" s="185"/>
      <c r="AC1907" s="185"/>
      <c r="AD1907" s="185"/>
      <c r="AE1907" s="185"/>
      <c r="AF1907" s="185"/>
      <c r="AG1907" s="185"/>
      <c r="AH1907" s="185"/>
      <c r="AI1907" s="185"/>
    </row>
    <row r="1908" spans="1:35" ht="16">
      <c r="A1908" s="88"/>
      <c r="B1908" s="88"/>
      <c r="C1908" s="250"/>
      <c r="D1908" s="251"/>
      <c r="E1908" s="185"/>
      <c r="F1908" s="185"/>
      <c r="G1908" s="185"/>
      <c r="H1908" s="185"/>
      <c r="I1908" s="185"/>
      <c r="J1908" s="185"/>
      <c r="K1908" s="185"/>
      <c r="L1908" s="185"/>
      <c r="M1908" s="185"/>
      <c r="N1908" s="185"/>
      <c r="O1908" s="185"/>
      <c r="P1908" s="185"/>
      <c r="Q1908" s="185"/>
      <c r="R1908" s="185"/>
      <c r="S1908" s="185"/>
      <c r="T1908" s="185"/>
      <c r="U1908" s="185"/>
      <c r="V1908" s="185"/>
      <c r="W1908" s="185"/>
      <c r="X1908" s="185"/>
      <c r="Y1908" s="185"/>
      <c r="Z1908" s="185"/>
      <c r="AA1908" s="185"/>
      <c r="AB1908" s="185"/>
      <c r="AC1908" s="185"/>
      <c r="AD1908" s="185"/>
      <c r="AE1908" s="185"/>
      <c r="AF1908" s="185"/>
      <c r="AG1908" s="185"/>
      <c r="AH1908" s="185"/>
      <c r="AI1908" s="185"/>
    </row>
    <row r="1909" spans="1:35" ht="16">
      <c r="A1909" s="88"/>
      <c r="B1909" s="88"/>
      <c r="C1909" s="250"/>
      <c r="D1909" s="251"/>
      <c r="E1909" s="185"/>
      <c r="F1909" s="185"/>
      <c r="G1909" s="185"/>
      <c r="H1909" s="185"/>
      <c r="I1909" s="185"/>
      <c r="J1909" s="185"/>
      <c r="K1909" s="185"/>
      <c r="L1909" s="185"/>
      <c r="M1909" s="185"/>
      <c r="N1909" s="185"/>
      <c r="O1909" s="185"/>
      <c r="P1909" s="185"/>
      <c r="Q1909" s="185"/>
      <c r="R1909" s="185"/>
      <c r="S1909" s="185"/>
      <c r="T1909" s="185"/>
      <c r="U1909" s="185"/>
      <c r="V1909" s="185"/>
      <c r="W1909" s="185"/>
      <c r="X1909" s="185"/>
      <c r="Y1909" s="185"/>
      <c r="Z1909" s="185"/>
      <c r="AA1909" s="185"/>
      <c r="AB1909" s="185"/>
      <c r="AC1909" s="185"/>
      <c r="AD1909" s="185"/>
      <c r="AE1909" s="185"/>
      <c r="AF1909" s="185"/>
      <c r="AG1909" s="185"/>
      <c r="AH1909" s="185"/>
      <c r="AI1909" s="185"/>
    </row>
    <row r="1910" spans="1:35" ht="16">
      <c r="A1910" s="88"/>
      <c r="B1910" s="88"/>
      <c r="C1910" s="250"/>
      <c r="D1910" s="251"/>
      <c r="E1910" s="185"/>
      <c r="F1910" s="185"/>
      <c r="G1910" s="185"/>
      <c r="H1910" s="185"/>
      <c r="I1910" s="185"/>
      <c r="J1910" s="185"/>
      <c r="K1910" s="185"/>
      <c r="L1910" s="185"/>
      <c r="M1910" s="185"/>
      <c r="N1910" s="185"/>
      <c r="O1910" s="185"/>
      <c r="P1910" s="185"/>
      <c r="Q1910" s="185"/>
      <c r="R1910" s="185"/>
      <c r="S1910" s="185"/>
      <c r="T1910" s="185"/>
      <c r="U1910" s="185"/>
      <c r="V1910" s="185"/>
      <c r="W1910" s="185"/>
      <c r="X1910" s="185"/>
      <c r="Y1910" s="185"/>
      <c r="Z1910" s="185"/>
      <c r="AA1910" s="185"/>
      <c r="AB1910" s="185"/>
      <c r="AC1910" s="185"/>
      <c r="AD1910" s="185"/>
      <c r="AE1910" s="185"/>
      <c r="AF1910" s="185"/>
      <c r="AG1910" s="185"/>
      <c r="AH1910" s="185"/>
      <c r="AI1910" s="185"/>
    </row>
    <row r="1911" spans="1:35" ht="16">
      <c r="A1911" s="88"/>
      <c r="B1911" s="88"/>
      <c r="C1911" s="250"/>
      <c r="D1911" s="251"/>
      <c r="E1911" s="185"/>
      <c r="F1911" s="185"/>
      <c r="G1911" s="185"/>
      <c r="H1911" s="185"/>
      <c r="I1911" s="185"/>
      <c r="J1911" s="185"/>
      <c r="K1911" s="185"/>
      <c r="L1911" s="185"/>
      <c r="M1911" s="185"/>
      <c r="N1911" s="185"/>
      <c r="O1911" s="185"/>
      <c r="P1911" s="185"/>
      <c r="Q1911" s="185"/>
      <c r="R1911" s="185"/>
      <c r="S1911" s="185"/>
      <c r="T1911" s="185"/>
      <c r="U1911" s="185"/>
      <c r="V1911" s="185"/>
      <c r="W1911" s="185"/>
      <c r="X1911" s="185"/>
      <c r="Y1911" s="185"/>
      <c r="Z1911" s="185"/>
      <c r="AA1911" s="185"/>
      <c r="AB1911" s="185"/>
      <c r="AC1911" s="185"/>
      <c r="AD1911" s="185"/>
      <c r="AE1911" s="185"/>
      <c r="AF1911" s="185"/>
      <c r="AG1911" s="185"/>
      <c r="AH1911" s="185"/>
      <c r="AI1911" s="185"/>
    </row>
    <row r="1912" spans="1:35" ht="16">
      <c r="A1912" s="88"/>
      <c r="B1912" s="88"/>
      <c r="C1912" s="250"/>
      <c r="D1912" s="251"/>
      <c r="E1912" s="185"/>
      <c r="F1912" s="185"/>
      <c r="G1912" s="185"/>
      <c r="H1912" s="185"/>
      <c r="I1912" s="185"/>
      <c r="J1912" s="185"/>
      <c r="K1912" s="185"/>
      <c r="L1912" s="185"/>
      <c r="M1912" s="185"/>
      <c r="N1912" s="185"/>
      <c r="O1912" s="185"/>
      <c r="P1912" s="185"/>
      <c r="Q1912" s="185"/>
      <c r="R1912" s="185"/>
      <c r="S1912" s="185"/>
      <c r="T1912" s="185"/>
      <c r="U1912" s="185"/>
      <c r="V1912" s="185"/>
      <c r="W1912" s="185"/>
      <c r="X1912" s="185"/>
      <c r="Y1912" s="185"/>
      <c r="Z1912" s="185"/>
      <c r="AA1912" s="185"/>
      <c r="AB1912" s="185"/>
      <c r="AC1912" s="185"/>
      <c r="AD1912" s="185"/>
      <c r="AE1912" s="185"/>
      <c r="AF1912" s="185"/>
      <c r="AG1912" s="185"/>
      <c r="AH1912" s="185"/>
      <c r="AI1912" s="185"/>
    </row>
    <row r="1913" spans="1:35" ht="16">
      <c r="A1913" s="88"/>
      <c r="B1913" s="88"/>
      <c r="C1913" s="250"/>
      <c r="D1913" s="251"/>
      <c r="E1913" s="185"/>
      <c r="F1913" s="185"/>
      <c r="G1913" s="185"/>
      <c r="H1913" s="185"/>
      <c r="I1913" s="185"/>
      <c r="J1913" s="185"/>
      <c r="K1913" s="185"/>
      <c r="L1913" s="185"/>
      <c r="M1913" s="185"/>
      <c r="N1913" s="185"/>
      <c r="O1913" s="185"/>
      <c r="P1913" s="185"/>
      <c r="Q1913" s="185"/>
      <c r="R1913" s="185"/>
      <c r="S1913" s="185"/>
      <c r="T1913" s="185"/>
      <c r="U1913" s="185"/>
      <c r="V1913" s="185"/>
      <c r="W1913" s="185"/>
      <c r="X1913" s="185"/>
      <c r="Y1913" s="185"/>
      <c r="Z1913" s="185"/>
      <c r="AA1913" s="185"/>
      <c r="AB1913" s="185"/>
      <c r="AC1913" s="185"/>
      <c r="AD1913" s="185"/>
      <c r="AE1913" s="185"/>
      <c r="AF1913" s="185"/>
      <c r="AG1913" s="185"/>
      <c r="AH1913" s="185"/>
      <c r="AI1913" s="185"/>
    </row>
    <row r="1914" spans="1:35" ht="16">
      <c r="A1914" s="88"/>
      <c r="B1914" s="88"/>
      <c r="C1914" s="250"/>
      <c r="D1914" s="251"/>
      <c r="E1914" s="185"/>
      <c r="F1914" s="185"/>
      <c r="G1914" s="185"/>
      <c r="H1914" s="185"/>
      <c r="I1914" s="185"/>
      <c r="J1914" s="185"/>
      <c r="K1914" s="185"/>
      <c r="L1914" s="185"/>
      <c r="M1914" s="185"/>
      <c r="N1914" s="185"/>
      <c r="O1914" s="185"/>
      <c r="P1914" s="185"/>
      <c r="Q1914" s="185"/>
      <c r="R1914" s="185"/>
      <c r="S1914" s="185"/>
      <c r="T1914" s="185"/>
      <c r="U1914" s="185"/>
      <c r="V1914" s="185"/>
      <c r="W1914" s="185"/>
      <c r="X1914" s="185"/>
      <c r="Y1914" s="185"/>
      <c r="Z1914" s="185"/>
      <c r="AA1914" s="185"/>
      <c r="AB1914" s="185"/>
      <c r="AC1914" s="185"/>
      <c r="AD1914" s="185"/>
      <c r="AE1914" s="185"/>
      <c r="AF1914" s="185"/>
      <c r="AG1914" s="185"/>
      <c r="AH1914" s="185"/>
      <c r="AI1914" s="185"/>
    </row>
    <row r="1915" spans="1:35" ht="16">
      <c r="A1915" s="88"/>
      <c r="B1915" s="88"/>
      <c r="C1915" s="250"/>
      <c r="D1915" s="251"/>
      <c r="E1915" s="185"/>
      <c r="F1915" s="185"/>
      <c r="G1915" s="185"/>
      <c r="H1915" s="185"/>
      <c r="I1915" s="185"/>
      <c r="J1915" s="185"/>
      <c r="K1915" s="185"/>
      <c r="L1915" s="185"/>
      <c r="M1915" s="185"/>
      <c r="N1915" s="185"/>
      <c r="O1915" s="185"/>
      <c r="P1915" s="185"/>
      <c r="Q1915" s="185"/>
      <c r="R1915" s="185"/>
      <c r="S1915" s="185"/>
      <c r="T1915" s="185"/>
      <c r="U1915" s="185"/>
      <c r="V1915" s="185"/>
      <c r="W1915" s="185"/>
      <c r="X1915" s="185"/>
      <c r="Y1915" s="185"/>
      <c r="Z1915" s="185"/>
      <c r="AA1915" s="185"/>
      <c r="AB1915" s="185"/>
      <c r="AC1915" s="185"/>
      <c r="AD1915" s="185"/>
      <c r="AE1915" s="185"/>
      <c r="AF1915" s="185"/>
      <c r="AG1915" s="185"/>
      <c r="AH1915" s="185"/>
      <c r="AI1915" s="185"/>
    </row>
    <row r="1916" spans="1:35" ht="16">
      <c r="A1916" s="88"/>
      <c r="B1916" s="88"/>
      <c r="C1916" s="250"/>
      <c r="D1916" s="251"/>
      <c r="E1916" s="185"/>
      <c r="F1916" s="185"/>
      <c r="G1916" s="185"/>
      <c r="H1916" s="185"/>
      <c r="I1916" s="185"/>
      <c r="J1916" s="185"/>
      <c r="K1916" s="185"/>
      <c r="L1916" s="185"/>
      <c r="M1916" s="185"/>
      <c r="N1916" s="185"/>
      <c r="O1916" s="185"/>
      <c r="P1916" s="185"/>
      <c r="Q1916" s="185"/>
      <c r="R1916" s="185"/>
      <c r="S1916" s="185"/>
      <c r="T1916" s="185"/>
      <c r="U1916" s="185"/>
      <c r="V1916" s="185"/>
      <c r="W1916" s="185"/>
      <c r="X1916" s="185"/>
      <c r="Y1916" s="185"/>
      <c r="Z1916" s="185"/>
      <c r="AA1916" s="185"/>
      <c r="AB1916" s="185"/>
      <c r="AC1916" s="185"/>
      <c r="AD1916" s="185"/>
      <c r="AE1916" s="185"/>
      <c r="AF1916" s="185"/>
      <c r="AG1916" s="185"/>
      <c r="AH1916" s="185"/>
      <c r="AI1916" s="185"/>
    </row>
    <row r="1917" spans="1:35" ht="16">
      <c r="A1917" s="88"/>
      <c r="B1917" s="88"/>
      <c r="C1917" s="250"/>
      <c r="D1917" s="251"/>
      <c r="E1917" s="185"/>
      <c r="F1917" s="185"/>
      <c r="G1917" s="185"/>
      <c r="H1917" s="185"/>
      <c r="I1917" s="185"/>
      <c r="J1917" s="185"/>
      <c r="K1917" s="185"/>
      <c r="L1917" s="185"/>
      <c r="M1917" s="185"/>
      <c r="N1917" s="185"/>
      <c r="O1917" s="185"/>
      <c r="P1917" s="185"/>
      <c r="Q1917" s="185"/>
      <c r="R1917" s="185"/>
      <c r="S1917" s="185"/>
      <c r="T1917" s="185"/>
      <c r="U1917" s="185"/>
      <c r="V1917" s="185"/>
      <c r="W1917" s="185"/>
      <c r="X1917" s="185"/>
      <c r="Y1917" s="185"/>
      <c r="Z1917" s="185"/>
      <c r="AA1917" s="185"/>
      <c r="AB1917" s="185"/>
      <c r="AC1917" s="185"/>
      <c r="AD1917" s="185"/>
      <c r="AE1917" s="185"/>
      <c r="AF1917" s="185"/>
      <c r="AG1917" s="185"/>
      <c r="AH1917" s="185"/>
      <c r="AI1917" s="185"/>
    </row>
    <row r="1918" spans="1:35" ht="16">
      <c r="A1918" s="88"/>
      <c r="B1918" s="88"/>
      <c r="C1918" s="250"/>
      <c r="D1918" s="251"/>
      <c r="E1918" s="185"/>
      <c r="F1918" s="185"/>
      <c r="G1918" s="185"/>
      <c r="H1918" s="185"/>
      <c r="I1918" s="185"/>
      <c r="J1918" s="185"/>
      <c r="K1918" s="185"/>
      <c r="L1918" s="185"/>
      <c r="M1918" s="185"/>
      <c r="N1918" s="185"/>
      <c r="O1918" s="185"/>
      <c r="P1918" s="185"/>
      <c r="Q1918" s="185"/>
      <c r="R1918" s="185"/>
      <c r="S1918" s="185"/>
      <c r="T1918" s="185"/>
      <c r="U1918" s="185"/>
      <c r="V1918" s="185"/>
      <c r="W1918" s="185"/>
      <c r="X1918" s="185"/>
      <c r="Y1918" s="185"/>
      <c r="Z1918" s="185"/>
      <c r="AA1918" s="185"/>
      <c r="AB1918" s="185"/>
      <c r="AC1918" s="185"/>
      <c r="AD1918" s="185"/>
      <c r="AE1918" s="185"/>
      <c r="AF1918" s="185"/>
      <c r="AG1918" s="185"/>
      <c r="AH1918" s="185"/>
      <c r="AI1918" s="185"/>
    </row>
    <row r="1919" spans="1:35" ht="16">
      <c r="A1919" s="88"/>
      <c r="B1919" s="88"/>
      <c r="C1919" s="250"/>
      <c r="D1919" s="251"/>
      <c r="E1919" s="185"/>
      <c r="F1919" s="185"/>
      <c r="G1919" s="185"/>
      <c r="H1919" s="185"/>
      <c r="I1919" s="185"/>
      <c r="J1919" s="185"/>
      <c r="K1919" s="185"/>
      <c r="L1919" s="185"/>
      <c r="M1919" s="185"/>
      <c r="N1919" s="185"/>
      <c r="O1919" s="185"/>
      <c r="P1919" s="185"/>
      <c r="Q1919" s="185"/>
      <c r="R1919" s="185"/>
      <c r="S1919" s="185"/>
      <c r="T1919" s="185"/>
      <c r="U1919" s="185"/>
      <c r="V1919" s="185"/>
      <c r="W1919" s="185"/>
      <c r="X1919" s="185"/>
      <c r="Y1919" s="185"/>
      <c r="Z1919" s="185"/>
      <c r="AA1919" s="185"/>
      <c r="AB1919" s="185"/>
      <c r="AC1919" s="185"/>
      <c r="AD1919" s="185"/>
      <c r="AE1919" s="185"/>
      <c r="AF1919" s="185"/>
      <c r="AG1919" s="185"/>
      <c r="AH1919" s="185"/>
      <c r="AI1919" s="185"/>
    </row>
    <row r="1920" spans="1:35" ht="16">
      <c r="A1920" s="88"/>
      <c r="B1920" s="88"/>
      <c r="C1920" s="250"/>
      <c r="D1920" s="251"/>
      <c r="E1920" s="185"/>
      <c r="F1920" s="185"/>
      <c r="G1920" s="185"/>
      <c r="H1920" s="185"/>
      <c r="I1920" s="185"/>
      <c r="J1920" s="185"/>
      <c r="K1920" s="185"/>
      <c r="L1920" s="185"/>
      <c r="M1920" s="185"/>
      <c r="N1920" s="185"/>
      <c r="O1920" s="185"/>
      <c r="P1920" s="185"/>
      <c r="Q1920" s="185"/>
      <c r="R1920" s="185"/>
      <c r="S1920" s="185"/>
      <c r="T1920" s="185"/>
      <c r="U1920" s="185"/>
      <c r="V1920" s="185"/>
      <c r="W1920" s="185"/>
      <c r="X1920" s="185"/>
      <c r="Y1920" s="185"/>
      <c r="Z1920" s="185"/>
      <c r="AA1920" s="185"/>
      <c r="AB1920" s="185"/>
      <c r="AC1920" s="185"/>
      <c r="AD1920" s="185"/>
      <c r="AE1920" s="185"/>
      <c r="AF1920" s="185"/>
      <c r="AG1920" s="185"/>
      <c r="AH1920" s="185"/>
      <c r="AI1920" s="185"/>
    </row>
    <row r="1921" spans="1:35" ht="16">
      <c r="A1921" s="88"/>
      <c r="B1921" s="88"/>
      <c r="C1921" s="250"/>
      <c r="D1921" s="251"/>
      <c r="E1921" s="185"/>
      <c r="F1921" s="185"/>
      <c r="G1921" s="185"/>
      <c r="H1921" s="185"/>
      <c r="I1921" s="185"/>
      <c r="J1921" s="185"/>
      <c r="K1921" s="185"/>
      <c r="L1921" s="185"/>
      <c r="M1921" s="185"/>
      <c r="N1921" s="185"/>
      <c r="O1921" s="185"/>
      <c r="P1921" s="185"/>
      <c r="Q1921" s="185"/>
      <c r="R1921" s="185"/>
      <c r="S1921" s="185"/>
      <c r="T1921" s="185"/>
      <c r="U1921" s="185"/>
      <c r="V1921" s="185"/>
      <c r="W1921" s="185"/>
      <c r="X1921" s="185"/>
      <c r="Y1921" s="185"/>
      <c r="Z1921" s="185"/>
      <c r="AA1921" s="185"/>
      <c r="AB1921" s="185"/>
      <c r="AC1921" s="185"/>
      <c r="AD1921" s="185"/>
      <c r="AE1921" s="185"/>
      <c r="AF1921" s="185"/>
      <c r="AG1921" s="185"/>
      <c r="AH1921" s="185"/>
      <c r="AI1921" s="185"/>
    </row>
    <row r="1922" spans="1:35" ht="16">
      <c r="A1922" s="88"/>
      <c r="B1922" s="88"/>
      <c r="C1922" s="250"/>
      <c r="D1922" s="251"/>
      <c r="E1922" s="185"/>
      <c r="F1922" s="185"/>
      <c r="G1922" s="185"/>
      <c r="H1922" s="185"/>
      <c r="I1922" s="185"/>
      <c r="J1922" s="185"/>
      <c r="K1922" s="185"/>
      <c r="L1922" s="185"/>
      <c r="M1922" s="185"/>
      <c r="N1922" s="185"/>
      <c r="O1922" s="185"/>
      <c r="P1922" s="185"/>
      <c r="Q1922" s="185"/>
      <c r="R1922" s="185"/>
      <c r="S1922" s="185"/>
      <c r="T1922" s="185"/>
      <c r="U1922" s="185"/>
      <c r="V1922" s="185"/>
      <c r="W1922" s="185"/>
      <c r="X1922" s="185"/>
      <c r="Y1922" s="185"/>
      <c r="Z1922" s="185"/>
      <c r="AA1922" s="185"/>
      <c r="AB1922" s="185"/>
      <c r="AC1922" s="185"/>
      <c r="AD1922" s="185"/>
      <c r="AE1922" s="185"/>
      <c r="AF1922" s="185"/>
      <c r="AG1922" s="185"/>
      <c r="AH1922" s="185"/>
      <c r="AI1922" s="185"/>
    </row>
    <row r="1923" spans="1:35" ht="16">
      <c r="A1923" s="88"/>
      <c r="B1923" s="88"/>
      <c r="C1923" s="250"/>
      <c r="D1923" s="251"/>
      <c r="E1923" s="185"/>
      <c r="F1923" s="185"/>
      <c r="G1923" s="185"/>
      <c r="H1923" s="185"/>
      <c r="I1923" s="185"/>
      <c r="J1923" s="185"/>
      <c r="K1923" s="185"/>
      <c r="L1923" s="185"/>
      <c r="M1923" s="185"/>
      <c r="N1923" s="185"/>
      <c r="O1923" s="185"/>
      <c r="P1923" s="185"/>
      <c r="Q1923" s="185"/>
      <c r="R1923" s="185"/>
      <c r="S1923" s="185"/>
      <c r="T1923" s="185"/>
      <c r="U1923" s="185"/>
      <c r="V1923" s="185"/>
      <c r="W1923" s="185"/>
      <c r="X1923" s="185"/>
      <c r="Y1923" s="185"/>
      <c r="Z1923" s="185"/>
      <c r="AA1923" s="185"/>
      <c r="AB1923" s="185"/>
      <c r="AC1923" s="185"/>
      <c r="AD1923" s="185"/>
      <c r="AE1923" s="185"/>
      <c r="AF1923" s="185"/>
      <c r="AG1923" s="185"/>
      <c r="AH1923" s="185"/>
      <c r="AI1923" s="185"/>
    </row>
    <row r="1924" spans="1:35" ht="16">
      <c r="A1924" s="88"/>
      <c r="B1924" s="88"/>
      <c r="C1924" s="250"/>
      <c r="D1924" s="251"/>
      <c r="E1924" s="185"/>
      <c r="F1924" s="185"/>
      <c r="G1924" s="185"/>
      <c r="H1924" s="185"/>
      <c r="I1924" s="185"/>
      <c r="J1924" s="185"/>
      <c r="K1924" s="185"/>
      <c r="L1924" s="185"/>
      <c r="M1924" s="185"/>
      <c r="N1924" s="185"/>
      <c r="O1924" s="185"/>
      <c r="P1924" s="185"/>
      <c r="Q1924" s="185"/>
      <c r="R1924" s="185"/>
      <c r="S1924" s="185"/>
      <c r="T1924" s="185"/>
      <c r="U1924" s="185"/>
      <c r="V1924" s="185"/>
      <c r="W1924" s="185"/>
      <c r="X1924" s="185"/>
      <c r="Y1924" s="185"/>
      <c r="Z1924" s="185"/>
      <c r="AA1924" s="185"/>
      <c r="AB1924" s="185"/>
      <c r="AC1924" s="185"/>
      <c r="AD1924" s="185"/>
      <c r="AE1924" s="185"/>
      <c r="AF1924" s="185"/>
      <c r="AG1924" s="185"/>
      <c r="AH1924" s="185"/>
      <c r="AI1924" s="185"/>
    </row>
    <row r="1925" spans="1:35" ht="16">
      <c r="A1925" s="88"/>
      <c r="B1925" s="88"/>
      <c r="C1925" s="250"/>
      <c r="D1925" s="251"/>
      <c r="E1925" s="185"/>
      <c r="F1925" s="185"/>
      <c r="G1925" s="185"/>
      <c r="H1925" s="185"/>
      <c r="I1925" s="185"/>
      <c r="J1925" s="185"/>
      <c r="K1925" s="185"/>
      <c r="L1925" s="185"/>
      <c r="M1925" s="185"/>
      <c r="N1925" s="185"/>
      <c r="O1925" s="185"/>
      <c r="P1925" s="185"/>
      <c r="Q1925" s="185"/>
      <c r="R1925" s="185"/>
      <c r="S1925" s="185"/>
      <c r="T1925" s="185"/>
      <c r="U1925" s="185"/>
      <c r="V1925" s="185"/>
      <c r="W1925" s="185"/>
      <c r="X1925" s="185"/>
      <c r="Y1925" s="185"/>
      <c r="Z1925" s="185"/>
      <c r="AA1925" s="185"/>
      <c r="AB1925" s="185"/>
      <c r="AC1925" s="185"/>
      <c r="AD1925" s="185"/>
      <c r="AE1925" s="185"/>
      <c r="AF1925" s="185"/>
      <c r="AG1925" s="185"/>
      <c r="AH1925" s="185"/>
      <c r="AI1925" s="185"/>
    </row>
    <row r="1926" spans="1:35" ht="16">
      <c r="A1926" s="88"/>
      <c r="B1926" s="88"/>
      <c r="C1926" s="250"/>
      <c r="D1926" s="251"/>
      <c r="E1926" s="185"/>
      <c r="F1926" s="185"/>
      <c r="G1926" s="185"/>
      <c r="H1926" s="185"/>
      <c r="I1926" s="185"/>
      <c r="J1926" s="185"/>
      <c r="K1926" s="185"/>
      <c r="L1926" s="185"/>
      <c r="M1926" s="185"/>
      <c r="N1926" s="185"/>
      <c r="O1926" s="185"/>
      <c r="P1926" s="185"/>
      <c r="Q1926" s="185"/>
      <c r="R1926" s="185"/>
      <c r="S1926" s="185"/>
      <c r="T1926" s="185"/>
      <c r="U1926" s="185"/>
      <c r="V1926" s="185"/>
      <c r="W1926" s="185"/>
      <c r="X1926" s="185"/>
      <c r="Y1926" s="185"/>
      <c r="Z1926" s="185"/>
      <c r="AA1926" s="185"/>
      <c r="AB1926" s="185"/>
      <c r="AC1926" s="185"/>
      <c r="AD1926" s="185"/>
      <c r="AE1926" s="185"/>
      <c r="AF1926" s="185"/>
      <c r="AG1926" s="185"/>
      <c r="AH1926" s="185"/>
      <c r="AI1926" s="185"/>
    </row>
    <row r="1927" spans="1:35" ht="16">
      <c r="A1927" s="88"/>
      <c r="B1927" s="88"/>
      <c r="C1927" s="250"/>
      <c r="D1927" s="251"/>
      <c r="E1927" s="185"/>
      <c r="F1927" s="185"/>
      <c r="G1927" s="185"/>
      <c r="H1927" s="185"/>
      <c r="I1927" s="185"/>
      <c r="J1927" s="185"/>
      <c r="K1927" s="185"/>
      <c r="L1927" s="185"/>
      <c r="M1927" s="185"/>
      <c r="N1927" s="185"/>
      <c r="O1927" s="185"/>
      <c r="P1927" s="185"/>
      <c r="Q1927" s="185"/>
      <c r="R1927" s="185"/>
      <c r="S1927" s="185"/>
      <c r="T1927" s="185"/>
      <c r="U1927" s="185"/>
      <c r="V1927" s="185"/>
      <c r="W1927" s="185"/>
      <c r="X1927" s="185"/>
      <c r="Y1927" s="185"/>
      <c r="Z1927" s="185"/>
      <c r="AA1927" s="185"/>
      <c r="AB1927" s="185"/>
      <c r="AC1927" s="185"/>
      <c r="AD1927" s="185"/>
      <c r="AE1927" s="185"/>
      <c r="AF1927" s="185"/>
      <c r="AG1927" s="185"/>
      <c r="AH1927" s="185"/>
      <c r="AI1927" s="185"/>
    </row>
    <row r="1928" spans="1:35" ht="16">
      <c r="A1928" s="88"/>
      <c r="B1928" s="88"/>
      <c r="C1928" s="250"/>
      <c r="D1928" s="251"/>
      <c r="E1928" s="185"/>
      <c r="F1928" s="185"/>
      <c r="G1928" s="185"/>
      <c r="H1928" s="185"/>
      <c r="I1928" s="185"/>
      <c r="J1928" s="185"/>
      <c r="K1928" s="185"/>
      <c r="L1928" s="185"/>
      <c r="M1928" s="185"/>
      <c r="N1928" s="185"/>
      <c r="O1928" s="185"/>
      <c r="P1928" s="185"/>
      <c r="Q1928" s="185"/>
      <c r="R1928" s="185"/>
      <c r="S1928" s="185"/>
      <c r="T1928" s="185"/>
      <c r="U1928" s="185"/>
      <c r="V1928" s="185"/>
      <c r="W1928" s="185"/>
      <c r="X1928" s="185"/>
      <c r="Y1928" s="185"/>
      <c r="Z1928" s="185"/>
      <c r="AA1928" s="185"/>
      <c r="AB1928" s="185"/>
      <c r="AC1928" s="185"/>
      <c r="AD1928" s="185"/>
      <c r="AE1928" s="185"/>
      <c r="AF1928" s="185"/>
      <c r="AG1928" s="185"/>
      <c r="AH1928" s="185"/>
      <c r="AI1928" s="185"/>
    </row>
    <row r="1929" spans="1:35" ht="16">
      <c r="A1929" s="88"/>
      <c r="B1929" s="88"/>
      <c r="C1929" s="250"/>
      <c r="D1929" s="251"/>
      <c r="E1929" s="185"/>
      <c r="F1929" s="185"/>
      <c r="G1929" s="185"/>
      <c r="H1929" s="185"/>
      <c r="I1929" s="185"/>
      <c r="J1929" s="185"/>
      <c r="K1929" s="185"/>
      <c r="L1929" s="185"/>
      <c r="M1929" s="185"/>
      <c r="N1929" s="185"/>
      <c r="O1929" s="185"/>
      <c r="P1929" s="185"/>
      <c r="Q1929" s="185"/>
      <c r="R1929" s="185"/>
      <c r="S1929" s="185"/>
      <c r="T1929" s="185"/>
      <c r="U1929" s="185"/>
      <c r="V1929" s="185"/>
      <c r="W1929" s="185"/>
      <c r="X1929" s="185"/>
      <c r="Y1929" s="185"/>
      <c r="Z1929" s="185"/>
      <c r="AA1929" s="185"/>
      <c r="AB1929" s="185"/>
      <c r="AC1929" s="185"/>
      <c r="AD1929" s="185"/>
      <c r="AE1929" s="185"/>
      <c r="AF1929" s="185"/>
      <c r="AG1929" s="185"/>
      <c r="AH1929" s="185"/>
      <c r="AI1929" s="185"/>
    </row>
    <row r="1930" spans="1:35" ht="16">
      <c r="A1930" s="88"/>
      <c r="B1930" s="88"/>
      <c r="C1930" s="250"/>
      <c r="D1930" s="251"/>
      <c r="E1930" s="185"/>
      <c r="F1930" s="185"/>
      <c r="G1930" s="185"/>
      <c r="H1930" s="185"/>
      <c r="I1930" s="185"/>
      <c r="J1930" s="185"/>
      <c r="K1930" s="185"/>
      <c r="L1930" s="185"/>
      <c r="M1930" s="185"/>
      <c r="N1930" s="185"/>
      <c r="O1930" s="185"/>
      <c r="P1930" s="185"/>
      <c r="Q1930" s="185"/>
      <c r="R1930" s="185"/>
      <c r="S1930" s="185"/>
      <c r="T1930" s="185"/>
      <c r="U1930" s="185"/>
      <c r="V1930" s="185"/>
      <c r="W1930" s="185"/>
      <c r="X1930" s="185"/>
      <c r="Y1930" s="185"/>
      <c r="Z1930" s="185"/>
      <c r="AA1930" s="185"/>
      <c r="AB1930" s="185"/>
      <c r="AC1930" s="185"/>
      <c r="AD1930" s="185"/>
      <c r="AE1930" s="185"/>
      <c r="AF1930" s="185"/>
      <c r="AG1930" s="185"/>
      <c r="AH1930" s="185"/>
      <c r="AI1930" s="185"/>
    </row>
    <row r="1931" spans="1:35" ht="16">
      <c r="A1931" s="88"/>
      <c r="B1931" s="88"/>
      <c r="C1931" s="250"/>
      <c r="D1931" s="251"/>
      <c r="E1931" s="185"/>
      <c r="F1931" s="185"/>
      <c r="G1931" s="185"/>
      <c r="H1931" s="185"/>
      <c r="I1931" s="185"/>
      <c r="J1931" s="185"/>
      <c r="K1931" s="185"/>
      <c r="L1931" s="185"/>
      <c r="M1931" s="185"/>
      <c r="N1931" s="185"/>
      <c r="O1931" s="185"/>
      <c r="P1931" s="185"/>
      <c r="Q1931" s="185"/>
      <c r="R1931" s="185"/>
      <c r="S1931" s="185"/>
      <c r="T1931" s="185"/>
      <c r="U1931" s="185"/>
      <c r="V1931" s="185"/>
      <c r="W1931" s="185"/>
      <c r="X1931" s="185"/>
      <c r="Y1931" s="185"/>
      <c r="Z1931" s="185"/>
      <c r="AA1931" s="185"/>
      <c r="AB1931" s="185"/>
      <c r="AC1931" s="185"/>
      <c r="AD1931" s="185"/>
      <c r="AE1931" s="185"/>
      <c r="AF1931" s="185"/>
      <c r="AG1931" s="185"/>
      <c r="AH1931" s="185"/>
      <c r="AI1931" s="185"/>
    </row>
    <row r="1932" spans="1:35" ht="16">
      <c r="A1932" s="88"/>
      <c r="B1932" s="88"/>
      <c r="C1932" s="250"/>
      <c r="D1932" s="251"/>
      <c r="E1932" s="185"/>
      <c r="F1932" s="185"/>
      <c r="G1932" s="185"/>
      <c r="H1932" s="185"/>
      <c r="I1932" s="185"/>
      <c r="J1932" s="185"/>
      <c r="K1932" s="185"/>
      <c r="L1932" s="185"/>
      <c r="M1932" s="185"/>
      <c r="N1932" s="185"/>
      <c r="O1932" s="185"/>
      <c r="P1932" s="185"/>
      <c r="Q1932" s="185"/>
      <c r="R1932" s="185"/>
      <c r="S1932" s="185"/>
      <c r="T1932" s="185"/>
      <c r="U1932" s="185"/>
      <c r="V1932" s="185"/>
      <c r="W1932" s="185"/>
      <c r="X1932" s="185"/>
      <c r="Y1932" s="185"/>
      <c r="Z1932" s="185"/>
      <c r="AA1932" s="185"/>
      <c r="AB1932" s="185"/>
      <c r="AC1932" s="185"/>
      <c r="AD1932" s="185"/>
      <c r="AE1932" s="185"/>
      <c r="AF1932" s="185"/>
      <c r="AG1932" s="185"/>
      <c r="AH1932" s="185"/>
      <c r="AI1932" s="185"/>
    </row>
    <row r="1933" spans="1:35" ht="16">
      <c r="A1933" s="88"/>
      <c r="B1933" s="88"/>
      <c r="C1933" s="250"/>
      <c r="D1933" s="251"/>
      <c r="E1933" s="185"/>
      <c r="F1933" s="185"/>
      <c r="G1933" s="185"/>
      <c r="H1933" s="185"/>
      <c r="I1933" s="185"/>
      <c r="J1933" s="185"/>
      <c r="K1933" s="185"/>
      <c r="L1933" s="185"/>
      <c r="M1933" s="185"/>
      <c r="N1933" s="185"/>
      <c r="O1933" s="185"/>
      <c r="P1933" s="185"/>
      <c r="Q1933" s="185"/>
      <c r="R1933" s="185"/>
      <c r="S1933" s="185"/>
      <c r="T1933" s="185"/>
      <c r="U1933" s="185"/>
      <c r="V1933" s="185"/>
      <c r="W1933" s="185"/>
      <c r="X1933" s="185"/>
      <c r="Y1933" s="185"/>
      <c r="Z1933" s="185"/>
      <c r="AA1933" s="185"/>
      <c r="AB1933" s="185"/>
      <c r="AC1933" s="185"/>
      <c r="AD1933" s="185"/>
      <c r="AE1933" s="185"/>
      <c r="AF1933" s="185"/>
      <c r="AG1933" s="185"/>
      <c r="AH1933" s="185"/>
      <c r="AI1933" s="185"/>
    </row>
    <row r="1934" spans="1:35" ht="16">
      <c r="A1934" s="88"/>
      <c r="B1934" s="88"/>
      <c r="C1934" s="250"/>
      <c r="D1934" s="251"/>
      <c r="E1934" s="185"/>
      <c r="F1934" s="185"/>
      <c r="G1934" s="185"/>
      <c r="H1934" s="185"/>
      <c r="I1934" s="185"/>
      <c r="J1934" s="185"/>
      <c r="K1934" s="185"/>
      <c r="L1934" s="185"/>
      <c r="M1934" s="185"/>
      <c r="N1934" s="185"/>
      <c r="O1934" s="185"/>
      <c r="P1934" s="185"/>
      <c r="Q1934" s="185"/>
      <c r="R1934" s="185"/>
      <c r="S1934" s="185"/>
      <c r="T1934" s="185"/>
      <c r="U1934" s="185"/>
      <c r="V1934" s="185"/>
      <c r="W1934" s="185"/>
      <c r="X1934" s="185"/>
      <c r="Y1934" s="185"/>
      <c r="Z1934" s="185"/>
      <c r="AA1934" s="185"/>
      <c r="AB1934" s="185"/>
      <c r="AC1934" s="185"/>
      <c r="AD1934" s="185"/>
      <c r="AE1934" s="185"/>
      <c r="AF1934" s="185"/>
      <c r="AG1934" s="185"/>
      <c r="AH1934" s="185"/>
      <c r="AI1934" s="185"/>
    </row>
    <row r="1935" spans="1:35" ht="16">
      <c r="A1935" s="88"/>
      <c r="B1935" s="88"/>
      <c r="C1935" s="250"/>
      <c r="D1935" s="251"/>
      <c r="E1935" s="185"/>
      <c r="F1935" s="185"/>
      <c r="G1935" s="185"/>
      <c r="H1935" s="185"/>
      <c r="I1935" s="185"/>
      <c r="J1935" s="185"/>
      <c r="K1935" s="185"/>
      <c r="L1935" s="185"/>
      <c r="M1935" s="185"/>
      <c r="N1935" s="185"/>
      <c r="O1935" s="185"/>
      <c r="P1935" s="185"/>
      <c r="Q1935" s="185"/>
      <c r="R1935" s="185"/>
      <c r="S1935" s="185"/>
      <c r="T1935" s="185"/>
      <c r="U1935" s="185"/>
      <c r="V1935" s="185"/>
      <c r="W1935" s="185"/>
      <c r="X1935" s="185"/>
      <c r="Y1935" s="185"/>
      <c r="Z1935" s="185"/>
      <c r="AA1935" s="185"/>
      <c r="AB1935" s="185"/>
      <c r="AC1935" s="185"/>
      <c r="AD1935" s="185"/>
      <c r="AE1935" s="185"/>
      <c r="AF1935" s="185"/>
      <c r="AG1935" s="185"/>
      <c r="AH1935" s="185"/>
      <c r="AI1935" s="185"/>
    </row>
    <row r="1936" spans="1:35" ht="16">
      <c r="A1936" s="88"/>
      <c r="B1936" s="88"/>
      <c r="C1936" s="250"/>
      <c r="D1936" s="251"/>
      <c r="E1936" s="185"/>
      <c r="F1936" s="185"/>
      <c r="G1936" s="185"/>
      <c r="H1936" s="185"/>
      <c r="I1936" s="185"/>
      <c r="J1936" s="185"/>
      <c r="K1936" s="185"/>
      <c r="L1936" s="185"/>
      <c r="M1936" s="185"/>
      <c r="N1936" s="185"/>
      <c r="O1936" s="185"/>
      <c r="P1936" s="185"/>
      <c r="Q1936" s="185"/>
      <c r="R1936" s="185"/>
      <c r="S1936" s="185"/>
      <c r="T1936" s="185"/>
      <c r="U1936" s="185"/>
      <c r="V1936" s="185"/>
      <c r="W1936" s="185"/>
      <c r="X1936" s="185"/>
      <c r="Y1936" s="185"/>
      <c r="Z1936" s="185"/>
      <c r="AA1936" s="185"/>
      <c r="AB1936" s="185"/>
      <c r="AC1936" s="185"/>
      <c r="AD1936" s="185"/>
      <c r="AE1936" s="185"/>
      <c r="AF1936" s="185"/>
      <c r="AG1936" s="185"/>
      <c r="AH1936" s="185"/>
      <c r="AI1936" s="185"/>
    </row>
    <row r="1937" spans="1:35" ht="16">
      <c r="A1937" s="88"/>
      <c r="B1937" s="88"/>
      <c r="C1937" s="250"/>
      <c r="D1937" s="251"/>
      <c r="E1937" s="185"/>
      <c r="F1937" s="185"/>
      <c r="G1937" s="185"/>
      <c r="H1937" s="185"/>
      <c r="I1937" s="185"/>
      <c r="J1937" s="185"/>
      <c r="K1937" s="185"/>
      <c r="L1937" s="185"/>
      <c r="M1937" s="185"/>
      <c r="N1937" s="185"/>
      <c r="O1937" s="185"/>
      <c r="P1937" s="185"/>
      <c r="Q1937" s="185"/>
      <c r="R1937" s="185"/>
      <c r="S1937" s="185"/>
      <c r="T1937" s="185"/>
      <c r="U1937" s="185"/>
      <c r="V1937" s="185"/>
      <c r="W1937" s="185"/>
      <c r="X1937" s="185"/>
      <c r="Y1937" s="185"/>
      <c r="Z1937" s="185"/>
      <c r="AA1937" s="185"/>
      <c r="AB1937" s="185"/>
      <c r="AC1937" s="185"/>
      <c r="AD1937" s="185"/>
      <c r="AE1937" s="185"/>
      <c r="AF1937" s="185"/>
      <c r="AG1937" s="185"/>
      <c r="AH1937" s="185"/>
      <c r="AI1937" s="185"/>
    </row>
    <row r="1938" spans="1:35" ht="16">
      <c r="A1938" s="88"/>
      <c r="B1938" s="88"/>
      <c r="C1938" s="250"/>
      <c r="D1938" s="251"/>
      <c r="E1938" s="185"/>
      <c r="F1938" s="185"/>
      <c r="G1938" s="185"/>
      <c r="H1938" s="185"/>
      <c r="I1938" s="185"/>
      <c r="J1938" s="185"/>
      <c r="K1938" s="185"/>
      <c r="L1938" s="185"/>
      <c r="M1938" s="185"/>
      <c r="N1938" s="185"/>
      <c r="O1938" s="185"/>
      <c r="P1938" s="185"/>
      <c r="Q1938" s="185"/>
      <c r="R1938" s="185"/>
      <c r="S1938" s="185"/>
      <c r="T1938" s="185"/>
      <c r="U1938" s="185"/>
      <c r="V1938" s="185"/>
      <c r="W1938" s="185"/>
      <c r="X1938" s="185"/>
      <c r="Y1938" s="185"/>
      <c r="Z1938" s="185"/>
      <c r="AA1938" s="185"/>
      <c r="AB1938" s="185"/>
      <c r="AC1938" s="185"/>
      <c r="AD1938" s="185"/>
      <c r="AE1938" s="185"/>
      <c r="AF1938" s="185"/>
      <c r="AG1938" s="185"/>
      <c r="AH1938" s="185"/>
      <c r="AI1938" s="185"/>
    </row>
    <row r="1939" spans="1:35" ht="16">
      <c r="A1939" s="88"/>
      <c r="B1939" s="88"/>
      <c r="C1939" s="250"/>
      <c r="D1939" s="251"/>
      <c r="E1939" s="185"/>
      <c r="F1939" s="185"/>
      <c r="G1939" s="185"/>
      <c r="H1939" s="185"/>
      <c r="I1939" s="185"/>
      <c r="J1939" s="185"/>
      <c r="K1939" s="185"/>
      <c r="L1939" s="185"/>
      <c r="M1939" s="185"/>
      <c r="N1939" s="185"/>
      <c r="O1939" s="185"/>
      <c r="P1939" s="185"/>
      <c r="Q1939" s="185"/>
      <c r="R1939" s="185"/>
      <c r="S1939" s="185"/>
      <c r="T1939" s="185"/>
      <c r="U1939" s="185"/>
      <c r="V1939" s="185"/>
      <c r="W1939" s="185"/>
      <c r="X1939" s="185"/>
      <c r="Y1939" s="185"/>
      <c r="Z1939" s="185"/>
      <c r="AA1939" s="185"/>
      <c r="AB1939" s="185"/>
      <c r="AC1939" s="185"/>
      <c r="AD1939" s="185"/>
      <c r="AE1939" s="185"/>
      <c r="AF1939" s="185"/>
      <c r="AG1939" s="185"/>
      <c r="AH1939" s="185"/>
      <c r="AI1939" s="185"/>
    </row>
    <row r="1940" spans="1:35" ht="16">
      <c r="A1940" s="88"/>
      <c r="B1940" s="88"/>
      <c r="C1940" s="250"/>
      <c r="D1940" s="251"/>
      <c r="E1940" s="185"/>
      <c r="F1940" s="185"/>
      <c r="G1940" s="185"/>
      <c r="H1940" s="185"/>
      <c r="I1940" s="185"/>
      <c r="J1940" s="185"/>
      <c r="K1940" s="185"/>
      <c r="L1940" s="185"/>
      <c r="M1940" s="185"/>
      <c r="N1940" s="185"/>
      <c r="O1940" s="185"/>
      <c r="P1940" s="185"/>
      <c r="Q1940" s="185"/>
      <c r="R1940" s="185"/>
      <c r="S1940" s="185"/>
      <c r="T1940" s="185"/>
      <c r="U1940" s="185"/>
      <c r="V1940" s="185"/>
      <c r="W1940" s="185"/>
      <c r="X1940" s="185"/>
      <c r="Y1940" s="185"/>
      <c r="Z1940" s="185"/>
      <c r="AA1940" s="185"/>
      <c r="AB1940" s="185"/>
      <c r="AC1940" s="185"/>
      <c r="AD1940" s="185"/>
      <c r="AE1940" s="185"/>
      <c r="AF1940" s="185"/>
      <c r="AG1940" s="185"/>
      <c r="AH1940" s="185"/>
      <c r="AI1940" s="185"/>
    </row>
    <row r="1941" spans="1:35" ht="16">
      <c r="A1941" s="88"/>
      <c r="B1941" s="88"/>
      <c r="C1941" s="250"/>
      <c r="D1941" s="251"/>
      <c r="E1941" s="185"/>
      <c r="F1941" s="185"/>
      <c r="G1941" s="185"/>
      <c r="H1941" s="185"/>
      <c r="I1941" s="185"/>
      <c r="J1941" s="185"/>
      <c r="K1941" s="185"/>
      <c r="L1941" s="185"/>
      <c r="M1941" s="185"/>
      <c r="N1941" s="185"/>
      <c r="O1941" s="185"/>
      <c r="P1941" s="185"/>
      <c r="Q1941" s="185"/>
      <c r="R1941" s="185"/>
      <c r="S1941" s="185"/>
      <c r="T1941" s="185"/>
      <c r="U1941" s="185"/>
      <c r="V1941" s="185"/>
      <c r="W1941" s="185"/>
      <c r="X1941" s="185"/>
      <c r="Y1941" s="185"/>
      <c r="Z1941" s="185"/>
      <c r="AA1941" s="185"/>
      <c r="AB1941" s="185"/>
      <c r="AC1941" s="185"/>
      <c r="AD1941" s="185"/>
      <c r="AE1941" s="185"/>
      <c r="AF1941" s="185"/>
      <c r="AG1941" s="185"/>
      <c r="AH1941" s="185"/>
      <c r="AI1941" s="185"/>
    </row>
    <row r="1942" spans="1:35" ht="16">
      <c r="A1942" s="88"/>
      <c r="B1942" s="88"/>
      <c r="C1942" s="250"/>
      <c r="D1942" s="251"/>
      <c r="E1942" s="185"/>
      <c r="F1942" s="185"/>
      <c r="G1942" s="185"/>
      <c r="H1942" s="185"/>
      <c r="I1942" s="185"/>
      <c r="J1942" s="185"/>
      <c r="K1942" s="185"/>
      <c r="L1942" s="185"/>
      <c r="M1942" s="185"/>
      <c r="N1942" s="185"/>
      <c r="O1942" s="185"/>
      <c r="P1942" s="185"/>
      <c r="Q1942" s="185"/>
      <c r="R1942" s="185"/>
      <c r="S1942" s="185"/>
      <c r="T1942" s="185"/>
      <c r="U1942" s="185"/>
      <c r="V1942" s="185"/>
      <c r="W1942" s="185"/>
      <c r="X1942" s="185"/>
      <c r="Y1942" s="185"/>
      <c r="Z1942" s="185"/>
      <c r="AA1942" s="185"/>
      <c r="AB1942" s="185"/>
      <c r="AC1942" s="185"/>
      <c r="AD1942" s="185"/>
      <c r="AE1942" s="185"/>
      <c r="AF1942" s="185"/>
      <c r="AG1942" s="185"/>
      <c r="AH1942" s="185"/>
      <c r="AI1942" s="185"/>
    </row>
    <row r="1943" spans="1:35" ht="16">
      <c r="A1943" s="88"/>
      <c r="B1943" s="88"/>
      <c r="C1943" s="250"/>
      <c r="D1943" s="251"/>
      <c r="E1943" s="185"/>
      <c r="F1943" s="185"/>
      <c r="G1943" s="185"/>
      <c r="H1943" s="185"/>
      <c r="I1943" s="185"/>
      <c r="J1943" s="185"/>
      <c r="K1943" s="185"/>
      <c r="L1943" s="185"/>
      <c r="M1943" s="185"/>
      <c r="N1943" s="185"/>
      <c r="O1943" s="185"/>
      <c r="P1943" s="185"/>
      <c r="Q1943" s="185"/>
      <c r="R1943" s="185"/>
      <c r="S1943" s="185"/>
      <c r="T1943" s="185"/>
      <c r="U1943" s="185"/>
      <c r="V1943" s="185"/>
      <c r="W1943" s="185"/>
      <c r="X1943" s="185"/>
      <c r="Y1943" s="185"/>
      <c r="Z1943" s="185"/>
      <c r="AA1943" s="185"/>
      <c r="AB1943" s="185"/>
      <c r="AC1943" s="185"/>
      <c r="AD1943" s="185"/>
      <c r="AE1943" s="185"/>
      <c r="AF1943" s="185"/>
      <c r="AG1943" s="185"/>
      <c r="AH1943" s="185"/>
      <c r="AI1943" s="185"/>
    </row>
    <row r="1944" spans="1:35" ht="16">
      <c r="A1944" s="88"/>
      <c r="B1944" s="88"/>
      <c r="C1944" s="250"/>
      <c r="D1944" s="251"/>
      <c r="E1944" s="185"/>
      <c r="F1944" s="185"/>
      <c r="G1944" s="185"/>
      <c r="H1944" s="185"/>
      <c r="I1944" s="185"/>
      <c r="J1944" s="185"/>
      <c r="K1944" s="185"/>
      <c r="L1944" s="185"/>
      <c r="M1944" s="185"/>
      <c r="N1944" s="185"/>
      <c r="O1944" s="185"/>
      <c r="P1944" s="185"/>
      <c r="Q1944" s="185"/>
      <c r="R1944" s="185"/>
      <c r="S1944" s="185"/>
      <c r="T1944" s="185"/>
      <c r="U1944" s="185"/>
      <c r="V1944" s="185"/>
      <c r="W1944" s="185"/>
      <c r="X1944" s="185"/>
      <c r="Y1944" s="185"/>
      <c r="Z1944" s="185"/>
      <c r="AA1944" s="185"/>
      <c r="AB1944" s="185"/>
      <c r="AC1944" s="185"/>
      <c r="AD1944" s="185"/>
      <c r="AE1944" s="185"/>
      <c r="AF1944" s="185"/>
      <c r="AG1944" s="185"/>
      <c r="AH1944" s="185"/>
      <c r="AI1944" s="185"/>
    </row>
    <row r="1945" spans="1:35" ht="16">
      <c r="A1945" s="88"/>
      <c r="B1945" s="88"/>
      <c r="C1945" s="250"/>
      <c r="D1945" s="251"/>
      <c r="E1945" s="185"/>
      <c r="F1945" s="185"/>
      <c r="G1945" s="185"/>
      <c r="H1945" s="185"/>
      <c r="I1945" s="185"/>
      <c r="J1945" s="185"/>
      <c r="K1945" s="185"/>
      <c r="L1945" s="185"/>
      <c r="M1945" s="185"/>
      <c r="N1945" s="185"/>
      <c r="O1945" s="185"/>
      <c r="P1945" s="185"/>
      <c r="Q1945" s="185"/>
      <c r="R1945" s="185"/>
      <c r="S1945" s="185"/>
      <c r="T1945" s="185"/>
      <c r="U1945" s="185"/>
      <c r="V1945" s="185"/>
      <c r="W1945" s="185"/>
      <c r="X1945" s="185"/>
      <c r="Y1945" s="185"/>
      <c r="Z1945" s="185"/>
      <c r="AA1945" s="185"/>
      <c r="AB1945" s="185"/>
      <c r="AC1945" s="185"/>
      <c r="AD1945" s="185"/>
      <c r="AE1945" s="185"/>
      <c r="AF1945" s="185"/>
      <c r="AG1945" s="185"/>
      <c r="AH1945" s="185"/>
      <c r="AI1945" s="185"/>
    </row>
    <row r="1946" spans="1:35" ht="16">
      <c r="A1946" s="88"/>
      <c r="B1946" s="88"/>
      <c r="C1946" s="250"/>
      <c r="D1946" s="251"/>
      <c r="E1946" s="185"/>
      <c r="F1946" s="185"/>
      <c r="G1946" s="185"/>
      <c r="H1946" s="185"/>
      <c r="I1946" s="185"/>
      <c r="J1946" s="185"/>
      <c r="K1946" s="185"/>
      <c r="L1946" s="185"/>
      <c r="M1946" s="185"/>
      <c r="N1946" s="185"/>
      <c r="O1946" s="185"/>
      <c r="P1946" s="185"/>
      <c r="Q1946" s="185"/>
      <c r="R1946" s="185"/>
      <c r="S1946" s="185"/>
      <c r="T1946" s="185"/>
      <c r="U1946" s="185"/>
      <c r="V1946" s="185"/>
      <c r="W1946" s="185"/>
      <c r="X1946" s="185"/>
      <c r="Y1946" s="185"/>
      <c r="Z1946" s="185"/>
      <c r="AA1946" s="185"/>
      <c r="AB1946" s="185"/>
      <c r="AC1946" s="185"/>
      <c r="AD1946" s="185"/>
      <c r="AE1946" s="185"/>
      <c r="AF1946" s="185"/>
      <c r="AG1946" s="185"/>
      <c r="AH1946" s="185"/>
      <c r="AI1946" s="185"/>
    </row>
    <row r="1947" spans="1:35" ht="16">
      <c r="A1947" s="88"/>
      <c r="B1947" s="88"/>
      <c r="C1947" s="250"/>
      <c r="D1947" s="251"/>
      <c r="E1947" s="185"/>
      <c r="F1947" s="185"/>
      <c r="G1947" s="185"/>
      <c r="H1947" s="185"/>
      <c r="I1947" s="185"/>
      <c r="J1947" s="185"/>
      <c r="K1947" s="185"/>
      <c r="L1947" s="185"/>
      <c r="M1947" s="185"/>
      <c r="N1947" s="185"/>
      <c r="O1947" s="185"/>
      <c r="P1947" s="185"/>
      <c r="Q1947" s="185"/>
      <c r="R1947" s="185"/>
      <c r="S1947" s="185"/>
      <c r="T1947" s="185"/>
      <c r="U1947" s="185"/>
      <c r="V1947" s="185"/>
      <c r="W1947" s="185"/>
      <c r="X1947" s="185"/>
      <c r="Y1947" s="185"/>
      <c r="Z1947" s="185"/>
      <c r="AA1947" s="185"/>
      <c r="AB1947" s="185"/>
      <c r="AC1947" s="185"/>
      <c r="AD1947" s="185"/>
      <c r="AE1947" s="185"/>
      <c r="AF1947" s="185"/>
      <c r="AG1947" s="185"/>
      <c r="AH1947" s="185"/>
      <c r="AI1947" s="185"/>
    </row>
    <row r="1948" spans="1:35" ht="16">
      <c r="A1948" s="88"/>
      <c r="B1948" s="88"/>
      <c r="C1948" s="250"/>
      <c r="D1948" s="251"/>
      <c r="E1948" s="185"/>
      <c r="F1948" s="185"/>
      <c r="G1948" s="185"/>
      <c r="H1948" s="185"/>
      <c r="I1948" s="185"/>
      <c r="J1948" s="185"/>
      <c r="K1948" s="185"/>
      <c r="L1948" s="185"/>
      <c r="M1948" s="185"/>
      <c r="N1948" s="185"/>
      <c r="O1948" s="185"/>
      <c r="P1948" s="185"/>
      <c r="Q1948" s="185"/>
      <c r="R1948" s="185"/>
      <c r="S1948" s="185"/>
      <c r="T1948" s="185"/>
      <c r="U1948" s="185"/>
      <c r="V1948" s="185"/>
      <c r="W1948" s="185"/>
      <c r="X1948" s="185"/>
      <c r="Y1948" s="185"/>
      <c r="Z1948" s="185"/>
      <c r="AA1948" s="185"/>
      <c r="AB1948" s="185"/>
      <c r="AC1948" s="185"/>
      <c r="AD1948" s="185"/>
      <c r="AE1948" s="185"/>
      <c r="AF1948" s="185"/>
      <c r="AG1948" s="185"/>
      <c r="AH1948" s="185"/>
      <c r="AI1948" s="185"/>
    </row>
    <row r="1949" spans="1:35" ht="16">
      <c r="A1949" s="88"/>
      <c r="B1949" s="88"/>
      <c r="C1949" s="250"/>
      <c r="D1949" s="251"/>
      <c r="E1949" s="185"/>
      <c r="F1949" s="185"/>
      <c r="G1949" s="185"/>
      <c r="H1949" s="185"/>
      <c r="I1949" s="185"/>
      <c r="J1949" s="185"/>
      <c r="K1949" s="185"/>
      <c r="L1949" s="185"/>
      <c r="M1949" s="185"/>
      <c r="N1949" s="185"/>
      <c r="O1949" s="185"/>
      <c r="P1949" s="185"/>
      <c r="Q1949" s="185"/>
      <c r="R1949" s="185"/>
      <c r="S1949" s="185"/>
      <c r="T1949" s="185"/>
      <c r="U1949" s="185"/>
      <c r="V1949" s="185"/>
      <c r="W1949" s="185"/>
      <c r="X1949" s="185"/>
      <c r="Y1949" s="185"/>
      <c r="Z1949" s="185"/>
      <c r="AA1949" s="185"/>
      <c r="AB1949" s="185"/>
      <c r="AC1949" s="185"/>
      <c r="AD1949" s="185"/>
      <c r="AE1949" s="185"/>
      <c r="AF1949" s="185"/>
      <c r="AG1949" s="185"/>
      <c r="AH1949" s="185"/>
      <c r="AI1949" s="185"/>
    </row>
    <row r="1950" spans="1:35" ht="16">
      <c r="A1950" s="88"/>
      <c r="B1950" s="88"/>
      <c r="C1950" s="250"/>
      <c r="D1950" s="251"/>
      <c r="E1950" s="185"/>
      <c r="F1950" s="185"/>
      <c r="G1950" s="185"/>
      <c r="H1950" s="185"/>
      <c r="I1950" s="185"/>
      <c r="J1950" s="185"/>
      <c r="K1950" s="185"/>
      <c r="L1950" s="185"/>
      <c r="M1950" s="185"/>
      <c r="N1950" s="185"/>
      <c r="O1950" s="185"/>
      <c r="P1950" s="185"/>
      <c r="Q1950" s="185"/>
      <c r="R1950" s="185"/>
      <c r="S1950" s="185"/>
      <c r="T1950" s="185"/>
      <c r="U1950" s="185"/>
      <c r="V1950" s="185"/>
      <c r="W1950" s="185"/>
      <c r="X1950" s="185"/>
      <c r="Y1950" s="185"/>
      <c r="Z1950" s="185"/>
      <c r="AA1950" s="185"/>
      <c r="AB1950" s="185"/>
      <c r="AC1950" s="185"/>
      <c r="AD1950" s="185"/>
      <c r="AE1950" s="185"/>
      <c r="AF1950" s="185"/>
      <c r="AG1950" s="185"/>
      <c r="AH1950" s="185"/>
      <c r="AI1950" s="185"/>
    </row>
    <row r="1951" spans="1:35" ht="16">
      <c r="A1951" s="88"/>
      <c r="B1951" s="88"/>
      <c r="C1951" s="250"/>
      <c r="D1951" s="251"/>
      <c r="E1951" s="185"/>
      <c r="F1951" s="185"/>
      <c r="G1951" s="185"/>
      <c r="H1951" s="185"/>
      <c r="I1951" s="185"/>
      <c r="J1951" s="185"/>
      <c r="K1951" s="185"/>
      <c r="L1951" s="185"/>
      <c r="M1951" s="185"/>
      <c r="N1951" s="185"/>
      <c r="O1951" s="185"/>
      <c r="P1951" s="185"/>
      <c r="Q1951" s="185"/>
      <c r="R1951" s="185"/>
      <c r="S1951" s="185"/>
      <c r="T1951" s="185"/>
      <c r="U1951" s="185"/>
      <c r="V1951" s="185"/>
      <c r="W1951" s="185"/>
      <c r="X1951" s="185"/>
      <c r="Y1951" s="185"/>
      <c r="Z1951" s="185"/>
      <c r="AA1951" s="185"/>
      <c r="AB1951" s="185"/>
      <c r="AC1951" s="185"/>
      <c r="AD1951" s="185"/>
      <c r="AE1951" s="185"/>
      <c r="AF1951" s="185"/>
      <c r="AG1951" s="185"/>
      <c r="AH1951" s="185"/>
      <c r="AI1951" s="185"/>
    </row>
    <row r="1952" spans="1:35" ht="16">
      <c r="A1952" s="88"/>
      <c r="B1952" s="88"/>
      <c r="C1952" s="250"/>
      <c r="D1952" s="251"/>
      <c r="E1952" s="185"/>
      <c r="F1952" s="185"/>
      <c r="G1952" s="185"/>
      <c r="H1952" s="185"/>
      <c r="I1952" s="185"/>
      <c r="J1952" s="185"/>
      <c r="K1952" s="185"/>
      <c r="L1952" s="185"/>
      <c r="M1952" s="185"/>
      <c r="N1952" s="185"/>
      <c r="O1952" s="185"/>
      <c r="P1952" s="185"/>
      <c r="Q1952" s="185"/>
      <c r="R1952" s="185"/>
      <c r="S1952" s="185"/>
      <c r="T1952" s="185"/>
      <c r="U1952" s="185"/>
      <c r="V1952" s="185"/>
      <c r="W1952" s="185"/>
      <c r="X1952" s="185"/>
      <c r="Y1952" s="185"/>
      <c r="Z1952" s="185"/>
      <c r="AA1952" s="185"/>
      <c r="AB1952" s="185"/>
      <c r="AC1952" s="185"/>
      <c r="AD1952" s="185"/>
      <c r="AE1952" s="185"/>
      <c r="AF1952" s="185"/>
      <c r="AG1952" s="185"/>
      <c r="AH1952" s="185"/>
      <c r="AI1952" s="185"/>
    </row>
    <row r="1953" spans="1:35" ht="16">
      <c r="A1953" s="88"/>
      <c r="B1953" s="88"/>
      <c r="C1953" s="250"/>
      <c r="D1953" s="251"/>
      <c r="E1953" s="185"/>
      <c r="F1953" s="185"/>
      <c r="G1953" s="185"/>
      <c r="H1953" s="185"/>
      <c r="I1953" s="185"/>
      <c r="J1953" s="185"/>
      <c r="K1953" s="185"/>
      <c r="L1953" s="185"/>
      <c r="M1953" s="185"/>
      <c r="N1953" s="185"/>
      <c r="O1953" s="185"/>
      <c r="P1953" s="185"/>
      <c r="Q1953" s="185"/>
      <c r="R1953" s="185"/>
      <c r="S1953" s="185"/>
      <c r="T1953" s="185"/>
      <c r="U1953" s="185"/>
      <c r="V1953" s="185"/>
      <c r="W1953" s="185"/>
      <c r="X1953" s="185"/>
      <c r="Y1953" s="185"/>
      <c r="Z1953" s="185"/>
      <c r="AA1953" s="185"/>
      <c r="AB1953" s="185"/>
      <c r="AC1953" s="185"/>
      <c r="AD1953" s="185"/>
      <c r="AE1953" s="185"/>
      <c r="AF1953" s="185"/>
      <c r="AG1953" s="185"/>
      <c r="AH1953" s="185"/>
      <c r="AI1953" s="185"/>
    </row>
    <row r="1954" spans="1:35" ht="16">
      <c r="A1954" s="88"/>
      <c r="B1954" s="88"/>
      <c r="C1954" s="250"/>
      <c r="D1954" s="251"/>
      <c r="E1954" s="185"/>
      <c r="F1954" s="185"/>
      <c r="G1954" s="185"/>
      <c r="H1954" s="185"/>
      <c r="I1954" s="185"/>
      <c r="J1954" s="185"/>
      <c r="K1954" s="185"/>
      <c r="L1954" s="185"/>
      <c r="M1954" s="185"/>
      <c r="N1954" s="185"/>
      <c r="O1954" s="185"/>
      <c r="P1954" s="185"/>
      <c r="Q1954" s="185"/>
      <c r="R1954" s="185"/>
      <c r="S1954" s="185"/>
      <c r="T1954" s="185"/>
      <c r="U1954" s="185"/>
      <c r="V1954" s="185"/>
      <c r="W1954" s="185"/>
      <c r="X1954" s="185"/>
      <c r="Y1954" s="185"/>
      <c r="Z1954" s="185"/>
      <c r="AA1954" s="185"/>
      <c r="AB1954" s="185"/>
      <c r="AC1954" s="185"/>
      <c r="AD1954" s="185"/>
      <c r="AE1954" s="185"/>
      <c r="AF1954" s="185"/>
      <c r="AG1954" s="185"/>
      <c r="AH1954" s="185"/>
      <c r="AI1954" s="185"/>
    </row>
    <row r="1955" spans="1:35" ht="16">
      <c r="A1955" s="88"/>
      <c r="B1955" s="88"/>
      <c r="C1955" s="250"/>
      <c r="D1955" s="251"/>
      <c r="E1955" s="185"/>
      <c r="F1955" s="185"/>
      <c r="G1955" s="185"/>
      <c r="H1955" s="185"/>
      <c r="I1955" s="185"/>
      <c r="J1955" s="185"/>
      <c r="K1955" s="185"/>
      <c r="L1955" s="185"/>
      <c r="M1955" s="185"/>
      <c r="N1955" s="185"/>
      <c r="O1955" s="185"/>
      <c r="P1955" s="185"/>
      <c r="Q1955" s="185"/>
      <c r="R1955" s="185"/>
      <c r="S1955" s="185"/>
      <c r="T1955" s="185"/>
      <c r="U1955" s="185"/>
      <c r="V1955" s="185"/>
      <c r="W1955" s="185"/>
      <c r="X1955" s="185"/>
      <c r="Y1955" s="185"/>
      <c r="Z1955" s="185"/>
      <c r="AA1955" s="185"/>
      <c r="AB1955" s="185"/>
      <c r="AC1955" s="185"/>
      <c r="AD1955" s="185"/>
      <c r="AE1955" s="185"/>
      <c r="AF1955" s="185"/>
      <c r="AG1955" s="185"/>
      <c r="AH1955" s="185"/>
      <c r="AI1955" s="185"/>
    </row>
    <row r="1956" spans="1:35" ht="16">
      <c r="A1956" s="88"/>
      <c r="B1956" s="88"/>
      <c r="C1956" s="250"/>
      <c r="D1956" s="251"/>
      <c r="E1956" s="185"/>
      <c r="F1956" s="185"/>
      <c r="G1956" s="185"/>
      <c r="H1956" s="185"/>
      <c r="I1956" s="185"/>
      <c r="J1956" s="185"/>
      <c r="K1956" s="185"/>
      <c r="L1956" s="185"/>
      <c r="M1956" s="185"/>
      <c r="N1956" s="185"/>
      <c r="O1956" s="185"/>
      <c r="P1956" s="185"/>
      <c r="Q1956" s="185"/>
      <c r="R1956" s="185"/>
      <c r="S1956" s="185"/>
      <c r="T1956" s="185"/>
      <c r="U1956" s="185"/>
      <c r="V1956" s="185"/>
      <c r="W1956" s="185"/>
      <c r="X1956" s="185"/>
      <c r="Y1956" s="185"/>
      <c r="Z1956" s="185"/>
      <c r="AA1956" s="185"/>
      <c r="AB1956" s="185"/>
      <c r="AC1956" s="185"/>
      <c r="AD1956" s="185"/>
      <c r="AE1956" s="185"/>
      <c r="AF1956" s="185"/>
      <c r="AG1956" s="185"/>
      <c r="AH1956" s="185"/>
      <c r="AI1956" s="185"/>
    </row>
    <row r="1957" spans="1:35" ht="16">
      <c r="A1957" s="88"/>
      <c r="B1957" s="88"/>
      <c r="C1957" s="250"/>
      <c r="D1957" s="251"/>
      <c r="E1957" s="185"/>
      <c r="F1957" s="185"/>
      <c r="G1957" s="185"/>
      <c r="H1957" s="185"/>
      <c r="I1957" s="185"/>
      <c r="J1957" s="185"/>
      <c r="K1957" s="185"/>
      <c r="L1957" s="185"/>
      <c r="M1957" s="185"/>
      <c r="N1957" s="185"/>
      <c r="O1957" s="185"/>
      <c r="P1957" s="185"/>
      <c r="Q1957" s="185"/>
      <c r="R1957" s="185"/>
      <c r="S1957" s="185"/>
      <c r="T1957" s="185"/>
      <c r="U1957" s="185"/>
      <c r="V1957" s="185"/>
      <c r="W1957" s="185"/>
      <c r="X1957" s="185"/>
      <c r="Y1957" s="185"/>
      <c r="Z1957" s="185"/>
      <c r="AA1957" s="185"/>
      <c r="AB1957" s="185"/>
      <c r="AC1957" s="185"/>
      <c r="AD1957" s="185"/>
      <c r="AE1957" s="185"/>
      <c r="AF1957" s="185"/>
      <c r="AG1957" s="185"/>
      <c r="AH1957" s="185"/>
      <c r="AI1957" s="185"/>
    </row>
    <row r="1958" spans="1:35" ht="16">
      <c r="A1958" s="88"/>
      <c r="B1958" s="88"/>
      <c r="C1958" s="250"/>
      <c r="D1958" s="251"/>
      <c r="E1958" s="185"/>
      <c r="F1958" s="185"/>
      <c r="G1958" s="185"/>
      <c r="H1958" s="185"/>
      <c r="I1958" s="185"/>
      <c r="J1958" s="185"/>
      <c r="K1958" s="185"/>
      <c r="L1958" s="185"/>
      <c r="M1958" s="185"/>
      <c r="N1958" s="185"/>
      <c r="O1958" s="185"/>
      <c r="P1958" s="185"/>
      <c r="Q1958" s="185"/>
      <c r="R1958" s="185"/>
      <c r="S1958" s="185"/>
      <c r="T1958" s="185"/>
      <c r="U1958" s="185"/>
      <c r="V1958" s="185"/>
      <c r="W1958" s="185"/>
      <c r="X1958" s="185"/>
      <c r="Y1958" s="185"/>
      <c r="Z1958" s="185"/>
      <c r="AA1958" s="185"/>
      <c r="AB1958" s="185"/>
      <c r="AC1958" s="185"/>
      <c r="AD1958" s="185"/>
      <c r="AE1958" s="185"/>
      <c r="AF1958" s="185"/>
      <c r="AG1958" s="185"/>
      <c r="AH1958" s="185"/>
      <c r="AI1958" s="185"/>
    </row>
    <row r="1959" spans="1:35" ht="16">
      <c r="A1959" s="88"/>
      <c r="B1959" s="88"/>
      <c r="C1959" s="250"/>
      <c r="D1959" s="251"/>
      <c r="E1959" s="185"/>
      <c r="F1959" s="185"/>
      <c r="G1959" s="185"/>
      <c r="H1959" s="185"/>
      <c r="I1959" s="185"/>
      <c r="J1959" s="185"/>
      <c r="K1959" s="185"/>
      <c r="L1959" s="185"/>
      <c r="M1959" s="185"/>
      <c r="N1959" s="185"/>
      <c r="O1959" s="185"/>
      <c r="P1959" s="185"/>
      <c r="Q1959" s="185"/>
      <c r="R1959" s="185"/>
      <c r="S1959" s="185"/>
      <c r="T1959" s="185"/>
      <c r="U1959" s="185"/>
      <c r="V1959" s="185"/>
      <c r="W1959" s="185"/>
      <c r="X1959" s="185"/>
      <c r="Y1959" s="185"/>
      <c r="Z1959" s="185"/>
      <c r="AA1959" s="185"/>
      <c r="AB1959" s="185"/>
      <c r="AC1959" s="185"/>
      <c r="AD1959" s="185"/>
      <c r="AE1959" s="185"/>
      <c r="AF1959" s="185"/>
      <c r="AG1959" s="185"/>
      <c r="AH1959" s="185"/>
      <c r="AI1959" s="185"/>
    </row>
    <row r="1960" spans="1:35" ht="16">
      <c r="A1960" s="88"/>
      <c r="B1960" s="88"/>
      <c r="C1960" s="250"/>
      <c r="D1960" s="251"/>
      <c r="E1960" s="185"/>
      <c r="F1960" s="185"/>
      <c r="G1960" s="185"/>
      <c r="H1960" s="185"/>
      <c r="I1960" s="185"/>
      <c r="J1960" s="185"/>
      <c r="K1960" s="185"/>
      <c r="L1960" s="185"/>
      <c r="M1960" s="185"/>
      <c r="N1960" s="185"/>
      <c r="O1960" s="185"/>
      <c r="P1960" s="185"/>
      <c r="Q1960" s="185"/>
      <c r="R1960" s="185"/>
      <c r="S1960" s="185"/>
      <c r="T1960" s="185"/>
      <c r="U1960" s="185"/>
      <c r="V1960" s="185"/>
      <c r="W1960" s="185"/>
      <c r="X1960" s="185"/>
      <c r="Y1960" s="185"/>
      <c r="Z1960" s="185"/>
      <c r="AA1960" s="185"/>
      <c r="AB1960" s="185"/>
      <c r="AC1960" s="185"/>
      <c r="AD1960" s="185"/>
      <c r="AE1960" s="185"/>
      <c r="AF1960" s="185"/>
      <c r="AG1960" s="185"/>
      <c r="AH1960" s="185"/>
      <c r="AI1960" s="185"/>
    </row>
    <row r="1961" spans="1:35" ht="16">
      <c r="A1961" s="88"/>
      <c r="B1961" s="88"/>
      <c r="C1961" s="250"/>
      <c r="D1961" s="251"/>
      <c r="E1961" s="185"/>
      <c r="F1961" s="185"/>
      <c r="G1961" s="185"/>
      <c r="H1961" s="185"/>
      <c r="I1961" s="185"/>
      <c r="J1961" s="185"/>
      <c r="K1961" s="185"/>
      <c r="L1961" s="185"/>
      <c r="M1961" s="185"/>
      <c r="N1961" s="185"/>
      <c r="O1961" s="185"/>
      <c r="P1961" s="185"/>
      <c r="Q1961" s="185"/>
      <c r="R1961" s="185"/>
      <c r="S1961" s="185"/>
      <c r="T1961" s="185"/>
      <c r="U1961" s="185"/>
      <c r="V1961" s="185"/>
      <c r="W1961" s="185"/>
      <c r="X1961" s="185"/>
      <c r="Y1961" s="185"/>
      <c r="Z1961" s="185"/>
      <c r="AA1961" s="185"/>
      <c r="AB1961" s="185"/>
      <c r="AC1961" s="185"/>
      <c r="AD1961" s="185"/>
      <c r="AE1961" s="185"/>
      <c r="AF1961" s="185"/>
      <c r="AG1961" s="185"/>
      <c r="AH1961" s="185"/>
      <c r="AI1961" s="185"/>
    </row>
    <row r="1962" spans="1:35" ht="16">
      <c r="A1962" s="88"/>
      <c r="B1962" s="88"/>
      <c r="C1962" s="250"/>
      <c r="D1962" s="251"/>
      <c r="E1962" s="185"/>
      <c r="F1962" s="185"/>
      <c r="G1962" s="185"/>
      <c r="H1962" s="185"/>
      <c r="I1962" s="185"/>
      <c r="J1962" s="185"/>
      <c r="K1962" s="185"/>
      <c r="L1962" s="185"/>
      <c r="M1962" s="185"/>
      <c r="N1962" s="185"/>
      <c r="O1962" s="185"/>
      <c r="P1962" s="185"/>
      <c r="Q1962" s="185"/>
      <c r="R1962" s="185"/>
      <c r="S1962" s="185"/>
      <c r="T1962" s="185"/>
      <c r="U1962" s="185"/>
      <c r="V1962" s="185"/>
      <c r="W1962" s="185"/>
      <c r="X1962" s="185"/>
      <c r="Y1962" s="185"/>
      <c r="Z1962" s="185"/>
      <c r="AA1962" s="185"/>
      <c r="AB1962" s="185"/>
      <c r="AC1962" s="185"/>
      <c r="AD1962" s="185"/>
      <c r="AE1962" s="185"/>
      <c r="AF1962" s="185"/>
      <c r="AG1962" s="185"/>
      <c r="AH1962" s="185"/>
      <c r="AI1962" s="185"/>
    </row>
    <row r="1963" spans="1:35" ht="16">
      <c r="A1963" s="88"/>
      <c r="B1963" s="88"/>
      <c r="C1963" s="250"/>
      <c r="D1963" s="251"/>
      <c r="E1963" s="185"/>
      <c r="F1963" s="185"/>
      <c r="G1963" s="185"/>
      <c r="H1963" s="185"/>
      <c r="I1963" s="185"/>
      <c r="J1963" s="185"/>
      <c r="K1963" s="185"/>
      <c r="L1963" s="185"/>
      <c r="M1963" s="185"/>
      <c r="N1963" s="185"/>
      <c r="O1963" s="185"/>
      <c r="P1963" s="185"/>
      <c r="Q1963" s="185"/>
      <c r="R1963" s="185"/>
      <c r="S1963" s="185"/>
      <c r="T1963" s="185"/>
      <c r="U1963" s="185"/>
      <c r="V1963" s="185"/>
      <c r="W1963" s="185"/>
      <c r="X1963" s="185"/>
      <c r="Y1963" s="185"/>
      <c r="Z1963" s="185"/>
      <c r="AA1963" s="185"/>
      <c r="AB1963" s="185"/>
      <c r="AC1963" s="185"/>
      <c r="AD1963" s="185"/>
      <c r="AE1963" s="185"/>
      <c r="AF1963" s="185"/>
      <c r="AG1963" s="185"/>
      <c r="AH1963" s="185"/>
      <c r="AI1963" s="185"/>
    </row>
    <row r="1964" spans="1:35" ht="16">
      <c r="A1964" s="88"/>
      <c r="B1964" s="88"/>
      <c r="C1964" s="250"/>
      <c r="D1964" s="251"/>
      <c r="E1964" s="185"/>
      <c r="F1964" s="185"/>
      <c r="G1964" s="185"/>
      <c r="H1964" s="185"/>
      <c r="I1964" s="185"/>
      <c r="J1964" s="185"/>
      <c r="K1964" s="185"/>
      <c r="L1964" s="185"/>
      <c r="M1964" s="185"/>
      <c r="N1964" s="185"/>
      <c r="O1964" s="185"/>
      <c r="P1964" s="185"/>
      <c r="Q1964" s="185"/>
      <c r="R1964" s="185"/>
      <c r="S1964" s="185"/>
      <c r="T1964" s="185"/>
      <c r="U1964" s="185"/>
      <c r="V1964" s="185"/>
      <c r="W1964" s="185"/>
      <c r="X1964" s="185"/>
      <c r="Y1964" s="185"/>
      <c r="Z1964" s="185"/>
      <c r="AA1964" s="185"/>
      <c r="AB1964" s="185"/>
      <c r="AC1964" s="185"/>
      <c r="AD1964" s="185"/>
      <c r="AE1964" s="185"/>
      <c r="AF1964" s="185"/>
      <c r="AG1964" s="185"/>
      <c r="AH1964" s="185"/>
      <c r="AI1964" s="185"/>
    </row>
    <row r="1965" spans="1:35" ht="16">
      <c r="A1965" s="88"/>
      <c r="B1965" s="88"/>
      <c r="C1965" s="250"/>
      <c r="D1965" s="251"/>
      <c r="E1965" s="185"/>
      <c r="F1965" s="185"/>
      <c r="G1965" s="185"/>
      <c r="H1965" s="185"/>
      <c r="I1965" s="185"/>
      <c r="J1965" s="185"/>
      <c r="K1965" s="185"/>
      <c r="L1965" s="185"/>
      <c r="M1965" s="185"/>
      <c r="N1965" s="185"/>
      <c r="O1965" s="185"/>
      <c r="P1965" s="185"/>
      <c r="Q1965" s="185"/>
      <c r="R1965" s="185"/>
      <c r="S1965" s="185"/>
      <c r="T1965" s="185"/>
      <c r="U1965" s="185"/>
      <c r="V1965" s="185"/>
      <c r="W1965" s="185"/>
      <c r="X1965" s="185"/>
      <c r="Y1965" s="185"/>
      <c r="Z1965" s="185"/>
      <c r="AA1965" s="185"/>
      <c r="AB1965" s="185"/>
      <c r="AC1965" s="185"/>
      <c r="AD1965" s="185"/>
      <c r="AE1965" s="185"/>
      <c r="AF1965" s="185"/>
      <c r="AG1965" s="185"/>
      <c r="AH1965" s="185"/>
      <c r="AI1965" s="185"/>
    </row>
    <row r="1966" spans="1:35" ht="16">
      <c r="A1966" s="88"/>
      <c r="B1966" s="88"/>
      <c r="C1966" s="250"/>
      <c r="D1966" s="251"/>
      <c r="E1966" s="185"/>
      <c r="F1966" s="185"/>
      <c r="G1966" s="185"/>
      <c r="H1966" s="185"/>
      <c r="I1966" s="185"/>
      <c r="J1966" s="185"/>
      <c r="K1966" s="185"/>
      <c r="L1966" s="185"/>
      <c r="M1966" s="185"/>
      <c r="N1966" s="185"/>
      <c r="O1966" s="185"/>
      <c r="P1966" s="185"/>
      <c r="Q1966" s="185"/>
      <c r="R1966" s="185"/>
      <c r="S1966" s="185"/>
      <c r="T1966" s="185"/>
      <c r="U1966" s="185"/>
      <c r="V1966" s="185"/>
      <c r="W1966" s="185"/>
      <c r="X1966" s="185"/>
      <c r="Y1966" s="185"/>
      <c r="Z1966" s="185"/>
      <c r="AA1966" s="185"/>
      <c r="AB1966" s="185"/>
      <c r="AC1966" s="185"/>
      <c r="AD1966" s="185"/>
      <c r="AE1966" s="185"/>
      <c r="AF1966" s="185"/>
      <c r="AG1966" s="185"/>
      <c r="AH1966" s="185"/>
      <c r="AI1966" s="185"/>
    </row>
    <row r="1967" spans="1:35" ht="16">
      <c r="A1967" s="88"/>
      <c r="B1967" s="88"/>
      <c r="C1967" s="250"/>
      <c r="D1967" s="251"/>
      <c r="E1967" s="185"/>
      <c r="F1967" s="185"/>
      <c r="G1967" s="185"/>
      <c r="H1967" s="185"/>
      <c r="I1967" s="185"/>
      <c r="J1967" s="185"/>
      <c r="K1967" s="185"/>
      <c r="L1967" s="185"/>
      <c r="M1967" s="185"/>
      <c r="N1967" s="185"/>
      <c r="O1967" s="185"/>
      <c r="P1967" s="185"/>
      <c r="Q1967" s="185"/>
      <c r="R1967" s="185"/>
      <c r="S1967" s="185"/>
      <c r="T1967" s="185"/>
      <c r="U1967" s="185"/>
      <c r="V1967" s="185"/>
      <c r="W1967" s="185"/>
      <c r="X1967" s="185"/>
      <c r="Y1967" s="185"/>
      <c r="Z1967" s="185"/>
      <c r="AA1967" s="185"/>
      <c r="AB1967" s="185"/>
      <c r="AC1967" s="185"/>
      <c r="AD1967" s="185"/>
      <c r="AE1967" s="185"/>
      <c r="AF1967" s="185"/>
      <c r="AG1967" s="185"/>
      <c r="AH1967" s="185"/>
      <c r="AI1967" s="185"/>
    </row>
    <row r="1968" spans="1:35" ht="16">
      <c r="A1968" s="88"/>
      <c r="B1968" s="88"/>
      <c r="C1968" s="250"/>
      <c r="D1968" s="251"/>
      <c r="E1968" s="185"/>
      <c r="F1968" s="185"/>
      <c r="G1968" s="185"/>
      <c r="H1968" s="185"/>
      <c r="I1968" s="185"/>
      <c r="J1968" s="185"/>
      <c r="K1968" s="185"/>
      <c r="L1968" s="185"/>
      <c r="M1968" s="185"/>
      <c r="N1968" s="185"/>
      <c r="O1968" s="185"/>
      <c r="P1968" s="185"/>
      <c r="Q1968" s="185"/>
      <c r="R1968" s="185"/>
      <c r="S1968" s="185"/>
      <c r="T1968" s="185"/>
      <c r="U1968" s="185"/>
      <c r="V1968" s="185"/>
      <c r="W1968" s="185"/>
      <c r="X1968" s="185"/>
      <c r="Y1968" s="185"/>
      <c r="Z1968" s="185"/>
      <c r="AA1968" s="185"/>
      <c r="AB1968" s="185"/>
      <c r="AC1968" s="185"/>
      <c r="AD1968" s="185"/>
      <c r="AE1968" s="185"/>
      <c r="AF1968" s="185"/>
      <c r="AG1968" s="185"/>
      <c r="AH1968" s="185"/>
      <c r="AI1968" s="185"/>
    </row>
    <row r="1969" spans="1:35" ht="16">
      <c r="A1969" s="88"/>
      <c r="B1969" s="88"/>
      <c r="C1969" s="250"/>
      <c r="D1969" s="251"/>
      <c r="E1969" s="185"/>
      <c r="F1969" s="185"/>
      <c r="G1969" s="185"/>
      <c r="H1969" s="185"/>
      <c r="I1969" s="185"/>
      <c r="J1969" s="185"/>
      <c r="K1969" s="185"/>
      <c r="L1969" s="185"/>
      <c r="M1969" s="185"/>
      <c r="N1969" s="185"/>
      <c r="O1969" s="185"/>
      <c r="P1969" s="185"/>
      <c r="Q1969" s="185"/>
      <c r="R1969" s="185"/>
      <c r="S1969" s="185"/>
      <c r="T1969" s="185"/>
      <c r="U1969" s="185"/>
      <c r="V1969" s="185"/>
      <c r="W1969" s="185"/>
      <c r="X1969" s="185"/>
      <c r="Y1969" s="185"/>
      <c r="Z1969" s="185"/>
      <c r="AA1969" s="185"/>
      <c r="AB1969" s="185"/>
      <c r="AC1969" s="185"/>
      <c r="AD1969" s="185"/>
      <c r="AE1969" s="185"/>
      <c r="AF1969" s="185"/>
      <c r="AG1969" s="185"/>
      <c r="AH1969" s="185"/>
      <c r="AI1969" s="185"/>
    </row>
    <row r="1970" spans="1:35" ht="16">
      <c r="A1970" s="88"/>
      <c r="B1970" s="88"/>
      <c r="C1970" s="250"/>
      <c r="D1970" s="251"/>
      <c r="E1970" s="185"/>
      <c r="F1970" s="185"/>
      <c r="G1970" s="185"/>
      <c r="H1970" s="185"/>
      <c r="I1970" s="185"/>
      <c r="J1970" s="185"/>
      <c r="K1970" s="185"/>
      <c r="L1970" s="185"/>
      <c r="M1970" s="185"/>
      <c r="N1970" s="185"/>
      <c r="O1970" s="185"/>
      <c r="P1970" s="185"/>
      <c r="Q1970" s="185"/>
      <c r="R1970" s="185"/>
      <c r="S1970" s="185"/>
      <c r="T1970" s="185"/>
      <c r="U1970" s="185"/>
      <c r="V1970" s="185"/>
      <c r="W1970" s="185"/>
      <c r="X1970" s="185"/>
      <c r="Y1970" s="185"/>
      <c r="Z1970" s="185"/>
      <c r="AA1970" s="185"/>
      <c r="AB1970" s="185"/>
      <c r="AC1970" s="185"/>
      <c r="AD1970" s="185"/>
      <c r="AE1970" s="185"/>
      <c r="AF1970" s="185"/>
      <c r="AG1970" s="185"/>
      <c r="AH1970" s="185"/>
      <c r="AI1970" s="185"/>
    </row>
    <row r="1971" spans="1:35" ht="16">
      <c r="A1971" s="88"/>
      <c r="B1971" s="88"/>
      <c r="C1971" s="250"/>
      <c r="D1971" s="251"/>
      <c r="E1971" s="185"/>
      <c r="F1971" s="185"/>
      <c r="G1971" s="185"/>
      <c r="H1971" s="185"/>
      <c r="I1971" s="185"/>
      <c r="J1971" s="185"/>
      <c r="K1971" s="185"/>
      <c r="L1971" s="185"/>
      <c r="M1971" s="185"/>
      <c r="N1971" s="185"/>
      <c r="O1971" s="185"/>
      <c r="P1971" s="185"/>
      <c r="Q1971" s="185"/>
      <c r="R1971" s="185"/>
      <c r="S1971" s="185"/>
      <c r="T1971" s="185"/>
      <c r="U1971" s="185"/>
      <c r="V1971" s="185"/>
      <c r="W1971" s="185"/>
      <c r="X1971" s="185"/>
      <c r="Y1971" s="185"/>
      <c r="Z1971" s="185"/>
      <c r="AA1971" s="185"/>
      <c r="AB1971" s="185"/>
      <c r="AC1971" s="185"/>
      <c r="AD1971" s="185"/>
      <c r="AE1971" s="185"/>
      <c r="AF1971" s="185"/>
      <c r="AG1971" s="185"/>
      <c r="AH1971" s="185"/>
      <c r="AI1971" s="185"/>
    </row>
    <row r="1972" spans="1:35" ht="16">
      <c r="A1972" s="88"/>
      <c r="B1972" s="88"/>
      <c r="C1972" s="250"/>
      <c r="D1972" s="251"/>
      <c r="E1972" s="185"/>
      <c r="F1972" s="185"/>
      <c r="G1972" s="185"/>
      <c r="H1972" s="185"/>
      <c r="I1972" s="185"/>
      <c r="J1972" s="185"/>
      <c r="K1972" s="185"/>
      <c r="L1972" s="185"/>
      <c r="M1972" s="185"/>
      <c r="N1972" s="185"/>
      <c r="O1972" s="185"/>
      <c r="P1972" s="185"/>
      <c r="Q1972" s="185"/>
      <c r="R1972" s="185"/>
      <c r="S1972" s="185"/>
      <c r="T1972" s="185"/>
      <c r="U1972" s="185"/>
      <c r="V1972" s="185"/>
      <c r="W1972" s="185"/>
      <c r="X1972" s="185"/>
      <c r="Y1972" s="185"/>
      <c r="Z1972" s="185"/>
      <c r="AA1972" s="185"/>
      <c r="AB1972" s="185"/>
      <c r="AC1972" s="185"/>
      <c r="AD1972" s="185"/>
      <c r="AE1972" s="185"/>
      <c r="AF1972" s="185"/>
      <c r="AG1972" s="185"/>
      <c r="AH1972" s="185"/>
      <c r="AI1972" s="185"/>
    </row>
    <row r="1973" spans="1:35" ht="16">
      <c r="A1973" s="88"/>
      <c r="B1973" s="88"/>
      <c r="C1973" s="250"/>
      <c r="D1973" s="251"/>
      <c r="E1973" s="185"/>
      <c r="F1973" s="185"/>
      <c r="G1973" s="185"/>
      <c r="H1973" s="185"/>
      <c r="I1973" s="185"/>
      <c r="J1973" s="185"/>
      <c r="K1973" s="185"/>
      <c r="L1973" s="185"/>
      <c r="M1973" s="185"/>
      <c r="N1973" s="185"/>
      <c r="O1973" s="185"/>
      <c r="P1973" s="185"/>
      <c r="Q1973" s="185"/>
      <c r="R1973" s="185"/>
      <c r="S1973" s="185"/>
      <c r="T1973" s="185"/>
      <c r="U1973" s="185"/>
      <c r="V1973" s="185"/>
      <c r="W1973" s="185"/>
      <c r="X1973" s="185"/>
      <c r="Y1973" s="185"/>
      <c r="Z1973" s="185"/>
      <c r="AA1973" s="185"/>
      <c r="AB1973" s="185"/>
      <c r="AC1973" s="185"/>
      <c r="AD1973" s="185"/>
      <c r="AE1973" s="185"/>
      <c r="AF1973" s="185"/>
      <c r="AG1973" s="185"/>
      <c r="AH1973" s="185"/>
      <c r="AI1973" s="185"/>
    </row>
    <row r="1974" spans="1:35" ht="16">
      <c r="A1974" s="88"/>
      <c r="B1974" s="88"/>
      <c r="C1974" s="250"/>
      <c r="D1974" s="251"/>
      <c r="E1974" s="185"/>
      <c r="F1974" s="185"/>
      <c r="G1974" s="185"/>
      <c r="H1974" s="185"/>
      <c r="I1974" s="185"/>
      <c r="J1974" s="185"/>
      <c r="K1974" s="185"/>
      <c r="L1974" s="185"/>
      <c r="M1974" s="185"/>
      <c r="N1974" s="185"/>
      <c r="O1974" s="185"/>
      <c r="P1974" s="185"/>
      <c r="Q1974" s="185"/>
      <c r="R1974" s="185"/>
      <c r="S1974" s="185"/>
      <c r="T1974" s="185"/>
      <c r="U1974" s="185"/>
      <c r="V1974" s="185"/>
      <c r="W1974" s="185"/>
      <c r="X1974" s="185"/>
      <c r="Y1974" s="185"/>
      <c r="Z1974" s="185"/>
      <c r="AA1974" s="185"/>
      <c r="AB1974" s="185"/>
      <c r="AC1974" s="185"/>
      <c r="AD1974" s="185"/>
      <c r="AE1974" s="185"/>
      <c r="AF1974" s="185"/>
      <c r="AG1974" s="185"/>
      <c r="AH1974" s="185"/>
      <c r="AI1974" s="185"/>
    </row>
    <row r="1975" spans="1:35" ht="16">
      <c r="A1975" s="88"/>
      <c r="B1975" s="88"/>
      <c r="C1975" s="250"/>
      <c r="D1975" s="251"/>
      <c r="E1975" s="185"/>
      <c r="F1975" s="185"/>
      <c r="G1975" s="185"/>
      <c r="H1975" s="185"/>
      <c r="I1975" s="185"/>
      <c r="J1975" s="185"/>
      <c r="K1975" s="185"/>
      <c r="L1975" s="185"/>
      <c r="M1975" s="185"/>
      <c r="N1975" s="185"/>
      <c r="O1975" s="185"/>
      <c r="P1975" s="185"/>
      <c r="Q1975" s="185"/>
      <c r="R1975" s="185"/>
      <c r="S1975" s="185"/>
      <c r="T1975" s="185"/>
      <c r="U1975" s="185"/>
      <c r="V1975" s="185"/>
      <c r="W1975" s="185"/>
      <c r="X1975" s="185"/>
      <c r="Y1975" s="185"/>
      <c r="Z1975" s="185"/>
      <c r="AA1975" s="185"/>
      <c r="AB1975" s="185"/>
      <c r="AC1975" s="185"/>
      <c r="AD1975" s="185"/>
      <c r="AE1975" s="185"/>
      <c r="AF1975" s="185"/>
      <c r="AG1975" s="185"/>
      <c r="AH1975" s="185"/>
      <c r="AI1975" s="185"/>
    </row>
    <row r="1976" spans="1:35" ht="16">
      <c r="A1976" s="88"/>
      <c r="B1976" s="88"/>
      <c r="C1976" s="250"/>
      <c r="D1976" s="251"/>
      <c r="E1976" s="185"/>
      <c r="F1976" s="185"/>
      <c r="G1976" s="185"/>
      <c r="H1976" s="185"/>
      <c r="I1976" s="185"/>
      <c r="J1976" s="185"/>
      <c r="K1976" s="185"/>
      <c r="L1976" s="185"/>
      <c r="M1976" s="185"/>
      <c r="N1976" s="185"/>
      <c r="O1976" s="185"/>
      <c r="P1976" s="185"/>
      <c r="Q1976" s="185"/>
      <c r="R1976" s="185"/>
      <c r="S1976" s="185"/>
      <c r="T1976" s="185"/>
      <c r="U1976" s="185"/>
      <c r="V1976" s="185"/>
      <c r="W1976" s="185"/>
      <c r="X1976" s="185"/>
      <c r="Y1976" s="185"/>
      <c r="Z1976" s="185"/>
      <c r="AA1976" s="185"/>
      <c r="AB1976" s="185"/>
      <c r="AC1976" s="185"/>
      <c r="AD1976" s="185"/>
      <c r="AE1976" s="185"/>
      <c r="AF1976" s="185"/>
      <c r="AG1976" s="185"/>
      <c r="AH1976" s="185"/>
      <c r="AI1976" s="185"/>
    </row>
    <row r="1977" spans="1:35" ht="16">
      <c r="A1977" s="88"/>
      <c r="B1977" s="88"/>
      <c r="C1977" s="250"/>
      <c r="D1977" s="251"/>
      <c r="E1977" s="185"/>
      <c r="F1977" s="185"/>
      <c r="G1977" s="185"/>
      <c r="H1977" s="185"/>
      <c r="I1977" s="185"/>
      <c r="J1977" s="185"/>
      <c r="K1977" s="185"/>
      <c r="L1977" s="185"/>
      <c r="M1977" s="185"/>
      <c r="N1977" s="185"/>
      <c r="O1977" s="185"/>
      <c r="P1977" s="185"/>
      <c r="Q1977" s="185"/>
      <c r="R1977" s="185"/>
      <c r="S1977" s="185"/>
      <c r="T1977" s="185"/>
      <c r="U1977" s="185"/>
      <c r="V1977" s="185"/>
      <c r="W1977" s="185"/>
      <c r="X1977" s="185"/>
      <c r="Y1977" s="185"/>
      <c r="Z1977" s="185"/>
      <c r="AA1977" s="185"/>
      <c r="AB1977" s="185"/>
      <c r="AC1977" s="185"/>
      <c r="AD1977" s="185"/>
      <c r="AE1977" s="185"/>
      <c r="AF1977" s="185"/>
      <c r="AG1977" s="185"/>
      <c r="AH1977" s="185"/>
      <c r="AI1977" s="185"/>
    </row>
    <row r="1978" spans="1:35" ht="16">
      <c r="A1978" s="88"/>
      <c r="B1978" s="88"/>
      <c r="C1978" s="250"/>
      <c r="D1978" s="251"/>
      <c r="E1978" s="185"/>
      <c r="F1978" s="185"/>
      <c r="G1978" s="185"/>
      <c r="H1978" s="185"/>
      <c r="I1978" s="185"/>
      <c r="J1978" s="185"/>
      <c r="K1978" s="185"/>
      <c r="L1978" s="185"/>
      <c r="M1978" s="185"/>
      <c r="N1978" s="185"/>
      <c r="O1978" s="185"/>
      <c r="P1978" s="185"/>
      <c r="Q1978" s="185"/>
      <c r="R1978" s="185"/>
      <c r="S1978" s="185"/>
      <c r="T1978" s="185"/>
      <c r="U1978" s="185"/>
      <c r="V1978" s="185"/>
      <c r="W1978" s="185"/>
      <c r="X1978" s="185"/>
      <c r="Y1978" s="185"/>
      <c r="Z1978" s="185"/>
      <c r="AA1978" s="185"/>
      <c r="AB1978" s="185"/>
      <c r="AC1978" s="185"/>
      <c r="AD1978" s="185"/>
      <c r="AE1978" s="185"/>
      <c r="AF1978" s="185"/>
      <c r="AG1978" s="185"/>
      <c r="AH1978" s="185"/>
      <c r="AI1978" s="185"/>
    </row>
    <row r="1979" spans="1:35" ht="16">
      <c r="A1979" s="88"/>
      <c r="B1979" s="88"/>
      <c r="C1979" s="250"/>
      <c r="D1979" s="251"/>
      <c r="E1979" s="185"/>
      <c r="F1979" s="185"/>
      <c r="G1979" s="185"/>
      <c r="H1979" s="185"/>
      <c r="I1979" s="185"/>
      <c r="J1979" s="185"/>
      <c r="K1979" s="185"/>
      <c r="L1979" s="185"/>
      <c r="M1979" s="185"/>
      <c r="N1979" s="185"/>
      <c r="O1979" s="185"/>
      <c r="P1979" s="185"/>
      <c r="Q1979" s="185"/>
      <c r="R1979" s="185"/>
      <c r="S1979" s="185"/>
      <c r="T1979" s="185"/>
      <c r="U1979" s="185"/>
      <c r="V1979" s="185"/>
      <c r="W1979" s="185"/>
      <c r="X1979" s="185"/>
      <c r="Y1979" s="185"/>
      <c r="Z1979" s="185"/>
      <c r="AA1979" s="185"/>
      <c r="AB1979" s="185"/>
      <c r="AC1979" s="185"/>
      <c r="AD1979" s="185"/>
      <c r="AE1979" s="185"/>
      <c r="AF1979" s="185"/>
      <c r="AG1979" s="185"/>
      <c r="AH1979" s="185"/>
      <c r="AI1979" s="185"/>
    </row>
    <row r="1980" spans="1:35" ht="16">
      <c r="A1980" s="88"/>
      <c r="B1980" s="88"/>
      <c r="C1980" s="250"/>
      <c r="D1980" s="251"/>
      <c r="E1980" s="185"/>
      <c r="F1980" s="185"/>
      <c r="G1980" s="185"/>
      <c r="H1980" s="185"/>
      <c r="I1980" s="185"/>
      <c r="J1980" s="185"/>
      <c r="K1980" s="185"/>
      <c r="L1980" s="185"/>
      <c r="M1980" s="185"/>
      <c r="N1980" s="185"/>
      <c r="O1980" s="185"/>
      <c r="P1980" s="185"/>
      <c r="Q1980" s="185"/>
      <c r="R1980" s="185"/>
      <c r="S1980" s="185"/>
      <c r="T1980" s="185"/>
      <c r="U1980" s="185"/>
      <c r="V1980" s="185"/>
      <c r="W1980" s="185"/>
      <c r="X1980" s="185"/>
      <c r="Y1980" s="185"/>
      <c r="Z1980" s="185"/>
      <c r="AA1980" s="185"/>
      <c r="AB1980" s="185"/>
      <c r="AC1980" s="185"/>
      <c r="AD1980" s="185"/>
      <c r="AE1980" s="185"/>
      <c r="AF1980" s="185"/>
      <c r="AG1980" s="185"/>
      <c r="AH1980" s="185"/>
      <c r="AI1980" s="185"/>
    </row>
    <row r="1981" spans="1:35" ht="16">
      <c r="A1981" s="88"/>
      <c r="B1981" s="88"/>
      <c r="C1981" s="250"/>
      <c r="D1981" s="251"/>
      <c r="E1981" s="185"/>
      <c r="F1981" s="185"/>
      <c r="G1981" s="185"/>
      <c r="H1981" s="185"/>
      <c r="I1981" s="185"/>
      <c r="J1981" s="185"/>
      <c r="K1981" s="185"/>
      <c r="L1981" s="185"/>
      <c r="M1981" s="185"/>
      <c r="N1981" s="185"/>
      <c r="O1981" s="185"/>
      <c r="P1981" s="185"/>
      <c r="Q1981" s="185"/>
      <c r="R1981" s="185"/>
      <c r="S1981" s="185"/>
      <c r="T1981" s="185"/>
      <c r="U1981" s="185"/>
      <c r="V1981" s="185"/>
      <c r="W1981" s="185"/>
      <c r="X1981" s="185"/>
      <c r="Y1981" s="185"/>
      <c r="Z1981" s="185"/>
      <c r="AA1981" s="185"/>
      <c r="AB1981" s="185"/>
      <c r="AC1981" s="185"/>
      <c r="AD1981" s="185"/>
      <c r="AE1981" s="185"/>
      <c r="AF1981" s="185"/>
      <c r="AG1981" s="185"/>
      <c r="AH1981" s="185"/>
      <c r="AI1981" s="185"/>
    </row>
    <row r="1982" spans="1:35" ht="16">
      <c r="A1982" s="88"/>
      <c r="B1982" s="88"/>
      <c r="C1982" s="250"/>
      <c r="D1982" s="251"/>
      <c r="E1982" s="185"/>
      <c r="F1982" s="185"/>
      <c r="G1982" s="185"/>
      <c r="H1982" s="185"/>
      <c r="I1982" s="185"/>
      <c r="J1982" s="185"/>
      <c r="K1982" s="185"/>
      <c r="L1982" s="185"/>
      <c r="M1982" s="185"/>
      <c r="N1982" s="185"/>
      <c r="O1982" s="185"/>
      <c r="P1982" s="185"/>
      <c r="Q1982" s="185"/>
      <c r="R1982" s="185"/>
      <c r="S1982" s="185"/>
      <c r="T1982" s="185"/>
      <c r="U1982" s="185"/>
      <c r="V1982" s="185"/>
      <c r="W1982" s="185"/>
      <c r="X1982" s="185"/>
      <c r="Y1982" s="185"/>
      <c r="Z1982" s="185"/>
      <c r="AA1982" s="185"/>
      <c r="AB1982" s="185"/>
      <c r="AC1982" s="185"/>
      <c r="AD1982" s="185"/>
      <c r="AE1982" s="185"/>
      <c r="AF1982" s="185"/>
      <c r="AG1982" s="185"/>
      <c r="AH1982" s="185"/>
      <c r="AI1982" s="185"/>
    </row>
    <row r="1983" spans="1:35" ht="16">
      <c r="A1983" s="88"/>
      <c r="B1983" s="88"/>
      <c r="C1983" s="250"/>
      <c r="D1983" s="251"/>
      <c r="E1983" s="185"/>
      <c r="F1983" s="185"/>
      <c r="G1983" s="185"/>
      <c r="H1983" s="185"/>
      <c r="I1983" s="185"/>
      <c r="J1983" s="185"/>
      <c r="K1983" s="185"/>
      <c r="L1983" s="185"/>
      <c r="M1983" s="185"/>
      <c r="N1983" s="185"/>
      <c r="O1983" s="185"/>
      <c r="P1983" s="185"/>
      <c r="Q1983" s="185"/>
      <c r="R1983" s="185"/>
      <c r="S1983" s="185"/>
      <c r="T1983" s="185"/>
      <c r="U1983" s="185"/>
      <c r="V1983" s="185"/>
      <c r="W1983" s="185"/>
      <c r="X1983" s="185"/>
      <c r="Y1983" s="185"/>
      <c r="Z1983" s="185"/>
      <c r="AA1983" s="185"/>
      <c r="AB1983" s="185"/>
      <c r="AC1983" s="185"/>
      <c r="AD1983" s="185"/>
      <c r="AE1983" s="185"/>
      <c r="AF1983" s="185"/>
      <c r="AG1983" s="185"/>
      <c r="AH1983" s="185"/>
      <c r="AI1983" s="185"/>
    </row>
    <row r="1984" spans="1:35" ht="16">
      <c r="A1984" s="88"/>
      <c r="B1984" s="88"/>
      <c r="C1984" s="250"/>
      <c r="D1984" s="251"/>
      <c r="E1984" s="185"/>
      <c r="F1984" s="185"/>
      <c r="G1984" s="185"/>
      <c r="H1984" s="185"/>
      <c r="I1984" s="185"/>
      <c r="J1984" s="185"/>
      <c r="K1984" s="185"/>
      <c r="L1984" s="185"/>
      <c r="M1984" s="185"/>
      <c r="N1984" s="185"/>
      <c r="O1984" s="185"/>
      <c r="P1984" s="185"/>
      <c r="Q1984" s="185"/>
      <c r="R1984" s="185"/>
      <c r="S1984" s="185"/>
      <c r="T1984" s="185"/>
      <c r="U1984" s="185"/>
      <c r="V1984" s="185"/>
      <c r="W1984" s="185"/>
      <c r="X1984" s="185"/>
      <c r="Y1984" s="185"/>
      <c r="Z1984" s="185"/>
      <c r="AA1984" s="185"/>
      <c r="AB1984" s="185"/>
      <c r="AC1984" s="185"/>
      <c r="AD1984" s="185"/>
      <c r="AE1984" s="185"/>
      <c r="AF1984" s="185"/>
      <c r="AG1984" s="185"/>
      <c r="AH1984" s="185"/>
      <c r="AI1984" s="185"/>
    </row>
    <row r="1985" spans="1:35" ht="16">
      <c r="A1985" s="88"/>
      <c r="B1985" s="88"/>
      <c r="C1985" s="250"/>
      <c r="D1985" s="251"/>
      <c r="E1985" s="185"/>
      <c r="F1985" s="185"/>
      <c r="G1985" s="185"/>
      <c r="H1985" s="185"/>
      <c r="I1985" s="185"/>
      <c r="J1985" s="185"/>
      <c r="K1985" s="185"/>
      <c r="L1985" s="185"/>
      <c r="M1985" s="185"/>
      <c r="N1985" s="185"/>
      <c r="O1985" s="185"/>
      <c r="P1985" s="185"/>
      <c r="Q1985" s="185"/>
      <c r="R1985" s="185"/>
      <c r="S1985" s="185"/>
      <c r="T1985" s="185"/>
      <c r="U1985" s="185"/>
      <c r="V1985" s="185"/>
      <c r="W1985" s="185"/>
      <c r="X1985" s="185"/>
      <c r="Y1985" s="185"/>
      <c r="Z1985" s="185"/>
      <c r="AA1985" s="185"/>
      <c r="AB1985" s="185"/>
      <c r="AC1985" s="185"/>
      <c r="AD1985" s="185"/>
      <c r="AE1985" s="185"/>
      <c r="AF1985" s="185"/>
      <c r="AG1985" s="185"/>
      <c r="AH1985" s="185"/>
      <c r="AI1985" s="185"/>
    </row>
    <row r="1986" spans="1:35" ht="16">
      <c r="A1986" s="88"/>
      <c r="B1986" s="88"/>
      <c r="C1986" s="250"/>
      <c r="D1986" s="251"/>
      <c r="E1986" s="185"/>
      <c r="F1986" s="185"/>
      <c r="G1986" s="185"/>
      <c r="H1986" s="185"/>
      <c r="I1986" s="185"/>
      <c r="J1986" s="185"/>
      <c r="K1986" s="185"/>
      <c r="L1986" s="185"/>
      <c r="M1986" s="185"/>
      <c r="N1986" s="185"/>
      <c r="O1986" s="185"/>
      <c r="P1986" s="185"/>
      <c r="Q1986" s="185"/>
      <c r="R1986" s="185"/>
      <c r="S1986" s="185"/>
      <c r="T1986" s="185"/>
      <c r="U1986" s="185"/>
      <c r="V1986" s="185"/>
      <c r="W1986" s="185"/>
      <c r="X1986" s="185"/>
      <c r="Y1986" s="185"/>
      <c r="Z1986" s="185"/>
      <c r="AA1986" s="185"/>
      <c r="AB1986" s="185"/>
      <c r="AC1986" s="185"/>
      <c r="AD1986" s="185"/>
      <c r="AE1986" s="185"/>
      <c r="AF1986" s="185"/>
      <c r="AG1986" s="185"/>
      <c r="AH1986" s="185"/>
      <c r="AI1986" s="185"/>
    </row>
    <row r="1987" spans="1:35" ht="16">
      <c r="A1987" s="88"/>
      <c r="B1987" s="88"/>
      <c r="C1987" s="250"/>
      <c r="D1987" s="251"/>
      <c r="E1987" s="185"/>
      <c r="F1987" s="185"/>
      <c r="G1987" s="185"/>
      <c r="H1987" s="185"/>
      <c r="I1987" s="185"/>
      <c r="J1987" s="185"/>
      <c r="K1987" s="185"/>
      <c r="L1987" s="185"/>
      <c r="M1987" s="185"/>
      <c r="N1987" s="185"/>
      <c r="O1987" s="185"/>
      <c r="P1987" s="185"/>
      <c r="Q1987" s="185"/>
      <c r="R1987" s="185"/>
      <c r="S1987" s="185"/>
      <c r="T1987" s="185"/>
      <c r="U1987" s="185"/>
      <c r="V1987" s="185"/>
      <c r="W1987" s="185"/>
      <c r="X1987" s="185"/>
      <c r="Y1987" s="185"/>
      <c r="Z1987" s="185"/>
      <c r="AA1987" s="185"/>
      <c r="AB1987" s="185"/>
      <c r="AC1987" s="185"/>
      <c r="AD1987" s="185"/>
      <c r="AE1987" s="185"/>
      <c r="AF1987" s="185"/>
      <c r="AG1987" s="185"/>
      <c r="AH1987" s="185"/>
      <c r="AI1987" s="185"/>
    </row>
    <row r="1988" spans="1:35" ht="16">
      <c r="A1988" s="88"/>
      <c r="B1988" s="88"/>
      <c r="C1988" s="250"/>
      <c r="D1988" s="251"/>
      <c r="E1988" s="185"/>
      <c r="F1988" s="185"/>
      <c r="G1988" s="185"/>
      <c r="H1988" s="185"/>
      <c r="I1988" s="185"/>
      <c r="J1988" s="185"/>
      <c r="K1988" s="185"/>
      <c r="L1988" s="185"/>
      <c r="M1988" s="185"/>
      <c r="N1988" s="185"/>
      <c r="O1988" s="185"/>
      <c r="P1988" s="185"/>
      <c r="Q1988" s="185"/>
      <c r="R1988" s="185"/>
      <c r="S1988" s="185"/>
      <c r="T1988" s="185"/>
      <c r="U1988" s="185"/>
      <c r="V1988" s="185"/>
      <c r="W1988" s="185"/>
      <c r="X1988" s="185"/>
      <c r="Y1988" s="185"/>
      <c r="Z1988" s="185"/>
      <c r="AA1988" s="185"/>
      <c r="AB1988" s="185"/>
      <c r="AC1988" s="185"/>
      <c r="AD1988" s="185"/>
      <c r="AE1988" s="185"/>
      <c r="AF1988" s="185"/>
      <c r="AG1988" s="185"/>
      <c r="AH1988" s="185"/>
      <c r="AI1988" s="185"/>
    </row>
    <row r="1989" spans="1:35" ht="16">
      <c r="A1989" s="88"/>
      <c r="B1989" s="88"/>
      <c r="C1989" s="250"/>
      <c r="D1989" s="251"/>
      <c r="E1989" s="185"/>
      <c r="F1989" s="185"/>
      <c r="G1989" s="185"/>
      <c r="H1989" s="185"/>
      <c r="I1989" s="185"/>
      <c r="J1989" s="185"/>
      <c r="K1989" s="185"/>
      <c r="L1989" s="185"/>
      <c r="M1989" s="185"/>
      <c r="N1989" s="185"/>
      <c r="O1989" s="185"/>
      <c r="P1989" s="185"/>
      <c r="Q1989" s="185"/>
      <c r="R1989" s="185"/>
      <c r="S1989" s="185"/>
      <c r="T1989" s="185"/>
      <c r="U1989" s="185"/>
      <c r="V1989" s="185"/>
      <c r="W1989" s="185"/>
      <c r="X1989" s="185"/>
      <c r="Y1989" s="185"/>
      <c r="Z1989" s="185"/>
      <c r="AA1989" s="185"/>
      <c r="AB1989" s="185"/>
      <c r="AC1989" s="185"/>
      <c r="AD1989" s="185"/>
      <c r="AE1989" s="185"/>
      <c r="AF1989" s="185"/>
      <c r="AG1989" s="185"/>
      <c r="AH1989" s="185"/>
      <c r="AI1989" s="185"/>
    </row>
    <row r="1990" spans="1:35" ht="16">
      <c r="A1990" s="88"/>
      <c r="B1990" s="88"/>
      <c r="C1990" s="250"/>
      <c r="D1990" s="251"/>
      <c r="E1990" s="185"/>
      <c r="F1990" s="185"/>
      <c r="G1990" s="185"/>
      <c r="H1990" s="185"/>
      <c r="I1990" s="185"/>
      <c r="J1990" s="185"/>
      <c r="K1990" s="185"/>
      <c r="L1990" s="185"/>
      <c r="M1990" s="185"/>
      <c r="N1990" s="185"/>
      <c r="O1990" s="185"/>
      <c r="P1990" s="185"/>
      <c r="Q1990" s="185"/>
      <c r="R1990" s="185"/>
      <c r="S1990" s="185"/>
      <c r="T1990" s="185"/>
      <c r="U1990" s="185"/>
      <c r="V1990" s="185"/>
      <c r="W1990" s="185"/>
      <c r="X1990" s="185"/>
      <c r="Y1990" s="185"/>
      <c r="Z1990" s="185"/>
      <c r="AA1990" s="185"/>
      <c r="AB1990" s="185"/>
      <c r="AC1990" s="185"/>
      <c r="AD1990" s="185"/>
      <c r="AE1990" s="185"/>
      <c r="AF1990" s="185"/>
      <c r="AG1990" s="185"/>
      <c r="AH1990" s="185"/>
      <c r="AI1990" s="185"/>
    </row>
    <row r="1991" spans="1:35" ht="16">
      <c r="A1991" s="88"/>
      <c r="B1991" s="88"/>
      <c r="C1991" s="250"/>
      <c r="D1991" s="251"/>
      <c r="E1991" s="185"/>
      <c r="F1991" s="185"/>
      <c r="G1991" s="185"/>
      <c r="H1991" s="185"/>
      <c r="I1991" s="185"/>
      <c r="J1991" s="185"/>
      <c r="K1991" s="185"/>
      <c r="L1991" s="185"/>
      <c r="M1991" s="185"/>
      <c r="N1991" s="185"/>
      <c r="O1991" s="185"/>
      <c r="P1991" s="185"/>
      <c r="Q1991" s="185"/>
      <c r="R1991" s="185"/>
      <c r="S1991" s="185"/>
      <c r="T1991" s="185"/>
      <c r="U1991" s="185"/>
      <c r="V1991" s="185"/>
      <c r="W1991" s="185"/>
      <c r="X1991" s="185"/>
      <c r="Y1991" s="185"/>
      <c r="Z1991" s="185"/>
      <c r="AA1991" s="185"/>
      <c r="AB1991" s="185"/>
      <c r="AC1991" s="185"/>
      <c r="AD1991" s="185"/>
      <c r="AE1991" s="185"/>
      <c r="AF1991" s="185"/>
      <c r="AG1991" s="185"/>
      <c r="AH1991" s="185"/>
      <c r="AI1991" s="185"/>
    </row>
    <row r="1992" spans="1:35" ht="16">
      <c r="A1992" s="88"/>
      <c r="B1992" s="88"/>
      <c r="C1992" s="250"/>
      <c r="D1992" s="251"/>
      <c r="E1992" s="185"/>
      <c r="F1992" s="185"/>
      <c r="G1992" s="185"/>
      <c r="H1992" s="185"/>
      <c r="I1992" s="185"/>
      <c r="J1992" s="185"/>
      <c r="K1992" s="185"/>
      <c r="L1992" s="185"/>
      <c r="M1992" s="185"/>
      <c r="N1992" s="185"/>
      <c r="O1992" s="185"/>
      <c r="P1992" s="185"/>
      <c r="Q1992" s="185"/>
      <c r="R1992" s="185"/>
      <c r="S1992" s="185"/>
      <c r="T1992" s="185"/>
      <c r="U1992" s="185"/>
      <c r="V1992" s="185"/>
      <c r="W1992" s="185"/>
      <c r="X1992" s="185"/>
      <c r="Y1992" s="185"/>
      <c r="Z1992" s="185"/>
      <c r="AA1992" s="185"/>
      <c r="AB1992" s="185"/>
      <c r="AC1992" s="185"/>
      <c r="AD1992" s="185"/>
      <c r="AE1992" s="185"/>
      <c r="AF1992" s="185"/>
      <c r="AG1992" s="185"/>
      <c r="AH1992" s="185"/>
      <c r="AI1992" s="185"/>
    </row>
    <row r="1993" spans="1:35" ht="16">
      <c r="A1993" s="88"/>
      <c r="B1993" s="88"/>
      <c r="C1993" s="250"/>
      <c r="D1993" s="251"/>
      <c r="E1993" s="185"/>
      <c r="F1993" s="185"/>
      <c r="G1993" s="185"/>
      <c r="H1993" s="185"/>
      <c r="I1993" s="185"/>
      <c r="J1993" s="185"/>
      <c r="K1993" s="185"/>
      <c r="L1993" s="185"/>
      <c r="M1993" s="185"/>
      <c r="N1993" s="185"/>
      <c r="O1993" s="185"/>
      <c r="P1993" s="185"/>
      <c r="Q1993" s="185"/>
      <c r="R1993" s="185"/>
      <c r="S1993" s="185"/>
      <c r="T1993" s="185"/>
      <c r="U1993" s="185"/>
      <c r="V1993" s="185"/>
      <c r="W1993" s="185"/>
      <c r="X1993" s="185"/>
      <c r="Y1993" s="185"/>
      <c r="Z1993" s="185"/>
      <c r="AA1993" s="185"/>
      <c r="AB1993" s="185"/>
      <c r="AC1993" s="185"/>
      <c r="AD1993" s="185"/>
      <c r="AE1993" s="185"/>
      <c r="AF1993" s="185"/>
      <c r="AG1993" s="185"/>
      <c r="AH1993" s="185"/>
      <c r="AI1993" s="185"/>
    </row>
    <row r="1994" spans="1:35" ht="16">
      <c r="A1994" s="88"/>
      <c r="B1994" s="88"/>
      <c r="C1994" s="250"/>
      <c r="D1994" s="251"/>
      <c r="E1994" s="185"/>
      <c r="F1994" s="185"/>
      <c r="G1994" s="185"/>
      <c r="H1994" s="185"/>
      <c r="I1994" s="185"/>
      <c r="J1994" s="185"/>
      <c r="K1994" s="185"/>
      <c r="L1994" s="185"/>
      <c r="M1994" s="185"/>
      <c r="N1994" s="185"/>
      <c r="O1994" s="185"/>
      <c r="P1994" s="185"/>
      <c r="Q1994" s="185"/>
      <c r="R1994" s="185"/>
      <c r="S1994" s="185"/>
      <c r="T1994" s="185"/>
      <c r="U1994" s="185"/>
      <c r="V1994" s="185"/>
      <c r="W1994" s="185"/>
      <c r="X1994" s="185"/>
      <c r="Y1994" s="185"/>
      <c r="Z1994" s="185"/>
      <c r="AA1994" s="185"/>
      <c r="AB1994" s="185"/>
      <c r="AC1994" s="185"/>
      <c r="AD1994" s="185"/>
      <c r="AE1994" s="185"/>
      <c r="AF1994" s="185"/>
      <c r="AG1994" s="185"/>
      <c r="AH1994" s="185"/>
      <c r="AI1994" s="185"/>
    </row>
    <row r="1995" spans="1:35" ht="16">
      <c r="A1995" s="88"/>
      <c r="B1995" s="88"/>
      <c r="C1995" s="250"/>
      <c r="D1995" s="251"/>
      <c r="E1995" s="185"/>
      <c r="F1995" s="185"/>
      <c r="G1995" s="185"/>
      <c r="H1995" s="185"/>
      <c r="I1995" s="185"/>
      <c r="J1995" s="185"/>
      <c r="K1995" s="185"/>
      <c r="L1995" s="185"/>
      <c r="M1995" s="185"/>
      <c r="N1995" s="185"/>
      <c r="O1995" s="185"/>
      <c r="P1995" s="185"/>
      <c r="Q1995" s="185"/>
      <c r="R1995" s="185"/>
      <c r="S1995" s="185"/>
      <c r="T1995" s="185"/>
      <c r="U1995" s="185"/>
      <c r="V1995" s="185"/>
      <c r="W1995" s="185"/>
      <c r="X1995" s="185"/>
      <c r="Y1995" s="185"/>
      <c r="Z1995" s="185"/>
      <c r="AA1995" s="185"/>
      <c r="AB1995" s="185"/>
      <c r="AC1995" s="185"/>
      <c r="AD1995" s="185"/>
      <c r="AE1995" s="185"/>
      <c r="AF1995" s="185"/>
      <c r="AG1995" s="185"/>
      <c r="AH1995" s="185"/>
      <c r="AI1995" s="185"/>
    </row>
    <row r="1996" spans="1:35" ht="16">
      <c r="A1996" s="88"/>
      <c r="B1996" s="88"/>
      <c r="C1996" s="250"/>
      <c r="D1996" s="251"/>
      <c r="E1996" s="185"/>
      <c r="F1996" s="185"/>
      <c r="G1996" s="185"/>
      <c r="H1996" s="185"/>
      <c r="I1996" s="185"/>
      <c r="J1996" s="185"/>
      <c r="K1996" s="185"/>
      <c r="L1996" s="185"/>
      <c r="M1996" s="185"/>
      <c r="N1996" s="185"/>
      <c r="O1996" s="185"/>
      <c r="P1996" s="185"/>
      <c r="Q1996" s="185"/>
      <c r="R1996" s="185"/>
      <c r="S1996" s="185"/>
      <c r="T1996" s="185"/>
      <c r="U1996" s="185"/>
      <c r="V1996" s="185"/>
      <c r="W1996" s="185"/>
      <c r="X1996" s="185"/>
      <c r="Y1996" s="185"/>
      <c r="Z1996" s="185"/>
      <c r="AA1996" s="185"/>
      <c r="AB1996" s="185"/>
      <c r="AC1996" s="185"/>
      <c r="AD1996" s="185"/>
      <c r="AE1996" s="185"/>
      <c r="AF1996" s="185"/>
      <c r="AG1996" s="185"/>
      <c r="AH1996" s="185"/>
      <c r="AI1996" s="185"/>
    </row>
    <row r="1997" spans="1:35" ht="16">
      <c r="A1997" s="88"/>
      <c r="B1997" s="88"/>
      <c r="C1997" s="250"/>
      <c r="D1997" s="251"/>
      <c r="E1997" s="185"/>
      <c r="F1997" s="185"/>
      <c r="G1997" s="185"/>
      <c r="H1997" s="185"/>
      <c r="I1997" s="185"/>
      <c r="J1997" s="185"/>
      <c r="K1997" s="185"/>
      <c r="L1997" s="185"/>
      <c r="M1997" s="185"/>
      <c r="N1997" s="185"/>
      <c r="O1997" s="185"/>
      <c r="P1997" s="185"/>
      <c r="Q1997" s="185"/>
      <c r="R1997" s="185"/>
      <c r="S1997" s="185"/>
      <c r="T1997" s="185"/>
      <c r="U1997" s="185"/>
      <c r="V1997" s="185"/>
      <c r="W1997" s="185"/>
      <c r="X1997" s="185"/>
      <c r="Y1997" s="185"/>
      <c r="Z1997" s="185"/>
      <c r="AA1997" s="185"/>
      <c r="AB1997" s="185"/>
      <c r="AC1997" s="185"/>
      <c r="AD1997" s="185"/>
      <c r="AE1997" s="185"/>
      <c r="AF1997" s="185"/>
      <c r="AG1997" s="185"/>
      <c r="AH1997" s="185"/>
      <c r="AI1997" s="185"/>
    </row>
    <row r="1998" spans="1:35" ht="16">
      <c r="A1998" s="88"/>
      <c r="B1998" s="88"/>
      <c r="C1998" s="250"/>
      <c r="D1998" s="251"/>
      <c r="E1998" s="185"/>
      <c r="F1998" s="185"/>
      <c r="G1998" s="185"/>
      <c r="H1998" s="185"/>
      <c r="I1998" s="185"/>
      <c r="J1998" s="185"/>
      <c r="K1998" s="185"/>
      <c r="L1998" s="185"/>
      <c r="M1998" s="185"/>
      <c r="N1998" s="185"/>
      <c r="O1998" s="185"/>
      <c r="P1998" s="185"/>
      <c r="Q1998" s="185"/>
      <c r="R1998" s="185"/>
      <c r="S1998" s="185"/>
      <c r="T1998" s="185"/>
      <c r="U1998" s="185"/>
      <c r="V1998" s="185"/>
      <c r="W1998" s="185"/>
      <c r="X1998" s="185"/>
      <c r="Y1998" s="185"/>
      <c r="Z1998" s="185"/>
      <c r="AA1998" s="185"/>
      <c r="AB1998" s="185"/>
      <c r="AC1998" s="185"/>
      <c r="AD1998" s="185"/>
      <c r="AE1998" s="185"/>
      <c r="AF1998" s="185"/>
      <c r="AG1998" s="185"/>
      <c r="AH1998" s="185"/>
      <c r="AI1998" s="185"/>
    </row>
    <row r="1999" spans="1:35" ht="16">
      <c r="A1999" s="88"/>
      <c r="B1999" s="88"/>
      <c r="C1999" s="250"/>
      <c r="D1999" s="251"/>
      <c r="E1999" s="185"/>
      <c r="F1999" s="185"/>
      <c r="G1999" s="185"/>
      <c r="H1999" s="185"/>
      <c r="I1999" s="185"/>
      <c r="J1999" s="185"/>
      <c r="K1999" s="185"/>
      <c r="L1999" s="185"/>
      <c r="M1999" s="185"/>
      <c r="N1999" s="185"/>
      <c r="O1999" s="185"/>
      <c r="P1999" s="185"/>
      <c r="Q1999" s="185"/>
      <c r="R1999" s="185"/>
      <c r="S1999" s="185"/>
      <c r="T1999" s="185"/>
      <c r="U1999" s="185"/>
      <c r="V1999" s="185"/>
      <c r="W1999" s="185"/>
      <c r="X1999" s="185"/>
      <c r="Y1999" s="185"/>
      <c r="Z1999" s="185"/>
      <c r="AA1999" s="185"/>
      <c r="AB1999" s="185"/>
      <c r="AC1999" s="185"/>
      <c r="AD1999" s="185"/>
      <c r="AE1999" s="185"/>
      <c r="AF1999" s="185"/>
      <c r="AG1999" s="185"/>
      <c r="AH1999" s="185"/>
      <c r="AI1999" s="185"/>
    </row>
    <row r="2000" spans="1:35" ht="16">
      <c r="A2000" s="88"/>
      <c r="B2000" s="88"/>
      <c r="C2000" s="250"/>
      <c r="D2000" s="251"/>
      <c r="E2000" s="185"/>
      <c r="F2000" s="185"/>
      <c r="G2000" s="185"/>
      <c r="H2000" s="185"/>
      <c r="I2000" s="185"/>
      <c r="J2000" s="185"/>
      <c r="K2000" s="185"/>
      <c r="L2000" s="185"/>
      <c r="M2000" s="185"/>
      <c r="N2000" s="185"/>
      <c r="O2000" s="185"/>
      <c r="P2000" s="185"/>
      <c r="Q2000" s="185"/>
      <c r="R2000" s="185"/>
      <c r="S2000" s="185"/>
      <c r="T2000" s="185"/>
      <c r="U2000" s="185"/>
      <c r="V2000" s="185"/>
      <c r="W2000" s="185"/>
      <c r="X2000" s="185"/>
      <c r="Y2000" s="185"/>
      <c r="Z2000" s="185"/>
      <c r="AA2000" s="185"/>
      <c r="AB2000" s="185"/>
      <c r="AC2000" s="185"/>
      <c r="AD2000" s="185"/>
      <c r="AE2000" s="185"/>
      <c r="AF2000" s="185"/>
      <c r="AG2000" s="185"/>
      <c r="AH2000" s="185"/>
      <c r="AI2000" s="185"/>
    </row>
    <row r="2001" spans="1:35" ht="16">
      <c r="A2001" s="88"/>
      <c r="B2001" s="88"/>
      <c r="C2001" s="250"/>
      <c r="D2001" s="251"/>
      <c r="E2001" s="185"/>
      <c r="F2001" s="185"/>
      <c r="G2001" s="185"/>
      <c r="H2001" s="185"/>
      <c r="I2001" s="185"/>
      <c r="J2001" s="185"/>
      <c r="K2001" s="185"/>
      <c r="L2001" s="185"/>
      <c r="M2001" s="185"/>
      <c r="N2001" s="185"/>
      <c r="O2001" s="185"/>
      <c r="P2001" s="185"/>
      <c r="Q2001" s="185"/>
      <c r="R2001" s="185"/>
      <c r="S2001" s="185"/>
      <c r="T2001" s="185"/>
      <c r="U2001" s="185"/>
      <c r="V2001" s="185"/>
      <c r="W2001" s="185"/>
      <c r="X2001" s="185"/>
      <c r="Y2001" s="185"/>
      <c r="Z2001" s="185"/>
      <c r="AA2001" s="185"/>
      <c r="AB2001" s="185"/>
      <c r="AC2001" s="185"/>
      <c r="AD2001" s="185"/>
      <c r="AE2001" s="185"/>
      <c r="AF2001" s="185"/>
      <c r="AG2001" s="185"/>
      <c r="AH2001" s="185"/>
      <c r="AI2001" s="185"/>
    </row>
    <row r="2002" spans="1:35" ht="16">
      <c r="A2002" s="88"/>
      <c r="B2002" s="88"/>
      <c r="C2002" s="250"/>
      <c r="D2002" s="251"/>
      <c r="E2002" s="185"/>
      <c r="F2002" s="185"/>
      <c r="G2002" s="185"/>
      <c r="H2002" s="185"/>
      <c r="I2002" s="185"/>
      <c r="J2002" s="185"/>
      <c r="K2002" s="185"/>
      <c r="L2002" s="185"/>
      <c r="M2002" s="185"/>
      <c r="N2002" s="185"/>
      <c r="O2002" s="185"/>
      <c r="P2002" s="185"/>
      <c r="Q2002" s="185"/>
      <c r="R2002" s="185"/>
      <c r="S2002" s="185"/>
      <c r="T2002" s="185"/>
      <c r="U2002" s="185"/>
      <c r="V2002" s="185"/>
      <c r="W2002" s="185"/>
      <c r="X2002" s="185"/>
      <c r="Y2002" s="185"/>
      <c r="Z2002" s="185"/>
      <c r="AA2002" s="185"/>
      <c r="AB2002" s="185"/>
      <c r="AC2002" s="185"/>
      <c r="AD2002" s="185"/>
      <c r="AE2002" s="185"/>
      <c r="AF2002" s="185"/>
      <c r="AG2002" s="185"/>
      <c r="AH2002" s="185"/>
      <c r="AI2002" s="185"/>
    </row>
    <row r="2003" spans="1:35" ht="16">
      <c r="A2003" s="88"/>
      <c r="B2003" s="88"/>
      <c r="C2003" s="250"/>
      <c r="D2003" s="251"/>
      <c r="E2003" s="185"/>
      <c r="F2003" s="185"/>
      <c r="G2003" s="185"/>
      <c r="H2003" s="185"/>
      <c r="I2003" s="185"/>
      <c r="J2003" s="185"/>
      <c r="K2003" s="185"/>
      <c r="L2003" s="185"/>
      <c r="M2003" s="185"/>
      <c r="N2003" s="185"/>
      <c r="O2003" s="185"/>
      <c r="P2003" s="185"/>
      <c r="Q2003" s="185"/>
      <c r="R2003" s="185"/>
      <c r="S2003" s="185"/>
      <c r="T2003" s="185"/>
      <c r="U2003" s="185"/>
      <c r="V2003" s="185"/>
      <c r="W2003" s="185"/>
      <c r="X2003" s="185"/>
      <c r="Y2003" s="185"/>
      <c r="Z2003" s="185"/>
      <c r="AA2003" s="185"/>
      <c r="AB2003" s="185"/>
      <c r="AC2003" s="185"/>
      <c r="AD2003" s="185"/>
      <c r="AE2003" s="185"/>
      <c r="AF2003" s="185"/>
      <c r="AG2003" s="185"/>
      <c r="AH2003" s="185"/>
      <c r="AI2003" s="185"/>
    </row>
    <row r="2004" spans="1:35" ht="16">
      <c r="A2004" s="88"/>
      <c r="B2004" s="88"/>
      <c r="C2004" s="250"/>
      <c r="D2004" s="251"/>
      <c r="E2004" s="185"/>
      <c r="F2004" s="185"/>
      <c r="G2004" s="185"/>
      <c r="H2004" s="185"/>
      <c r="I2004" s="185"/>
      <c r="J2004" s="185"/>
      <c r="K2004" s="185"/>
      <c r="L2004" s="185"/>
      <c r="M2004" s="185"/>
      <c r="N2004" s="185"/>
      <c r="O2004" s="185"/>
      <c r="P2004" s="185"/>
      <c r="Q2004" s="185"/>
      <c r="R2004" s="185"/>
      <c r="S2004" s="185"/>
      <c r="T2004" s="185"/>
      <c r="U2004" s="185"/>
      <c r="V2004" s="185"/>
      <c r="W2004" s="185"/>
      <c r="X2004" s="185"/>
      <c r="Y2004" s="185"/>
      <c r="Z2004" s="185"/>
      <c r="AA2004" s="185"/>
      <c r="AB2004" s="185"/>
      <c r="AC2004" s="185"/>
      <c r="AD2004" s="185"/>
      <c r="AE2004" s="185"/>
      <c r="AF2004" s="185"/>
      <c r="AG2004" s="185"/>
      <c r="AH2004" s="185"/>
      <c r="AI2004" s="185"/>
    </row>
    <row r="2005" spans="1:35" ht="16">
      <c r="A2005" s="88"/>
      <c r="B2005" s="88"/>
      <c r="C2005" s="250"/>
      <c r="D2005" s="251"/>
      <c r="E2005" s="185"/>
      <c r="F2005" s="185"/>
      <c r="G2005" s="185"/>
      <c r="H2005" s="185"/>
      <c r="I2005" s="185"/>
      <c r="J2005" s="185"/>
      <c r="K2005" s="185"/>
      <c r="L2005" s="185"/>
      <c r="M2005" s="185"/>
      <c r="N2005" s="185"/>
      <c r="O2005" s="185"/>
      <c r="P2005" s="185"/>
      <c r="Q2005" s="185"/>
      <c r="R2005" s="185"/>
      <c r="S2005" s="185"/>
      <c r="T2005" s="185"/>
      <c r="U2005" s="185"/>
      <c r="V2005" s="185"/>
      <c r="W2005" s="185"/>
      <c r="X2005" s="185"/>
      <c r="Y2005" s="185"/>
      <c r="Z2005" s="185"/>
      <c r="AA2005" s="185"/>
      <c r="AB2005" s="185"/>
      <c r="AC2005" s="185"/>
      <c r="AD2005" s="185"/>
      <c r="AE2005" s="185"/>
      <c r="AF2005" s="185"/>
      <c r="AG2005" s="185"/>
      <c r="AH2005" s="185"/>
      <c r="AI2005" s="185"/>
    </row>
    <row r="2006" spans="1:35" ht="16">
      <c r="A2006" s="88"/>
      <c r="B2006" s="88"/>
      <c r="C2006" s="250"/>
      <c r="D2006" s="251"/>
      <c r="E2006" s="185"/>
      <c r="F2006" s="185"/>
      <c r="G2006" s="185"/>
      <c r="H2006" s="185"/>
      <c r="I2006" s="185"/>
      <c r="J2006" s="185"/>
      <c r="K2006" s="185"/>
      <c r="L2006" s="185"/>
      <c r="M2006" s="185"/>
      <c r="N2006" s="185"/>
      <c r="O2006" s="185"/>
      <c r="P2006" s="185"/>
      <c r="Q2006" s="185"/>
      <c r="R2006" s="185"/>
      <c r="S2006" s="185"/>
      <c r="T2006" s="185"/>
      <c r="U2006" s="185"/>
      <c r="V2006" s="185"/>
      <c r="W2006" s="185"/>
      <c r="X2006" s="185"/>
      <c r="Y2006" s="185"/>
      <c r="Z2006" s="185"/>
      <c r="AA2006" s="185"/>
      <c r="AB2006" s="185"/>
      <c r="AC2006" s="185"/>
      <c r="AD2006" s="185"/>
      <c r="AE2006" s="185"/>
      <c r="AF2006" s="185"/>
      <c r="AG2006" s="185"/>
      <c r="AH2006" s="185"/>
      <c r="AI2006" s="185"/>
    </row>
    <row r="2007" spans="1:35" ht="16">
      <c r="A2007" s="88"/>
      <c r="B2007" s="88"/>
      <c r="C2007" s="250"/>
      <c r="D2007" s="251"/>
      <c r="E2007" s="185"/>
      <c r="F2007" s="185"/>
      <c r="G2007" s="185"/>
      <c r="H2007" s="185"/>
      <c r="I2007" s="185"/>
      <c r="J2007" s="185"/>
      <c r="K2007" s="185"/>
      <c r="L2007" s="185"/>
      <c r="M2007" s="185"/>
      <c r="N2007" s="185"/>
      <c r="O2007" s="185"/>
      <c r="P2007" s="185"/>
      <c r="Q2007" s="185"/>
      <c r="R2007" s="185"/>
      <c r="S2007" s="185"/>
      <c r="T2007" s="185"/>
      <c r="U2007" s="185"/>
      <c r="V2007" s="185"/>
      <c r="W2007" s="185"/>
      <c r="X2007" s="185"/>
      <c r="Y2007" s="185"/>
      <c r="Z2007" s="185"/>
      <c r="AA2007" s="185"/>
      <c r="AB2007" s="185"/>
      <c r="AC2007" s="185"/>
      <c r="AD2007" s="185"/>
      <c r="AE2007" s="185"/>
      <c r="AF2007" s="185"/>
      <c r="AG2007" s="185"/>
      <c r="AH2007" s="185"/>
      <c r="AI2007" s="185"/>
    </row>
    <row r="2008" spans="1:35" ht="16">
      <c r="A2008" s="88"/>
      <c r="B2008" s="88"/>
      <c r="C2008" s="250"/>
      <c r="D2008" s="251"/>
      <c r="E2008" s="185"/>
      <c r="F2008" s="185"/>
      <c r="G2008" s="185"/>
      <c r="H2008" s="185"/>
      <c r="I2008" s="185"/>
      <c r="J2008" s="185"/>
      <c r="K2008" s="185"/>
      <c r="L2008" s="185"/>
      <c r="M2008" s="185"/>
      <c r="N2008" s="185"/>
      <c r="O2008" s="185"/>
      <c r="P2008" s="185"/>
      <c r="Q2008" s="185"/>
      <c r="R2008" s="185"/>
      <c r="S2008" s="185"/>
      <c r="T2008" s="185"/>
      <c r="U2008" s="185"/>
      <c r="V2008" s="185"/>
      <c r="W2008" s="185"/>
      <c r="X2008" s="185"/>
      <c r="Y2008" s="185"/>
      <c r="Z2008" s="185"/>
      <c r="AA2008" s="185"/>
      <c r="AB2008" s="185"/>
      <c r="AC2008" s="185"/>
      <c r="AD2008" s="185"/>
      <c r="AE2008" s="185"/>
      <c r="AF2008" s="185"/>
      <c r="AG2008" s="185"/>
      <c r="AH2008" s="185"/>
      <c r="AI2008" s="185"/>
    </row>
    <row r="2009" spans="1:35" ht="16">
      <c r="A2009" s="88"/>
      <c r="B2009" s="88"/>
      <c r="C2009" s="250"/>
      <c r="D2009" s="251"/>
      <c r="E2009" s="185"/>
      <c r="F2009" s="185"/>
      <c r="G2009" s="185"/>
      <c r="H2009" s="185"/>
      <c r="I2009" s="185"/>
      <c r="J2009" s="185"/>
      <c r="K2009" s="185"/>
      <c r="L2009" s="185"/>
      <c r="M2009" s="185"/>
      <c r="N2009" s="185"/>
      <c r="O2009" s="185"/>
      <c r="P2009" s="185"/>
      <c r="Q2009" s="185"/>
      <c r="R2009" s="185"/>
      <c r="S2009" s="185"/>
      <c r="T2009" s="185"/>
      <c r="U2009" s="185"/>
      <c r="V2009" s="185"/>
      <c r="W2009" s="185"/>
      <c r="X2009" s="185"/>
      <c r="Y2009" s="185"/>
      <c r="Z2009" s="185"/>
      <c r="AA2009" s="185"/>
      <c r="AB2009" s="185"/>
      <c r="AC2009" s="185"/>
      <c r="AD2009" s="185"/>
      <c r="AE2009" s="185"/>
      <c r="AF2009" s="185"/>
      <c r="AG2009" s="185"/>
      <c r="AH2009" s="185"/>
      <c r="AI2009" s="185"/>
    </row>
    <row r="2010" spans="1:35" ht="16">
      <c r="A2010" s="88"/>
      <c r="B2010" s="88"/>
      <c r="C2010" s="250"/>
      <c r="D2010" s="251"/>
      <c r="E2010" s="185"/>
      <c r="F2010" s="185"/>
      <c r="G2010" s="185"/>
      <c r="H2010" s="185"/>
      <c r="I2010" s="185"/>
      <c r="J2010" s="185"/>
      <c r="K2010" s="185"/>
      <c r="L2010" s="185"/>
      <c r="M2010" s="185"/>
      <c r="N2010" s="185"/>
      <c r="O2010" s="185"/>
      <c r="P2010" s="185"/>
      <c r="Q2010" s="185"/>
      <c r="R2010" s="185"/>
      <c r="S2010" s="185"/>
      <c r="T2010" s="185"/>
      <c r="U2010" s="185"/>
      <c r="V2010" s="185"/>
      <c r="W2010" s="185"/>
      <c r="X2010" s="185"/>
      <c r="Y2010" s="185"/>
      <c r="Z2010" s="185"/>
      <c r="AA2010" s="185"/>
      <c r="AB2010" s="185"/>
      <c r="AC2010" s="185"/>
      <c r="AD2010" s="185"/>
      <c r="AE2010" s="185"/>
      <c r="AF2010" s="185"/>
      <c r="AG2010" s="185"/>
      <c r="AH2010" s="185"/>
      <c r="AI2010" s="185"/>
    </row>
    <row r="2011" spans="1:35" ht="16">
      <c r="A2011" s="88"/>
      <c r="B2011" s="88"/>
      <c r="C2011" s="250"/>
      <c r="D2011" s="251"/>
      <c r="E2011" s="185"/>
      <c r="F2011" s="185"/>
      <c r="G2011" s="185"/>
      <c r="H2011" s="185"/>
      <c r="I2011" s="185"/>
      <c r="J2011" s="185"/>
      <c r="K2011" s="185"/>
      <c r="L2011" s="185"/>
      <c r="M2011" s="185"/>
      <c r="N2011" s="185"/>
      <c r="O2011" s="185"/>
      <c r="P2011" s="185"/>
      <c r="Q2011" s="185"/>
      <c r="R2011" s="185"/>
      <c r="S2011" s="185"/>
      <c r="T2011" s="185"/>
      <c r="U2011" s="185"/>
      <c r="V2011" s="185"/>
      <c r="W2011" s="185"/>
      <c r="X2011" s="185"/>
      <c r="Y2011" s="185"/>
      <c r="Z2011" s="185"/>
      <c r="AA2011" s="185"/>
      <c r="AB2011" s="185"/>
      <c r="AC2011" s="185"/>
      <c r="AD2011" s="185"/>
      <c r="AE2011" s="185"/>
      <c r="AF2011" s="185"/>
      <c r="AG2011" s="185"/>
      <c r="AH2011" s="185"/>
      <c r="AI2011" s="185"/>
    </row>
    <row r="2012" spans="1:35" ht="16">
      <c r="A2012" s="88"/>
      <c r="B2012" s="88"/>
      <c r="C2012" s="250"/>
      <c r="D2012" s="251"/>
      <c r="E2012" s="185"/>
      <c r="F2012" s="185"/>
      <c r="G2012" s="185"/>
      <c r="H2012" s="185"/>
      <c r="I2012" s="185"/>
      <c r="J2012" s="185"/>
      <c r="K2012" s="185"/>
      <c r="L2012" s="185"/>
      <c r="M2012" s="185"/>
      <c r="N2012" s="185"/>
      <c r="O2012" s="185"/>
      <c r="P2012" s="185"/>
      <c r="Q2012" s="185"/>
      <c r="R2012" s="185"/>
      <c r="S2012" s="185"/>
      <c r="T2012" s="185"/>
      <c r="U2012" s="185"/>
      <c r="V2012" s="185"/>
      <c r="W2012" s="185"/>
      <c r="X2012" s="185"/>
      <c r="Y2012" s="185"/>
      <c r="Z2012" s="185"/>
      <c r="AA2012" s="185"/>
      <c r="AB2012" s="185"/>
      <c r="AC2012" s="185"/>
      <c r="AD2012" s="185"/>
      <c r="AE2012" s="185"/>
      <c r="AF2012" s="185"/>
      <c r="AG2012" s="185"/>
      <c r="AH2012" s="185"/>
      <c r="AI2012" s="185"/>
    </row>
    <row r="2013" spans="1:35" ht="16">
      <c r="A2013" s="88"/>
      <c r="B2013" s="88"/>
      <c r="C2013" s="250"/>
      <c r="D2013" s="251"/>
      <c r="E2013" s="185"/>
      <c r="F2013" s="185"/>
      <c r="G2013" s="185"/>
      <c r="H2013" s="185"/>
      <c r="I2013" s="185"/>
      <c r="J2013" s="185"/>
      <c r="K2013" s="185"/>
      <c r="L2013" s="185"/>
      <c r="M2013" s="185"/>
      <c r="N2013" s="185"/>
      <c r="O2013" s="185"/>
      <c r="P2013" s="185"/>
      <c r="Q2013" s="185"/>
      <c r="R2013" s="185"/>
      <c r="S2013" s="185"/>
      <c r="T2013" s="185"/>
      <c r="U2013" s="185"/>
      <c r="V2013" s="185"/>
      <c r="W2013" s="185"/>
      <c r="X2013" s="185"/>
      <c r="Y2013" s="185"/>
      <c r="Z2013" s="185"/>
      <c r="AA2013" s="185"/>
      <c r="AB2013" s="185"/>
      <c r="AC2013" s="185"/>
      <c r="AD2013" s="185"/>
      <c r="AE2013" s="185"/>
      <c r="AF2013" s="185"/>
      <c r="AG2013" s="185"/>
      <c r="AH2013" s="185"/>
      <c r="AI2013" s="185"/>
    </row>
    <row r="2014" spans="1:35" ht="16">
      <c r="A2014" s="88"/>
      <c r="B2014" s="88"/>
      <c r="C2014" s="250"/>
      <c r="D2014" s="251"/>
      <c r="E2014" s="185"/>
      <c r="F2014" s="185"/>
      <c r="G2014" s="185"/>
      <c r="H2014" s="185"/>
      <c r="I2014" s="185"/>
      <c r="J2014" s="185"/>
      <c r="K2014" s="185"/>
      <c r="L2014" s="185"/>
      <c r="M2014" s="185"/>
      <c r="N2014" s="185"/>
      <c r="O2014" s="185"/>
      <c r="P2014" s="185"/>
      <c r="Q2014" s="185"/>
      <c r="R2014" s="185"/>
      <c r="S2014" s="185"/>
      <c r="T2014" s="185"/>
      <c r="U2014" s="185"/>
      <c r="V2014" s="185"/>
      <c r="W2014" s="185"/>
      <c r="X2014" s="185"/>
      <c r="Y2014" s="185"/>
      <c r="Z2014" s="185"/>
      <c r="AA2014" s="185"/>
      <c r="AB2014" s="185"/>
      <c r="AC2014" s="185"/>
      <c r="AD2014" s="185"/>
      <c r="AE2014" s="185"/>
      <c r="AF2014" s="185"/>
      <c r="AG2014" s="185"/>
      <c r="AH2014" s="185"/>
      <c r="AI2014" s="185"/>
    </row>
    <row r="2015" spans="1:35" ht="16">
      <c r="A2015" s="88"/>
      <c r="B2015" s="88"/>
      <c r="C2015" s="250"/>
      <c r="D2015" s="251"/>
      <c r="E2015" s="185"/>
      <c r="F2015" s="185"/>
      <c r="G2015" s="185"/>
      <c r="H2015" s="185"/>
      <c r="I2015" s="185"/>
      <c r="J2015" s="185"/>
      <c r="K2015" s="185"/>
      <c r="L2015" s="185"/>
      <c r="M2015" s="185"/>
      <c r="N2015" s="185"/>
      <c r="O2015" s="185"/>
      <c r="P2015" s="185"/>
      <c r="Q2015" s="185"/>
      <c r="R2015" s="185"/>
      <c r="S2015" s="185"/>
      <c r="T2015" s="185"/>
      <c r="U2015" s="185"/>
      <c r="V2015" s="185"/>
      <c r="W2015" s="185"/>
      <c r="X2015" s="185"/>
      <c r="Y2015" s="185"/>
      <c r="Z2015" s="185"/>
      <c r="AA2015" s="185"/>
      <c r="AB2015" s="185"/>
      <c r="AC2015" s="185"/>
      <c r="AD2015" s="185"/>
      <c r="AE2015" s="185"/>
      <c r="AF2015" s="185"/>
      <c r="AG2015" s="185"/>
      <c r="AH2015" s="185"/>
      <c r="AI2015" s="185"/>
    </row>
    <row r="2016" spans="1:35" ht="16">
      <c r="A2016" s="88"/>
      <c r="B2016" s="88"/>
      <c r="C2016" s="250"/>
      <c r="D2016" s="251"/>
      <c r="E2016" s="185"/>
      <c r="F2016" s="185"/>
      <c r="G2016" s="185"/>
      <c r="H2016" s="185"/>
      <c r="I2016" s="185"/>
      <c r="J2016" s="185"/>
      <c r="K2016" s="185"/>
      <c r="L2016" s="185"/>
      <c r="M2016" s="185"/>
      <c r="N2016" s="185"/>
      <c r="O2016" s="185"/>
      <c r="P2016" s="185"/>
      <c r="Q2016" s="185"/>
      <c r="R2016" s="185"/>
      <c r="S2016" s="185"/>
      <c r="T2016" s="185"/>
      <c r="U2016" s="185"/>
      <c r="V2016" s="185"/>
      <c r="W2016" s="185"/>
      <c r="X2016" s="185"/>
      <c r="Y2016" s="185"/>
      <c r="Z2016" s="185"/>
      <c r="AA2016" s="185"/>
      <c r="AB2016" s="185"/>
      <c r="AC2016" s="185"/>
      <c r="AD2016" s="185"/>
      <c r="AE2016" s="185"/>
      <c r="AF2016" s="185"/>
      <c r="AG2016" s="185"/>
      <c r="AH2016" s="185"/>
      <c r="AI2016" s="185"/>
    </row>
    <row r="2017" spans="1:35" ht="16">
      <c r="A2017" s="88"/>
      <c r="B2017" s="88"/>
      <c r="C2017" s="250"/>
      <c r="D2017" s="251"/>
      <c r="E2017" s="185"/>
      <c r="F2017" s="185"/>
      <c r="G2017" s="185"/>
      <c r="H2017" s="185"/>
      <c r="I2017" s="185"/>
      <c r="J2017" s="185"/>
      <c r="K2017" s="185"/>
      <c r="L2017" s="185"/>
      <c r="M2017" s="185"/>
      <c r="N2017" s="185"/>
      <c r="O2017" s="185"/>
      <c r="P2017" s="185"/>
      <c r="Q2017" s="185"/>
      <c r="R2017" s="185"/>
      <c r="S2017" s="185"/>
      <c r="T2017" s="185"/>
      <c r="U2017" s="185"/>
      <c r="V2017" s="185"/>
      <c r="W2017" s="185"/>
      <c r="X2017" s="185"/>
      <c r="Y2017" s="185"/>
      <c r="Z2017" s="185"/>
      <c r="AA2017" s="185"/>
      <c r="AB2017" s="185"/>
      <c r="AC2017" s="185"/>
      <c r="AD2017" s="185"/>
      <c r="AE2017" s="185"/>
      <c r="AF2017" s="185"/>
      <c r="AG2017" s="185"/>
      <c r="AH2017" s="185"/>
      <c r="AI2017" s="185"/>
    </row>
    <row r="2018" spans="1:35" ht="16">
      <c r="A2018" s="88"/>
      <c r="B2018" s="88"/>
      <c r="C2018" s="250"/>
      <c r="D2018" s="251"/>
      <c r="E2018" s="185"/>
      <c r="F2018" s="185"/>
      <c r="G2018" s="185"/>
      <c r="H2018" s="185"/>
      <c r="I2018" s="185"/>
      <c r="J2018" s="185"/>
      <c r="K2018" s="185"/>
      <c r="L2018" s="185"/>
      <c r="M2018" s="185"/>
      <c r="N2018" s="185"/>
      <c r="O2018" s="185"/>
      <c r="P2018" s="185"/>
      <c r="Q2018" s="185"/>
      <c r="R2018" s="185"/>
      <c r="S2018" s="185"/>
      <c r="T2018" s="185"/>
      <c r="U2018" s="185"/>
      <c r="V2018" s="185"/>
      <c r="W2018" s="185"/>
      <c r="X2018" s="185"/>
      <c r="Y2018" s="185"/>
      <c r="Z2018" s="185"/>
      <c r="AA2018" s="185"/>
      <c r="AB2018" s="185"/>
      <c r="AC2018" s="185"/>
      <c r="AD2018" s="185"/>
      <c r="AE2018" s="185"/>
      <c r="AF2018" s="185"/>
      <c r="AG2018" s="185"/>
      <c r="AH2018" s="185"/>
      <c r="AI2018" s="185"/>
    </row>
    <row r="2019" spans="1:35" ht="16">
      <c r="A2019" s="88"/>
      <c r="B2019" s="88"/>
      <c r="C2019" s="250"/>
      <c r="D2019" s="251"/>
      <c r="E2019" s="185"/>
      <c r="F2019" s="185"/>
      <c r="G2019" s="185"/>
      <c r="H2019" s="185"/>
      <c r="I2019" s="185"/>
      <c r="J2019" s="185"/>
      <c r="K2019" s="185"/>
      <c r="L2019" s="185"/>
      <c r="M2019" s="185"/>
      <c r="N2019" s="185"/>
      <c r="O2019" s="185"/>
      <c r="P2019" s="185"/>
      <c r="Q2019" s="185"/>
      <c r="R2019" s="185"/>
      <c r="S2019" s="185"/>
      <c r="T2019" s="185"/>
      <c r="U2019" s="185"/>
      <c r="V2019" s="185"/>
      <c r="W2019" s="185"/>
      <c r="X2019" s="185"/>
      <c r="Y2019" s="185"/>
      <c r="Z2019" s="185"/>
      <c r="AA2019" s="185"/>
      <c r="AB2019" s="185"/>
      <c r="AC2019" s="185"/>
      <c r="AD2019" s="185"/>
      <c r="AE2019" s="185"/>
      <c r="AF2019" s="185"/>
      <c r="AG2019" s="185"/>
      <c r="AH2019" s="185"/>
      <c r="AI2019" s="185"/>
    </row>
    <row r="2020" spans="1:35" ht="16">
      <c r="A2020" s="88"/>
      <c r="B2020" s="88"/>
      <c r="C2020" s="250"/>
      <c r="D2020" s="251"/>
      <c r="E2020" s="185"/>
      <c r="F2020" s="185"/>
      <c r="G2020" s="185"/>
      <c r="H2020" s="185"/>
      <c r="I2020" s="185"/>
      <c r="J2020" s="185"/>
      <c r="K2020" s="185"/>
      <c r="L2020" s="185"/>
      <c r="M2020" s="185"/>
      <c r="N2020" s="185"/>
      <c r="O2020" s="185"/>
      <c r="P2020" s="185"/>
      <c r="Q2020" s="185"/>
      <c r="R2020" s="185"/>
      <c r="S2020" s="185"/>
      <c r="T2020" s="185"/>
      <c r="U2020" s="185"/>
      <c r="V2020" s="185"/>
      <c r="W2020" s="185"/>
      <c r="X2020" s="185"/>
      <c r="Y2020" s="185"/>
      <c r="Z2020" s="185"/>
      <c r="AA2020" s="185"/>
      <c r="AB2020" s="185"/>
      <c r="AC2020" s="185"/>
      <c r="AD2020" s="185"/>
      <c r="AE2020" s="185"/>
      <c r="AF2020" s="185"/>
      <c r="AG2020" s="185"/>
      <c r="AH2020" s="185"/>
      <c r="AI2020" s="185"/>
    </row>
    <row r="2021" spans="1:35" ht="16">
      <c r="A2021" s="88"/>
      <c r="B2021" s="88"/>
      <c r="C2021" s="250"/>
      <c r="D2021" s="251"/>
      <c r="E2021" s="185"/>
      <c r="F2021" s="185"/>
      <c r="G2021" s="185"/>
      <c r="H2021" s="185"/>
      <c r="I2021" s="185"/>
      <c r="J2021" s="185"/>
      <c r="K2021" s="185"/>
      <c r="L2021" s="185"/>
      <c r="M2021" s="185"/>
      <c r="N2021" s="185"/>
      <c r="O2021" s="185"/>
      <c r="P2021" s="185"/>
      <c r="Q2021" s="185"/>
      <c r="R2021" s="185"/>
      <c r="S2021" s="185"/>
      <c r="T2021" s="185"/>
      <c r="U2021" s="185"/>
      <c r="V2021" s="185"/>
      <c r="W2021" s="185"/>
      <c r="X2021" s="185"/>
      <c r="Y2021" s="185"/>
      <c r="Z2021" s="185"/>
      <c r="AA2021" s="185"/>
      <c r="AB2021" s="185"/>
      <c r="AC2021" s="185"/>
      <c r="AD2021" s="185"/>
      <c r="AE2021" s="185"/>
      <c r="AF2021" s="185"/>
      <c r="AG2021" s="185"/>
      <c r="AH2021" s="185"/>
      <c r="AI2021" s="185"/>
    </row>
    <row r="2022" spans="1:35" ht="16">
      <c r="A2022" s="88"/>
      <c r="B2022" s="88"/>
      <c r="C2022" s="250"/>
      <c r="D2022" s="251"/>
      <c r="E2022" s="185"/>
      <c r="F2022" s="185"/>
      <c r="G2022" s="185"/>
      <c r="H2022" s="185"/>
      <c r="I2022" s="185"/>
      <c r="J2022" s="185"/>
      <c r="K2022" s="185"/>
      <c r="L2022" s="185"/>
      <c r="M2022" s="185"/>
      <c r="N2022" s="185"/>
      <c r="O2022" s="185"/>
      <c r="P2022" s="185"/>
      <c r="Q2022" s="185"/>
      <c r="R2022" s="185"/>
      <c r="S2022" s="185"/>
      <c r="T2022" s="185"/>
      <c r="U2022" s="185"/>
      <c r="V2022" s="185"/>
      <c r="W2022" s="185"/>
      <c r="X2022" s="185"/>
      <c r="Y2022" s="185"/>
      <c r="Z2022" s="185"/>
      <c r="AA2022" s="185"/>
      <c r="AB2022" s="185"/>
      <c r="AC2022" s="185"/>
      <c r="AD2022" s="185"/>
      <c r="AE2022" s="185"/>
      <c r="AF2022" s="185"/>
      <c r="AG2022" s="185"/>
      <c r="AH2022" s="185"/>
      <c r="AI2022" s="185"/>
    </row>
    <row r="2023" spans="1:35" ht="16">
      <c r="A2023" s="88"/>
      <c r="B2023" s="88"/>
      <c r="C2023" s="250"/>
      <c r="D2023" s="251"/>
      <c r="E2023" s="185"/>
      <c r="F2023" s="185"/>
      <c r="G2023" s="185"/>
      <c r="H2023" s="185"/>
      <c r="I2023" s="185"/>
      <c r="J2023" s="185"/>
      <c r="K2023" s="185"/>
      <c r="L2023" s="185"/>
      <c r="M2023" s="185"/>
      <c r="N2023" s="185"/>
      <c r="O2023" s="185"/>
      <c r="P2023" s="185"/>
      <c r="Q2023" s="185"/>
      <c r="R2023" s="185"/>
      <c r="S2023" s="185"/>
      <c r="T2023" s="185"/>
      <c r="U2023" s="185"/>
      <c r="V2023" s="185"/>
      <c r="W2023" s="185"/>
      <c r="X2023" s="185"/>
      <c r="Y2023" s="185"/>
      <c r="Z2023" s="185"/>
      <c r="AA2023" s="185"/>
      <c r="AB2023" s="185"/>
      <c r="AC2023" s="185"/>
      <c r="AD2023" s="185"/>
      <c r="AE2023" s="185"/>
      <c r="AF2023" s="185"/>
      <c r="AG2023" s="185"/>
      <c r="AH2023" s="185"/>
      <c r="AI2023" s="185"/>
    </row>
    <row r="2024" spans="1:35" ht="16">
      <c r="A2024" s="88"/>
      <c r="B2024" s="88"/>
      <c r="C2024" s="250"/>
      <c r="D2024" s="251"/>
      <c r="E2024" s="185"/>
      <c r="F2024" s="185"/>
      <c r="G2024" s="185"/>
      <c r="H2024" s="185"/>
      <c r="I2024" s="185"/>
      <c r="J2024" s="185"/>
      <c r="K2024" s="185"/>
      <c r="L2024" s="185"/>
      <c r="M2024" s="185"/>
      <c r="N2024" s="185"/>
      <c r="O2024" s="185"/>
      <c r="P2024" s="185"/>
      <c r="Q2024" s="185"/>
      <c r="R2024" s="185"/>
      <c r="S2024" s="185"/>
      <c r="T2024" s="185"/>
      <c r="U2024" s="185"/>
      <c r="V2024" s="185"/>
      <c r="W2024" s="185"/>
      <c r="X2024" s="185"/>
      <c r="Y2024" s="185"/>
      <c r="Z2024" s="185"/>
      <c r="AA2024" s="185"/>
      <c r="AB2024" s="185"/>
      <c r="AC2024" s="185"/>
      <c r="AD2024" s="185"/>
      <c r="AE2024" s="185"/>
      <c r="AF2024" s="185"/>
      <c r="AG2024" s="185"/>
      <c r="AH2024" s="185"/>
      <c r="AI2024" s="185"/>
    </row>
    <row r="2025" spans="1:35" ht="16">
      <c r="A2025" s="88"/>
      <c r="B2025" s="88"/>
      <c r="C2025" s="250"/>
      <c r="D2025" s="251"/>
      <c r="E2025" s="185"/>
      <c r="F2025" s="185"/>
      <c r="G2025" s="185"/>
      <c r="H2025" s="185"/>
      <c r="I2025" s="185"/>
      <c r="J2025" s="185"/>
      <c r="K2025" s="185"/>
      <c r="L2025" s="185"/>
      <c r="M2025" s="185"/>
      <c r="N2025" s="185"/>
      <c r="O2025" s="185"/>
      <c r="P2025" s="185"/>
      <c r="Q2025" s="185"/>
      <c r="R2025" s="185"/>
      <c r="S2025" s="185"/>
      <c r="T2025" s="185"/>
      <c r="U2025" s="185"/>
      <c r="V2025" s="185"/>
      <c r="W2025" s="185"/>
      <c r="X2025" s="185"/>
      <c r="Y2025" s="185"/>
      <c r="Z2025" s="185"/>
      <c r="AA2025" s="185"/>
      <c r="AB2025" s="185"/>
      <c r="AC2025" s="185"/>
      <c r="AD2025" s="185"/>
      <c r="AE2025" s="185"/>
      <c r="AF2025" s="185"/>
      <c r="AG2025" s="185"/>
      <c r="AH2025" s="185"/>
      <c r="AI2025" s="185"/>
    </row>
    <row r="2026" spans="1:35" ht="16">
      <c r="A2026" s="88"/>
      <c r="B2026" s="88"/>
      <c r="C2026" s="250"/>
      <c r="D2026" s="251"/>
      <c r="E2026" s="185"/>
      <c r="F2026" s="185"/>
      <c r="G2026" s="185"/>
      <c r="H2026" s="185"/>
      <c r="I2026" s="185"/>
      <c r="J2026" s="185"/>
      <c r="K2026" s="185"/>
      <c r="L2026" s="185"/>
      <c r="M2026" s="185"/>
      <c r="N2026" s="185"/>
      <c r="O2026" s="185"/>
      <c r="P2026" s="185"/>
      <c r="Q2026" s="185"/>
      <c r="R2026" s="185"/>
      <c r="S2026" s="185"/>
      <c r="T2026" s="185"/>
      <c r="U2026" s="185"/>
      <c r="V2026" s="185"/>
      <c r="W2026" s="185"/>
      <c r="X2026" s="185"/>
      <c r="Y2026" s="185"/>
      <c r="Z2026" s="185"/>
      <c r="AA2026" s="185"/>
      <c r="AB2026" s="185"/>
      <c r="AC2026" s="185"/>
      <c r="AD2026" s="185"/>
      <c r="AE2026" s="185"/>
      <c r="AF2026" s="185"/>
      <c r="AG2026" s="185"/>
      <c r="AH2026" s="185"/>
      <c r="AI2026" s="185"/>
    </row>
    <row r="2027" spans="1:35" ht="16">
      <c r="A2027" s="88"/>
      <c r="B2027" s="88"/>
      <c r="C2027" s="250"/>
      <c r="D2027" s="251"/>
      <c r="E2027" s="185"/>
      <c r="F2027" s="185"/>
      <c r="G2027" s="185"/>
      <c r="H2027" s="185"/>
      <c r="I2027" s="185"/>
      <c r="J2027" s="185"/>
      <c r="K2027" s="185"/>
      <c r="L2027" s="185"/>
      <c r="M2027" s="185"/>
      <c r="N2027" s="185"/>
      <c r="O2027" s="185"/>
      <c r="P2027" s="185"/>
      <c r="Q2027" s="185"/>
      <c r="R2027" s="185"/>
      <c r="S2027" s="185"/>
      <c r="T2027" s="185"/>
      <c r="U2027" s="185"/>
      <c r="V2027" s="185"/>
      <c r="W2027" s="185"/>
      <c r="X2027" s="185"/>
      <c r="Y2027" s="185"/>
      <c r="Z2027" s="185"/>
      <c r="AA2027" s="185"/>
      <c r="AB2027" s="185"/>
      <c r="AC2027" s="185"/>
      <c r="AD2027" s="185"/>
      <c r="AE2027" s="185"/>
      <c r="AF2027" s="185"/>
      <c r="AG2027" s="185"/>
      <c r="AH2027" s="185"/>
      <c r="AI2027" s="185"/>
    </row>
    <row r="2028" spans="1:35" ht="16">
      <c r="A2028" s="88"/>
      <c r="B2028" s="88"/>
      <c r="C2028" s="250"/>
      <c r="D2028" s="251"/>
      <c r="E2028" s="185"/>
      <c r="F2028" s="185"/>
      <c r="G2028" s="185"/>
      <c r="H2028" s="185"/>
      <c r="I2028" s="185"/>
      <c r="J2028" s="185"/>
      <c r="K2028" s="185"/>
      <c r="L2028" s="185"/>
      <c r="M2028" s="185"/>
      <c r="N2028" s="185"/>
      <c r="O2028" s="185"/>
      <c r="P2028" s="185"/>
      <c r="Q2028" s="185"/>
      <c r="R2028" s="185"/>
      <c r="S2028" s="185"/>
      <c r="T2028" s="185"/>
      <c r="U2028" s="185"/>
      <c r="V2028" s="185"/>
      <c r="W2028" s="185"/>
      <c r="X2028" s="185"/>
      <c r="Y2028" s="185"/>
      <c r="Z2028" s="185"/>
      <c r="AA2028" s="185"/>
      <c r="AB2028" s="185"/>
      <c r="AC2028" s="185"/>
      <c r="AD2028" s="185"/>
      <c r="AE2028" s="185"/>
      <c r="AF2028" s="185"/>
      <c r="AG2028" s="185"/>
      <c r="AH2028" s="185"/>
      <c r="AI2028" s="185"/>
    </row>
    <row r="2029" spans="1:35" ht="16">
      <c r="A2029" s="88"/>
      <c r="B2029" s="88"/>
      <c r="C2029" s="250"/>
      <c r="D2029" s="251"/>
      <c r="E2029" s="185"/>
      <c r="F2029" s="185"/>
      <c r="G2029" s="185"/>
      <c r="H2029" s="185"/>
      <c r="I2029" s="185"/>
      <c r="J2029" s="185"/>
      <c r="K2029" s="185"/>
      <c r="L2029" s="185"/>
      <c r="M2029" s="185"/>
      <c r="N2029" s="185"/>
      <c r="O2029" s="185"/>
      <c r="P2029" s="185"/>
      <c r="Q2029" s="185"/>
      <c r="R2029" s="185"/>
      <c r="S2029" s="185"/>
      <c r="T2029" s="185"/>
      <c r="U2029" s="185"/>
      <c r="V2029" s="185"/>
      <c r="W2029" s="185"/>
      <c r="X2029" s="185"/>
      <c r="Y2029" s="185"/>
      <c r="Z2029" s="185"/>
      <c r="AA2029" s="185"/>
      <c r="AB2029" s="185"/>
      <c r="AC2029" s="185"/>
      <c r="AD2029" s="185"/>
      <c r="AE2029" s="185"/>
      <c r="AF2029" s="185"/>
      <c r="AG2029" s="185"/>
      <c r="AH2029" s="185"/>
      <c r="AI2029" s="185"/>
    </row>
    <row r="2030" spans="1:35" ht="16">
      <c r="A2030" s="88"/>
      <c r="B2030" s="88"/>
      <c r="C2030" s="250"/>
      <c r="D2030" s="251"/>
      <c r="E2030" s="185"/>
      <c r="F2030" s="185"/>
      <c r="G2030" s="185"/>
      <c r="H2030" s="185"/>
      <c r="I2030" s="185"/>
      <c r="J2030" s="185"/>
      <c r="K2030" s="185"/>
      <c r="L2030" s="185"/>
      <c r="M2030" s="185"/>
      <c r="N2030" s="185"/>
      <c r="O2030" s="185"/>
      <c r="P2030" s="185"/>
      <c r="Q2030" s="185"/>
      <c r="R2030" s="185"/>
      <c r="S2030" s="185"/>
      <c r="T2030" s="185"/>
      <c r="U2030" s="185"/>
      <c r="V2030" s="185"/>
      <c r="W2030" s="185"/>
      <c r="X2030" s="185"/>
      <c r="Y2030" s="185"/>
      <c r="Z2030" s="185"/>
      <c r="AA2030" s="185"/>
      <c r="AB2030" s="185"/>
      <c r="AC2030" s="185"/>
      <c r="AD2030" s="185"/>
      <c r="AE2030" s="185"/>
      <c r="AF2030" s="185"/>
      <c r="AG2030" s="185"/>
      <c r="AH2030" s="185"/>
      <c r="AI2030" s="185"/>
    </row>
    <row r="2031" spans="1:35" ht="16">
      <c r="A2031" s="88"/>
      <c r="B2031" s="88"/>
      <c r="C2031" s="250"/>
      <c r="D2031" s="251"/>
      <c r="E2031" s="185"/>
      <c r="F2031" s="185"/>
      <c r="G2031" s="185"/>
      <c r="H2031" s="185"/>
      <c r="I2031" s="185"/>
      <c r="J2031" s="185"/>
      <c r="K2031" s="185"/>
      <c r="L2031" s="185"/>
      <c r="M2031" s="185"/>
      <c r="N2031" s="185"/>
      <c r="O2031" s="185"/>
      <c r="P2031" s="185"/>
      <c r="Q2031" s="185"/>
      <c r="R2031" s="185"/>
      <c r="S2031" s="185"/>
      <c r="T2031" s="185"/>
      <c r="U2031" s="185"/>
      <c r="V2031" s="185"/>
      <c r="W2031" s="185"/>
      <c r="X2031" s="185"/>
      <c r="Y2031" s="185"/>
      <c r="Z2031" s="185"/>
      <c r="AA2031" s="185"/>
      <c r="AB2031" s="185"/>
      <c r="AC2031" s="185"/>
      <c r="AD2031" s="185"/>
      <c r="AE2031" s="185"/>
      <c r="AF2031" s="185"/>
      <c r="AG2031" s="185"/>
      <c r="AH2031" s="185"/>
      <c r="AI2031" s="185"/>
    </row>
    <row r="2032" spans="1:35" ht="16">
      <c r="A2032" s="88"/>
      <c r="B2032" s="88"/>
      <c r="C2032" s="250"/>
      <c r="D2032" s="251"/>
      <c r="E2032" s="185"/>
      <c r="F2032" s="185"/>
      <c r="G2032" s="185"/>
      <c r="H2032" s="185"/>
      <c r="I2032" s="185"/>
      <c r="J2032" s="185"/>
      <c r="K2032" s="185"/>
      <c r="L2032" s="185"/>
      <c r="M2032" s="185"/>
      <c r="N2032" s="185"/>
      <c r="O2032" s="185"/>
      <c r="P2032" s="185"/>
      <c r="Q2032" s="185"/>
      <c r="R2032" s="185"/>
      <c r="S2032" s="185"/>
      <c r="T2032" s="185"/>
      <c r="U2032" s="185"/>
      <c r="V2032" s="185"/>
      <c r="W2032" s="185"/>
      <c r="X2032" s="185"/>
      <c r="Y2032" s="185"/>
      <c r="Z2032" s="185"/>
      <c r="AA2032" s="185"/>
      <c r="AB2032" s="185"/>
      <c r="AC2032" s="185"/>
      <c r="AD2032" s="185"/>
      <c r="AE2032" s="185"/>
      <c r="AF2032" s="185"/>
      <c r="AG2032" s="185"/>
      <c r="AH2032" s="185"/>
      <c r="AI2032" s="185"/>
    </row>
    <row r="2033" spans="1:35" ht="16">
      <c r="A2033" s="88"/>
      <c r="B2033" s="88"/>
      <c r="C2033" s="250"/>
      <c r="D2033" s="251"/>
      <c r="E2033" s="185"/>
      <c r="F2033" s="185"/>
      <c r="G2033" s="185"/>
      <c r="H2033" s="185"/>
      <c r="I2033" s="185"/>
      <c r="J2033" s="185"/>
      <c r="K2033" s="185"/>
      <c r="L2033" s="185"/>
      <c r="M2033" s="185"/>
      <c r="N2033" s="185"/>
      <c r="O2033" s="185"/>
      <c r="P2033" s="185"/>
      <c r="Q2033" s="185"/>
      <c r="R2033" s="185"/>
      <c r="S2033" s="185"/>
      <c r="T2033" s="185"/>
      <c r="U2033" s="185"/>
      <c r="V2033" s="185"/>
      <c r="W2033" s="185"/>
      <c r="X2033" s="185"/>
      <c r="Y2033" s="185"/>
      <c r="Z2033" s="185"/>
      <c r="AA2033" s="185"/>
      <c r="AB2033" s="185"/>
      <c r="AC2033" s="185"/>
      <c r="AD2033" s="185"/>
      <c r="AE2033" s="185"/>
      <c r="AF2033" s="185"/>
      <c r="AG2033" s="185"/>
      <c r="AH2033" s="185"/>
      <c r="AI2033" s="185"/>
    </row>
    <row r="2034" spans="1:35" ht="16">
      <c r="A2034" s="88"/>
      <c r="B2034" s="88"/>
      <c r="C2034" s="250"/>
      <c r="D2034" s="251"/>
      <c r="E2034" s="185"/>
      <c r="F2034" s="185"/>
      <c r="G2034" s="185"/>
      <c r="H2034" s="185"/>
      <c r="I2034" s="185"/>
      <c r="J2034" s="185"/>
      <c r="K2034" s="185"/>
      <c r="L2034" s="185"/>
      <c r="M2034" s="185"/>
      <c r="N2034" s="185"/>
      <c r="O2034" s="185"/>
      <c r="P2034" s="185"/>
      <c r="Q2034" s="185"/>
      <c r="R2034" s="185"/>
      <c r="S2034" s="185"/>
      <c r="T2034" s="185"/>
      <c r="U2034" s="185"/>
      <c r="V2034" s="185"/>
      <c r="W2034" s="185"/>
      <c r="X2034" s="185"/>
      <c r="Y2034" s="185"/>
      <c r="Z2034" s="185"/>
      <c r="AA2034" s="185"/>
      <c r="AB2034" s="185"/>
      <c r="AC2034" s="185"/>
      <c r="AD2034" s="185"/>
      <c r="AE2034" s="185"/>
      <c r="AF2034" s="185"/>
      <c r="AG2034" s="185"/>
      <c r="AH2034" s="185"/>
      <c r="AI2034" s="185"/>
    </row>
    <row r="2035" spans="1:35" ht="16">
      <c r="A2035" s="88"/>
      <c r="B2035" s="88"/>
      <c r="C2035" s="250"/>
      <c r="D2035" s="251"/>
      <c r="E2035" s="185"/>
      <c r="F2035" s="185"/>
      <c r="G2035" s="185"/>
      <c r="H2035" s="185"/>
      <c r="I2035" s="185"/>
      <c r="J2035" s="185"/>
      <c r="K2035" s="185"/>
      <c r="L2035" s="185"/>
      <c r="M2035" s="185"/>
      <c r="N2035" s="185"/>
      <c r="O2035" s="185"/>
      <c r="P2035" s="185"/>
      <c r="Q2035" s="185"/>
      <c r="R2035" s="185"/>
      <c r="S2035" s="185"/>
      <c r="T2035" s="185"/>
      <c r="U2035" s="185"/>
      <c r="V2035" s="185"/>
      <c r="W2035" s="185"/>
      <c r="X2035" s="185"/>
      <c r="Y2035" s="185"/>
      <c r="Z2035" s="185"/>
      <c r="AA2035" s="185"/>
      <c r="AB2035" s="185"/>
      <c r="AC2035" s="185"/>
      <c r="AD2035" s="185"/>
      <c r="AE2035" s="185"/>
      <c r="AF2035" s="185"/>
      <c r="AG2035" s="185"/>
      <c r="AH2035" s="185"/>
      <c r="AI2035" s="185"/>
    </row>
    <row r="2036" spans="1:35" ht="16">
      <c r="A2036" s="88"/>
      <c r="B2036" s="88"/>
      <c r="C2036" s="250"/>
      <c r="D2036" s="251"/>
      <c r="E2036" s="185"/>
      <c r="F2036" s="185"/>
      <c r="G2036" s="185"/>
      <c r="H2036" s="185"/>
      <c r="I2036" s="185"/>
      <c r="J2036" s="185"/>
      <c r="K2036" s="185"/>
      <c r="L2036" s="185"/>
      <c r="M2036" s="185"/>
      <c r="N2036" s="185"/>
      <c r="O2036" s="185"/>
      <c r="P2036" s="185"/>
      <c r="Q2036" s="185"/>
      <c r="R2036" s="185"/>
      <c r="S2036" s="185"/>
      <c r="T2036" s="185"/>
      <c r="U2036" s="185"/>
      <c r="V2036" s="185"/>
      <c r="W2036" s="185"/>
      <c r="X2036" s="185"/>
      <c r="Y2036" s="185"/>
      <c r="Z2036" s="185"/>
      <c r="AA2036" s="185"/>
      <c r="AB2036" s="185"/>
      <c r="AC2036" s="185"/>
      <c r="AD2036" s="185"/>
      <c r="AE2036" s="185"/>
      <c r="AF2036" s="185"/>
      <c r="AG2036" s="185"/>
      <c r="AH2036" s="185"/>
      <c r="AI2036" s="185"/>
    </row>
    <row r="2037" spans="1:35" ht="16">
      <c r="A2037" s="88"/>
      <c r="B2037" s="88"/>
      <c r="C2037" s="250"/>
      <c r="D2037" s="251"/>
      <c r="E2037" s="185"/>
      <c r="F2037" s="185"/>
      <c r="G2037" s="185"/>
      <c r="H2037" s="185"/>
      <c r="I2037" s="185"/>
      <c r="J2037" s="185"/>
      <c r="K2037" s="185"/>
      <c r="L2037" s="185"/>
      <c r="M2037" s="185"/>
      <c r="N2037" s="185"/>
      <c r="O2037" s="185"/>
      <c r="P2037" s="185"/>
      <c r="Q2037" s="185"/>
      <c r="R2037" s="185"/>
      <c r="S2037" s="185"/>
      <c r="T2037" s="185"/>
      <c r="U2037" s="185"/>
      <c r="V2037" s="185"/>
      <c r="W2037" s="185"/>
      <c r="X2037" s="185"/>
      <c r="Y2037" s="185"/>
      <c r="Z2037" s="185"/>
      <c r="AA2037" s="185"/>
      <c r="AB2037" s="185"/>
      <c r="AC2037" s="185"/>
      <c r="AD2037" s="185"/>
      <c r="AE2037" s="185"/>
      <c r="AF2037" s="185"/>
      <c r="AG2037" s="185"/>
      <c r="AH2037" s="185"/>
      <c r="AI2037" s="185"/>
    </row>
    <row r="2038" spans="1:35" ht="16">
      <c r="A2038" s="88"/>
      <c r="B2038" s="88"/>
      <c r="C2038" s="250"/>
      <c r="D2038" s="251"/>
      <c r="E2038" s="185"/>
      <c r="F2038" s="185"/>
      <c r="G2038" s="185"/>
      <c r="H2038" s="185"/>
      <c r="I2038" s="185"/>
      <c r="J2038" s="185"/>
      <c r="K2038" s="185"/>
      <c r="L2038" s="185"/>
      <c r="M2038" s="185"/>
      <c r="N2038" s="185"/>
      <c r="O2038" s="185"/>
      <c r="P2038" s="185"/>
      <c r="Q2038" s="185"/>
      <c r="R2038" s="185"/>
      <c r="S2038" s="185"/>
      <c r="T2038" s="185"/>
      <c r="U2038" s="185"/>
      <c r="V2038" s="185"/>
      <c r="W2038" s="185"/>
      <c r="X2038" s="185"/>
      <c r="Y2038" s="185"/>
      <c r="Z2038" s="185"/>
      <c r="AA2038" s="185"/>
      <c r="AB2038" s="185"/>
      <c r="AC2038" s="185"/>
      <c r="AD2038" s="185"/>
      <c r="AE2038" s="185"/>
      <c r="AF2038" s="185"/>
      <c r="AG2038" s="185"/>
      <c r="AH2038" s="185"/>
      <c r="AI2038" s="185"/>
    </row>
    <row r="2039" spans="1:35" ht="16">
      <c r="A2039" s="88"/>
      <c r="B2039" s="88"/>
      <c r="C2039" s="250"/>
      <c r="D2039" s="251"/>
      <c r="E2039" s="185"/>
      <c r="F2039" s="185"/>
      <c r="G2039" s="185"/>
      <c r="H2039" s="185"/>
      <c r="I2039" s="185"/>
      <c r="J2039" s="185"/>
      <c r="K2039" s="185"/>
      <c r="L2039" s="185"/>
      <c r="M2039" s="185"/>
      <c r="N2039" s="185"/>
      <c r="O2039" s="185"/>
      <c r="P2039" s="185"/>
      <c r="Q2039" s="185"/>
      <c r="R2039" s="185"/>
      <c r="S2039" s="185"/>
      <c r="T2039" s="185"/>
      <c r="U2039" s="185"/>
      <c r="V2039" s="185"/>
      <c r="W2039" s="185"/>
      <c r="X2039" s="185"/>
      <c r="Y2039" s="185"/>
      <c r="Z2039" s="185"/>
      <c r="AA2039" s="185"/>
      <c r="AB2039" s="185"/>
      <c r="AC2039" s="185"/>
      <c r="AD2039" s="185"/>
      <c r="AE2039" s="185"/>
      <c r="AF2039" s="185"/>
      <c r="AG2039" s="185"/>
      <c r="AH2039" s="185"/>
      <c r="AI2039" s="185"/>
    </row>
    <row r="2040" spans="1:35" ht="16">
      <c r="A2040" s="88"/>
      <c r="B2040" s="88"/>
      <c r="C2040" s="250"/>
      <c r="D2040" s="251"/>
      <c r="E2040" s="185"/>
      <c r="F2040" s="185"/>
      <c r="G2040" s="185"/>
      <c r="H2040" s="185"/>
      <c r="I2040" s="185"/>
      <c r="J2040" s="185"/>
      <c r="K2040" s="185"/>
      <c r="L2040" s="185"/>
      <c r="M2040" s="185"/>
      <c r="N2040" s="185"/>
      <c r="O2040" s="185"/>
      <c r="P2040" s="185"/>
      <c r="Q2040" s="185"/>
      <c r="R2040" s="185"/>
      <c r="S2040" s="185"/>
      <c r="T2040" s="185"/>
      <c r="U2040" s="185"/>
      <c r="V2040" s="185"/>
      <c r="W2040" s="185"/>
      <c r="X2040" s="185"/>
      <c r="Y2040" s="185"/>
      <c r="Z2040" s="185"/>
      <c r="AA2040" s="185"/>
      <c r="AB2040" s="185"/>
      <c r="AC2040" s="185"/>
      <c r="AD2040" s="185"/>
      <c r="AE2040" s="185"/>
      <c r="AF2040" s="185"/>
      <c r="AG2040" s="185"/>
      <c r="AH2040" s="185"/>
      <c r="AI2040" s="185"/>
    </row>
    <row r="2041" spans="1:35" ht="16">
      <c r="A2041" s="88"/>
      <c r="B2041" s="88"/>
      <c r="C2041" s="250"/>
      <c r="D2041" s="251"/>
      <c r="E2041" s="185"/>
      <c r="F2041" s="185"/>
      <c r="G2041" s="185"/>
      <c r="H2041" s="185"/>
      <c r="I2041" s="185"/>
      <c r="J2041" s="185"/>
      <c r="K2041" s="185"/>
      <c r="L2041" s="185"/>
      <c r="M2041" s="185"/>
      <c r="N2041" s="185"/>
      <c r="O2041" s="185"/>
      <c r="P2041" s="185"/>
      <c r="Q2041" s="185"/>
      <c r="R2041" s="185"/>
      <c r="S2041" s="185"/>
      <c r="T2041" s="185"/>
      <c r="U2041" s="185"/>
      <c r="V2041" s="185"/>
      <c r="W2041" s="185"/>
      <c r="X2041" s="185"/>
      <c r="Y2041" s="185"/>
      <c r="Z2041" s="185"/>
      <c r="AA2041" s="185"/>
      <c r="AB2041" s="185"/>
      <c r="AC2041" s="185"/>
      <c r="AD2041" s="185"/>
      <c r="AE2041" s="185"/>
      <c r="AF2041" s="185"/>
      <c r="AG2041" s="185"/>
      <c r="AH2041" s="185"/>
      <c r="AI2041" s="185"/>
    </row>
    <row r="2042" spans="1:35" ht="16">
      <c r="A2042" s="88"/>
      <c r="B2042" s="88"/>
      <c r="C2042" s="250"/>
      <c r="D2042" s="251"/>
      <c r="E2042" s="185"/>
      <c r="F2042" s="185"/>
      <c r="G2042" s="185"/>
      <c r="H2042" s="185"/>
      <c r="I2042" s="185"/>
      <c r="J2042" s="185"/>
      <c r="K2042" s="185"/>
      <c r="L2042" s="185"/>
      <c r="M2042" s="185"/>
      <c r="N2042" s="185"/>
      <c r="O2042" s="185"/>
      <c r="P2042" s="185"/>
      <c r="Q2042" s="185"/>
      <c r="R2042" s="185"/>
      <c r="S2042" s="185"/>
      <c r="T2042" s="185"/>
      <c r="U2042" s="185"/>
      <c r="V2042" s="185"/>
      <c r="W2042" s="185"/>
      <c r="X2042" s="185"/>
      <c r="Y2042" s="185"/>
      <c r="Z2042" s="185"/>
      <c r="AA2042" s="185"/>
      <c r="AB2042" s="185"/>
      <c r="AC2042" s="185"/>
      <c r="AD2042" s="185"/>
      <c r="AE2042" s="185"/>
      <c r="AF2042" s="185"/>
      <c r="AG2042" s="185"/>
      <c r="AH2042" s="185"/>
      <c r="AI2042" s="185"/>
    </row>
    <row r="2043" spans="1:35" ht="16">
      <c r="A2043" s="88"/>
      <c r="B2043" s="88"/>
      <c r="C2043" s="250"/>
      <c r="D2043" s="251"/>
      <c r="E2043" s="185"/>
      <c r="F2043" s="185"/>
      <c r="G2043" s="185"/>
      <c r="H2043" s="185"/>
      <c r="I2043" s="185"/>
      <c r="J2043" s="185"/>
      <c r="K2043" s="185"/>
      <c r="L2043" s="185"/>
      <c r="M2043" s="185"/>
      <c r="N2043" s="185"/>
      <c r="O2043" s="185"/>
      <c r="P2043" s="185"/>
      <c r="Q2043" s="185"/>
      <c r="R2043" s="185"/>
      <c r="S2043" s="185"/>
      <c r="T2043" s="185"/>
      <c r="U2043" s="185"/>
      <c r="V2043" s="185"/>
      <c r="W2043" s="185"/>
      <c r="X2043" s="185"/>
      <c r="Y2043" s="185"/>
      <c r="Z2043" s="185"/>
      <c r="AA2043" s="185"/>
      <c r="AB2043" s="185"/>
      <c r="AC2043" s="185"/>
      <c r="AD2043" s="185"/>
      <c r="AE2043" s="185"/>
      <c r="AF2043" s="185"/>
      <c r="AG2043" s="185"/>
      <c r="AH2043" s="185"/>
      <c r="AI2043" s="185"/>
    </row>
    <row r="2044" spans="1:35" ht="16">
      <c r="A2044" s="88"/>
      <c r="B2044" s="88"/>
      <c r="C2044" s="250"/>
      <c r="D2044" s="251"/>
      <c r="E2044" s="185"/>
      <c r="F2044" s="185"/>
      <c r="G2044" s="185"/>
      <c r="H2044" s="185"/>
      <c r="I2044" s="185"/>
      <c r="J2044" s="185"/>
      <c r="K2044" s="185"/>
      <c r="L2044" s="185"/>
      <c r="M2044" s="185"/>
      <c r="N2044" s="185"/>
      <c r="O2044" s="185"/>
      <c r="P2044" s="185"/>
      <c r="Q2044" s="185"/>
      <c r="R2044" s="185"/>
      <c r="S2044" s="185"/>
      <c r="T2044" s="185"/>
      <c r="U2044" s="185"/>
      <c r="V2044" s="185"/>
      <c r="W2044" s="185"/>
      <c r="X2044" s="185"/>
      <c r="Y2044" s="185"/>
      <c r="Z2044" s="185"/>
      <c r="AA2044" s="185"/>
      <c r="AB2044" s="185"/>
      <c r="AC2044" s="185"/>
      <c r="AD2044" s="185"/>
      <c r="AE2044" s="185"/>
      <c r="AF2044" s="185"/>
      <c r="AG2044" s="185"/>
      <c r="AH2044" s="185"/>
      <c r="AI2044" s="185"/>
    </row>
    <row r="2045" spans="1:35" ht="16">
      <c r="A2045" s="88"/>
      <c r="B2045" s="88"/>
      <c r="C2045" s="250"/>
      <c r="D2045" s="251"/>
      <c r="E2045" s="185"/>
      <c r="F2045" s="185"/>
      <c r="G2045" s="185"/>
      <c r="H2045" s="185"/>
      <c r="I2045" s="185"/>
      <c r="J2045" s="185"/>
      <c r="K2045" s="185"/>
      <c r="L2045" s="185"/>
      <c r="M2045" s="185"/>
      <c r="N2045" s="185"/>
      <c r="O2045" s="185"/>
      <c r="P2045" s="185"/>
      <c r="Q2045" s="185"/>
      <c r="R2045" s="185"/>
      <c r="S2045" s="185"/>
      <c r="T2045" s="185"/>
      <c r="U2045" s="185"/>
      <c r="V2045" s="185"/>
      <c r="W2045" s="185"/>
      <c r="X2045" s="185"/>
      <c r="Y2045" s="185"/>
      <c r="Z2045" s="185"/>
      <c r="AA2045" s="185"/>
      <c r="AB2045" s="185"/>
      <c r="AC2045" s="185"/>
      <c r="AD2045" s="185"/>
      <c r="AE2045" s="185"/>
      <c r="AF2045" s="185"/>
      <c r="AG2045" s="185"/>
      <c r="AH2045" s="185"/>
      <c r="AI2045" s="185"/>
    </row>
    <row r="2046" spans="1:35" ht="16">
      <c r="A2046" s="88"/>
      <c r="B2046" s="88"/>
      <c r="C2046" s="250"/>
      <c r="D2046" s="251"/>
      <c r="E2046" s="185"/>
      <c r="F2046" s="185"/>
      <c r="G2046" s="185"/>
      <c r="H2046" s="185"/>
      <c r="I2046" s="185"/>
      <c r="J2046" s="185"/>
      <c r="K2046" s="185"/>
      <c r="L2046" s="185"/>
      <c r="M2046" s="185"/>
      <c r="N2046" s="185"/>
      <c r="O2046" s="185"/>
      <c r="P2046" s="185"/>
      <c r="Q2046" s="185"/>
      <c r="R2046" s="185"/>
      <c r="S2046" s="185"/>
      <c r="T2046" s="185"/>
      <c r="U2046" s="185"/>
      <c r="V2046" s="185"/>
      <c r="W2046" s="185"/>
      <c r="X2046" s="185"/>
      <c r="Y2046" s="185"/>
      <c r="Z2046" s="185"/>
      <c r="AA2046" s="185"/>
      <c r="AB2046" s="185"/>
      <c r="AC2046" s="185"/>
      <c r="AD2046" s="185"/>
      <c r="AE2046" s="185"/>
      <c r="AF2046" s="185"/>
      <c r="AG2046" s="185"/>
      <c r="AH2046" s="185"/>
      <c r="AI2046" s="185"/>
    </row>
    <row r="2047" spans="1:35" ht="16">
      <c r="A2047" s="88"/>
      <c r="B2047" s="88"/>
      <c r="C2047" s="250"/>
      <c r="D2047" s="251"/>
      <c r="E2047" s="185"/>
      <c r="F2047" s="185"/>
      <c r="G2047" s="185"/>
      <c r="H2047" s="185"/>
      <c r="I2047" s="185"/>
      <c r="J2047" s="185"/>
      <c r="K2047" s="185"/>
      <c r="L2047" s="185"/>
      <c r="M2047" s="185"/>
      <c r="N2047" s="185"/>
      <c r="O2047" s="185"/>
      <c r="P2047" s="185"/>
      <c r="Q2047" s="185"/>
      <c r="R2047" s="185"/>
      <c r="S2047" s="185"/>
      <c r="T2047" s="185"/>
      <c r="U2047" s="185"/>
      <c r="V2047" s="185"/>
      <c r="W2047" s="185"/>
      <c r="X2047" s="185"/>
      <c r="Y2047" s="185"/>
      <c r="Z2047" s="185"/>
      <c r="AA2047" s="185"/>
      <c r="AB2047" s="185"/>
      <c r="AC2047" s="185"/>
      <c r="AD2047" s="185"/>
      <c r="AE2047" s="185"/>
      <c r="AF2047" s="185"/>
      <c r="AG2047" s="185"/>
      <c r="AH2047" s="185"/>
      <c r="AI2047" s="185"/>
    </row>
    <row r="2048" spans="1:35" ht="16">
      <c r="A2048" s="88"/>
      <c r="B2048" s="88"/>
      <c r="C2048" s="250"/>
      <c r="D2048" s="251"/>
      <c r="E2048" s="185"/>
      <c r="F2048" s="185"/>
      <c r="G2048" s="185"/>
      <c r="H2048" s="185"/>
      <c r="I2048" s="185"/>
      <c r="J2048" s="185"/>
      <c r="K2048" s="185"/>
      <c r="L2048" s="185"/>
      <c r="M2048" s="185"/>
      <c r="N2048" s="185"/>
      <c r="O2048" s="185"/>
      <c r="P2048" s="185"/>
      <c r="Q2048" s="185"/>
      <c r="R2048" s="185"/>
      <c r="S2048" s="185"/>
      <c r="T2048" s="185"/>
      <c r="U2048" s="185"/>
      <c r="V2048" s="185"/>
      <c r="W2048" s="185"/>
      <c r="X2048" s="185"/>
      <c r="Y2048" s="185"/>
      <c r="Z2048" s="185"/>
      <c r="AA2048" s="185"/>
      <c r="AB2048" s="185"/>
      <c r="AC2048" s="185"/>
      <c r="AD2048" s="185"/>
      <c r="AE2048" s="185"/>
      <c r="AF2048" s="185"/>
      <c r="AG2048" s="185"/>
      <c r="AH2048" s="185"/>
      <c r="AI2048" s="185"/>
    </row>
    <row r="2049" spans="1:35" ht="16">
      <c r="A2049" s="88"/>
      <c r="B2049" s="88"/>
      <c r="C2049" s="250"/>
      <c r="D2049" s="251"/>
      <c r="E2049" s="185"/>
      <c r="F2049" s="185"/>
      <c r="G2049" s="185"/>
      <c r="H2049" s="185"/>
      <c r="I2049" s="185"/>
      <c r="J2049" s="185"/>
      <c r="K2049" s="185"/>
      <c r="L2049" s="185"/>
      <c r="M2049" s="185"/>
      <c r="N2049" s="185"/>
      <c r="O2049" s="185"/>
      <c r="P2049" s="185"/>
      <c r="Q2049" s="185"/>
      <c r="R2049" s="185"/>
      <c r="S2049" s="185"/>
      <c r="T2049" s="185"/>
      <c r="U2049" s="185"/>
      <c r="V2049" s="185"/>
      <c r="W2049" s="185"/>
      <c r="X2049" s="185"/>
      <c r="Y2049" s="185"/>
      <c r="Z2049" s="185"/>
      <c r="AA2049" s="185"/>
      <c r="AB2049" s="185"/>
      <c r="AC2049" s="185"/>
      <c r="AD2049" s="185"/>
      <c r="AE2049" s="185"/>
      <c r="AF2049" s="185"/>
      <c r="AG2049" s="185"/>
      <c r="AH2049" s="185"/>
      <c r="AI2049" s="185"/>
    </row>
    <row r="2050" spans="1:35" ht="16">
      <c r="A2050" s="88"/>
      <c r="B2050" s="88"/>
      <c r="C2050" s="250"/>
      <c r="D2050" s="251"/>
      <c r="E2050" s="185"/>
      <c r="F2050" s="185"/>
      <c r="G2050" s="185"/>
      <c r="H2050" s="185"/>
      <c r="I2050" s="185"/>
      <c r="J2050" s="185"/>
      <c r="K2050" s="185"/>
      <c r="L2050" s="185"/>
      <c r="M2050" s="185"/>
      <c r="N2050" s="185"/>
      <c r="O2050" s="185"/>
      <c r="P2050" s="185"/>
      <c r="Q2050" s="185"/>
      <c r="R2050" s="185"/>
      <c r="S2050" s="185"/>
      <c r="T2050" s="185"/>
      <c r="U2050" s="185"/>
      <c r="V2050" s="185"/>
      <c r="W2050" s="185"/>
      <c r="X2050" s="185"/>
      <c r="Y2050" s="185"/>
      <c r="Z2050" s="185"/>
      <c r="AA2050" s="185"/>
      <c r="AB2050" s="185"/>
      <c r="AC2050" s="185"/>
      <c r="AD2050" s="185"/>
      <c r="AE2050" s="185"/>
      <c r="AF2050" s="185"/>
      <c r="AG2050" s="185"/>
      <c r="AH2050" s="185"/>
      <c r="AI2050" s="185"/>
    </row>
    <row r="2051" spans="1:35" ht="16">
      <c r="A2051" s="88"/>
      <c r="B2051" s="88"/>
      <c r="C2051" s="250"/>
      <c r="D2051" s="251"/>
      <c r="E2051" s="185"/>
      <c r="F2051" s="185"/>
      <c r="G2051" s="185"/>
      <c r="H2051" s="185"/>
      <c r="I2051" s="185"/>
      <c r="J2051" s="185"/>
      <c r="K2051" s="185"/>
      <c r="L2051" s="185"/>
      <c r="M2051" s="185"/>
      <c r="N2051" s="185"/>
      <c r="O2051" s="185"/>
      <c r="P2051" s="185"/>
      <c r="Q2051" s="185"/>
      <c r="R2051" s="185"/>
      <c r="S2051" s="185"/>
      <c r="T2051" s="185"/>
      <c r="U2051" s="185"/>
      <c r="V2051" s="185"/>
      <c r="W2051" s="185"/>
      <c r="X2051" s="185"/>
      <c r="Y2051" s="185"/>
      <c r="Z2051" s="185"/>
      <c r="AA2051" s="185"/>
      <c r="AB2051" s="185"/>
      <c r="AC2051" s="185"/>
      <c r="AD2051" s="185"/>
      <c r="AE2051" s="185"/>
      <c r="AF2051" s="185"/>
      <c r="AG2051" s="185"/>
      <c r="AH2051" s="185"/>
      <c r="AI2051" s="185"/>
    </row>
    <row r="2052" spans="1:35" ht="16">
      <c r="A2052" s="88"/>
      <c r="B2052" s="88"/>
      <c r="C2052" s="250"/>
      <c r="D2052" s="251"/>
      <c r="E2052" s="185"/>
      <c r="F2052" s="185"/>
      <c r="G2052" s="185"/>
      <c r="H2052" s="185"/>
      <c r="I2052" s="185"/>
      <c r="J2052" s="185"/>
      <c r="K2052" s="185"/>
      <c r="L2052" s="185"/>
      <c r="M2052" s="185"/>
      <c r="N2052" s="185"/>
      <c r="O2052" s="185"/>
      <c r="P2052" s="185"/>
      <c r="Q2052" s="185"/>
      <c r="R2052" s="185"/>
      <c r="S2052" s="185"/>
      <c r="T2052" s="185"/>
      <c r="U2052" s="185"/>
      <c r="V2052" s="185"/>
      <c r="W2052" s="185"/>
      <c r="X2052" s="185"/>
      <c r="Y2052" s="185"/>
      <c r="Z2052" s="185"/>
      <c r="AA2052" s="185"/>
      <c r="AB2052" s="185"/>
      <c r="AC2052" s="185"/>
      <c r="AD2052" s="185"/>
      <c r="AE2052" s="185"/>
      <c r="AF2052" s="185"/>
      <c r="AG2052" s="185"/>
      <c r="AH2052" s="185"/>
      <c r="AI2052" s="185"/>
    </row>
    <row r="2053" spans="1:35" ht="16">
      <c r="A2053" s="88"/>
      <c r="B2053" s="88"/>
      <c r="C2053" s="250"/>
      <c r="D2053" s="251"/>
      <c r="E2053" s="185"/>
      <c r="F2053" s="185"/>
      <c r="G2053" s="185"/>
      <c r="H2053" s="185"/>
      <c r="I2053" s="185"/>
      <c r="J2053" s="185"/>
      <c r="K2053" s="185"/>
      <c r="L2053" s="185"/>
      <c r="M2053" s="185"/>
      <c r="N2053" s="185"/>
      <c r="O2053" s="185"/>
      <c r="P2053" s="185"/>
      <c r="Q2053" s="185"/>
      <c r="R2053" s="185"/>
      <c r="S2053" s="185"/>
      <c r="T2053" s="185"/>
      <c r="U2053" s="185"/>
      <c r="V2053" s="185"/>
      <c r="W2053" s="185"/>
      <c r="X2053" s="185"/>
      <c r="Y2053" s="185"/>
      <c r="Z2053" s="185"/>
      <c r="AA2053" s="185"/>
      <c r="AB2053" s="185"/>
      <c r="AC2053" s="185"/>
      <c r="AD2053" s="185"/>
      <c r="AE2053" s="185"/>
      <c r="AF2053" s="185"/>
      <c r="AG2053" s="185"/>
      <c r="AH2053" s="185"/>
      <c r="AI2053" s="185"/>
    </row>
    <row r="2054" spans="1:35" ht="16">
      <c r="A2054" s="88"/>
      <c r="B2054" s="88"/>
      <c r="C2054" s="250"/>
      <c r="D2054" s="251"/>
      <c r="E2054" s="185"/>
      <c r="F2054" s="185"/>
      <c r="G2054" s="185"/>
      <c r="H2054" s="185"/>
      <c r="I2054" s="185"/>
      <c r="J2054" s="185"/>
      <c r="K2054" s="185"/>
      <c r="L2054" s="185"/>
      <c r="M2054" s="185"/>
      <c r="N2054" s="185"/>
      <c r="O2054" s="185"/>
      <c r="P2054" s="185"/>
      <c r="Q2054" s="185"/>
      <c r="R2054" s="185"/>
      <c r="S2054" s="185"/>
      <c r="T2054" s="185"/>
      <c r="U2054" s="185"/>
      <c r="V2054" s="185"/>
      <c r="W2054" s="185"/>
      <c r="X2054" s="185"/>
      <c r="Y2054" s="185"/>
      <c r="Z2054" s="185"/>
      <c r="AA2054" s="185"/>
      <c r="AB2054" s="185"/>
      <c r="AC2054" s="185"/>
      <c r="AD2054" s="185"/>
      <c r="AE2054" s="185"/>
      <c r="AF2054" s="185"/>
      <c r="AG2054" s="185"/>
      <c r="AH2054" s="185"/>
      <c r="AI2054" s="185"/>
    </row>
    <row r="2055" spans="1:35" ht="16">
      <c r="A2055" s="88"/>
      <c r="B2055" s="88"/>
      <c r="C2055" s="250"/>
      <c r="D2055" s="251"/>
      <c r="E2055" s="185"/>
      <c r="F2055" s="185"/>
      <c r="G2055" s="185"/>
      <c r="H2055" s="185"/>
      <c r="I2055" s="185"/>
      <c r="J2055" s="185"/>
      <c r="K2055" s="185"/>
      <c r="L2055" s="185"/>
      <c r="M2055" s="185"/>
      <c r="N2055" s="185"/>
      <c r="O2055" s="185"/>
      <c r="P2055" s="185"/>
      <c r="Q2055" s="185"/>
      <c r="R2055" s="185"/>
      <c r="S2055" s="185"/>
      <c r="T2055" s="185"/>
      <c r="U2055" s="185"/>
      <c r="V2055" s="185"/>
      <c r="W2055" s="185"/>
      <c r="X2055" s="185"/>
      <c r="Y2055" s="185"/>
      <c r="Z2055" s="185"/>
      <c r="AA2055" s="185"/>
      <c r="AB2055" s="185"/>
      <c r="AC2055" s="185"/>
      <c r="AD2055" s="185"/>
      <c r="AE2055" s="185"/>
      <c r="AF2055" s="185"/>
      <c r="AG2055" s="185"/>
      <c r="AH2055" s="185"/>
      <c r="AI2055" s="185"/>
    </row>
    <row r="2056" spans="1:35" ht="16">
      <c r="A2056" s="88"/>
      <c r="B2056" s="88"/>
      <c r="C2056" s="250"/>
      <c r="D2056" s="251"/>
      <c r="E2056" s="185"/>
      <c r="F2056" s="185"/>
      <c r="G2056" s="185"/>
      <c r="H2056" s="185"/>
      <c r="I2056" s="185"/>
      <c r="J2056" s="185"/>
      <c r="K2056" s="185"/>
      <c r="L2056" s="185"/>
      <c r="M2056" s="185"/>
      <c r="N2056" s="185"/>
      <c r="O2056" s="185"/>
      <c r="P2056" s="185"/>
      <c r="Q2056" s="185"/>
      <c r="R2056" s="185"/>
      <c r="S2056" s="185"/>
      <c r="T2056" s="185"/>
      <c r="U2056" s="185"/>
      <c r="V2056" s="185"/>
      <c r="W2056" s="185"/>
      <c r="X2056" s="185"/>
      <c r="Y2056" s="185"/>
      <c r="Z2056" s="185"/>
      <c r="AA2056" s="185"/>
      <c r="AB2056" s="185"/>
      <c r="AC2056" s="185"/>
      <c r="AD2056" s="185"/>
      <c r="AE2056" s="185"/>
      <c r="AF2056" s="185"/>
      <c r="AG2056" s="185"/>
      <c r="AH2056" s="185"/>
      <c r="AI2056" s="185"/>
    </row>
    <row r="2057" spans="1:35" ht="16">
      <c r="A2057" s="88"/>
      <c r="B2057" s="88"/>
      <c r="C2057" s="250"/>
      <c r="D2057" s="251"/>
      <c r="E2057" s="185"/>
      <c r="F2057" s="185"/>
      <c r="G2057" s="185"/>
      <c r="H2057" s="185"/>
      <c r="I2057" s="185"/>
      <c r="J2057" s="185"/>
      <c r="K2057" s="185"/>
      <c r="L2057" s="185"/>
      <c r="M2057" s="185"/>
      <c r="N2057" s="185"/>
      <c r="O2057" s="185"/>
      <c r="P2057" s="185"/>
      <c r="Q2057" s="185"/>
      <c r="R2057" s="185"/>
      <c r="S2057" s="185"/>
      <c r="T2057" s="185"/>
      <c r="U2057" s="185"/>
      <c r="V2057" s="185"/>
      <c r="W2057" s="185"/>
      <c r="X2057" s="185"/>
      <c r="Y2057" s="185"/>
      <c r="Z2057" s="185"/>
      <c r="AA2057" s="185"/>
      <c r="AB2057" s="185"/>
      <c r="AC2057" s="185"/>
      <c r="AD2057" s="185"/>
      <c r="AE2057" s="185"/>
      <c r="AF2057" s="185"/>
      <c r="AG2057" s="185"/>
      <c r="AH2057" s="185"/>
      <c r="AI2057" s="185"/>
    </row>
    <row r="2058" spans="1:35" ht="16">
      <c r="A2058" s="88"/>
      <c r="B2058" s="88"/>
      <c r="C2058" s="250"/>
      <c r="D2058" s="251"/>
      <c r="E2058" s="185"/>
      <c r="F2058" s="185"/>
      <c r="G2058" s="185"/>
      <c r="H2058" s="185"/>
      <c r="I2058" s="185"/>
      <c r="J2058" s="185"/>
      <c r="K2058" s="185"/>
      <c r="L2058" s="185"/>
      <c r="M2058" s="185"/>
      <c r="N2058" s="185"/>
      <c r="O2058" s="185"/>
      <c r="P2058" s="185"/>
      <c r="Q2058" s="185"/>
      <c r="R2058" s="185"/>
      <c r="S2058" s="185"/>
      <c r="T2058" s="185"/>
      <c r="U2058" s="185"/>
      <c r="V2058" s="185"/>
      <c r="W2058" s="185"/>
      <c r="X2058" s="185"/>
      <c r="Y2058" s="185"/>
      <c r="Z2058" s="185"/>
      <c r="AA2058" s="185"/>
      <c r="AB2058" s="185"/>
      <c r="AC2058" s="185"/>
      <c r="AD2058" s="185"/>
      <c r="AE2058" s="185"/>
      <c r="AF2058" s="185"/>
      <c r="AG2058" s="185"/>
      <c r="AH2058" s="185"/>
      <c r="AI2058" s="185"/>
    </row>
    <row r="2059" spans="1:35" ht="16">
      <c r="A2059" s="88"/>
      <c r="B2059" s="88"/>
      <c r="C2059" s="250"/>
      <c r="D2059" s="251"/>
      <c r="E2059" s="185"/>
      <c r="F2059" s="185"/>
      <c r="G2059" s="185"/>
      <c r="H2059" s="185"/>
      <c r="I2059" s="185"/>
      <c r="J2059" s="185"/>
      <c r="K2059" s="185"/>
      <c r="L2059" s="185"/>
      <c r="M2059" s="185"/>
      <c r="N2059" s="185"/>
      <c r="O2059" s="185"/>
      <c r="P2059" s="185"/>
      <c r="Q2059" s="185"/>
      <c r="R2059" s="185"/>
      <c r="S2059" s="185"/>
      <c r="T2059" s="185"/>
      <c r="U2059" s="185"/>
      <c r="V2059" s="185"/>
      <c r="W2059" s="185"/>
      <c r="X2059" s="185"/>
      <c r="Y2059" s="185"/>
      <c r="Z2059" s="185"/>
      <c r="AA2059" s="185"/>
      <c r="AB2059" s="185"/>
      <c r="AC2059" s="185"/>
      <c r="AD2059" s="185"/>
      <c r="AE2059" s="185"/>
      <c r="AF2059" s="185"/>
      <c r="AG2059" s="185"/>
      <c r="AH2059" s="185"/>
      <c r="AI2059" s="185"/>
    </row>
    <row r="2060" spans="1:35" ht="16">
      <c r="A2060" s="88"/>
      <c r="B2060" s="88"/>
      <c r="C2060" s="250"/>
      <c r="D2060" s="251"/>
      <c r="E2060" s="185"/>
      <c r="F2060" s="185"/>
      <c r="G2060" s="185"/>
      <c r="H2060" s="185"/>
      <c r="I2060" s="185"/>
      <c r="J2060" s="185"/>
      <c r="K2060" s="185"/>
      <c r="L2060" s="185"/>
      <c r="M2060" s="185"/>
      <c r="N2060" s="185"/>
      <c r="O2060" s="185"/>
      <c r="P2060" s="185"/>
      <c r="Q2060" s="185"/>
      <c r="R2060" s="185"/>
      <c r="S2060" s="185"/>
      <c r="T2060" s="185"/>
      <c r="U2060" s="185"/>
      <c r="V2060" s="185"/>
      <c r="W2060" s="185"/>
      <c r="X2060" s="185"/>
      <c r="Y2060" s="185"/>
      <c r="Z2060" s="185"/>
      <c r="AA2060" s="185"/>
      <c r="AB2060" s="185"/>
      <c r="AC2060" s="185"/>
      <c r="AD2060" s="185"/>
      <c r="AE2060" s="185"/>
      <c r="AF2060" s="185"/>
      <c r="AG2060" s="185"/>
      <c r="AH2060" s="185"/>
      <c r="AI2060" s="185"/>
    </row>
    <row r="2061" spans="1:35" ht="16">
      <c r="A2061" s="88"/>
      <c r="B2061" s="88"/>
      <c r="C2061" s="250"/>
      <c r="D2061" s="251"/>
      <c r="E2061" s="185"/>
      <c r="F2061" s="185"/>
      <c r="G2061" s="185"/>
      <c r="H2061" s="185"/>
      <c r="I2061" s="185"/>
      <c r="J2061" s="185"/>
      <c r="K2061" s="185"/>
      <c r="L2061" s="185"/>
      <c r="M2061" s="185"/>
      <c r="N2061" s="185"/>
      <c r="O2061" s="185"/>
      <c r="P2061" s="185"/>
      <c r="Q2061" s="185"/>
      <c r="R2061" s="185"/>
      <c r="S2061" s="185"/>
      <c r="T2061" s="185"/>
      <c r="U2061" s="185"/>
      <c r="V2061" s="185"/>
      <c r="W2061" s="185"/>
      <c r="X2061" s="185"/>
      <c r="Y2061" s="185"/>
      <c r="Z2061" s="185"/>
      <c r="AA2061" s="185"/>
      <c r="AB2061" s="185"/>
      <c r="AC2061" s="185"/>
      <c r="AD2061" s="185"/>
      <c r="AE2061" s="185"/>
      <c r="AF2061" s="185"/>
      <c r="AG2061" s="185"/>
      <c r="AH2061" s="185"/>
      <c r="AI2061" s="185"/>
    </row>
    <row r="2062" spans="1:35" ht="16">
      <c r="A2062" s="88"/>
      <c r="B2062" s="88"/>
      <c r="C2062" s="250"/>
      <c r="D2062" s="251"/>
      <c r="E2062" s="185"/>
      <c r="F2062" s="185"/>
      <c r="G2062" s="185"/>
      <c r="H2062" s="185"/>
      <c r="I2062" s="185"/>
      <c r="J2062" s="185"/>
      <c r="K2062" s="185"/>
      <c r="L2062" s="185"/>
      <c r="M2062" s="185"/>
      <c r="N2062" s="185"/>
      <c r="O2062" s="185"/>
      <c r="P2062" s="185"/>
      <c r="Q2062" s="185"/>
      <c r="R2062" s="185"/>
      <c r="S2062" s="185"/>
      <c r="T2062" s="185"/>
      <c r="U2062" s="185"/>
      <c r="V2062" s="185"/>
      <c r="W2062" s="185"/>
      <c r="X2062" s="185"/>
      <c r="Y2062" s="185"/>
      <c r="Z2062" s="185"/>
      <c r="AA2062" s="185"/>
      <c r="AB2062" s="185"/>
      <c r="AC2062" s="185"/>
      <c r="AD2062" s="185"/>
      <c r="AE2062" s="185"/>
      <c r="AF2062" s="185"/>
      <c r="AG2062" s="185"/>
      <c r="AH2062" s="185"/>
      <c r="AI2062" s="185"/>
    </row>
    <row r="2063" spans="1:35" ht="16">
      <c r="A2063" s="88"/>
      <c r="B2063" s="88"/>
      <c r="C2063" s="250"/>
      <c r="D2063" s="251"/>
      <c r="E2063" s="185"/>
      <c r="F2063" s="185"/>
      <c r="G2063" s="185"/>
      <c r="H2063" s="185"/>
      <c r="I2063" s="185"/>
      <c r="J2063" s="185"/>
      <c r="K2063" s="185"/>
      <c r="L2063" s="185"/>
      <c r="M2063" s="185"/>
      <c r="N2063" s="185"/>
      <c r="O2063" s="185"/>
      <c r="P2063" s="185"/>
      <c r="Q2063" s="185"/>
      <c r="R2063" s="185"/>
      <c r="S2063" s="185"/>
      <c r="T2063" s="185"/>
      <c r="U2063" s="185"/>
      <c r="V2063" s="185"/>
      <c r="W2063" s="185"/>
      <c r="X2063" s="185"/>
      <c r="Y2063" s="185"/>
      <c r="Z2063" s="185"/>
      <c r="AA2063" s="185"/>
      <c r="AB2063" s="185"/>
      <c r="AC2063" s="185"/>
      <c r="AD2063" s="185"/>
      <c r="AE2063" s="185"/>
      <c r="AF2063" s="185"/>
      <c r="AG2063" s="185"/>
      <c r="AH2063" s="185"/>
      <c r="AI2063" s="185"/>
    </row>
    <row r="2064" spans="1:35" ht="16">
      <c r="A2064" s="88"/>
      <c r="B2064" s="88"/>
      <c r="C2064" s="250"/>
      <c r="D2064" s="251"/>
      <c r="E2064" s="185"/>
      <c r="F2064" s="185"/>
      <c r="G2064" s="185"/>
      <c r="H2064" s="185"/>
      <c r="I2064" s="185"/>
      <c r="J2064" s="185"/>
      <c r="K2064" s="185"/>
      <c r="L2064" s="185"/>
      <c r="M2064" s="185"/>
      <c r="N2064" s="185"/>
      <c r="O2064" s="185"/>
      <c r="P2064" s="185"/>
      <c r="Q2064" s="185"/>
      <c r="R2064" s="185"/>
      <c r="S2064" s="185"/>
      <c r="T2064" s="185"/>
      <c r="U2064" s="185"/>
      <c r="V2064" s="185"/>
      <c r="W2064" s="185"/>
      <c r="X2064" s="185"/>
      <c r="Y2064" s="185"/>
      <c r="Z2064" s="185"/>
      <c r="AA2064" s="185"/>
      <c r="AB2064" s="185"/>
      <c r="AC2064" s="185"/>
      <c r="AD2064" s="185"/>
      <c r="AE2064" s="185"/>
      <c r="AF2064" s="185"/>
      <c r="AG2064" s="185"/>
      <c r="AH2064" s="185"/>
      <c r="AI2064" s="185"/>
    </row>
    <row r="2065" spans="1:35" ht="16">
      <c r="A2065" s="88"/>
      <c r="B2065" s="88"/>
      <c r="C2065" s="250"/>
      <c r="D2065" s="251"/>
      <c r="E2065" s="185"/>
      <c r="F2065" s="185"/>
      <c r="G2065" s="185"/>
      <c r="H2065" s="185"/>
      <c r="I2065" s="185"/>
      <c r="J2065" s="185"/>
      <c r="K2065" s="185"/>
      <c r="L2065" s="185"/>
      <c r="M2065" s="185"/>
      <c r="N2065" s="185"/>
      <c r="O2065" s="185"/>
      <c r="P2065" s="185"/>
      <c r="Q2065" s="185"/>
      <c r="R2065" s="185"/>
      <c r="S2065" s="185"/>
      <c r="T2065" s="185"/>
      <c r="U2065" s="185"/>
      <c r="V2065" s="185"/>
      <c r="W2065" s="185"/>
      <c r="X2065" s="185"/>
      <c r="Y2065" s="185"/>
      <c r="Z2065" s="185"/>
      <c r="AA2065" s="185"/>
      <c r="AB2065" s="185"/>
      <c r="AC2065" s="185"/>
      <c r="AD2065" s="185"/>
      <c r="AE2065" s="185"/>
      <c r="AF2065" s="185"/>
      <c r="AG2065" s="185"/>
      <c r="AH2065" s="185"/>
      <c r="AI2065" s="185"/>
    </row>
    <row r="2066" spans="1:35" ht="16">
      <c r="A2066" s="88"/>
      <c r="B2066" s="88"/>
      <c r="C2066" s="250"/>
      <c r="D2066" s="251"/>
      <c r="E2066" s="185"/>
      <c r="F2066" s="185"/>
      <c r="G2066" s="185"/>
      <c r="H2066" s="185"/>
      <c r="I2066" s="185"/>
      <c r="J2066" s="185"/>
      <c r="K2066" s="185"/>
      <c r="L2066" s="185"/>
      <c r="M2066" s="185"/>
      <c r="N2066" s="185"/>
      <c r="O2066" s="185"/>
      <c r="P2066" s="185"/>
      <c r="Q2066" s="185"/>
      <c r="R2066" s="185"/>
      <c r="S2066" s="185"/>
      <c r="T2066" s="185"/>
      <c r="U2066" s="185"/>
      <c r="V2066" s="185"/>
      <c r="W2066" s="185"/>
      <c r="X2066" s="185"/>
      <c r="Y2066" s="185"/>
      <c r="Z2066" s="185"/>
      <c r="AA2066" s="185"/>
      <c r="AB2066" s="185"/>
      <c r="AC2066" s="185"/>
      <c r="AD2066" s="185"/>
      <c r="AE2066" s="185"/>
      <c r="AF2066" s="185"/>
      <c r="AG2066" s="185"/>
      <c r="AH2066" s="185"/>
      <c r="AI2066" s="185"/>
    </row>
    <row r="2067" spans="1:35" ht="16">
      <c r="A2067" s="88"/>
      <c r="B2067" s="88"/>
      <c r="C2067" s="250"/>
      <c r="D2067" s="251"/>
      <c r="E2067" s="185"/>
      <c r="F2067" s="185"/>
      <c r="G2067" s="185"/>
      <c r="H2067" s="185"/>
      <c r="I2067" s="185"/>
      <c r="J2067" s="185"/>
      <c r="K2067" s="185"/>
      <c r="L2067" s="185"/>
      <c r="M2067" s="185"/>
      <c r="N2067" s="185"/>
      <c r="O2067" s="185"/>
      <c r="P2067" s="185"/>
      <c r="Q2067" s="185"/>
      <c r="R2067" s="185"/>
      <c r="S2067" s="185"/>
      <c r="T2067" s="185"/>
      <c r="U2067" s="185"/>
      <c r="V2067" s="185"/>
      <c r="W2067" s="185"/>
      <c r="X2067" s="185"/>
      <c r="Y2067" s="185"/>
      <c r="Z2067" s="185"/>
      <c r="AA2067" s="185"/>
      <c r="AB2067" s="185"/>
      <c r="AC2067" s="185"/>
      <c r="AD2067" s="185"/>
      <c r="AE2067" s="185"/>
      <c r="AF2067" s="185"/>
      <c r="AG2067" s="185"/>
      <c r="AH2067" s="185"/>
      <c r="AI2067" s="185"/>
    </row>
    <row r="2068" spans="1:35" ht="16">
      <c r="A2068" s="88"/>
      <c r="B2068" s="88"/>
      <c r="C2068" s="250"/>
      <c r="D2068" s="251"/>
      <c r="E2068" s="185"/>
      <c r="F2068" s="185"/>
      <c r="G2068" s="185"/>
      <c r="H2068" s="185"/>
      <c r="I2068" s="185"/>
      <c r="J2068" s="185"/>
      <c r="K2068" s="185"/>
      <c r="L2068" s="185"/>
      <c r="M2068" s="185"/>
      <c r="N2068" s="185"/>
      <c r="O2068" s="185"/>
      <c r="P2068" s="185"/>
      <c r="Q2068" s="185"/>
      <c r="R2068" s="185"/>
      <c r="S2068" s="185"/>
      <c r="T2068" s="185"/>
      <c r="U2068" s="185"/>
      <c r="V2068" s="185"/>
      <c r="W2068" s="185"/>
      <c r="X2068" s="185"/>
      <c r="Y2068" s="185"/>
      <c r="Z2068" s="185"/>
      <c r="AA2068" s="185"/>
      <c r="AB2068" s="185"/>
      <c r="AC2068" s="185"/>
      <c r="AD2068" s="185"/>
      <c r="AE2068" s="185"/>
      <c r="AF2068" s="185"/>
      <c r="AG2068" s="185"/>
      <c r="AH2068" s="185"/>
      <c r="AI2068" s="185"/>
    </row>
    <row r="2069" spans="1:35" ht="16">
      <c r="A2069" s="88"/>
      <c r="B2069" s="88"/>
      <c r="C2069" s="250"/>
      <c r="D2069" s="251"/>
      <c r="E2069" s="185"/>
      <c r="F2069" s="185"/>
      <c r="G2069" s="185"/>
      <c r="H2069" s="185"/>
      <c r="I2069" s="185"/>
      <c r="J2069" s="185"/>
      <c r="K2069" s="185"/>
      <c r="L2069" s="185"/>
      <c r="M2069" s="185"/>
      <c r="N2069" s="185"/>
      <c r="O2069" s="185"/>
      <c r="P2069" s="185"/>
      <c r="Q2069" s="185"/>
      <c r="R2069" s="185"/>
      <c r="S2069" s="185"/>
      <c r="T2069" s="185"/>
      <c r="U2069" s="185"/>
      <c r="V2069" s="185"/>
      <c r="W2069" s="185"/>
      <c r="X2069" s="185"/>
      <c r="Y2069" s="185"/>
      <c r="Z2069" s="185"/>
      <c r="AA2069" s="185"/>
      <c r="AB2069" s="185"/>
      <c r="AC2069" s="185"/>
      <c r="AD2069" s="185"/>
      <c r="AE2069" s="185"/>
      <c r="AF2069" s="185"/>
      <c r="AG2069" s="185"/>
      <c r="AH2069" s="185"/>
      <c r="AI2069" s="185"/>
    </row>
    <row r="2070" spans="1:35" ht="16">
      <c r="A2070" s="88"/>
      <c r="B2070" s="88"/>
      <c r="C2070" s="250"/>
      <c r="D2070" s="251"/>
      <c r="E2070" s="185"/>
      <c r="F2070" s="185"/>
      <c r="G2070" s="185"/>
      <c r="H2070" s="185"/>
      <c r="I2070" s="185"/>
      <c r="J2070" s="185"/>
      <c r="K2070" s="185"/>
      <c r="L2070" s="185"/>
      <c r="M2070" s="185"/>
      <c r="N2070" s="185"/>
      <c r="O2070" s="185"/>
      <c r="P2070" s="185"/>
      <c r="Q2070" s="185"/>
      <c r="R2070" s="185"/>
      <c r="S2070" s="185"/>
      <c r="T2070" s="185"/>
      <c r="U2070" s="185"/>
      <c r="V2070" s="185"/>
      <c r="W2070" s="185"/>
      <c r="X2070" s="185"/>
      <c r="Y2070" s="185"/>
      <c r="Z2070" s="185"/>
      <c r="AA2070" s="185"/>
      <c r="AB2070" s="185"/>
      <c r="AC2070" s="185"/>
      <c r="AD2070" s="185"/>
      <c r="AE2070" s="185"/>
      <c r="AF2070" s="185"/>
      <c r="AG2070" s="185"/>
      <c r="AH2070" s="185"/>
      <c r="AI2070" s="185"/>
    </row>
    <row r="2071" spans="1:35" ht="16">
      <c r="A2071" s="88"/>
      <c r="B2071" s="88"/>
      <c r="C2071" s="250"/>
      <c r="D2071" s="251"/>
      <c r="E2071" s="185"/>
      <c r="F2071" s="185"/>
      <c r="G2071" s="185"/>
      <c r="H2071" s="185"/>
      <c r="I2071" s="185"/>
      <c r="J2071" s="185"/>
      <c r="K2071" s="185"/>
      <c r="L2071" s="185"/>
      <c r="M2071" s="185"/>
      <c r="N2071" s="185"/>
      <c r="O2071" s="185"/>
      <c r="P2071" s="185"/>
      <c r="Q2071" s="185"/>
      <c r="R2071" s="185"/>
      <c r="S2071" s="185"/>
      <c r="T2071" s="185"/>
      <c r="U2071" s="185"/>
      <c r="V2071" s="185"/>
      <c r="W2071" s="185"/>
      <c r="X2071" s="185"/>
      <c r="Y2071" s="185"/>
      <c r="Z2071" s="185"/>
      <c r="AA2071" s="185"/>
      <c r="AB2071" s="185"/>
      <c r="AC2071" s="185"/>
      <c r="AD2071" s="185"/>
      <c r="AE2071" s="185"/>
      <c r="AF2071" s="185"/>
      <c r="AG2071" s="185"/>
      <c r="AH2071" s="185"/>
      <c r="AI2071" s="185"/>
    </row>
    <row r="2072" spans="1:35" ht="16">
      <c r="A2072" s="88"/>
      <c r="B2072" s="88"/>
      <c r="C2072" s="250"/>
      <c r="D2072" s="251"/>
      <c r="E2072" s="185"/>
      <c r="F2072" s="185"/>
      <c r="G2072" s="185"/>
      <c r="H2072" s="185"/>
      <c r="I2072" s="185"/>
      <c r="J2072" s="185"/>
      <c r="K2072" s="185"/>
      <c r="L2072" s="185"/>
      <c r="M2072" s="185"/>
      <c r="N2072" s="185"/>
      <c r="O2072" s="185"/>
      <c r="P2072" s="185"/>
      <c r="Q2072" s="185"/>
      <c r="R2072" s="185"/>
      <c r="S2072" s="185"/>
      <c r="T2072" s="185"/>
      <c r="U2072" s="185"/>
      <c r="V2072" s="185"/>
      <c r="W2072" s="185"/>
      <c r="X2072" s="185"/>
      <c r="Y2072" s="185"/>
      <c r="Z2072" s="185"/>
      <c r="AA2072" s="185"/>
      <c r="AB2072" s="185"/>
      <c r="AC2072" s="185"/>
      <c r="AD2072" s="185"/>
      <c r="AE2072" s="185"/>
      <c r="AF2072" s="185"/>
      <c r="AG2072" s="185"/>
      <c r="AH2072" s="185"/>
      <c r="AI2072" s="185"/>
    </row>
    <row r="2073" spans="1:35" ht="16">
      <c r="A2073" s="88"/>
      <c r="B2073" s="88"/>
      <c r="C2073" s="250"/>
      <c r="D2073" s="251"/>
      <c r="E2073" s="185"/>
      <c r="F2073" s="185"/>
      <c r="G2073" s="185"/>
      <c r="H2073" s="185"/>
      <c r="I2073" s="185"/>
      <c r="J2073" s="185"/>
      <c r="K2073" s="185"/>
      <c r="L2073" s="185"/>
      <c r="M2073" s="185"/>
      <c r="N2073" s="185"/>
      <c r="O2073" s="185"/>
      <c r="P2073" s="185"/>
      <c r="Q2073" s="185"/>
      <c r="R2073" s="185"/>
      <c r="S2073" s="185"/>
      <c r="T2073" s="185"/>
      <c r="U2073" s="185"/>
      <c r="V2073" s="185"/>
      <c r="W2073" s="185"/>
      <c r="X2073" s="185"/>
      <c r="Y2073" s="185"/>
      <c r="Z2073" s="185"/>
      <c r="AA2073" s="185"/>
      <c r="AB2073" s="185"/>
      <c r="AC2073" s="185"/>
      <c r="AD2073" s="185"/>
      <c r="AE2073" s="185"/>
      <c r="AF2073" s="185"/>
      <c r="AG2073" s="185"/>
      <c r="AH2073" s="185"/>
      <c r="AI2073" s="185"/>
    </row>
    <row r="2074" spans="1:35" ht="16">
      <c r="A2074" s="88"/>
      <c r="B2074" s="88"/>
      <c r="C2074" s="250"/>
      <c r="D2074" s="251"/>
      <c r="E2074" s="185"/>
      <c r="F2074" s="185"/>
      <c r="G2074" s="185"/>
      <c r="H2074" s="185"/>
      <c r="I2074" s="185"/>
      <c r="J2074" s="185"/>
      <c r="K2074" s="185"/>
      <c r="L2074" s="185"/>
      <c r="M2074" s="185"/>
      <c r="N2074" s="185"/>
      <c r="O2074" s="185"/>
      <c r="P2074" s="185"/>
      <c r="Q2074" s="185"/>
      <c r="R2074" s="185"/>
      <c r="S2074" s="185"/>
      <c r="T2074" s="185"/>
      <c r="U2074" s="185"/>
      <c r="V2074" s="185"/>
      <c r="W2074" s="185"/>
      <c r="X2074" s="185"/>
      <c r="Y2074" s="185"/>
      <c r="Z2074" s="185"/>
      <c r="AA2074" s="185"/>
      <c r="AB2074" s="185"/>
      <c r="AC2074" s="185"/>
      <c r="AD2074" s="185"/>
      <c r="AE2074" s="185"/>
      <c r="AF2074" s="185"/>
      <c r="AG2074" s="185"/>
      <c r="AH2074" s="185"/>
      <c r="AI2074" s="185"/>
    </row>
    <row r="2075" spans="1:35" ht="16">
      <c r="A2075" s="88"/>
      <c r="B2075" s="88"/>
      <c r="C2075" s="250"/>
      <c r="D2075" s="251"/>
      <c r="E2075" s="185"/>
      <c r="F2075" s="185"/>
      <c r="G2075" s="185"/>
      <c r="H2075" s="185"/>
      <c r="I2075" s="185"/>
      <c r="J2075" s="185"/>
      <c r="K2075" s="185"/>
      <c r="L2075" s="185"/>
      <c r="M2075" s="185"/>
      <c r="N2075" s="185"/>
      <c r="O2075" s="185"/>
      <c r="P2075" s="185"/>
      <c r="Q2075" s="185"/>
      <c r="R2075" s="185"/>
      <c r="S2075" s="185"/>
      <c r="T2075" s="185"/>
      <c r="U2075" s="185"/>
      <c r="V2075" s="185"/>
      <c r="W2075" s="185"/>
      <c r="X2075" s="185"/>
      <c r="Y2075" s="185"/>
      <c r="Z2075" s="185"/>
      <c r="AA2075" s="185"/>
      <c r="AB2075" s="185"/>
      <c r="AC2075" s="185"/>
      <c r="AD2075" s="185"/>
      <c r="AE2075" s="185"/>
      <c r="AF2075" s="185"/>
      <c r="AG2075" s="185"/>
      <c r="AH2075" s="185"/>
      <c r="AI2075" s="185"/>
    </row>
    <row r="2076" spans="1:35" ht="16">
      <c r="A2076" s="88"/>
      <c r="B2076" s="88"/>
      <c r="C2076" s="250"/>
      <c r="D2076" s="251"/>
      <c r="E2076" s="185"/>
      <c r="F2076" s="185"/>
      <c r="G2076" s="185"/>
      <c r="H2076" s="185"/>
      <c r="I2076" s="185"/>
      <c r="J2076" s="185"/>
      <c r="K2076" s="185"/>
      <c r="L2076" s="185"/>
      <c r="M2076" s="185"/>
      <c r="N2076" s="185"/>
      <c r="O2076" s="185"/>
      <c r="P2076" s="185"/>
      <c r="Q2076" s="185"/>
      <c r="R2076" s="185"/>
      <c r="S2076" s="185"/>
      <c r="T2076" s="185"/>
      <c r="U2076" s="185"/>
      <c r="V2076" s="185"/>
      <c r="W2076" s="185"/>
      <c r="X2076" s="185"/>
      <c r="Y2076" s="185"/>
      <c r="Z2076" s="185"/>
      <c r="AA2076" s="185"/>
      <c r="AB2076" s="185"/>
      <c r="AC2076" s="185"/>
      <c r="AD2076" s="185"/>
      <c r="AE2076" s="185"/>
      <c r="AF2076" s="185"/>
      <c r="AG2076" s="185"/>
      <c r="AH2076" s="185"/>
      <c r="AI2076" s="185"/>
    </row>
    <row r="2077" spans="1:35" ht="16">
      <c r="A2077" s="88"/>
      <c r="B2077" s="88"/>
      <c r="C2077" s="250"/>
      <c r="D2077" s="251"/>
      <c r="E2077" s="185"/>
      <c r="F2077" s="185"/>
      <c r="G2077" s="185"/>
      <c r="H2077" s="185"/>
      <c r="I2077" s="185"/>
      <c r="J2077" s="185"/>
      <c r="K2077" s="185"/>
      <c r="L2077" s="185"/>
      <c r="M2077" s="185"/>
      <c r="N2077" s="185"/>
      <c r="O2077" s="185"/>
      <c r="P2077" s="185"/>
      <c r="Q2077" s="185"/>
      <c r="R2077" s="185"/>
      <c r="S2077" s="185"/>
      <c r="T2077" s="185"/>
      <c r="U2077" s="185"/>
      <c r="V2077" s="185"/>
      <c r="W2077" s="185"/>
      <c r="X2077" s="185"/>
      <c r="Y2077" s="185"/>
      <c r="Z2077" s="185"/>
      <c r="AA2077" s="185"/>
      <c r="AB2077" s="185"/>
      <c r="AC2077" s="185"/>
      <c r="AD2077" s="185"/>
      <c r="AE2077" s="185"/>
      <c r="AF2077" s="185"/>
      <c r="AG2077" s="185"/>
      <c r="AH2077" s="185"/>
      <c r="AI2077" s="185"/>
    </row>
    <row r="2078" spans="1:35" ht="16">
      <c r="A2078" s="88"/>
      <c r="B2078" s="88"/>
      <c r="C2078" s="250"/>
      <c r="D2078" s="251"/>
      <c r="E2078" s="185"/>
      <c r="F2078" s="185"/>
      <c r="G2078" s="185"/>
      <c r="H2078" s="185"/>
      <c r="I2078" s="185"/>
      <c r="J2078" s="185"/>
      <c r="K2078" s="185"/>
      <c r="L2078" s="185"/>
      <c r="M2078" s="185"/>
      <c r="N2078" s="185"/>
      <c r="O2078" s="185"/>
      <c r="P2078" s="185"/>
      <c r="Q2078" s="185"/>
      <c r="R2078" s="185"/>
      <c r="S2078" s="185"/>
      <c r="T2078" s="185"/>
      <c r="U2078" s="185"/>
      <c r="V2078" s="185"/>
      <c r="W2078" s="185"/>
      <c r="X2078" s="185"/>
      <c r="Y2078" s="185"/>
      <c r="Z2078" s="185"/>
      <c r="AA2078" s="185"/>
      <c r="AB2078" s="185"/>
      <c r="AC2078" s="185"/>
      <c r="AD2078" s="185"/>
      <c r="AE2078" s="185"/>
      <c r="AF2078" s="185"/>
      <c r="AG2078" s="185"/>
      <c r="AH2078" s="185"/>
      <c r="AI2078" s="185"/>
    </row>
    <row r="2079" spans="1:35" ht="16">
      <c r="A2079" s="88"/>
      <c r="B2079" s="88"/>
      <c r="C2079" s="250"/>
      <c r="D2079" s="251"/>
      <c r="E2079" s="185"/>
      <c r="F2079" s="185"/>
      <c r="G2079" s="185"/>
      <c r="H2079" s="185"/>
      <c r="I2079" s="185"/>
      <c r="J2079" s="185"/>
      <c r="K2079" s="185"/>
      <c r="L2079" s="185"/>
      <c r="M2079" s="185"/>
      <c r="N2079" s="185"/>
      <c r="O2079" s="185"/>
      <c r="P2079" s="185"/>
      <c r="Q2079" s="185"/>
      <c r="R2079" s="185"/>
      <c r="S2079" s="185"/>
      <c r="T2079" s="185"/>
      <c r="U2079" s="185"/>
      <c r="V2079" s="185"/>
      <c r="W2079" s="185"/>
      <c r="X2079" s="185"/>
      <c r="Y2079" s="185"/>
      <c r="Z2079" s="185"/>
      <c r="AA2079" s="185"/>
      <c r="AB2079" s="185"/>
      <c r="AC2079" s="185"/>
      <c r="AD2079" s="185"/>
      <c r="AE2079" s="185"/>
      <c r="AF2079" s="185"/>
      <c r="AG2079" s="185"/>
      <c r="AH2079" s="185"/>
      <c r="AI2079" s="185"/>
    </row>
    <row r="2080" spans="1:35" ht="16">
      <c r="A2080" s="88"/>
      <c r="B2080" s="88"/>
      <c r="C2080" s="250"/>
      <c r="D2080" s="251"/>
      <c r="E2080" s="185"/>
      <c r="F2080" s="185"/>
      <c r="G2080" s="185"/>
      <c r="H2080" s="185"/>
      <c r="I2080" s="185"/>
      <c r="J2080" s="185"/>
      <c r="K2080" s="185"/>
      <c r="L2080" s="185"/>
      <c r="M2080" s="185"/>
      <c r="N2080" s="185"/>
      <c r="O2080" s="185"/>
      <c r="P2080" s="185"/>
      <c r="Q2080" s="185"/>
      <c r="R2080" s="185"/>
      <c r="S2080" s="185"/>
      <c r="T2080" s="185"/>
      <c r="U2080" s="185"/>
      <c r="V2080" s="185"/>
      <c r="W2080" s="185"/>
      <c r="X2080" s="185"/>
      <c r="Y2080" s="185"/>
      <c r="Z2080" s="185"/>
      <c r="AA2080" s="185"/>
      <c r="AB2080" s="185"/>
      <c r="AC2080" s="185"/>
      <c r="AD2080" s="185"/>
      <c r="AE2080" s="185"/>
      <c r="AF2080" s="185"/>
      <c r="AG2080" s="185"/>
      <c r="AH2080" s="185"/>
      <c r="AI2080" s="185"/>
    </row>
    <row r="2081" spans="1:35" ht="16">
      <c r="A2081" s="88"/>
      <c r="B2081" s="88"/>
      <c r="C2081" s="250"/>
      <c r="D2081" s="251"/>
      <c r="E2081" s="185"/>
      <c r="F2081" s="185"/>
      <c r="G2081" s="185"/>
      <c r="H2081" s="185"/>
      <c r="I2081" s="185"/>
      <c r="J2081" s="185"/>
      <c r="K2081" s="185"/>
      <c r="L2081" s="185"/>
      <c r="M2081" s="185"/>
      <c r="N2081" s="185"/>
      <c r="O2081" s="185"/>
      <c r="P2081" s="185"/>
      <c r="Q2081" s="185"/>
      <c r="R2081" s="185"/>
      <c r="S2081" s="185"/>
      <c r="T2081" s="185"/>
      <c r="U2081" s="185"/>
      <c r="V2081" s="185"/>
      <c r="W2081" s="185"/>
      <c r="X2081" s="185"/>
      <c r="Y2081" s="185"/>
      <c r="Z2081" s="185"/>
      <c r="AA2081" s="185"/>
      <c r="AB2081" s="185"/>
      <c r="AC2081" s="185"/>
      <c r="AD2081" s="185"/>
      <c r="AE2081" s="185"/>
      <c r="AF2081" s="185"/>
      <c r="AG2081" s="185"/>
      <c r="AH2081" s="185"/>
      <c r="AI2081" s="185"/>
    </row>
    <row r="2082" spans="1:35" ht="16">
      <c r="A2082" s="88"/>
      <c r="B2082" s="88"/>
      <c r="C2082" s="250"/>
      <c r="D2082" s="251"/>
      <c r="E2082" s="185"/>
      <c r="F2082" s="185"/>
      <c r="G2082" s="185"/>
      <c r="H2082" s="185"/>
      <c r="I2082" s="185"/>
      <c r="J2082" s="185"/>
      <c r="K2082" s="185"/>
      <c r="L2082" s="185"/>
      <c r="M2082" s="185"/>
      <c r="N2082" s="185"/>
      <c r="O2082" s="185"/>
      <c r="P2082" s="185"/>
      <c r="Q2082" s="185"/>
      <c r="R2082" s="185"/>
      <c r="S2082" s="185"/>
      <c r="T2082" s="185"/>
      <c r="U2082" s="185"/>
      <c r="V2082" s="185"/>
      <c r="W2082" s="185"/>
      <c r="X2082" s="185"/>
      <c r="Y2082" s="185"/>
      <c r="Z2082" s="185"/>
      <c r="AA2082" s="185"/>
      <c r="AB2082" s="185"/>
      <c r="AC2082" s="185"/>
      <c r="AD2082" s="185"/>
      <c r="AE2082" s="185"/>
      <c r="AF2082" s="185"/>
      <c r="AG2082" s="185"/>
      <c r="AH2082" s="185"/>
      <c r="AI2082" s="185"/>
    </row>
    <row r="2083" spans="1:35" ht="16">
      <c r="A2083" s="88"/>
      <c r="B2083" s="88"/>
      <c r="C2083" s="250"/>
      <c r="D2083" s="251"/>
      <c r="E2083" s="185"/>
      <c r="F2083" s="185"/>
      <c r="G2083" s="185"/>
      <c r="H2083" s="185"/>
      <c r="I2083" s="185"/>
      <c r="J2083" s="185"/>
      <c r="K2083" s="185"/>
      <c r="L2083" s="185"/>
      <c r="M2083" s="185"/>
      <c r="N2083" s="185"/>
      <c r="O2083" s="185"/>
      <c r="P2083" s="185"/>
      <c r="Q2083" s="185"/>
      <c r="R2083" s="185"/>
      <c r="S2083" s="185"/>
      <c r="T2083" s="185"/>
      <c r="U2083" s="185"/>
      <c r="V2083" s="185"/>
      <c r="W2083" s="185"/>
      <c r="X2083" s="185"/>
      <c r="Y2083" s="185"/>
      <c r="Z2083" s="185"/>
      <c r="AA2083" s="185"/>
      <c r="AB2083" s="185"/>
      <c r="AC2083" s="185"/>
      <c r="AD2083" s="185"/>
      <c r="AE2083" s="185"/>
      <c r="AF2083" s="185"/>
      <c r="AG2083" s="185"/>
      <c r="AH2083" s="185"/>
      <c r="AI2083" s="185"/>
    </row>
    <row r="2084" spans="1:35" ht="16">
      <c r="A2084" s="88"/>
      <c r="B2084" s="88"/>
      <c r="C2084" s="250"/>
      <c r="D2084" s="251"/>
      <c r="E2084" s="185"/>
      <c r="F2084" s="185"/>
      <c r="G2084" s="185"/>
      <c r="H2084" s="185"/>
      <c r="I2084" s="185"/>
      <c r="J2084" s="185"/>
      <c r="K2084" s="185"/>
      <c r="L2084" s="185"/>
      <c r="M2084" s="185"/>
      <c r="N2084" s="185"/>
      <c r="O2084" s="185"/>
      <c r="P2084" s="185"/>
      <c r="Q2084" s="185"/>
      <c r="R2084" s="185"/>
      <c r="S2084" s="185"/>
      <c r="T2084" s="185"/>
      <c r="U2084" s="185"/>
      <c r="V2084" s="185"/>
      <c r="W2084" s="185"/>
      <c r="X2084" s="185"/>
      <c r="Y2084" s="185"/>
      <c r="Z2084" s="185"/>
      <c r="AA2084" s="185"/>
      <c r="AB2084" s="185"/>
      <c r="AC2084" s="185"/>
      <c r="AD2084" s="185"/>
      <c r="AE2084" s="185"/>
      <c r="AF2084" s="185"/>
      <c r="AG2084" s="185"/>
      <c r="AH2084" s="185"/>
      <c r="AI2084" s="185"/>
    </row>
    <row r="2085" spans="1:35" ht="16">
      <c r="A2085" s="88"/>
      <c r="B2085" s="88"/>
      <c r="C2085" s="250"/>
      <c r="D2085" s="251"/>
      <c r="E2085" s="185"/>
      <c r="F2085" s="185"/>
      <c r="G2085" s="185"/>
      <c r="H2085" s="185"/>
      <c r="I2085" s="185"/>
      <c r="J2085" s="185"/>
      <c r="K2085" s="185"/>
      <c r="L2085" s="185"/>
      <c r="M2085" s="185"/>
      <c r="N2085" s="185"/>
      <c r="O2085" s="185"/>
      <c r="P2085" s="185"/>
      <c r="Q2085" s="185"/>
      <c r="R2085" s="185"/>
      <c r="S2085" s="185"/>
      <c r="T2085" s="185"/>
      <c r="U2085" s="185"/>
      <c r="V2085" s="185"/>
      <c r="W2085" s="185"/>
      <c r="X2085" s="185"/>
      <c r="Y2085" s="185"/>
      <c r="Z2085" s="185"/>
      <c r="AA2085" s="185"/>
      <c r="AB2085" s="185"/>
      <c r="AC2085" s="185"/>
      <c r="AD2085" s="185"/>
      <c r="AE2085" s="185"/>
      <c r="AF2085" s="185"/>
      <c r="AG2085" s="185"/>
      <c r="AH2085" s="185"/>
      <c r="AI2085" s="185"/>
    </row>
    <row r="2086" spans="1:35" ht="16">
      <c r="A2086" s="88"/>
      <c r="B2086" s="88"/>
      <c r="C2086" s="250"/>
      <c r="D2086" s="251"/>
      <c r="E2086" s="185"/>
      <c r="F2086" s="185"/>
      <c r="G2086" s="185"/>
      <c r="H2086" s="185"/>
      <c r="I2086" s="185"/>
      <c r="J2086" s="185"/>
      <c r="K2086" s="185"/>
      <c r="L2086" s="185"/>
      <c r="M2086" s="185"/>
      <c r="N2086" s="185"/>
      <c r="O2086" s="185"/>
      <c r="P2086" s="185"/>
      <c r="Q2086" s="185"/>
      <c r="R2086" s="185"/>
      <c r="S2086" s="185"/>
      <c r="T2086" s="185"/>
      <c r="U2086" s="185"/>
      <c r="V2086" s="185"/>
      <c r="W2086" s="185"/>
      <c r="X2086" s="185"/>
      <c r="Y2086" s="185"/>
      <c r="Z2086" s="185"/>
      <c r="AA2086" s="185"/>
      <c r="AB2086" s="185"/>
      <c r="AC2086" s="185"/>
      <c r="AD2086" s="185"/>
      <c r="AE2086" s="185"/>
      <c r="AF2086" s="185"/>
      <c r="AG2086" s="185"/>
      <c r="AH2086" s="185"/>
      <c r="AI2086" s="185"/>
    </row>
    <row r="2087" spans="1:35" ht="16">
      <c r="A2087" s="88"/>
      <c r="B2087" s="88"/>
      <c r="C2087" s="250"/>
      <c r="D2087" s="251"/>
      <c r="E2087" s="185"/>
      <c r="F2087" s="185"/>
      <c r="G2087" s="185"/>
      <c r="H2087" s="185"/>
      <c r="I2087" s="185"/>
      <c r="J2087" s="185"/>
      <c r="K2087" s="185"/>
      <c r="L2087" s="185"/>
      <c r="M2087" s="185"/>
      <c r="N2087" s="185"/>
      <c r="O2087" s="185"/>
      <c r="P2087" s="185"/>
      <c r="Q2087" s="185"/>
      <c r="R2087" s="185"/>
      <c r="S2087" s="185"/>
      <c r="T2087" s="185"/>
      <c r="U2087" s="185"/>
      <c r="V2087" s="185"/>
      <c r="W2087" s="185"/>
      <c r="X2087" s="185"/>
      <c r="Y2087" s="185"/>
      <c r="Z2087" s="185"/>
      <c r="AA2087" s="185"/>
      <c r="AB2087" s="185"/>
      <c r="AC2087" s="185"/>
      <c r="AD2087" s="185"/>
      <c r="AE2087" s="185"/>
      <c r="AF2087" s="185"/>
      <c r="AG2087" s="185"/>
      <c r="AH2087" s="185"/>
      <c r="AI2087" s="185"/>
    </row>
    <row r="2088" spans="1:35" ht="16">
      <c r="A2088" s="88"/>
      <c r="B2088" s="88"/>
      <c r="C2088" s="250"/>
      <c r="D2088" s="251"/>
      <c r="E2088" s="185"/>
      <c r="F2088" s="185"/>
      <c r="G2088" s="185"/>
      <c r="H2088" s="185"/>
      <c r="I2088" s="185"/>
      <c r="J2088" s="185"/>
      <c r="K2088" s="185"/>
      <c r="L2088" s="185"/>
      <c r="M2088" s="185"/>
      <c r="N2088" s="185"/>
      <c r="O2088" s="185"/>
      <c r="P2088" s="185"/>
      <c r="Q2088" s="185"/>
      <c r="R2088" s="185"/>
      <c r="S2088" s="185"/>
      <c r="T2088" s="185"/>
      <c r="U2088" s="185"/>
      <c r="V2088" s="185"/>
      <c r="W2088" s="185"/>
      <c r="X2088" s="185"/>
      <c r="Y2088" s="185"/>
      <c r="Z2088" s="185"/>
      <c r="AA2088" s="185"/>
      <c r="AB2088" s="185"/>
      <c r="AC2088" s="185"/>
      <c r="AD2088" s="185"/>
      <c r="AE2088" s="185"/>
      <c r="AF2088" s="185"/>
      <c r="AG2088" s="185"/>
      <c r="AH2088" s="185"/>
      <c r="AI2088" s="185"/>
    </row>
    <row r="2089" spans="1:35" ht="16">
      <c r="A2089" s="88"/>
      <c r="B2089" s="88"/>
      <c r="C2089" s="250"/>
      <c r="D2089" s="251"/>
      <c r="E2089" s="185"/>
      <c r="F2089" s="185"/>
      <c r="G2089" s="185"/>
      <c r="H2089" s="185"/>
      <c r="I2089" s="185"/>
      <c r="J2089" s="185"/>
      <c r="K2089" s="185"/>
      <c r="L2089" s="185"/>
      <c r="M2089" s="185"/>
      <c r="N2089" s="185"/>
      <c r="O2089" s="185"/>
      <c r="P2089" s="185"/>
      <c r="Q2089" s="185"/>
      <c r="R2089" s="185"/>
      <c r="S2089" s="185"/>
      <c r="T2089" s="185"/>
      <c r="U2089" s="185"/>
      <c r="V2089" s="185"/>
      <c r="W2089" s="185"/>
      <c r="X2089" s="185"/>
      <c r="Y2089" s="185"/>
      <c r="Z2089" s="185"/>
      <c r="AA2089" s="185"/>
      <c r="AB2089" s="185"/>
      <c r="AC2089" s="185"/>
      <c r="AD2089" s="185"/>
      <c r="AE2089" s="185"/>
      <c r="AF2089" s="185"/>
      <c r="AG2089" s="185"/>
      <c r="AH2089" s="185"/>
      <c r="AI2089" s="185"/>
    </row>
    <row r="2090" spans="1:35" ht="16">
      <c r="A2090" s="88"/>
      <c r="B2090" s="88"/>
      <c r="C2090" s="250"/>
      <c r="D2090" s="251"/>
      <c r="E2090" s="185"/>
      <c r="F2090" s="185"/>
      <c r="G2090" s="185"/>
      <c r="H2090" s="185"/>
      <c r="I2090" s="185"/>
      <c r="J2090" s="185"/>
      <c r="K2090" s="185"/>
      <c r="L2090" s="185"/>
      <c r="M2090" s="185"/>
      <c r="N2090" s="185"/>
      <c r="O2090" s="185"/>
      <c r="P2090" s="185"/>
      <c r="Q2090" s="185"/>
      <c r="R2090" s="185"/>
      <c r="S2090" s="185"/>
      <c r="T2090" s="185"/>
      <c r="U2090" s="185"/>
      <c r="V2090" s="185"/>
      <c r="W2090" s="185"/>
      <c r="X2090" s="185"/>
      <c r="Y2090" s="185"/>
      <c r="Z2090" s="185"/>
      <c r="AA2090" s="185"/>
      <c r="AB2090" s="185"/>
      <c r="AC2090" s="185"/>
      <c r="AD2090" s="185"/>
      <c r="AE2090" s="185"/>
      <c r="AF2090" s="185"/>
      <c r="AG2090" s="185"/>
      <c r="AH2090" s="185"/>
      <c r="AI2090" s="185"/>
    </row>
    <row r="2091" spans="1:35" ht="16">
      <c r="A2091" s="88"/>
      <c r="B2091" s="88"/>
      <c r="C2091" s="250"/>
      <c r="D2091" s="251"/>
      <c r="E2091" s="185"/>
      <c r="F2091" s="185"/>
      <c r="G2091" s="185"/>
      <c r="H2091" s="185"/>
      <c r="I2091" s="185"/>
      <c r="J2091" s="185"/>
      <c r="K2091" s="185"/>
      <c r="L2091" s="185"/>
      <c r="M2091" s="185"/>
      <c r="N2091" s="185"/>
      <c r="O2091" s="185"/>
      <c r="P2091" s="185"/>
      <c r="Q2091" s="185"/>
      <c r="R2091" s="185"/>
      <c r="S2091" s="185"/>
      <c r="T2091" s="185"/>
      <c r="U2091" s="185"/>
      <c r="V2091" s="185"/>
      <c r="W2091" s="185"/>
      <c r="X2091" s="185"/>
      <c r="Y2091" s="185"/>
      <c r="Z2091" s="185"/>
      <c r="AA2091" s="185"/>
      <c r="AB2091" s="185"/>
      <c r="AC2091" s="185"/>
      <c r="AD2091" s="185"/>
      <c r="AE2091" s="185"/>
      <c r="AF2091" s="185"/>
      <c r="AG2091" s="185"/>
      <c r="AH2091" s="185"/>
      <c r="AI2091" s="185"/>
    </row>
    <row r="2092" spans="1:35" ht="16">
      <c r="A2092" s="88"/>
      <c r="B2092" s="88"/>
      <c r="C2092" s="250"/>
      <c r="D2092" s="251"/>
      <c r="E2092" s="185"/>
      <c r="F2092" s="185"/>
      <c r="G2092" s="185"/>
      <c r="H2092" s="185"/>
      <c r="I2092" s="185"/>
      <c r="J2092" s="185"/>
      <c r="K2092" s="185"/>
      <c r="L2092" s="185"/>
      <c r="M2092" s="185"/>
      <c r="N2092" s="185"/>
      <c r="O2092" s="185"/>
      <c r="P2092" s="185"/>
      <c r="Q2092" s="185"/>
      <c r="R2092" s="185"/>
      <c r="S2092" s="185"/>
      <c r="T2092" s="185"/>
      <c r="U2092" s="185"/>
      <c r="V2092" s="185"/>
      <c r="W2092" s="185"/>
      <c r="X2092" s="185"/>
      <c r="Y2092" s="185"/>
      <c r="Z2092" s="185"/>
      <c r="AA2092" s="185"/>
      <c r="AB2092" s="185"/>
      <c r="AC2092" s="185"/>
      <c r="AD2092" s="185"/>
      <c r="AE2092" s="185"/>
      <c r="AF2092" s="185"/>
      <c r="AG2092" s="185"/>
      <c r="AH2092" s="185"/>
      <c r="AI2092" s="185"/>
    </row>
    <row r="2093" spans="1:35" ht="16">
      <c r="A2093" s="88"/>
      <c r="B2093" s="88"/>
      <c r="C2093" s="250"/>
      <c r="D2093" s="251"/>
      <c r="E2093" s="185"/>
      <c r="F2093" s="185"/>
      <c r="G2093" s="185"/>
      <c r="H2093" s="185"/>
      <c r="I2093" s="185"/>
      <c r="J2093" s="185"/>
      <c r="K2093" s="185"/>
      <c r="L2093" s="185"/>
      <c r="M2093" s="185"/>
      <c r="N2093" s="185"/>
      <c r="O2093" s="185"/>
      <c r="P2093" s="185"/>
      <c r="Q2093" s="185"/>
      <c r="R2093" s="185"/>
      <c r="S2093" s="185"/>
      <c r="T2093" s="185"/>
      <c r="U2093" s="185"/>
      <c r="V2093" s="185"/>
      <c r="W2093" s="185"/>
      <c r="X2093" s="185"/>
      <c r="Y2093" s="185"/>
      <c r="Z2093" s="185"/>
      <c r="AA2093" s="185"/>
      <c r="AB2093" s="185"/>
      <c r="AC2093" s="185"/>
      <c r="AD2093" s="185"/>
      <c r="AE2093" s="185"/>
      <c r="AF2093" s="185"/>
      <c r="AG2093" s="185"/>
      <c r="AH2093" s="185"/>
      <c r="AI2093" s="185"/>
    </row>
    <row r="2094" spans="1:35" ht="16">
      <c r="A2094" s="88"/>
      <c r="B2094" s="88"/>
      <c r="C2094" s="250"/>
      <c r="D2094" s="251"/>
      <c r="E2094" s="185"/>
      <c r="F2094" s="185"/>
      <c r="G2094" s="185"/>
      <c r="H2094" s="185"/>
      <c r="I2094" s="185"/>
      <c r="J2094" s="185"/>
      <c r="K2094" s="185"/>
      <c r="L2094" s="185"/>
      <c r="M2094" s="185"/>
      <c r="N2094" s="185"/>
      <c r="O2094" s="185"/>
      <c r="P2094" s="185"/>
      <c r="Q2094" s="185"/>
      <c r="R2094" s="185"/>
      <c r="S2094" s="185"/>
      <c r="T2094" s="185"/>
      <c r="U2094" s="185"/>
      <c r="V2094" s="185"/>
      <c r="W2094" s="185"/>
      <c r="X2094" s="185"/>
      <c r="Y2094" s="185"/>
      <c r="Z2094" s="185"/>
      <c r="AA2094" s="185"/>
      <c r="AB2094" s="185"/>
      <c r="AC2094" s="185"/>
      <c r="AD2094" s="185"/>
      <c r="AE2094" s="185"/>
      <c r="AF2094" s="185"/>
      <c r="AG2094" s="185"/>
      <c r="AH2094" s="185"/>
      <c r="AI2094" s="185"/>
    </row>
    <row r="2095" spans="1:35" ht="16">
      <c r="A2095" s="88"/>
      <c r="B2095" s="88"/>
      <c r="C2095" s="250"/>
      <c r="D2095" s="251"/>
      <c r="E2095" s="185"/>
      <c r="F2095" s="185"/>
      <c r="G2095" s="185"/>
      <c r="H2095" s="185"/>
      <c r="I2095" s="185"/>
      <c r="J2095" s="185"/>
      <c r="K2095" s="185"/>
      <c r="L2095" s="185"/>
      <c r="M2095" s="185"/>
      <c r="N2095" s="185"/>
      <c r="O2095" s="185"/>
      <c r="P2095" s="185"/>
      <c r="Q2095" s="185"/>
      <c r="R2095" s="185"/>
      <c r="S2095" s="185"/>
      <c r="T2095" s="185"/>
      <c r="U2095" s="185"/>
      <c r="V2095" s="185"/>
      <c r="W2095" s="185"/>
      <c r="X2095" s="185"/>
      <c r="Y2095" s="185"/>
      <c r="Z2095" s="185"/>
      <c r="AA2095" s="185"/>
      <c r="AB2095" s="185"/>
      <c r="AC2095" s="185"/>
      <c r="AD2095" s="185"/>
      <c r="AE2095" s="185"/>
      <c r="AF2095" s="185"/>
      <c r="AG2095" s="185"/>
      <c r="AH2095" s="185"/>
      <c r="AI2095" s="185"/>
    </row>
    <row r="2096" spans="1:35" ht="16">
      <c r="A2096" s="88"/>
      <c r="B2096" s="88"/>
      <c r="C2096" s="250"/>
      <c r="D2096" s="251"/>
      <c r="E2096" s="185"/>
      <c r="F2096" s="185"/>
      <c r="G2096" s="185"/>
      <c r="H2096" s="185"/>
      <c r="I2096" s="185"/>
      <c r="J2096" s="185"/>
      <c r="K2096" s="185"/>
      <c r="L2096" s="185"/>
      <c r="M2096" s="185"/>
      <c r="N2096" s="185"/>
      <c r="O2096" s="185"/>
      <c r="P2096" s="185"/>
      <c r="Q2096" s="185"/>
      <c r="R2096" s="185"/>
      <c r="S2096" s="185"/>
      <c r="T2096" s="185"/>
      <c r="U2096" s="185"/>
      <c r="V2096" s="185"/>
      <c r="W2096" s="185"/>
      <c r="X2096" s="185"/>
      <c r="Y2096" s="185"/>
      <c r="Z2096" s="185"/>
      <c r="AA2096" s="185"/>
      <c r="AB2096" s="185"/>
      <c r="AC2096" s="185"/>
      <c r="AD2096" s="185"/>
      <c r="AE2096" s="185"/>
      <c r="AF2096" s="185"/>
      <c r="AG2096" s="185"/>
      <c r="AH2096" s="185"/>
      <c r="AI2096" s="185"/>
    </row>
    <row r="2097" spans="1:35" ht="16">
      <c r="A2097" s="88"/>
      <c r="B2097" s="88"/>
      <c r="C2097" s="250"/>
      <c r="D2097" s="251"/>
      <c r="E2097" s="185"/>
      <c r="F2097" s="185"/>
      <c r="G2097" s="185"/>
      <c r="H2097" s="185"/>
      <c r="I2097" s="185"/>
      <c r="J2097" s="185"/>
      <c r="K2097" s="185"/>
      <c r="L2097" s="185"/>
      <c r="M2097" s="185"/>
      <c r="N2097" s="185"/>
      <c r="O2097" s="185"/>
      <c r="P2097" s="185"/>
      <c r="Q2097" s="185"/>
      <c r="R2097" s="185"/>
      <c r="S2097" s="185"/>
      <c r="T2097" s="185"/>
      <c r="U2097" s="185"/>
      <c r="V2097" s="185"/>
      <c r="W2097" s="185"/>
      <c r="X2097" s="185"/>
      <c r="Y2097" s="185"/>
      <c r="Z2097" s="185"/>
      <c r="AA2097" s="185"/>
      <c r="AB2097" s="185"/>
      <c r="AC2097" s="185"/>
      <c r="AD2097" s="185"/>
      <c r="AE2097" s="185"/>
      <c r="AF2097" s="185"/>
      <c r="AG2097" s="185"/>
      <c r="AH2097" s="185"/>
      <c r="AI2097" s="185"/>
    </row>
    <row r="2098" spans="1:35" ht="16">
      <c r="A2098" s="88"/>
      <c r="B2098" s="88"/>
      <c r="C2098" s="250"/>
      <c r="D2098" s="251"/>
      <c r="E2098" s="185"/>
      <c r="F2098" s="185"/>
      <c r="G2098" s="185"/>
      <c r="H2098" s="185"/>
      <c r="I2098" s="185"/>
      <c r="J2098" s="185"/>
      <c r="K2098" s="185"/>
      <c r="L2098" s="185"/>
      <c r="M2098" s="185"/>
      <c r="N2098" s="185"/>
      <c r="O2098" s="185"/>
      <c r="P2098" s="185"/>
      <c r="Q2098" s="185"/>
      <c r="R2098" s="185"/>
      <c r="S2098" s="185"/>
      <c r="T2098" s="185"/>
      <c r="U2098" s="185"/>
      <c r="V2098" s="185"/>
      <c r="W2098" s="185"/>
      <c r="X2098" s="185"/>
      <c r="Y2098" s="185"/>
      <c r="Z2098" s="185"/>
      <c r="AA2098" s="185"/>
      <c r="AB2098" s="185"/>
      <c r="AC2098" s="185"/>
      <c r="AD2098" s="185"/>
      <c r="AE2098" s="185"/>
      <c r="AF2098" s="185"/>
      <c r="AG2098" s="185"/>
      <c r="AH2098" s="185"/>
      <c r="AI2098" s="185"/>
    </row>
    <row r="2099" spans="1:35" ht="16">
      <c r="A2099" s="88"/>
      <c r="B2099" s="88"/>
      <c r="C2099" s="250"/>
      <c r="D2099" s="251"/>
      <c r="E2099" s="185"/>
      <c r="F2099" s="185"/>
      <c r="G2099" s="185"/>
      <c r="H2099" s="185"/>
      <c r="I2099" s="185"/>
      <c r="J2099" s="185"/>
      <c r="K2099" s="185"/>
      <c r="L2099" s="185"/>
      <c r="M2099" s="185"/>
      <c r="N2099" s="185"/>
      <c r="O2099" s="185"/>
      <c r="P2099" s="185"/>
      <c r="Q2099" s="185"/>
      <c r="R2099" s="185"/>
      <c r="S2099" s="185"/>
      <c r="T2099" s="185"/>
      <c r="U2099" s="185"/>
      <c r="V2099" s="185"/>
      <c r="W2099" s="185"/>
      <c r="X2099" s="185"/>
      <c r="Y2099" s="185"/>
      <c r="Z2099" s="185"/>
      <c r="AA2099" s="185"/>
      <c r="AB2099" s="185"/>
      <c r="AC2099" s="185"/>
      <c r="AD2099" s="185"/>
      <c r="AE2099" s="185"/>
      <c r="AF2099" s="185"/>
      <c r="AG2099" s="185"/>
      <c r="AH2099" s="185"/>
      <c r="AI2099" s="185"/>
    </row>
    <row r="2100" spans="1:35" ht="16">
      <c r="A2100" s="88"/>
      <c r="B2100" s="88"/>
      <c r="C2100" s="250"/>
      <c r="D2100" s="251"/>
      <c r="E2100" s="185"/>
      <c r="F2100" s="185"/>
      <c r="G2100" s="185"/>
      <c r="H2100" s="185"/>
      <c r="I2100" s="185"/>
      <c r="J2100" s="185"/>
      <c r="K2100" s="185"/>
      <c r="L2100" s="185"/>
      <c r="M2100" s="185"/>
      <c r="N2100" s="185"/>
      <c r="O2100" s="185"/>
      <c r="P2100" s="185"/>
      <c r="Q2100" s="185"/>
      <c r="R2100" s="185"/>
      <c r="S2100" s="185"/>
      <c r="T2100" s="185"/>
      <c r="U2100" s="185"/>
      <c r="V2100" s="185"/>
      <c r="W2100" s="185"/>
      <c r="X2100" s="185"/>
      <c r="Y2100" s="185"/>
      <c r="Z2100" s="185"/>
      <c r="AA2100" s="185"/>
      <c r="AB2100" s="185"/>
      <c r="AC2100" s="185"/>
      <c r="AD2100" s="185"/>
      <c r="AE2100" s="185"/>
      <c r="AF2100" s="185"/>
      <c r="AG2100" s="185"/>
      <c r="AH2100" s="185"/>
      <c r="AI2100" s="185"/>
    </row>
    <row r="2101" spans="1:35" ht="16">
      <c r="A2101" s="88"/>
      <c r="B2101" s="88"/>
      <c r="C2101" s="250"/>
      <c r="D2101" s="251"/>
      <c r="E2101" s="185"/>
      <c r="F2101" s="185"/>
      <c r="G2101" s="185"/>
      <c r="H2101" s="185"/>
      <c r="I2101" s="185"/>
      <c r="J2101" s="185"/>
      <c r="K2101" s="185"/>
      <c r="L2101" s="185"/>
      <c r="M2101" s="185"/>
      <c r="N2101" s="185"/>
      <c r="O2101" s="185"/>
      <c r="P2101" s="185"/>
      <c r="Q2101" s="185"/>
      <c r="R2101" s="185"/>
      <c r="S2101" s="185"/>
      <c r="T2101" s="185"/>
      <c r="U2101" s="185"/>
      <c r="V2101" s="185"/>
      <c r="W2101" s="185"/>
      <c r="X2101" s="185"/>
      <c r="Y2101" s="185"/>
      <c r="Z2101" s="185"/>
      <c r="AA2101" s="185"/>
      <c r="AB2101" s="185"/>
      <c r="AC2101" s="185"/>
      <c r="AD2101" s="185"/>
      <c r="AE2101" s="185"/>
      <c r="AF2101" s="185"/>
      <c r="AG2101" s="185"/>
      <c r="AH2101" s="185"/>
      <c r="AI2101" s="185"/>
    </row>
    <row r="2102" spans="1:35" ht="16">
      <c r="A2102" s="88"/>
      <c r="B2102" s="88"/>
      <c r="C2102" s="250"/>
      <c r="D2102" s="251"/>
      <c r="E2102" s="185"/>
      <c r="F2102" s="185"/>
      <c r="G2102" s="185"/>
      <c r="H2102" s="185"/>
      <c r="I2102" s="185"/>
      <c r="J2102" s="185"/>
      <c r="K2102" s="185"/>
      <c r="L2102" s="185"/>
      <c r="M2102" s="185"/>
      <c r="N2102" s="185"/>
      <c r="O2102" s="185"/>
      <c r="P2102" s="185"/>
      <c r="Q2102" s="185"/>
      <c r="R2102" s="185"/>
      <c r="S2102" s="185"/>
      <c r="T2102" s="185"/>
      <c r="U2102" s="185"/>
      <c r="V2102" s="185"/>
      <c r="W2102" s="185"/>
      <c r="X2102" s="185"/>
      <c r="Y2102" s="185"/>
      <c r="Z2102" s="185"/>
      <c r="AA2102" s="185"/>
      <c r="AB2102" s="185"/>
      <c r="AC2102" s="185"/>
      <c r="AD2102" s="185"/>
      <c r="AE2102" s="185"/>
      <c r="AF2102" s="185"/>
      <c r="AG2102" s="185"/>
      <c r="AH2102" s="185"/>
      <c r="AI2102" s="185"/>
    </row>
    <row r="2103" spans="1:35" ht="16">
      <c r="A2103" s="88"/>
      <c r="B2103" s="88"/>
      <c r="C2103" s="250"/>
      <c r="D2103" s="251"/>
      <c r="E2103" s="185"/>
      <c r="F2103" s="185"/>
      <c r="G2103" s="185"/>
      <c r="H2103" s="185"/>
      <c r="I2103" s="185"/>
      <c r="J2103" s="185"/>
      <c r="K2103" s="185"/>
      <c r="L2103" s="185"/>
      <c r="M2103" s="185"/>
      <c r="N2103" s="185"/>
      <c r="O2103" s="185"/>
      <c r="P2103" s="185"/>
      <c r="Q2103" s="185"/>
      <c r="R2103" s="185"/>
      <c r="S2103" s="185"/>
      <c r="T2103" s="185"/>
      <c r="U2103" s="185"/>
      <c r="V2103" s="185"/>
      <c r="W2103" s="185"/>
      <c r="X2103" s="185"/>
      <c r="Y2103" s="185"/>
      <c r="Z2103" s="185"/>
      <c r="AA2103" s="185"/>
      <c r="AB2103" s="185"/>
      <c r="AC2103" s="185"/>
      <c r="AD2103" s="185"/>
      <c r="AE2103" s="185"/>
      <c r="AF2103" s="185"/>
      <c r="AG2103" s="185"/>
      <c r="AH2103" s="185"/>
      <c r="AI2103" s="185"/>
    </row>
    <row r="2104" spans="1:35" ht="16">
      <c r="A2104" s="88"/>
      <c r="B2104" s="88"/>
      <c r="C2104" s="250"/>
      <c r="D2104" s="251"/>
      <c r="E2104" s="185"/>
      <c r="F2104" s="185"/>
      <c r="G2104" s="185"/>
      <c r="H2104" s="185"/>
      <c r="I2104" s="185"/>
      <c r="J2104" s="185"/>
      <c r="K2104" s="185"/>
      <c r="L2104" s="185"/>
      <c r="M2104" s="185"/>
      <c r="N2104" s="185"/>
      <c r="O2104" s="185"/>
      <c r="P2104" s="185"/>
      <c r="Q2104" s="185"/>
      <c r="R2104" s="185"/>
      <c r="S2104" s="185"/>
      <c r="T2104" s="185"/>
      <c r="U2104" s="185"/>
      <c r="V2104" s="185"/>
      <c r="W2104" s="185"/>
      <c r="X2104" s="185"/>
      <c r="Y2104" s="185"/>
      <c r="Z2104" s="185"/>
      <c r="AA2104" s="185"/>
      <c r="AB2104" s="185"/>
      <c r="AC2104" s="185"/>
      <c r="AD2104" s="185"/>
      <c r="AE2104" s="185"/>
      <c r="AF2104" s="185"/>
      <c r="AG2104" s="185"/>
      <c r="AH2104" s="185"/>
      <c r="AI2104" s="185"/>
    </row>
    <row r="2105" spans="1:35" ht="16">
      <c r="A2105" s="88"/>
      <c r="B2105" s="88"/>
      <c r="C2105" s="250"/>
      <c r="D2105" s="251"/>
      <c r="E2105" s="185"/>
      <c r="F2105" s="185"/>
      <c r="G2105" s="185"/>
      <c r="H2105" s="185"/>
      <c r="I2105" s="185"/>
      <c r="J2105" s="185"/>
      <c r="K2105" s="185"/>
      <c r="L2105" s="185"/>
      <c r="M2105" s="185"/>
      <c r="N2105" s="185"/>
      <c r="O2105" s="185"/>
      <c r="P2105" s="185"/>
      <c r="Q2105" s="185"/>
      <c r="R2105" s="185"/>
      <c r="S2105" s="185"/>
      <c r="T2105" s="185"/>
      <c r="U2105" s="185"/>
      <c r="V2105" s="185"/>
      <c r="W2105" s="185"/>
      <c r="X2105" s="185"/>
      <c r="Y2105" s="185"/>
      <c r="Z2105" s="185"/>
      <c r="AA2105" s="185"/>
      <c r="AB2105" s="185"/>
      <c r="AC2105" s="185"/>
      <c r="AD2105" s="185"/>
      <c r="AE2105" s="185"/>
      <c r="AF2105" s="185"/>
      <c r="AG2105" s="185"/>
      <c r="AH2105" s="185"/>
      <c r="AI2105" s="185"/>
    </row>
    <row r="2106" spans="1:35" ht="16">
      <c r="A2106" s="88"/>
      <c r="B2106" s="88"/>
      <c r="C2106" s="250"/>
      <c r="D2106" s="251"/>
      <c r="E2106" s="185"/>
      <c r="F2106" s="185"/>
      <c r="G2106" s="185"/>
      <c r="H2106" s="185"/>
      <c r="I2106" s="185"/>
      <c r="J2106" s="185"/>
      <c r="K2106" s="185"/>
      <c r="L2106" s="185"/>
      <c r="M2106" s="185"/>
      <c r="N2106" s="185"/>
      <c r="O2106" s="185"/>
      <c r="P2106" s="185"/>
      <c r="Q2106" s="185"/>
      <c r="R2106" s="185"/>
      <c r="S2106" s="185"/>
      <c r="T2106" s="185"/>
      <c r="U2106" s="185"/>
      <c r="V2106" s="185"/>
      <c r="W2106" s="185"/>
      <c r="X2106" s="185"/>
      <c r="Y2106" s="185"/>
      <c r="Z2106" s="185"/>
      <c r="AA2106" s="185"/>
      <c r="AB2106" s="185"/>
      <c r="AC2106" s="185"/>
      <c r="AD2106" s="185"/>
      <c r="AE2106" s="185"/>
      <c r="AF2106" s="185"/>
      <c r="AG2106" s="185"/>
      <c r="AH2106" s="185"/>
      <c r="AI2106" s="185"/>
    </row>
    <row r="2107" spans="1:35" ht="16">
      <c r="A2107" s="88"/>
      <c r="B2107" s="88"/>
      <c r="C2107" s="250"/>
      <c r="D2107" s="251"/>
      <c r="E2107" s="185"/>
      <c r="F2107" s="185"/>
      <c r="G2107" s="185"/>
      <c r="H2107" s="185"/>
      <c r="I2107" s="185"/>
      <c r="J2107" s="185"/>
      <c r="K2107" s="185"/>
      <c r="L2107" s="185"/>
      <c r="M2107" s="185"/>
      <c r="N2107" s="185"/>
      <c r="O2107" s="185"/>
      <c r="P2107" s="185"/>
      <c r="Q2107" s="185"/>
      <c r="R2107" s="185"/>
      <c r="S2107" s="185"/>
      <c r="T2107" s="185"/>
      <c r="U2107" s="185"/>
      <c r="V2107" s="185"/>
      <c r="W2107" s="185"/>
      <c r="X2107" s="185"/>
      <c r="Y2107" s="185"/>
      <c r="Z2107" s="185"/>
      <c r="AA2107" s="185"/>
      <c r="AB2107" s="185"/>
      <c r="AC2107" s="185"/>
      <c r="AD2107" s="185"/>
      <c r="AE2107" s="185"/>
      <c r="AF2107" s="185"/>
      <c r="AG2107" s="185"/>
      <c r="AH2107" s="185"/>
      <c r="AI2107" s="185"/>
    </row>
    <row r="2108" spans="1:35" ht="16">
      <c r="A2108" s="88"/>
      <c r="B2108" s="88"/>
      <c r="C2108" s="250"/>
      <c r="D2108" s="251"/>
      <c r="E2108" s="185"/>
      <c r="F2108" s="185"/>
      <c r="G2108" s="185"/>
      <c r="H2108" s="185"/>
      <c r="I2108" s="185"/>
      <c r="J2108" s="185"/>
      <c r="K2108" s="185"/>
      <c r="L2108" s="185"/>
      <c r="M2108" s="185"/>
      <c r="N2108" s="185"/>
      <c r="O2108" s="185"/>
      <c r="P2108" s="185"/>
      <c r="Q2108" s="185"/>
      <c r="R2108" s="185"/>
      <c r="S2108" s="185"/>
      <c r="T2108" s="185"/>
      <c r="U2108" s="185"/>
      <c r="V2108" s="185"/>
      <c r="W2108" s="185"/>
      <c r="X2108" s="185"/>
      <c r="Y2108" s="185"/>
      <c r="Z2108" s="185"/>
      <c r="AA2108" s="185"/>
      <c r="AB2108" s="185"/>
      <c r="AC2108" s="185"/>
      <c r="AD2108" s="185"/>
      <c r="AE2108" s="185"/>
      <c r="AF2108" s="185"/>
      <c r="AG2108" s="185"/>
      <c r="AH2108" s="185"/>
      <c r="AI2108" s="185"/>
    </row>
    <row r="2109" spans="1:35" ht="16">
      <c r="A2109" s="88"/>
      <c r="B2109" s="88"/>
      <c r="C2109" s="250"/>
      <c r="D2109" s="251"/>
      <c r="E2109" s="185"/>
      <c r="F2109" s="185"/>
      <c r="G2109" s="185"/>
      <c r="H2109" s="185"/>
      <c r="I2109" s="185"/>
      <c r="J2109" s="185"/>
      <c r="K2109" s="185"/>
      <c r="L2109" s="185"/>
      <c r="M2109" s="185"/>
      <c r="N2109" s="185"/>
      <c r="O2109" s="185"/>
      <c r="P2109" s="185"/>
      <c r="Q2109" s="185"/>
      <c r="R2109" s="185"/>
      <c r="S2109" s="185"/>
      <c r="T2109" s="185"/>
      <c r="U2109" s="185"/>
      <c r="V2109" s="185"/>
      <c r="W2109" s="185"/>
      <c r="X2109" s="185"/>
      <c r="Y2109" s="185"/>
      <c r="Z2109" s="185"/>
      <c r="AA2109" s="185"/>
      <c r="AB2109" s="185"/>
      <c r="AC2109" s="185"/>
      <c r="AD2109" s="185"/>
      <c r="AE2109" s="185"/>
      <c r="AF2109" s="185"/>
      <c r="AG2109" s="185"/>
      <c r="AH2109" s="185"/>
      <c r="AI2109" s="185"/>
    </row>
    <row r="2110" spans="1:35" ht="16">
      <c r="A2110" s="88"/>
      <c r="B2110" s="88"/>
      <c r="C2110" s="250"/>
      <c r="D2110" s="251"/>
      <c r="E2110" s="185"/>
      <c r="F2110" s="185"/>
      <c r="G2110" s="185"/>
      <c r="H2110" s="185"/>
      <c r="I2110" s="185"/>
      <c r="J2110" s="185"/>
      <c r="K2110" s="185"/>
      <c r="L2110" s="185"/>
      <c r="M2110" s="185"/>
      <c r="N2110" s="185"/>
      <c r="O2110" s="185"/>
      <c r="P2110" s="185"/>
      <c r="Q2110" s="185"/>
      <c r="R2110" s="185"/>
      <c r="S2110" s="185"/>
      <c r="T2110" s="185"/>
      <c r="U2110" s="185"/>
      <c r="V2110" s="185"/>
      <c r="W2110" s="185"/>
      <c r="X2110" s="185"/>
      <c r="Y2110" s="185"/>
      <c r="Z2110" s="185"/>
      <c r="AA2110" s="185"/>
      <c r="AB2110" s="185"/>
      <c r="AC2110" s="185"/>
      <c r="AD2110" s="185"/>
      <c r="AE2110" s="185"/>
      <c r="AF2110" s="185"/>
      <c r="AG2110" s="185"/>
      <c r="AH2110" s="185"/>
      <c r="AI2110" s="185"/>
    </row>
    <row r="2111" spans="1:35" ht="16">
      <c r="A2111" s="88"/>
      <c r="B2111" s="88"/>
      <c r="C2111" s="250"/>
      <c r="D2111" s="251"/>
      <c r="E2111" s="185"/>
      <c r="F2111" s="185"/>
      <c r="G2111" s="185"/>
      <c r="H2111" s="185"/>
      <c r="I2111" s="185"/>
      <c r="J2111" s="185"/>
      <c r="K2111" s="185"/>
      <c r="L2111" s="185"/>
      <c r="M2111" s="185"/>
      <c r="N2111" s="185"/>
      <c r="O2111" s="185"/>
      <c r="P2111" s="185"/>
      <c r="Q2111" s="185"/>
      <c r="R2111" s="185"/>
      <c r="S2111" s="185"/>
      <c r="T2111" s="185"/>
      <c r="U2111" s="185"/>
      <c r="V2111" s="185"/>
      <c r="W2111" s="185"/>
      <c r="X2111" s="185"/>
      <c r="Y2111" s="185"/>
      <c r="Z2111" s="185"/>
      <c r="AA2111" s="185"/>
      <c r="AB2111" s="185"/>
      <c r="AC2111" s="185"/>
      <c r="AD2111" s="185"/>
      <c r="AE2111" s="185"/>
      <c r="AF2111" s="185"/>
      <c r="AG2111" s="185"/>
      <c r="AH2111" s="185"/>
      <c r="AI2111" s="185"/>
    </row>
    <row r="2112" spans="1:35" ht="16">
      <c r="A2112" s="88"/>
      <c r="B2112" s="88"/>
      <c r="C2112" s="250"/>
      <c r="D2112" s="251"/>
      <c r="E2112" s="185"/>
      <c r="F2112" s="185"/>
      <c r="G2112" s="185"/>
      <c r="H2112" s="185"/>
      <c r="I2112" s="185"/>
      <c r="J2112" s="185"/>
      <c r="K2112" s="185"/>
      <c r="L2112" s="185"/>
      <c r="M2112" s="185"/>
      <c r="N2112" s="185"/>
      <c r="O2112" s="185"/>
      <c r="P2112" s="185"/>
      <c r="Q2112" s="185"/>
      <c r="R2112" s="185"/>
      <c r="S2112" s="185"/>
      <c r="T2112" s="185"/>
      <c r="U2112" s="185"/>
      <c r="V2112" s="185"/>
      <c r="W2112" s="185"/>
      <c r="X2112" s="185"/>
      <c r="Y2112" s="185"/>
      <c r="Z2112" s="185"/>
      <c r="AA2112" s="185"/>
      <c r="AB2112" s="185"/>
      <c r="AC2112" s="185"/>
      <c r="AD2112" s="185"/>
      <c r="AE2112" s="185"/>
      <c r="AF2112" s="185"/>
      <c r="AG2112" s="185"/>
      <c r="AH2112" s="185"/>
      <c r="AI2112" s="185"/>
    </row>
    <row r="2113" spans="1:35" ht="16">
      <c r="A2113" s="88"/>
      <c r="B2113" s="88"/>
      <c r="C2113" s="250"/>
      <c r="D2113" s="251"/>
      <c r="E2113" s="185"/>
      <c r="F2113" s="185"/>
      <c r="G2113" s="185"/>
      <c r="H2113" s="185"/>
      <c r="I2113" s="185"/>
      <c r="J2113" s="185"/>
      <c r="K2113" s="185"/>
      <c r="L2113" s="185"/>
      <c r="M2113" s="185"/>
      <c r="N2113" s="185"/>
      <c r="O2113" s="185"/>
      <c r="P2113" s="185"/>
      <c r="Q2113" s="185"/>
      <c r="R2113" s="185"/>
      <c r="S2113" s="185"/>
      <c r="T2113" s="185"/>
      <c r="U2113" s="185"/>
      <c r="V2113" s="185"/>
      <c r="W2113" s="185"/>
      <c r="X2113" s="185"/>
      <c r="Y2113" s="185"/>
      <c r="Z2113" s="185"/>
      <c r="AA2113" s="185"/>
      <c r="AB2113" s="185"/>
      <c r="AC2113" s="185"/>
      <c r="AD2113" s="185"/>
      <c r="AE2113" s="185"/>
      <c r="AF2113" s="185"/>
      <c r="AG2113" s="185"/>
      <c r="AH2113" s="185"/>
      <c r="AI2113" s="185"/>
    </row>
    <row r="2114" spans="1:35" ht="16">
      <c r="A2114" s="88"/>
      <c r="B2114" s="88"/>
      <c r="C2114" s="250"/>
      <c r="D2114" s="251"/>
      <c r="E2114" s="185"/>
      <c r="F2114" s="185"/>
      <c r="G2114" s="185"/>
      <c r="H2114" s="185"/>
      <c r="I2114" s="185"/>
      <c r="J2114" s="185"/>
      <c r="K2114" s="185"/>
      <c r="L2114" s="185"/>
      <c r="M2114" s="185"/>
      <c r="N2114" s="185"/>
      <c r="O2114" s="185"/>
      <c r="P2114" s="185"/>
      <c r="Q2114" s="185"/>
      <c r="R2114" s="185"/>
      <c r="S2114" s="185"/>
      <c r="T2114" s="185"/>
      <c r="U2114" s="185"/>
      <c r="V2114" s="185"/>
      <c r="W2114" s="185"/>
      <c r="X2114" s="185"/>
      <c r="Y2114" s="185"/>
      <c r="Z2114" s="185"/>
      <c r="AA2114" s="185"/>
      <c r="AB2114" s="185"/>
      <c r="AC2114" s="185"/>
      <c r="AD2114" s="185"/>
      <c r="AE2114" s="185"/>
      <c r="AF2114" s="185"/>
      <c r="AG2114" s="185"/>
      <c r="AH2114" s="185"/>
      <c r="AI2114" s="185"/>
    </row>
    <row r="2115" spans="1:35" ht="16">
      <c r="A2115" s="88"/>
      <c r="B2115" s="88"/>
      <c r="C2115" s="250"/>
      <c r="D2115" s="251"/>
      <c r="E2115" s="185"/>
      <c r="F2115" s="185"/>
      <c r="G2115" s="185"/>
      <c r="H2115" s="185"/>
      <c r="I2115" s="185"/>
      <c r="J2115" s="185"/>
      <c r="K2115" s="185"/>
      <c r="L2115" s="185"/>
      <c r="M2115" s="185"/>
      <c r="N2115" s="185"/>
      <c r="O2115" s="185"/>
      <c r="P2115" s="185"/>
      <c r="Q2115" s="185"/>
      <c r="R2115" s="185"/>
      <c r="S2115" s="185"/>
      <c r="T2115" s="185"/>
      <c r="U2115" s="185"/>
      <c r="V2115" s="185"/>
      <c r="W2115" s="185"/>
      <c r="X2115" s="185"/>
      <c r="Y2115" s="185"/>
      <c r="Z2115" s="185"/>
      <c r="AA2115" s="185"/>
      <c r="AB2115" s="185"/>
      <c r="AC2115" s="185"/>
      <c r="AD2115" s="185"/>
      <c r="AE2115" s="185"/>
      <c r="AF2115" s="185"/>
      <c r="AG2115" s="185"/>
      <c r="AH2115" s="185"/>
      <c r="AI2115" s="185"/>
    </row>
    <row r="2116" spans="1:35" ht="16">
      <c r="A2116" s="88"/>
      <c r="B2116" s="88"/>
      <c r="C2116" s="250"/>
      <c r="D2116" s="251"/>
      <c r="E2116" s="185"/>
      <c r="F2116" s="185"/>
      <c r="G2116" s="185"/>
      <c r="H2116" s="185"/>
      <c r="I2116" s="185"/>
      <c r="J2116" s="185"/>
      <c r="K2116" s="185"/>
      <c r="L2116" s="185"/>
      <c r="M2116" s="185"/>
      <c r="N2116" s="185"/>
      <c r="O2116" s="185"/>
      <c r="P2116" s="185"/>
      <c r="Q2116" s="185"/>
      <c r="R2116" s="185"/>
      <c r="S2116" s="185"/>
      <c r="T2116" s="185"/>
      <c r="U2116" s="185"/>
      <c r="V2116" s="185"/>
      <c r="W2116" s="185"/>
      <c r="X2116" s="185"/>
      <c r="Y2116" s="185"/>
      <c r="Z2116" s="185"/>
      <c r="AA2116" s="185"/>
      <c r="AB2116" s="185"/>
      <c r="AC2116" s="185"/>
      <c r="AD2116" s="185"/>
      <c r="AE2116" s="185"/>
      <c r="AF2116" s="185"/>
      <c r="AG2116" s="185"/>
      <c r="AH2116" s="185"/>
      <c r="AI2116" s="185"/>
    </row>
    <row r="2117" spans="1:35" ht="16">
      <c r="A2117" s="88"/>
      <c r="B2117" s="88"/>
      <c r="C2117" s="250"/>
      <c r="D2117" s="251"/>
      <c r="E2117" s="185"/>
      <c r="F2117" s="185"/>
      <c r="G2117" s="185"/>
      <c r="H2117" s="185"/>
      <c r="I2117" s="185"/>
      <c r="J2117" s="185"/>
      <c r="K2117" s="185"/>
      <c r="L2117" s="185"/>
      <c r="M2117" s="185"/>
      <c r="N2117" s="185"/>
      <c r="O2117" s="185"/>
      <c r="P2117" s="185"/>
      <c r="Q2117" s="185"/>
      <c r="R2117" s="185"/>
      <c r="S2117" s="185"/>
      <c r="T2117" s="185"/>
      <c r="U2117" s="185"/>
      <c r="V2117" s="185"/>
      <c r="W2117" s="185"/>
      <c r="X2117" s="185"/>
      <c r="Y2117" s="185"/>
      <c r="Z2117" s="185"/>
      <c r="AA2117" s="185"/>
      <c r="AB2117" s="185"/>
      <c r="AC2117" s="185"/>
      <c r="AD2117" s="185"/>
      <c r="AE2117" s="185"/>
      <c r="AF2117" s="185"/>
      <c r="AG2117" s="185"/>
      <c r="AH2117" s="185"/>
      <c r="AI2117" s="185"/>
    </row>
    <row r="2118" spans="1:35" ht="16">
      <c r="A2118" s="88"/>
      <c r="B2118" s="88"/>
      <c r="C2118" s="250"/>
      <c r="D2118" s="251"/>
      <c r="E2118" s="185"/>
      <c r="F2118" s="185"/>
      <c r="G2118" s="185"/>
      <c r="H2118" s="185"/>
      <c r="I2118" s="185"/>
      <c r="J2118" s="185"/>
      <c r="K2118" s="185"/>
      <c r="L2118" s="185"/>
      <c r="M2118" s="185"/>
      <c r="N2118" s="185"/>
      <c r="O2118" s="185"/>
      <c r="P2118" s="185"/>
      <c r="Q2118" s="185"/>
      <c r="R2118" s="185"/>
      <c r="S2118" s="185"/>
      <c r="T2118" s="185"/>
      <c r="U2118" s="185"/>
      <c r="V2118" s="185"/>
      <c r="W2118" s="185"/>
      <c r="X2118" s="185"/>
      <c r="Y2118" s="185"/>
      <c r="Z2118" s="185"/>
      <c r="AA2118" s="185"/>
      <c r="AB2118" s="185"/>
      <c r="AC2118" s="185"/>
      <c r="AD2118" s="185"/>
      <c r="AE2118" s="185"/>
      <c r="AF2118" s="185"/>
      <c r="AG2118" s="185"/>
      <c r="AH2118" s="185"/>
      <c r="AI2118" s="185"/>
    </row>
    <row r="2119" spans="1:35" ht="16">
      <c r="A2119" s="88"/>
      <c r="B2119" s="88"/>
      <c r="C2119" s="250"/>
      <c r="D2119" s="251"/>
      <c r="E2119" s="185"/>
      <c r="F2119" s="185"/>
      <c r="G2119" s="185"/>
      <c r="H2119" s="185"/>
      <c r="I2119" s="185"/>
      <c r="J2119" s="185"/>
      <c r="K2119" s="185"/>
      <c r="L2119" s="185"/>
      <c r="M2119" s="185"/>
      <c r="N2119" s="185"/>
      <c r="O2119" s="185"/>
      <c r="P2119" s="185"/>
      <c r="Q2119" s="185"/>
      <c r="R2119" s="185"/>
      <c r="S2119" s="185"/>
      <c r="T2119" s="185"/>
      <c r="U2119" s="185"/>
      <c r="V2119" s="185"/>
      <c r="W2119" s="185"/>
      <c r="X2119" s="185"/>
      <c r="Y2119" s="185"/>
      <c r="Z2119" s="185"/>
      <c r="AA2119" s="185"/>
      <c r="AB2119" s="185"/>
      <c r="AC2119" s="185"/>
      <c r="AD2119" s="185"/>
      <c r="AE2119" s="185"/>
      <c r="AF2119" s="185"/>
      <c r="AG2119" s="185"/>
      <c r="AH2119" s="185"/>
      <c r="AI2119" s="185"/>
    </row>
    <row r="2120" spans="1:35" ht="16">
      <c r="A2120" s="88"/>
      <c r="B2120" s="88"/>
      <c r="C2120" s="250"/>
      <c r="D2120" s="251"/>
      <c r="E2120" s="185"/>
      <c r="F2120" s="185"/>
      <c r="G2120" s="185"/>
      <c r="H2120" s="185"/>
      <c r="I2120" s="185"/>
      <c r="J2120" s="185"/>
      <c r="K2120" s="185"/>
      <c r="L2120" s="185"/>
      <c r="M2120" s="185"/>
      <c r="N2120" s="185"/>
      <c r="O2120" s="185"/>
      <c r="P2120" s="185"/>
      <c r="Q2120" s="185"/>
      <c r="R2120" s="185"/>
      <c r="S2120" s="185"/>
      <c r="T2120" s="185"/>
      <c r="U2120" s="185"/>
      <c r="V2120" s="185"/>
      <c r="W2120" s="185"/>
      <c r="X2120" s="185"/>
      <c r="Y2120" s="185"/>
      <c r="Z2120" s="185"/>
      <c r="AA2120" s="185"/>
      <c r="AB2120" s="185"/>
      <c r="AC2120" s="185"/>
      <c r="AD2120" s="185"/>
      <c r="AE2120" s="185"/>
      <c r="AF2120" s="185"/>
      <c r="AG2120" s="185"/>
      <c r="AH2120" s="185"/>
      <c r="AI2120" s="185"/>
    </row>
    <row r="2121" spans="1:35" ht="16">
      <c r="A2121" s="88"/>
      <c r="B2121" s="88"/>
      <c r="C2121" s="250"/>
      <c r="D2121" s="251"/>
      <c r="E2121" s="185"/>
      <c r="F2121" s="185"/>
      <c r="G2121" s="185"/>
      <c r="H2121" s="185"/>
      <c r="I2121" s="185"/>
      <c r="J2121" s="185"/>
      <c r="K2121" s="185"/>
      <c r="L2121" s="185"/>
      <c r="M2121" s="185"/>
      <c r="N2121" s="185"/>
      <c r="O2121" s="185"/>
      <c r="P2121" s="185"/>
      <c r="Q2121" s="185"/>
      <c r="R2121" s="185"/>
      <c r="S2121" s="185"/>
      <c r="T2121" s="185"/>
      <c r="U2121" s="185"/>
      <c r="V2121" s="185"/>
      <c r="W2121" s="185"/>
      <c r="X2121" s="185"/>
      <c r="Y2121" s="185"/>
      <c r="Z2121" s="185"/>
      <c r="AA2121" s="185"/>
      <c r="AB2121" s="185"/>
      <c r="AC2121" s="185"/>
      <c r="AD2121" s="185"/>
      <c r="AE2121" s="185"/>
      <c r="AF2121" s="185"/>
      <c r="AG2121" s="185"/>
      <c r="AH2121" s="185"/>
      <c r="AI2121" s="185"/>
    </row>
    <row r="2122" spans="1:35" ht="16">
      <c r="A2122" s="88"/>
      <c r="B2122" s="88"/>
      <c r="C2122" s="250"/>
      <c r="D2122" s="251"/>
      <c r="E2122" s="185"/>
      <c r="F2122" s="185"/>
      <c r="G2122" s="185"/>
      <c r="H2122" s="185"/>
      <c r="I2122" s="185"/>
      <c r="J2122" s="185"/>
      <c r="K2122" s="185"/>
      <c r="L2122" s="185"/>
      <c r="M2122" s="185"/>
      <c r="N2122" s="185"/>
      <c r="O2122" s="185"/>
      <c r="P2122" s="185"/>
      <c r="Q2122" s="185"/>
      <c r="R2122" s="185"/>
      <c r="S2122" s="185"/>
      <c r="T2122" s="185"/>
      <c r="U2122" s="185"/>
      <c r="V2122" s="185"/>
      <c r="W2122" s="185"/>
      <c r="X2122" s="185"/>
      <c r="Y2122" s="185"/>
      <c r="Z2122" s="185"/>
      <c r="AA2122" s="185"/>
      <c r="AB2122" s="185"/>
      <c r="AC2122" s="185"/>
      <c r="AD2122" s="185"/>
      <c r="AE2122" s="185"/>
      <c r="AF2122" s="185"/>
      <c r="AG2122" s="185"/>
      <c r="AH2122" s="185"/>
      <c r="AI2122" s="185"/>
    </row>
    <row r="2123" spans="1:35" ht="16">
      <c r="A2123" s="88"/>
      <c r="B2123" s="88"/>
      <c r="C2123" s="250"/>
      <c r="D2123" s="251"/>
      <c r="E2123" s="185"/>
      <c r="F2123" s="185"/>
      <c r="G2123" s="185"/>
      <c r="H2123" s="185"/>
      <c r="I2123" s="185"/>
      <c r="J2123" s="185"/>
      <c r="K2123" s="185"/>
      <c r="L2123" s="185"/>
      <c r="M2123" s="185"/>
      <c r="N2123" s="185"/>
      <c r="O2123" s="185"/>
      <c r="P2123" s="185"/>
      <c r="Q2123" s="185"/>
      <c r="R2123" s="185"/>
      <c r="S2123" s="185"/>
      <c r="T2123" s="185"/>
      <c r="U2123" s="185"/>
      <c r="V2123" s="185"/>
      <c r="W2123" s="185"/>
      <c r="X2123" s="185"/>
      <c r="Y2123" s="185"/>
      <c r="Z2123" s="185"/>
      <c r="AA2123" s="185"/>
      <c r="AB2123" s="185"/>
      <c r="AC2123" s="185"/>
      <c r="AD2123" s="185"/>
      <c r="AE2123" s="185"/>
      <c r="AF2123" s="185"/>
      <c r="AG2123" s="185"/>
      <c r="AH2123" s="185"/>
      <c r="AI2123" s="185"/>
    </row>
    <row r="2124" spans="1:35" ht="16">
      <c r="A2124" s="88"/>
      <c r="B2124" s="88"/>
      <c r="C2124" s="250"/>
      <c r="D2124" s="251"/>
      <c r="E2124" s="185"/>
      <c r="F2124" s="185"/>
      <c r="G2124" s="185"/>
      <c r="H2124" s="185"/>
      <c r="I2124" s="185"/>
      <c r="J2124" s="185"/>
      <c r="K2124" s="185"/>
      <c r="L2124" s="185"/>
      <c r="M2124" s="185"/>
      <c r="N2124" s="185"/>
      <c r="O2124" s="185"/>
      <c r="P2124" s="185"/>
      <c r="Q2124" s="185"/>
      <c r="R2124" s="185"/>
      <c r="S2124" s="185"/>
      <c r="T2124" s="185"/>
      <c r="U2124" s="185"/>
      <c r="V2124" s="185"/>
      <c r="W2124" s="185"/>
      <c r="X2124" s="185"/>
      <c r="Y2124" s="185"/>
      <c r="Z2124" s="185"/>
      <c r="AA2124" s="185"/>
      <c r="AB2124" s="185"/>
      <c r="AC2124" s="185"/>
      <c r="AD2124" s="185"/>
      <c r="AE2124" s="185"/>
      <c r="AF2124" s="185"/>
      <c r="AG2124" s="185"/>
      <c r="AH2124" s="185"/>
      <c r="AI2124" s="185"/>
    </row>
    <row r="2125" spans="1:35" ht="16">
      <c r="A2125" s="88"/>
      <c r="B2125" s="88"/>
      <c r="C2125" s="250"/>
      <c r="D2125" s="251"/>
      <c r="E2125" s="185"/>
      <c r="F2125" s="185"/>
      <c r="G2125" s="185"/>
      <c r="H2125" s="185"/>
      <c r="I2125" s="185"/>
      <c r="J2125" s="185"/>
      <c r="K2125" s="185"/>
      <c r="L2125" s="185"/>
      <c r="M2125" s="185"/>
      <c r="N2125" s="185"/>
      <c r="O2125" s="185"/>
      <c r="P2125" s="185"/>
      <c r="Q2125" s="185"/>
      <c r="R2125" s="185"/>
      <c r="S2125" s="185"/>
      <c r="T2125" s="185"/>
      <c r="U2125" s="185"/>
      <c r="V2125" s="185"/>
      <c r="W2125" s="185"/>
      <c r="X2125" s="185"/>
      <c r="Y2125" s="185"/>
      <c r="Z2125" s="185"/>
      <c r="AA2125" s="185"/>
      <c r="AB2125" s="185"/>
      <c r="AC2125" s="185"/>
      <c r="AD2125" s="185"/>
      <c r="AE2125" s="185"/>
      <c r="AF2125" s="185"/>
      <c r="AG2125" s="185"/>
      <c r="AH2125" s="185"/>
      <c r="AI2125" s="185"/>
    </row>
    <row r="2126" spans="1:35" ht="16">
      <c r="A2126" s="88"/>
      <c r="B2126" s="88"/>
      <c r="C2126" s="250"/>
      <c r="D2126" s="251"/>
      <c r="E2126" s="185"/>
      <c r="F2126" s="185"/>
      <c r="G2126" s="185"/>
      <c r="H2126" s="185"/>
      <c r="I2126" s="185"/>
      <c r="J2126" s="185"/>
      <c r="K2126" s="185"/>
      <c r="L2126" s="185"/>
      <c r="M2126" s="185"/>
      <c r="N2126" s="185"/>
      <c r="O2126" s="185"/>
      <c r="P2126" s="185"/>
      <c r="Q2126" s="185"/>
      <c r="R2126" s="185"/>
      <c r="S2126" s="185"/>
      <c r="T2126" s="185"/>
      <c r="U2126" s="185"/>
      <c r="V2126" s="185"/>
      <c r="W2126" s="185"/>
      <c r="X2126" s="185"/>
      <c r="Y2126" s="185"/>
      <c r="Z2126" s="185"/>
      <c r="AA2126" s="185"/>
      <c r="AB2126" s="185"/>
      <c r="AC2126" s="185"/>
      <c r="AD2126" s="185"/>
      <c r="AE2126" s="185"/>
      <c r="AF2126" s="185"/>
      <c r="AG2126" s="185"/>
      <c r="AH2126" s="185"/>
      <c r="AI2126" s="185"/>
    </row>
    <row r="2127" spans="1:35" ht="16">
      <c r="A2127" s="88"/>
      <c r="B2127" s="88"/>
      <c r="C2127" s="250"/>
      <c r="D2127" s="251"/>
      <c r="E2127" s="185"/>
      <c r="F2127" s="185"/>
      <c r="G2127" s="185"/>
      <c r="H2127" s="185"/>
      <c r="I2127" s="185"/>
      <c r="J2127" s="185"/>
      <c r="K2127" s="185"/>
      <c r="L2127" s="185"/>
      <c r="M2127" s="185"/>
      <c r="N2127" s="185"/>
      <c r="O2127" s="185"/>
      <c r="P2127" s="185"/>
      <c r="Q2127" s="185"/>
      <c r="R2127" s="185"/>
      <c r="S2127" s="185"/>
      <c r="T2127" s="185"/>
      <c r="U2127" s="185"/>
      <c r="V2127" s="185"/>
      <c r="W2127" s="185"/>
      <c r="X2127" s="185"/>
      <c r="Y2127" s="185"/>
      <c r="Z2127" s="185"/>
      <c r="AA2127" s="185"/>
      <c r="AB2127" s="185"/>
      <c r="AC2127" s="185"/>
      <c r="AD2127" s="185"/>
      <c r="AE2127" s="185"/>
      <c r="AF2127" s="185"/>
      <c r="AG2127" s="185"/>
      <c r="AH2127" s="185"/>
      <c r="AI2127" s="185"/>
    </row>
    <row r="2128" spans="1:35" ht="16">
      <c r="A2128" s="88"/>
      <c r="B2128" s="88"/>
      <c r="C2128" s="250"/>
      <c r="D2128" s="251"/>
      <c r="E2128" s="185"/>
      <c r="F2128" s="185"/>
      <c r="G2128" s="185"/>
      <c r="H2128" s="185"/>
      <c r="I2128" s="185"/>
      <c r="J2128" s="185"/>
      <c r="K2128" s="185"/>
      <c r="L2128" s="185"/>
      <c r="M2128" s="185"/>
      <c r="N2128" s="185"/>
      <c r="O2128" s="185"/>
      <c r="P2128" s="185"/>
      <c r="Q2128" s="185"/>
      <c r="R2128" s="185"/>
      <c r="S2128" s="185"/>
      <c r="T2128" s="185"/>
      <c r="U2128" s="185"/>
      <c r="V2128" s="185"/>
      <c r="W2128" s="185"/>
      <c r="X2128" s="185"/>
      <c r="Y2128" s="185"/>
      <c r="Z2128" s="185"/>
      <c r="AA2128" s="185"/>
      <c r="AB2128" s="185"/>
      <c r="AC2128" s="185"/>
      <c r="AD2128" s="185"/>
      <c r="AE2128" s="185"/>
      <c r="AF2128" s="185"/>
      <c r="AG2128" s="185"/>
      <c r="AH2128" s="185"/>
      <c r="AI2128" s="185"/>
    </row>
    <row r="2129" spans="1:35" ht="16">
      <c r="A2129" s="88"/>
      <c r="B2129" s="88"/>
      <c r="C2129" s="250"/>
      <c r="D2129" s="251"/>
      <c r="E2129" s="185"/>
      <c r="F2129" s="185"/>
      <c r="G2129" s="185"/>
      <c r="H2129" s="185"/>
      <c r="I2129" s="185"/>
      <c r="J2129" s="185"/>
      <c r="K2129" s="185"/>
      <c r="L2129" s="185"/>
      <c r="M2129" s="185"/>
      <c r="N2129" s="185"/>
      <c r="O2129" s="185"/>
      <c r="P2129" s="185"/>
      <c r="Q2129" s="185"/>
      <c r="R2129" s="185"/>
      <c r="S2129" s="185"/>
      <c r="T2129" s="185"/>
      <c r="U2129" s="185"/>
      <c r="V2129" s="185"/>
      <c r="W2129" s="185"/>
      <c r="X2129" s="185"/>
      <c r="Y2129" s="185"/>
      <c r="Z2129" s="185"/>
      <c r="AA2129" s="185"/>
      <c r="AB2129" s="185"/>
      <c r="AC2129" s="185"/>
      <c r="AD2129" s="185"/>
      <c r="AE2129" s="185"/>
      <c r="AF2129" s="185"/>
      <c r="AG2129" s="185"/>
      <c r="AH2129" s="185"/>
      <c r="AI2129" s="185"/>
    </row>
    <row r="2130" spans="1:35" ht="16">
      <c r="A2130" s="88"/>
      <c r="B2130" s="88"/>
      <c r="C2130" s="250"/>
      <c r="D2130" s="251"/>
      <c r="E2130" s="185"/>
      <c r="F2130" s="185"/>
      <c r="G2130" s="185"/>
      <c r="H2130" s="185"/>
      <c r="I2130" s="185"/>
      <c r="J2130" s="185"/>
      <c r="K2130" s="185"/>
      <c r="L2130" s="185"/>
      <c r="M2130" s="185"/>
      <c r="N2130" s="185"/>
      <c r="O2130" s="185"/>
      <c r="P2130" s="185"/>
      <c r="Q2130" s="185"/>
      <c r="R2130" s="185"/>
      <c r="S2130" s="185"/>
      <c r="T2130" s="185"/>
      <c r="U2130" s="185"/>
      <c r="V2130" s="185"/>
      <c r="W2130" s="185"/>
      <c r="X2130" s="185"/>
      <c r="Y2130" s="185"/>
      <c r="Z2130" s="185"/>
      <c r="AA2130" s="185"/>
      <c r="AB2130" s="185"/>
      <c r="AC2130" s="185"/>
      <c r="AD2130" s="185"/>
      <c r="AE2130" s="185"/>
      <c r="AF2130" s="185"/>
      <c r="AG2130" s="185"/>
      <c r="AH2130" s="185"/>
      <c r="AI2130" s="185"/>
    </row>
    <row r="2131" spans="1:35" ht="16">
      <c r="A2131" s="88"/>
      <c r="B2131" s="88"/>
      <c r="C2131" s="250"/>
      <c r="D2131" s="251"/>
      <c r="E2131" s="185"/>
      <c r="F2131" s="185"/>
      <c r="G2131" s="185"/>
      <c r="H2131" s="185"/>
      <c r="I2131" s="185"/>
      <c r="J2131" s="185"/>
      <c r="K2131" s="185"/>
      <c r="L2131" s="185"/>
      <c r="M2131" s="185"/>
      <c r="N2131" s="185"/>
      <c r="O2131" s="185"/>
      <c r="P2131" s="185"/>
      <c r="Q2131" s="185"/>
      <c r="R2131" s="185"/>
      <c r="S2131" s="185"/>
      <c r="T2131" s="185"/>
      <c r="U2131" s="185"/>
      <c r="V2131" s="185"/>
      <c r="W2131" s="185"/>
      <c r="X2131" s="185"/>
      <c r="Y2131" s="185"/>
      <c r="Z2131" s="185"/>
      <c r="AA2131" s="185"/>
      <c r="AB2131" s="185"/>
      <c r="AC2131" s="185"/>
      <c r="AD2131" s="185"/>
      <c r="AE2131" s="185"/>
      <c r="AF2131" s="185"/>
      <c r="AG2131" s="185"/>
      <c r="AH2131" s="185"/>
      <c r="AI2131" s="185"/>
    </row>
    <row r="2132" spans="1:35" ht="16">
      <c r="A2132" s="88"/>
      <c r="B2132" s="88"/>
      <c r="C2132" s="250"/>
      <c r="D2132" s="251"/>
      <c r="E2132" s="185"/>
      <c r="F2132" s="185"/>
      <c r="G2132" s="185"/>
      <c r="H2132" s="185"/>
      <c r="I2132" s="185"/>
      <c r="J2132" s="185"/>
      <c r="K2132" s="185"/>
      <c r="L2132" s="185"/>
      <c r="M2132" s="185"/>
      <c r="N2132" s="185"/>
      <c r="O2132" s="185"/>
      <c r="P2132" s="185"/>
      <c r="Q2132" s="185"/>
      <c r="R2132" s="185"/>
      <c r="S2132" s="185"/>
      <c r="T2132" s="185"/>
      <c r="U2132" s="185"/>
      <c r="V2132" s="185"/>
      <c r="W2132" s="185"/>
      <c r="X2132" s="185"/>
      <c r="Y2132" s="185"/>
      <c r="Z2132" s="185"/>
      <c r="AA2132" s="185"/>
      <c r="AB2132" s="185"/>
      <c r="AC2132" s="185"/>
      <c r="AD2132" s="185"/>
      <c r="AE2132" s="185"/>
      <c r="AF2132" s="185"/>
      <c r="AG2132" s="185"/>
      <c r="AH2132" s="185"/>
      <c r="AI2132" s="185"/>
    </row>
    <row r="2133" spans="1:35" ht="16">
      <c r="A2133" s="88"/>
      <c r="B2133" s="88"/>
      <c r="C2133" s="250"/>
      <c r="D2133" s="251"/>
      <c r="E2133" s="185"/>
      <c r="F2133" s="185"/>
      <c r="G2133" s="185"/>
      <c r="H2133" s="185"/>
      <c r="I2133" s="185"/>
      <c r="J2133" s="185"/>
      <c r="K2133" s="185"/>
      <c r="L2133" s="185"/>
      <c r="M2133" s="185"/>
      <c r="N2133" s="185"/>
      <c r="O2133" s="185"/>
      <c r="P2133" s="185"/>
      <c r="Q2133" s="185"/>
      <c r="R2133" s="185"/>
      <c r="S2133" s="185"/>
      <c r="T2133" s="185"/>
      <c r="U2133" s="185"/>
      <c r="V2133" s="185"/>
      <c r="W2133" s="185"/>
      <c r="X2133" s="185"/>
      <c r="Y2133" s="185"/>
      <c r="Z2133" s="185"/>
      <c r="AA2133" s="185"/>
      <c r="AB2133" s="185"/>
      <c r="AC2133" s="185"/>
      <c r="AD2133" s="185"/>
      <c r="AE2133" s="185"/>
      <c r="AF2133" s="185"/>
      <c r="AG2133" s="185"/>
      <c r="AH2133" s="185"/>
      <c r="AI2133" s="185"/>
    </row>
    <row r="2134" spans="1:35" ht="16">
      <c r="A2134" s="88"/>
      <c r="B2134" s="88"/>
      <c r="C2134" s="250"/>
      <c r="D2134" s="251"/>
      <c r="E2134" s="185"/>
      <c r="F2134" s="185"/>
      <c r="G2134" s="185"/>
      <c r="H2134" s="185"/>
      <c r="I2134" s="185"/>
      <c r="J2134" s="185"/>
      <c r="K2134" s="185"/>
      <c r="L2134" s="185"/>
      <c r="M2134" s="185"/>
      <c r="N2134" s="185"/>
      <c r="O2134" s="185"/>
      <c r="P2134" s="185"/>
      <c r="Q2134" s="185"/>
      <c r="R2134" s="185"/>
      <c r="S2134" s="185"/>
      <c r="T2134" s="185"/>
      <c r="U2134" s="185"/>
      <c r="V2134" s="185"/>
      <c r="W2134" s="185"/>
      <c r="X2134" s="185"/>
      <c r="Y2134" s="185"/>
      <c r="Z2134" s="185"/>
      <c r="AA2134" s="185"/>
      <c r="AB2134" s="185"/>
      <c r="AC2134" s="185"/>
      <c r="AD2134" s="185"/>
      <c r="AE2134" s="185"/>
      <c r="AF2134" s="185"/>
      <c r="AG2134" s="185"/>
      <c r="AH2134" s="185"/>
      <c r="AI2134" s="185"/>
    </row>
    <row r="2135" spans="1:35" ht="16">
      <c r="A2135" s="88"/>
      <c r="B2135" s="88"/>
      <c r="C2135" s="250"/>
      <c r="D2135" s="251"/>
      <c r="E2135" s="185"/>
      <c r="F2135" s="185"/>
      <c r="G2135" s="185"/>
      <c r="H2135" s="185"/>
      <c r="I2135" s="185"/>
      <c r="J2135" s="185"/>
      <c r="K2135" s="185"/>
      <c r="L2135" s="185"/>
      <c r="M2135" s="185"/>
      <c r="N2135" s="185"/>
      <c r="O2135" s="185"/>
      <c r="P2135" s="185"/>
      <c r="Q2135" s="185"/>
      <c r="R2135" s="185"/>
      <c r="S2135" s="185"/>
      <c r="T2135" s="185"/>
      <c r="U2135" s="185"/>
      <c r="V2135" s="185"/>
      <c r="W2135" s="185"/>
      <c r="X2135" s="185"/>
      <c r="Y2135" s="185"/>
      <c r="Z2135" s="185"/>
      <c r="AA2135" s="185"/>
      <c r="AB2135" s="185"/>
      <c r="AC2135" s="185"/>
      <c r="AD2135" s="185"/>
      <c r="AE2135" s="185"/>
      <c r="AF2135" s="185"/>
      <c r="AG2135" s="185"/>
      <c r="AH2135" s="185"/>
      <c r="AI2135" s="185"/>
    </row>
    <row r="2136" spans="1:35" ht="16">
      <c r="A2136" s="88"/>
      <c r="B2136" s="88"/>
      <c r="C2136" s="250"/>
      <c r="D2136" s="251"/>
      <c r="E2136" s="185"/>
      <c r="F2136" s="185"/>
      <c r="G2136" s="185"/>
      <c r="H2136" s="185"/>
      <c r="I2136" s="185"/>
      <c r="J2136" s="185"/>
      <c r="K2136" s="185"/>
      <c r="L2136" s="185"/>
      <c r="M2136" s="185"/>
      <c r="N2136" s="185"/>
      <c r="O2136" s="185"/>
      <c r="P2136" s="185"/>
      <c r="Q2136" s="185"/>
      <c r="R2136" s="185"/>
      <c r="S2136" s="185"/>
      <c r="T2136" s="185"/>
      <c r="U2136" s="185"/>
      <c r="V2136" s="185"/>
      <c r="W2136" s="185"/>
      <c r="X2136" s="185"/>
      <c r="Y2136" s="185"/>
      <c r="Z2136" s="185"/>
      <c r="AA2136" s="185"/>
      <c r="AB2136" s="185"/>
      <c r="AC2136" s="185"/>
      <c r="AD2136" s="185"/>
      <c r="AE2136" s="185"/>
      <c r="AF2136" s="185"/>
      <c r="AG2136" s="185"/>
      <c r="AH2136" s="185"/>
      <c r="AI2136" s="185"/>
    </row>
    <row r="2137" spans="1:35" ht="16">
      <c r="A2137" s="88"/>
      <c r="B2137" s="88"/>
      <c r="C2137" s="250"/>
      <c r="D2137" s="251"/>
      <c r="E2137" s="185"/>
      <c r="F2137" s="185"/>
      <c r="G2137" s="185"/>
      <c r="H2137" s="185"/>
      <c r="I2137" s="185"/>
      <c r="J2137" s="185"/>
      <c r="K2137" s="185"/>
      <c r="L2137" s="185"/>
      <c r="M2137" s="185"/>
      <c r="N2137" s="185"/>
      <c r="O2137" s="185"/>
      <c r="P2137" s="185"/>
      <c r="Q2137" s="185"/>
      <c r="R2137" s="185"/>
      <c r="S2137" s="185"/>
      <c r="T2137" s="185"/>
      <c r="U2137" s="185"/>
      <c r="V2137" s="185"/>
      <c r="W2137" s="185"/>
      <c r="X2137" s="185"/>
      <c r="Y2137" s="185"/>
      <c r="Z2137" s="185"/>
      <c r="AA2137" s="185"/>
      <c r="AB2137" s="185"/>
      <c r="AC2137" s="185"/>
      <c r="AD2137" s="185"/>
      <c r="AE2137" s="185"/>
      <c r="AF2137" s="185"/>
      <c r="AG2137" s="185"/>
      <c r="AH2137" s="185"/>
      <c r="AI2137" s="185"/>
    </row>
    <row r="2138" spans="1:35" ht="16">
      <c r="A2138" s="88"/>
      <c r="B2138" s="88"/>
      <c r="C2138" s="250"/>
      <c r="D2138" s="251"/>
      <c r="E2138" s="185"/>
      <c r="F2138" s="185"/>
      <c r="G2138" s="185"/>
      <c r="H2138" s="185"/>
      <c r="I2138" s="185"/>
      <c r="J2138" s="185"/>
      <c r="K2138" s="185"/>
      <c r="L2138" s="185"/>
      <c r="M2138" s="185"/>
      <c r="N2138" s="185"/>
      <c r="O2138" s="185"/>
      <c r="P2138" s="185"/>
      <c r="Q2138" s="185"/>
      <c r="R2138" s="185"/>
      <c r="S2138" s="185"/>
      <c r="T2138" s="185"/>
      <c r="U2138" s="185"/>
      <c r="V2138" s="185"/>
      <c r="W2138" s="185"/>
      <c r="X2138" s="185"/>
      <c r="Y2138" s="185"/>
      <c r="Z2138" s="185"/>
      <c r="AA2138" s="185"/>
      <c r="AB2138" s="185"/>
      <c r="AC2138" s="185"/>
      <c r="AD2138" s="185"/>
      <c r="AE2138" s="185"/>
      <c r="AF2138" s="185"/>
      <c r="AG2138" s="185"/>
      <c r="AH2138" s="185"/>
      <c r="AI2138" s="185"/>
    </row>
    <row r="2139" spans="1:35" ht="16">
      <c r="A2139" s="88"/>
      <c r="B2139" s="88"/>
      <c r="C2139" s="250"/>
      <c r="D2139" s="251"/>
      <c r="E2139" s="185"/>
      <c r="F2139" s="185"/>
      <c r="G2139" s="185"/>
      <c r="H2139" s="185"/>
      <c r="I2139" s="185"/>
      <c r="J2139" s="185"/>
      <c r="K2139" s="185"/>
      <c r="L2139" s="185"/>
      <c r="M2139" s="185"/>
      <c r="N2139" s="185"/>
      <c r="O2139" s="185"/>
      <c r="P2139" s="185"/>
      <c r="Q2139" s="185"/>
      <c r="R2139" s="185"/>
      <c r="S2139" s="185"/>
      <c r="T2139" s="185"/>
      <c r="U2139" s="185"/>
      <c r="V2139" s="185"/>
      <c r="W2139" s="185"/>
      <c r="X2139" s="185"/>
      <c r="Y2139" s="185"/>
      <c r="Z2139" s="185"/>
      <c r="AA2139" s="185"/>
      <c r="AB2139" s="185"/>
      <c r="AC2139" s="185"/>
      <c r="AD2139" s="185"/>
      <c r="AE2139" s="185"/>
      <c r="AF2139" s="185"/>
      <c r="AG2139" s="185"/>
      <c r="AH2139" s="185"/>
      <c r="AI2139" s="185"/>
    </row>
    <row r="2140" spans="1:35" ht="16">
      <c r="A2140" s="88"/>
      <c r="B2140" s="88"/>
      <c r="C2140" s="250"/>
      <c r="D2140" s="251"/>
      <c r="E2140" s="185"/>
      <c r="F2140" s="185"/>
      <c r="G2140" s="185"/>
      <c r="H2140" s="185"/>
      <c r="I2140" s="185"/>
      <c r="J2140" s="185"/>
      <c r="K2140" s="185"/>
      <c r="L2140" s="185"/>
      <c r="M2140" s="185"/>
      <c r="N2140" s="185"/>
      <c r="O2140" s="185"/>
      <c r="P2140" s="185"/>
      <c r="Q2140" s="185"/>
      <c r="R2140" s="185"/>
      <c r="S2140" s="185"/>
      <c r="T2140" s="185"/>
      <c r="U2140" s="185"/>
      <c r="V2140" s="185"/>
      <c r="W2140" s="185"/>
      <c r="X2140" s="185"/>
      <c r="Y2140" s="185"/>
      <c r="Z2140" s="185"/>
      <c r="AA2140" s="185"/>
      <c r="AB2140" s="185"/>
      <c r="AC2140" s="185"/>
      <c r="AD2140" s="185"/>
      <c r="AE2140" s="185"/>
      <c r="AF2140" s="185"/>
      <c r="AG2140" s="185"/>
      <c r="AH2140" s="185"/>
      <c r="AI2140" s="185"/>
    </row>
    <row r="2141" spans="1:35" ht="16">
      <c r="A2141" s="88"/>
      <c r="B2141" s="88"/>
      <c r="C2141" s="250"/>
      <c r="D2141" s="251"/>
      <c r="E2141" s="185"/>
      <c r="F2141" s="185"/>
      <c r="G2141" s="185"/>
      <c r="H2141" s="185"/>
      <c r="I2141" s="185"/>
      <c r="J2141" s="185"/>
      <c r="K2141" s="185"/>
      <c r="L2141" s="185"/>
      <c r="M2141" s="185"/>
      <c r="N2141" s="185"/>
      <c r="O2141" s="185"/>
      <c r="P2141" s="185"/>
      <c r="Q2141" s="185"/>
      <c r="R2141" s="185"/>
      <c r="S2141" s="185"/>
      <c r="T2141" s="185"/>
      <c r="U2141" s="185"/>
      <c r="V2141" s="185"/>
      <c r="W2141" s="185"/>
      <c r="X2141" s="185"/>
      <c r="Y2141" s="185"/>
      <c r="Z2141" s="185"/>
      <c r="AA2141" s="185"/>
      <c r="AB2141" s="185"/>
      <c r="AC2141" s="185"/>
      <c r="AD2141" s="185"/>
      <c r="AE2141" s="185"/>
      <c r="AF2141" s="185"/>
      <c r="AG2141" s="185"/>
      <c r="AH2141" s="185"/>
      <c r="AI2141" s="185"/>
    </row>
    <row r="2142" spans="1:35" ht="16">
      <c r="A2142" s="88"/>
      <c r="B2142" s="88"/>
      <c r="C2142" s="250"/>
      <c r="D2142" s="251"/>
      <c r="E2142" s="185"/>
      <c r="F2142" s="185"/>
      <c r="G2142" s="185"/>
      <c r="H2142" s="185"/>
      <c r="I2142" s="185"/>
      <c r="J2142" s="185"/>
      <c r="K2142" s="185"/>
      <c r="L2142" s="185"/>
      <c r="M2142" s="185"/>
      <c r="N2142" s="185"/>
      <c r="O2142" s="185"/>
      <c r="P2142" s="185"/>
      <c r="Q2142" s="185"/>
      <c r="R2142" s="185"/>
      <c r="S2142" s="185"/>
      <c r="T2142" s="185"/>
      <c r="U2142" s="185"/>
      <c r="V2142" s="185"/>
      <c r="W2142" s="185"/>
      <c r="X2142" s="185"/>
      <c r="Y2142" s="185"/>
      <c r="Z2142" s="185"/>
      <c r="AA2142" s="185"/>
      <c r="AB2142" s="185"/>
      <c r="AC2142" s="185"/>
      <c r="AD2142" s="185"/>
      <c r="AE2142" s="185"/>
      <c r="AF2142" s="185"/>
      <c r="AG2142" s="185"/>
      <c r="AH2142" s="185"/>
      <c r="AI2142" s="185"/>
    </row>
    <row r="2143" spans="1:35" ht="16">
      <c r="A2143" s="88"/>
      <c r="B2143" s="88"/>
      <c r="C2143" s="250"/>
      <c r="D2143" s="251"/>
      <c r="E2143" s="185"/>
      <c r="F2143" s="185"/>
      <c r="G2143" s="185"/>
      <c r="H2143" s="185"/>
      <c r="I2143" s="185"/>
      <c r="J2143" s="185"/>
      <c r="K2143" s="185"/>
      <c r="L2143" s="185"/>
      <c r="M2143" s="185"/>
      <c r="N2143" s="185"/>
      <c r="O2143" s="185"/>
      <c r="P2143" s="185"/>
      <c r="Q2143" s="185"/>
      <c r="R2143" s="185"/>
      <c r="S2143" s="185"/>
      <c r="T2143" s="185"/>
      <c r="U2143" s="185"/>
      <c r="V2143" s="185"/>
      <c r="W2143" s="185"/>
      <c r="X2143" s="185"/>
      <c r="Y2143" s="185"/>
      <c r="Z2143" s="185"/>
      <c r="AA2143" s="185"/>
      <c r="AB2143" s="185"/>
      <c r="AC2143" s="185"/>
      <c r="AD2143" s="185"/>
      <c r="AE2143" s="185"/>
      <c r="AF2143" s="185"/>
      <c r="AG2143" s="185"/>
      <c r="AH2143" s="185"/>
      <c r="AI2143" s="185"/>
    </row>
    <row r="2144" spans="1:35" ht="16">
      <c r="A2144" s="88"/>
      <c r="B2144" s="88"/>
      <c r="C2144" s="250"/>
      <c r="D2144" s="251"/>
      <c r="E2144" s="185"/>
      <c r="F2144" s="185"/>
      <c r="G2144" s="185"/>
      <c r="H2144" s="185"/>
      <c r="I2144" s="185"/>
      <c r="J2144" s="185"/>
      <c r="K2144" s="185"/>
      <c r="L2144" s="185"/>
      <c r="M2144" s="185"/>
      <c r="N2144" s="185"/>
      <c r="O2144" s="185"/>
      <c r="P2144" s="185"/>
      <c r="Q2144" s="185"/>
      <c r="R2144" s="185"/>
      <c r="S2144" s="185"/>
      <c r="T2144" s="185"/>
      <c r="U2144" s="185"/>
      <c r="V2144" s="185"/>
      <c r="W2144" s="185"/>
      <c r="X2144" s="185"/>
      <c r="Y2144" s="185"/>
      <c r="Z2144" s="185"/>
      <c r="AA2144" s="185"/>
      <c r="AB2144" s="185"/>
      <c r="AC2144" s="185"/>
      <c r="AD2144" s="185"/>
      <c r="AE2144" s="185"/>
      <c r="AF2144" s="185"/>
      <c r="AG2144" s="185"/>
      <c r="AH2144" s="185"/>
      <c r="AI2144" s="185"/>
    </row>
    <row r="2145" spans="1:35" ht="16">
      <c r="A2145" s="88"/>
      <c r="B2145" s="88"/>
      <c r="C2145" s="250"/>
      <c r="D2145" s="251"/>
      <c r="E2145" s="185"/>
      <c r="F2145" s="185"/>
      <c r="G2145" s="185"/>
      <c r="H2145" s="185"/>
      <c r="I2145" s="185"/>
      <c r="J2145" s="185"/>
      <c r="K2145" s="185"/>
      <c r="L2145" s="185"/>
      <c r="M2145" s="185"/>
      <c r="N2145" s="185"/>
      <c r="O2145" s="185"/>
      <c r="P2145" s="185"/>
      <c r="Q2145" s="185"/>
      <c r="R2145" s="185"/>
      <c r="S2145" s="185"/>
      <c r="T2145" s="185"/>
      <c r="U2145" s="185"/>
      <c r="V2145" s="185"/>
      <c r="W2145" s="185"/>
      <c r="X2145" s="185"/>
      <c r="Y2145" s="185"/>
      <c r="Z2145" s="185"/>
      <c r="AA2145" s="185"/>
      <c r="AB2145" s="185"/>
      <c r="AC2145" s="185"/>
      <c r="AD2145" s="185"/>
      <c r="AE2145" s="185"/>
      <c r="AF2145" s="185"/>
      <c r="AG2145" s="185"/>
      <c r="AH2145" s="185"/>
      <c r="AI2145" s="185"/>
    </row>
    <row r="2146" spans="1:35" ht="16">
      <c r="A2146" s="88"/>
      <c r="B2146" s="88"/>
      <c r="C2146" s="250"/>
      <c r="D2146" s="251"/>
      <c r="E2146" s="185"/>
      <c r="F2146" s="185"/>
      <c r="G2146" s="185"/>
      <c r="H2146" s="185"/>
      <c r="I2146" s="185"/>
      <c r="J2146" s="185"/>
      <c r="K2146" s="185"/>
      <c r="L2146" s="185"/>
      <c r="M2146" s="185"/>
      <c r="N2146" s="185"/>
      <c r="O2146" s="185"/>
      <c r="P2146" s="185"/>
      <c r="Q2146" s="185"/>
      <c r="R2146" s="185"/>
      <c r="S2146" s="185"/>
      <c r="T2146" s="185"/>
      <c r="U2146" s="185"/>
      <c r="V2146" s="185"/>
      <c r="W2146" s="185"/>
      <c r="X2146" s="185"/>
      <c r="Y2146" s="185"/>
      <c r="Z2146" s="185"/>
      <c r="AA2146" s="185"/>
      <c r="AB2146" s="185"/>
      <c r="AC2146" s="185"/>
      <c r="AD2146" s="185"/>
      <c r="AE2146" s="185"/>
      <c r="AF2146" s="185"/>
      <c r="AG2146" s="185"/>
      <c r="AH2146" s="185"/>
      <c r="AI2146" s="185"/>
    </row>
    <row r="2147" spans="1:35" ht="16">
      <c r="A2147" s="88"/>
      <c r="B2147" s="88"/>
      <c r="C2147" s="250"/>
      <c r="D2147" s="251"/>
      <c r="E2147" s="185"/>
      <c r="F2147" s="185"/>
      <c r="G2147" s="185"/>
      <c r="H2147" s="185"/>
      <c r="I2147" s="185"/>
      <c r="J2147" s="185"/>
      <c r="K2147" s="185"/>
      <c r="L2147" s="185"/>
      <c r="M2147" s="185"/>
      <c r="N2147" s="185"/>
      <c r="O2147" s="185"/>
      <c r="P2147" s="185"/>
      <c r="Q2147" s="185"/>
      <c r="R2147" s="185"/>
      <c r="S2147" s="185"/>
      <c r="T2147" s="185"/>
      <c r="U2147" s="185"/>
      <c r="V2147" s="185"/>
      <c r="W2147" s="185"/>
      <c r="X2147" s="185"/>
      <c r="Y2147" s="185"/>
      <c r="Z2147" s="185"/>
      <c r="AA2147" s="185"/>
      <c r="AB2147" s="185"/>
      <c r="AC2147" s="185"/>
      <c r="AD2147" s="185"/>
      <c r="AE2147" s="185"/>
      <c r="AF2147" s="185"/>
      <c r="AG2147" s="185"/>
      <c r="AH2147" s="185"/>
      <c r="AI2147" s="185"/>
    </row>
    <row r="2148" spans="1:35" ht="16">
      <c r="A2148" s="88"/>
      <c r="B2148" s="88"/>
      <c r="C2148" s="250"/>
      <c r="D2148" s="251"/>
      <c r="E2148" s="185"/>
      <c r="F2148" s="185"/>
      <c r="G2148" s="185"/>
      <c r="H2148" s="185"/>
      <c r="I2148" s="185"/>
      <c r="J2148" s="185"/>
      <c r="K2148" s="185"/>
      <c r="L2148" s="185"/>
      <c r="M2148" s="185"/>
      <c r="N2148" s="185"/>
      <c r="O2148" s="185"/>
      <c r="P2148" s="185"/>
      <c r="Q2148" s="185"/>
      <c r="R2148" s="185"/>
      <c r="S2148" s="185"/>
      <c r="T2148" s="185"/>
      <c r="U2148" s="185"/>
      <c r="V2148" s="185"/>
      <c r="W2148" s="185"/>
      <c r="X2148" s="185"/>
      <c r="Y2148" s="185"/>
      <c r="Z2148" s="185"/>
      <c r="AA2148" s="185"/>
      <c r="AB2148" s="185"/>
      <c r="AC2148" s="185"/>
      <c r="AD2148" s="185"/>
      <c r="AE2148" s="185"/>
      <c r="AF2148" s="185"/>
      <c r="AG2148" s="185"/>
      <c r="AH2148" s="185"/>
      <c r="AI2148" s="185"/>
    </row>
    <row r="2149" spans="1:35" ht="16">
      <c r="A2149" s="88"/>
      <c r="B2149" s="88"/>
      <c r="C2149" s="250"/>
      <c r="D2149" s="251"/>
      <c r="E2149" s="185"/>
      <c r="F2149" s="185"/>
      <c r="G2149" s="185"/>
      <c r="H2149" s="185"/>
      <c r="I2149" s="185"/>
      <c r="J2149" s="185"/>
      <c r="K2149" s="185"/>
      <c r="L2149" s="185"/>
      <c r="M2149" s="185"/>
      <c r="N2149" s="185"/>
      <c r="O2149" s="185"/>
      <c r="P2149" s="185"/>
      <c r="Q2149" s="185"/>
      <c r="R2149" s="185"/>
      <c r="S2149" s="185"/>
      <c r="T2149" s="185"/>
      <c r="U2149" s="185"/>
      <c r="V2149" s="185"/>
      <c r="W2149" s="185"/>
      <c r="X2149" s="185"/>
      <c r="Y2149" s="185"/>
      <c r="Z2149" s="185"/>
      <c r="AA2149" s="185"/>
      <c r="AB2149" s="185"/>
      <c r="AC2149" s="185"/>
      <c r="AD2149" s="185"/>
      <c r="AE2149" s="185"/>
      <c r="AF2149" s="185"/>
      <c r="AG2149" s="185"/>
      <c r="AH2149" s="185"/>
      <c r="AI2149" s="185"/>
    </row>
    <row r="2150" spans="1:35" ht="16">
      <c r="A2150" s="88"/>
      <c r="B2150" s="88"/>
      <c r="C2150" s="250"/>
      <c r="D2150" s="251"/>
      <c r="E2150" s="185"/>
      <c r="F2150" s="185"/>
      <c r="G2150" s="185"/>
      <c r="H2150" s="185"/>
      <c r="I2150" s="185"/>
      <c r="J2150" s="185"/>
      <c r="K2150" s="185"/>
      <c r="L2150" s="185"/>
      <c r="M2150" s="185"/>
      <c r="N2150" s="185"/>
      <c r="O2150" s="185"/>
      <c r="P2150" s="185"/>
      <c r="Q2150" s="185"/>
      <c r="R2150" s="185"/>
      <c r="S2150" s="185"/>
      <c r="T2150" s="185"/>
      <c r="U2150" s="185"/>
      <c r="V2150" s="185"/>
      <c r="W2150" s="185"/>
      <c r="X2150" s="185"/>
      <c r="Y2150" s="185"/>
      <c r="Z2150" s="185"/>
      <c r="AA2150" s="185"/>
      <c r="AB2150" s="185"/>
      <c r="AC2150" s="185"/>
      <c r="AD2150" s="185"/>
      <c r="AE2150" s="185"/>
      <c r="AF2150" s="185"/>
      <c r="AG2150" s="185"/>
      <c r="AH2150" s="185"/>
      <c r="AI2150" s="185"/>
    </row>
    <row r="2151" spans="1:35" ht="16">
      <c r="A2151" s="88"/>
      <c r="B2151" s="88"/>
      <c r="C2151" s="250"/>
      <c r="D2151" s="251"/>
      <c r="E2151" s="185"/>
      <c r="F2151" s="185"/>
      <c r="G2151" s="185"/>
      <c r="H2151" s="185"/>
      <c r="I2151" s="185"/>
      <c r="J2151" s="185"/>
      <c r="K2151" s="185"/>
      <c r="L2151" s="185"/>
      <c r="M2151" s="185"/>
      <c r="N2151" s="185"/>
      <c r="O2151" s="185"/>
      <c r="P2151" s="185"/>
      <c r="Q2151" s="185"/>
      <c r="R2151" s="185"/>
      <c r="S2151" s="185"/>
      <c r="T2151" s="185"/>
      <c r="U2151" s="185"/>
      <c r="V2151" s="185"/>
      <c r="W2151" s="185"/>
      <c r="X2151" s="185"/>
      <c r="Y2151" s="185"/>
      <c r="Z2151" s="185"/>
      <c r="AA2151" s="185"/>
      <c r="AB2151" s="185"/>
      <c r="AC2151" s="185"/>
      <c r="AD2151" s="185"/>
      <c r="AE2151" s="185"/>
      <c r="AF2151" s="185"/>
      <c r="AG2151" s="185"/>
      <c r="AH2151" s="185"/>
      <c r="AI2151" s="185"/>
    </row>
    <row r="2152" spans="1:35" ht="16">
      <c r="A2152" s="88"/>
      <c r="B2152" s="88"/>
      <c r="C2152" s="250"/>
      <c r="D2152" s="251"/>
      <c r="E2152" s="185"/>
      <c r="F2152" s="185"/>
      <c r="G2152" s="185"/>
      <c r="H2152" s="185"/>
      <c r="I2152" s="185"/>
      <c r="J2152" s="185"/>
      <c r="K2152" s="185"/>
      <c r="L2152" s="185"/>
      <c r="M2152" s="185"/>
      <c r="N2152" s="185"/>
      <c r="O2152" s="185"/>
      <c r="P2152" s="185"/>
      <c r="Q2152" s="185"/>
      <c r="R2152" s="185"/>
      <c r="S2152" s="185"/>
      <c r="T2152" s="185"/>
      <c r="U2152" s="185"/>
      <c r="V2152" s="185"/>
      <c r="W2152" s="185"/>
      <c r="X2152" s="185"/>
      <c r="Y2152" s="185"/>
      <c r="Z2152" s="185"/>
      <c r="AA2152" s="185"/>
      <c r="AB2152" s="185"/>
      <c r="AC2152" s="185"/>
      <c r="AD2152" s="185"/>
      <c r="AE2152" s="185"/>
      <c r="AF2152" s="185"/>
      <c r="AG2152" s="185"/>
      <c r="AH2152" s="185"/>
      <c r="AI2152" s="185"/>
    </row>
    <row r="2153" spans="1:35" ht="16">
      <c r="A2153" s="88"/>
      <c r="B2153" s="88"/>
      <c r="C2153" s="250"/>
      <c r="D2153" s="251"/>
      <c r="E2153" s="185"/>
      <c r="F2153" s="185"/>
      <c r="G2153" s="185"/>
      <c r="H2153" s="185"/>
      <c r="I2153" s="185"/>
      <c r="J2153" s="185"/>
      <c r="K2153" s="185"/>
      <c r="L2153" s="185"/>
      <c r="M2153" s="185"/>
      <c r="N2153" s="185"/>
      <c r="O2153" s="185"/>
      <c r="P2153" s="185"/>
      <c r="Q2153" s="185"/>
      <c r="R2153" s="185"/>
      <c r="S2153" s="185"/>
      <c r="T2153" s="185"/>
      <c r="U2153" s="185"/>
      <c r="V2153" s="185"/>
      <c r="W2153" s="185"/>
      <c r="X2153" s="185"/>
      <c r="Y2153" s="185"/>
      <c r="Z2153" s="185"/>
      <c r="AA2153" s="185"/>
      <c r="AB2153" s="185"/>
      <c r="AC2153" s="185"/>
      <c r="AD2153" s="185"/>
      <c r="AE2153" s="185"/>
      <c r="AF2153" s="185"/>
      <c r="AG2153" s="185"/>
      <c r="AH2153" s="185"/>
      <c r="AI2153" s="185"/>
    </row>
    <row r="2154" spans="1:35" ht="16">
      <c r="A2154" s="88"/>
      <c r="B2154" s="88"/>
      <c r="C2154" s="250"/>
      <c r="D2154" s="251"/>
      <c r="E2154" s="185"/>
      <c r="F2154" s="185"/>
      <c r="G2154" s="185"/>
      <c r="H2154" s="185"/>
      <c r="I2154" s="185"/>
      <c r="J2154" s="185"/>
      <c r="K2154" s="185"/>
      <c r="L2154" s="185"/>
      <c r="M2154" s="185"/>
      <c r="N2154" s="185"/>
      <c r="O2154" s="185"/>
      <c r="P2154" s="185"/>
      <c r="Q2154" s="185"/>
      <c r="R2154" s="185"/>
      <c r="S2154" s="185"/>
      <c r="T2154" s="185"/>
      <c r="U2154" s="185"/>
      <c r="V2154" s="185"/>
      <c r="W2154" s="185"/>
      <c r="X2154" s="185"/>
      <c r="Y2154" s="185"/>
      <c r="Z2154" s="185"/>
      <c r="AA2154" s="185"/>
      <c r="AB2154" s="185"/>
      <c r="AC2154" s="185"/>
      <c r="AD2154" s="185"/>
      <c r="AE2154" s="185"/>
      <c r="AF2154" s="185"/>
      <c r="AG2154" s="185"/>
      <c r="AH2154" s="185"/>
      <c r="AI2154" s="185"/>
    </row>
    <row r="2155" spans="1:35" ht="16">
      <c r="A2155" s="88"/>
      <c r="B2155" s="88"/>
      <c r="C2155" s="250"/>
      <c r="D2155" s="251"/>
      <c r="E2155" s="185"/>
      <c r="F2155" s="185"/>
      <c r="G2155" s="185"/>
      <c r="H2155" s="185"/>
      <c r="I2155" s="185"/>
      <c r="J2155" s="185"/>
      <c r="K2155" s="185"/>
      <c r="L2155" s="185"/>
      <c r="M2155" s="185"/>
      <c r="N2155" s="185"/>
      <c r="O2155" s="185"/>
      <c r="P2155" s="185"/>
      <c r="Q2155" s="185"/>
      <c r="R2155" s="185"/>
      <c r="S2155" s="185"/>
      <c r="T2155" s="185"/>
      <c r="U2155" s="185"/>
      <c r="V2155" s="185"/>
      <c r="W2155" s="185"/>
      <c r="X2155" s="185"/>
      <c r="Y2155" s="185"/>
      <c r="Z2155" s="185"/>
      <c r="AA2155" s="185"/>
      <c r="AB2155" s="185"/>
      <c r="AC2155" s="185"/>
      <c r="AD2155" s="185"/>
      <c r="AE2155" s="185"/>
      <c r="AF2155" s="185"/>
      <c r="AG2155" s="185"/>
      <c r="AH2155" s="185"/>
      <c r="AI2155" s="185"/>
    </row>
    <row r="2156" spans="1:35" ht="16">
      <c r="A2156" s="88"/>
      <c r="B2156" s="88"/>
      <c r="C2156" s="250"/>
      <c r="D2156" s="251"/>
      <c r="E2156" s="185"/>
      <c r="F2156" s="185"/>
      <c r="G2156" s="185"/>
      <c r="H2156" s="185"/>
      <c r="I2156" s="185"/>
      <c r="J2156" s="185"/>
      <c r="K2156" s="185"/>
      <c r="L2156" s="185"/>
      <c r="M2156" s="185"/>
      <c r="N2156" s="185"/>
      <c r="O2156" s="185"/>
      <c r="P2156" s="185"/>
      <c r="Q2156" s="185"/>
      <c r="R2156" s="185"/>
      <c r="S2156" s="185"/>
      <c r="T2156" s="185"/>
      <c r="U2156" s="185"/>
      <c r="V2156" s="185"/>
      <c r="W2156" s="185"/>
      <c r="X2156" s="185"/>
      <c r="Y2156" s="185"/>
      <c r="Z2156" s="185"/>
      <c r="AA2156" s="185"/>
      <c r="AB2156" s="185"/>
      <c r="AC2156" s="185"/>
      <c r="AD2156" s="185"/>
      <c r="AE2156" s="185"/>
      <c r="AF2156" s="185"/>
      <c r="AG2156" s="185"/>
      <c r="AH2156" s="185"/>
      <c r="AI2156" s="185"/>
    </row>
    <row r="2157" spans="1:35" ht="16">
      <c r="A2157" s="88"/>
      <c r="B2157" s="88"/>
      <c r="C2157" s="250"/>
      <c r="D2157" s="251"/>
      <c r="E2157" s="185"/>
      <c r="F2157" s="185"/>
      <c r="G2157" s="185"/>
      <c r="H2157" s="185"/>
      <c r="I2157" s="185"/>
      <c r="J2157" s="185"/>
      <c r="K2157" s="185"/>
      <c r="L2157" s="185"/>
      <c r="M2157" s="185"/>
      <c r="N2157" s="185"/>
      <c r="O2157" s="185"/>
      <c r="P2157" s="185"/>
      <c r="Q2157" s="185"/>
      <c r="R2157" s="185"/>
      <c r="S2157" s="185"/>
      <c r="T2157" s="185"/>
      <c r="U2157" s="185"/>
      <c r="V2157" s="185"/>
      <c r="W2157" s="185"/>
      <c r="X2157" s="185"/>
      <c r="Y2157" s="185"/>
      <c r="Z2157" s="185"/>
      <c r="AA2157" s="185"/>
      <c r="AB2157" s="185"/>
      <c r="AC2157" s="185"/>
      <c r="AD2157" s="185"/>
      <c r="AE2157" s="185"/>
      <c r="AF2157" s="185"/>
      <c r="AG2157" s="185"/>
      <c r="AH2157" s="185"/>
      <c r="AI2157" s="185"/>
    </row>
    <row r="2158" spans="1:35" ht="16">
      <c r="A2158" s="88"/>
      <c r="B2158" s="88"/>
      <c r="C2158" s="250"/>
      <c r="D2158" s="251"/>
      <c r="E2158" s="185"/>
      <c r="F2158" s="185"/>
      <c r="G2158" s="185"/>
      <c r="H2158" s="185"/>
      <c r="I2158" s="185"/>
      <c r="J2158" s="185"/>
      <c r="K2158" s="185"/>
      <c r="L2158" s="185"/>
      <c r="M2158" s="185"/>
      <c r="N2158" s="185"/>
      <c r="O2158" s="185"/>
      <c r="P2158" s="185"/>
      <c r="Q2158" s="185"/>
      <c r="R2158" s="185"/>
      <c r="S2158" s="185"/>
      <c r="T2158" s="185"/>
      <c r="U2158" s="185"/>
      <c r="V2158" s="185"/>
      <c r="W2158" s="185"/>
      <c r="X2158" s="185"/>
      <c r="Y2158" s="185"/>
      <c r="Z2158" s="185"/>
      <c r="AA2158" s="185"/>
      <c r="AB2158" s="185"/>
      <c r="AC2158" s="185"/>
      <c r="AD2158" s="185"/>
      <c r="AE2158" s="185"/>
      <c r="AF2158" s="185"/>
      <c r="AG2158" s="185"/>
      <c r="AH2158" s="185"/>
      <c r="AI2158" s="185"/>
    </row>
    <row r="2159" spans="1:35" ht="16">
      <c r="A2159" s="88"/>
      <c r="B2159" s="88"/>
      <c r="C2159" s="250"/>
      <c r="D2159" s="251"/>
      <c r="E2159" s="185"/>
      <c r="F2159" s="185"/>
      <c r="G2159" s="185"/>
      <c r="H2159" s="185"/>
      <c r="I2159" s="185"/>
      <c r="J2159" s="185"/>
      <c r="K2159" s="185"/>
      <c r="L2159" s="185"/>
      <c r="M2159" s="185"/>
      <c r="N2159" s="185"/>
      <c r="O2159" s="185"/>
      <c r="P2159" s="185"/>
      <c r="Q2159" s="185"/>
      <c r="R2159" s="185"/>
      <c r="S2159" s="185"/>
      <c r="T2159" s="185"/>
      <c r="U2159" s="185"/>
      <c r="V2159" s="185"/>
      <c r="W2159" s="185"/>
      <c r="X2159" s="185"/>
      <c r="Y2159" s="185"/>
      <c r="Z2159" s="185"/>
      <c r="AA2159" s="185"/>
      <c r="AB2159" s="185"/>
      <c r="AC2159" s="185"/>
      <c r="AD2159" s="185"/>
      <c r="AE2159" s="185"/>
      <c r="AF2159" s="185"/>
      <c r="AG2159" s="185"/>
      <c r="AH2159" s="185"/>
      <c r="AI2159" s="185"/>
    </row>
    <row r="2160" spans="1:35" ht="16">
      <c r="A2160" s="88"/>
      <c r="B2160" s="88"/>
      <c r="C2160" s="250"/>
      <c r="D2160" s="251"/>
      <c r="E2160" s="185"/>
      <c r="F2160" s="185"/>
      <c r="G2160" s="185"/>
      <c r="H2160" s="185"/>
      <c r="I2160" s="185"/>
      <c r="J2160" s="185"/>
      <c r="K2160" s="185"/>
      <c r="L2160" s="185"/>
      <c r="M2160" s="185"/>
      <c r="N2160" s="185"/>
      <c r="O2160" s="185"/>
      <c r="P2160" s="185"/>
      <c r="Q2160" s="185"/>
      <c r="R2160" s="185"/>
      <c r="S2160" s="185"/>
      <c r="T2160" s="185"/>
      <c r="U2160" s="185"/>
      <c r="V2160" s="185"/>
      <c r="W2160" s="185"/>
      <c r="X2160" s="185"/>
      <c r="Y2160" s="185"/>
      <c r="Z2160" s="185"/>
      <c r="AA2160" s="185"/>
      <c r="AB2160" s="185"/>
      <c r="AC2160" s="185"/>
      <c r="AD2160" s="185"/>
      <c r="AE2160" s="185"/>
      <c r="AF2160" s="185"/>
      <c r="AG2160" s="185"/>
      <c r="AH2160" s="185"/>
      <c r="AI2160" s="185"/>
    </row>
    <row r="2161" spans="1:35" ht="16">
      <c r="A2161" s="88"/>
      <c r="B2161" s="88"/>
      <c r="C2161" s="250"/>
      <c r="D2161" s="251"/>
      <c r="E2161" s="185"/>
      <c r="F2161" s="185"/>
      <c r="G2161" s="185"/>
      <c r="H2161" s="185"/>
      <c r="I2161" s="185"/>
      <c r="J2161" s="185"/>
      <c r="K2161" s="185"/>
      <c r="L2161" s="185"/>
      <c r="M2161" s="185"/>
      <c r="N2161" s="185"/>
      <c r="O2161" s="185"/>
      <c r="P2161" s="185"/>
      <c r="Q2161" s="185"/>
      <c r="R2161" s="185"/>
      <c r="S2161" s="185"/>
      <c r="T2161" s="185"/>
      <c r="U2161" s="185"/>
      <c r="V2161" s="185"/>
      <c r="W2161" s="185"/>
      <c r="X2161" s="185"/>
      <c r="Y2161" s="185"/>
      <c r="Z2161" s="185"/>
      <c r="AA2161" s="185"/>
      <c r="AB2161" s="185"/>
      <c r="AC2161" s="185"/>
      <c r="AD2161" s="185"/>
      <c r="AE2161" s="185"/>
      <c r="AF2161" s="185"/>
      <c r="AG2161" s="185"/>
      <c r="AH2161" s="185"/>
      <c r="AI2161" s="185"/>
    </row>
    <row r="2162" spans="1:35" ht="16">
      <c r="A2162" s="88"/>
      <c r="B2162" s="88"/>
      <c r="C2162" s="250"/>
      <c r="D2162" s="251"/>
      <c r="E2162" s="185"/>
      <c r="F2162" s="185"/>
      <c r="G2162" s="185"/>
      <c r="H2162" s="185"/>
      <c r="I2162" s="185"/>
      <c r="J2162" s="185"/>
      <c r="K2162" s="185"/>
      <c r="L2162" s="185"/>
      <c r="M2162" s="185"/>
      <c r="N2162" s="185"/>
      <c r="O2162" s="185"/>
      <c r="P2162" s="185"/>
      <c r="Q2162" s="185"/>
      <c r="R2162" s="185"/>
      <c r="S2162" s="185"/>
      <c r="T2162" s="185"/>
      <c r="U2162" s="185"/>
      <c r="V2162" s="185"/>
      <c r="W2162" s="185"/>
      <c r="X2162" s="185"/>
      <c r="Y2162" s="185"/>
      <c r="Z2162" s="185"/>
      <c r="AA2162" s="185"/>
      <c r="AB2162" s="185"/>
      <c r="AC2162" s="185"/>
      <c r="AD2162" s="185"/>
      <c r="AE2162" s="185"/>
      <c r="AF2162" s="185"/>
      <c r="AG2162" s="185"/>
      <c r="AH2162" s="185"/>
      <c r="AI2162" s="185"/>
    </row>
    <row r="2163" spans="1:35" ht="16">
      <c r="A2163" s="88"/>
      <c r="B2163" s="88"/>
      <c r="C2163" s="250"/>
      <c r="D2163" s="251"/>
      <c r="E2163" s="185"/>
      <c r="F2163" s="185"/>
      <c r="G2163" s="185"/>
      <c r="H2163" s="185"/>
      <c r="I2163" s="185"/>
      <c r="J2163" s="185"/>
      <c r="K2163" s="185"/>
      <c r="L2163" s="185"/>
      <c r="M2163" s="185"/>
      <c r="N2163" s="185"/>
      <c r="O2163" s="185"/>
      <c r="P2163" s="185"/>
      <c r="Q2163" s="185"/>
      <c r="R2163" s="185"/>
      <c r="S2163" s="185"/>
      <c r="T2163" s="185"/>
      <c r="U2163" s="185"/>
      <c r="V2163" s="185"/>
      <c r="W2163" s="185"/>
      <c r="X2163" s="185"/>
      <c r="Y2163" s="185"/>
      <c r="Z2163" s="185"/>
      <c r="AA2163" s="185"/>
      <c r="AB2163" s="185"/>
      <c r="AC2163" s="185"/>
      <c r="AD2163" s="185"/>
      <c r="AE2163" s="185"/>
      <c r="AF2163" s="185"/>
      <c r="AG2163" s="185"/>
      <c r="AH2163" s="185"/>
      <c r="AI2163" s="185"/>
    </row>
    <row r="2164" spans="1:35" ht="16">
      <c r="A2164" s="88"/>
      <c r="B2164" s="88"/>
      <c r="C2164" s="250"/>
      <c r="D2164" s="251"/>
      <c r="E2164" s="185"/>
      <c r="F2164" s="185"/>
      <c r="G2164" s="185"/>
      <c r="H2164" s="185"/>
      <c r="I2164" s="185"/>
      <c r="J2164" s="185"/>
      <c r="K2164" s="185"/>
      <c r="L2164" s="185"/>
      <c r="M2164" s="185"/>
      <c r="N2164" s="185"/>
      <c r="O2164" s="185"/>
      <c r="P2164" s="185"/>
      <c r="Q2164" s="185"/>
      <c r="R2164" s="185"/>
      <c r="S2164" s="185"/>
      <c r="T2164" s="185"/>
      <c r="U2164" s="185"/>
      <c r="V2164" s="185"/>
      <c r="W2164" s="185"/>
      <c r="X2164" s="185"/>
      <c r="Y2164" s="185"/>
      <c r="Z2164" s="185"/>
      <c r="AA2164" s="185"/>
      <c r="AB2164" s="185"/>
      <c r="AC2164" s="185"/>
      <c r="AD2164" s="185"/>
      <c r="AE2164" s="185"/>
      <c r="AF2164" s="185"/>
      <c r="AG2164" s="185"/>
      <c r="AH2164" s="185"/>
      <c r="AI2164" s="185"/>
    </row>
    <row r="2165" spans="1:35" ht="16">
      <c r="A2165" s="88"/>
      <c r="B2165" s="88"/>
      <c r="C2165" s="250"/>
      <c r="D2165" s="251"/>
      <c r="E2165" s="185"/>
      <c r="F2165" s="185"/>
      <c r="G2165" s="185"/>
      <c r="H2165" s="185"/>
      <c r="I2165" s="185"/>
      <c r="J2165" s="185"/>
      <c r="K2165" s="185"/>
      <c r="L2165" s="185"/>
      <c r="M2165" s="185"/>
      <c r="N2165" s="185"/>
      <c r="O2165" s="185"/>
      <c r="P2165" s="185"/>
      <c r="Q2165" s="185"/>
      <c r="R2165" s="185"/>
      <c r="S2165" s="185"/>
      <c r="T2165" s="185"/>
      <c r="U2165" s="185"/>
      <c r="V2165" s="185"/>
      <c r="W2165" s="185"/>
      <c r="X2165" s="185"/>
      <c r="Y2165" s="185"/>
      <c r="Z2165" s="185"/>
      <c r="AA2165" s="185"/>
      <c r="AB2165" s="185"/>
      <c r="AC2165" s="185"/>
      <c r="AD2165" s="185"/>
      <c r="AE2165" s="185"/>
      <c r="AF2165" s="185"/>
      <c r="AG2165" s="185"/>
      <c r="AH2165" s="185"/>
      <c r="AI2165" s="185"/>
    </row>
    <row r="2166" spans="1:35" ht="16">
      <c r="A2166" s="88"/>
      <c r="B2166" s="88"/>
      <c r="C2166" s="250"/>
      <c r="D2166" s="251"/>
      <c r="E2166" s="185"/>
      <c r="F2166" s="185"/>
      <c r="G2166" s="185"/>
      <c r="H2166" s="185"/>
      <c r="I2166" s="185"/>
      <c r="J2166" s="185"/>
      <c r="K2166" s="185"/>
      <c r="L2166" s="185"/>
      <c r="M2166" s="185"/>
      <c r="N2166" s="185"/>
      <c r="O2166" s="185"/>
      <c r="P2166" s="185"/>
      <c r="Q2166" s="185"/>
      <c r="R2166" s="185"/>
      <c r="S2166" s="185"/>
      <c r="T2166" s="185"/>
      <c r="U2166" s="185"/>
      <c r="V2166" s="185"/>
      <c r="W2166" s="185"/>
      <c r="X2166" s="185"/>
      <c r="Y2166" s="185"/>
      <c r="Z2166" s="185"/>
      <c r="AA2166" s="185"/>
      <c r="AB2166" s="185"/>
      <c r="AC2166" s="185"/>
      <c r="AD2166" s="185"/>
      <c r="AE2166" s="185"/>
      <c r="AF2166" s="185"/>
      <c r="AG2166" s="185"/>
      <c r="AH2166" s="185"/>
      <c r="AI2166" s="185"/>
    </row>
    <row r="2167" spans="1:35" ht="16">
      <c r="A2167" s="88"/>
      <c r="B2167" s="88"/>
      <c r="C2167" s="250"/>
      <c r="D2167" s="251"/>
      <c r="E2167" s="185"/>
      <c r="F2167" s="185"/>
      <c r="G2167" s="185"/>
      <c r="H2167" s="185"/>
      <c r="I2167" s="185"/>
      <c r="J2167" s="185"/>
      <c r="K2167" s="185"/>
      <c r="L2167" s="185"/>
      <c r="M2167" s="185"/>
      <c r="N2167" s="185"/>
      <c r="O2167" s="185"/>
      <c r="P2167" s="185"/>
      <c r="Q2167" s="185"/>
      <c r="R2167" s="185"/>
      <c r="S2167" s="185"/>
      <c r="T2167" s="185"/>
      <c r="U2167" s="185"/>
      <c r="V2167" s="185"/>
      <c r="W2167" s="185"/>
      <c r="X2167" s="185"/>
      <c r="Y2167" s="185"/>
      <c r="Z2167" s="185"/>
      <c r="AA2167" s="185"/>
      <c r="AB2167" s="185"/>
      <c r="AC2167" s="185"/>
      <c r="AD2167" s="185"/>
      <c r="AE2167" s="185"/>
      <c r="AF2167" s="185"/>
      <c r="AG2167" s="185"/>
      <c r="AH2167" s="185"/>
      <c r="AI2167" s="185"/>
    </row>
    <row r="2168" spans="1:35" ht="16">
      <c r="A2168" s="88"/>
      <c r="B2168" s="88"/>
      <c r="C2168" s="250"/>
      <c r="D2168" s="251"/>
      <c r="E2168" s="185"/>
      <c r="F2168" s="185"/>
      <c r="G2168" s="185"/>
      <c r="H2168" s="185"/>
      <c r="I2168" s="185"/>
      <c r="J2168" s="185"/>
      <c r="K2168" s="185"/>
      <c r="L2168" s="185"/>
      <c r="M2168" s="185"/>
      <c r="N2168" s="185"/>
      <c r="O2168" s="185"/>
      <c r="P2168" s="185"/>
      <c r="Q2168" s="185"/>
      <c r="R2168" s="185"/>
      <c r="S2168" s="185"/>
      <c r="T2168" s="185"/>
      <c r="U2168" s="185"/>
      <c r="V2168" s="185"/>
      <c r="W2168" s="185"/>
      <c r="X2168" s="185"/>
      <c r="Y2168" s="185"/>
      <c r="Z2168" s="185"/>
      <c r="AA2168" s="185"/>
      <c r="AB2168" s="185"/>
      <c r="AC2168" s="185"/>
      <c r="AD2168" s="185"/>
      <c r="AE2168" s="185"/>
      <c r="AF2168" s="185"/>
      <c r="AG2168" s="185"/>
      <c r="AH2168" s="185"/>
      <c r="AI2168" s="185"/>
    </row>
    <row r="2169" spans="1:35" ht="16">
      <c r="A2169" s="88"/>
      <c r="B2169" s="88"/>
      <c r="C2169" s="250"/>
      <c r="D2169" s="251"/>
      <c r="E2169" s="185"/>
      <c r="F2169" s="185"/>
      <c r="G2169" s="185"/>
      <c r="H2169" s="185"/>
      <c r="I2169" s="185"/>
      <c r="J2169" s="185"/>
      <c r="K2169" s="185"/>
      <c r="L2169" s="185"/>
      <c r="M2169" s="185"/>
      <c r="N2169" s="185"/>
      <c r="O2169" s="185"/>
      <c r="P2169" s="185"/>
      <c r="Q2169" s="185"/>
      <c r="R2169" s="185"/>
      <c r="S2169" s="185"/>
      <c r="T2169" s="185"/>
      <c r="U2169" s="185"/>
      <c r="V2169" s="185"/>
      <c r="W2169" s="185"/>
      <c r="X2169" s="185"/>
      <c r="Y2169" s="185"/>
      <c r="Z2169" s="185"/>
      <c r="AA2169" s="185"/>
      <c r="AB2169" s="185"/>
      <c r="AC2169" s="185"/>
      <c r="AD2169" s="185"/>
      <c r="AE2169" s="185"/>
      <c r="AF2169" s="185"/>
      <c r="AG2169" s="185"/>
      <c r="AH2169" s="185"/>
      <c r="AI2169" s="185"/>
    </row>
    <row r="2170" spans="1:35" ht="16">
      <c r="A2170" s="88"/>
      <c r="B2170" s="88"/>
      <c r="C2170" s="250"/>
      <c r="D2170" s="251"/>
      <c r="E2170" s="185"/>
      <c r="F2170" s="185"/>
      <c r="G2170" s="185"/>
      <c r="H2170" s="185"/>
      <c r="I2170" s="185"/>
      <c r="J2170" s="185"/>
      <c r="K2170" s="185"/>
      <c r="L2170" s="185"/>
      <c r="M2170" s="185"/>
      <c r="N2170" s="185"/>
      <c r="O2170" s="185"/>
      <c r="P2170" s="185"/>
      <c r="Q2170" s="185"/>
      <c r="R2170" s="185"/>
      <c r="S2170" s="185"/>
      <c r="T2170" s="185"/>
      <c r="U2170" s="185"/>
      <c r="V2170" s="185"/>
      <c r="W2170" s="185"/>
      <c r="X2170" s="185"/>
      <c r="Y2170" s="185"/>
      <c r="Z2170" s="185"/>
      <c r="AA2170" s="185"/>
      <c r="AB2170" s="185"/>
      <c r="AC2170" s="185"/>
      <c r="AD2170" s="185"/>
      <c r="AE2170" s="185"/>
      <c r="AF2170" s="185"/>
      <c r="AG2170" s="185"/>
      <c r="AH2170" s="185"/>
      <c r="AI2170" s="185"/>
    </row>
    <row r="2171" spans="1:35" ht="16">
      <c r="A2171" s="88"/>
      <c r="B2171" s="88"/>
      <c r="C2171" s="250"/>
      <c r="D2171" s="251"/>
      <c r="E2171" s="185"/>
      <c r="F2171" s="185"/>
      <c r="G2171" s="185"/>
      <c r="H2171" s="185"/>
      <c r="I2171" s="185"/>
      <c r="J2171" s="185"/>
      <c r="K2171" s="185"/>
      <c r="L2171" s="185"/>
      <c r="M2171" s="185"/>
      <c r="N2171" s="185"/>
      <c r="O2171" s="185"/>
      <c r="P2171" s="185"/>
      <c r="Q2171" s="185"/>
      <c r="R2171" s="185"/>
      <c r="S2171" s="185"/>
      <c r="T2171" s="185"/>
      <c r="U2171" s="185"/>
      <c r="V2171" s="185"/>
      <c r="W2171" s="185"/>
      <c r="X2171" s="185"/>
      <c r="Y2171" s="185"/>
      <c r="Z2171" s="185"/>
      <c r="AA2171" s="185"/>
      <c r="AB2171" s="185"/>
      <c r="AC2171" s="185"/>
      <c r="AD2171" s="185"/>
      <c r="AE2171" s="185"/>
      <c r="AF2171" s="185"/>
      <c r="AG2171" s="185"/>
      <c r="AH2171" s="185"/>
      <c r="AI2171" s="185"/>
    </row>
    <row r="2172" spans="1:35" ht="16">
      <c r="A2172" s="88"/>
      <c r="B2172" s="88"/>
      <c r="C2172" s="250"/>
      <c r="D2172" s="251"/>
      <c r="E2172" s="185"/>
      <c r="F2172" s="185"/>
      <c r="G2172" s="185"/>
      <c r="H2172" s="185"/>
      <c r="I2172" s="185"/>
      <c r="J2172" s="185"/>
      <c r="K2172" s="185"/>
      <c r="L2172" s="185"/>
      <c r="M2172" s="185"/>
      <c r="N2172" s="185"/>
      <c r="O2172" s="185"/>
      <c r="P2172" s="185"/>
      <c r="Q2172" s="185"/>
      <c r="R2172" s="185"/>
      <c r="S2172" s="185"/>
      <c r="T2172" s="185"/>
      <c r="U2172" s="185"/>
      <c r="V2172" s="185"/>
      <c r="W2172" s="185"/>
      <c r="X2172" s="185"/>
      <c r="Y2172" s="185"/>
      <c r="Z2172" s="185"/>
      <c r="AA2172" s="185"/>
      <c r="AB2172" s="185"/>
      <c r="AC2172" s="185"/>
      <c r="AD2172" s="185"/>
      <c r="AE2172" s="185"/>
      <c r="AF2172" s="185"/>
      <c r="AG2172" s="185"/>
      <c r="AH2172" s="185"/>
      <c r="AI2172" s="185"/>
    </row>
    <row r="2173" spans="1:35" ht="16">
      <c r="A2173" s="88"/>
      <c r="B2173" s="88"/>
      <c r="C2173" s="250"/>
      <c r="D2173" s="251"/>
      <c r="E2173" s="185"/>
      <c r="F2173" s="185"/>
      <c r="G2173" s="185"/>
      <c r="H2173" s="185"/>
      <c r="I2173" s="185"/>
      <c r="J2173" s="185"/>
      <c r="K2173" s="185"/>
      <c r="L2173" s="185"/>
      <c r="M2173" s="185"/>
      <c r="N2173" s="185"/>
      <c r="O2173" s="185"/>
      <c r="P2173" s="185"/>
      <c r="Q2173" s="185"/>
      <c r="R2173" s="185"/>
      <c r="S2173" s="185"/>
      <c r="T2173" s="185"/>
      <c r="U2173" s="185"/>
      <c r="V2173" s="185"/>
      <c r="W2173" s="185"/>
      <c r="X2173" s="185"/>
      <c r="Y2173" s="185"/>
      <c r="Z2173" s="185"/>
      <c r="AA2173" s="185"/>
      <c r="AB2173" s="185"/>
      <c r="AC2173" s="185"/>
      <c r="AD2173" s="185"/>
      <c r="AE2173" s="185"/>
      <c r="AF2173" s="185"/>
      <c r="AG2173" s="185"/>
      <c r="AH2173" s="185"/>
      <c r="AI2173" s="185"/>
    </row>
    <row r="2174" spans="1:35" ht="16">
      <c r="A2174" s="88"/>
      <c r="B2174" s="88"/>
      <c r="C2174" s="250"/>
      <c r="D2174" s="251"/>
      <c r="E2174" s="185"/>
      <c r="F2174" s="185"/>
      <c r="G2174" s="185"/>
      <c r="H2174" s="185"/>
      <c r="I2174" s="185"/>
      <c r="J2174" s="185"/>
      <c r="K2174" s="185"/>
      <c r="L2174" s="185"/>
      <c r="M2174" s="185"/>
      <c r="N2174" s="185"/>
      <c r="O2174" s="185"/>
      <c r="P2174" s="185"/>
      <c r="Q2174" s="185"/>
      <c r="R2174" s="185"/>
      <c r="S2174" s="185"/>
      <c r="T2174" s="185"/>
      <c r="U2174" s="185"/>
      <c r="V2174" s="185"/>
      <c r="W2174" s="185"/>
      <c r="X2174" s="185"/>
      <c r="Y2174" s="185"/>
      <c r="Z2174" s="185"/>
      <c r="AA2174" s="185"/>
      <c r="AB2174" s="185"/>
      <c r="AC2174" s="185"/>
      <c r="AD2174" s="185"/>
      <c r="AE2174" s="185"/>
      <c r="AF2174" s="185"/>
      <c r="AG2174" s="185"/>
      <c r="AH2174" s="185"/>
      <c r="AI2174" s="185"/>
    </row>
    <row r="2175" spans="1:35" ht="16">
      <c r="A2175" s="88"/>
      <c r="B2175" s="88"/>
      <c r="C2175" s="250"/>
      <c r="D2175" s="251"/>
      <c r="E2175" s="185"/>
      <c r="F2175" s="185"/>
      <c r="G2175" s="185"/>
      <c r="H2175" s="185"/>
      <c r="I2175" s="185"/>
      <c r="J2175" s="185"/>
      <c r="K2175" s="185"/>
      <c r="L2175" s="185"/>
      <c r="M2175" s="185"/>
      <c r="N2175" s="185"/>
      <c r="O2175" s="185"/>
      <c r="P2175" s="185"/>
      <c r="Q2175" s="185"/>
      <c r="R2175" s="185"/>
      <c r="S2175" s="185"/>
      <c r="T2175" s="185"/>
      <c r="U2175" s="185"/>
      <c r="V2175" s="185"/>
      <c r="W2175" s="185"/>
      <c r="X2175" s="185"/>
      <c r="Y2175" s="185"/>
      <c r="Z2175" s="185"/>
      <c r="AA2175" s="185"/>
      <c r="AB2175" s="185"/>
      <c r="AC2175" s="185"/>
      <c r="AD2175" s="185"/>
      <c r="AE2175" s="185"/>
      <c r="AF2175" s="185"/>
      <c r="AG2175" s="185"/>
      <c r="AH2175" s="185"/>
      <c r="AI2175" s="185"/>
    </row>
    <row r="2176" spans="1:35" ht="16">
      <c r="A2176" s="88"/>
      <c r="B2176" s="88"/>
      <c r="C2176" s="250"/>
      <c r="D2176" s="251"/>
      <c r="E2176" s="185"/>
      <c r="F2176" s="185"/>
      <c r="G2176" s="185"/>
      <c r="H2176" s="185"/>
      <c r="I2176" s="185"/>
      <c r="J2176" s="185"/>
      <c r="K2176" s="185"/>
      <c r="L2176" s="185"/>
      <c r="M2176" s="185"/>
      <c r="N2176" s="185"/>
      <c r="O2176" s="185"/>
      <c r="P2176" s="185"/>
      <c r="Q2176" s="185"/>
      <c r="R2176" s="185"/>
      <c r="S2176" s="185"/>
      <c r="T2176" s="185"/>
      <c r="U2176" s="185"/>
      <c r="V2176" s="185"/>
      <c r="W2176" s="185"/>
      <c r="X2176" s="185"/>
      <c r="Y2176" s="185"/>
      <c r="Z2176" s="185"/>
      <c r="AA2176" s="185"/>
      <c r="AB2176" s="185"/>
      <c r="AC2176" s="185"/>
      <c r="AD2176" s="185"/>
      <c r="AE2176" s="185"/>
      <c r="AF2176" s="185"/>
      <c r="AG2176" s="185"/>
      <c r="AH2176" s="185"/>
      <c r="AI2176" s="185"/>
    </row>
    <row r="2177" spans="1:35" ht="16">
      <c r="A2177" s="88"/>
      <c r="B2177" s="88"/>
      <c r="C2177" s="250"/>
      <c r="D2177" s="251"/>
      <c r="E2177" s="185"/>
      <c r="F2177" s="185"/>
      <c r="G2177" s="185"/>
      <c r="H2177" s="185"/>
      <c r="I2177" s="185"/>
      <c r="J2177" s="185"/>
      <c r="K2177" s="185"/>
      <c r="L2177" s="185"/>
      <c r="M2177" s="185"/>
      <c r="N2177" s="185"/>
      <c r="O2177" s="185"/>
      <c r="P2177" s="185"/>
      <c r="Q2177" s="185"/>
      <c r="R2177" s="185"/>
      <c r="S2177" s="185"/>
      <c r="T2177" s="185"/>
      <c r="U2177" s="185"/>
      <c r="V2177" s="185"/>
      <c r="W2177" s="185"/>
      <c r="X2177" s="185"/>
      <c r="Y2177" s="185"/>
      <c r="Z2177" s="185"/>
      <c r="AA2177" s="185"/>
      <c r="AB2177" s="185"/>
      <c r="AC2177" s="185"/>
      <c r="AD2177" s="185"/>
      <c r="AE2177" s="185"/>
      <c r="AF2177" s="185"/>
      <c r="AG2177" s="185"/>
      <c r="AH2177" s="185"/>
      <c r="AI2177" s="185"/>
    </row>
    <row r="2178" spans="1:35" ht="16">
      <c r="A2178" s="88"/>
      <c r="B2178" s="88"/>
      <c r="C2178" s="250"/>
      <c r="D2178" s="251"/>
      <c r="E2178" s="185"/>
      <c r="F2178" s="185"/>
      <c r="G2178" s="185"/>
      <c r="H2178" s="185"/>
      <c r="I2178" s="185"/>
      <c r="J2178" s="185"/>
      <c r="K2178" s="185"/>
      <c r="L2178" s="185"/>
      <c r="M2178" s="185"/>
      <c r="N2178" s="185"/>
      <c r="O2178" s="185"/>
      <c r="P2178" s="185"/>
      <c r="Q2178" s="185"/>
      <c r="R2178" s="185"/>
      <c r="S2178" s="185"/>
      <c r="T2178" s="185"/>
      <c r="U2178" s="185"/>
      <c r="V2178" s="185"/>
      <c r="W2178" s="185"/>
      <c r="X2178" s="185"/>
      <c r="Y2178" s="185"/>
      <c r="Z2178" s="185"/>
      <c r="AA2178" s="185"/>
      <c r="AB2178" s="185"/>
      <c r="AC2178" s="185"/>
      <c r="AD2178" s="185"/>
      <c r="AE2178" s="185"/>
      <c r="AF2178" s="185"/>
      <c r="AG2178" s="185"/>
      <c r="AH2178" s="185"/>
      <c r="AI2178" s="185"/>
    </row>
    <row r="2179" spans="1:35" ht="16">
      <c r="A2179" s="88"/>
      <c r="B2179" s="88"/>
      <c r="C2179" s="250"/>
      <c r="D2179" s="251"/>
      <c r="E2179" s="185"/>
      <c r="F2179" s="185"/>
      <c r="G2179" s="185"/>
      <c r="H2179" s="185"/>
      <c r="I2179" s="185"/>
      <c r="J2179" s="185"/>
      <c r="K2179" s="185"/>
      <c r="L2179" s="185"/>
      <c r="M2179" s="185"/>
      <c r="N2179" s="185"/>
      <c r="O2179" s="185"/>
      <c r="P2179" s="185"/>
      <c r="Q2179" s="185"/>
      <c r="R2179" s="185"/>
      <c r="S2179" s="185"/>
      <c r="T2179" s="185"/>
      <c r="U2179" s="185"/>
      <c r="V2179" s="185"/>
      <c r="W2179" s="185"/>
      <c r="X2179" s="185"/>
      <c r="Y2179" s="185"/>
      <c r="Z2179" s="185"/>
      <c r="AA2179" s="185"/>
      <c r="AB2179" s="185"/>
      <c r="AC2179" s="185"/>
      <c r="AD2179" s="185"/>
      <c r="AE2179" s="185"/>
      <c r="AF2179" s="185"/>
      <c r="AG2179" s="185"/>
      <c r="AH2179" s="185"/>
      <c r="AI2179" s="185"/>
    </row>
    <row r="2180" spans="1:35" ht="16">
      <c r="A2180" s="88"/>
      <c r="B2180" s="88"/>
      <c r="C2180" s="250"/>
      <c r="D2180" s="251"/>
      <c r="E2180" s="185"/>
      <c r="F2180" s="185"/>
      <c r="G2180" s="185"/>
      <c r="H2180" s="185"/>
      <c r="I2180" s="185"/>
      <c r="J2180" s="185"/>
      <c r="K2180" s="185"/>
      <c r="L2180" s="185"/>
      <c r="M2180" s="185"/>
      <c r="N2180" s="185"/>
      <c r="O2180" s="185"/>
      <c r="P2180" s="185"/>
      <c r="Q2180" s="185"/>
      <c r="R2180" s="185"/>
      <c r="S2180" s="185"/>
      <c r="T2180" s="185"/>
      <c r="U2180" s="185"/>
      <c r="V2180" s="185"/>
      <c r="W2180" s="185"/>
      <c r="X2180" s="185"/>
      <c r="Y2180" s="185"/>
      <c r="Z2180" s="185"/>
      <c r="AA2180" s="185"/>
      <c r="AB2180" s="185"/>
      <c r="AC2180" s="185"/>
      <c r="AD2180" s="185"/>
      <c r="AE2180" s="185"/>
      <c r="AF2180" s="185"/>
      <c r="AG2180" s="185"/>
      <c r="AH2180" s="185"/>
      <c r="AI2180" s="185"/>
    </row>
    <row r="2181" spans="1:35" ht="16">
      <c r="A2181" s="88"/>
      <c r="B2181" s="88"/>
      <c r="C2181" s="250"/>
      <c r="D2181" s="251"/>
      <c r="E2181" s="185"/>
      <c r="F2181" s="185"/>
      <c r="G2181" s="185"/>
      <c r="H2181" s="185"/>
      <c r="I2181" s="185"/>
      <c r="J2181" s="185"/>
      <c r="K2181" s="185"/>
      <c r="L2181" s="185"/>
      <c r="M2181" s="185"/>
      <c r="N2181" s="185"/>
      <c r="O2181" s="185"/>
      <c r="P2181" s="185"/>
      <c r="Q2181" s="185"/>
      <c r="R2181" s="185"/>
      <c r="S2181" s="185"/>
      <c r="T2181" s="185"/>
      <c r="U2181" s="185"/>
      <c r="V2181" s="185"/>
      <c r="W2181" s="185"/>
      <c r="X2181" s="185"/>
      <c r="Y2181" s="185"/>
      <c r="Z2181" s="185"/>
      <c r="AA2181" s="185"/>
      <c r="AB2181" s="185"/>
      <c r="AC2181" s="185"/>
      <c r="AD2181" s="185"/>
      <c r="AE2181" s="185"/>
      <c r="AF2181" s="185"/>
      <c r="AG2181" s="185"/>
      <c r="AH2181" s="185"/>
      <c r="AI2181" s="185"/>
    </row>
    <row r="2182" spans="1:35" ht="16">
      <c r="A2182" s="88"/>
      <c r="B2182" s="88"/>
      <c r="C2182" s="250"/>
      <c r="D2182" s="251"/>
      <c r="E2182" s="185"/>
      <c r="F2182" s="185"/>
      <c r="G2182" s="185"/>
      <c r="H2182" s="185"/>
      <c r="I2182" s="185"/>
      <c r="J2182" s="185"/>
      <c r="K2182" s="185"/>
      <c r="L2182" s="185"/>
      <c r="M2182" s="185"/>
      <c r="N2182" s="185"/>
      <c r="O2182" s="185"/>
      <c r="P2182" s="185"/>
      <c r="Q2182" s="185"/>
      <c r="R2182" s="185"/>
      <c r="S2182" s="185"/>
      <c r="T2182" s="185"/>
      <c r="U2182" s="185"/>
      <c r="V2182" s="185"/>
      <c r="W2182" s="185"/>
      <c r="X2182" s="185"/>
      <c r="Y2182" s="185"/>
      <c r="Z2182" s="185"/>
      <c r="AA2182" s="185"/>
      <c r="AB2182" s="185"/>
      <c r="AC2182" s="185"/>
      <c r="AD2182" s="185"/>
      <c r="AE2182" s="185"/>
      <c r="AF2182" s="185"/>
      <c r="AG2182" s="185"/>
      <c r="AH2182" s="185"/>
      <c r="AI2182" s="185"/>
    </row>
    <row r="2183" spans="1:35" ht="16">
      <c r="A2183" s="88"/>
      <c r="B2183" s="88"/>
      <c r="C2183" s="250"/>
      <c r="D2183" s="251"/>
      <c r="E2183" s="185"/>
      <c r="F2183" s="185"/>
      <c r="G2183" s="185"/>
      <c r="H2183" s="185"/>
      <c r="I2183" s="185"/>
      <c r="J2183" s="185"/>
      <c r="K2183" s="185"/>
      <c r="L2183" s="185"/>
      <c r="M2183" s="185"/>
      <c r="N2183" s="185"/>
      <c r="O2183" s="185"/>
      <c r="P2183" s="185"/>
      <c r="Q2183" s="185"/>
      <c r="R2183" s="185"/>
      <c r="S2183" s="185"/>
      <c r="T2183" s="185"/>
      <c r="U2183" s="185"/>
      <c r="V2183" s="185"/>
      <c r="W2183" s="185"/>
      <c r="X2183" s="185"/>
      <c r="Y2183" s="185"/>
      <c r="Z2183" s="185"/>
      <c r="AA2183" s="185"/>
      <c r="AB2183" s="185"/>
      <c r="AC2183" s="185"/>
      <c r="AD2183" s="185"/>
      <c r="AE2183" s="185"/>
      <c r="AF2183" s="185"/>
      <c r="AG2183" s="185"/>
      <c r="AH2183" s="185"/>
      <c r="AI2183" s="185"/>
    </row>
    <row r="2184" spans="1:35" ht="16">
      <c r="A2184" s="88"/>
      <c r="B2184" s="88"/>
      <c r="C2184" s="250"/>
      <c r="D2184" s="251"/>
      <c r="E2184" s="185"/>
      <c r="F2184" s="185"/>
      <c r="G2184" s="185"/>
      <c r="H2184" s="185"/>
      <c r="I2184" s="185"/>
      <c r="J2184" s="185"/>
      <c r="K2184" s="185"/>
      <c r="L2184" s="185"/>
      <c r="M2184" s="185"/>
      <c r="N2184" s="185"/>
      <c r="O2184" s="185"/>
      <c r="P2184" s="185"/>
      <c r="Q2184" s="185"/>
      <c r="R2184" s="185"/>
      <c r="S2184" s="185"/>
      <c r="T2184" s="185"/>
      <c r="U2184" s="185"/>
      <c r="V2184" s="185"/>
      <c r="W2184" s="185"/>
      <c r="X2184" s="185"/>
      <c r="Y2184" s="185"/>
      <c r="Z2184" s="185"/>
      <c r="AA2184" s="185"/>
      <c r="AB2184" s="185"/>
      <c r="AC2184" s="185"/>
      <c r="AD2184" s="185"/>
      <c r="AE2184" s="185"/>
      <c r="AF2184" s="185"/>
      <c r="AG2184" s="185"/>
      <c r="AH2184" s="185"/>
      <c r="AI2184" s="185"/>
    </row>
    <row r="2185" spans="1:35" ht="16">
      <c r="A2185" s="88"/>
      <c r="B2185" s="88"/>
      <c r="C2185" s="250"/>
      <c r="D2185" s="251"/>
      <c r="E2185" s="185"/>
      <c r="F2185" s="185"/>
      <c r="G2185" s="185"/>
      <c r="H2185" s="185"/>
      <c r="I2185" s="185"/>
      <c r="J2185" s="185"/>
      <c r="K2185" s="185"/>
      <c r="L2185" s="185"/>
      <c r="M2185" s="185"/>
      <c r="N2185" s="185"/>
      <c r="O2185" s="185"/>
      <c r="P2185" s="185"/>
      <c r="Q2185" s="185"/>
      <c r="R2185" s="185"/>
      <c r="S2185" s="185"/>
      <c r="T2185" s="185"/>
      <c r="U2185" s="185"/>
      <c r="V2185" s="185"/>
      <c r="W2185" s="185"/>
      <c r="X2185" s="185"/>
      <c r="Y2185" s="185"/>
      <c r="Z2185" s="185"/>
      <c r="AA2185" s="185"/>
      <c r="AB2185" s="185"/>
      <c r="AC2185" s="185"/>
      <c r="AD2185" s="185"/>
      <c r="AE2185" s="185"/>
      <c r="AF2185" s="185"/>
      <c r="AG2185" s="185"/>
      <c r="AH2185" s="185"/>
      <c r="AI2185" s="185"/>
    </row>
    <row r="2186" spans="1:35" ht="16">
      <c r="A2186" s="88"/>
      <c r="B2186" s="88"/>
      <c r="C2186" s="250"/>
      <c r="D2186" s="251"/>
      <c r="E2186" s="185"/>
      <c r="F2186" s="185"/>
      <c r="G2186" s="185"/>
      <c r="H2186" s="185"/>
      <c r="I2186" s="185"/>
      <c r="J2186" s="185"/>
      <c r="K2186" s="185"/>
      <c r="L2186" s="185"/>
      <c r="M2186" s="185"/>
      <c r="N2186" s="185"/>
      <c r="O2186" s="185"/>
      <c r="P2186" s="185"/>
      <c r="Q2186" s="185"/>
      <c r="R2186" s="185"/>
      <c r="S2186" s="185"/>
      <c r="T2186" s="185"/>
      <c r="U2186" s="185"/>
      <c r="V2186" s="185"/>
      <c r="W2186" s="185"/>
      <c r="X2186" s="185"/>
      <c r="Y2186" s="185"/>
      <c r="Z2186" s="185"/>
      <c r="AA2186" s="185"/>
      <c r="AB2186" s="185"/>
      <c r="AC2186" s="185"/>
      <c r="AD2186" s="185"/>
      <c r="AE2186" s="185"/>
      <c r="AF2186" s="185"/>
      <c r="AG2186" s="185"/>
      <c r="AH2186" s="185"/>
      <c r="AI2186" s="185"/>
    </row>
    <row r="2187" spans="1:35" ht="16">
      <c r="A2187" s="88"/>
      <c r="B2187" s="88"/>
      <c r="C2187" s="250"/>
      <c r="D2187" s="251"/>
      <c r="E2187" s="185"/>
      <c r="F2187" s="185"/>
      <c r="G2187" s="185"/>
      <c r="H2187" s="185"/>
      <c r="I2187" s="185"/>
      <c r="J2187" s="185"/>
      <c r="K2187" s="185"/>
      <c r="L2187" s="185"/>
      <c r="M2187" s="185"/>
      <c r="N2187" s="185"/>
      <c r="O2187" s="185"/>
      <c r="P2187" s="185"/>
      <c r="Q2187" s="185"/>
      <c r="R2187" s="185"/>
      <c r="S2187" s="185"/>
      <c r="T2187" s="185"/>
      <c r="U2187" s="185"/>
      <c r="V2187" s="185"/>
      <c r="W2187" s="185"/>
      <c r="X2187" s="185"/>
      <c r="Y2187" s="185"/>
      <c r="Z2187" s="185"/>
      <c r="AA2187" s="185"/>
      <c r="AB2187" s="185"/>
      <c r="AC2187" s="185"/>
      <c r="AD2187" s="185"/>
      <c r="AE2187" s="185"/>
      <c r="AF2187" s="185"/>
      <c r="AG2187" s="185"/>
      <c r="AH2187" s="185"/>
      <c r="AI2187" s="185"/>
    </row>
    <row r="2188" spans="1:35" ht="16">
      <c r="A2188" s="88"/>
      <c r="B2188" s="88"/>
      <c r="C2188" s="250"/>
      <c r="D2188" s="251"/>
      <c r="E2188" s="185"/>
      <c r="F2188" s="185"/>
      <c r="G2188" s="185"/>
      <c r="H2188" s="185"/>
      <c r="I2188" s="185"/>
      <c r="J2188" s="185"/>
      <c r="K2188" s="185"/>
      <c r="L2188" s="185"/>
      <c r="M2188" s="185"/>
      <c r="N2188" s="185"/>
      <c r="O2188" s="185"/>
      <c r="P2188" s="185"/>
      <c r="Q2188" s="185"/>
      <c r="R2188" s="185"/>
      <c r="S2188" s="185"/>
      <c r="T2188" s="185"/>
      <c r="U2188" s="185"/>
      <c r="V2188" s="185"/>
      <c r="W2188" s="185"/>
      <c r="X2188" s="185"/>
      <c r="Y2188" s="185"/>
      <c r="Z2188" s="185"/>
      <c r="AA2188" s="185"/>
      <c r="AB2188" s="185"/>
      <c r="AC2188" s="185"/>
      <c r="AD2188" s="185"/>
      <c r="AE2188" s="185"/>
      <c r="AF2188" s="185"/>
      <c r="AG2188" s="185"/>
      <c r="AH2188" s="185"/>
      <c r="AI2188" s="185"/>
    </row>
    <row r="2189" spans="1:35" ht="16">
      <c r="A2189" s="88"/>
      <c r="B2189" s="88"/>
      <c r="C2189" s="250"/>
      <c r="D2189" s="251"/>
      <c r="E2189" s="185"/>
      <c r="F2189" s="185"/>
      <c r="G2189" s="185"/>
      <c r="H2189" s="185"/>
      <c r="I2189" s="185"/>
      <c r="J2189" s="185"/>
      <c r="K2189" s="185"/>
      <c r="L2189" s="185"/>
      <c r="M2189" s="185"/>
      <c r="N2189" s="185"/>
      <c r="O2189" s="185"/>
      <c r="P2189" s="185"/>
      <c r="Q2189" s="185"/>
      <c r="R2189" s="185"/>
      <c r="S2189" s="185"/>
      <c r="T2189" s="185"/>
      <c r="U2189" s="185"/>
      <c r="V2189" s="185"/>
      <c r="W2189" s="185"/>
      <c r="X2189" s="185"/>
      <c r="Y2189" s="185"/>
      <c r="Z2189" s="185"/>
      <c r="AA2189" s="185"/>
      <c r="AB2189" s="185"/>
      <c r="AC2189" s="185"/>
      <c r="AD2189" s="185"/>
      <c r="AE2189" s="185"/>
      <c r="AF2189" s="185"/>
      <c r="AG2189" s="185"/>
      <c r="AH2189" s="185"/>
      <c r="AI2189" s="185"/>
    </row>
    <row r="2190" spans="1:35" ht="16">
      <c r="A2190" s="88"/>
      <c r="B2190" s="88"/>
      <c r="C2190" s="250"/>
      <c r="D2190" s="251"/>
      <c r="E2190" s="185"/>
      <c r="F2190" s="185"/>
      <c r="G2190" s="185"/>
      <c r="H2190" s="185"/>
      <c r="I2190" s="185"/>
      <c r="J2190" s="185"/>
      <c r="K2190" s="185"/>
      <c r="L2190" s="185"/>
      <c r="M2190" s="185"/>
      <c r="N2190" s="185"/>
      <c r="O2190" s="185"/>
      <c r="P2190" s="185"/>
      <c r="Q2190" s="185"/>
      <c r="R2190" s="185"/>
      <c r="S2190" s="185"/>
      <c r="T2190" s="185"/>
      <c r="U2190" s="185"/>
      <c r="V2190" s="185"/>
      <c r="W2190" s="185"/>
      <c r="X2190" s="185"/>
      <c r="Y2190" s="185"/>
      <c r="Z2190" s="185"/>
      <c r="AA2190" s="185"/>
      <c r="AB2190" s="185"/>
      <c r="AC2190" s="185"/>
      <c r="AD2190" s="185"/>
      <c r="AE2190" s="185"/>
      <c r="AF2190" s="185"/>
      <c r="AG2190" s="185"/>
      <c r="AH2190" s="185"/>
      <c r="AI2190" s="185"/>
    </row>
    <row r="2191" spans="1:35" ht="16">
      <c r="A2191" s="88"/>
      <c r="B2191" s="88"/>
      <c r="C2191" s="250"/>
      <c r="D2191" s="251"/>
      <c r="E2191" s="185"/>
      <c r="F2191" s="185"/>
      <c r="G2191" s="185"/>
      <c r="H2191" s="185"/>
      <c r="I2191" s="185"/>
      <c r="J2191" s="185"/>
      <c r="K2191" s="185"/>
      <c r="L2191" s="185"/>
      <c r="M2191" s="185"/>
      <c r="N2191" s="185"/>
      <c r="O2191" s="185"/>
      <c r="P2191" s="185"/>
      <c r="Q2191" s="185"/>
      <c r="R2191" s="185"/>
      <c r="S2191" s="185"/>
      <c r="T2191" s="185"/>
      <c r="U2191" s="185"/>
      <c r="V2191" s="185"/>
      <c r="W2191" s="185"/>
      <c r="X2191" s="185"/>
      <c r="Y2191" s="185"/>
      <c r="Z2191" s="185"/>
      <c r="AA2191" s="185"/>
      <c r="AB2191" s="185"/>
      <c r="AC2191" s="185"/>
      <c r="AD2191" s="185"/>
      <c r="AE2191" s="185"/>
      <c r="AF2191" s="185"/>
      <c r="AG2191" s="185"/>
      <c r="AH2191" s="185"/>
      <c r="AI2191" s="185"/>
    </row>
    <row r="2192" spans="1:35" ht="16">
      <c r="A2192" s="88"/>
      <c r="B2192" s="88"/>
      <c r="C2192" s="250"/>
      <c r="D2192" s="251"/>
      <c r="E2192" s="185"/>
      <c r="F2192" s="185"/>
      <c r="G2192" s="185"/>
      <c r="H2192" s="185"/>
      <c r="I2192" s="185"/>
      <c r="J2192" s="185"/>
      <c r="K2192" s="185"/>
      <c r="L2192" s="185"/>
      <c r="M2192" s="185"/>
      <c r="N2192" s="185"/>
      <c r="O2192" s="185"/>
      <c r="P2192" s="185"/>
      <c r="Q2192" s="185"/>
      <c r="R2192" s="185"/>
      <c r="S2192" s="185"/>
      <c r="T2192" s="185"/>
      <c r="U2192" s="185"/>
      <c r="V2192" s="185"/>
      <c r="W2192" s="185"/>
      <c r="X2192" s="185"/>
      <c r="Y2192" s="185"/>
      <c r="Z2192" s="185"/>
      <c r="AA2192" s="185"/>
      <c r="AB2192" s="185"/>
      <c r="AC2192" s="185"/>
      <c r="AD2192" s="185"/>
      <c r="AE2192" s="185"/>
      <c r="AF2192" s="185"/>
      <c r="AG2192" s="185"/>
      <c r="AH2192" s="185"/>
      <c r="AI2192" s="185"/>
    </row>
    <row r="2193" spans="1:35" ht="16">
      <c r="A2193" s="88"/>
      <c r="B2193" s="88"/>
      <c r="C2193" s="250"/>
      <c r="D2193" s="251"/>
      <c r="E2193" s="185"/>
      <c r="F2193" s="185"/>
      <c r="G2193" s="185"/>
      <c r="H2193" s="185"/>
      <c r="I2193" s="185"/>
      <c r="J2193" s="185"/>
      <c r="K2193" s="185"/>
      <c r="L2193" s="185"/>
      <c r="M2193" s="185"/>
      <c r="N2193" s="185"/>
      <c r="O2193" s="185"/>
      <c r="P2193" s="185"/>
      <c r="Q2193" s="185"/>
      <c r="R2193" s="185"/>
      <c r="S2193" s="185"/>
      <c r="T2193" s="185"/>
      <c r="U2193" s="185"/>
      <c r="V2193" s="185"/>
      <c r="W2193" s="185"/>
      <c r="X2193" s="185"/>
      <c r="Y2193" s="185"/>
      <c r="Z2193" s="185"/>
      <c r="AA2193" s="185"/>
      <c r="AB2193" s="185"/>
      <c r="AC2193" s="185"/>
      <c r="AD2193" s="185"/>
      <c r="AE2193" s="185"/>
      <c r="AF2193" s="185"/>
      <c r="AG2193" s="185"/>
      <c r="AH2193" s="185"/>
      <c r="AI2193" s="185"/>
    </row>
    <row r="2194" spans="1:35" ht="16">
      <c r="A2194" s="88"/>
      <c r="B2194" s="88"/>
      <c r="C2194" s="250"/>
      <c r="D2194" s="251"/>
      <c r="E2194" s="185"/>
      <c r="F2194" s="185"/>
      <c r="G2194" s="185"/>
      <c r="H2194" s="185"/>
      <c r="I2194" s="185"/>
      <c r="J2194" s="185"/>
      <c r="K2194" s="185"/>
      <c r="L2194" s="185"/>
      <c r="M2194" s="185"/>
      <c r="N2194" s="185"/>
      <c r="O2194" s="185"/>
      <c r="P2194" s="185"/>
      <c r="Q2194" s="185"/>
      <c r="R2194" s="185"/>
      <c r="S2194" s="185"/>
      <c r="T2194" s="185"/>
      <c r="U2194" s="185"/>
      <c r="V2194" s="185"/>
      <c r="W2194" s="185"/>
      <c r="X2194" s="185"/>
      <c r="Y2194" s="185"/>
      <c r="Z2194" s="185"/>
      <c r="AA2194" s="185"/>
      <c r="AB2194" s="185"/>
      <c r="AC2194" s="185"/>
      <c r="AD2194" s="185"/>
      <c r="AE2194" s="185"/>
      <c r="AF2194" s="185"/>
      <c r="AG2194" s="185"/>
      <c r="AH2194" s="185"/>
      <c r="AI2194" s="185"/>
    </row>
    <row r="2195" spans="1:35" ht="16">
      <c r="A2195" s="88"/>
      <c r="B2195" s="88"/>
      <c r="C2195" s="250"/>
      <c r="D2195" s="251"/>
      <c r="E2195" s="185"/>
      <c r="F2195" s="185"/>
      <c r="G2195" s="185"/>
      <c r="H2195" s="185"/>
      <c r="I2195" s="185"/>
      <c r="J2195" s="185"/>
      <c r="K2195" s="185"/>
      <c r="L2195" s="185"/>
      <c r="M2195" s="185"/>
      <c r="N2195" s="185"/>
      <c r="O2195" s="185"/>
      <c r="P2195" s="185"/>
      <c r="Q2195" s="185"/>
      <c r="R2195" s="185"/>
      <c r="S2195" s="185"/>
      <c r="T2195" s="185"/>
      <c r="U2195" s="185"/>
      <c r="V2195" s="185"/>
      <c r="W2195" s="185"/>
      <c r="X2195" s="185"/>
      <c r="Y2195" s="185"/>
      <c r="Z2195" s="185"/>
      <c r="AA2195" s="185"/>
      <c r="AB2195" s="185"/>
      <c r="AC2195" s="185"/>
      <c r="AD2195" s="185"/>
      <c r="AE2195" s="185"/>
      <c r="AF2195" s="185"/>
      <c r="AG2195" s="185"/>
      <c r="AH2195" s="185"/>
      <c r="AI2195" s="185"/>
    </row>
    <row r="2196" spans="1:35" ht="16">
      <c r="A2196" s="88"/>
      <c r="B2196" s="88"/>
      <c r="C2196" s="250"/>
      <c r="D2196" s="251"/>
      <c r="E2196" s="185"/>
      <c r="F2196" s="185"/>
      <c r="G2196" s="185"/>
      <c r="H2196" s="185"/>
      <c r="I2196" s="185"/>
      <c r="J2196" s="185"/>
      <c r="K2196" s="185"/>
      <c r="L2196" s="185"/>
      <c r="M2196" s="185"/>
      <c r="N2196" s="185"/>
      <c r="O2196" s="185"/>
      <c r="P2196" s="185"/>
      <c r="Q2196" s="185"/>
      <c r="R2196" s="185"/>
      <c r="S2196" s="185"/>
      <c r="T2196" s="185"/>
      <c r="U2196" s="185"/>
      <c r="V2196" s="185"/>
      <c r="W2196" s="185"/>
      <c r="X2196" s="185"/>
      <c r="Y2196" s="185"/>
      <c r="Z2196" s="185"/>
      <c r="AA2196" s="185"/>
      <c r="AB2196" s="185"/>
      <c r="AC2196" s="185"/>
      <c r="AD2196" s="185"/>
      <c r="AE2196" s="185"/>
      <c r="AF2196" s="185"/>
      <c r="AG2196" s="185"/>
      <c r="AH2196" s="185"/>
      <c r="AI2196" s="185"/>
    </row>
    <row r="2197" spans="1:35" ht="16">
      <c r="A2197" s="88"/>
      <c r="B2197" s="88"/>
      <c r="C2197" s="250"/>
      <c r="D2197" s="251"/>
      <c r="E2197" s="185"/>
      <c r="F2197" s="185"/>
      <c r="G2197" s="185"/>
      <c r="H2197" s="185"/>
      <c r="I2197" s="185"/>
      <c r="J2197" s="185"/>
      <c r="K2197" s="185"/>
      <c r="L2197" s="185"/>
      <c r="M2197" s="185"/>
      <c r="N2197" s="185"/>
      <c r="O2197" s="185"/>
      <c r="P2197" s="185"/>
      <c r="Q2197" s="185"/>
      <c r="R2197" s="185"/>
      <c r="S2197" s="185"/>
      <c r="T2197" s="185"/>
      <c r="U2197" s="185"/>
      <c r="V2197" s="185"/>
      <c r="W2197" s="185"/>
      <c r="X2197" s="185"/>
      <c r="Y2197" s="185"/>
      <c r="Z2197" s="185"/>
      <c r="AA2197" s="185"/>
      <c r="AB2197" s="185"/>
      <c r="AC2197" s="185"/>
      <c r="AD2197" s="185"/>
      <c r="AE2197" s="185"/>
      <c r="AF2197" s="185"/>
      <c r="AG2197" s="185"/>
      <c r="AH2197" s="185"/>
      <c r="AI2197" s="185"/>
    </row>
    <row r="2198" spans="1:35" ht="16">
      <c r="A2198" s="88"/>
      <c r="B2198" s="88"/>
      <c r="C2198" s="250"/>
      <c r="D2198" s="251"/>
      <c r="E2198" s="185"/>
      <c r="F2198" s="185"/>
      <c r="G2198" s="185"/>
      <c r="H2198" s="185"/>
      <c r="I2198" s="185"/>
      <c r="J2198" s="185"/>
      <c r="K2198" s="185"/>
      <c r="L2198" s="185"/>
      <c r="M2198" s="185"/>
      <c r="N2198" s="185"/>
      <c r="O2198" s="185"/>
      <c r="P2198" s="185"/>
      <c r="Q2198" s="185"/>
      <c r="R2198" s="185"/>
      <c r="S2198" s="185"/>
      <c r="T2198" s="185"/>
      <c r="U2198" s="185"/>
      <c r="V2198" s="185"/>
      <c r="W2198" s="185"/>
      <c r="X2198" s="185"/>
      <c r="Y2198" s="185"/>
      <c r="Z2198" s="185"/>
      <c r="AA2198" s="185"/>
      <c r="AB2198" s="185"/>
      <c r="AC2198" s="185"/>
      <c r="AD2198" s="185"/>
      <c r="AE2198" s="185"/>
      <c r="AF2198" s="185"/>
      <c r="AG2198" s="185"/>
      <c r="AH2198" s="185"/>
      <c r="AI2198" s="185"/>
    </row>
    <row r="2199" spans="1:35" ht="16">
      <c r="A2199" s="88"/>
      <c r="B2199" s="88"/>
      <c r="C2199" s="250"/>
      <c r="D2199" s="251"/>
      <c r="E2199" s="185"/>
      <c r="F2199" s="185"/>
      <c r="G2199" s="185"/>
      <c r="H2199" s="185"/>
      <c r="I2199" s="185"/>
      <c r="J2199" s="185"/>
      <c r="K2199" s="185"/>
      <c r="L2199" s="185"/>
      <c r="M2199" s="185"/>
      <c r="N2199" s="185"/>
      <c r="O2199" s="185"/>
      <c r="P2199" s="185"/>
      <c r="Q2199" s="185"/>
      <c r="R2199" s="185"/>
      <c r="S2199" s="185"/>
      <c r="T2199" s="185"/>
      <c r="U2199" s="185"/>
      <c r="V2199" s="185"/>
      <c r="W2199" s="185"/>
      <c r="X2199" s="185"/>
      <c r="Y2199" s="185"/>
      <c r="Z2199" s="185"/>
      <c r="AA2199" s="185"/>
      <c r="AB2199" s="185"/>
      <c r="AC2199" s="185"/>
      <c r="AD2199" s="185"/>
      <c r="AE2199" s="185"/>
      <c r="AF2199" s="185"/>
      <c r="AG2199" s="185"/>
      <c r="AH2199" s="185"/>
      <c r="AI2199" s="185"/>
    </row>
    <row r="2200" spans="1:35" ht="16">
      <c r="A2200" s="88"/>
      <c r="B2200" s="88"/>
      <c r="C2200" s="250"/>
      <c r="D2200" s="251"/>
      <c r="E2200" s="185"/>
      <c r="F2200" s="185"/>
      <c r="G2200" s="185"/>
      <c r="H2200" s="185"/>
      <c r="I2200" s="185"/>
      <c r="J2200" s="185"/>
      <c r="K2200" s="185"/>
      <c r="L2200" s="185"/>
      <c r="M2200" s="185"/>
      <c r="N2200" s="185"/>
      <c r="O2200" s="185"/>
      <c r="P2200" s="185"/>
      <c r="Q2200" s="185"/>
      <c r="R2200" s="185"/>
      <c r="S2200" s="185"/>
      <c r="T2200" s="185"/>
      <c r="U2200" s="185"/>
      <c r="V2200" s="185"/>
      <c r="W2200" s="185"/>
      <c r="X2200" s="185"/>
      <c r="Y2200" s="185"/>
      <c r="Z2200" s="185"/>
      <c r="AA2200" s="185"/>
      <c r="AB2200" s="185"/>
      <c r="AC2200" s="185"/>
      <c r="AD2200" s="185"/>
      <c r="AE2200" s="185"/>
      <c r="AF2200" s="185"/>
      <c r="AG2200" s="185"/>
      <c r="AH2200" s="185"/>
      <c r="AI2200" s="185"/>
    </row>
    <row r="2201" spans="1:35" ht="16">
      <c r="A2201" s="88"/>
      <c r="B2201" s="88"/>
      <c r="C2201" s="250"/>
      <c r="D2201" s="251"/>
      <c r="E2201" s="185"/>
      <c r="F2201" s="185"/>
      <c r="G2201" s="185"/>
      <c r="H2201" s="185"/>
      <c r="I2201" s="185"/>
      <c r="J2201" s="185"/>
      <c r="K2201" s="185"/>
      <c r="L2201" s="185"/>
      <c r="M2201" s="185"/>
      <c r="N2201" s="185"/>
      <c r="O2201" s="185"/>
      <c r="P2201" s="185"/>
      <c r="Q2201" s="185"/>
      <c r="R2201" s="185"/>
      <c r="S2201" s="185"/>
      <c r="T2201" s="185"/>
      <c r="U2201" s="185"/>
      <c r="V2201" s="185"/>
      <c r="W2201" s="185"/>
      <c r="X2201" s="185"/>
      <c r="Y2201" s="185"/>
      <c r="Z2201" s="185"/>
      <c r="AA2201" s="185"/>
      <c r="AB2201" s="185"/>
      <c r="AC2201" s="185"/>
      <c r="AD2201" s="185"/>
      <c r="AE2201" s="185"/>
      <c r="AF2201" s="185"/>
      <c r="AG2201" s="185"/>
      <c r="AH2201" s="185"/>
      <c r="AI2201" s="185"/>
    </row>
    <row r="2202" spans="1:35" ht="16">
      <c r="A2202" s="88"/>
      <c r="B2202" s="88"/>
      <c r="C2202" s="250"/>
      <c r="D2202" s="251"/>
      <c r="E2202" s="185"/>
      <c r="F2202" s="185"/>
      <c r="G2202" s="185"/>
      <c r="H2202" s="185"/>
      <c r="I2202" s="185"/>
      <c r="J2202" s="185"/>
      <c r="K2202" s="185"/>
      <c r="L2202" s="185"/>
      <c r="M2202" s="185"/>
      <c r="N2202" s="185"/>
      <c r="O2202" s="185"/>
      <c r="P2202" s="185"/>
      <c r="Q2202" s="185"/>
      <c r="R2202" s="185"/>
      <c r="S2202" s="185"/>
      <c r="T2202" s="185"/>
      <c r="U2202" s="185"/>
      <c r="V2202" s="185"/>
      <c r="W2202" s="185"/>
      <c r="X2202" s="185"/>
      <c r="Y2202" s="185"/>
      <c r="Z2202" s="185"/>
      <c r="AA2202" s="185"/>
      <c r="AB2202" s="185"/>
      <c r="AC2202" s="185"/>
      <c r="AD2202" s="185"/>
      <c r="AE2202" s="185"/>
      <c r="AF2202" s="185"/>
      <c r="AG2202" s="185"/>
      <c r="AH2202" s="185"/>
      <c r="AI2202" s="185"/>
    </row>
    <row r="2203" spans="1:35" ht="16">
      <c r="A2203" s="88"/>
      <c r="B2203" s="88"/>
      <c r="C2203" s="250"/>
      <c r="D2203" s="251"/>
      <c r="E2203" s="185"/>
      <c r="F2203" s="185"/>
      <c r="G2203" s="185"/>
      <c r="H2203" s="185"/>
      <c r="I2203" s="185"/>
      <c r="J2203" s="185"/>
      <c r="K2203" s="185"/>
      <c r="L2203" s="185"/>
      <c r="M2203" s="185"/>
      <c r="N2203" s="185"/>
      <c r="O2203" s="185"/>
      <c r="P2203" s="185"/>
      <c r="Q2203" s="185"/>
      <c r="R2203" s="185"/>
      <c r="S2203" s="185"/>
      <c r="T2203" s="185"/>
      <c r="U2203" s="185"/>
      <c r="V2203" s="185"/>
      <c r="W2203" s="185"/>
      <c r="X2203" s="185"/>
      <c r="Y2203" s="185"/>
      <c r="Z2203" s="185"/>
      <c r="AA2203" s="185"/>
      <c r="AB2203" s="185"/>
      <c r="AC2203" s="185"/>
      <c r="AD2203" s="185"/>
      <c r="AE2203" s="185"/>
      <c r="AF2203" s="185"/>
      <c r="AG2203" s="185"/>
      <c r="AH2203" s="185"/>
      <c r="AI2203" s="185"/>
    </row>
    <row r="2204" spans="1:35" ht="16">
      <c r="A2204" s="88"/>
      <c r="B2204" s="88"/>
      <c r="C2204" s="250"/>
      <c r="D2204" s="251"/>
      <c r="E2204" s="185"/>
      <c r="F2204" s="185"/>
      <c r="G2204" s="185"/>
      <c r="H2204" s="185"/>
      <c r="I2204" s="185"/>
      <c r="J2204" s="185"/>
      <c r="K2204" s="185"/>
      <c r="L2204" s="185"/>
      <c r="M2204" s="185"/>
      <c r="N2204" s="185"/>
      <c r="O2204" s="185"/>
      <c r="P2204" s="185"/>
      <c r="Q2204" s="185"/>
      <c r="R2204" s="185"/>
      <c r="S2204" s="185"/>
      <c r="T2204" s="185"/>
      <c r="U2204" s="185"/>
      <c r="V2204" s="185"/>
      <c r="W2204" s="185"/>
      <c r="X2204" s="185"/>
      <c r="Y2204" s="185"/>
      <c r="Z2204" s="185"/>
      <c r="AA2204" s="185"/>
      <c r="AB2204" s="185"/>
      <c r="AC2204" s="185"/>
      <c r="AD2204" s="185"/>
      <c r="AE2204" s="185"/>
      <c r="AF2204" s="185"/>
      <c r="AG2204" s="185"/>
      <c r="AH2204" s="185"/>
      <c r="AI2204" s="185"/>
    </row>
    <row r="2205" spans="1:35" ht="16">
      <c r="A2205" s="88"/>
      <c r="B2205" s="88"/>
      <c r="C2205" s="250"/>
      <c r="D2205" s="251"/>
      <c r="E2205" s="185"/>
      <c r="F2205" s="185"/>
      <c r="G2205" s="185"/>
      <c r="H2205" s="185"/>
      <c r="I2205" s="185"/>
      <c r="J2205" s="185"/>
      <c r="K2205" s="185"/>
      <c r="L2205" s="185"/>
      <c r="M2205" s="185"/>
      <c r="N2205" s="185"/>
      <c r="O2205" s="185"/>
      <c r="P2205" s="185"/>
      <c r="Q2205" s="185"/>
      <c r="R2205" s="185"/>
      <c r="S2205" s="185"/>
      <c r="T2205" s="185"/>
      <c r="U2205" s="185"/>
      <c r="V2205" s="185"/>
      <c r="W2205" s="185"/>
      <c r="X2205" s="185"/>
      <c r="Y2205" s="185"/>
      <c r="Z2205" s="185"/>
      <c r="AA2205" s="185"/>
      <c r="AB2205" s="185"/>
      <c r="AC2205" s="185"/>
      <c r="AD2205" s="185"/>
      <c r="AE2205" s="185"/>
      <c r="AF2205" s="185"/>
      <c r="AG2205" s="185"/>
      <c r="AH2205" s="185"/>
      <c r="AI2205" s="185"/>
    </row>
    <row r="2206" spans="1:35" ht="16">
      <c r="A2206" s="88"/>
      <c r="B2206" s="88"/>
      <c r="C2206" s="250"/>
      <c r="D2206" s="251"/>
      <c r="E2206" s="185"/>
      <c r="F2206" s="185"/>
      <c r="G2206" s="185"/>
      <c r="H2206" s="185"/>
      <c r="I2206" s="185"/>
      <c r="J2206" s="185"/>
      <c r="K2206" s="185"/>
      <c r="L2206" s="185"/>
      <c r="M2206" s="185"/>
      <c r="N2206" s="185"/>
      <c r="O2206" s="185"/>
      <c r="P2206" s="185"/>
      <c r="Q2206" s="185"/>
      <c r="R2206" s="185"/>
      <c r="S2206" s="185"/>
      <c r="T2206" s="185"/>
      <c r="U2206" s="185"/>
      <c r="V2206" s="185"/>
      <c r="W2206" s="185"/>
      <c r="X2206" s="185"/>
      <c r="Y2206" s="185"/>
      <c r="Z2206" s="185"/>
      <c r="AA2206" s="185"/>
      <c r="AB2206" s="185"/>
      <c r="AC2206" s="185"/>
      <c r="AD2206" s="185"/>
      <c r="AE2206" s="185"/>
      <c r="AF2206" s="185"/>
      <c r="AG2206" s="185"/>
      <c r="AH2206" s="185"/>
      <c r="AI2206" s="185"/>
    </row>
    <row r="2207" spans="1:35" ht="16">
      <c r="A2207" s="88"/>
      <c r="B2207" s="88"/>
      <c r="C2207" s="250"/>
      <c r="D2207" s="251"/>
      <c r="E2207" s="185"/>
      <c r="F2207" s="185"/>
      <c r="G2207" s="185"/>
      <c r="H2207" s="185"/>
      <c r="I2207" s="185"/>
      <c r="J2207" s="185"/>
      <c r="K2207" s="185"/>
      <c r="L2207" s="185"/>
      <c r="M2207" s="185"/>
      <c r="N2207" s="185"/>
      <c r="O2207" s="185"/>
      <c r="P2207" s="185"/>
      <c r="Q2207" s="185"/>
      <c r="R2207" s="185"/>
      <c r="S2207" s="185"/>
      <c r="T2207" s="185"/>
      <c r="U2207" s="185"/>
      <c r="V2207" s="185"/>
      <c r="W2207" s="185"/>
      <c r="X2207" s="185"/>
      <c r="Y2207" s="185"/>
      <c r="Z2207" s="185"/>
      <c r="AA2207" s="185"/>
      <c r="AB2207" s="185"/>
      <c r="AC2207" s="185"/>
      <c r="AD2207" s="185"/>
      <c r="AE2207" s="185"/>
      <c r="AF2207" s="185"/>
      <c r="AG2207" s="185"/>
      <c r="AH2207" s="185"/>
      <c r="AI2207" s="185"/>
    </row>
    <row r="2208" spans="1:35" ht="16">
      <c r="A2208" s="88"/>
      <c r="B2208" s="88"/>
      <c r="C2208" s="250"/>
      <c r="D2208" s="251"/>
      <c r="E2208" s="185"/>
      <c r="F2208" s="185"/>
      <c r="G2208" s="185"/>
      <c r="H2208" s="185"/>
      <c r="I2208" s="185"/>
      <c r="J2208" s="185"/>
      <c r="K2208" s="185"/>
      <c r="L2208" s="185"/>
      <c r="M2208" s="185"/>
      <c r="N2208" s="185"/>
      <c r="O2208" s="185"/>
      <c r="P2208" s="185"/>
      <c r="Q2208" s="185"/>
      <c r="R2208" s="185"/>
      <c r="S2208" s="185"/>
      <c r="T2208" s="185"/>
      <c r="U2208" s="185"/>
      <c r="V2208" s="185"/>
      <c r="W2208" s="185"/>
      <c r="X2208" s="185"/>
      <c r="Y2208" s="185"/>
      <c r="Z2208" s="185"/>
      <c r="AA2208" s="185"/>
      <c r="AB2208" s="185"/>
      <c r="AC2208" s="185"/>
      <c r="AD2208" s="185"/>
      <c r="AE2208" s="185"/>
      <c r="AF2208" s="185"/>
      <c r="AG2208" s="185"/>
      <c r="AH2208" s="185"/>
      <c r="AI2208" s="185"/>
    </row>
    <row r="2209" spans="1:35" ht="16">
      <c r="A2209" s="88"/>
      <c r="B2209" s="88"/>
      <c r="C2209" s="250"/>
      <c r="D2209" s="251"/>
      <c r="E2209" s="185"/>
      <c r="F2209" s="185"/>
      <c r="G2209" s="185"/>
      <c r="H2209" s="185"/>
      <c r="I2209" s="185"/>
      <c r="J2209" s="185"/>
      <c r="K2209" s="185"/>
      <c r="L2209" s="185"/>
      <c r="M2209" s="185"/>
      <c r="N2209" s="185"/>
      <c r="O2209" s="185"/>
      <c r="P2209" s="185"/>
      <c r="Q2209" s="185"/>
      <c r="R2209" s="185"/>
      <c r="S2209" s="185"/>
      <c r="T2209" s="185"/>
      <c r="U2209" s="185"/>
      <c r="V2209" s="185"/>
      <c r="W2209" s="185"/>
      <c r="X2209" s="185"/>
      <c r="Y2209" s="185"/>
      <c r="Z2209" s="185"/>
      <c r="AA2209" s="185"/>
      <c r="AB2209" s="185"/>
      <c r="AC2209" s="185"/>
      <c r="AD2209" s="185"/>
      <c r="AE2209" s="185"/>
      <c r="AF2209" s="185"/>
      <c r="AG2209" s="185"/>
      <c r="AH2209" s="185"/>
      <c r="AI2209" s="185"/>
    </row>
    <row r="2210" spans="1:35" ht="16">
      <c r="A2210" s="88"/>
      <c r="B2210" s="88"/>
      <c r="C2210" s="250"/>
      <c r="D2210" s="251"/>
      <c r="E2210" s="185"/>
      <c r="F2210" s="185"/>
      <c r="G2210" s="185"/>
      <c r="H2210" s="185"/>
      <c r="I2210" s="185"/>
      <c r="J2210" s="185"/>
      <c r="K2210" s="185"/>
      <c r="L2210" s="185"/>
      <c r="M2210" s="185"/>
      <c r="N2210" s="185"/>
      <c r="O2210" s="185"/>
      <c r="P2210" s="185"/>
      <c r="Q2210" s="185"/>
      <c r="R2210" s="185"/>
      <c r="S2210" s="185"/>
      <c r="T2210" s="185"/>
      <c r="U2210" s="185"/>
      <c r="V2210" s="185"/>
      <c r="W2210" s="185"/>
      <c r="X2210" s="185"/>
      <c r="Y2210" s="185"/>
      <c r="Z2210" s="185"/>
      <c r="AA2210" s="185"/>
      <c r="AB2210" s="185"/>
      <c r="AC2210" s="185"/>
      <c r="AD2210" s="185"/>
      <c r="AE2210" s="185"/>
      <c r="AF2210" s="185"/>
      <c r="AG2210" s="185"/>
      <c r="AH2210" s="185"/>
      <c r="AI2210" s="185"/>
    </row>
    <row r="2211" spans="1:35" ht="16">
      <c r="A2211" s="88"/>
      <c r="B2211" s="88"/>
      <c r="C2211" s="250"/>
      <c r="D2211" s="251"/>
      <c r="E2211" s="185"/>
      <c r="F2211" s="185"/>
      <c r="G2211" s="185"/>
      <c r="H2211" s="185"/>
      <c r="I2211" s="185"/>
      <c r="J2211" s="185"/>
      <c r="K2211" s="185"/>
      <c r="L2211" s="185"/>
      <c r="M2211" s="185"/>
      <c r="N2211" s="185"/>
      <c r="O2211" s="185"/>
      <c r="P2211" s="185"/>
      <c r="Q2211" s="185"/>
      <c r="R2211" s="185"/>
      <c r="S2211" s="185"/>
      <c r="T2211" s="185"/>
      <c r="U2211" s="185"/>
      <c r="V2211" s="185"/>
      <c r="W2211" s="185"/>
      <c r="X2211" s="185"/>
      <c r="Y2211" s="185"/>
      <c r="Z2211" s="185"/>
      <c r="AA2211" s="185"/>
      <c r="AB2211" s="185"/>
      <c r="AC2211" s="185"/>
      <c r="AD2211" s="185"/>
      <c r="AE2211" s="185"/>
      <c r="AF2211" s="185"/>
      <c r="AG2211" s="185"/>
      <c r="AH2211" s="185"/>
      <c r="AI2211" s="185"/>
    </row>
    <row r="2212" spans="1:35" ht="16">
      <c r="A2212" s="88"/>
      <c r="B2212" s="88"/>
      <c r="C2212" s="250"/>
      <c r="D2212" s="251"/>
      <c r="E2212" s="185"/>
      <c r="F2212" s="185"/>
      <c r="G2212" s="185"/>
      <c r="H2212" s="185"/>
      <c r="I2212" s="185"/>
      <c r="J2212" s="185"/>
      <c r="K2212" s="185"/>
      <c r="L2212" s="185"/>
      <c r="M2212" s="185"/>
      <c r="N2212" s="185"/>
      <c r="O2212" s="185"/>
      <c r="P2212" s="185"/>
      <c r="Q2212" s="185"/>
      <c r="R2212" s="185"/>
      <c r="S2212" s="185"/>
      <c r="T2212" s="185"/>
      <c r="U2212" s="185"/>
      <c r="V2212" s="185"/>
      <c r="W2212" s="185"/>
      <c r="X2212" s="185"/>
      <c r="Y2212" s="185"/>
      <c r="Z2212" s="185"/>
      <c r="AA2212" s="185"/>
      <c r="AB2212" s="185"/>
      <c r="AC2212" s="185"/>
      <c r="AD2212" s="185"/>
      <c r="AE2212" s="185"/>
      <c r="AF2212" s="185"/>
      <c r="AG2212" s="185"/>
      <c r="AH2212" s="185"/>
      <c r="AI2212" s="185"/>
    </row>
    <row r="2213" spans="1:35" ht="16">
      <c r="A2213" s="88"/>
      <c r="B2213" s="88"/>
      <c r="C2213" s="250"/>
      <c r="D2213" s="251"/>
      <c r="E2213" s="185"/>
      <c r="F2213" s="185"/>
      <c r="G2213" s="185"/>
      <c r="H2213" s="185"/>
      <c r="I2213" s="185"/>
      <c r="J2213" s="185"/>
      <c r="K2213" s="185"/>
      <c r="L2213" s="185"/>
      <c r="M2213" s="185"/>
      <c r="N2213" s="185"/>
      <c r="O2213" s="185"/>
      <c r="P2213" s="185"/>
      <c r="Q2213" s="185"/>
      <c r="R2213" s="185"/>
      <c r="S2213" s="185"/>
      <c r="T2213" s="185"/>
      <c r="U2213" s="185"/>
      <c r="V2213" s="185"/>
      <c r="W2213" s="185"/>
      <c r="X2213" s="185"/>
      <c r="Y2213" s="185"/>
      <c r="Z2213" s="185"/>
      <c r="AA2213" s="185"/>
      <c r="AB2213" s="185"/>
      <c r="AC2213" s="185"/>
      <c r="AD2213" s="185"/>
      <c r="AE2213" s="185"/>
      <c r="AF2213" s="185"/>
      <c r="AG2213" s="185"/>
      <c r="AH2213" s="185"/>
      <c r="AI2213" s="185"/>
    </row>
    <row r="2214" spans="1:35" ht="16">
      <c r="A2214" s="88"/>
      <c r="B2214" s="88"/>
      <c r="C2214" s="250"/>
      <c r="D2214" s="251"/>
      <c r="E2214" s="185"/>
      <c r="F2214" s="185"/>
      <c r="G2214" s="185"/>
      <c r="H2214" s="185"/>
      <c r="I2214" s="185"/>
      <c r="J2214" s="185"/>
      <c r="K2214" s="185"/>
      <c r="L2214" s="185"/>
      <c r="M2214" s="185"/>
      <c r="N2214" s="185"/>
      <c r="O2214" s="185"/>
      <c r="P2214" s="185"/>
      <c r="Q2214" s="185"/>
      <c r="R2214" s="185"/>
      <c r="S2214" s="185"/>
      <c r="T2214" s="185"/>
      <c r="U2214" s="185"/>
      <c r="V2214" s="185"/>
      <c r="W2214" s="185"/>
      <c r="X2214" s="185"/>
      <c r="Y2214" s="185"/>
      <c r="Z2214" s="185"/>
      <c r="AA2214" s="185"/>
      <c r="AB2214" s="185"/>
      <c r="AC2214" s="185"/>
      <c r="AD2214" s="185"/>
      <c r="AE2214" s="185"/>
      <c r="AF2214" s="185"/>
      <c r="AG2214" s="185"/>
      <c r="AH2214" s="185"/>
      <c r="AI2214" s="185"/>
    </row>
    <row r="2215" spans="1:35" ht="16">
      <c r="A2215" s="88"/>
      <c r="B2215" s="88"/>
      <c r="C2215" s="250"/>
      <c r="D2215" s="251"/>
      <c r="E2215" s="185"/>
      <c r="F2215" s="185"/>
      <c r="G2215" s="185"/>
      <c r="H2215" s="185"/>
      <c r="I2215" s="185"/>
      <c r="J2215" s="185"/>
      <c r="K2215" s="185"/>
      <c r="L2215" s="185"/>
      <c r="M2215" s="185"/>
      <c r="N2215" s="185"/>
      <c r="O2215" s="185"/>
      <c r="P2215" s="185"/>
      <c r="Q2215" s="185"/>
      <c r="R2215" s="185"/>
      <c r="S2215" s="185"/>
      <c r="T2215" s="185"/>
      <c r="U2215" s="185"/>
      <c r="V2215" s="185"/>
      <c r="W2215" s="185"/>
      <c r="X2215" s="185"/>
      <c r="Y2215" s="185"/>
      <c r="Z2215" s="185"/>
      <c r="AA2215" s="185"/>
      <c r="AB2215" s="185"/>
      <c r="AC2215" s="185"/>
      <c r="AD2215" s="185"/>
      <c r="AE2215" s="185"/>
      <c r="AF2215" s="185"/>
      <c r="AG2215" s="185"/>
      <c r="AH2215" s="185"/>
      <c r="AI2215" s="185"/>
    </row>
    <row r="2216" spans="1:35" ht="16">
      <c r="A2216" s="88"/>
      <c r="B2216" s="88"/>
      <c r="C2216" s="250"/>
      <c r="D2216" s="251"/>
      <c r="E2216" s="185"/>
      <c r="F2216" s="185"/>
      <c r="G2216" s="185"/>
      <c r="H2216" s="185"/>
      <c r="I2216" s="185"/>
      <c r="J2216" s="185"/>
      <c r="K2216" s="185"/>
      <c r="L2216" s="185"/>
      <c r="M2216" s="185"/>
      <c r="N2216" s="185"/>
      <c r="O2216" s="185"/>
      <c r="P2216" s="185"/>
      <c r="Q2216" s="185"/>
      <c r="R2216" s="185"/>
      <c r="S2216" s="185"/>
      <c r="T2216" s="185"/>
      <c r="U2216" s="185"/>
      <c r="V2216" s="185"/>
      <c r="W2216" s="185"/>
      <c r="X2216" s="185"/>
      <c r="Y2216" s="185"/>
      <c r="Z2216" s="185"/>
      <c r="AA2216" s="185"/>
      <c r="AB2216" s="185"/>
      <c r="AC2216" s="185"/>
      <c r="AD2216" s="185"/>
      <c r="AE2216" s="185"/>
      <c r="AF2216" s="185"/>
      <c r="AG2216" s="185"/>
      <c r="AH2216" s="185"/>
      <c r="AI2216" s="185"/>
    </row>
    <row r="2217" spans="1:35" ht="16">
      <c r="A2217" s="88"/>
      <c r="B2217" s="88"/>
      <c r="C2217" s="250"/>
      <c r="D2217" s="251"/>
      <c r="E2217" s="185"/>
      <c r="F2217" s="185"/>
      <c r="G2217" s="185"/>
      <c r="H2217" s="185"/>
      <c r="I2217" s="185"/>
      <c r="J2217" s="185"/>
      <c r="K2217" s="185"/>
      <c r="L2217" s="185"/>
      <c r="M2217" s="185"/>
      <c r="N2217" s="185"/>
      <c r="O2217" s="185"/>
      <c r="P2217" s="185"/>
      <c r="Q2217" s="185"/>
      <c r="R2217" s="185"/>
      <c r="S2217" s="185"/>
      <c r="T2217" s="185"/>
      <c r="U2217" s="185"/>
      <c r="V2217" s="185"/>
      <c r="W2217" s="185"/>
      <c r="X2217" s="185"/>
      <c r="Y2217" s="185"/>
      <c r="Z2217" s="185"/>
      <c r="AA2217" s="185"/>
      <c r="AB2217" s="185"/>
      <c r="AC2217" s="185"/>
      <c r="AD2217" s="185"/>
      <c r="AE2217" s="185"/>
      <c r="AF2217" s="185"/>
      <c r="AG2217" s="185"/>
      <c r="AH2217" s="185"/>
      <c r="AI2217" s="185"/>
    </row>
    <row r="2218" spans="1:35" ht="16">
      <c r="A2218" s="88"/>
      <c r="B2218" s="88"/>
      <c r="C2218" s="250"/>
      <c r="D2218" s="251"/>
      <c r="E2218" s="185"/>
      <c r="F2218" s="185"/>
      <c r="G2218" s="185"/>
      <c r="H2218" s="185"/>
      <c r="I2218" s="185"/>
      <c r="J2218" s="185"/>
      <c r="K2218" s="185"/>
      <c r="L2218" s="185"/>
      <c r="M2218" s="185"/>
      <c r="N2218" s="185"/>
      <c r="O2218" s="185"/>
      <c r="P2218" s="185"/>
      <c r="Q2218" s="185"/>
      <c r="R2218" s="185"/>
      <c r="S2218" s="185"/>
      <c r="T2218" s="185"/>
      <c r="U2218" s="185"/>
      <c r="V2218" s="185"/>
      <c r="W2218" s="185"/>
      <c r="X2218" s="185"/>
      <c r="Y2218" s="185"/>
      <c r="Z2218" s="185"/>
      <c r="AA2218" s="185"/>
      <c r="AB2218" s="185"/>
      <c r="AC2218" s="185"/>
      <c r="AD2218" s="185"/>
      <c r="AE2218" s="185"/>
      <c r="AF2218" s="185"/>
      <c r="AG2218" s="185"/>
      <c r="AH2218" s="185"/>
      <c r="AI2218" s="185"/>
    </row>
    <row r="2219" spans="1:35" ht="16">
      <c r="A2219" s="88"/>
      <c r="B2219" s="88"/>
      <c r="C2219" s="250"/>
      <c r="D2219" s="251"/>
      <c r="E2219" s="185"/>
      <c r="F2219" s="185"/>
      <c r="G2219" s="185"/>
      <c r="H2219" s="185"/>
      <c r="I2219" s="185"/>
      <c r="J2219" s="185"/>
      <c r="K2219" s="185"/>
      <c r="L2219" s="185"/>
      <c r="M2219" s="185"/>
      <c r="N2219" s="185"/>
      <c r="O2219" s="185"/>
      <c r="P2219" s="185"/>
      <c r="Q2219" s="185"/>
      <c r="R2219" s="185"/>
      <c r="S2219" s="185"/>
      <c r="T2219" s="185"/>
      <c r="U2219" s="185"/>
      <c r="V2219" s="185"/>
      <c r="W2219" s="185"/>
      <c r="X2219" s="185"/>
      <c r="Y2219" s="185"/>
      <c r="Z2219" s="185"/>
      <c r="AA2219" s="185"/>
      <c r="AB2219" s="185"/>
      <c r="AC2219" s="185"/>
      <c r="AD2219" s="185"/>
      <c r="AE2219" s="185"/>
      <c r="AF2219" s="185"/>
      <c r="AG2219" s="185"/>
      <c r="AH2219" s="185"/>
      <c r="AI2219" s="185"/>
    </row>
    <row r="2220" spans="1:35" ht="16">
      <c r="A2220" s="88"/>
      <c r="B2220" s="88"/>
      <c r="C2220" s="250"/>
      <c r="D2220" s="251"/>
      <c r="E2220" s="185"/>
      <c r="F2220" s="185"/>
      <c r="G2220" s="185"/>
      <c r="H2220" s="185"/>
      <c r="I2220" s="185"/>
      <c r="J2220" s="185"/>
      <c r="K2220" s="185"/>
      <c r="L2220" s="185"/>
      <c r="M2220" s="185"/>
      <c r="N2220" s="185"/>
      <c r="O2220" s="185"/>
      <c r="P2220" s="185"/>
      <c r="Q2220" s="185"/>
      <c r="R2220" s="185"/>
      <c r="S2220" s="185"/>
      <c r="T2220" s="185"/>
      <c r="U2220" s="185"/>
      <c r="V2220" s="185"/>
      <c r="W2220" s="185"/>
      <c r="X2220" s="185"/>
      <c r="Y2220" s="185"/>
      <c r="Z2220" s="185"/>
      <c r="AA2220" s="185"/>
      <c r="AB2220" s="185"/>
      <c r="AC2220" s="185"/>
      <c r="AD2220" s="185"/>
      <c r="AE2220" s="185"/>
      <c r="AF2220" s="185"/>
      <c r="AG2220" s="185"/>
      <c r="AH2220" s="185"/>
      <c r="AI2220" s="185"/>
    </row>
    <row r="2221" spans="1:35" ht="16">
      <c r="A2221" s="88"/>
      <c r="B2221" s="88"/>
      <c r="C2221" s="250"/>
      <c r="D2221" s="251"/>
      <c r="E2221" s="185"/>
      <c r="F2221" s="185"/>
      <c r="G2221" s="185"/>
      <c r="H2221" s="185"/>
      <c r="I2221" s="185"/>
      <c r="J2221" s="185"/>
      <c r="K2221" s="185"/>
      <c r="L2221" s="185"/>
      <c r="M2221" s="185"/>
      <c r="N2221" s="185"/>
      <c r="O2221" s="185"/>
      <c r="P2221" s="185"/>
      <c r="Q2221" s="185"/>
      <c r="R2221" s="185"/>
      <c r="S2221" s="185"/>
      <c r="T2221" s="185"/>
      <c r="U2221" s="185"/>
      <c r="V2221" s="185"/>
      <c r="W2221" s="185"/>
      <c r="X2221" s="185"/>
      <c r="Y2221" s="185"/>
      <c r="Z2221" s="185"/>
      <c r="AA2221" s="185"/>
      <c r="AB2221" s="185"/>
      <c r="AC2221" s="185"/>
      <c r="AD2221" s="185"/>
      <c r="AE2221" s="185"/>
      <c r="AF2221" s="185"/>
      <c r="AG2221" s="185"/>
      <c r="AH2221" s="185"/>
      <c r="AI2221" s="185"/>
    </row>
    <row r="2222" spans="1:35" ht="16">
      <c r="A2222" s="88"/>
      <c r="B2222" s="88"/>
      <c r="C2222" s="250"/>
      <c r="D2222" s="251"/>
      <c r="E2222" s="185"/>
      <c r="F2222" s="185"/>
      <c r="G2222" s="185"/>
      <c r="H2222" s="185"/>
      <c r="I2222" s="185"/>
      <c r="J2222" s="185"/>
      <c r="K2222" s="185"/>
      <c r="L2222" s="185"/>
      <c r="M2222" s="185"/>
      <c r="N2222" s="185"/>
      <c r="O2222" s="185"/>
      <c r="P2222" s="185"/>
      <c r="Q2222" s="185"/>
      <c r="R2222" s="185"/>
      <c r="S2222" s="185"/>
      <c r="T2222" s="185"/>
      <c r="U2222" s="185"/>
      <c r="V2222" s="185"/>
      <c r="W2222" s="185"/>
      <c r="X2222" s="185"/>
      <c r="Y2222" s="185"/>
      <c r="Z2222" s="185"/>
      <c r="AA2222" s="185"/>
      <c r="AB2222" s="185"/>
      <c r="AC2222" s="185"/>
      <c r="AD2222" s="185"/>
      <c r="AE2222" s="185"/>
      <c r="AF2222" s="185"/>
      <c r="AG2222" s="185"/>
      <c r="AH2222" s="185"/>
      <c r="AI2222" s="185"/>
    </row>
    <row r="2223" spans="1:35" ht="16">
      <c r="A2223" s="88"/>
      <c r="B2223" s="88"/>
      <c r="C2223" s="250"/>
      <c r="D2223" s="251"/>
      <c r="E2223" s="185"/>
      <c r="F2223" s="185"/>
      <c r="G2223" s="185"/>
      <c r="H2223" s="185"/>
      <c r="I2223" s="185"/>
      <c r="J2223" s="185"/>
      <c r="K2223" s="185"/>
      <c r="L2223" s="185"/>
      <c r="M2223" s="185"/>
      <c r="N2223" s="185"/>
      <c r="O2223" s="185"/>
      <c r="P2223" s="185"/>
      <c r="Q2223" s="185"/>
      <c r="R2223" s="185"/>
      <c r="S2223" s="185"/>
      <c r="T2223" s="185"/>
      <c r="U2223" s="185"/>
      <c r="V2223" s="185"/>
      <c r="W2223" s="185"/>
      <c r="X2223" s="185"/>
      <c r="Y2223" s="185"/>
      <c r="Z2223" s="185"/>
      <c r="AA2223" s="185"/>
      <c r="AB2223" s="185"/>
      <c r="AC2223" s="185"/>
      <c r="AD2223" s="185"/>
      <c r="AE2223" s="185"/>
      <c r="AF2223" s="185"/>
      <c r="AG2223" s="185"/>
      <c r="AH2223" s="185"/>
      <c r="AI2223" s="185"/>
    </row>
    <row r="2224" spans="1:35" ht="16">
      <c r="A2224" s="88"/>
      <c r="B2224" s="88"/>
      <c r="C2224" s="250"/>
      <c r="D2224" s="251"/>
      <c r="E2224" s="185"/>
      <c r="F2224" s="185"/>
      <c r="G2224" s="185"/>
      <c r="H2224" s="185"/>
      <c r="I2224" s="185"/>
      <c r="J2224" s="185"/>
      <c r="K2224" s="185"/>
      <c r="L2224" s="185"/>
      <c r="M2224" s="185"/>
      <c r="N2224" s="185"/>
      <c r="O2224" s="185"/>
      <c r="P2224" s="185"/>
      <c r="Q2224" s="185"/>
      <c r="R2224" s="185"/>
      <c r="S2224" s="185"/>
      <c r="T2224" s="185"/>
      <c r="U2224" s="185"/>
      <c r="V2224" s="185"/>
      <c r="W2224" s="185"/>
      <c r="X2224" s="185"/>
      <c r="Y2224" s="185"/>
      <c r="Z2224" s="185"/>
      <c r="AA2224" s="185"/>
      <c r="AB2224" s="185"/>
      <c r="AC2224" s="185"/>
      <c r="AD2224" s="185"/>
      <c r="AE2224" s="185"/>
      <c r="AF2224" s="185"/>
      <c r="AG2224" s="185"/>
      <c r="AH2224" s="185"/>
      <c r="AI2224" s="185"/>
    </row>
    <row r="2225" spans="1:35" ht="16">
      <c r="A2225" s="88"/>
      <c r="B2225" s="88"/>
      <c r="C2225" s="250"/>
      <c r="D2225" s="251"/>
      <c r="E2225" s="185"/>
      <c r="F2225" s="185"/>
      <c r="G2225" s="185"/>
      <c r="H2225" s="185"/>
      <c r="I2225" s="185"/>
      <c r="J2225" s="185"/>
      <c r="K2225" s="185"/>
      <c r="L2225" s="185"/>
      <c r="M2225" s="185"/>
      <c r="N2225" s="185"/>
      <c r="O2225" s="185"/>
      <c r="P2225" s="185"/>
      <c r="Q2225" s="185"/>
      <c r="R2225" s="185"/>
      <c r="S2225" s="185"/>
      <c r="T2225" s="185"/>
      <c r="U2225" s="185"/>
      <c r="V2225" s="185"/>
      <c r="W2225" s="185"/>
      <c r="X2225" s="185"/>
      <c r="Y2225" s="185"/>
      <c r="Z2225" s="185"/>
      <c r="AA2225" s="185"/>
      <c r="AB2225" s="185"/>
      <c r="AC2225" s="185"/>
      <c r="AD2225" s="185"/>
      <c r="AE2225" s="185"/>
      <c r="AF2225" s="185"/>
      <c r="AG2225" s="185"/>
      <c r="AH2225" s="185"/>
      <c r="AI2225" s="185"/>
    </row>
    <row r="2226" spans="1:35" ht="16">
      <c r="A2226" s="88"/>
      <c r="B2226" s="88"/>
      <c r="C2226" s="250"/>
      <c r="D2226" s="251"/>
      <c r="E2226" s="185"/>
      <c r="F2226" s="185"/>
      <c r="G2226" s="185"/>
      <c r="H2226" s="185"/>
      <c r="I2226" s="185"/>
      <c r="J2226" s="185"/>
      <c r="K2226" s="185"/>
      <c r="L2226" s="185"/>
      <c r="M2226" s="185"/>
      <c r="N2226" s="185"/>
      <c r="O2226" s="185"/>
      <c r="P2226" s="185"/>
      <c r="Q2226" s="185"/>
      <c r="R2226" s="185"/>
      <c r="S2226" s="185"/>
      <c r="T2226" s="185"/>
      <c r="U2226" s="185"/>
      <c r="V2226" s="185"/>
      <c r="W2226" s="185"/>
      <c r="X2226" s="185"/>
      <c r="Y2226" s="185"/>
      <c r="Z2226" s="185"/>
      <c r="AA2226" s="185"/>
      <c r="AB2226" s="185"/>
      <c r="AC2226" s="185"/>
      <c r="AD2226" s="185"/>
      <c r="AE2226" s="185"/>
      <c r="AF2226" s="185"/>
      <c r="AG2226" s="185"/>
      <c r="AH2226" s="185"/>
      <c r="AI2226" s="185"/>
    </row>
    <row r="2227" spans="1:35" ht="16">
      <c r="A2227" s="88"/>
      <c r="B2227" s="88"/>
      <c r="C2227" s="250"/>
      <c r="D2227" s="251"/>
      <c r="E2227" s="185"/>
      <c r="F2227" s="185"/>
      <c r="G2227" s="185"/>
      <c r="H2227" s="185"/>
      <c r="I2227" s="185"/>
      <c r="J2227" s="185"/>
      <c r="K2227" s="185"/>
      <c r="L2227" s="185"/>
      <c r="M2227" s="185"/>
      <c r="N2227" s="185"/>
      <c r="O2227" s="185"/>
      <c r="P2227" s="185"/>
      <c r="Q2227" s="185"/>
      <c r="R2227" s="185"/>
      <c r="S2227" s="185"/>
      <c r="T2227" s="185"/>
      <c r="U2227" s="185"/>
      <c r="V2227" s="185"/>
      <c r="W2227" s="185"/>
      <c r="X2227" s="185"/>
      <c r="Y2227" s="185"/>
      <c r="Z2227" s="185"/>
      <c r="AA2227" s="185"/>
      <c r="AB2227" s="185"/>
      <c r="AC2227" s="185"/>
      <c r="AD2227" s="185"/>
      <c r="AE2227" s="185"/>
      <c r="AF2227" s="185"/>
      <c r="AG2227" s="185"/>
      <c r="AH2227" s="185"/>
      <c r="AI2227" s="185"/>
    </row>
    <row r="2228" spans="1:35" ht="16">
      <c r="A2228" s="88"/>
      <c r="B2228" s="88"/>
      <c r="C2228" s="250"/>
      <c r="D2228" s="251"/>
      <c r="E2228" s="185"/>
      <c r="F2228" s="185"/>
      <c r="G2228" s="185"/>
      <c r="H2228" s="185"/>
      <c r="I2228" s="185"/>
      <c r="J2228" s="185"/>
      <c r="K2228" s="185"/>
      <c r="L2228" s="185"/>
      <c r="M2228" s="185"/>
      <c r="N2228" s="185"/>
      <c r="O2228" s="185"/>
      <c r="P2228" s="185"/>
      <c r="Q2228" s="185"/>
      <c r="R2228" s="185"/>
      <c r="S2228" s="185"/>
      <c r="T2228" s="185"/>
      <c r="U2228" s="185"/>
      <c r="V2228" s="185"/>
      <c r="W2228" s="185"/>
      <c r="X2228" s="185"/>
      <c r="Y2228" s="185"/>
      <c r="Z2228" s="185"/>
      <c r="AA2228" s="185"/>
      <c r="AB2228" s="185"/>
      <c r="AC2228" s="185"/>
      <c r="AD2228" s="185"/>
      <c r="AE2228" s="185"/>
      <c r="AF2228" s="185"/>
      <c r="AG2228" s="185"/>
      <c r="AH2228" s="185"/>
      <c r="AI2228" s="185"/>
    </row>
    <row r="2229" spans="1:35" ht="16">
      <c r="A2229" s="88"/>
      <c r="B2229" s="88"/>
      <c r="C2229" s="250"/>
      <c r="D2229" s="251"/>
      <c r="E2229" s="185"/>
      <c r="F2229" s="185"/>
      <c r="G2229" s="185"/>
      <c r="H2229" s="185"/>
      <c r="I2229" s="185"/>
      <c r="J2229" s="185"/>
      <c r="K2229" s="185"/>
      <c r="L2229" s="185"/>
      <c r="M2229" s="185"/>
      <c r="N2229" s="185"/>
      <c r="O2229" s="185"/>
      <c r="P2229" s="185"/>
      <c r="Q2229" s="185"/>
      <c r="R2229" s="185"/>
      <c r="S2229" s="185"/>
      <c r="T2229" s="185"/>
      <c r="U2229" s="185"/>
      <c r="V2229" s="185"/>
      <c r="W2229" s="185"/>
      <c r="X2229" s="185"/>
      <c r="Y2229" s="185"/>
      <c r="Z2229" s="185"/>
      <c r="AA2229" s="185"/>
      <c r="AB2229" s="185"/>
      <c r="AC2229" s="185"/>
      <c r="AD2229" s="185"/>
      <c r="AE2229" s="185"/>
      <c r="AF2229" s="185"/>
      <c r="AG2229" s="185"/>
      <c r="AH2229" s="185"/>
      <c r="AI2229" s="185"/>
    </row>
    <row r="2230" spans="1:35" ht="16">
      <c r="A2230" s="88"/>
      <c r="B2230" s="88"/>
      <c r="C2230" s="250"/>
      <c r="D2230" s="251"/>
      <c r="E2230" s="185"/>
      <c r="F2230" s="185"/>
      <c r="G2230" s="185"/>
      <c r="H2230" s="185"/>
      <c r="I2230" s="185"/>
      <c r="J2230" s="185"/>
      <c r="K2230" s="185"/>
      <c r="L2230" s="185"/>
      <c r="M2230" s="185"/>
      <c r="N2230" s="185"/>
      <c r="O2230" s="185"/>
      <c r="P2230" s="185"/>
      <c r="Q2230" s="185"/>
      <c r="R2230" s="185"/>
      <c r="S2230" s="185"/>
      <c r="T2230" s="185"/>
      <c r="U2230" s="185"/>
      <c r="V2230" s="185"/>
      <c r="W2230" s="185"/>
      <c r="X2230" s="185"/>
      <c r="Y2230" s="185"/>
      <c r="Z2230" s="185"/>
      <c r="AA2230" s="185"/>
      <c r="AB2230" s="185"/>
      <c r="AC2230" s="185"/>
      <c r="AD2230" s="185"/>
      <c r="AE2230" s="185"/>
      <c r="AF2230" s="185"/>
      <c r="AG2230" s="185"/>
      <c r="AH2230" s="185"/>
      <c r="AI2230" s="185"/>
    </row>
    <row r="2231" spans="1:35" ht="16">
      <c r="A2231" s="88"/>
      <c r="B2231" s="88"/>
      <c r="C2231" s="250"/>
      <c r="D2231" s="251"/>
      <c r="E2231" s="185"/>
      <c r="F2231" s="185"/>
      <c r="G2231" s="185"/>
      <c r="H2231" s="185"/>
      <c r="I2231" s="185"/>
      <c r="J2231" s="185"/>
      <c r="K2231" s="185"/>
      <c r="L2231" s="185"/>
      <c r="M2231" s="185"/>
      <c r="N2231" s="185"/>
      <c r="O2231" s="185"/>
      <c r="P2231" s="185"/>
      <c r="Q2231" s="185"/>
      <c r="R2231" s="185"/>
      <c r="S2231" s="185"/>
      <c r="T2231" s="185"/>
      <c r="U2231" s="185"/>
      <c r="V2231" s="185"/>
      <c r="W2231" s="185"/>
      <c r="X2231" s="185"/>
      <c r="Y2231" s="185"/>
      <c r="Z2231" s="185"/>
      <c r="AA2231" s="185"/>
      <c r="AB2231" s="185"/>
      <c r="AC2231" s="185"/>
      <c r="AD2231" s="185"/>
      <c r="AE2231" s="185"/>
      <c r="AF2231" s="185"/>
      <c r="AG2231" s="185"/>
      <c r="AH2231" s="185"/>
      <c r="AI2231" s="185"/>
    </row>
    <row r="2232" spans="1:35" ht="16">
      <c r="A2232" s="88"/>
      <c r="B2232" s="88"/>
      <c r="C2232" s="250"/>
      <c r="D2232" s="251"/>
      <c r="E2232" s="185"/>
      <c r="F2232" s="185"/>
      <c r="G2232" s="185"/>
      <c r="H2232" s="185"/>
      <c r="I2232" s="185"/>
      <c r="J2232" s="185"/>
      <c r="K2232" s="185"/>
      <c r="L2232" s="185"/>
      <c r="M2232" s="185"/>
      <c r="N2232" s="185"/>
      <c r="O2232" s="185"/>
      <c r="P2232" s="185"/>
      <c r="Q2232" s="185"/>
      <c r="R2232" s="185"/>
      <c r="S2232" s="185"/>
      <c r="T2232" s="185"/>
      <c r="U2232" s="185"/>
      <c r="V2232" s="185"/>
      <c r="W2232" s="185"/>
      <c r="X2232" s="185"/>
      <c r="Y2232" s="185"/>
      <c r="Z2232" s="185"/>
      <c r="AA2232" s="185"/>
      <c r="AB2232" s="185"/>
      <c r="AC2232" s="185"/>
      <c r="AD2232" s="185"/>
      <c r="AE2232" s="185"/>
      <c r="AF2232" s="185"/>
      <c r="AG2232" s="185"/>
      <c r="AH2232" s="185"/>
      <c r="AI2232" s="185"/>
    </row>
    <row r="2233" spans="1:35" ht="16">
      <c r="A2233" s="88"/>
      <c r="B2233" s="88"/>
      <c r="C2233" s="250"/>
      <c r="D2233" s="251"/>
      <c r="E2233" s="185"/>
      <c r="F2233" s="185"/>
      <c r="G2233" s="185"/>
      <c r="H2233" s="185"/>
      <c r="I2233" s="185"/>
      <c r="J2233" s="185"/>
      <c r="K2233" s="185"/>
      <c r="L2233" s="185"/>
      <c r="M2233" s="185"/>
      <c r="N2233" s="185"/>
      <c r="O2233" s="185"/>
      <c r="P2233" s="185"/>
      <c r="Q2233" s="185"/>
      <c r="R2233" s="185"/>
      <c r="S2233" s="185"/>
      <c r="T2233" s="185"/>
      <c r="U2233" s="185"/>
      <c r="V2233" s="185"/>
      <c r="W2233" s="185"/>
      <c r="X2233" s="185"/>
      <c r="Y2233" s="185"/>
      <c r="Z2233" s="185"/>
      <c r="AA2233" s="185"/>
      <c r="AB2233" s="185"/>
      <c r="AC2233" s="185"/>
      <c r="AD2233" s="185"/>
      <c r="AE2233" s="185"/>
      <c r="AF2233" s="185"/>
      <c r="AG2233" s="185"/>
      <c r="AH2233" s="185"/>
      <c r="AI2233" s="185"/>
    </row>
    <row r="2234" spans="1:35" ht="16">
      <c r="A2234" s="88"/>
      <c r="B2234" s="88"/>
      <c r="C2234" s="250"/>
      <c r="D2234" s="251"/>
      <c r="E2234" s="185"/>
      <c r="F2234" s="185"/>
      <c r="G2234" s="185"/>
      <c r="H2234" s="185"/>
      <c r="I2234" s="185"/>
      <c r="J2234" s="185"/>
      <c r="K2234" s="185"/>
      <c r="L2234" s="185"/>
      <c r="M2234" s="185"/>
      <c r="N2234" s="185"/>
      <c r="O2234" s="185"/>
      <c r="P2234" s="185"/>
      <c r="Q2234" s="185"/>
      <c r="R2234" s="185"/>
      <c r="S2234" s="185"/>
      <c r="T2234" s="185"/>
      <c r="U2234" s="185"/>
      <c r="V2234" s="185"/>
      <c r="W2234" s="185"/>
      <c r="X2234" s="185"/>
      <c r="Y2234" s="185"/>
      <c r="Z2234" s="185"/>
      <c r="AA2234" s="185"/>
      <c r="AB2234" s="185"/>
      <c r="AC2234" s="185"/>
      <c r="AD2234" s="185"/>
      <c r="AE2234" s="185"/>
      <c r="AF2234" s="185"/>
      <c r="AG2234" s="185"/>
      <c r="AH2234" s="185"/>
      <c r="AI2234" s="185"/>
    </row>
    <row r="2235" spans="1:35" ht="16">
      <c r="A2235" s="88"/>
      <c r="B2235" s="88"/>
      <c r="C2235" s="250"/>
      <c r="D2235" s="251"/>
      <c r="E2235" s="185"/>
      <c r="F2235" s="185"/>
      <c r="G2235" s="185"/>
      <c r="H2235" s="185"/>
      <c r="I2235" s="185"/>
      <c r="J2235" s="185"/>
      <c r="K2235" s="185"/>
      <c r="L2235" s="185"/>
      <c r="M2235" s="185"/>
      <c r="N2235" s="185"/>
      <c r="O2235" s="185"/>
      <c r="P2235" s="185"/>
      <c r="Q2235" s="185"/>
      <c r="R2235" s="185"/>
      <c r="S2235" s="185"/>
      <c r="T2235" s="185"/>
      <c r="U2235" s="185"/>
      <c r="V2235" s="185"/>
      <c r="W2235" s="185"/>
      <c r="X2235" s="185"/>
      <c r="Y2235" s="185"/>
      <c r="Z2235" s="185"/>
      <c r="AA2235" s="185"/>
      <c r="AB2235" s="185"/>
      <c r="AC2235" s="185"/>
      <c r="AD2235" s="185"/>
      <c r="AE2235" s="185"/>
      <c r="AF2235" s="185"/>
      <c r="AG2235" s="185"/>
      <c r="AH2235" s="185"/>
      <c r="AI2235" s="185"/>
    </row>
    <row r="2236" spans="1:35" ht="16">
      <c r="A2236" s="88"/>
      <c r="B2236" s="88"/>
      <c r="C2236" s="250"/>
      <c r="D2236" s="251"/>
      <c r="E2236" s="185"/>
      <c r="F2236" s="185"/>
      <c r="G2236" s="185"/>
      <c r="H2236" s="185"/>
      <c r="I2236" s="185"/>
      <c r="J2236" s="185"/>
      <c r="K2236" s="185"/>
      <c r="L2236" s="185"/>
      <c r="M2236" s="185"/>
      <c r="N2236" s="185"/>
      <c r="O2236" s="185"/>
      <c r="P2236" s="185"/>
      <c r="Q2236" s="185"/>
      <c r="R2236" s="185"/>
      <c r="S2236" s="185"/>
      <c r="T2236" s="185"/>
      <c r="U2236" s="185"/>
      <c r="V2236" s="185"/>
      <c r="W2236" s="185"/>
      <c r="X2236" s="185"/>
      <c r="Y2236" s="185"/>
      <c r="Z2236" s="185"/>
      <c r="AA2236" s="185"/>
      <c r="AB2236" s="185"/>
      <c r="AC2236" s="185"/>
      <c r="AD2236" s="185"/>
      <c r="AE2236" s="185"/>
      <c r="AF2236" s="185"/>
      <c r="AG2236" s="185"/>
      <c r="AH2236" s="185"/>
      <c r="AI2236" s="185"/>
    </row>
    <row r="2237" spans="1:35" ht="16">
      <c r="A2237" s="88"/>
      <c r="B2237" s="88"/>
      <c r="C2237" s="250"/>
      <c r="D2237" s="251"/>
      <c r="E2237" s="185"/>
      <c r="F2237" s="185"/>
      <c r="G2237" s="185"/>
      <c r="H2237" s="185"/>
      <c r="I2237" s="185"/>
      <c r="J2237" s="185"/>
      <c r="K2237" s="185"/>
      <c r="L2237" s="185"/>
      <c r="M2237" s="185"/>
      <c r="N2237" s="185"/>
      <c r="O2237" s="185"/>
      <c r="P2237" s="185"/>
      <c r="Q2237" s="185"/>
      <c r="R2237" s="185"/>
      <c r="S2237" s="185"/>
      <c r="T2237" s="185"/>
      <c r="U2237" s="185"/>
      <c r="V2237" s="185"/>
      <c r="W2237" s="185"/>
      <c r="X2237" s="185"/>
      <c r="Y2237" s="185"/>
      <c r="Z2237" s="185"/>
      <c r="AA2237" s="185"/>
      <c r="AB2237" s="185"/>
      <c r="AC2237" s="185"/>
      <c r="AD2237" s="185"/>
      <c r="AE2237" s="185"/>
      <c r="AF2237" s="185"/>
      <c r="AG2237" s="185"/>
      <c r="AH2237" s="185"/>
      <c r="AI2237" s="185"/>
    </row>
    <row r="2238" spans="1:35" ht="16">
      <c r="A2238" s="88"/>
      <c r="B2238" s="88"/>
      <c r="C2238" s="250"/>
      <c r="D2238" s="251"/>
      <c r="E2238" s="185"/>
      <c r="F2238" s="185"/>
      <c r="G2238" s="185"/>
      <c r="H2238" s="185"/>
      <c r="I2238" s="185"/>
      <c r="J2238" s="185"/>
      <c r="K2238" s="185"/>
      <c r="L2238" s="185"/>
      <c r="M2238" s="185"/>
      <c r="N2238" s="185"/>
      <c r="O2238" s="185"/>
      <c r="P2238" s="185"/>
      <c r="Q2238" s="185"/>
      <c r="R2238" s="185"/>
      <c r="S2238" s="185"/>
      <c r="T2238" s="185"/>
      <c r="U2238" s="185"/>
      <c r="V2238" s="185"/>
      <c r="W2238" s="185"/>
      <c r="X2238" s="185"/>
      <c r="Y2238" s="185"/>
      <c r="Z2238" s="185"/>
      <c r="AA2238" s="185"/>
      <c r="AB2238" s="185"/>
      <c r="AC2238" s="185"/>
      <c r="AD2238" s="185"/>
      <c r="AE2238" s="185"/>
      <c r="AF2238" s="185"/>
      <c r="AG2238" s="185"/>
      <c r="AH2238" s="185"/>
      <c r="AI2238" s="185"/>
    </row>
    <row r="2239" spans="1:35" ht="16">
      <c r="A2239" s="88"/>
      <c r="B2239" s="88"/>
      <c r="C2239" s="250"/>
      <c r="D2239" s="251"/>
      <c r="E2239" s="185"/>
      <c r="F2239" s="185"/>
      <c r="G2239" s="185"/>
      <c r="H2239" s="185"/>
      <c r="I2239" s="185"/>
      <c r="J2239" s="185"/>
      <c r="K2239" s="185"/>
      <c r="L2239" s="185"/>
      <c r="M2239" s="185"/>
      <c r="N2239" s="185"/>
      <c r="O2239" s="185"/>
      <c r="P2239" s="185"/>
      <c r="Q2239" s="185"/>
      <c r="R2239" s="185"/>
      <c r="S2239" s="185"/>
      <c r="T2239" s="185"/>
      <c r="U2239" s="185"/>
      <c r="V2239" s="185"/>
      <c r="W2239" s="185"/>
      <c r="X2239" s="185"/>
      <c r="Y2239" s="185"/>
      <c r="Z2239" s="185"/>
      <c r="AA2239" s="185"/>
      <c r="AB2239" s="185"/>
      <c r="AC2239" s="185"/>
      <c r="AD2239" s="185"/>
      <c r="AE2239" s="185"/>
      <c r="AF2239" s="185"/>
      <c r="AG2239" s="185"/>
      <c r="AH2239" s="185"/>
      <c r="AI2239" s="185"/>
    </row>
    <row r="2240" spans="1:35" ht="16">
      <c r="A2240" s="88"/>
      <c r="B2240" s="88"/>
      <c r="C2240" s="250"/>
      <c r="D2240" s="251"/>
      <c r="E2240" s="185"/>
      <c r="F2240" s="185"/>
      <c r="G2240" s="185"/>
      <c r="H2240" s="185"/>
      <c r="I2240" s="185"/>
      <c r="J2240" s="185"/>
      <c r="K2240" s="185"/>
      <c r="L2240" s="185"/>
      <c r="M2240" s="185"/>
      <c r="N2240" s="185"/>
      <c r="O2240" s="185"/>
      <c r="P2240" s="185"/>
      <c r="Q2240" s="185"/>
      <c r="R2240" s="185"/>
      <c r="S2240" s="185"/>
      <c r="T2240" s="185"/>
      <c r="U2240" s="185"/>
      <c r="V2240" s="185"/>
      <c r="W2240" s="185"/>
      <c r="X2240" s="185"/>
      <c r="Y2240" s="185"/>
      <c r="Z2240" s="185"/>
      <c r="AA2240" s="185"/>
      <c r="AB2240" s="185"/>
      <c r="AC2240" s="185"/>
      <c r="AD2240" s="185"/>
      <c r="AE2240" s="185"/>
      <c r="AF2240" s="185"/>
      <c r="AG2240" s="185"/>
      <c r="AH2240" s="185"/>
      <c r="AI2240" s="185"/>
    </row>
    <row r="2241" spans="1:35" ht="16">
      <c r="A2241" s="88"/>
      <c r="B2241" s="88"/>
      <c r="C2241" s="250"/>
      <c r="D2241" s="251"/>
      <c r="E2241" s="185"/>
      <c r="F2241" s="185"/>
      <c r="G2241" s="185"/>
      <c r="H2241" s="185"/>
      <c r="I2241" s="185"/>
      <c r="J2241" s="185"/>
      <c r="K2241" s="185"/>
      <c r="L2241" s="185"/>
      <c r="M2241" s="185"/>
      <c r="N2241" s="185"/>
      <c r="O2241" s="185"/>
      <c r="P2241" s="185"/>
      <c r="Q2241" s="185"/>
      <c r="R2241" s="185"/>
      <c r="S2241" s="185"/>
      <c r="T2241" s="185"/>
      <c r="U2241" s="185"/>
      <c r="V2241" s="185"/>
      <c r="W2241" s="185"/>
      <c r="X2241" s="185"/>
      <c r="Y2241" s="185"/>
      <c r="Z2241" s="185"/>
      <c r="AA2241" s="185"/>
      <c r="AB2241" s="185"/>
      <c r="AC2241" s="185"/>
      <c r="AD2241" s="185"/>
      <c r="AE2241" s="185"/>
      <c r="AF2241" s="185"/>
      <c r="AG2241" s="185"/>
      <c r="AH2241" s="185"/>
      <c r="AI2241" s="185"/>
    </row>
    <row r="2242" spans="1:35" ht="16">
      <c r="A2242" s="88"/>
      <c r="B2242" s="88"/>
      <c r="C2242" s="250"/>
      <c r="D2242" s="251"/>
      <c r="E2242" s="185"/>
      <c r="F2242" s="185"/>
      <c r="G2242" s="185"/>
      <c r="H2242" s="185"/>
      <c r="I2242" s="185"/>
      <c r="J2242" s="185"/>
      <c r="K2242" s="185"/>
      <c r="L2242" s="185"/>
      <c r="M2242" s="185"/>
      <c r="N2242" s="185"/>
      <c r="O2242" s="185"/>
      <c r="P2242" s="185"/>
      <c r="Q2242" s="185"/>
      <c r="R2242" s="185"/>
      <c r="S2242" s="185"/>
      <c r="T2242" s="185"/>
      <c r="U2242" s="185"/>
      <c r="V2242" s="185"/>
      <c r="W2242" s="185"/>
      <c r="X2242" s="185"/>
      <c r="Y2242" s="185"/>
      <c r="Z2242" s="185"/>
      <c r="AA2242" s="185"/>
      <c r="AB2242" s="185"/>
      <c r="AC2242" s="185"/>
      <c r="AD2242" s="185"/>
      <c r="AE2242" s="185"/>
      <c r="AF2242" s="185"/>
      <c r="AG2242" s="185"/>
      <c r="AH2242" s="185"/>
      <c r="AI2242" s="185"/>
    </row>
    <row r="2243" spans="1:35" ht="16">
      <c r="A2243" s="88"/>
      <c r="B2243" s="88"/>
      <c r="C2243" s="250"/>
      <c r="D2243" s="251"/>
      <c r="E2243" s="185"/>
      <c r="F2243" s="185"/>
      <c r="G2243" s="185"/>
      <c r="H2243" s="185"/>
      <c r="I2243" s="185"/>
      <c r="J2243" s="185"/>
      <c r="K2243" s="185"/>
      <c r="L2243" s="185"/>
      <c r="M2243" s="185"/>
      <c r="N2243" s="185"/>
      <c r="O2243" s="185"/>
      <c r="P2243" s="185"/>
      <c r="Q2243" s="185"/>
      <c r="R2243" s="185"/>
      <c r="S2243" s="185"/>
      <c r="T2243" s="185"/>
      <c r="U2243" s="185"/>
      <c r="V2243" s="185"/>
      <c r="W2243" s="185"/>
      <c r="X2243" s="185"/>
      <c r="Y2243" s="185"/>
      <c r="Z2243" s="185"/>
      <c r="AA2243" s="185"/>
      <c r="AB2243" s="185"/>
      <c r="AC2243" s="185"/>
      <c r="AD2243" s="185"/>
      <c r="AE2243" s="185"/>
      <c r="AF2243" s="185"/>
      <c r="AG2243" s="185"/>
      <c r="AH2243" s="185"/>
      <c r="AI2243" s="185"/>
    </row>
    <row r="2244" spans="1:35" ht="16">
      <c r="A2244" s="88"/>
      <c r="B2244" s="88"/>
      <c r="C2244" s="250"/>
      <c r="D2244" s="251"/>
      <c r="E2244" s="185"/>
      <c r="F2244" s="185"/>
      <c r="G2244" s="185"/>
      <c r="H2244" s="185"/>
      <c r="I2244" s="185"/>
      <c r="J2244" s="185"/>
      <c r="K2244" s="185"/>
      <c r="L2244" s="185"/>
      <c r="M2244" s="185"/>
      <c r="N2244" s="185"/>
      <c r="O2244" s="185"/>
      <c r="P2244" s="185"/>
      <c r="Q2244" s="185"/>
      <c r="R2244" s="185"/>
      <c r="S2244" s="185"/>
      <c r="T2244" s="185"/>
      <c r="U2244" s="185"/>
      <c r="V2244" s="185"/>
      <c r="W2244" s="185"/>
      <c r="X2244" s="185"/>
      <c r="Y2244" s="185"/>
      <c r="Z2244" s="185"/>
      <c r="AA2244" s="185"/>
      <c r="AB2244" s="185"/>
      <c r="AC2244" s="185"/>
      <c r="AD2244" s="185"/>
      <c r="AE2244" s="185"/>
      <c r="AF2244" s="185"/>
      <c r="AG2244" s="185"/>
      <c r="AH2244" s="185"/>
      <c r="AI2244" s="185"/>
    </row>
    <row r="2245" spans="1:35" ht="16">
      <c r="A2245" s="88"/>
      <c r="B2245" s="88"/>
      <c r="C2245" s="250"/>
      <c r="D2245" s="251"/>
      <c r="E2245" s="185"/>
      <c r="F2245" s="185"/>
      <c r="G2245" s="185"/>
      <c r="H2245" s="185"/>
      <c r="I2245" s="185"/>
      <c r="J2245" s="185"/>
      <c r="K2245" s="185"/>
      <c r="L2245" s="185"/>
      <c r="M2245" s="185"/>
      <c r="N2245" s="185"/>
      <c r="O2245" s="185"/>
      <c r="P2245" s="185"/>
      <c r="Q2245" s="185"/>
      <c r="R2245" s="185"/>
      <c r="S2245" s="185"/>
      <c r="T2245" s="185"/>
      <c r="U2245" s="185"/>
      <c r="V2245" s="185"/>
      <c r="W2245" s="185"/>
      <c r="X2245" s="185"/>
      <c r="Y2245" s="185"/>
      <c r="Z2245" s="185"/>
      <c r="AA2245" s="185"/>
      <c r="AB2245" s="185"/>
      <c r="AC2245" s="185"/>
      <c r="AD2245" s="185"/>
      <c r="AE2245" s="185"/>
      <c r="AF2245" s="185"/>
      <c r="AG2245" s="185"/>
      <c r="AH2245" s="185"/>
      <c r="AI2245" s="185"/>
    </row>
    <row r="2246" spans="1:35" ht="16">
      <c r="A2246" s="88"/>
      <c r="B2246" s="88"/>
      <c r="C2246" s="250"/>
      <c r="D2246" s="251"/>
      <c r="E2246" s="185"/>
      <c r="F2246" s="185"/>
      <c r="G2246" s="185"/>
      <c r="H2246" s="185"/>
      <c r="I2246" s="185"/>
      <c r="J2246" s="185"/>
      <c r="K2246" s="185"/>
      <c r="L2246" s="185"/>
      <c r="M2246" s="185"/>
      <c r="N2246" s="185"/>
      <c r="O2246" s="185"/>
      <c r="P2246" s="185"/>
      <c r="Q2246" s="185"/>
      <c r="R2246" s="185"/>
      <c r="S2246" s="185"/>
      <c r="T2246" s="185"/>
      <c r="U2246" s="185"/>
      <c r="V2246" s="185"/>
      <c r="W2246" s="185"/>
      <c r="X2246" s="185"/>
      <c r="Y2246" s="185"/>
      <c r="Z2246" s="185"/>
      <c r="AA2246" s="185"/>
      <c r="AB2246" s="185"/>
      <c r="AC2246" s="185"/>
      <c r="AD2246" s="185"/>
      <c r="AE2246" s="185"/>
      <c r="AF2246" s="185"/>
      <c r="AG2246" s="185"/>
      <c r="AH2246" s="185"/>
      <c r="AI2246" s="185"/>
    </row>
    <row r="2247" spans="1:35" ht="16">
      <c r="A2247" s="88"/>
      <c r="B2247" s="88"/>
      <c r="C2247" s="250"/>
      <c r="D2247" s="251"/>
      <c r="E2247" s="185"/>
      <c r="F2247" s="185"/>
      <c r="G2247" s="185"/>
      <c r="H2247" s="185"/>
      <c r="I2247" s="185"/>
      <c r="J2247" s="185"/>
      <c r="K2247" s="185"/>
      <c r="L2247" s="185"/>
      <c r="M2247" s="185"/>
      <c r="N2247" s="185"/>
      <c r="O2247" s="185"/>
      <c r="P2247" s="185"/>
      <c r="Q2247" s="185"/>
      <c r="R2247" s="185"/>
      <c r="S2247" s="185"/>
      <c r="T2247" s="185"/>
      <c r="U2247" s="185"/>
      <c r="V2247" s="185"/>
      <c r="W2247" s="185"/>
      <c r="X2247" s="185"/>
      <c r="Y2247" s="185"/>
      <c r="Z2247" s="185"/>
      <c r="AA2247" s="185"/>
      <c r="AB2247" s="185"/>
      <c r="AC2247" s="185"/>
      <c r="AD2247" s="185"/>
      <c r="AE2247" s="185"/>
      <c r="AF2247" s="185"/>
      <c r="AG2247" s="185"/>
      <c r="AH2247" s="185"/>
      <c r="AI2247" s="185"/>
    </row>
    <row r="2248" spans="1:35" ht="16">
      <c r="A2248" s="88"/>
      <c r="B2248" s="88"/>
      <c r="C2248" s="250"/>
      <c r="D2248" s="251"/>
      <c r="E2248" s="185"/>
      <c r="F2248" s="185"/>
      <c r="G2248" s="185"/>
      <c r="H2248" s="185"/>
      <c r="I2248" s="185"/>
      <c r="J2248" s="185"/>
      <c r="K2248" s="185"/>
      <c r="L2248" s="185"/>
      <c r="M2248" s="185"/>
      <c r="N2248" s="185"/>
      <c r="O2248" s="185"/>
      <c r="P2248" s="185"/>
      <c r="Q2248" s="185"/>
      <c r="R2248" s="185"/>
      <c r="S2248" s="185"/>
      <c r="T2248" s="185"/>
      <c r="U2248" s="185"/>
      <c r="V2248" s="185"/>
      <c r="W2248" s="185"/>
      <c r="X2248" s="185"/>
      <c r="Y2248" s="185"/>
      <c r="Z2248" s="185"/>
      <c r="AA2248" s="185"/>
      <c r="AB2248" s="185"/>
      <c r="AC2248" s="185"/>
      <c r="AD2248" s="185"/>
      <c r="AE2248" s="185"/>
      <c r="AF2248" s="185"/>
      <c r="AG2248" s="185"/>
      <c r="AH2248" s="185"/>
      <c r="AI2248" s="185"/>
    </row>
    <row r="2249" spans="1:35" ht="16">
      <c r="A2249" s="88"/>
      <c r="B2249" s="88"/>
      <c r="C2249" s="250"/>
      <c r="D2249" s="251"/>
      <c r="E2249" s="185"/>
      <c r="F2249" s="185"/>
      <c r="G2249" s="185"/>
      <c r="H2249" s="185"/>
      <c r="I2249" s="185"/>
      <c r="J2249" s="185"/>
      <c r="K2249" s="185"/>
      <c r="L2249" s="185"/>
      <c r="M2249" s="185"/>
      <c r="N2249" s="185"/>
      <c r="O2249" s="185"/>
      <c r="P2249" s="185"/>
      <c r="Q2249" s="185"/>
      <c r="R2249" s="185"/>
      <c r="S2249" s="185"/>
      <c r="T2249" s="185"/>
      <c r="U2249" s="185"/>
      <c r="V2249" s="185"/>
      <c r="W2249" s="185"/>
      <c r="X2249" s="185"/>
      <c r="Y2249" s="185"/>
      <c r="Z2249" s="185"/>
      <c r="AA2249" s="185"/>
      <c r="AB2249" s="185"/>
      <c r="AC2249" s="185"/>
      <c r="AD2249" s="185"/>
      <c r="AE2249" s="185"/>
      <c r="AF2249" s="185"/>
      <c r="AG2249" s="185"/>
      <c r="AH2249" s="185"/>
      <c r="AI2249" s="185"/>
    </row>
    <row r="2250" spans="1:35" ht="16">
      <c r="A2250" s="88"/>
      <c r="B2250" s="88"/>
      <c r="C2250" s="250"/>
      <c r="D2250" s="251"/>
      <c r="E2250" s="185"/>
      <c r="F2250" s="185"/>
      <c r="G2250" s="185"/>
      <c r="H2250" s="185"/>
      <c r="I2250" s="185"/>
      <c r="J2250" s="185"/>
      <c r="K2250" s="185"/>
      <c r="L2250" s="185"/>
      <c r="M2250" s="185"/>
      <c r="N2250" s="185"/>
      <c r="O2250" s="185"/>
      <c r="P2250" s="185"/>
      <c r="Q2250" s="185"/>
      <c r="R2250" s="185"/>
      <c r="S2250" s="185"/>
      <c r="T2250" s="185"/>
      <c r="U2250" s="185"/>
      <c r="V2250" s="185"/>
      <c r="W2250" s="185"/>
      <c r="X2250" s="185"/>
      <c r="Y2250" s="185"/>
      <c r="Z2250" s="185"/>
      <c r="AA2250" s="185"/>
      <c r="AB2250" s="185"/>
      <c r="AC2250" s="185"/>
      <c r="AD2250" s="185"/>
      <c r="AE2250" s="185"/>
      <c r="AF2250" s="185"/>
      <c r="AG2250" s="185"/>
      <c r="AH2250" s="185"/>
      <c r="AI2250" s="185"/>
    </row>
    <row r="2251" spans="1:35" ht="16">
      <c r="A2251" s="88"/>
      <c r="B2251" s="88"/>
      <c r="C2251" s="250"/>
      <c r="D2251" s="251"/>
      <c r="E2251" s="185"/>
      <c r="F2251" s="185"/>
      <c r="G2251" s="185"/>
      <c r="H2251" s="185"/>
      <c r="I2251" s="185"/>
      <c r="J2251" s="185"/>
      <c r="K2251" s="185"/>
      <c r="L2251" s="185"/>
      <c r="M2251" s="185"/>
      <c r="N2251" s="185"/>
      <c r="O2251" s="185"/>
      <c r="P2251" s="185"/>
      <c r="Q2251" s="185"/>
      <c r="R2251" s="185"/>
      <c r="S2251" s="185"/>
      <c r="T2251" s="185"/>
      <c r="U2251" s="185"/>
      <c r="V2251" s="185"/>
      <c r="W2251" s="185"/>
      <c r="X2251" s="185"/>
      <c r="Y2251" s="185"/>
      <c r="Z2251" s="185"/>
      <c r="AA2251" s="185"/>
      <c r="AB2251" s="185"/>
      <c r="AC2251" s="185"/>
      <c r="AD2251" s="185"/>
      <c r="AE2251" s="185"/>
      <c r="AF2251" s="185"/>
      <c r="AG2251" s="185"/>
      <c r="AH2251" s="185"/>
      <c r="AI2251" s="185"/>
    </row>
    <row r="2252" spans="1:35" ht="16">
      <c r="A2252" s="88"/>
      <c r="B2252" s="88"/>
      <c r="C2252" s="250"/>
      <c r="D2252" s="251"/>
      <c r="E2252" s="185"/>
      <c r="F2252" s="185"/>
      <c r="G2252" s="185"/>
      <c r="H2252" s="185"/>
      <c r="I2252" s="185"/>
      <c r="J2252" s="185"/>
      <c r="K2252" s="185"/>
      <c r="L2252" s="185"/>
      <c r="M2252" s="185"/>
      <c r="N2252" s="185"/>
      <c r="O2252" s="185"/>
      <c r="P2252" s="185"/>
      <c r="Q2252" s="185"/>
      <c r="R2252" s="185"/>
      <c r="S2252" s="185"/>
      <c r="T2252" s="185"/>
      <c r="U2252" s="185"/>
      <c r="V2252" s="185"/>
      <c r="W2252" s="185"/>
      <c r="X2252" s="185"/>
      <c r="Y2252" s="185"/>
      <c r="Z2252" s="185"/>
      <c r="AA2252" s="185"/>
      <c r="AB2252" s="185"/>
      <c r="AC2252" s="185"/>
      <c r="AD2252" s="185"/>
      <c r="AE2252" s="185"/>
      <c r="AF2252" s="185"/>
      <c r="AG2252" s="185"/>
      <c r="AH2252" s="185"/>
      <c r="AI2252" s="185"/>
    </row>
    <row r="2253" spans="1:35" ht="16">
      <c r="A2253" s="88"/>
      <c r="B2253" s="88"/>
      <c r="C2253" s="250"/>
      <c r="D2253" s="251"/>
      <c r="E2253" s="185"/>
      <c r="F2253" s="185"/>
      <c r="G2253" s="185"/>
      <c r="H2253" s="185"/>
      <c r="I2253" s="185"/>
      <c r="J2253" s="185"/>
      <c r="K2253" s="185"/>
      <c r="L2253" s="185"/>
      <c r="M2253" s="185"/>
      <c r="N2253" s="185"/>
      <c r="O2253" s="185"/>
      <c r="P2253" s="185"/>
      <c r="Q2253" s="185"/>
      <c r="R2253" s="185"/>
      <c r="S2253" s="185"/>
      <c r="T2253" s="185"/>
      <c r="U2253" s="185"/>
      <c r="V2253" s="185"/>
      <c r="W2253" s="185"/>
      <c r="X2253" s="185"/>
      <c r="Y2253" s="185"/>
      <c r="Z2253" s="185"/>
      <c r="AA2253" s="185"/>
      <c r="AB2253" s="185"/>
      <c r="AC2253" s="185"/>
      <c r="AD2253" s="185"/>
      <c r="AE2253" s="185"/>
      <c r="AF2253" s="185"/>
      <c r="AG2253" s="185"/>
      <c r="AH2253" s="185"/>
      <c r="AI2253" s="185"/>
    </row>
    <row r="2254" spans="1:35" ht="16">
      <c r="A2254" s="88"/>
      <c r="B2254" s="88"/>
      <c r="C2254" s="250"/>
      <c r="D2254" s="251"/>
      <c r="E2254" s="185"/>
      <c r="F2254" s="185"/>
      <c r="G2254" s="185"/>
      <c r="H2254" s="185"/>
      <c r="I2254" s="185"/>
      <c r="J2254" s="185"/>
      <c r="K2254" s="185"/>
      <c r="L2254" s="185"/>
      <c r="M2254" s="185"/>
      <c r="N2254" s="185"/>
      <c r="O2254" s="185"/>
      <c r="P2254" s="185"/>
      <c r="Q2254" s="185"/>
      <c r="R2254" s="185"/>
      <c r="S2254" s="185"/>
      <c r="T2254" s="185"/>
      <c r="U2254" s="185"/>
      <c r="V2254" s="185"/>
      <c r="W2254" s="185"/>
      <c r="X2254" s="185"/>
      <c r="Y2254" s="185"/>
      <c r="Z2254" s="185"/>
      <c r="AA2254" s="185"/>
      <c r="AB2254" s="185"/>
      <c r="AC2254" s="185"/>
      <c r="AD2254" s="185"/>
      <c r="AE2254" s="185"/>
      <c r="AF2254" s="185"/>
      <c r="AG2254" s="185"/>
      <c r="AH2254" s="185"/>
      <c r="AI2254" s="185"/>
    </row>
    <row r="2255" spans="1:35" ht="16">
      <c r="A2255" s="88"/>
      <c r="B2255" s="88"/>
      <c r="C2255" s="250"/>
      <c r="D2255" s="251"/>
      <c r="E2255" s="185"/>
      <c r="F2255" s="185"/>
      <c r="G2255" s="185"/>
      <c r="H2255" s="185"/>
      <c r="I2255" s="185"/>
      <c r="J2255" s="185"/>
      <c r="K2255" s="185"/>
      <c r="L2255" s="185"/>
      <c r="M2255" s="185"/>
      <c r="N2255" s="185"/>
      <c r="O2255" s="185"/>
      <c r="P2255" s="185"/>
      <c r="Q2255" s="185"/>
      <c r="R2255" s="185"/>
      <c r="S2255" s="185"/>
      <c r="T2255" s="185"/>
      <c r="U2255" s="185"/>
      <c r="V2255" s="185"/>
      <c r="W2255" s="185"/>
      <c r="X2255" s="185"/>
      <c r="Y2255" s="185"/>
      <c r="Z2255" s="185"/>
      <c r="AA2255" s="185"/>
      <c r="AB2255" s="185"/>
      <c r="AC2255" s="185"/>
      <c r="AD2255" s="185"/>
      <c r="AE2255" s="185"/>
      <c r="AF2255" s="185"/>
      <c r="AG2255" s="185"/>
      <c r="AH2255" s="185"/>
      <c r="AI2255" s="185"/>
    </row>
    <row r="2256" spans="1:35" ht="16">
      <c r="A2256" s="88"/>
      <c r="B2256" s="88"/>
      <c r="C2256" s="250"/>
      <c r="D2256" s="251"/>
      <c r="E2256" s="185"/>
      <c r="F2256" s="185"/>
      <c r="G2256" s="185"/>
      <c r="H2256" s="185"/>
      <c r="I2256" s="185"/>
      <c r="J2256" s="185"/>
      <c r="K2256" s="185"/>
      <c r="L2256" s="185"/>
      <c r="M2256" s="185"/>
      <c r="N2256" s="185"/>
      <c r="O2256" s="185"/>
      <c r="P2256" s="185"/>
      <c r="Q2256" s="185"/>
      <c r="R2256" s="185"/>
      <c r="S2256" s="185"/>
      <c r="T2256" s="185"/>
      <c r="U2256" s="185"/>
      <c r="V2256" s="185"/>
      <c r="W2256" s="185"/>
      <c r="X2256" s="185"/>
      <c r="Y2256" s="185"/>
      <c r="Z2256" s="185"/>
      <c r="AA2256" s="185"/>
      <c r="AB2256" s="185"/>
      <c r="AC2256" s="185"/>
      <c r="AD2256" s="185"/>
      <c r="AE2256" s="185"/>
      <c r="AF2256" s="185"/>
      <c r="AG2256" s="185"/>
      <c r="AH2256" s="185"/>
      <c r="AI2256" s="185"/>
    </row>
    <row r="2257" spans="1:35" ht="16">
      <c r="A2257" s="88"/>
      <c r="B2257" s="88"/>
      <c r="C2257" s="250"/>
      <c r="D2257" s="251"/>
      <c r="E2257" s="185"/>
      <c r="F2257" s="185"/>
      <c r="G2257" s="185"/>
      <c r="H2257" s="185"/>
      <c r="I2257" s="185"/>
      <c r="J2257" s="185"/>
      <c r="K2257" s="185"/>
      <c r="L2257" s="185"/>
      <c r="M2257" s="185"/>
      <c r="N2257" s="185"/>
      <c r="O2257" s="185"/>
      <c r="P2257" s="185"/>
      <c r="Q2257" s="185"/>
      <c r="R2257" s="185"/>
      <c r="S2257" s="185"/>
      <c r="T2257" s="185"/>
      <c r="U2257" s="185"/>
      <c r="V2257" s="185"/>
      <c r="W2257" s="185"/>
      <c r="X2257" s="185"/>
      <c r="Y2257" s="185"/>
      <c r="Z2257" s="185"/>
      <c r="AA2257" s="185"/>
      <c r="AB2257" s="185"/>
      <c r="AC2257" s="185"/>
      <c r="AD2257" s="185"/>
      <c r="AE2257" s="185"/>
      <c r="AF2257" s="185"/>
      <c r="AG2257" s="185"/>
      <c r="AH2257" s="185"/>
      <c r="AI2257" s="185"/>
    </row>
    <row r="2258" spans="1:35" ht="16">
      <c r="A2258" s="88"/>
      <c r="B2258" s="88"/>
      <c r="C2258" s="250"/>
      <c r="D2258" s="251"/>
      <c r="E2258" s="185"/>
      <c r="F2258" s="185"/>
      <c r="G2258" s="185"/>
      <c r="H2258" s="185"/>
      <c r="I2258" s="185"/>
      <c r="J2258" s="185"/>
      <c r="K2258" s="185"/>
      <c r="L2258" s="185"/>
      <c r="M2258" s="185"/>
      <c r="N2258" s="185"/>
      <c r="O2258" s="185"/>
      <c r="P2258" s="185"/>
      <c r="Q2258" s="185"/>
      <c r="R2258" s="185"/>
      <c r="S2258" s="185"/>
      <c r="T2258" s="185"/>
      <c r="U2258" s="185"/>
      <c r="V2258" s="185"/>
      <c r="W2258" s="185"/>
      <c r="X2258" s="185"/>
      <c r="Y2258" s="185"/>
      <c r="Z2258" s="185"/>
      <c r="AA2258" s="185"/>
      <c r="AB2258" s="185"/>
      <c r="AC2258" s="185"/>
      <c r="AD2258" s="185"/>
      <c r="AE2258" s="185"/>
      <c r="AF2258" s="185"/>
      <c r="AG2258" s="185"/>
      <c r="AH2258" s="185"/>
      <c r="AI2258" s="185"/>
    </row>
    <row r="2259" spans="1:35" ht="16">
      <c r="A2259" s="88"/>
      <c r="B2259" s="88"/>
      <c r="C2259" s="250"/>
      <c r="D2259" s="251"/>
      <c r="E2259" s="185"/>
      <c r="F2259" s="185"/>
      <c r="G2259" s="185"/>
      <c r="H2259" s="185"/>
      <c r="I2259" s="185"/>
      <c r="J2259" s="185"/>
      <c r="K2259" s="185"/>
      <c r="L2259" s="185"/>
      <c r="M2259" s="185"/>
      <c r="N2259" s="185"/>
      <c r="O2259" s="185"/>
      <c r="P2259" s="185"/>
      <c r="Q2259" s="185"/>
      <c r="R2259" s="185"/>
      <c r="S2259" s="185"/>
      <c r="T2259" s="185"/>
      <c r="U2259" s="185"/>
      <c r="V2259" s="185"/>
      <c r="W2259" s="185"/>
      <c r="X2259" s="185"/>
      <c r="Y2259" s="185"/>
      <c r="Z2259" s="185"/>
      <c r="AA2259" s="185"/>
      <c r="AB2259" s="185"/>
      <c r="AC2259" s="185"/>
      <c r="AD2259" s="185"/>
      <c r="AE2259" s="185"/>
      <c r="AF2259" s="185"/>
      <c r="AG2259" s="185"/>
      <c r="AH2259" s="185"/>
      <c r="AI2259" s="185"/>
    </row>
    <row r="2260" spans="1:35" ht="16">
      <c r="A2260" s="88"/>
      <c r="B2260" s="88"/>
      <c r="C2260" s="250"/>
      <c r="D2260" s="251"/>
      <c r="E2260" s="185"/>
      <c r="F2260" s="185"/>
      <c r="G2260" s="185"/>
      <c r="H2260" s="185"/>
      <c r="I2260" s="185"/>
      <c r="J2260" s="185"/>
      <c r="K2260" s="185"/>
      <c r="L2260" s="185"/>
      <c r="M2260" s="185"/>
      <c r="N2260" s="185"/>
      <c r="O2260" s="185"/>
      <c r="P2260" s="185"/>
      <c r="Q2260" s="185"/>
      <c r="R2260" s="185"/>
      <c r="S2260" s="185"/>
      <c r="T2260" s="185"/>
      <c r="U2260" s="185"/>
      <c r="V2260" s="185"/>
      <c r="W2260" s="185"/>
      <c r="X2260" s="185"/>
      <c r="Y2260" s="185"/>
      <c r="Z2260" s="185"/>
      <c r="AA2260" s="185"/>
      <c r="AB2260" s="185"/>
      <c r="AC2260" s="185"/>
      <c r="AD2260" s="185"/>
      <c r="AE2260" s="185"/>
      <c r="AF2260" s="185"/>
      <c r="AG2260" s="185"/>
      <c r="AH2260" s="185"/>
      <c r="AI2260" s="185"/>
    </row>
    <row r="2261" spans="1:35" ht="16">
      <c r="A2261" s="88"/>
      <c r="B2261" s="88"/>
      <c r="C2261" s="250"/>
      <c r="D2261" s="251"/>
      <c r="E2261" s="185"/>
      <c r="F2261" s="185"/>
      <c r="G2261" s="185"/>
      <c r="H2261" s="185"/>
      <c r="I2261" s="185"/>
      <c r="J2261" s="185"/>
      <c r="K2261" s="185"/>
      <c r="L2261" s="185"/>
      <c r="M2261" s="185"/>
      <c r="N2261" s="185"/>
      <c r="O2261" s="185"/>
      <c r="P2261" s="185"/>
      <c r="Q2261" s="185"/>
      <c r="R2261" s="185"/>
      <c r="S2261" s="185"/>
      <c r="T2261" s="185"/>
      <c r="U2261" s="185"/>
      <c r="V2261" s="185"/>
      <c r="W2261" s="185"/>
      <c r="X2261" s="185"/>
      <c r="Y2261" s="185"/>
      <c r="Z2261" s="185"/>
      <c r="AA2261" s="185"/>
      <c r="AB2261" s="185"/>
      <c r="AC2261" s="185"/>
      <c r="AD2261" s="185"/>
      <c r="AE2261" s="185"/>
      <c r="AF2261" s="185"/>
      <c r="AG2261" s="185"/>
      <c r="AH2261" s="185"/>
      <c r="AI2261" s="185"/>
    </row>
    <row r="2262" spans="1:35" ht="16">
      <c r="A2262" s="88"/>
      <c r="B2262" s="88"/>
      <c r="C2262" s="250"/>
      <c r="D2262" s="251"/>
      <c r="E2262" s="185"/>
      <c r="F2262" s="185"/>
      <c r="G2262" s="185"/>
      <c r="H2262" s="185"/>
      <c r="I2262" s="185"/>
      <c r="J2262" s="185"/>
      <c r="K2262" s="185"/>
      <c r="L2262" s="185"/>
      <c r="M2262" s="185"/>
      <c r="N2262" s="185"/>
      <c r="O2262" s="185"/>
      <c r="P2262" s="185"/>
      <c r="Q2262" s="185"/>
      <c r="R2262" s="185"/>
      <c r="S2262" s="185"/>
      <c r="T2262" s="185"/>
      <c r="U2262" s="185"/>
      <c r="V2262" s="185"/>
      <c r="W2262" s="185"/>
      <c r="X2262" s="185"/>
      <c r="Y2262" s="185"/>
      <c r="Z2262" s="185"/>
      <c r="AA2262" s="185"/>
      <c r="AB2262" s="185"/>
      <c r="AC2262" s="185"/>
      <c r="AD2262" s="185"/>
      <c r="AE2262" s="185"/>
      <c r="AF2262" s="185"/>
      <c r="AG2262" s="185"/>
      <c r="AH2262" s="185"/>
      <c r="AI2262" s="185"/>
    </row>
    <row r="2263" spans="1:35" ht="16">
      <c r="A2263" s="88"/>
      <c r="B2263" s="88"/>
      <c r="C2263" s="250"/>
      <c r="D2263" s="251"/>
      <c r="E2263" s="185"/>
      <c r="F2263" s="185"/>
      <c r="G2263" s="185"/>
      <c r="H2263" s="185"/>
      <c r="I2263" s="185"/>
      <c r="J2263" s="185"/>
      <c r="K2263" s="185"/>
      <c r="L2263" s="185"/>
      <c r="M2263" s="185"/>
      <c r="N2263" s="185"/>
      <c r="O2263" s="185"/>
      <c r="P2263" s="185"/>
      <c r="Q2263" s="185"/>
      <c r="R2263" s="185"/>
      <c r="S2263" s="185"/>
      <c r="T2263" s="185"/>
      <c r="U2263" s="185"/>
      <c r="V2263" s="185"/>
      <c r="W2263" s="185"/>
      <c r="X2263" s="185"/>
      <c r="Y2263" s="185"/>
      <c r="Z2263" s="185"/>
      <c r="AA2263" s="185"/>
      <c r="AB2263" s="185"/>
      <c r="AC2263" s="185"/>
      <c r="AD2263" s="185"/>
      <c r="AE2263" s="185"/>
      <c r="AF2263" s="185"/>
      <c r="AG2263" s="185"/>
      <c r="AH2263" s="185"/>
      <c r="AI2263" s="185"/>
    </row>
    <row r="2264" spans="1:35" ht="16">
      <c r="A2264" s="88"/>
      <c r="B2264" s="88"/>
      <c r="C2264" s="250"/>
      <c r="D2264" s="251"/>
      <c r="E2264" s="185"/>
      <c r="F2264" s="185"/>
      <c r="G2264" s="185"/>
      <c r="H2264" s="185"/>
      <c r="I2264" s="185"/>
      <c r="J2264" s="185"/>
      <c r="K2264" s="185"/>
      <c r="L2264" s="185"/>
      <c r="M2264" s="185"/>
      <c r="N2264" s="185"/>
      <c r="O2264" s="185"/>
      <c r="P2264" s="185"/>
      <c r="Q2264" s="185"/>
      <c r="R2264" s="185"/>
      <c r="S2264" s="185"/>
      <c r="T2264" s="185"/>
      <c r="U2264" s="185"/>
      <c r="V2264" s="185"/>
      <c r="W2264" s="185"/>
      <c r="X2264" s="185"/>
      <c r="Y2264" s="185"/>
      <c r="Z2264" s="185"/>
      <c r="AA2264" s="185"/>
      <c r="AB2264" s="185"/>
      <c r="AC2264" s="185"/>
      <c r="AD2264" s="185"/>
      <c r="AE2264" s="185"/>
      <c r="AF2264" s="185"/>
      <c r="AG2264" s="185"/>
      <c r="AH2264" s="185"/>
      <c r="AI2264" s="185"/>
    </row>
    <row r="2265" spans="1:35" ht="16">
      <c r="A2265" s="88"/>
      <c r="B2265" s="88"/>
      <c r="C2265" s="250"/>
      <c r="D2265" s="251"/>
      <c r="E2265" s="185"/>
      <c r="F2265" s="185"/>
      <c r="G2265" s="185"/>
      <c r="H2265" s="185"/>
      <c r="I2265" s="185"/>
      <c r="J2265" s="185"/>
      <c r="K2265" s="185"/>
      <c r="L2265" s="185"/>
      <c r="M2265" s="185"/>
      <c r="N2265" s="185"/>
      <c r="O2265" s="185"/>
      <c r="P2265" s="185"/>
      <c r="Q2265" s="185"/>
      <c r="R2265" s="185"/>
      <c r="S2265" s="185"/>
      <c r="T2265" s="185"/>
      <c r="U2265" s="185"/>
      <c r="V2265" s="185"/>
      <c r="W2265" s="185"/>
      <c r="X2265" s="185"/>
      <c r="Y2265" s="185"/>
      <c r="Z2265" s="185"/>
      <c r="AA2265" s="185"/>
      <c r="AB2265" s="185"/>
      <c r="AC2265" s="185"/>
      <c r="AD2265" s="185"/>
      <c r="AE2265" s="185"/>
      <c r="AF2265" s="185"/>
      <c r="AG2265" s="185"/>
      <c r="AH2265" s="185"/>
      <c r="AI2265" s="185"/>
    </row>
    <row r="2266" spans="1:35" ht="16">
      <c r="A2266" s="88"/>
      <c r="B2266" s="88"/>
      <c r="C2266" s="250"/>
      <c r="D2266" s="251"/>
      <c r="E2266" s="185"/>
      <c r="F2266" s="185"/>
      <c r="G2266" s="185"/>
      <c r="H2266" s="185"/>
      <c r="I2266" s="185"/>
      <c r="J2266" s="185"/>
      <c r="K2266" s="185"/>
      <c r="L2266" s="185"/>
      <c r="M2266" s="185"/>
      <c r="N2266" s="185"/>
      <c r="O2266" s="185"/>
      <c r="P2266" s="185"/>
      <c r="Q2266" s="185"/>
      <c r="R2266" s="185"/>
      <c r="S2266" s="185"/>
      <c r="T2266" s="185"/>
      <c r="U2266" s="185"/>
      <c r="V2266" s="185"/>
      <c r="W2266" s="185"/>
      <c r="X2266" s="185"/>
      <c r="Y2266" s="185"/>
      <c r="Z2266" s="185"/>
      <c r="AA2266" s="185"/>
      <c r="AB2266" s="185"/>
      <c r="AC2266" s="185"/>
      <c r="AD2266" s="185"/>
      <c r="AE2266" s="185"/>
      <c r="AF2266" s="185"/>
      <c r="AG2266" s="185"/>
      <c r="AH2266" s="185"/>
      <c r="AI2266" s="185"/>
    </row>
    <row r="2267" spans="1:35" ht="16">
      <c r="A2267" s="88"/>
      <c r="B2267" s="88"/>
      <c r="C2267" s="250"/>
      <c r="D2267" s="251"/>
      <c r="E2267" s="185"/>
      <c r="F2267" s="185"/>
      <c r="G2267" s="185"/>
      <c r="H2267" s="185"/>
      <c r="I2267" s="185"/>
      <c r="J2267" s="185"/>
      <c r="K2267" s="185"/>
      <c r="L2267" s="185"/>
      <c r="M2267" s="185"/>
      <c r="N2267" s="185"/>
      <c r="O2267" s="185"/>
      <c r="P2267" s="185"/>
      <c r="Q2267" s="185"/>
      <c r="R2267" s="185"/>
      <c r="S2267" s="185"/>
      <c r="T2267" s="185"/>
      <c r="U2267" s="185"/>
      <c r="V2267" s="185"/>
      <c r="W2267" s="185"/>
      <c r="X2267" s="185"/>
      <c r="Y2267" s="185"/>
      <c r="Z2267" s="185"/>
      <c r="AA2267" s="185"/>
      <c r="AB2267" s="185"/>
      <c r="AC2267" s="185"/>
      <c r="AD2267" s="185"/>
      <c r="AE2267" s="185"/>
      <c r="AF2267" s="185"/>
      <c r="AG2267" s="185"/>
      <c r="AH2267" s="185"/>
      <c r="AI2267" s="185"/>
    </row>
    <row r="2268" spans="1:35" ht="16">
      <c r="A2268" s="88"/>
      <c r="B2268" s="88"/>
      <c r="C2268" s="250"/>
      <c r="D2268" s="251"/>
      <c r="E2268" s="185"/>
      <c r="F2268" s="185"/>
      <c r="G2268" s="185"/>
      <c r="H2268" s="185"/>
      <c r="I2268" s="185"/>
      <c r="J2268" s="185"/>
      <c r="K2268" s="185"/>
      <c r="L2268" s="185"/>
      <c r="M2268" s="185"/>
      <c r="N2268" s="185"/>
      <c r="O2268" s="185"/>
      <c r="P2268" s="185"/>
      <c r="Q2268" s="185"/>
      <c r="R2268" s="185"/>
      <c r="S2268" s="185"/>
      <c r="T2268" s="185"/>
      <c r="U2268" s="185"/>
      <c r="V2268" s="185"/>
      <c r="W2268" s="185"/>
      <c r="X2268" s="185"/>
      <c r="Y2268" s="185"/>
      <c r="Z2268" s="185"/>
      <c r="AA2268" s="185"/>
      <c r="AB2268" s="185"/>
      <c r="AC2268" s="185"/>
      <c r="AD2268" s="185"/>
      <c r="AE2268" s="185"/>
      <c r="AF2268" s="185"/>
      <c r="AG2268" s="185"/>
      <c r="AH2268" s="185"/>
      <c r="AI2268" s="185"/>
    </row>
    <row r="2269" spans="1:35" ht="16">
      <c r="A2269" s="88"/>
      <c r="B2269" s="88"/>
      <c r="C2269" s="250"/>
      <c r="D2269" s="251"/>
      <c r="E2269" s="185"/>
      <c r="F2269" s="185"/>
      <c r="G2269" s="185"/>
      <c r="H2269" s="185"/>
      <c r="I2269" s="185"/>
      <c r="J2269" s="185"/>
      <c r="K2269" s="185"/>
      <c r="L2269" s="185"/>
      <c r="M2269" s="185"/>
      <c r="N2269" s="185"/>
      <c r="O2269" s="185"/>
      <c r="P2269" s="185"/>
      <c r="Q2269" s="185"/>
      <c r="R2269" s="185"/>
      <c r="S2269" s="185"/>
      <c r="T2269" s="185"/>
      <c r="U2269" s="185"/>
      <c r="V2269" s="185"/>
      <c r="W2269" s="185"/>
      <c r="X2269" s="185"/>
      <c r="Y2269" s="185"/>
      <c r="Z2269" s="185"/>
      <c r="AA2269" s="185"/>
      <c r="AB2269" s="185"/>
      <c r="AC2269" s="185"/>
      <c r="AD2269" s="185"/>
      <c r="AE2269" s="185"/>
      <c r="AF2269" s="185"/>
      <c r="AG2269" s="185"/>
      <c r="AH2269" s="185"/>
      <c r="AI2269" s="185"/>
    </row>
    <row r="2270" spans="1:35" ht="16">
      <c r="A2270" s="88"/>
      <c r="B2270" s="88"/>
      <c r="C2270" s="250"/>
      <c r="D2270" s="251"/>
      <c r="E2270" s="185"/>
      <c r="F2270" s="185"/>
      <c r="G2270" s="185"/>
      <c r="H2270" s="185"/>
      <c r="I2270" s="185"/>
      <c r="J2270" s="185"/>
      <c r="K2270" s="185"/>
      <c r="L2270" s="185"/>
      <c r="M2270" s="185"/>
      <c r="N2270" s="185"/>
      <c r="O2270" s="185"/>
      <c r="P2270" s="185"/>
      <c r="Q2270" s="185"/>
      <c r="R2270" s="185"/>
      <c r="S2270" s="185"/>
      <c r="T2270" s="185"/>
      <c r="U2270" s="185"/>
      <c r="V2270" s="185"/>
      <c r="W2270" s="185"/>
      <c r="X2270" s="185"/>
      <c r="Y2270" s="185"/>
      <c r="Z2270" s="185"/>
      <c r="AA2270" s="185"/>
      <c r="AB2270" s="185"/>
      <c r="AC2270" s="185"/>
      <c r="AD2270" s="185"/>
      <c r="AE2270" s="185"/>
      <c r="AF2270" s="185"/>
      <c r="AG2270" s="185"/>
      <c r="AH2270" s="185"/>
      <c r="AI2270" s="185"/>
    </row>
    <row r="2271" spans="1:35" ht="16">
      <c r="A2271" s="88"/>
      <c r="B2271" s="88"/>
      <c r="C2271" s="250"/>
      <c r="D2271" s="251"/>
      <c r="E2271" s="185"/>
      <c r="F2271" s="185"/>
      <c r="G2271" s="185"/>
      <c r="H2271" s="185"/>
      <c r="I2271" s="185"/>
      <c r="J2271" s="185"/>
      <c r="K2271" s="185"/>
      <c r="L2271" s="185"/>
      <c r="M2271" s="185"/>
      <c r="N2271" s="185"/>
      <c r="O2271" s="185"/>
      <c r="P2271" s="185"/>
      <c r="Q2271" s="185"/>
      <c r="R2271" s="185"/>
      <c r="S2271" s="185"/>
      <c r="T2271" s="185"/>
      <c r="U2271" s="185"/>
      <c r="V2271" s="185"/>
      <c r="W2271" s="185"/>
      <c r="X2271" s="185"/>
      <c r="Y2271" s="185"/>
      <c r="Z2271" s="185"/>
      <c r="AA2271" s="185"/>
      <c r="AB2271" s="185"/>
      <c r="AC2271" s="185"/>
      <c r="AD2271" s="185"/>
      <c r="AE2271" s="185"/>
      <c r="AF2271" s="185"/>
      <c r="AG2271" s="185"/>
      <c r="AH2271" s="185"/>
      <c r="AI2271" s="185"/>
    </row>
    <row r="2272" spans="1:35" ht="16">
      <c r="A2272" s="88"/>
      <c r="B2272" s="88"/>
      <c r="C2272" s="250"/>
      <c r="D2272" s="251"/>
      <c r="E2272" s="185"/>
      <c r="F2272" s="185"/>
      <c r="G2272" s="185"/>
      <c r="H2272" s="185"/>
      <c r="I2272" s="185"/>
      <c r="J2272" s="185"/>
      <c r="K2272" s="185"/>
      <c r="L2272" s="185"/>
      <c r="M2272" s="185"/>
      <c r="N2272" s="185"/>
      <c r="O2272" s="185"/>
      <c r="P2272" s="185"/>
      <c r="Q2272" s="185"/>
      <c r="R2272" s="185"/>
      <c r="S2272" s="185"/>
      <c r="T2272" s="185"/>
      <c r="U2272" s="185"/>
      <c r="V2272" s="185"/>
      <c r="W2272" s="185"/>
      <c r="X2272" s="185"/>
      <c r="Y2272" s="185"/>
      <c r="Z2272" s="185"/>
      <c r="AA2272" s="185"/>
      <c r="AB2272" s="185"/>
      <c r="AC2272" s="185"/>
      <c r="AD2272" s="185"/>
      <c r="AE2272" s="185"/>
      <c r="AF2272" s="185"/>
      <c r="AG2272" s="185"/>
      <c r="AH2272" s="185"/>
      <c r="AI2272" s="185"/>
    </row>
    <row r="2273" spans="1:35" ht="16">
      <c r="A2273" s="88"/>
      <c r="B2273" s="88"/>
      <c r="C2273" s="250"/>
      <c r="D2273" s="251"/>
      <c r="E2273" s="185"/>
      <c r="F2273" s="185"/>
      <c r="G2273" s="185"/>
      <c r="H2273" s="185"/>
      <c r="I2273" s="185"/>
      <c r="J2273" s="185"/>
      <c r="K2273" s="185"/>
      <c r="L2273" s="185"/>
      <c r="M2273" s="185"/>
      <c r="N2273" s="185"/>
      <c r="O2273" s="185"/>
      <c r="P2273" s="185"/>
      <c r="Q2273" s="185"/>
      <c r="R2273" s="185"/>
      <c r="S2273" s="185"/>
      <c r="T2273" s="185"/>
      <c r="U2273" s="185"/>
      <c r="V2273" s="185"/>
      <c r="W2273" s="185"/>
      <c r="X2273" s="185"/>
      <c r="Y2273" s="185"/>
      <c r="Z2273" s="185"/>
      <c r="AA2273" s="185"/>
      <c r="AB2273" s="185"/>
      <c r="AC2273" s="185"/>
      <c r="AD2273" s="185"/>
      <c r="AE2273" s="185"/>
      <c r="AF2273" s="185"/>
      <c r="AG2273" s="185"/>
      <c r="AH2273" s="185"/>
      <c r="AI2273" s="185"/>
    </row>
    <row r="2274" spans="1:35" ht="16">
      <c r="A2274" s="88"/>
      <c r="B2274" s="88"/>
      <c r="C2274" s="250"/>
      <c r="D2274" s="251"/>
      <c r="E2274" s="185"/>
      <c r="F2274" s="185"/>
      <c r="G2274" s="185"/>
      <c r="H2274" s="185"/>
      <c r="I2274" s="185"/>
      <c r="J2274" s="185"/>
      <c r="K2274" s="185"/>
      <c r="L2274" s="185"/>
      <c r="M2274" s="185"/>
      <c r="N2274" s="185"/>
      <c r="O2274" s="185"/>
      <c r="P2274" s="185"/>
      <c r="Q2274" s="185"/>
      <c r="R2274" s="185"/>
      <c r="S2274" s="185"/>
      <c r="T2274" s="185"/>
      <c r="U2274" s="185"/>
      <c r="V2274" s="185"/>
      <c r="W2274" s="185"/>
      <c r="X2274" s="185"/>
      <c r="Y2274" s="185"/>
      <c r="Z2274" s="185"/>
      <c r="AA2274" s="185"/>
      <c r="AB2274" s="185"/>
      <c r="AC2274" s="185"/>
      <c r="AD2274" s="185"/>
      <c r="AE2274" s="185"/>
      <c r="AF2274" s="185"/>
      <c r="AG2274" s="185"/>
      <c r="AH2274" s="185"/>
      <c r="AI2274" s="185"/>
    </row>
    <row r="2275" spans="1:35" ht="16">
      <c r="A2275" s="88"/>
      <c r="B2275" s="88"/>
      <c r="C2275" s="250"/>
      <c r="D2275" s="251"/>
      <c r="E2275" s="185"/>
      <c r="F2275" s="185"/>
      <c r="G2275" s="185"/>
      <c r="H2275" s="185"/>
      <c r="I2275" s="185"/>
      <c r="J2275" s="185"/>
      <c r="K2275" s="185"/>
      <c r="L2275" s="185"/>
      <c r="M2275" s="185"/>
      <c r="N2275" s="185"/>
      <c r="O2275" s="185"/>
      <c r="P2275" s="185"/>
      <c r="Q2275" s="185"/>
      <c r="R2275" s="185"/>
      <c r="S2275" s="185"/>
      <c r="T2275" s="185"/>
      <c r="U2275" s="185"/>
      <c r="V2275" s="185"/>
      <c r="W2275" s="185"/>
      <c r="X2275" s="185"/>
      <c r="Y2275" s="185"/>
      <c r="Z2275" s="185"/>
      <c r="AA2275" s="185"/>
      <c r="AB2275" s="185"/>
      <c r="AC2275" s="185"/>
      <c r="AD2275" s="185"/>
      <c r="AE2275" s="185"/>
      <c r="AF2275" s="185"/>
      <c r="AG2275" s="185"/>
      <c r="AH2275" s="185"/>
      <c r="AI2275" s="185"/>
    </row>
    <row r="2276" spans="1:35" ht="16">
      <c r="A2276" s="88"/>
      <c r="B2276" s="88"/>
      <c r="C2276" s="250"/>
      <c r="D2276" s="251"/>
      <c r="E2276" s="185"/>
      <c r="F2276" s="185"/>
      <c r="G2276" s="185"/>
      <c r="H2276" s="185"/>
      <c r="I2276" s="185"/>
      <c r="J2276" s="185"/>
      <c r="K2276" s="185"/>
      <c r="L2276" s="185"/>
      <c r="M2276" s="185"/>
      <c r="N2276" s="185"/>
      <c r="O2276" s="185"/>
      <c r="P2276" s="185"/>
      <c r="Q2276" s="185"/>
      <c r="R2276" s="185"/>
      <c r="S2276" s="185"/>
      <c r="T2276" s="185"/>
      <c r="U2276" s="185"/>
      <c r="V2276" s="185"/>
      <c r="W2276" s="185"/>
      <c r="X2276" s="185"/>
      <c r="Y2276" s="185"/>
      <c r="Z2276" s="185"/>
      <c r="AA2276" s="185"/>
      <c r="AB2276" s="185"/>
      <c r="AC2276" s="185"/>
      <c r="AD2276" s="185"/>
      <c r="AE2276" s="185"/>
      <c r="AF2276" s="185"/>
      <c r="AG2276" s="185"/>
      <c r="AH2276" s="185"/>
      <c r="AI2276" s="185"/>
    </row>
    <row r="2277" spans="1:35" ht="16">
      <c r="A2277" s="88"/>
      <c r="B2277" s="88"/>
      <c r="C2277" s="250"/>
      <c r="D2277" s="251"/>
      <c r="E2277" s="185"/>
      <c r="F2277" s="185"/>
      <c r="G2277" s="185"/>
      <c r="H2277" s="185"/>
      <c r="I2277" s="185"/>
      <c r="J2277" s="185"/>
      <c r="K2277" s="185"/>
      <c r="L2277" s="185"/>
      <c r="M2277" s="185"/>
      <c r="N2277" s="185"/>
      <c r="O2277" s="185"/>
      <c r="P2277" s="185"/>
      <c r="Q2277" s="185"/>
      <c r="R2277" s="185"/>
      <c r="S2277" s="185"/>
      <c r="T2277" s="185"/>
      <c r="U2277" s="185"/>
      <c r="V2277" s="185"/>
      <c r="W2277" s="185"/>
      <c r="X2277" s="185"/>
      <c r="Y2277" s="185"/>
      <c r="Z2277" s="185"/>
      <c r="AA2277" s="185"/>
      <c r="AB2277" s="185"/>
      <c r="AC2277" s="185"/>
      <c r="AD2277" s="185"/>
      <c r="AE2277" s="185"/>
      <c r="AF2277" s="185"/>
      <c r="AG2277" s="185"/>
      <c r="AH2277" s="185"/>
      <c r="AI2277" s="185"/>
    </row>
    <row r="2278" spans="1:35" ht="16">
      <c r="A2278" s="88"/>
      <c r="B2278" s="88"/>
      <c r="C2278" s="250"/>
      <c r="D2278" s="251"/>
      <c r="E2278" s="185"/>
      <c r="F2278" s="185"/>
      <c r="G2278" s="185"/>
      <c r="H2278" s="185"/>
      <c r="I2278" s="185"/>
      <c r="J2278" s="185"/>
      <c r="K2278" s="185"/>
      <c r="L2278" s="185"/>
      <c r="M2278" s="185"/>
      <c r="N2278" s="185"/>
      <c r="O2278" s="185"/>
      <c r="P2278" s="185"/>
      <c r="Q2278" s="185"/>
      <c r="R2278" s="185"/>
      <c r="S2278" s="185"/>
      <c r="T2278" s="185"/>
      <c r="U2278" s="185"/>
      <c r="V2278" s="185"/>
      <c r="W2278" s="185"/>
      <c r="X2278" s="185"/>
      <c r="Y2278" s="185"/>
      <c r="Z2278" s="185"/>
      <c r="AA2278" s="185"/>
      <c r="AB2278" s="185"/>
      <c r="AC2278" s="185"/>
      <c r="AD2278" s="185"/>
      <c r="AE2278" s="185"/>
      <c r="AF2278" s="185"/>
      <c r="AG2278" s="185"/>
      <c r="AH2278" s="185"/>
      <c r="AI2278" s="185"/>
    </row>
    <row r="2279" spans="1:35" ht="16">
      <c r="A2279" s="88"/>
      <c r="B2279" s="88"/>
      <c r="C2279" s="250"/>
      <c r="D2279" s="251"/>
      <c r="E2279" s="185"/>
      <c r="F2279" s="185"/>
      <c r="G2279" s="185"/>
      <c r="H2279" s="185"/>
      <c r="I2279" s="185"/>
      <c r="J2279" s="185"/>
      <c r="K2279" s="185"/>
      <c r="L2279" s="185"/>
      <c r="M2279" s="185"/>
      <c r="N2279" s="185"/>
      <c r="O2279" s="185"/>
      <c r="P2279" s="185"/>
      <c r="Q2279" s="185"/>
      <c r="R2279" s="185"/>
      <c r="S2279" s="185"/>
      <c r="T2279" s="185"/>
      <c r="U2279" s="185"/>
      <c r="V2279" s="185"/>
      <c r="W2279" s="185"/>
      <c r="X2279" s="185"/>
      <c r="Y2279" s="185"/>
      <c r="Z2279" s="185"/>
      <c r="AA2279" s="185"/>
      <c r="AB2279" s="185"/>
      <c r="AC2279" s="185"/>
      <c r="AD2279" s="185"/>
      <c r="AE2279" s="185"/>
      <c r="AF2279" s="185"/>
      <c r="AG2279" s="185"/>
      <c r="AH2279" s="185"/>
      <c r="AI2279" s="185"/>
    </row>
    <row r="2280" spans="1:35" ht="16">
      <c r="A2280" s="88"/>
      <c r="B2280" s="88"/>
      <c r="C2280" s="250"/>
      <c r="D2280" s="251"/>
      <c r="E2280" s="185"/>
      <c r="F2280" s="185"/>
      <c r="G2280" s="185"/>
      <c r="H2280" s="185"/>
      <c r="I2280" s="185"/>
      <c r="J2280" s="185"/>
      <c r="K2280" s="185"/>
      <c r="L2280" s="185"/>
      <c r="M2280" s="185"/>
      <c r="N2280" s="185"/>
      <c r="O2280" s="185"/>
      <c r="P2280" s="185"/>
      <c r="Q2280" s="185"/>
      <c r="R2280" s="185"/>
      <c r="S2280" s="185"/>
      <c r="T2280" s="185"/>
      <c r="U2280" s="185"/>
      <c r="V2280" s="185"/>
      <c r="W2280" s="185"/>
      <c r="X2280" s="185"/>
      <c r="Y2280" s="185"/>
      <c r="Z2280" s="185"/>
      <c r="AA2280" s="185"/>
      <c r="AB2280" s="185"/>
      <c r="AC2280" s="185"/>
      <c r="AD2280" s="185"/>
      <c r="AE2280" s="185"/>
      <c r="AF2280" s="185"/>
      <c r="AG2280" s="185"/>
      <c r="AH2280" s="185"/>
      <c r="AI2280" s="185"/>
    </row>
    <row r="2281" spans="1:35" ht="16">
      <c r="A2281" s="88"/>
      <c r="B2281" s="88"/>
      <c r="C2281" s="250"/>
      <c r="D2281" s="251"/>
      <c r="E2281" s="185"/>
      <c r="F2281" s="185"/>
      <c r="G2281" s="185"/>
      <c r="H2281" s="185"/>
      <c r="I2281" s="185"/>
      <c r="J2281" s="185"/>
      <c r="K2281" s="185"/>
      <c r="L2281" s="185"/>
      <c r="M2281" s="185"/>
      <c r="N2281" s="185"/>
      <c r="O2281" s="185"/>
      <c r="P2281" s="185"/>
      <c r="Q2281" s="185"/>
      <c r="R2281" s="185"/>
      <c r="S2281" s="185"/>
      <c r="T2281" s="185"/>
      <c r="U2281" s="185"/>
      <c r="V2281" s="185"/>
      <c r="W2281" s="185"/>
      <c r="X2281" s="185"/>
      <c r="Y2281" s="185"/>
      <c r="Z2281" s="185"/>
      <c r="AA2281" s="185"/>
      <c r="AB2281" s="185"/>
      <c r="AC2281" s="185"/>
      <c r="AD2281" s="185"/>
      <c r="AE2281" s="185"/>
      <c r="AF2281" s="185"/>
      <c r="AG2281" s="185"/>
      <c r="AH2281" s="185"/>
      <c r="AI2281" s="185"/>
    </row>
    <row r="2282" spans="1:35" ht="16">
      <c r="A2282" s="88"/>
      <c r="B2282" s="88"/>
      <c r="C2282" s="250"/>
      <c r="D2282" s="251"/>
      <c r="E2282" s="185"/>
      <c r="F2282" s="185"/>
      <c r="G2282" s="185"/>
      <c r="H2282" s="185"/>
      <c r="I2282" s="185"/>
      <c r="J2282" s="185"/>
      <c r="K2282" s="185"/>
      <c r="L2282" s="185"/>
      <c r="M2282" s="185"/>
      <c r="N2282" s="185"/>
      <c r="O2282" s="185"/>
      <c r="P2282" s="185"/>
      <c r="Q2282" s="185"/>
      <c r="R2282" s="185"/>
      <c r="S2282" s="185"/>
      <c r="T2282" s="185"/>
      <c r="U2282" s="185"/>
      <c r="V2282" s="185"/>
      <c r="W2282" s="185"/>
      <c r="X2282" s="185"/>
      <c r="Y2282" s="185"/>
      <c r="Z2282" s="185"/>
      <c r="AA2282" s="185"/>
      <c r="AB2282" s="185"/>
      <c r="AC2282" s="185"/>
      <c r="AD2282" s="185"/>
      <c r="AE2282" s="185"/>
      <c r="AF2282" s="185"/>
      <c r="AG2282" s="185"/>
      <c r="AH2282" s="185"/>
      <c r="AI2282" s="185"/>
    </row>
    <row r="2283" spans="1:35" ht="16">
      <c r="A2283" s="88"/>
      <c r="B2283" s="88"/>
      <c r="C2283" s="250"/>
      <c r="D2283" s="251"/>
      <c r="E2283" s="185"/>
      <c r="F2283" s="185"/>
      <c r="G2283" s="185"/>
      <c r="H2283" s="185"/>
      <c r="I2283" s="185"/>
      <c r="J2283" s="185"/>
      <c r="K2283" s="185"/>
      <c r="L2283" s="185"/>
      <c r="M2283" s="185"/>
      <c r="N2283" s="185"/>
      <c r="O2283" s="185"/>
      <c r="P2283" s="185"/>
      <c r="Q2283" s="185"/>
      <c r="R2283" s="185"/>
      <c r="S2283" s="185"/>
      <c r="T2283" s="185"/>
      <c r="U2283" s="185"/>
      <c r="V2283" s="185"/>
      <c r="W2283" s="185"/>
      <c r="X2283" s="185"/>
      <c r="Y2283" s="185"/>
      <c r="Z2283" s="185"/>
      <c r="AA2283" s="185"/>
      <c r="AB2283" s="185"/>
      <c r="AC2283" s="185"/>
      <c r="AD2283" s="185"/>
      <c r="AE2283" s="185"/>
      <c r="AF2283" s="185"/>
      <c r="AG2283" s="185"/>
      <c r="AH2283" s="185"/>
      <c r="AI2283" s="185"/>
    </row>
    <row r="2284" spans="1:35" ht="16">
      <c r="A2284" s="88"/>
      <c r="B2284" s="88"/>
      <c r="C2284" s="250"/>
      <c r="D2284" s="251"/>
      <c r="E2284" s="185"/>
      <c r="F2284" s="185"/>
      <c r="G2284" s="185"/>
      <c r="H2284" s="185"/>
      <c r="I2284" s="185"/>
      <c r="J2284" s="185"/>
      <c r="K2284" s="185"/>
      <c r="L2284" s="185"/>
      <c r="M2284" s="185"/>
      <c r="N2284" s="185"/>
      <c r="O2284" s="185"/>
      <c r="P2284" s="185"/>
      <c r="Q2284" s="185"/>
      <c r="R2284" s="185"/>
      <c r="S2284" s="185"/>
      <c r="T2284" s="185"/>
      <c r="U2284" s="185"/>
      <c r="V2284" s="185"/>
      <c r="W2284" s="185"/>
      <c r="X2284" s="185"/>
      <c r="Y2284" s="185"/>
      <c r="Z2284" s="185"/>
      <c r="AA2284" s="185"/>
      <c r="AB2284" s="185"/>
      <c r="AC2284" s="185"/>
      <c r="AD2284" s="185"/>
      <c r="AE2284" s="185"/>
      <c r="AF2284" s="185"/>
      <c r="AG2284" s="185"/>
      <c r="AH2284" s="185"/>
      <c r="AI2284" s="185"/>
    </row>
    <row r="2285" spans="1:35" ht="16">
      <c r="A2285" s="88"/>
      <c r="B2285" s="88"/>
      <c r="C2285" s="250"/>
      <c r="D2285" s="251"/>
      <c r="E2285" s="185"/>
      <c r="F2285" s="185"/>
      <c r="G2285" s="185"/>
      <c r="H2285" s="185"/>
      <c r="I2285" s="185"/>
      <c r="J2285" s="185"/>
      <c r="K2285" s="185"/>
      <c r="L2285" s="185"/>
      <c r="M2285" s="185"/>
      <c r="N2285" s="185"/>
      <c r="O2285" s="185"/>
      <c r="P2285" s="185"/>
      <c r="Q2285" s="185"/>
      <c r="R2285" s="185"/>
      <c r="S2285" s="185"/>
      <c r="T2285" s="185"/>
      <c r="U2285" s="185"/>
      <c r="V2285" s="185"/>
      <c r="W2285" s="185"/>
      <c r="X2285" s="185"/>
      <c r="Y2285" s="185"/>
      <c r="Z2285" s="185"/>
      <c r="AA2285" s="185"/>
      <c r="AB2285" s="185"/>
      <c r="AC2285" s="185"/>
      <c r="AD2285" s="185"/>
      <c r="AE2285" s="185"/>
      <c r="AF2285" s="185"/>
      <c r="AG2285" s="185"/>
      <c r="AH2285" s="185"/>
      <c r="AI2285" s="185"/>
    </row>
    <row r="2286" spans="1:35" ht="16">
      <c r="A2286" s="88"/>
      <c r="B2286" s="88"/>
      <c r="C2286" s="250"/>
      <c r="D2286" s="251"/>
      <c r="E2286" s="185"/>
      <c r="F2286" s="185"/>
      <c r="G2286" s="185"/>
      <c r="H2286" s="185"/>
      <c r="I2286" s="185"/>
      <c r="J2286" s="185"/>
      <c r="K2286" s="185"/>
      <c r="L2286" s="185"/>
      <c r="M2286" s="185"/>
      <c r="N2286" s="185"/>
      <c r="O2286" s="185"/>
      <c r="P2286" s="185"/>
      <c r="Q2286" s="185"/>
      <c r="R2286" s="185"/>
      <c r="S2286" s="185"/>
      <c r="T2286" s="185"/>
      <c r="U2286" s="185"/>
      <c r="V2286" s="185"/>
      <c r="W2286" s="185"/>
      <c r="X2286" s="185"/>
      <c r="Y2286" s="185"/>
      <c r="Z2286" s="185"/>
      <c r="AA2286" s="185"/>
      <c r="AB2286" s="185"/>
      <c r="AC2286" s="185"/>
      <c r="AD2286" s="185"/>
      <c r="AE2286" s="185"/>
      <c r="AF2286" s="185"/>
      <c r="AG2286" s="185"/>
      <c r="AH2286" s="185"/>
      <c r="AI2286" s="185"/>
    </row>
    <row r="2287" spans="1:35" ht="16">
      <c r="A2287" s="88"/>
      <c r="B2287" s="88"/>
      <c r="C2287" s="250"/>
      <c r="D2287" s="251"/>
      <c r="E2287" s="185"/>
      <c r="F2287" s="185"/>
      <c r="G2287" s="185"/>
      <c r="H2287" s="185"/>
      <c r="I2287" s="185"/>
      <c r="J2287" s="185"/>
      <c r="K2287" s="185"/>
      <c r="L2287" s="185"/>
      <c r="M2287" s="185"/>
      <c r="N2287" s="185"/>
      <c r="O2287" s="185"/>
      <c r="P2287" s="185"/>
      <c r="Q2287" s="185"/>
      <c r="R2287" s="185"/>
      <c r="S2287" s="185"/>
      <c r="T2287" s="185"/>
      <c r="U2287" s="185"/>
      <c r="V2287" s="185"/>
      <c r="W2287" s="185"/>
      <c r="X2287" s="185"/>
      <c r="Y2287" s="185"/>
      <c r="Z2287" s="185"/>
      <c r="AA2287" s="185"/>
      <c r="AB2287" s="185"/>
      <c r="AC2287" s="185"/>
      <c r="AD2287" s="185"/>
      <c r="AE2287" s="185"/>
      <c r="AF2287" s="185"/>
      <c r="AG2287" s="185"/>
      <c r="AH2287" s="185"/>
      <c r="AI2287" s="185"/>
    </row>
    <row r="2288" spans="1:35" ht="16">
      <c r="A2288" s="88"/>
      <c r="B2288" s="88"/>
      <c r="C2288" s="250"/>
      <c r="D2288" s="251"/>
      <c r="E2288" s="185"/>
      <c r="F2288" s="185"/>
      <c r="G2288" s="185"/>
      <c r="H2288" s="185"/>
      <c r="I2288" s="185"/>
      <c r="J2288" s="185"/>
      <c r="K2288" s="185"/>
      <c r="L2288" s="185"/>
      <c r="M2288" s="185"/>
      <c r="N2288" s="185"/>
      <c r="O2288" s="185"/>
      <c r="P2288" s="185"/>
      <c r="Q2288" s="185"/>
      <c r="R2288" s="185"/>
      <c r="S2288" s="185"/>
      <c r="T2288" s="185"/>
      <c r="U2288" s="185"/>
      <c r="V2288" s="185"/>
      <c r="W2288" s="185"/>
      <c r="X2288" s="185"/>
      <c r="Y2288" s="185"/>
      <c r="Z2288" s="185"/>
      <c r="AA2288" s="185"/>
      <c r="AB2288" s="185"/>
      <c r="AC2288" s="185"/>
      <c r="AD2288" s="185"/>
      <c r="AE2288" s="185"/>
      <c r="AF2288" s="185"/>
      <c r="AG2288" s="185"/>
      <c r="AH2288" s="185"/>
      <c r="AI2288" s="185"/>
    </row>
    <row r="2289" spans="1:35" ht="16">
      <c r="A2289" s="88"/>
      <c r="B2289" s="88"/>
      <c r="C2289" s="250"/>
      <c r="D2289" s="251"/>
      <c r="E2289" s="185"/>
      <c r="F2289" s="185"/>
      <c r="G2289" s="185"/>
      <c r="H2289" s="185"/>
      <c r="I2289" s="185"/>
      <c r="J2289" s="185"/>
      <c r="K2289" s="185"/>
      <c r="L2289" s="185"/>
      <c r="M2289" s="185"/>
      <c r="N2289" s="185"/>
      <c r="O2289" s="185"/>
      <c r="P2289" s="185"/>
      <c r="Q2289" s="185"/>
      <c r="R2289" s="185"/>
      <c r="S2289" s="185"/>
      <c r="T2289" s="185"/>
      <c r="U2289" s="185"/>
      <c r="V2289" s="185"/>
      <c r="W2289" s="185"/>
      <c r="X2289" s="185"/>
      <c r="Y2289" s="185"/>
      <c r="Z2289" s="185"/>
      <c r="AA2289" s="185"/>
      <c r="AB2289" s="185"/>
      <c r="AC2289" s="185"/>
      <c r="AD2289" s="185"/>
      <c r="AE2289" s="185"/>
      <c r="AF2289" s="185"/>
      <c r="AG2289" s="185"/>
      <c r="AH2289" s="185"/>
      <c r="AI2289" s="185"/>
    </row>
    <row r="2290" spans="1:35" ht="16">
      <c r="A2290" s="88"/>
      <c r="B2290" s="88"/>
      <c r="C2290" s="250"/>
      <c r="D2290" s="251"/>
      <c r="E2290" s="185"/>
      <c r="F2290" s="185"/>
      <c r="G2290" s="185"/>
      <c r="H2290" s="185"/>
      <c r="I2290" s="185"/>
      <c r="J2290" s="185"/>
      <c r="K2290" s="185"/>
      <c r="L2290" s="185"/>
      <c r="M2290" s="185"/>
      <c r="N2290" s="185"/>
      <c r="O2290" s="185"/>
      <c r="P2290" s="185"/>
      <c r="Q2290" s="185"/>
      <c r="R2290" s="185"/>
      <c r="S2290" s="185"/>
      <c r="T2290" s="185"/>
      <c r="U2290" s="185"/>
      <c r="V2290" s="185"/>
      <c r="W2290" s="185"/>
      <c r="X2290" s="185"/>
      <c r="Y2290" s="185"/>
      <c r="Z2290" s="185"/>
      <c r="AA2290" s="185"/>
      <c r="AB2290" s="185"/>
      <c r="AC2290" s="185"/>
      <c r="AD2290" s="185"/>
      <c r="AE2290" s="185"/>
      <c r="AF2290" s="185"/>
      <c r="AG2290" s="185"/>
      <c r="AH2290" s="185"/>
      <c r="AI2290" s="185"/>
    </row>
    <row r="2291" spans="1:35" ht="16">
      <c r="A2291" s="88"/>
      <c r="B2291" s="88"/>
      <c r="C2291" s="250"/>
      <c r="D2291" s="251"/>
      <c r="E2291" s="185"/>
      <c r="F2291" s="185"/>
      <c r="G2291" s="185"/>
      <c r="H2291" s="185"/>
      <c r="I2291" s="185"/>
      <c r="J2291" s="185"/>
      <c r="K2291" s="185"/>
      <c r="L2291" s="185"/>
      <c r="M2291" s="185"/>
      <c r="N2291" s="185"/>
      <c r="O2291" s="185"/>
      <c r="P2291" s="185"/>
      <c r="Q2291" s="185"/>
      <c r="R2291" s="185"/>
      <c r="S2291" s="185"/>
      <c r="T2291" s="185"/>
      <c r="U2291" s="185"/>
      <c r="V2291" s="185"/>
      <c r="W2291" s="185"/>
      <c r="X2291" s="185"/>
      <c r="Y2291" s="185"/>
      <c r="Z2291" s="185"/>
      <c r="AA2291" s="185"/>
      <c r="AB2291" s="185"/>
      <c r="AC2291" s="185"/>
      <c r="AD2291" s="185"/>
      <c r="AE2291" s="185"/>
      <c r="AF2291" s="185"/>
      <c r="AG2291" s="185"/>
      <c r="AH2291" s="185"/>
      <c r="AI2291" s="185"/>
    </row>
    <row r="2292" spans="1:35" ht="16">
      <c r="A2292" s="88"/>
      <c r="B2292" s="88"/>
      <c r="C2292" s="250"/>
      <c r="D2292" s="251"/>
      <c r="E2292" s="185"/>
      <c r="F2292" s="185"/>
      <c r="G2292" s="185"/>
      <c r="H2292" s="185"/>
      <c r="I2292" s="185"/>
      <c r="J2292" s="185"/>
      <c r="K2292" s="185"/>
      <c r="L2292" s="185"/>
      <c r="M2292" s="185"/>
      <c r="N2292" s="185"/>
      <c r="O2292" s="185"/>
      <c r="P2292" s="185"/>
      <c r="Q2292" s="185"/>
      <c r="R2292" s="185"/>
      <c r="S2292" s="185"/>
      <c r="T2292" s="185"/>
      <c r="U2292" s="185"/>
      <c r="V2292" s="185"/>
      <c r="W2292" s="185"/>
      <c r="X2292" s="185"/>
      <c r="Y2292" s="185"/>
      <c r="Z2292" s="185"/>
      <c r="AA2292" s="185"/>
      <c r="AB2292" s="185"/>
      <c r="AC2292" s="185"/>
      <c r="AD2292" s="185"/>
      <c r="AE2292" s="185"/>
      <c r="AF2292" s="185"/>
      <c r="AG2292" s="185"/>
      <c r="AH2292" s="185"/>
      <c r="AI2292" s="185"/>
    </row>
    <row r="2293" spans="1:35" ht="16">
      <c r="A2293" s="88"/>
      <c r="B2293" s="88"/>
      <c r="C2293" s="250"/>
      <c r="D2293" s="251"/>
      <c r="E2293" s="185"/>
      <c r="F2293" s="185"/>
      <c r="G2293" s="185"/>
      <c r="H2293" s="185"/>
      <c r="I2293" s="185"/>
      <c r="J2293" s="185"/>
      <c r="K2293" s="185"/>
      <c r="L2293" s="185"/>
      <c r="M2293" s="185"/>
      <c r="N2293" s="185"/>
      <c r="O2293" s="185"/>
      <c r="P2293" s="185"/>
      <c r="Q2293" s="185"/>
      <c r="R2293" s="185"/>
      <c r="S2293" s="185"/>
      <c r="T2293" s="185"/>
      <c r="U2293" s="185"/>
      <c r="V2293" s="185"/>
      <c r="W2293" s="185"/>
      <c r="X2293" s="185"/>
      <c r="Y2293" s="185"/>
      <c r="Z2293" s="185"/>
      <c r="AA2293" s="185"/>
      <c r="AB2293" s="185"/>
      <c r="AC2293" s="185"/>
      <c r="AD2293" s="185"/>
      <c r="AE2293" s="185"/>
      <c r="AF2293" s="185"/>
      <c r="AG2293" s="185"/>
      <c r="AH2293" s="185"/>
      <c r="AI2293" s="185"/>
    </row>
    <row r="2294" spans="1:35" ht="16">
      <c r="A2294" s="88"/>
      <c r="B2294" s="88"/>
      <c r="C2294" s="250"/>
      <c r="D2294" s="251"/>
      <c r="E2294" s="185"/>
      <c r="F2294" s="185"/>
      <c r="G2294" s="185"/>
      <c r="H2294" s="185"/>
      <c r="I2294" s="185"/>
      <c r="J2294" s="185"/>
      <c r="K2294" s="185"/>
      <c r="L2294" s="185"/>
      <c r="M2294" s="185"/>
      <c r="N2294" s="185"/>
      <c r="O2294" s="185"/>
      <c r="P2294" s="185"/>
      <c r="Q2294" s="185"/>
      <c r="R2294" s="185"/>
      <c r="S2294" s="185"/>
      <c r="T2294" s="185"/>
      <c r="U2294" s="185"/>
      <c r="V2294" s="185"/>
      <c r="W2294" s="185"/>
      <c r="X2294" s="185"/>
      <c r="Y2294" s="185"/>
      <c r="Z2294" s="185"/>
      <c r="AA2294" s="185"/>
      <c r="AB2294" s="185"/>
      <c r="AC2294" s="185"/>
      <c r="AD2294" s="185"/>
      <c r="AE2294" s="185"/>
      <c r="AF2294" s="185"/>
      <c r="AG2294" s="185"/>
      <c r="AH2294" s="185"/>
      <c r="AI2294" s="185"/>
    </row>
    <row r="2295" spans="1:35" ht="16">
      <c r="A2295" s="88"/>
      <c r="B2295" s="88"/>
      <c r="C2295" s="250"/>
      <c r="D2295" s="251"/>
      <c r="E2295" s="185"/>
      <c r="F2295" s="185"/>
      <c r="G2295" s="185"/>
      <c r="H2295" s="185"/>
      <c r="I2295" s="185"/>
      <c r="J2295" s="185"/>
      <c r="K2295" s="185"/>
      <c r="L2295" s="185"/>
      <c r="M2295" s="185"/>
      <c r="N2295" s="185"/>
      <c r="O2295" s="185"/>
      <c r="P2295" s="185"/>
      <c r="Q2295" s="185"/>
      <c r="R2295" s="185"/>
      <c r="S2295" s="185"/>
      <c r="T2295" s="185"/>
      <c r="U2295" s="185"/>
      <c r="V2295" s="185"/>
      <c r="W2295" s="185"/>
      <c r="X2295" s="185"/>
      <c r="Y2295" s="185"/>
      <c r="Z2295" s="185"/>
      <c r="AA2295" s="185"/>
      <c r="AB2295" s="185"/>
      <c r="AC2295" s="185"/>
      <c r="AD2295" s="185"/>
      <c r="AE2295" s="185"/>
      <c r="AF2295" s="185"/>
      <c r="AG2295" s="185"/>
      <c r="AH2295" s="185"/>
      <c r="AI2295" s="185"/>
    </row>
    <row r="2296" spans="1:35" ht="16">
      <c r="A2296" s="88"/>
      <c r="B2296" s="88"/>
      <c r="C2296" s="250"/>
      <c r="D2296" s="251"/>
      <c r="E2296" s="185"/>
      <c r="F2296" s="185"/>
      <c r="G2296" s="185"/>
      <c r="H2296" s="185"/>
      <c r="I2296" s="185"/>
      <c r="J2296" s="185"/>
      <c r="K2296" s="185"/>
      <c r="L2296" s="185"/>
      <c r="M2296" s="185"/>
      <c r="N2296" s="185"/>
      <c r="O2296" s="185"/>
      <c r="P2296" s="185"/>
      <c r="Q2296" s="185"/>
      <c r="R2296" s="185"/>
      <c r="S2296" s="185"/>
      <c r="T2296" s="185"/>
      <c r="U2296" s="185"/>
      <c r="V2296" s="185"/>
      <c r="W2296" s="185"/>
      <c r="X2296" s="185"/>
      <c r="Y2296" s="185"/>
      <c r="Z2296" s="185"/>
      <c r="AA2296" s="185"/>
      <c r="AB2296" s="185"/>
      <c r="AC2296" s="185"/>
      <c r="AD2296" s="185"/>
      <c r="AE2296" s="185"/>
      <c r="AF2296" s="185"/>
      <c r="AG2296" s="185"/>
      <c r="AH2296" s="185"/>
      <c r="AI2296" s="185"/>
    </row>
    <row r="2297" spans="1:35" ht="16">
      <c r="A2297" s="88"/>
      <c r="B2297" s="88"/>
      <c r="C2297" s="250"/>
      <c r="D2297" s="251"/>
      <c r="E2297" s="185"/>
      <c r="F2297" s="185"/>
      <c r="G2297" s="185"/>
      <c r="H2297" s="185"/>
      <c r="I2297" s="185"/>
      <c r="J2297" s="185"/>
      <c r="K2297" s="185"/>
      <c r="L2297" s="185"/>
      <c r="M2297" s="185"/>
      <c r="N2297" s="185"/>
      <c r="O2297" s="185"/>
      <c r="P2297" s="185"/>
      <c r="Q2297" s="185"/>
      <c r="R2297" s="185"/>
      <c r="S2297" s="185"/>
      <c r="T2297" s="185"/>
      <c r="U2297" s="185"/>
      <c r="V2297" s="185"/>
      <c r="W2297" s="185"/>
      <c r="X2297" s="185"/>
      <c r="Y2297" s="185"/>
      <c r="Z2297" s="185"/>
      <c r="AA2297" s="185"/>
      <c r="AB2297" s="185"/>
      <c r="AC2297" s="185"/>
      <c r="AD2297" s="185"/>
      <c r="AE2297" s="185"/>
      <c r="AF2297" s="185"/>
      <c r="AG2297" s="185"/>
      <c r="AH2297" s="185"/>
      <c r="AI2297" s="185"/>
    </row>
    <row r="2298" spans="1:35" ht="16">
      <c r="A2298" s="88"/>
      <c r="B2298" s="88"/>
      <c r="C2298" s="250"/>
      <c r="D2298" s="251"/>
      <c r="E2298" s="185"/>
      <c r="F2298" s="185"/>
      <c r="G2298" s="185"/>
      <c r="H2298" s="185"/>
      <c r="I2298" s="185"/>
      <c r="J2298" s="185"/>
      <c r="K2298" s="185"/>
      <c r="L2298" s="185"/>
      <c r="M2298" s="185"/>
      <c r="N2298" s="185"/>
      <c r="O2298" s="185"/>
      <c r="P2298" s="185"/>
      <c r="Q2298" s="185"/>
      <c r="R2298" s="185"/>
      <c r="S2298" s="185"/>
      <c r="T2298" s="185"/>
      <c r="U2298" s="185"/>
      <c r="V2298" s="185"/>
      <c r="W2298" s="185"/>
      <c r="X2298" s="185"/>
      <c r="Y2298" s="185"/>
      <c r="Z2298" s="185"/>
      <c r="AA2298" s="185"/>
      <c r="AB2298" s="185"/>
      <c r="AC2298" s="185"/>
      <c r="AD2298" s="185"/>
      <c r="AE2298" s="185"/>
      <c r="AF2298" s="185"/>
      <c r="AG2298" s="185"/>
      <c r="AH2298" s="185"/>
      <c r="AI2298" s="185"/>
    </row>
    <row r="2299" spans="1:35" ht="16">
      <c r="A2299" s="88"/>
      <c r="B2299" s="88"/>
      <c r="C2299" s="250"/>
      <c r="D2299" s="251"/>
      <c r="E2299" s="185"/>
      <c r="F2299" s="185"/>
      <c r="G2299" s="185"/>
      <c r="H2299" s="185"/>
      <c r="I2299" s="185"/>
      <c r="J2299" s="185"/>
      <c r="K2299" s="185"/>
      <c r="L2299" s="185"/>
      <c r="M2299" s="185"/>
      <c r="N2299" s="185"/>
      <c r="O2299" s="185"/>
      <c r="P2299" s="185"/>
      <c r="Q2299" s="185"/>
      <c r="R2299" s="185"/>
      <c r="S2299" s="185"/>
      <c r="T2299" s="185"/>
      <c r="U2299" s="185"/>
      <c r="V2299" s="185"/>
      <c r="W2299" s="185"/>
      <c r="X2299" s="185"/>
      <c r="Y2299" s="185"/>
      <c r="Z2299" s="185"/>
      <c r="AA2299" s="185"/>
      <c r="AB2299" s="185"/>
      <c r="AC2299" s="185"/>
      <c r="AD2299" s="185"/>
      <c r="AE2299" s="185"/>
      <c r="AF2299" s="185"/>
      <c r="AG2299" s="185"/>
      <c r="AH2299" s="185"/>
      <c r="AI2299" s="185"/>
    </row>
    <row r="2300" spans="1:35" ht="16">
      <c r="A2300" s="88"/>
      <c r="B2300" s="88"/>
      <c r="C2300" s="250"/>
      <c r="D2300" s="251"/>
      <c r="E2300" s="185"/>
      <c r="F2300" s="185"/>
      <c r="G2300" s="185"/>
      <c r="H2300" s="185"/>
      <c r="I2300" s="185"/>
      <c r="J2300" s="185"/>
      <c r="K2300" s="185"/>
      <c r="L2300" s="185"/>
      <c r="M2300" s="185"/>
      <c r="N2300" s="185"/>
      <c r="O2300" s="185"/>
      <c r="P2300" s="185"/>
      <c r="Q2300" s="185"/>
      <c r="R2300" s="185"/>
      <c r="S2300" s="185"/>
      <c r="T2300" s="185"/>
      <c r="U2300" s="185"/>
      <c r="V2300" s="185"/>
      <c r="W2300" s="185"/>
      <c r="X2300" s="185"/>
      <c r="Y2300" s="185"/>
      <c r="Z2300" s="185"/>
      <c r="AA2300" s="185"/>
      <c r="AB2300" s="185"/>
      <c r="AC2300" s="185"/>
      <c r="AD2300" s="185"/>
      <c r="AE2300" s="185"/>
      <c r="AF2300" s="185"/>
      <c r="AG2300" s="185"/>
      <c r="AH2300" s="185"/>
      <c r="AI2300" s="185"/>
    </row>
    <row r="2301" spans="1:35" ht="16">
      <c r="A2301" s="88"/>
      <c r="B2301" s="88"/>
      <c r="C2301" s="250"/>
      <c r="D2301" s="251"/>
      <c r="E2301" s="185"/>
      <c r="F2301" s="185"/>
      <c r="G2301" s="185"/>
      <c r="H2301" s="185"/>
      <c r="I2301" s="185"/>
      <c r="J2301" s="185"/>
      <c r="K2301" s="185"/>
      <c r="L2301" s="185"/>
      <c r="M2301" s="185"/>
      <c r="N2301" s="185"/>
      <c r="O2301" s="185"/>
      <c r="P2301" s="185"/>
      <c r="Q2301" s="185"/>
      <c r="R2301" s="185"/>
      <c r="S2301" s="185"/>
      <c r="T2301" s="185"/>
      <c r="U2301" s="185"/>
      <c r="V2301" s="185"/>
      <c r="W2301" s="185"/>
      <c r="X2301" s="185"/>
      <c r="Y2301" s="185"/>
      <c r="Z2301" s="185"/>
      <c r="AA2301" s="185"/>
      <c r="AB2301" s="185"/>
      <c r="AC2301" s="185"/>
      <c r="AD2301" s="185"/>
      <c r="AE2301" s="185"/>
      <c r="AF2301" s="185"/>
      <c r="AG2301" s="185"/>
      <c r="AH2301" s="185"/>
      <c r="AI2301" s="185"/>
    </row>
    <row r="2302" spans="1:35" ht="16">
      <c r="A2302" s="88"/>
      <c r="B2302" s="88"/>
      <c r="C2302" s="250"/>
      <c r="D2302" s="251"/>
      <c r="E2302" s="185"/>
      <c r="F2302" s="185"/>
      <c r="G2302" s="185"/>
      <c r="H2302" s="185"/>
      <c r="I2302" s="185"/>
      <c r="J2302" s="185"/>
      <c r="K2302" s="185"/>
      <c r="L2302" s="185"/>
      <c r="M2302" s="185"/>
      <c r="N2302" s="185"/>
      <c r="O2302" s="185"/>
      <c r="P2302" s="185"/>
      <c r="Q2302" s="185"/>
      <c r="R2302" s="185"/>
      <c r="S2302" s="185"/>
      <c r="T2302" s="185"/>
      <c r="U2302" s="185"/>
      <c r="V2302" s="185"/>
      <c r="W2302" s="185"/>
      <c r="X2302" s="185"/>
      <c r="Y2302" s="185"/>
      <c r="Z2302" s="185"/>
      <c r="AA2302" s="185"/>
      <c r="AB2302" s="185"/>
      <c r="AC2302" s="185"/>
      <c r="AD2302" s="185"/>
      <c r="AE2302" s="185"/>
      <c r="AF2302" s="185"/>
      <c r="AG2302" s="185"/>
      <c r="AH2302" s="185"/>
      <c r="AI2302" s="185"/>
    </row>
    <row r="2303" spans="1:35" ht="16">
      <c r="A2303" s="88"/>
      <c r="B2303" s="88"/>
      <c r="C2303" s="250"/>
      <c r="D2303" s="251"/>
      <c r="E2303" s="185"/>
      <c r="F2303" s="185"/>
      <c r="G2303" s="185"/>
      <c r="H2303" s="185"/>
      <c r="I2303" s="185"/>
      <c r="J2303" s="185"/>
      <c r="K2303" s="185"/>
      <c r="L2303" s="185"/>
      <c r="M2303" s="185"/>
      <c r="N2303" s="185"/>
      <c r="O2303" s="185"/>
      <c r="P2303" s="185"/>
      <c r="Q2303" s="185"/>
      <c r="R2303" s="185"/>
      <c r="S2303" s="185"/>
      <c r="T2303" s="185"/>
      <c r="U2303" s="185"/>
      <c r="V2303" s="185"/>
      <c r="W2303" s="185"/>
      <c r="X2303" s="185"/>
      <c r="Y2303" s="185"/>
      <c r="Z2303" s="185"/>
      <c r="AA2303" s="185"/>
      <c r="AB2303" s="185"/>
      <c r="AC2303" s="185"/>
      <c r="AD2303" s="185"/>
      <c r="AE2303" s="185"/>
      <c r="AF2303" s="185"/>
      <c r="AG2303" s="185"/>
      <c r="AH2303" s="185"/>
      <c r="AI2303" s="185"/>
    </row>
    <row r="2304" spans="1:35" ht="16">
      <c r="A2304" s="88"/>
      <c r="B2304" s="88"/>
      <c r="C2304" s="250"/>
      <c r="D2304" s="251"/>
      <c r="E2304" s="185"/>
      <c r="F2304" s="185"/>
      <c r="G2304" s="185"/>
      <c r="H2304" s="185"/>
      <c r="I2304" s="185"/>
      <c r="J2304" s="185"/>
      <c r="K2304" s="185"/>
      <c r="L2304" s="185"/>
      <c r="M2304" s="185"/>
      <c r="N2304" s="185"/>
      <c r="O2304" s="185"/>
      <c r="P2304" s="185"/>
      <c r="Q2304" s="185"/>
      <c r="R2304" s="185"/>
      <c r="S2304" s="185"/>
      <c r="T2304" s="185"/>
      <c r="U2304" s="185"/>
      <c r="V2304" s="185"/>
      <c r="W2304" s="185"/>
      <c r="X2304" s="185"/>
      <c r="Y2304" s="185"/>
      <c r="Z2304" s="185"/>
      <c r="AA2304" s="185"/>
      <c r="AB2304" s="185"/>
      <c r="AC2304" s="185"/>
      <c r="AD2304" s="185"/>
      <c r="AE2304" s="185"/>
      <c r="AF2304" s="185"/>
      <c r="AG2304" s="185"/>
      <c r="AH2304" s="185"/>
      <c r="AI2304" s="185"/>
    </row>
    <row r="2305" spans="1:35" ht="16">
      <c r="A2305" s="88"/>
      <c r="B2305" s="88"/>
      <c r="C2305" s="250"/>
      <c r="D2305" s="251"/>
      <c r="E2305" s="185"/>
      <c r="F2305" s="185"/>
      <c r="G2305" s="185"/>
      <c r="H2305" s="185"/>
      <c r="I2305" s="185"/>
      <c r="J2305" s="185"/>
      <c r="K2305" s="185"/>
      <c r="L2305" s="185"/>
      <c r="M2305" s="185"/>
      <c r="N2305" s="185"/>
      <c r="O2305" s="185"/>
      <c r="P2305" s="185"/>
      <c r="Q2305" s="185"/>
      <c r="R2305" s="185"/>
      <c r="S2305" s="185"/>
      <c r="T2305" s="185"/>
      <c r="U2305" s="185"/>
      <c r="V2305" s="185"/>
      <c r="W2305" s="185"/>
      <c r="X2305" s="185"/>
      <c r="Y2305" s="185"/>
      <c r="Z2305" s="185"/>
      <c r="AA2305" s="185"/>
      <c r="AB2305" s="185"/>
      <c r="AC2305" s="185"/>
      <c r="AD2305" s="185"/>
      <c r="AE2305" s="185"/>
      <c r="AF2305" s="185"/>
      <c r="AG2305" s="185"/>
      <c r="AH2305" s="185"/>
      <c r="AI2305" s="185"/>
    </row>
    <row r="2306" spans="1:35" ht="16">
      <c r="A2306" s="88"/>
      <c r="B2306" s="88"/>
      <c r="C2306" s="250"/>
      <c r="D2306" s="251"/>
      <c r="E2306" s="185"/>
      <c r="F2306" s="185"/>
      <c r="G2306" s="185"/>
      <c r="H2306" s="185"/>
      <c r="I2306" s="185"/>
      <c r="J2306" s="185"/>
      <c r="K2306" s="185"/>
      <c r="L2306" s="185"/>
      <c r="M2306" s="185"/>
      <c r="N2306" s="185"/>
      <c r="O2306" s="185"/>
      <c r="P2306" s="185"/>
      <c r="Q2306" s="185"/>
      <c r="R2306" s="185"/>
      <c r="S2306" s="185"/>
      <c r="T2306" s="185"/>
      <c r="U2306" s="185"/>
      <c r="V2306" s="185"/>
      <c r="W2306" s="185"/>
      <c r="X2306" s="185"/>
      <c r="Y2306" s="185"/>
      <c r="Z2306" s="185"/>
      <c r="AA2306" s="185"/>
      <c r="AB2306" s="185"/>
      <c r="AC2306" s="185"/>
      <c r="AD2306" s="185"/>
      <c r="AE2306" s="185"/>
      <c r="AF2306" s="185"/>
      <c r="AG2306" s="185"/>
      <c r="AH2306" s="185"/>
      <c r="AI2306" s="185"/>
    </row>
    <row r="2307" spans="1:35" ht="16">
      <c r="A2307" s="88"/>
      <c r="B2307" s="88"/>
      <c r="C2307" s="250"/>
      <c r="D2307" s="251"/>
      <c r="E2307" s="185"/>
      <c r="F2307" s="185"/>
      <c r="G2307" s="185"/>
      <c r="H2307" s="185"/>
      <c r="I2307" s="185"/>
      <c r="J2307" s="185"/>
      <c r="K2307" s="185"/>
      <c r="L2307" s="185"/>
      <c r="M2307" s="185"/>
      <c r="N2307" s="185"/>
      <c r="O2307" s="185"/>
      <c r="P2307" s="185"/>
      <c r="Q2307" s="185"/>
      <c r="R2307" s="185"/>
      <c r="S2307" s="185"/>
      <c r="T2307" s="185"/>
      <c r="U2307" s="185"/>
      <c r="V2307" s="185"/>
      <c r="W2307" s="185"/>
      <c r="X2307" s="185"/>
      <c r="Y2307" s="185"/>
      <c r="Z2307" s="185"/>
      <c r="AA2307" s="185"/>
      <c r="AB2307" s="185"/>
      <c r="AC2307" s="185"/>
      <c r="AD2307" s="185"/>
      <c r="AE2307" s="185"/>
      <c r="AF2307" s="185"/>
      <c r="AG2307" s="185"/>
      <c r="AH2307" s="185"/>
      <c r="AI2307" s="185"/>
    </row>
    <row r="2308" spans="1:35" ht="16">
      <c r="A2308" s="88"/>
      <c r="B2308" s="88"/>
      <c r="C2308" s="250"/>
      <c r="D2308" s="251"/>
      <c r="E2308" s="185"/>
      <c r="F2308" s="185"/>
      <c r="G2308" s="185"/>
      <c r="H2308" s="185"/>
      <c r="I2308" s="185"/>
      <c r="J2308" s="185"/>
      <c r="K2308" s="185"/>
      <c r="L2308" s="185"/>
      <c r="M2308" s="185"/>
      <c r="N2308" s="185"/>
      <c r="O2308" s="185"/>
      <c r="P2308" s="185"/>
      <c r="Q2308" s="185"/>
      <c r="R2308" s="185"/>
      <c r="S2308" s="185"/>
      <c r="T2308" s="185"/>
      <c r="U2308" s="185"/>
      <c r="V2308" s="185"/>
      <c r="W2308" s="185"/>
      <c r="X2308" s="185"/>
      <c r="Y2308" s="185"/>
      <c r="Z2308" s="185"/>
      <c r="AA2308" s="185"/>
      <c r="AB2308" s="185"/>
      <c r="AC2308" s="185"/>
      <c r="AD2308" s="185"/>
      <c r="AE2308" s="185"/>
      <c r="AF2308" s="185"/>
      <c r="AG2308" s="185"/>
      <c r="AH2308" s="185"/>
      <c r="AI2308" s="185"/>
    </row>
    <row r="2309" spans="1:35" ht="16">
      <c r="A2309" s="88"/>
      <c r="B2309" s="88"/>
      <c r="C2309" s="250"/>
      <c r="D2309" s="251"/>
      <c r="E2309" s="185"/>
      <c r="F2309" s="185"/>
      <c r="G2309" s="185"/>
      <c r="H2309" s="185"/>
      <c r="I2309" s="185"/>
      <c r="J2309" s="185"/>
      <c r="K2309" s="185"/>
      <c r="L2309" s="185"/>
      <c r="M2309" s="185"/>
      <c r="N2309" s="185"/>
      <c r="O2309" s="185"/>
      <c r="P2309" s="185"/>
      <c r="Q2309" s="185"/>
      <c r="R2309" s="185"/>
      <c r="S2309" s="185"/>
      <c r="T2309" s="185"/>
      <c r="U2309" s="185"/>
      <c r="V2309" s="185"/>
      <c r="W2309" s="185"/>
      <c r="X2309" s="185"/>
      <c r="Y2309" s="185"/>
      <c r="Z2309" s="185"/>
      <c r="AA2309" s="185"/>
      <c r="AB2309" s="185"/>
      <c r="AC2309" s="185"/>
      <c r="AD2309" s="185"/>
      <c r="AE2309" s="185"/>
      <c r="AF2309" s="185"/>
      <c r="AG2309" s="185"/>
      <c r="AH2309" s="185"/>
      <c r="AI2309" s="185"/>
    </row>
    <row r="2310" spans="1:35" ht="16">
      <c r="A2310" s="88"/>
      <c r="B2310" s="88"/>
      <c r="C2310" s="250"/>
      <c r="D2310" s="251"/>
      <c r="E2310" s="185"/>
      <c r="F2310" s="185"/>
      <c r="G2310" s="185"/>
      <c r="H2310" s="185"/>
      <c r="I2310" s="185"/>
      <c r="J2310" s="185"/>
      <c r="K2310" s="185"/>
      <c r="L2310" s="185"/>
      <c r="M2310" s="185"/>
      <c r="N2310" s="185"/>
      <c r="O2310" s="185"/>
      <c r="P2310" s="185"/>
      <c r="Q2310" s="185"/>
      <c r="R2310" s="185"/>
      <c r="S2310" s="185"/>
      <c r="T2310" s="185"/>
      <c r="U2310" s="185"/>
      <c r="V2310" s="185"/>
      <c r="W2310" s="185"/>
      <c r="X2310" s="185"/>
      <c r="Y2310" s="185"/>
      <c r="Z2310" s="185"/>
      <c r="AA2310" s="185"/>
      <c r="AB2310" s="185"/>
      <c r="AC2310" s="185"/>
      <c r="AD2310" s="185"/>
      <c r="AE2310" s="185"/>
      <c r="AF2310" s="185"/>
      <c r="AG2310" s="185"/>
      <c r="AH2310" s="185"/>
      <c r="AI2310" s="185"/>
    </row>
    <row r="2311" spans="1:35" ht="16">
      <c r="A2311" s="88"/>
      <c r="B2311" s="88"/>
      <c r="C2311" s="250"/>
      <c r="D2311" s="251"/>
      <c r="E2311" s="185"/>
      <c r="F2311" s="185"/>
      <c r="G2311" s="185"/>
      <c r="H2311" s="185"/>
      <c r="I2311" s="185"/>
      <c r="J2311" s="185"/>
      <c r="K2311" s="185"/>
      <c r="L2311" s="185"/>
      <c r="M2311" s="185"/>
      <c r="N2311" s="185"/>
      <c r="O2311" s="185"/>
      <c r="P2311" s="185"/>
      <c r="Q2311" s="185"/>
      <c r="R2311" s="185"/>
      <c r="S2311" s="185"/>
      <c r="T2311" s="185"/>
      <c r="U2311" s="185"/>
      <c r="V2311" s="185"/>
      <c r="W2311" s="185"/>
      <c r="X2311" s="185"/>
      <c r="Y2311" s="185"/>
      <c r="Z2311" s="185"/>
      <c r="AA2311" s="185"/>
      <c r="AB2311" s="185"/>
      <c r="AC2311" s="185"/>
      <c r="AD2311" s="185"/>
      <c r="AE2311" s="185"/>
      <c r="AF2311" s="185"/>
      <c r="AG2311" s="185"/>
      <c r="AH2311" s="185"/>
      <c r="AI2311" s="185"/>
    </row>
    <row r="2312" spans="1:35" ht="16">
      <c r="A2312" s="88"/>
      <c r="B2312" s="88"/>
      <c r="C2312" s="250"/>
      <c r="D2312" s="251"/>
      <c r="E2312" s="185"/>
      <c r="F2312" s="185"/>
      <c r="G2312" s="185"/>
      <c r="H2312" s="185"/>
      <c r="I2312" s="185"/>
      <c r="J2312" s="185"/>
      <c r="K2312" s="185"/>
      <c r="L2312" s="185"/>
      <c r="M2312" s="185"/>
      <c r="N2312" s="185"/>
      <c r="O2312" s="185"/>
      <c r="P2312" s="185"/>
      <c r="Q2312" s="185"/>
      <c r="R2312" s="185"/>
      <c r="S2312" s="185"/>
      <c r="T2312" s="185"/>
      <c r="U2312" s="185"/>
      <c r="V2312" s="185"/>
      <c r="W2312" s="185"/>
      <c r="X2312" s="185"/>
      <c r="Y2312" s="185"/>
      <c r="Z2312" s="185"/>
      <c r="AA2312" s="185"/>
      <c r="AB2312" s="185"/>
      <c r="AC2312" s="185"/>
      <c r="AD2312" s="185"/>
      <c r="AE2312" s="185"/>
      <c r="AF2312" s="185"/>
      <c r="AG2312" s="185"/>
      <c r="AH2312" s="185"/>
      <c r="AI2312" s="185"/>
    </row>
    <row r="2313" spans="1:35" ht="16">
      <c r="A2313" s="88"/>
      <c r="B2313" s="88"/>
      <c r="C2313" s="250"/>
      <c r="D2313" s="251"/>
      <c r="E2313" s="185"/>
      <c r="F2313" s="185"/>
      <c r="G2313" s="185"/>
      <c r="H2313" s="185"/>
      <c r="I2313" s="185"/>
      <c r="J2313" s="185"/>
      <c r="K2313" s="185"/>
      <c r="L2313" s="185"/>
      <c r="M2313" s="185"/>
      <c r="N2313" s="185"/>
      <c r="O2313" s="185"/>
      <c r="P2313" s="185"/>
      <c r="Q2313" s="185"/>
      <c r="R2313" s="185"/>
      <c r="S2313" s="185"/>
      <c r="T2313" s="185"/>
      <c r="U2313" s="185"/>
      <c r="V2313" s="185"/>
      <c r="W2313" s="185"/>
      <c r="X2313" s="185"/>
      <c r="Y2313" s="185"/>
      <c r="Z2313" s="185"/>
      <c r="AA2313" s="185"/>
      <c r="AB2313" s="185"/>
      <c r="AC2313" s="185"/>
      <c r="AD2313" s="185"/>
      <c r="AE2313" s="185"/>
      <c r="AF2313" s="185"/>
      <c r="AG2313" s="185"/>
      <c r="AH2313" s="185"/>
      <c r="AI2313" s="185"/>
    </row>
    <row r="2314" spans="1:35" ht="16">
      <c r="A2314" s="88"/>
      <c r="B2314" s="88"/>
      <c r="C2314" s="250"/>
      <c r="D2314" s="251"/>
      <c r="E2314" s="185"/>
      <c r="F2314" s="185"/>
      <c r="G2314" s="185"/>
      <c r="H2314" s="185"/>
      <c r="I2314" s="185"/>
      <c r="J2314" s="185"/>
      <c r="K2314" s="185"/>
      <c r="L2314" s="185"/>
      <c r="M2314" s="185"/>
      <c r="N2314" s="185"/>
      <c r="O2314" s="185"/>
      <c r="P2314" s="185"/>
      <c r="Q2314" s="185"/>
      <c r="R2314" s="185"/>
      <c r="S2314" s="185"/>
      <c r="T2314" s="185"/>
      <c r="U2314" s="185"/>
      <c r="V2314" s="185"/>
      <c r="W2314" s="185"/>
      <c r="X2314" s="185"/>
      <c r="Y2314" s="185"/>
      <c r="Z2314" s="185"/>
      <c r="AA2314" s="185"/>
      <c r="AB2314" s="185"/>
      <c r="AC2314" s="185"/>
      <c r="AD2314" s="185"/>
      <c r="AE2314" s="185"/>
      <c r="AF2314" s="185"/>
      <c r="AG2314" s="185"/>
      <c r="AH2314" s="185"/>
      <c r="AI2314" s="185"/>
    </row>
    <row r="2315" spans="1:35" ht="16">
      <c r="A2315" s="88"/>
      <c r="B2315" s="88"/>
      <c r="C2315" s="250"/>
      <c r="D2315" s="251"/>
      <c r="E2315" s="185"/>
      <c r="F2315" s="185"/>
      <c r="G2315" s="185"/>
      <c r="H2315" s="185"/>
      <c r="I2315" s="185"/>
      <c r="J2315" s="185"/>
      <c r="K2315" s="185"/>
      <c r="L2315" s="185"/>
      <c r="M2315" s="185"/>
      <c r="N2315" s="185"/>
      <c r="O2315" s="185"/>
      <c r="P2315" s="185"/>
      <c r="Q2315" s="185"/>
      <c r="R2315" s="185"/>
      <c r="S2315" s="185"/>
      <c r="T2315" s="185"/>
      <c r="U2315" s="185"/>
      <c r="V2315" s="185"/>
      <c r="W2315" s="185"/>
      <c r="X2315" s="185"/>
      <c r="Y2315" s="185"/>
      <c r="Z2315" s="185"/>
      <c r="AA2315" s="185"/>
      <c r="AB2315" s="185"/>
      <c r="AC2315" s="185"/>
      <c r="AD2315" s="185"/>
      <c r="AE2315" s="185"/>
      <c r="AF2315" s="185"/>
      <c r="AG2315" s="185"/>
      <c r="AH2315" s="185"/>
      <c r="AI2315" s="185"/>
    </row>
    <row r="2316" spans="1:35" ht="16">
      <c r="A2316" s="88"/>
      <c r="B2316" s="88"/>
      <c r="C2316" s="250"/>
      <c r="D2316" s="251"/>
      <c r="E2316" s="185"/>
      <c r="F2316" s="185"/>
      <c r="G2316" s="185"/>
      <c r="H2316" s="185"/>
      <c r="I2316" s="185"/>
      <c r="J2316" s="185"/>
      <c r="K2316" s="185"/>
      <c r="L2316" s="185"/>
      <c r="M2316" s="185"/>
      <c r="N2316" s="185"/>
      <c r="O2316" s="185"/>
      <c r="P2316" s="185"/>
      <c r="Q2316" s="185"/>
      <c r="R2316" s="185"/>
      <c r="S2316" s="185"/>
      <c r="T2316" s="185"/>
      <c r="U2316" s="185"/>
      <c r="V2316" s="185"/>
      <c r="W2316" s="185"/>
      <c r="X2316" s="185"/>
      <c r="Y2316" s="185"/>
      <c r="Z2316" s="185"/>
      <c r="AA2316" s="185"/>
      <c r="AB2316" s="185"/>
      <c r="AC2316" s="185"/>
      <c r="AD2316" s="185"/>
      <c r="AE2316" s="185"/>
      <c r="AF2316" s="185"/>
      <c r="AG2316" s="185"/>
      <c r="AH2316" s="185"/>
      <c r="AI2316" s="185"/>
    </row>
    <row r="2317" spans="1:35" ht="16">
      <c r="A2317" s="88"/>
      <c r="B2317" s="88"/>
      <c r="C2317" s="250"/>
      <c r="D2317" s="251"/>
      <c r="E2317" s="185"/>
      <c r="F2317" s="185"/>
      <c r="G2317" s="185"/>
      <c r="H2317" s="185"/>
      <c r="I2317" s="185"/>
      <c r="J2317" s="185"/>
      <c r="K2317" s="185"/>
      <c r="L2317" s="185"/>
      <c r="M2317" s="185"/>
      <c r="N2317" s="185"/>
      <c r="O2317" s="185"/>
      <c r="P2317" s="185"/>
      <c r="Q2317" s="185"/>
      <c r="R2317" s="185"/>
      <c r="S2317" s="185"/>
      <c r="T2317" s="185"/>
      <c r="U2317" s="185"/>
      <c r="V2317" s="185"/>
      <c r="W2317" s="185"/>
      <c r="X2317" s="185"/>
      <c r="Y2317" s="185"/>
      <c r="Z2317" s="185"/>
      <c r="AA2317" s="185"/>
      <c r="AB2317" s="185"/>
      <c r="AC2317" s="185"/>
      <c r="AD2317" s="185"/>
      <c r="AE2317" s="185"/>
      <c r="AF2317" s="185"/>
      <c r="AG2317" s="185"/>
      <c r="AH2317" s="185"/>
      <c r="AI2317" s="185"/>
    </row>
    <row r="2318" spans="1:35" ht="16">
      <c r="A2318" s="88"/>
      <c r="B2318" s="88"/>
      <c r="C2318" s="250"/>
      <c r="D2318" s="251"/>
      <c r="E2318" s="185"/>
      <c r="F2318" s="185"/>
      <c r="G2318" s="185"/>
      <c r="H2318" s="185"/>
      <c r="I2318" s="185"/>
      <c r="J2318" s="185"/>
      <c r="K2318" s="185"/>
      <c r="L2318" s="185"/>
      <c r="M2318" s="185"/>
      <c r="N2318" s="185"/>
      <c r="O2318" s="185"/>
      <c r="P2318" s="185"/>
      <c r="Q2318" s="185"/>
      <c r="R2318" s="185"/>
      <c r="S2318" s="185"/>
      <c r="T2318" s="185"/>
      <c r="U2318" s="185"/>
      <c r="V2318" s="185"/>
      <c r="W2318" s="185"/>
      <c r="X2318" s="185"/>
      <c r="Y2318" s="185"/>
      <c r="Z2318" s="185"/>
      <c r="AA2318" s="185"/>
      <c r="AB2318" s="185"/>
      <c r="AC2318" s="185"/>
      <c r="AD2318" s="185"/>
      <c r="AE2318" s="185"/>
      <c r="AF2318" s="185"/>
      <c r="AG2318" s="185"/>
      <c r="AH2318" s="185"/>
      <c r="AI2318" s="185"/>
    </row>
    <row r="2319" spans="1:35" ht="16">
      <c r="A2319" s="88"/>
      <c r="B2319" s="88"/>
      <c r="C2319" s="250"/>
      <c r="D2319" s="251"/>
      <c r="E2319" s="185"/>
      <c r="F2319" s="185"/>
      <c r="G2319" s="185"/>
      <c r="H2319" s="185"/>
      <c r="I2319" s="185"/>
      <c r="J2319" s="185"/>
      <c r="K2319" s="185"/>
      <c r="L2319" s="185"/>
      <c r="M2319" s="185"/>
      <c r="N2319" s="185"/>
      <c r="O2319" s="185"/>
      <c r="P2319" s="185"/>
      <c r="Q2319" s="185"/>
      <c r="R2319" s="185"/>
      <c r="S2319" s="185"/>
      <c r="T2319" s="185"/>
      <c r="U2319" s="185"/>
      <c r="V2319" s="185"/>
      <c r="W2319" s="185"/>
      <c r="X2319" s="185"/>
      <c r="Y2319" s="185"/>
      <c r="Z2319" s="185"/>
      <c r="AA2319" s="185"/>
      <c r="AB2319" s="185"/>
      <c r="AC2319" s="185"/>
      <c r="AD2319" s="185"/>
      <c r="AE2319" s="185"/>
      <c r="AF2319" s="185"/>
      <c r="AG2319" s="185"/>
      <c r="AH2319" s="185"/>
      <c r="AI2319" s="185"/>
    </row>
    <row r="2320" spans="1:35" ht="16">
      <c r="A2320" s="88"/>
      <c r="B2320" s="88"/>
      <c r="C2320" s="250"/>
      <c r="D2320" s="251"/>
      <c r="E2320" s="185"/>
      <c r="F2320" s="185"/>
      <c r="G2320" s="185"/>
      <c r="H2320" s="185"/>
      <c r="I2320" s="185"/>
      <c r="J2320" s="185"/>
      <c r="K2320" s="185"/>
      <c r="L2320" s="185"/>
      <c r="M2320" s="185"/>
      <c r="N2320" s="185"/>
      <c r="O2320" s="185"/>
      <c r="P2320" s="185"/>
      <c r="Q2320" s="185"/>
      <c r="R2320" s="185"/>
      <c r="S2320" s="185"/>
      <c r="T2320" s="185"/>
      <c r="U2320" s="185"/>
      <c r="V2320" s="185"/>
      <c r="W2320" s="185"/>
      <c r="X2320" s="185"/>
      <c r="Y2320" s="185"/>
      <c r="Z2320" s="185"/>
      <c r="AA2320" s="185"/>
      <c r="AB2320" s="185"/>
      <c r="AC2320" s="185"/>
      <c r="AD2320" s="185"/>
      <c r="AE2320" s="185"/>
      <c r="AF2320" s="185"/>
      <c r="AG2320" s="185"/>
      <c r="AH2320" s="185"/>
      <c r="AI2320" s="185"/>
    </row>
    <row r="2321" spans="1:35" ht="16">
      <c r="A2321" s="88"/>
      <c r="B2321" s="88"/>
      <c r="C2321" s="250"/>
      <c r="D2321" s="251"/>
      <c r="E2321" s="185"/>
      <c r="F2321" s="185"/>
      <c r="G2321" s="185"/>
      <c r="H2321" s="185"/>
      <c r="I2321" s="185"/>
      <c r="J2321" s="185"/>
      <c r="K2321" s="185"/>
      <c r="L2321" s="185"/>
      <c r="M2321" s="185"/>
      <c r="N2321" s="185"/>
      <c r="O2321" s="185"/>
      <c r="P2321" s="185"/>
      <c r="Q2321" s="185"/>
      <c r="R2321" s="185"/>
      <c r="S2321" s="185"/>
      <c r="T2321" s="185"/>
      <c r="U2321" s="185"/>
      <c r="V2321" s="185"/>
      <c r="W2321" s="185"/>
      <c r="X2321" s="185"/>
      <c r="Y2321" s="185"/>
      <c r="Z2321" s="185"/>
      <c r="AA2321" s="185"/>
      <c r="AB2321" s="185"/>
      <c r="AC2321" s="185"/>
      <c r="AD2321" s="185"/>
      <c r="AE2321" s="185"/>
      <c r="AF2321" s="185"/>
      <c r="AG2321" s="185"/>
      <c r="AH2321" s="185"/>
      <c r="AI2321" s="185"/>
    </row>
    <row r="2322" spans="1:35" ht="16">
      <c r="A2322" s="88"/>
      <c r="B2322" s="88"/>
      <c r="C2322" s="250"/>
      <c r="D2322" s="251"/>
      <c r="E2322" s="185"/>
      <c r="F2322" s="185"/>
      <c r="G2322" s="185"/>
      <c r="H2322" s="185"/>
      <c r="I2322" s="185"/>
      <c r="J2322" s="185"/>
      <c r="K2322" s="185"/>
      <c r="L2322" s="185"/>
      <c r="M2322" s="185"/>
      <c r="N2322" s="185"/>
      <c r="O2322" s="185"/>
      <c r="P2322" s="185"/>
      <c r="Q2322" s="185"/>
      <c r="R2322" s="185"/>
      <c r="S2322" s="185"/>
      <c r="T2322" s="185"/>
      <c r="U2322" s="185"/>
      <c r="V2322" s="185"/>
      <c r="W2322" s="185"/>
      <c r="X2322" s="185"/>
      <c r="Y2322" s="185"/>
      <c r="Z2322" s="185"/>
      <c r="AA2322" s="185"/>
      <c r="AB2322" s="185"/>
      <c r="AC2322" s="185"/>
      <c r="AD2322" s="185"/>
      <c r="AE2322" s="185"/>
      <c r="AF2322" s="185"/>
      <c r="AG2322" s="185"/>
      <c r="AH2322" s="185"/>
      <c r="AI2322" s="185"/>
    </row>
    <row r="2323" spans="1:35" ht="16">
      <c r="A2323" s="88"/>
      <c r="B2323" s="88"/>
      <c r="C2323" s="250"/>
      <c r="D2323" s="251"/>
      <c r="E2323" s="185"/>
      <c r="F2323" s="185"/>
      <c r="G2323" s="185"/>
      <c r="H2323" s="185"/>
      <c r="I2323" s="185"/>
      <c r="J2323" s="185"/>
      <c r="K2323" s="185"/>
      <c r="L2323" s="185"/>
      <c r="M2323" s="185"/>
      <c r="N2323" s="185"/>
      <c r="O2323" s="185"/>
      <c r="P2323" s="185"/>
      <c r="Q2323" s="185"/>
      <c r="R2323" s="185"/>
      <c r="S2323" s="185"/>
      <c r="T2323" s="185"/>
      <c r="U2323" s="185"/>
      <c r="V2323" s="185"/>
      <c r="W2323" s="185"/>
      <c r="X2323" s="185"/>
      <c r="Y2323" s="185"/>
      <c r="Z2323" s="185"/>
      <c r="AA2323" s="185"/>
      <c r="AB2323" s="185"/>
      <c r="AC2323" s="185"/>
      <c r="AD2323" s="185"/>
      <c r="AE2323" s="185"/>
      <c r="AF2323" s="185"/>
      <c r="AG2323" s="185"/>
      <c r="AH2323" s="185"/>
      <c r="AI2323" s="185"/>
    </row>
    <row r="2324" spans="1:35" ht="16">
      <c r="A2324" s="88"/>
      <c r="B2324" s="88"/>
      <c r="C2324" s="250"/>
      <c r="D2324" s="251"/>
      <c r="E2324" s="185"/>
      <c r="F2324" s="185"/>
      <c r="G2324" s="185"/>
      <c r="H2324" s="185"/>
      <c r="I2324" s="185"/>
      <c r="J2324" s="185"/>
      <c r="K2324" s="185"/>
      <c r="L2324" s="185"/>
      <c r="M2324" s="185"/>
      <c r="N2324" s="185"/>
      <c r="O2324" s="185"/>
      <c r="P2324" s="185"/>
      <c r="Q2324" s="185"/>
      <c r="R2324" s="185"/>
      <c r="S2324" s="185"/>
      <c r="T2324" s="185"/>
      <c r="U2324" s="185"/>
      <c r="V2324" s="185"/>
      <c r="W2324" s="185"/>
      <c r="X2324" s="185"/>
      <c r="Y2324" s="185"/>
      <c r="Z2324" s="185"/>
      <c r="AA2324" s="185"/>
      <c r="AB2324" s="185"/>
      <c r="AC2324" s="185"/>
      <c r="AD2324" s="185"/>
      <c r="AE2324" s="185"/>
      <c r="AF2324" s="185"/>
      <c r="AG2324" s="185"/>
      <c r="AH2324" s="185"/>
      <c r="AI2324" s="185"/>
    </row>
    <row r="2325" spans="1:35" ht="16">
      <c r="A2325" s="88"/>
      <c r="B2325" s="88"/>
      <c r="C2325" s="250"/>
      <c r="D2325" s="251"/>
      <c r="E2325" s="185"/>
      <c r="F2325" s="185"/>
      <c r="G2325" s="185"/>
      <c r="H2325" s="185"/>
      <c r="I2325" s="185"/>
      <c r="J2325" s="185"/>
      <c r="K2325" s="185"/>
      <c r="L2325" s="185"/>
      <c r="M2325" s="185"/>
      <c r="N2325" s="185"/>
      <c r="O2325" s="185"/>
      <c r="P2325" s="185"/>
      <c r="Q2325" s="185"/>
      <c r="R2325" s="185"/>
      <c r="S2325" s="185"/>
      <c r="T2325" s="185"/>
      <c r="U2325" s="185"/>
      <c r="V2325" s="185"/>
      <c r="W2325" s="185"/>
      <c r="X2325" s="185"/>
      <c r="Y2325" s="185"/>
      <c r="Z2325" s="185"/>
      <c r="AA2325" s="185"/>
      <c r="AB2325" s="185"/>
      <c r="AC2325" s="185"/>
      <c r="AD2325" s="185"/>
      <c r="AE2325" s="185"/>
      <c r="AF2325" s="185"/>
      <c r="AG2325" s="185"/>
      <c r="AH2325" s="185"/>
      <c r="AI2325" s="185"/>
    </row>
    <row r="2326" spans="1:35" ht="16">
      <c r="A2326" s="88"/>
      <c r="B2326" s="88"/>
      <c r="C2326" s="250"/>
      <c r="D2326" s="251"/>
      <c r="E2326" s="185"/>
      <c r="F2326" s="185"/>
      <c r="G2326" s="185"/>
      <c r="H2326" s="185"/>
      <c r="I2326" s="185"/>
      <c r="J2326" s="185"/>
      <c r="K2326" s="185"/>
      <c r="L2326" s="185"/>
      <c r="M2326" s="185"/>
      <c r="N2326" s="185"/>
      <c r="O2326" s="185"/>
      <c r="P2326" s="185"/>
      <c r="Q2326" s="185"/>
      <c r="R2326" s="185"/>
      <c r="S2326" s="185"/>
      <c r="T2326" s="185"/>
      <c r="U2326" s="185"/>
      <c r="V2326" s="185"/>
      <c r="W2326" s="185"/>
      <c r="X2326" s="185"/>
      <c r="Y2326" s="185"/>
      <c r="Z2326" s="185"/>
      <c r="AA2326" s="185"/>
      <c r="AB2326" s="185"/>
      <c r="AC2326" s="185"/>
      <c r="AD2326" s="185"/>
      <c r="AE2326" s="185"/>
      <c r="AF2326" s="185"/>
      <c r="AG2326" s="185"/>
      <c r="AH2326" s="185"/>
      <c r="AI2326" s="185"/>
    </row>
    <row r="2327" spans="1:35" ht="16">
      <c r="A2327" s="88"/>
      <c r="B2327" s="88"/>
      <c r="C2327" s="250"/>
      <c r="D2327" s="251"/>
      <c r="E2327" s="185"/>
      <c r="F2327" s="185"/>
      <c r="G2327" s="185"/>
      <c r="H2327" s="185"/>
      <c r="I2327" s="185"/>
      <c r="J2327" s="185"/>
      <c r="K2327" s="185"/>
      <c r="L2327" s="185"/>
      <c r="M2327" s="185"/>
      <c r="N2327" s="185"/>
      <c r="O2327" s="185"/>
      <c r="P2327" s="185"/>
      <c r="Q2327" s="185"/>
      <c r="R2327" s="185"/>
      <c r="S2327" s="185"/>
      <c r="T2327" s="185"/>
      <c r="U2327" s="185"/>
      <c r="V2327" s="185"/>
      <c r="W2327" s="185"/>
      <c r="X2327" s="185"/>
      <c r="Y2327" s="185"/>
      <c r="Z2327" s="185"/>
      <c r="AA2327" s="185"/>
      <c r="AB2327" s="185"/>
      <c r="AC2327" s="185"/>
      <c r="AD2327" s="185"/>
      <c r="AE2327" s="185"/>
      <c r="AF2327" s="185"/>
      <c r="AG2327" s="185"/>
      <c r="AH2327" s="185"/>
      <c r="AI2327" s="185"/>
    </row>
    <row r="2328" spans="1:35" ht="16">
      <c r="A2328" s="88"/>
      <c r="B2328" s="88"/>
      <c r="C2328" s="250"/>
      <c r="D2328" s="251"/>
      <c r="E2328" s="185"/>
      <c r="F2328" s="185"/>
      <c r="G2328" s="185"/>
      <c r="H2328" s="185"/>
      <c r="I2328" s="185"/>
      <c r="J2328" s="185"/>
      <c r="K2328" s="185"/>
      <c r="L2328" s="185"/>
      <c r="M2328" s="185"/>
      <c r="N2328" s="185"/>
      <c r="O2328" s="185"/>
      <c r="P2328" s="185"/>
      <c r="Q2328" s="185"/>
      <c r="R2328" s="185"/>
      <c r="S2328" s="185"/>
      <c r="T2328" s="185"/>
      <c r="U2328" s="185"/>
      <c r="V2328" s="185"/>
      <c r="W2328" s="185"/>
      <c r="X2328" s="185"/>
      <c r="Y2328" s="185"/>
      <c r="Z2328" s="185"/>
      <c r="AA2328" s="185"/>
      <c r="AB2328" s="185"/>
      <c r="AC2328" s="185"/>
      <c r="AD2328" s="185"/>
      <c r="AE2328" s="185"/>
      <c r="AF2328" s="185"/>
      <c r="AG2328" s="185"/>
      <c r="AH2328" s="185"/>
      <c r="AI2328" s="185"/>
    </row>
    <row r="2329" spans="1:35" ht="16">
      <c r="A2329" s="88"/>
      <c r="B2329" s="88"/>
      <c r="C2329" s="250"/>
      <c r="D2329" s="251"/>
      <c r="E2329" s="185"/>
      <c r="F2329" s="185"/>
      <c r="G2329" s="185"/>
      <c r="H2329" s="185"/>
      <c r="I2329" s="185"/>
      <c r="J2329" s="185"/>
      <c r="K2329" s="185"/>
      <c r="L2329" s="185"/>
      <c r="M2329" s="185"/>
      <c r="N2329" s="185"/>
      <c r="O2329" s="185"/>
      <c r="P2329" s="185"/>
      <c r="Q2329" s="185"/>
      <c r="R2329" s="185"/>
      <c r="S2329" s="185"/>
      <c r="T2329" s="185"/>
      <c r="U2329" s="185"/>
      <c r="V2329" s="185"/>
      <c r="W2329" s="185"/>
      <c r="X2329" s="185"/>
      <c r="Y2329" s="185"/>
      <c r="Z2329" s="185"/>
      <c r="AA2329" s="185"/>
      <c r="AB2329" s="185"/>
      <c r="AC2329" s="185"/>
      <c r="AD2329" s="185"/>
      <c r="AE2329" s="185"/>
      <c r="AF2329" s="185"/>
      <c r="AG2329" s="185"/>
      <c r="AH2329" s="185"/>
      <c r="AI2329" s="185"/>
    </row>
    <row r="2330" spans="1:35" ht="16">
      <c r="A2330" s="88"/>
      <c r="B2330" s="88"/>
      <c r="C2330" s="250"/>
      <c r="D2330" s="251"/>
      <c r="E2330" s="185"/>
      <c r="F2330" s="185"/>
      <c r="G2330" s="185"/>
      <c r="H2330" s="185"/>
      <c r="I2330" s="185"/>
      <c r="J2330" s="185"/>
      <c r="K2330" s="185"/>
      <c r="L2330" s="185"/>
      <c r="M2330" s="185"/>
      <c r="N2330" s="185"/>
      <c r="O2330" s="185"/>
      <c r="P2330" s="185"/>
      <c r="Q2330" s="185"/>
      <c r="R2330" s="185"/>
      <c r="S2330" s="185"/>
      <c r="T2330" s="185"/>
      <c r="U2330" s="185"/>
      <c r="V2330" s="185"/>
      <c r="W2330" s="185"/>
      <c r="X2330" s="185"/>
      <c r="Y2330" s="185"/>
      <c r="Z2330" s="185"/>
      <c r="AA2330" s="185"/>
      <c r="AB2330" s="185"/>
      <c r="AC2330" s="185"/>
      <c r="AD2330" s="185"/>
      <c r="AE2330" s="185"/>
      <c r="AF2330" s="185"/>
      <c r="AG2330" s="185"/>
      <c r="AH2330" s="185"/>
      <c r="AI2330" s="185"/>
    </row>
    <row r="2331" spans="1:35" ht="16">
      <c r="A2331" s="88"/>
      <c r="B2331" s="88"/>
      <c r="C2331" s="250"/>
      <c r="D2331" s="251"/>
      <c r="E2331" s="185"/>
      <c r="F2331" s="185"/>
      <c r="G2331" s="185"/>
      <c r="H2331" s="185"/>
      <c r="I2331" s="185"/>
      <c r="J2331" s="185"/>
      <c r="K2331" s="185"/>
      <c r="L2331" s="185"/>
      <c r="M2331" s="185"/>
      <c r="N2331" s="185"/>
      <c r="O2331" s="185"/>
      <c r="P2331" s="185"/>
      <c r="Q2331" s="185"/>
      <c r="R2331" s="185"/>
      <c r="S2331" s="185"/>
      <c r="T2331" s="185"/>
      <c r="U2331" s="185"/>
      <c r="V2331" s="185"/>
      <c r="W2331" s="185"/>
      <c r="X2331" s="185"/>
      <c r="Y2331" s="185"/>
      <c r="Z2331" s="185"/>
      <c r="AA2331" s="185"/>
      <c r="AB2331" s="185"/>
      <c r="AC2331" s="185"/>
      <c r="AD2331" s="185"/>
      <c r="AE2331" s="185"/>
      <c r="AF2331" s="185"/>
      <c r="AG2331" s="185"/>
      <c r="AH2331" s="185"/>
      <c r="AI2331" s="185"/>
    </row>
    <row r="2332" spans="1:35" ht="16">
      <c r="A2332" s="88"/>
      <c r="B2332" s="88"/>
      <c r="C2332" s="250"/>
      <c r="D2332" s="251"/>
      <c r="E2332" s="185"/>
      <c r="F2332" s="185"/>
      <c r="G2332" s="185"/>
      <c r="H2332" s="185"/>
      <c r="I2332" s="185"/>
      <c r="J2332" s="185"/>
      <c r="K2332" s="185"/>
      <c r="L2332" s="185"/>
      <c r="M2332" s="185"/>
      <c r="N2332" s="185"/>
      <c r="O2332" s="185"/>
      <c r="P2332" s="185"/>
      <c r="Q2332" s="185"/>
      <c r="R2332" s="185"/>
      <c r="S2332" s="185"/>
      <c r="T2332" s="185"/>
      <c r="U2332" s="185"/>
      <c r="V2332" s="185"/>
      <c r="W2332" s="185"/>
      <c r="X2332" s="185"/>
      <c r="Y2332" s="185"/>
      <c r="Z2332" s="185"/>
      <c r="AA2332" s="185"/>
      <c r="AB2332" s="185"/>
      <c r="AC2332" s="185"/>
      <c r="AD2332" s="185"/>
      <c r="AE2332" s="185"/>
      <c r="AF2332" s="185"/>
      <c r="AG2332" s="185"/>
      <c r="AH2332" s="185"/>
      <c r="AI2332" s="185"/>
    </row>
    <row r="2333" spans="1:35" ht="16">
      <c r="A2333" s="88"/>
      <c r="B2333" s="88"/>
      <c r="C2333" s="250"/>
      <c r="D2333" s="251"/>
      <c r="E2333" s="185"/>
      <c r="F2333" s="185"/>
      <c r="G2333" s="185"/>
      <c r="H2333" s="185"/>
      <c r="I2333" s="185"/>
      <c r="J2333" s="185"/>
      <c r="K2333" s="185"/>
      <c r="L2333" s="185"/>
      <c r="M2333" s="185"/>
      <c r="N2333" s="185"/>
      <c r="O2333" s="185"/>
      <c r="P2333" s="185"/>
      <c r="Q2333" s="185"/>
      <c r="R2333" s="185"/>
      <c r="S2333" s="185"/>
      <c r="T2333" s="185"/>
      <c r="U2333" s="185"/>
      <c r="V2333" s="185"/>
      <c r="W2333" s="185"/>
      <c r="X2333" s="185"/>
      <c r="Y2333" s="185"/>
      <c r="Z2333" s="185"/>
      <c r="AA2333" s="185"/>
      <c r="AB2333" s="185"/>
      <c r="AC2333" s="185"/>
      <c r="AD2333" s="185"/>
      <c r="AE2333" s="185"/>
      <c r="AF2333" s="185"/>
      <c r="AG2333" s="185"/>
      <c r="AH2333" s="185"/>
      <c r="AI2333" s="185"/>
    </row>
    <row r="2334" spans="1:35" ht="16">
      <c r="A2334" s="88"/>
      <c r="B2334" s="88"/>
      <c r="C2334" s="250"/>
      <c r="D2334" s="251"/>
      <c r="E2334" s="185"/>
      <c r="F2334" s="185"/>
      <c r="G2334" s="185"/>
      <c r="H2334" s="185"/>
      <c r="I2334" s="185"/>
      <c r="J2334" s="185"/>
      <c r="K2334" s="185"/>
      <c r="L2334" s="185"/>
      <c r="M2334" s="185"/>
      <c r="N2334" s="185"/>
      <c r="O2334" s="185"/>
      <c r="P2334" s="185"/>
      <c r="Q2334" s="185"/>
      <c r="R2334" s="185"/>
      <c r="S2334" s="185"/>
      <c r="T2334" s="185"/>
      <c r="U2334" s="185"/>
      <c r="V2334" s="185"/>
      <c r="W2334" s="185"/>
      <c r="X2334" s="185"/>
      <c r="Y2334" s="185"/>
      <c r="Z2334" s="185"/>
      <c r="AA2334" s="185"/>
      <c r="AB2334" s="185"/>
      <c r="AC2334" s="185"/>
      <c r="AD2334" s="185"/>
      <c r="AE2334" s="185"/>
      <c r="AF2334" s="185"/>
      <c r="AG2334" s="185"/>
      <c r="AH2334" s="185"/>
      <c r="AI2334" s="185"/>
    </row>
    <row r="2335" spans="1:35" ht="16">
      <c r="A2335" s="88"/>
      <c r="B2335" s="88"/>
      <c r="C2335" s="250"/>
      <c r="D2335" s="251"/>
      <c r="E2335" s="185"/>
      <c r="F2335" s="185"/>
      <c r="G2335" s="185"/>
      <c r="H2335" s="185"/>
      <c r="I2335" s="185"/>
      <c r="J2335" s="185"/>
      <c r="K2335" s="185"/>
      <c r="L2335" s="185"/>
      <c r="M2335" s="185"/>
      <c r="N2335" s="185"/>
      <c r="O2335" s="185"/>
      <c r="P2335" s="185"/>
      <c r="Q2335" s="185"/>
      <c r="R2335" s="185"/>
      <c r="S2335" s="185"/>
      <c r="T2335" s="185"/>
      <c r="U2335" s="185"/>
      <c r="V2335" s="185"/>
      <c r="W2335" s="185"/>
      <c r="X2335" s="185"/>
      <c r="Y2335" s="185"/>
      <c r="Z2335" s="185"/>
      <c r="AA2335" s="185"/>
      <c r="AB2335" s="185"/>
      <c r="AC2335" s="185"/>
      <c r="AD2335" s="185"/>
      <c r="AE2335" s="185"/>
      <c r="AF2335" s="185"/>
      <c r="AG2335" s="185"/>
      <c r="AH2335" s="185"/>
      <c r="AI2335" s="185"/>
    </row>
    <row r="2336" spans="1:35" ht="16">
      <c r="A2336" s="88"/>
      <c r="B2336" s="88"/>
      <c r="C2336" s="250"/>
      <c r="D2336" s="251"/>
      <c r="E2336" s="185"/>
      <c r="F2336" s="185"/>
      <c r="G2336" s="185"/>
      <c r="H2336" s="185"/>
      <c r="I2336" s="185"/>
      <c r="J2336" s="185"/>
      <c r="K2336" s="185"/>
      <c r="L2336" s="185"/>
      <c r="M2336" s="185"/>
      <c r="N2336" s="185"/>
      <c r="O2336" s="185"/>
      <c r="P2336" s="185"/>
      <c r="Q2336" s="185"/>
      <c r="R2336" s="185"/>
      <c r="S2336" s="185"/>
      <c r="T2336" s="185"/>
      <c r="U2336" s="185"/>
      <c r="V2336" s="185"/>
      <c r="W2336" s="185"/>
      <c r="X2336" s="185"/>
      <c r="Y2336" s="185"/>
      <c r="Z2336" s="185"/>
      <c r="AA2336" s="185"/>
      <c r="AB2336" s="185"/>
      <c r="AC2336" s="185"/>
      <c r="AD2336" s="185"/>
      <c r="AE2336" s="185"/>
      <c r="AF2336" s="185"/>
      <c r="AG2336" s="185"/>
      <c r="AH2336" s="185"/>
      <c r="AI2336" s="185"/>
    </row>
    <row r="2337" spans="1:35" ht="16">
      <c r="A2337" s="88"/>
      <c r="B2337" s="88"/>
      <c r="C2337" s="250"/>
      <c r="D2337" s="251"/>
      <c r="E2337" s="185"/>
      <c r="F2337" s="185"/>
      <c r="G2337" s="185"/>
      <c r="H2337" s="185"/>
      <c r="I2337" s="185"/>
      <c r="J2337" s="185"/>
      <c r="K2337" s="185"/>
      <c r="L2337" s="185"/>
      <c r="M2337" s="185"/>
      <c r="N2337" s="185"/>
      <c r="O2337" s="185"/>
      <c r="P2337" s="185"/>
      <c r="Q2337" s="185"/>
      <c r="R2337" s="185"/>
      <c r="S2337" s="185"/>
      <c r="T2337" s="185"/>
      <c r="U2337" s="185"/>
      <c r="V2337" s="185"/>
      <c r="W2337" s="185"/>
      <c r="X2337" s="185"/>
      <c r="Y2337" s="185"/>
      <c r="Z2337" s="185"/>
      <c r="AA2337" s="185"/>
      <c r="AB2337" s="185"/>
      <c r="AC2337" s="185"/>
      <c r="AD2337" s="185"/>
      <c r="AE2337" s="185"/>
      <c r="AF2337" s="185"/>
      <c r="AG2337" s="185"/>
      <c r="AH2337" s="185"/>
      <c r="AI2337" s="185"/>
    </row>
    <row r="2338" spans="1:35" ht="16">
      <c r="A2338" s="88"/>
      <c r="B2338" s="88"/>
      <c r="C2338" s="250"/>
      <c r="D2338" s="251"/>
      <c r="E2338" s="185"/>
      <c r="F2338" s="185"/>
      <c r="G2338" s="185"/>
      <c r="H2338" s="185"/>
      <c r="I2338" s="185"/>
      <c r="J2338" s="185"/>
      <c r="K2338" s="185"/>
      <c r="L2338" s="185"/>
      <c r="M2338" s="185"/>
      <c r="N2338" s="185"/>
      <c r="O2338" s="185"/>
      <c r="P2338" s="185"/>
      <c r="Q2338" s="185"/>
      <c r="R2338" s="185"/>
      <c r="S2338" s="185"/>
      <c r="T2338" s="185"/>
      <c r="U2338" s="185"/>
      <c r="V2338" s="185"/>
      <c r="W2338" s="185"/>
      <c r="X2338" s="185"/>
      <c r="Y2338" s="185"/>
      <c r="Z2338" s="185"/>
      <c r="AA2338" s="185"/>
      <c r="AB2338" s="185"/>
      <c r="AC2338" s="185"/>
      <c r="AD2338" s="185"/>
      <c r="AE2338" s="185"/>
      <c r="AF2338" s="185"/>
      <c r="AG2338" s="185"/>
      <c r="AH2338" s="185"/>
      <c r="AI2338" s="185"/>
    </row>
    <row r="2339" spans="1:35" ht="16">
      <c r="A2339" s="88"/>
      <c r="B2339" s="88"/>
      <c r="C2339" s="250"/>
      <c r="D2339" s="251"/>
      <c r="E2339" s="185"/>
      <c r="F2339" s="185"/>
      <c r="G2339" s="185"/>
      <c r="H2339" s="185"/>
      <c r="I2339" s="185"/>
      <c r="J2339" s="185"/>
      <c r="K2339" s="185"/>
      <c r="L2339" s="185"/>
      <c r="M2339" s="185"/>
      <c r="N2339" s="185"/>
      <c r="O2339" s="185"/>
      <c r="P2339" s="185"/>
      <c r="Q2339" s="185"/>
      <c r="R2339" s="185"/>
      <c r="S2339" s="185"/>
      <c r="T2339" s="185"/>
      <c r="U2339" s="185"/>
      <c r="V2339" s="185"/>
      <c r="W2339" s="185"/>
      <c r="X2339" s="185"/>
      <c r="Y2339" s="185"/>
      <c r="Z2339" s="185"/>
      <c r="AA2339" s="185"/>
      <c r="AB2339" s="185"/>
      <c r="AC2339" s="185"/>
      <c r="AD2339" s="185"/>
      <c r="AE2339" s="185"/>
      <c r="AF2339" s="185"/>
      <c r="AG2339" s="185"/>
      <c r="AH2339" s="185"/>
      <c r="AI2339" s="185"/>
    </row>
    <row r="2340" spans="1:35" ht="16">
      <c r="A2340" s="88"/>
      <c r="B2340" s="88"/>
      <c r="C2340" s="250"/>
      <c r="D2340" s="251"/>
      <c r="E2340" s="185"/>
      <c r="F2340" s="185"/>
      <c r="G2340" s="185"/>
      <c r="H2340" s="185"/>
      <c r="I2340" s="185"/>
      <c r="J2340" s="185"/>
      <c r="K2340" s="185"/>
      <c r="L2340" s="185"/>
      <c r="M2340" s="185"/>
      <c r="N2340" s="185"/>
      <c r="O2340" s="185"/>
      <c r="P2340" s="185"/>
      <c r="Q2340" s="185"/>
      <c r="R2340" s="185"/>
      <c r="S2340" s="185"/>
      <c r="T2340" s="185"/>
      <c r="U2340" s="185"/>
      <c r="V2340" s="185"/>
      <c r="W2340" s="185"/>
      <c r="X2340" s="185"/>
      <c r="Y2340" s="185"/>
      <c r="Z2340" s="185"/>
      <c r="AA2340" s="185"/>
      <c r="AB2340" s="185"/>
      <c r="AC2340" s="185"/>
      <c r="AD2340" s="185"/>
      <c r="AE2340" s="185"/>
      <c r="AF2340" s="185"/>
      <c r="AG2340" s="185"/>
      <c r="AH2340" s="185"/>
      <c r="AI2340" s="185"/>
    </row>
    <row r="2341" spans="1:35" ht="16">
      <c r="A2341" s="88"/>
      <c r="B2341" s="88"/>
      <c r="C2341" s="250"/>
      <c r="D2341" s="251"/>
      <c r="E2341" s="185"/>
      <c r="F2341" s="185"/>
      <c r="G2341" s="185"/>
      <c r="H2341" s="185"/>
      <c r="I2341" s="185"/>
      <c r="J2341" s="185"/>
      <c r="K2341" s="185"/>
      <c r="L2341" s="185"/>
      <c r="M2341" s="185"/>
      <c r="N2341" s="185"/>
      <c r="O2341" s="185"/>
      <c r="P2341" s="185"/>
      <c r="Q2341" s="185"/>
      <c r="R2341" s="185"/>
      <c r="S2341" s="185"/>
      <c r="T2341" s="185"/>
      <c r="U2341" s="185"/>
      <c r="V2341" s="185"/>
      <c r="W2341" s="185"/>
      <c r="X2341" s="185"/>
      <c r="Y2341" s="185"/>
      <c r="Z2341" s="185"/>
      <c r="AA2341" s="185"/>
      <c r="AB2341" s="185"/>
      <c r="AC2341" s="185"/>
      <c r="AD2341" s="185"/>
      <c r="AE2341" s="185"/>
      <c r="AF2341" s="185"/>
      <c r="AG2341" s="185"/>
      <c r="AH2341" s="185"/>
      <c r="AI2341" s="185"/>
    </row>
    <row r="2342" spans="1:35" ht="16">
      <c r="A2342" s="88"/>
      <c r="B2342" s="88"/>
      <c r="C2342" s="250"/>
      <c r="D2342" s="251"/>
      <c r="E2342" s="185"/>
      <c r="F2342" s="185"/>
      <c r="G2342" s="185"/>
      <c r="H2342" s="185"/>
      <c r="I2342" s="185"/>
      <c r="J2342" s="185"/>
      <c r="K2342" s="185"/>
      <c r="L2342" s="185"/>
      <c r="M2342" s="185"/>
      <c r="N2342" s="185"/>
      <c r="O2342" s="185"/>
      <c r="P2342" s="185"/>
      <c r="Q2342" s="185"/>
      <c r="R2342" s="185"/>
      <c r="S2342" s="185"/>
      <c r="T2342" s="185"/>
      <c r="U2342" s="185"/>
      <c r="V2342" s="185"/>
      <c r="W2342" s="185"/>
      <c r="X2342" s="185"/>
      <c r="Y2342" s="185"/>
      <c r="Z2342" s="185"/>
      <c r="AA2342" s="185"/>
      <c r="AB2342" s="185"/>
      <c r="AC2342" s="185"/>
      <c r="AD2342" s="185"/>
      <c r="AE2342" s="185"/>
      <c r="AF2342" s="185"/>
      <c r="AG2342" s="185"/>
      <c r="AH2342" s="185"/>
      <c r="AI2342" s="185"/>
    </row>
    <row r="2343" spans="1:35" ht="16">
      <c r="A2343" s="88"/>
      <c r="B2343" s="88"/>
      <c r="C2343" s="250"/>
      <c r="D2343" s="251"/>
      <c r="E2343" s="185"/>
      <c r="F2343" s="185"/>
      <c r="G2343" s="185"/>
      <c r="H2343" s="185"/>
      <c r="I2343" s="185"/>
      <c r="J2343" s="185"/>
      <c r="K2343" s="185"/>
      <c r="L2343" s="185"/>
      <c r="M2343" s="185"/>
      <c r="N2343" s="185"/>
      <c r="O2343" s="185"/>
      <c r="P2343" s="185"/>
      <c r="Q2343" s="185"/>
      <c r="R2343" s="185"/>
      <c r="S2343" s="185"/>
      <c r="T2343" s="185"/>
      <c r="U2343" s="185"/>
      <c r="V2343" s="185"/>
      <c r="W2343" s="185"/>
      <c r="X2343" s="185"/>
      <c r="Y2343" s="185"/>
      <c r="Z2343" s="185"/>
      <c r="AA2343" s="185"/>
      <c r="AB2343" s="185"/>
      <c r="AC2343" s="185"/>
      <c r="AD2343" s="185"/>
      <c r="AE2343" s="185"/>
      <c r="AF2343" s="185"/>
      <c r="AG2343" s="185"/>
      <c r="AH2343" s="185"/>
      <c r="AI2343" s="185"/>
    </row>
    <row r="2344" spans="1:35" ht="16">
      <c r="A2344" s="88"/>
      <c r="B2344" s="88"/>
      <c r="C2344" s="250"/>
      <c r="D2344" s="251"/>
      <c r="E2344" s="185"/>
      <c r="F2344" s="185"/>
      <c r="G2344" s="185"/>
      <c r="H2344" s="185"/>
      <c r="I2344" s="185"/>
      <c r="J2344" s="185"/>
      <c r="K2344" s="185"/>
      <c r="L2344" s="185"/>
      <c r="M2344" s="185"/>
      <c r="N2344" s="185"/>
      <c r="O2344" s="185"/>
      <c r="P2344" s="185"/>
      <c r="Q2344" s="185"/>
      <c r="R2344" s="185"/>
      <c r="S2344" s="185"/>
      <c r="T2344" s="185"/>
      <c r="U2344" s="185"/>
      <c r="V2344" s="185"/>
      <c r="W2344" s="185"/>
      <c r="X2344" s="185"/>
      <c r="Y2344" s="185"/>
      <c r="Z2344" s="185"/>
      <c r="AA2344" s="185"/>
      <c r="AB2344" s="185"/>
      <c r="AC2344" s="185"/>
      <c r="AD2344" s="185"/>
      <c r="AE2344" s="185"/>
      <c r="AF2344" s="185"/>
      <c r="AG2344" s="185"/>
      <c r="AH2344" s="185"/>
      <c r="AI2344" s="185"/>
    </row>
    <row r="2345" spans="1:35" ht="16">
      <c r="A2345" s="88"/>
      <c r="B2345" s="88"/>
      <c r="C2345" s="250"/>
      <c r="D2345" s="251"/>
      <c r="E2345" s="185"/>
      <c r="F2345" s="185"/>
      <c r="G2345" s="185"/>
      <c r="H2345" s="185"/>
      <c r="I2345" s="185"/>
      <c r="J2345" s="185"/>
      <c r="K2345" s="185"/>
      <c r="L2345" s="185"/>
      <c r="M2345" s="185"/>
      <c r="N2345" s="185"/>
      <c r="O2345" s="185"/>
      <c r="P2345" s="185"/>
      <c r="Q2345" s="185"/>
      <c r="R2345" s="185"/>
      <c r="S2345" s="185"/>
      <c r="T2345" s="185"/>
      <c r="U2345" s="185"/>
      <c r="V2345" s="185"/>
      <c r="W2345" s="185"/>
      <c r="X2345" s="185"/>
      <c r="Y2345" s="185"/>
      <c r="Z2345" s="185"/>
      <c r="AA2345" s="185"/>
      <c r="AB2345" s="185"/>
      <c r="AC2345" s="185"/>
      <c r="AD2345" s="185"/>
      <c r="AE2345" s="185"/>
      <c r="AF2345" s="185"/>
      <c r="AG2345" s="185"/>
      <c r="AH2345" s="185"/>
      <c r="AI2345" s="185"/>
    </row>
    <row r="2346" spans="1:35" ht="16">
      <c r="A2346" s="88"/>
      <c r="B2346" s="88"/>
      <c r="C2346" s="250"/>
      <c r="D2346" s="251"/>
      <c r="E2346" s="185"/>
      <c r="F2346" s="185"/>
      <c r="G2346" s="185"/>
      <c r="H2346" s="185"/>
      <c r="I2346" s="185"/>
      <c r="J2346" s="185"/>
      <c r="K2346" s="185"/>
      <c r="L2346" s="185"/>
      <c r="M2346" s="185"/>
      <c r="N2346" s="185"/>
      <c r="O2346" s="185"/>
      <c r="P2346" s="185"/>
      <c r="Q2346" s="185"/>
      <c r="R2346" s="185"/>
      <c r="S2346" s="185"/>
      <c r="T2346" s="185"/>
      <c r="U2346" s="185"/>
      <c r="V2346" s="185"/>
      <c r="W2346" s="185"/>
      <c r="X2346" s="185"/>
      <c r="Y2346" s="185"/>
      <c r="Z2346" s="185"/>
      <c r="AA2346" s="185"/>
      <c r="AB2346" s="185"/>
      <c r="AC2346" s="185"/>
      <c r="AD2346" s="185"/>
      <c r="AE2346" s="185"/>
      <c r="AF2346" s="185"/>
      <c r="AG2346" s="185"/>
      <c r="AH2346" s="185"/>
      <c r="AI2346" s="185"/>
    </row>
    <row r="2347" spans="1:35" ht="16">
      <c r="A2347" s="88"/>
      <c r="B2347" s="88"/>
      <c r="C2347" s="250"/>
      <c r="D2347" s="251"/>
      <c r="E2347" s="185"/>
      <c r="F2347" s="185"/>
      <c r="G2347" s="185"/>
      <c r="H2347" s="185"/>
      <c r="I2347" s="185"/>
      <c r="J2347" s="185"/>
      <c r="K2347" s="185"/>
      <c r="L2347" s="185"/>
      <c r="M2347" s="185"/>
      <c r="N2347" s="185"/>
      <c r="O2347" s="185"/>
      <c r="P2347" s="185"/>
      <c r="Q2347" s="185"/>
      <c r="R2347" s="185"/>
      <c r="S2347" s="185"/>
      <c r="T2347" s="185"/>
      <c r="U2347" s="185"/>
      <c r="V2347" s="185"/>
      <c r="W2347" s="185"/>
      <c r="X2347" s="185"/>
      <c r="Y2347" s="185"/>
      <c r="Z2347" s="185"/>
      <c r="AA2347" s="185"/>
      <c r="AB2347" s="185"/>
      <c r="AC2347" s="185"/>
      <c r="AD2347" s="185"/>
      <c r="AE2347" s="185"/>
      <c r="AF2347" s="185"/>
      <c r="AG2347" s="185"/>
      <c r="AH2347" s="185"/>
      <c r="AI2347" s="185"/>
    </row>
    <row r="2348" spans="1:35" ht="16">
      <c r="A2348" s="88"/>
      <c r="B2348" s="88"/>
      <c r="C2348" s="250"/>
      <c r="D2348" s="251"/>
      <c r="E2348" s="185"/>
      <c r="F2348" s="185"/>
      <c r="G2348" s="185"/>
      <c r="H2348" s="185"/>
      <c r="I2348" s="185"/>
      <c r="J2348" s="185"/>
      <c r="K2348" s="185"/>
      <c r="L2348" s="185"/>
      <c r="M2348" s="185"/>
      <c r="N2348" s="185"/>
      <c r="O2348" s="185"/>
      <c r="P2348" s="185"/>
      <c r="Q2348" s="185"/>
      <c r="R2348" s="185"/>
      <c r="S2348" s="185"/>
      <c r="T2348" s="185"/>
      <c r="U2348" s="185"/>
      <c r="V2348" s="185"/>
      <c r="W2348" s="185"/>
      <c r="X2348" s="185"/>
      <c r="Y2348" s="185"/>
      <c r="Z2348" s="185"/>
      <c r="AA2348" s="185"/>
      <c r="AB2348" s="185"/>
      <c r="AC2348" s="185"/>
      <c r="AD2348" s="185"/>
      <c r="AE2348" s="185"/>
      <c r="AF2348" s="185"/>
      <c r="AG2348" s="185"/>
      <c r="AH2348" s="185"/>
      <c r="AI2348" s="185"/>
    </row>
    <row r="2349" spans="1:35" ht="16">
      <c r="A2349" s="88"/>
      <c r="B2349" s="88"/>
      <c r="C2349" s="250"/>
      <c r="D2349" s="251"/>
      <c r="E2349" s="185"/>
      <c r="F2349" s="185"/>
      <c r="G2349" s="185"/>
      <c r="H2349" s="185"/>
      <c r="I2349" s="185"/>
      <c r="J2349" s="185"/>
      <c r="K2349" s="185"/>
      <c r="L2349" s="185"/>
      <c r="M2349" s="185"/>
      <c r="N2349" s="185"/>
      <c r="O2349" s="185"/>
      <c r="P2349" s="185"/>
      <c r="Q2349" s="185"/>
      <c r="R2349" s="185"/>
      <c r="S2349" s="185"/>
      <c r="T2349" s="185"/>
      <c r="U2349" s="185"/>
      <c r="V2349" s="185"/>
      <c r="W2349" s="185"/>
      <c r="X2349" s="185"/>
      <c r="Y2349" s="185"/>
      <c r="Z2349" s="185"/>
      <c r="AA2349" s="185"/>
      <c r="AB2349" s="185"/>
      <c r="AC2349" s="185"/>
      <c r="AD2349" s="185"/>
      <c r="AE2349" s="185"/>
      <c r="AF2349" s="185"/>
      <c r="AG2349" s="185"/>
      <c r="AH2349" s="185"/>
      <c r="AI2349" s="185"/>
    </row>
    <row r="2350" spans="1:35" ht="16">
      <c r="A2350" s="88"/>
      <c r="B2350" s="88"/>
      <c r="C2350" s="250"/>
      <c r="D2350" s="251"/>
      <c r="E2350" s="185"/>
      <c r="F2350" s="185"/>
      <c r="G2350" s="185"/>
      <c r="H2350" s="185"/>
      <c r="I2350" s="185"/>
      <c r="J2350" s="185"/>
      <c r="K2350" s="185"/>
      <c r="L2350" s="185"/>
      <c r="M2350" s="185"/>
      <c r="N2350" s="185"/>
      <c r="O2350" s="185"/>
      <c r="P2350" s="185"/>
      <c r="Q2350" s="185"/>
      <c r="R2350" s="185"/>
      <c r="S2350" s="185"/>
      <c r="T2350" s="185"/>
      <c r="U2350" s="185"/>
      <c r="V2350" s="185"/>
      <c r="W2350" s="185"/>
      <c r="X2350" s="185"/>
      <c r="Y2350" s="185"/>
      <c r="Z2350" s="185"/>
      <c r="AA2350" s="185"/>
      <c r="AB2350" s="185"/>
      <c r="AC2350" s="185"/>
      <c r="AD2350" s="185"/>
      <c r="AE2350" s="185"/>
      <c r="AF2350" s="185"/>
      <c r="AG2350" s="185"/>
      <c r="AH2350" s="185"/>
      <c r="AI2350" s="185"/>
    </row>
    <row r="2351" spans="1:35" ht="16">
      <c r="A2351" s="88"/>
      <c r="B2351" s="88"/>
      <c r="C2351" s="250"/>
      <c r="D2351" s="251"/>
      <c r="E2351" s="185"/>
      <c r="F2351" s="185"/>
      <c r="G2351" s="185"/>
      <c r="H2351" s="185"/>
      <c r="I2351" s="185"/>
      <c r="J2351" s="185"/>
      <c r="K2351" s="185"/>
      <c r="L2351" s="185"/>
      <c r="M2351" s="185"/>
      <c r="N2351" s="185"/>
      <c r="O2351" s="185"/>
      <c r="P2351" s="185"/>
      <c r="Q2351" s="185"/>
      <c r="R2351" s="185"/>
      <c r="S2351" s="185"/>
      <c r="T2351" s="185"/>
      <c r="U2351" s="185"/>
      <c r="V2351" s="185"/>
      <c r="W2351" s="185"/>
      <c r="X2351" s="185"/>
      <c r="Y2351" s="185"/>
      <c r="Z2351" s="185"/>
      <c r="AA2351" s="185"/>
      <c r="AB2351" s="185"/>
      <c r="AC2351" s="185"/>
      <c r="AD2351" s="185"/>
      <c r="AE2351" s="185"/>
      <c r="AF2351" s="185"/>
      <c r="AG2351" s="185"/>
      <c r="AH2351" s="185"/>
      <c r="AI2351" s="185"/>
    </row>
    <row r="2352" spans="1:35" ht="16">
      <c r="A2352" s="88"/>
      <c r="B2352" s="88"/>
      <c r="C2352" s="250"/>
      <c r="D2352" s="251"/>
      <c r="E2352" s="185"/>
      <c r="F2352" s="185"/>
      <c r="G2352" s="185"/>
      <c r="H2352" s="185"/>
      <c r="I2352" s="185"/>
      <c r="J2352" s="185"/>
      <c r="K2352" s="185"/>
      <c r="L2352" s="185"/>
      <c r="M2352" s="185"/>
      <c r="N2352" s="185"/>
      <c r="O2352" s="185"/>
      <c r="P2352" s="185"/>
      <c r="Q2352" s="185"/>
      <c r="R2352" s="185"/>
      <c r="S2352" s="185"/>
      <c r="T2352" s="185"/>
      <c r="U2352" s="185"/>
      <c r="V2352" s="185"/>
      <c r="W2352" s="185"/>
      <c r="X2352" s="185"/>
      <c r="Y2352" s="185"/>
      <c r="Z2352" s="185"/>
      <c r="AA2352" s="185"/>
      <c r="AB2352" s="185"/>
      <c r="AC2352" s="185"/>
      <c r="AD2352" s="185"/>
      <c r="AE2352" s="185"/>
      <c r="AF2352" s="185"/>
      <c r="AG2352" s="185"/>
      <c r="AH2352" s="185"/>
      <c r="AI2352" s="185"/>
    </row>
    <row r="2353" spans="1:35" ht="16">
      <c r="A2353" s="88"/>
      <c r="B2353" s="88"/>
      <c r="C2353" s="250"/>
      <c r="D2353" s="251"/>
      <c r="E2353" s="185"/>
      <c r="F2353" s="185"/>
      <c r="G2353" s="185"/>
      <c r="H2353" s="185"/>
      <c r="I2353" s="185"/>
      <c r="J2353" s="185"/>
      <c r="K2353" s="185"/>
      <c r="L2353" s="185"/>
      <c r="M2353" s="185"/>
      <c r="N2353" s="185"/>
      <c r="O2353" s="185"/>
      <c r="P2353" s="185"/>
      <c r="Q2353" s="185"/>
      <c r="R2353" s="185"/>
      <c r="S2353" s="185"/>
      <c r="T2353" s="185"/>
      <c r="U2353" s="185"/>
      <c r="V2353" s="185"/>
      <c r="W2353" s="185"/>
      <c r="X2353" s="185"/>
      <c r="Y2353" s="185"/>
      <c r="Z2353" s="185"/>
      <c r="AA2353" s="185"/>
      <c r="AB2353" s="185"/>
      <c r="AC2353" s="185"/>
      <c r="AD2353" s="185"/>
      <c r="AE2353" s="185"/>
      <c r="AF2353" s="185"/>
      <c r="AG2353" s="185"/>
      <c r="AH2353" s="185"/>
      <c r="AI2353" s="185"/>
    </row>
    <row r="2354" spans="1:35" ht="16">
      <c r="A2354" s="88"/>
      <c r="B2354" s="88"/>
      <c r="C2354" s="250"/>
      <c r="D2354" s="251"/>
      <c r="E2354" s="185"/>
      <c r="F2354" s="185"/>
      <c r="G2354" s="185"/>
      <c r="H2354" s="185"/>
      <c r="I2354" s="185"/>
      <c r="J2354" s="185"/>
      <c r="K2354" s="185"/>
      <c r="L2354" s="185"/>
      <c r="M2354" s="185"/>
      <c r="N2354" s="185"/>
      <c r="O2354" s="185"/>
      <c r="P2354" s="185"/>
      <c r="Q2354" s="185"/>
      <c r="R2354" s="185"/>
      <c r="S2354" s="185"/>
      <c r="T2354" s="185"/>
      <c r="U2354" s="185"/>
      <c r="V2354" s="185"/>
      <c r="W2354" s="185"/>
      <c r="X2354" s="185"/>
      <c r="Y2354" s="185"/>
      <c r="Z2354" s="185"/>
      <c r="AA2354" s="185"/>
      <c r="AB2354" s="185"/>
      <c r="AC2354" s="185"/>
      <c r="AD2354" s="185"/>
      <c r="AE2354" s="185"/>
      <c r="AF2354" s="185"/>
      <c r="AG2354" s="185"/>
      <c r="AH2354" s="185"/>
      <c r="AI2354" s="185"/>
    </row>
    <row r="2355" spans="1:35" ht="16">
      <c r="A2355" s="88"/>
      <c r="B2355" s="88"/>
      <c r="C2355" s="250"/>
      <c r="D2355" s="251"/>
      <c r="E2355" s="185"/>
      <c r="F2355" s="185"/>
      <c r="G2355" s="185"/>
      <c r="H2355" s="185"/>
      <c r="I2355" s="185"/>
      <c r="J2355" s="185"/>
      <c r="K2355" s="185"/>
      <c r="L2355" s="185"/>
      <c r="M2355" s="185"/>
      <c r="N2355" s="185"/>
      <c r="O2355" s="185"/>
      <c r="P2355" s="185"/>
      <c r="Q2355" s="185"/>
      <c r="R2355" s="185"/>
      <c r="S2355" s="185"/>
      <c r="T2355" s="185"/>
      <c r="U2355" s="185"/>
      <c r="V2355" s="185"/>
      <c r="W2355" s="185"/>
      <c r="X2355" s="185"/>
      <c r="Y2355" s="185"/>
      <c r="Z2355" s="185"/>
      <c r="AA2355" s="185"/>
      <c r="AB2355" s="185"/>
      <c r="AC2355" s="185"/>
      <c r="AD2355" s="185"/>
      <c r="AE2355" s="185"/>
      <c r="AF2355" s="185"/>
      <c r="AG2355" s="185"/>
      <c r="AH2355" s="185"/>
      <c r="AI2355" s="185"/>
    </row>
    <row r="2356" spans="1:35" ht="16">
      <c r="A2356" s="88"/>
      <c r="B2356" s="88"/>
      <c r="C2356" s="250"/>
      <c r="D2356" s="251"/>
      <c r="E2356" s="185"/>
      <c r="F2356" s="185"/>
      <c r="G2356" s="185"/>
      <c r="H2356" s="185"/>
      <c r="I2356" s="185"/>
      <c r="J2356" s="185"/>
      <c r="K2356" s="185"/>
      <c r="L2356" s="185"/>
      <c r="M2356" s="185"/>
      <c r="N2356" s="185"/>
      <c r="O2356" s="185"/>
      <c r="P2356" s="185"/>
      <c r="Q2356" s="185"/>
      <c r="R2356" s="185"/>
      <c r="S2356" s="185"/>
      <c r="T2356" s="185"/>
      <c r="U2356" s="185"/>
      <c r="V2356" s="185"/>
      <c r="W2356" s="185"/>
      <c r="X2356" s="185"/>
      <c r="Y2356" s="185"/>
      <c r="Z2356" s="185"/>
      <c r="AA2356" s="185"/>
      <c r="AB2356" s="185"/>
      <c r="AC2356" s="185"/>
      <c r="AD2356" s="185"/>
      <c r="AE2356" s="185"/>
      <c r="AF2356" s="185"/>
      <c r="AG2356" s="185"/>
      <c r="AH2356" s="185"/>
      <c r="AI2356" s="185"/>
    </row>
    <row r="2357" spans="1:35" ht="16">
      <c r="A2357" s="88"/>
      <c r="B2357" s="88"/>
      <c r="C2357" s="250"/>
      <c r="D2357" s="251"/>
      <c r="E2357" s="185"/>
      <c r="F2357" s="185"/>
      <c r="G2357" s="185"/>
      <c r="H2357" s="185"/>
      <c r="I2357" s="185"/>
      <c r="J2357" s="185"/>
      <c r="K2357" s="185"/>
      <c r="L2357" s="185"/>
      <c r="M2357" s="185"/>
      <c r="N2357" s="185"/>
      <c r="O2357" s="185"/>
      <c r="P2357" s="185"/>
      <c r="Q2357" s="185"/>
      <c r="R2357" s="185"/>
      <c r="S2357" s="185"/>
      <c r="T2357" s="185"/>
      <c r="U2357" s="185"/>
      <c r="V2357" s="185"/>
      <c r="W2357" s="185"/>
      <c r="X2357" s="185"/>
      <c r="Y2357" s="185"/>
      <c r="Z2357" s="185"/>
      <c r="AA2357" s="185"/>
      <c r="AB2357" s="185"/>
      <c r="AC2357" s="185"/>
      <c r="AD2357" s="185"/>
      <c r="AE2357" s="185"/>
      <c r="AF2357" s="185"/>
      <c r="AG2357" s="185"/>
      <c r="AH2357" s="185"/>
      <c r="AI2357" s="185"/>
    </row>
    <row r="2358" spans="1:35" ht="16">
      <c r="A2358" s="88"/>
      <c r="B2358" s="88"/>
      <c r="C2358" s="250"/>
      <c r="D2358" s="251"/>
      <c r="E2358" s="185"/>
      <c r="F2358" s="185"/>
      <c r="G2358" s="185"/>
      <c r="H2358" s="185"/>
      <c r="I2358" s="185"/>
      <c r="J2358" s="185"/>
      <c r="K2358" s="185"/>
      <c r="L2358" s="185"/>
      <c r="M2358" s="185"/>
      <c r="N2358" s="185"/>
      <c r="O2358" s="185"/>
      <c r="P2358" s="185"/>
      <c r="Q2358" s="185"/>
      <c r="R2358" s="185"/>
      <c r="S2358" s="185"/>
      <c r="T2358" s="185"/>
      <c r="U2358" s="185"/>
      <c r="V2358" s="185"/>
      <c r="W2358" s="185"/>
      <c r="X2358" s="185"/>
      <c r="Y2358" s="185"/>
      <c r="Z2358" s="185"/>
      <c r="AA2358" s="185"/>
      <c r="AB2358" s="185"/>
      <c r="AC2358" s="185"/>
      <c r="AD2358" s="185"/>
      <c r="AE2358" s="185"/>
      <c r="AF2358" s="185"/>
      <c r="AG2358" s="185"/>
      <c r="AH2358" s="185"/>
      <c r="AI2358" s="185"/>
    </row>
    <row r="2359" spans="1:35" ht="16">
      <c r="A2359" s="88"/>
      <c r="B2359" s="88"/>
      <c r="C2359" s="250"/>
      <c r="D2359" s="251"/>
      <c r="E2359" s="185"/>
      <c r="F2359" s="185"/>
      <c r="G2359" s="185"/>
      <c r="H2359" s="185"/>
      <c r="I2359" s="185"/>
      <c r="J2359" s="185"/>
      <c r="K2359" s="185"/>
      <c r="L2359" s="185"/>
      <c r="M2359" s="185"/>
      <c r="N2359" s="185"/>
      <c r="O2359" s="185"/>
      <c r="P2359" s="185"/>
      <c r="Q2359" s="185"/>
      <c r="R2359" s="185"/>
      <c r="S2359" s="185"/>
      <c r="T2359" s="185"/>
      <c r="U2359" s="185"/>
      <c r="V2359" s="185"/>
      <c r="W2359" s="185"/>
      <c r="X2359" s="185"/>
      <c r="Y2359" s="185"/>
      <c r="Z2359" s="185"/>
      <c r="AA2359" s="185"/>
      <c r="AB2359" s="185"/>
      <c r="AC2359" s="185"/>
      <c r="AD2359" s="185"/>
      <c r="AE2359" s="185"/>
      <c r="AF2359" s="185"/>
      <c r="AG2359" s="185"/>
      <c r="AH2359" s="185"/>
      <c r="AI2359" s="185"/>
    </row>
    <row r="2360" spans="1:35" ht="16">
      <c r="A2360" s="88"/>
      <c r="B2360" s="88"/>
      <c r="C2360" s="250"/>
      <c r="D2360" s="251"/>
      <c r="E2360" s="185"/>
      <c r="F2360" s="185"/>
      <c r="G2360" s="185"/>
      <c r="H2360" s="185"/>
      <c r="I2360" s="185"/>
      <c r="J2360" s="185"/>
      <c r="K2360" s="185"/>
      <c r="L2360" s="185"/>
      <c r="M2360" s="185"/>
      <c r="N2360" s="185"/>
      <c r="O2360" s="185"/>
      <c r="P2360" s="185"/>
      <c r="Q2360" s="185"/>
      <c r="R2360" s="185"/>
      <c r="S2360" s="185"/>
      <c r="T2360" s="185"/>
      <c r="U2360" s="185"/>
      <c r="V2360" s="185"/>
      <c r="W2360" s="185"/>
      <c r="X2360" s="185"/>
      <c r="Y2360" s="185"/>
      <c r="Z2360" s="185"/>
      <c r="AA2360" s="185"/>
      <c r="AB2360" s="185"/>
      <c r="AC2360" s="185"/>
      <c r="AD2360" s="185"/>
      <c r="AE2360" s="185"/>
      <c r="AF2360" s="185"/>
      <c r="AG2360" s="185"/>
      <c r="AH2360" s="185"/>
      <c r="AI2360" s="185"/>
    </row>
    <row r="2361" spans="1:35" ht="16">
      <c r="A2361" s="88"/>
      <c r="B2361" s="88"/>
      <c r="C2361" s="250"/>
      <c r="D2361" s="251"/>
      <c r="E2361" s="185"/>
      <c r="F2361" s="185"/>
      <c r="G2361" s="185"/>
      <c r="H2361" s="185"/>
      <c r="I2361" s="185"/>
      <c r="J2361" s="185"/>
      <c r="K2361" s="185"/>
      <c r="L2361" s="185"/>
      <c r="M2361" s="185"/>
      <c r="N2361" s="185"/>
      <c r="O2361" s="185"/>
      <c r="P2361" s="185"/>
      <c r="Q2361" s="185"/>
      <c r="R2361" s="185"/>
      <c r="S2361" s="185"/>
      <c r="T2361" s="185"/>
      <c r="U2361" s="185"/>
      <c r="V2361" s="185"/>
      <c r="W2361" s="185"/>
      <c r="X2361" s="185"/>
      <c r="Y2361" s="185"/>
      <c r="Z2361" s="185"/>
      <c r="AA2361" s="185"/>
      <c r="AB2361" s="185"/>
      <c r="AC2361" s="185"/>
      <c r="AD2361" s="185"/>
      <c r="AE2361" s="185"/>
      <c r="AF2361" s="185"/>
      <c r="AG2361" s="185"/>
      <c r="AH2361" s="185"/>
      <c r="AI2361" s="185"/>
    </row>
    <row r="2362" spans="1:35" ht="16">
      <c r="A2362" s="88"/>
      <c r="B2362" s="88"/>
      <c r="C2362" s="250"/>
      <c r="D2362" s="251"/>
      <c r="E2362" s="185"/>
      <c r="F2362" s="185"/>
      <c r="G2362" s="185"/>
      <c r="H2362" s="185"/>
      <c r="I2362" s="185"/>
      <c r="J2362" s="185"/>
      <c r="K2362" s="185"/>
      <c r="L2362" s="185"/>
      <c r="M2362" s="185"/>
      <c r="N2362" s="185"/>
      <c r="O2362" s="185"/>
      <c r="P2362" s="185"/>
      <c r="Q2362" s="185"/>
      <c r="R2362" s="185"/>
      <c r="S2362" s="185"/>
      <c r="T2362" s="185"/>
      <c r="U2362" s="185"/>
      <c r="V2362" s="185"/>
      <c r="W2362" s="185"/>
      <c r="X2362" s="185"/>
      <c r="Y2362" s="185"/>
      <c r="Z2362" s="185"/>
      <c r="AA2362" s="185"/>
      <c r="AB2362" s="185"/>
      <c r="AC2362" s="185"/>
      <c r="AD2362" s="185"/>
      <c r="AE2362" s="185"/>
      <c r="AF2362" s="185"/>
      <c r="AG2362" s="185"/>
      <c r="AH2362" s="185"/>
      <c r="AI2362" s="185"/>
    </row>
    <row r="2363" spans="1:35" ht="16">
      <c r="A2363" s="88"/>
      <c r="B2363" s="88"/>
      <c r="C2363" s="250"/>
      <c r="D2363" s="251"/>
      <c r="E2363" s="185"/>
      <c r="F2363" s="185"/>
      <c r="G2363" s="185"/>
      <c r="H2363" s="185"/>
      <c r="I2363" s="185"/>
      <c r="J2363" s="185"/>
      <c r="K2363" s="185"/>
      <c r="L2363" s="185"/>
      <c r="M2363" s="185"/>
      <c r="N2363" s="185"/>
      <c r="O2363" s="185"/>
      <c r="P2363" s="185"/>
      <c r="Q2363" s="185"/>
      <c r="R2363" s="185"/>
      <c r="S2363" s="185"/>
      <c r="T2363" s="185"/>
      <c r="U2363" s="185"/>
      <c r="V2363" s="185"/>
      <c r="W2363" s="185"/>
      <c r="X2363" s="185"/>
      <c r="Y2363" s="185"/>
      <c r="Z2363" s="185"/>
      <c r="AA2363" s="185"/>
      <c r="AB2363" s="185"/>
      <c r="AC2363" s="185"/>
      <c r="AD2363" s="185"/>
      <c r="AE2363" s="185"/>
      <c r="AF2363" s="185"/>
      <c r="AG2363" s="185"/>
      <c r="AH2363" s="185"/>
      <c r="AI2363" s="185"/>
    </row>
    <row r="2364" spans="1:35" ht="16">
      <c r="A2364" s="88"/>
      <c r="B2364" s="88"/>
      <c r="C2364" s="250"/>
      <c r="D2364" s="251"/>
      <c r="E2364" s="185"/>
      <c r="F2364" s="185"/>
      <c r="G2364" s="185"/>
      <c r="H2364" s="185"/>
      <c r="I2364" s="185"/>
      <c r="J2364" s="185"/>
      <c r="K2364" s="185"/>
      <c r="L2364" s="185"/>
      <c r="M2364" s="185"/>
      <c r="N2364" s="185"/>
      <c r="O2364" s="185"/>
      <c r="P2364" s="185"/>
      <c r="Q2364" s="185"/>
      <c r="R2364" s="185"/>
      <c r="S2364" s="185"/>
      <c r="T2364" s="185"/>
      <c r="U2364" s="185"/>
      <c r="V2364" s="185"/>
      <c r="W2364" s="185"/>
      <c r="X2364" s="185"/>
      <c r="Y2364" s="185"/>
      <c r="Z2364" s="185"/>
      <c r="AA2364" s="185"/>
      <c r="AB2364" s="185"/>
      <c r="AC2364" s="185"/>
      <c r="AD2364" s="185"/>
      <c r="AE2364" s="185"/>
      <c r="AF2364" s="185"/>
      <c r="AG2364" s="185"/>
      <c r="AH2364" s="185"/>
      <c r="AI2364" s="185"/>
    </row>
    <row r="2365" spans="1:35" ht="16">
      <c r="A2365" s="88"/>
      <c r="B2365" s="88"/>
      <c r="C2365" s="250"/>
      <c r="D2365" s="251"/>
      <c r="E2365" s="185"/>
      <c r="F2365" s="185"/>
      <c r="G2365" s="185"/>
      <c r="H2365" s="185"/>
      <c r="I2365" s="185"/>
      <c r="J2365" s="185"/>
      <c r="K2365" s="185"/>
      <c r="L2365" s="185"/>
      <c r="M2365" s="185"/>
      <c r="N2365" s="185"/>
      <c r="O2365" s="185"/>
      <c r="P2365" s="185"/>
      <c r="Q2365" s="185"/>
      <c r="R2365" s="185"/>
      <c r="S2365" s="185"/>
      <c r="T2365" s="185"/>
      <c r="U2365" s="185"/>
      <c r="V2365" s="185"/>
      <c r="W2365" s="185"/>
      <c r="X2365" s="185"/>
      <c r="Y2365" s="185"/>
      <c r="Z2365" s="185"/>
      <c r="AA2365" s="185"/>
      <c r="AB2365" s="185"/>
      <c r="AC2365" s="185"/>
      <c r="AD2365" s="185"/>
      <c r="AE2365" s="185"/>
      <c r="AF2365" s="185"/>
      <c r="AG2365" s="185"/>
      <c r="AH2365" s="185"/>
      <c r="AI2365" s="185"/>
    </row>
    <row r="2366" spans="1:35" ht="16">
      <c r="A2366" s="88"/>
      <c r="B2366" s="88"/>
      <c r="C2366" s="250"/>
      <c r="D2366" s="251"/>
      <c r="E2366" s="185"/>
      <c r="F2366" s="185"/>
      <c r="G2366" s="185"/>
      <c r="H2366" s="185"/>
      <c r="I2366" s="185"/>
      <c r="J2366" s="185"/>
      <c r="K2366" s="185"/>
      <c r="L2366" s="185"/>
      <c r="M2366" s="185"/>
      <c r="N2366" s="185"/>
      <c r="O2366" s="185"/>
      <c r="P2366" s="185"/>
      <c r="Q2366" s="185"/>
      <c r="R2366" s="185"/>
      <c r="S2366" s="185"/>
      <c r="T2366" s="185"/>
      <c r="U2366" s="185"/>
      <c r="V2366" s="185"/>
      <c r="W2366" s="185"/>
      <c r="X2366" s="185"/>
      <c r="Y2366" s="185"/>
      <c r="Z2366" s="185"/>
      <c r="AA2366" s="185"/>
      <c r="AB2366" s="185"/>
      <c r="AC2366" s="185"/>
      <c r="AD2366" s="185"/>
      <c r="AE2366" s="185"/>
      <c r="AF2366" s="185"/>
      <c r="AG2366" s="185"/>
      <c r="AH2366" s="185"/>
      <c r="AI2366" s="185"/>
    </row>
    <row r="2367" spans="1:35" ht="16">
      <c r="A2367" s="88"/>
      <c r="B2367" s="88"/>
      <c r="C2367" s="250"/>
      <c r="D2367" s="251"/>
      <c r="E2367" s="185"/>
      <c r="F2367" s="185"/>
      <c r="G2367" s="185"/>
      <c r="H2367" s="185"/>
      <c r="I2367" s="185"/>
      <c r="J2367" s="185"/>
      <c r="K2367" s="185"/>
      <c r="L2367" s="185"/>
      <c r="M2367" s="185"/>
      <c r="N2367" s="185"/>
      <c r="O2367" s="185"/>
      <c r="P2367" s="185"/>
      <c r="Q2367" s="185"/>
      <c r="R2367" s="185"/>
      <c r="S2367" s="185"/>
      <c r="T2367" s="185"/>
      <c r="U2367" s="185"/>
      <c r="V2367" s="185"/>
      <c r="W2367" s="185"/>
      <c r="X2367" s="185"/>
      <c r="Y2367" s="185"/>
      <c r="Z2367" s="185"/>
      <c r="AA2367" s="185"/>
      <c r="AB2367" s="185"/>
      <c r="AC2367" s="185"/>
      <c r="AD2367" s="185"/>
      <c r="AE2367" s="185"/>
      <c r="AF2367" s="185"/>
      <c r="AG2367" s="185"/>
      <c r="AH2367" s="185"/>
      <c r="AI2367" s="185"/>
    </row>
    <row r="2368" spans="1:35" ht="16">
      <c r="A2368" s="88"/>
      <c r="B2368" s="88"/>
      <c r="C2368" s="250"/>
      <c r="D2368" s="251"/>
      <c r="E2368" s="185"/>
      <c r="F2368" s="185"/>
      <c r="G2368" s="185"/>
      <c r="H2368" s="185"/>
      <c r="I2368" s="185"/>
      <c r="J2368" s="185"/>
      <c r="K2368" s="185"/>
      <c r="L2368" s="185"/>
      <c r="M2368" s="185"/>
      <c r="N2368" s="185"/>
      <c r="O2368" s="185"/>
      <c r="P2368" s="185"/>
      <c r="Q2368" s="185"/>
      <c r="R2368" s="185"/>
      <c r="S2368" s="185"/>
      <c r="T2368" s="185"/>
      <c r="U2368" s="185"/>
      <c r="V2368" s="185"/>
      <c r="W2368" s="185"/>
      <c r="X2368" s="185"/>
      <c r="Y2368" s="185"/>
      <c r="Z2368" s="185"/>
      <c r="AA2368" s="185"/>
      <c r="AB2368" s="185"/>
      <c r="AC2368" s="185"/>
      <c r="AD2368" s="185"/>
      <c r="AE2368" s="185"/>
      <c r="AF2368" s="185"/>
      <c r="AG2368" s="185"/>
      <c r="AH2368" s="185"/>
      <c r="AI2368" s="185"/>
    </row>
    <row r="2369" spans="1:35" ht="16">
      <c r="A2369" s="88"/>
      <c r="B2369" s="88"/>
      <c r="C2369" s="250"/>
      <c r="D2369" s="251"/>
      <c r="E2369" s="185"/>
      <c r="F2369" s="185"/>
      <c r="G2369" s="185"/>
      <c r="H2369" s="185"/>
      <c r="I2369" s="185"/>
      <c r="J2369" s="185"/>
      <c r="K2369" s="185"/>
      <c r="L2369" s="185"/>
      <c r="M2369" s="185"/>
      <c r="N2369" s="185"/>
      <c r="O2369" s="185"/>
      <c r="P2369" s="185"/>
      <c r="Q2369" s="185"/>
      <c r="R2369" s="185"/>
      <c r="S2369" s="185"/>
      <c r="T2369" s="185"/>
      <c r="U2369" s="185"/>
      <c r="V2369" s="185"/>
      <c r="W2369" s="185"/>
      <c r="X2369" s="185"/>
      <c r="Y2369" s="185"/>
      <c r="Z2369" s="185"/>
      <c r="AA2369" s="185"/>
      <c r="AB2369" s="185"/>
      <c r="AC2369" s="185"/>
      <c r="AD2369" s="185"/>
      <c r="AE2369" s="185"/>
      <c r="AF2369" s="185"/>
      <c r="AG2369" s="185"/>
      <c r="AH2369" s="185"/>
      <c r="AI2369" s="185"/>
    </row>
    <row r="2370" spans="1:35" ht="16">
      <c r="A2370" s="88"/>
      <c r="B2370" s="88"/>
      <c r="C2370" s="250"/>
      <c r="D2370" s="251"/>
      <c r="E2370" s="185"/>
      <c r="F2370" s="185"/>
      <c r="G2370" s="185"/>
      <c r="H2370" s="185"/>
      <c r="I2370" s="185"/>
      <c r="J2370" s="185"/>
      <c r="K2370" s="185"/>
      <c r="L2370" s="185"/>
      <c r="M2370" s="185"/>
      <c r="N2370" s="185"/>
      <c r="O2370" s="185"/>
      <c r="P2370" s="185"/>
      <c r="Q2370" s="185"/>
      <c r="R2370" s="185"/>
      <c r="S2370" s="185"/>
      <c r="T2370" s="185"/>
      <c r="U2370" s="185"/>
      <c r="V2370" s="185"/>
      <c r="W2370" s="185"/>
      <c r="X2370" s="185"/>
      <c r="Y2370" s="185"/>
      <c r="Z2370" s="185"/>
      <c r="AA2370" s="185"/>
      <c r="AB2370" s="185"/>
      <c r="AC2370" s="185"/>
      <c r="AD2370" s="185"/>
      <c r="AE2370" s="185"/>
      <c r="AF2370" s="185"/>
      <c r="AG2370" s="185"/>
      <c r="AH2370" s="185"/>
      <c r="AI2370" s="185"/>
    </row>
    <row r="2371" spans="1:35" ht="16">
      <c r="A2371" s="88"/>
      <c r="B2371" s="88"/>
      <c r="C2371" s="250"/>
      <c r="D2371" s="251"/>
      <c r="E2371" s="185"/>
      <c r="F2371" s="185"/>
      <c r="G2371" s="185"/>
      <c r="H2371" s="185"/>
      <c r="I2371" s="185"/>
      <c r="J2371" s="185"/>
      <c r="K2371" s="185"/>
      <c r="L2371" s="185"/>
      <c r="M2371" s="185"/>
      <c r="N2371" s="185"/>
      <c r="O2371" s="185"/>
      <c r="P2371" s="185"/>
      <c r="Q2371" s="185"/>
      <c r="R2371" s="185"/>
      <c r="S2371" s="185"/>
      <c r="T2371" s="185"/>
      <c r="U2371" s="185"/>
      <c r="V2371" s="185"/>
      <c r="W2371" s="185"/>
      <c r="X2371" s="185"/>
      <c r="Y2371" s="185"/>
      <c r="Z2371" s="185"/>
      <c r="AA2371" s="185"/>
      <c r="AB2371" s="185"/>
      <c r="AC2371" s="185"/>
      <c r="AD2371" s="185"/>
      <c r="AE2371" s="185"/>
      <c r="AF2371" s="185"/>
      <c r="AG2371" s="185"/>
      <c r="AH2371" s="185"/>
      <c r="AI2371" s="185"/>
    </row>
    <row r="2372" spans="1:35" ht="16">
      <c r="A2372" s="88"/>
      <c r="B2372" s="88"/>
      <c r="C2372" s="250"/>
      <c r="D2372" s="251"/>
      <c r="E2372" s="185"/>
      <c r="F2372" s="185"/>
      <c r="G2372" s="185"/>
      <c r="H2372" s="185"/>
      <c r="I2372" s="185"/>
      <c r="J2372" s="185"/>
      <c r="K2372" s="185"/>
      <c r="L2372" s="185"/>
      <c r="M2372" s="185"/>
      <c r="N2372" s="185"/>
      <c r="O2372" s="185"/>
      <c r="P2372" s="185"/>
      <c r="Q2372" s="185"/>
      <c r="R2372" s="185"/>
      <c r="S2372" s="185"/>
      <c r="T2372" s="185"/>
      <c r="U2372" s="185"/>
      <c r="V2372" s="185"/>
      <c r="W2372" s="185"/>
      <c r="X2372" s="185"/>
      <c r="Y2372" s="185"/>
      <c r="Z2372" s="185"/>
      <c r="AA2372" s="185"/>
      <c r="AB2372" s="185"/>
      <c r="AC2372" s="185"/>
      <c r="AD2372" s="185"/>
      <c r="AE2372" s="185"/>
      <c r="AF2372" s="185"/>
      <c r="AG2372" s="185"/>
      <c r="AH2372" s="185"/>
      <c r="AI2372" s="185"/>
    </row>
    <row r="2373" spans="1:35" ht="16">
      <c r="A2373" s="88"/>
      <c r="B2373" s="88"/>
      <c r="C2373" s="250"/>
      <c r="D2373" s="251"/>
      <c r="E2373" s="185"/>
      <c r="F2373" s="185"/>
      <c r="G2373" s="185"/>
      <c r="H2373" s="185"/>
      <c r="I2373" s="185"/>
      <c r="J2373" s="185"/>
      <c r="K2373" s="185"/>
      <c r="L2373" s="185"/>
      <c r="M2373" s="185"/>
      <c r="N2373" s="185"/>
      <c r="O2373" s="185"/>
      <c r="P2373" s="185"/>
      <c r="Q2373" s="185"/>
      <c r="R2373" s="185"/>
      <c r="S2373" s="185"/>
      <c r="T2373" s="185"/>
      <c r="U2373" s="185"/>
      <c r="V2373" s="185"/>
      <c r="W2373" s="185"/>
      <c r="X2373" s="185"/>
      <c r="Y2373" s="185"/>
      <c r="Z2373" s="185"/>
      <c r="AA2373" s="185"/>
      <c r="AB2373" s="185"/>
      <c r="AC2373" s="185"/>
      <c r="AD2373" s="185"/>
      <c r="AE2373" s="185"/>
      <c r="AF2373" s="185"/>
      <c r="AG2373" s="185"/>
      <c r="AH2373" s="185"/>
      <c r="AI2373" s="185"/>
    </row>
    <row r="2374" spans="1:35" ht="16">
      <c r="A2374" s="88"/>
      <c r="B2374" s="88"/>
      <c r="C2374" s="250"/>
      <c r="D2374" s="251"/>
      <c r="E2374" s="185"/>
      <c r="F2374" s="185"/>
      <c r="G2374" s="185"/>
      <c r="H2374" s="185"/>
      <c r="I2374" s="185"/>
      <c r="J2374" s="185"/>
      <c r="K2374" s="185"/>
      <c r="L2374" s="185"/>
      <c r="M2374" s="185"/>
      <c r="N2374" s="185"/>
      <c r="O2374" s="185"/>
      <c r="P2374" s="185"/>
      <c r="Q2374" s="185"/>
      <c r="R2374" s="185"/>
      <c r="S2374" s="185"/>
      <c r="T2374" s="185"/>
      <c r="U2374" s="185"/>
      <c r="V2374" s="185"/>
      <c r="W2374" s="185"/>
      <c r="X2374" s="185"/>
      <c r="Y2374" s="185"/>
      <c r="Z2374" s="185"/>
      <c r="AA2374" s="185"/>
      <c r="AB2374" s="185"/>
      <c r="AC2374" s="185"/>
      <c r="AD2374" s="185"/>
      <c r="AE2374" s="185"/>
      <c r="AF2374" s="185"/>
      <c r="AG2374" s="185"/>
      <c r="AH2374" s="185"/>
      <c r="AI2374" s="185"/>
    </row>
    <row r="2375" spans="1:35" ht="16">
      <c r="A2375" s="88"/>
      <c r="B2375" s="88"/>
      <c r="C2375" s="250"/>
      <c r="D2375" s="251"/>
      <c r="E2375" s="185"/>
      <c r="F2375" s="185"/>
      <c r="G2375" s="185"/>
      <c r="H2375" s="185"/>
      <c r="I2375" s="185"/>
      <c r="J2375" s="185"/>
      <c r="K2375" s="185"/>
      <c r="L2375" s="185"/>
      <c r="M2375" s="185"/>
      <c r="N2375" s="185"/>
      <c r="O2375" s="185"/>
      <c r="P2375" s="185"/>
      <c r="Q2375" s="185"/>
      <c r="R2375" s="185"/>
      <c r="S2375" s="185"/>
      <c r="T2375" s="185"/>
      <c r="U2375" s="185"/>
      <c r="V2375" s="185"/>
      <c r="W2375" s="185"/>
      <c r="X2375" s="185"/>
      <c r="Y2375" s="185"/>
      <c r="Z2375" s="185"/>
      <c r="AA2375" s="185"/>
      <c r="AB2375" s="185"/>
      <c r="AC2375" s="185"/>
      <c r="AD2375" s="185"/>
      <c r="AE2375" s="185"/>
      <c r="AF2375" s="185"/>
      <c r="AG2375" s="185"/>
      <c r="AH2375" s="185"/>
      <c r="AI2375" s="185"/>
    </row>
    <row r="2376" spans="1:35" ht="16">
      <c r="A2376" s="88"/>
      <c r="B2376" s="88"/>
      <c r="C2376" s="250"/>
      <c r="D2376" s="251"/>
      <c r="E2376" s="185"/>
      <c r="F2376" s="185"/>
      <c r="G2376" s="185"/>
      <c r="H2376" s="185"/>
      <c r="I2376" s="185"/>
      <c r="J2376" s="185"/>
      <c r="K2376" s="185"/>
      <c r="L2376" s="185"/>
      <c r="M2376" s="185"/>
      <c r="N2376" s="185"/>
      <c r="O2376" s="185"/>
      <c r="P2376" s="185"/>
      <c r="Q2376" s="185"/>
      <c r="R2376" s="185"/>
      <c r="S2376" s="185"/>
      <c r="T2376" s="185"/>
      <c r="U2376" s="185"/>
      <c r="V2376" s="185"/>
      <c r="W2376" s="185"/>
      <c r="X2376" s="185"/>
      <c r="Y2376" s="185"/>
      <c r="Z2376" s="185"/>
      <c r="AA2376" s="185"/>
      <c r="AB2376" s="185"/>
      <c r="AC2376" s="185"/>
      <c r="AD2376" s="185"/>
      <c r="AE2376" s="185"/>
      <c r="AF2376" s="185"/>
      <c r="AG2376" s="185"/>
      <c r="AH2376" s="185"/>
      <c r="AI2376" s="185"/>
    </row>
    <row r="2377" spans="1:35" ht="16">
      <c r="A2377" s="88"/>
      <c r="B2377" s="88"/>
      <c r="C2377" s="250"/>
      <c r="D2377" s="251"/>
      <c r="E2377" s="185"/>
      <c r="F2377" s="185"/>
      <c r="G2377" s="185"/>
      <c r="H2377" s="185"/>
      <c r="I2377" s="185"/>
      <c r="J2377" s="185"/>
      <c r="K2377" s="185"/>
      <c r="L2377" s="185"/>
      <c r="M2377" s="185"/>
      <c r="N2377" s="185"/>
      <c r="O2377" s="185"/>
      <c r="P2377" s="185"/>
      <c r="Q2377" s="185"/>
      <c r="R2377" s="185"/>
      <c r="S2377" s="185"/>
      <c r="T2377" s="185"/>
      <c r="U2377" s="185"/>
      <c r="V2377" s="185"/>
      <c r="W2377" s="185"/>
      <c r="X2377" s="185"/>
      <c r="Y2377" s="185"/>
      <c r="Z2377" s="185"/>
      <c r="AA2377" s="185"/>
      <c r="AB2377" s="185"/>
      <c r="AC2377" s="185"/>
      <c r="AD2377" s="185"/>
      <c r="AE2377" s="185"/>
      <c r="AF2377" s="185"/>
      <c r="AG2377" s="185"/>
      <c r="AH2377" s="185"/>
      <c r="AI2377" s="185"/>
    </row>
    <row r="2378" spans="1:35" ht="16">
      <c r="A2378" s="88"/>
      <c r="B2378" s="88"/>
      <c r="C2378" s="250"/>
      <c r="D2378" s="251"/>
      <c r="E2378" s="185"/>
      <c r="F2378" s="185"/>
      <c r="G2378" s="185"/>
      <c r="H2378" s="185"/>
      <c r="I2378" s="185"/>
      <c r="J2378" s="185"/>
      <c r="K2378" s="185"/>
      <c r="L2378" s="185"/>
      <c r="M2378" s="185"/>
      <c r="N2378" s="185"/>
      <c r="O2378" s="185"/>
      <c r="P2378" s="185"/>
      <c r="Q2378" s="185"/>
      <c r="R2378" s="185"/>
      <c r="S2378" s="185"/>
      <c r="T2378" s="185"/>
      <c r="U2378" s="185"/>
      <c r="V2378" s="185"/>
      <c r="W2378" s="185"/>
      <c r="X2378" s="185"/>
      <c r="Y2378" s="185"/>
      <c r="Z2378" s="185"/>
      <c r="AA2378" s="185"/>
      <c r="AB2378" s="185"/>
      <c r="AC2378" s="185"/>
      <c r="AD2378" s="185"/>
      <c r="AE2378" s="185"/>
      <c r="AF2378" s="185"/>
      <c r="AG2378" s="185"/>
      <c r="AH2378" s="185"/>
      <c r="AI2378" s="185"/>
    </row>
    <row r="2379" spans="1:35" ht="16">
      <c r="A2379" s="88"/>
      <c r="B2379" s="88"/>
      <c r="C2379" s="250"/>
      <c r="D2379" s="251"/>
      <c r="E2379" s="185"/>
      <c r="F2379" s="185"/>
      <c r="G2379" s="185"/>
      <c r="H2379" s="185"/>
      <c r="I2379" s="185"/>
      <c r="J2379" s="185"/>
      <c r="K2379" s="185"/>
      <c r="L2379" s="185"/>
      <c r="M2379" s="185"/>
      <c r="N2379" s="185"/>
      <c r="O2379" s="185"/>
      <c r="P2379" s="185"/>
      <c r="Q2379" s="185"/>
      <c r="R2379" s="185"/>
      <c r="S2379" s="185"/>
      <c r="T2379" s="185"/>
      <c r="U2379" s="185"/>
      <c r="V2379" s="185"/>
      <c r="W2379" s="185"/>
      <c r="X2379" s="185"/>
      <c r="Y2379" s="185"/>
      <c r="Z2379" s="185"/>
      <c r="AA2379" s="185"/>
      <c r="AB2379" s="185"/>
      <c r="AC2379" s="185"/>
      <c r="AD2379" s="185"/>
      <c r="AE2379" s="185"/>
      <c r="AF2379" s="185"/>
      <c r="AG2379" s="185"/>
      <c r="AH2379" s="185"/>
      <c r="AI2379" s="185"/>
    </row>
    <row r="2380" spans="1:35" ht="16">
      <c r="A2380" s="88"/>
      <c r="B2380" s="88"/>
      <c r="C2380" s="250"/>
      <c r="D2380" s="251"/>
      <c r="E2380" s="185"/>
      <c r="F2380" s="185"/>
      <c r="G2380" s="185"/>
      <c r="H2380" s="185"/>
      <c r="I2380" s="185"/>
      <c r="J2380" s="185"/>
      <c r="K2380" s="185"/>
      <c r="L2380" s="185"/>
      <c r="M2380" s="185"/>
      <c r="N2380" s="185"/>
      <c r="O2380" s="185"/>
      <c r="P2380" s="185"/>
      <c r="Q2380" s="185"/>
      <c r="R2380" s="185"/>
      <c r="S2380" s="185"/>
      <c r="T2380" s="185"/>
      <c r="U2380" s="185"/>
      <c r="V2380" s="185"/>
      <c r="W2380" s="185"/>
      <c r="X2380" s="185"/>
      <c r="Y2380" s="185"/>
      <c r="Z2380" s="185"/>
      <c r="AA2380" s="185"/>
      <c r="AB2380" s="185"/>
      <c r="AC2380" s="185"/>
      <c r="AD2380" s="185"/>
      <c r="AE2380" s="185"/>
      <c r="AF2380" s="185"/>
      <c r="AG2380" s="185"/>
      <c r="AH2380" s="185"/>
      <c r="AI2380" s="185"/>
    </row>
    <row r="2381" spans="1:35" ht="16">
      <c r="A2381" s="88"/>
      <c r="B2381" s="88"/>
      <c r="C2381" s="250"/>
      <c r="D2381" s="251"/>
      <c r="E2381" s="185"/>
      <c r="F2381" s="185"/>
      <c r="G2381" s="185"/>
      <c r="H2381" s="185"/>
      <c r="I2381" s="185"/>
      <c r="J2381" s="185"/>
      <c r="K2381" s="185"/>
      <c r="L2381" s="185"/>
      <c r="M2381" s="185"/>
      <c r="N2381" s="185"/>
      <c r="O2381" s="185"/>
      <c r="P2381" s="185"/>
      <c r="Q2381" s="185"/>
      <c r="R2381" s="185"/>
      <c r="S2381" s="185"/>
      <c r="T2381" s="185"/>
      <c r="U2381" s="185"/>
      <c r="V2381" s="185"/>
      <c r="W2381" s="185"/>
      <c r="X2381" s="185"/>
      <c r="Y2381" s="185"/>
      <c r="Z2381" s="185"/>
      <c r="AA2381" s="185"/>
      <c r="AB2381" s="185"/>
      <c r="AC2381" s="185"/>
      <c r="AD2381" s="185"/>
      <c r="AE2381" s="185"/>
      <c r="AF2381" s="185"/>
      <c r="AG2381" s="185"/>
      <c r="AH2381" s="185"/>
      <c r="AI2381" s="185"/>
    </row>
    <row r="2382" spans="1:35" ht="16">
      <c r="A2382" s="88"/>
      <c r="B2382" s="88"/>
      <c r="C2382" s="250"/>
      <c r="D2382" s="251"/>
      <c r="E2382" s="185"/>
      <c r="F2382" s="185"/>
      <c r="G2382" s="185"/>
      <c r="H2382" s="185"/>
      <c r="I2382" s="185"/>
      <c r="J2382" s="185"/>
      <c r="K2382" s="185"/>
      <c r="L2382" s="185"/>
      <c r="M2382" s="185"/>
      <c r="N2382" s="185"/>
      <c r="O2382" s="185"/>
      <c r="P2382" s="185"/>
      <c r="Q2382" s="185"/>
      <c r="R2382" s="185"/>
      <c r="S2382" s="185"/>
      <c r="T2382" s="185"/>
      <c r="U2382" s="185"/>
      <c r="V2382" s="185"/>
      <c r="W2382" s="185"/>
      <c r="X2382" s="185"/>
      <c r="Y2382" s="185"/>
      <c r="Z2382" s="185"/>
      <c r="AA2382" s="185"/>
      <c r="AB2382" s="185"/>
      <c r="AC2382" s="185"/>
      <c r="AD2382" s="185"/>
      <c r="AE2382" s="185"/>
      <c r="AF2382" s="185"/>
      <c r="AG2382" s="185"/>
      <c r="AH2382" s="185"/>
      <c r="AI2382" s="185"/>
    </row>
    <row r="2383" spans="1:35" ht="16">
      <c r="A2383" s="88"/>
      <c r="B2383" s="88"/>
      <c r="C2383" s="250"/>
      <c r="D2383" s="251"/>
      <c r="E2383" s="185"/>
      <c r="F2383" s="185"/>
      <c r="G2383" s="185"/>
      <c r="H2383" s="185"/>
      <c r="I2383" s="185"/>
      <c r="J2383" s="185"/>
      <c r="K2383" s="185"/>
      <c r="L2383" s="185"/>
      <c r="M2383" s="185"/>
      <c r="N2383" s="185"/>
      <c r="O2383" s="185"/>
      <c r="P2383" s="185"/>
      <c r="Q2383" s="185"/>
      <c r="R2383" s="185"/>
      <c r="S2383" s="185"/>
      <c r="T2383" s="185"/>
      <c r="U2383" s="185"/>
      <c r="V2383" s="185"/>
      <c r="W2383" s="185"/>
      <c r="X2383" s="185"/>
      <c r="Y2383" s="185"/>
      <c r="Z2383" s="185"/>
      <c r="AA2383" s="185"/>
      <c r="AB2383" s="185"/>
      <c r="AC2383" s="185"/>
      <c r="AD2383" s="185"/>
      <c r="AE2383" s="185"/>
      <c r="AF2383" s="185"/>
      <c r="AG2383" s="185"/>
      <c r="AH2383" s="185"/>
      <c r="AI2383" s="185"/>
    </row>
    <row r="2384" spans="1:35" ht="16">
      <c r="A2384" s="88"/>
      <c r="B2384" s="88"/>
      <c r="C2384" s="250"/>
      <c r="D2384" s="251"/>
      <c r="E2384" s="185"/>
      <c r="F2384" s="185"/>
      <c r="G2384" s="185"/>
      <c r="H2384" s="185"/>
      <c r="I2384" s="185"/>
      <c r="J2384" s="185"/>
      <c r="K2384" s="185"/>
      <c r="L2384" s="185"/>
      <c r="M2384" s="185"/>
      <c r="N2384" s="185"/>
      <c r="O2384" s="185"/>
      <c r="P2384" s="185"/>
      <c r="Q2384" s="185"/>
      <c r="R2384" s="185"/>
      <c r="S2384" s="185"/>
      <c r="T2384" s="185"/>
      <c r="U2384" s="185"/>
      <c r="V2384" s="185"/>
      <c r="W2384" s="185"/>
      <c r="X2384" s="185"/>
      <c r="Y2384" s="185"/>
      <c r="Z2384" s="185"/>
      <c r="AA2384" s="185"/>
      <c r="AB2384" s="185"/>
      <c r="AC2384" s="185"/>
      <c r="AD2384" s="185"/>
      <c r="AE2384" s="185"/>
      <c r="AF2384" s="185"/>
      <c r="AG2384" s="185"/>
      <c r="AH2384" s="185"/>
      <c r="AI2384" s="185"/>
    </row>
    <row r="2385" spans="1:35" ht="16">
      <c r="A2385" s="88"/>
      <c r="B2385" s="88"/>
      <c r="C2385" s="250"/>
      <c r="D2385" s="251"/>
      <c r="E2385" s="185"/>
      <c r="F2385" s="185"/>
      <c r="G2385" s="185"/>
      <c r="H2385" s="185"/>
      <c r="I2385" s="185"/>
      <c r="J2385" s="185"/>
      <c r="K2385" s="185"/>
      <c r="L2385" s="185"/>
      <c r="M2385" s="185"/>
      <c r="N2385" s="185"/>
      <c r="O2385" s="185"/>
      <c r="P2385" s="185"/>
      <c r="Q2385" s="185"/>
      <c r="R2385" s="185"/>
      <c r="S2385" s="185"/>
      <c r="T2385" s="185"/>
      <c r="U2385" s="185"/>
      <c r="V2385" s="185"/>
      <c r="W2385" s="185"/>
      <c r="X2385" s="185"/>
      <c r="Y2385" s="185"/>
      <c r="Z2385" s="185"/>
      <c r="AA2385" s="185"/>
      <c r="AB2385" s="185"/>
      <c r="AC2385" s="185"/>
      <c r="AD2385" s="185"/>
      <c r="AE2385" s="185"/>
      <c r="AF2385" s="185"/>
      <c r="AG2385" s="185"/>
      <c r="AH2385" s="185"/>
      <c r="AI2385" s="185"/>
    </row>
    <row r="2386" spans="1:35" ht="16">
      <c r="A2386" s="88"/>
      <c r="B2386" s="88"/>
      <c r="C2386" s="250"/>
      <c r="D2386" s="251"/>
      <c r="E2386" s="185"/>
      <c r="F2386" s="185"/>
      <c r="G2386" s="185"/>
      <c r="H2386" s="185"/>
      <c r="I2386" s="185"/>
      <c r="J2386" s="185"/>
      <c r="K2386" s="185"/>
      <c r="L2386" s="185"/>
      <c r="M2386" s="185"/>
      <c r="N2386" s="185"/>
      <c r="O2386" s="185"/>
      <c r="P2386" s="185"/>
      <c r="Q2386" s="185"/>
      <c r="R2386" s="185"/>
      <c r="S2386" s="185"/>
      <c r="T2386" s="185"/>
      <c r="U2386" s="185"/>
      <c r="V2386" s="185"/>
      <c r="W2386" s="185"/>
      <c r="X2386" s="185"/>
      <c r="Y2386" s="185"/>
      <c r="Z2386" s="185"/>
      <c r="AA2386" s="185"/>
      <c r="AB2386" s="185"/>
      <c r="AC2386" s="185"/>
      <c r="AD2386" s="185"/>
      <c r="AE2386" s="185"/>
      <c r="AF2386" s="185"/>
      <c r="AG2386" s="185"/>
      <c r="AH2386" s="185"/>
      <c r="AI2386" s="185"/>
    </row>
    <row r="2387" spans="1:35" ht="16">
      <c r="A2387" s="88"/>
      <c r="B2387" s="88"/>
      <c r="C2387" s="250"/>
      <c r="D2387" s="251"/>
      <c r="E2387" s="185"/>
      <c r="F2387" s="185"/>
      <c r="G2387" s="185"/>
      <c r="H2387" s="185"/>
      <c r="I2387" s="185"/>
      <c r="J2387" s="185"/>
      <c r="K2387" s="185"/>
      <c r="L2387" s="185"/>
      <c r="M2387" s="185"/>
      <c r="N2387" s="185"/>
      <c r="O2387" s="185"/>
      <c r="P2387" s="185"/>
      <c r="Q2387" s="185"/>
      <c r="R2387" s="185"/>
      <c r="S2387" s="185"/>
      <c r="T2387" s="185"/>
      <c r="U2387" s="185"/>
      <c r="V2387" s="185"/>
      <c r="W2387" s="185"/>
      <c r="X2387" s="185"/>
      <c r="Y2387" s="185"/>
      <c r="Z2387" s="185"/>
      <c r="AA2387" s="185"/>
      <c r="AB2387" s="185"/>
      <c r="AC2387" s="185"/>
      <c r="AD2387" s="185"/>
      <c r="AE2387" s="185"/>
      <c r="AF2387" s="185"/>
      <c r="AG2387" s="185"/>
      <c r="AH2387" s="185"/>
      <c r="AI2387" s="185"/>
    </row>
    <row r="2388" spans="1:35" ht="16">
      <c r="A2388" s="88"/>
      <c r="B2388" s="88"/>
      <c r="C2388" s="250"/>
      <c r="D2388" s="251"/>
      <c r="E2388" s="185"/>
      <c r="F2388" s="185"/>
      <c r="G2388" s="185"/>
      <c r="H2388" s="185"/>
      <c r="I2388" s="185"/>
      <c r="J2388" s="185"/>
      <c r="K2388" s="185"/>
      <c r="L2388" s="185"/>
      <c r="M2388" s="185"/>
      <c r="N2388" s="185"/>
      <c r="O2388" s="185"/>
      <c r="P2388" s="185"/>
      <c r="Q2388" s="185"/>
      <c r="R2388" s="185"/>
      <c r="S2388" s="185"/>
      <c r="T2388" s="185"/>
      <c r="U2388" s="185"/>
      <c r="V2388" s="185"/>
      <c r="W2388" s="185"/>
      <c r="X2388" s="185"/>
      <c r="Y2388" s="185"/>
      <c r="Z2388" s="185"/>
      <c r="AA2388" s="185"/>
      <c r="AB2388" s="185"/>
      <c r="AC2388" s="185"/>
      <c r="AD2388" s="185"/>
      <c r="AE2388" s="185"/>
      <c r="AF2388" s="185"/>
      <c r="AG2388" s="185"/>
      <c r="AH2388" s="185"/>
      <c r="AI2388" s="185"/>
    </row>
    <row r="2389" spans="1:35" ht="16">
      <c r="A2389" s="88"/>
      <c r="B2389" s="88"/>
      <c r="C2389" s="250"/>
      <c r="D2389" s="251"/>
      <c r="E2389" s="185"/>
      <c r="F2389" s="185"/>
      <c r="G2389" s="185"/>
      <c r="H2389" s="185"/>
      <c r="I2389" s="185"/>
      <c r="J2389" s="185"/>
      <c r="K2389" s="185"/>
      <c r="L2389" s="185"/>
      <c r="M2389" s="185"/>
      <c r="N2389" s="185"/>
      <c r="O2389" s="185"/>
      <c r="P2389" s="185"/>
      <c r="Q2389" s="185"/>
      <c r="R2389" s="185"/>
      <c r="S2389" s="185"/>
      <c r="T2389" s="185"/>
      <c r="U2389" s="185"/>
      <c r="V2389" s="185"/>
      <c r="W2389" s="185"/>
      <c r="X2389" s="185"/>
      <c r="Y2389" s="185"/>
      <c r="Z2389" s="185"/>
      <c r="AA2389" s="185"/>
      <c r="AB2389" s="185"/>
      <c r="AC2389" s="185"/>
      <c r="AD2389" s="185"/>
      <c r="AE2389" s="185"/>
      <c r="AF2389" s="185"/>
      <c r="AG2389" s="185"/>
      <c r="AH2389" s="185"/>
      <c r="AI2389" s="185"/>
    </row>
    <row r="2390" spans="1:35" ht="16">
      <c r="A2390" s="88"/>
      <c r="B2390" s="88"/>
      <c r="C2390" s="250"/>
      <c r="D2390" s="251"/>
      <c r="E2390" s="185"/>
      <c r="F2390" s="185"/>
      <c r="G2390" s="185"/>
      <c r="H2390" s="185"/>
      <c r="I2390" s="185"/>
      <c r="J2390" s="185"/>
      <c r="K2390" s="185"/>
      <c r="L2390" s="185"/>
      <c r="M2390" s="185"/>
      <c r="N2390" s="185"/>
      <c r="O2390" s="185"/>
      <c r="P2390" s="185"/>
      <c r="Q2390" s="185"/>
      <c r="R2390" s="185"/>
      <c r="S2390" s="185"/>
      <c r="T2390" s="185"/>
      <c r="U2390" s="185"/>
      <c r="V2390" s="185"/>
      <c r="W2390" s="185"/>
      <c r="X2390" s="185"/>
      <c r="Y2390" s="185"/>
      <c r="Z2390" s="185"/>
      <c r="AA2390" s="185"/>
      <c r="AB2390" s="185"/>
      <c r="AC2390" s="185"/>
      <c r="AD2390" s="185"/>
      <c r="AE2390" s="185"/>
      <c r="AF2390" s="185"/>
      <c r="AG2390" s="185"/>
      <c r="AH2390" s="185"/>
      <c r="AI2390" s="185"/>
    </row>
    <row r="2391" spans="1:35" ht="16">
      <c r="A2391" s="88"/>
      <c r="B2391" s="88"/>
      <c r="C2391" s="250"/>
      <c r="D2391" s="251"/>
      <c r="E2391" s="185"/>
      <c r="F2391" s="185"/>
      <c r="G2391" s="185"/>
      <c r="H2391" s="185"/>
      <c r="I2391" s="185"/>
      <c r="J2391" s="185"/>
      <c r="K2391" s="185"/>
      <c r="L2391" s="185"/>
      <c r="M2391" s="185"/>
      <c r="N2391" s="185"/>
      <c r="O2391" s="185"/>
      <c r="P2391" s="185"/>
      <c r="Q2391" s="185"/>
      <c r="R2391" s="185"/>
      <c r="S2391" s="185"/>
      <c r="T2391" s="185"/>
      <c r="U2391" s="185"/>
      <c r="V2391" s="185"/>
      <c r="W2391" s="185"/>
      <c r="X2391" s="185"/>
      <c r="Y2391" s="185"/>
      <c r="Z2391" s="185"/>
      <c r="AA2391" s="185"/>
      <c r="AB2391" s="185"/>
      <c r="AC2391" s="185"/>
      <c r="AD2391" s="185"/>
      <c r="AE2391" s="185"/>
      <c r="AF2391" s="185"/>
      <c r="AG2391" s="185"/>
      <c r="AH2391" s="185"/>
      <c r="AI2391" s="185"/>
    </row>
    <row r="2392" spans="1:35" ht="16">
      <c r="A2392" s="88"/>
      <c r="B2392" s="88"/>
      <c r="C2392" s="250"/>
      <c r="D2392" s="251"/>
      <c r="E2392" s="185"/>
      <c r="F2392" s="185"/>
      <c r="G2392" s="185"/>
      <c r="H2392" s="185"/>
      <c r="I2392" s="185"/>
      <c r="J2392" s="185"/>
      <c r="K2392" s="185"/>
      <c r="L2392" s="185"/>
      <c r="M2392" s="185"/>
      <c r="N2392" s="185"/>
      <c r="O2392" s="185"/>
      <c r="P2392" s="185"/>
      <c r="Q2392" s="185"/>
      <c r="R2392" s="185"/>
      <c r="S2392" s="185"/>
      <c r="T2392" s="185"/>
      <c r="U2392" s="185"/>
      <c r="V2392" s="185"/>
      <c r="W2392" s="185"/>
      <c r="X2392" s="185"/>
      <c r="Y2392" s="185"/>
      <c r="Z2392" s="185"/>
      <c r="AA2392" s="185"/>
      <c r="AB2392" s="185"/>
      <c r="AC2392" s="185"/>
      <c r="AD2392" s="185"/>
      <c r="AE2392" s="185"/>
      <c r="AF2392" s="185"/>
      <c r="AG2392" s="185"/>
      <c r="AH2392" s="185"/>
      <c r="AI2392" s="185"/>
    </row>
    <row r="2393" spans="1:35" ht="16">
      <c r="A2393" s="88"/>
      <c r="B2393" s="88"/>
      <c r="C2393" s="250"/>
      <c r="D2393" s="251"/>
      <c r="E2393" s="185"/>
      <c r="F2393" s="185"/>
      <c r="G2393" s="185"/>
      <c r="H2393" s="185"/>
      <c r="I2393" s="185"/>
      <c r="J2393" s="185"/>
      <c r="K2393" s="185"/>
      <c r="L2393" s="185"/>
      <c r="M2393" s="185"/>
      <c r="N2393" s="185"/>
      <c r="O2393" s="185"/>
      <c r="P2393" s="185"/>
      <c r="Q2393" s="185"/>
      <c r="R2393" s="185"/>
      <c r="S2393" s="185"/>
      <c r="T2393" s="185"/>
      <c r="U2393" s="185"/>
      <c r="V2393" s="185"/>
      <c r="W2393" s="185"/>
      <c r="X2393" s="185"/>
      <c r="Y2393" s="185"/>
      <c r="Z2393" s="185"/>
      <c r="AA2393" s="185"/>
      <c r="AB2393" s="185"/>
      <c r="AC2393" s="185"/>
      <c r="AD2393" s="185"/>
      <c r="AE2393" s="185"/>
      <c r="AF2393" s="185"/>
      <c r="AG2393" s="185"/>
      <c r="AH2393" s="185"/>
      <c r="AI2393" s="185"/>
    </row>
    <row r="2394" spans="1:35" ht="16">
      <c r="A2394" s="88"/>
      <c r="B2394" s="88"/>
      <c r="C2394" s="250"/>
      <c r="D2394" s="251"/>
      <c r="E2394" s="185"/>
      <c r="F2394" s="185"/>
      <c r="G2394" s="185"/>
      <c r="H2394" s="185"/>
      <c r="I2394" s="185"/>
      <c r="J2394" s="185"/>
      <c r="K2394" s="185"/>
      <c r="L2394" s="185"/>
      <c r="M2394" s="185"/>
      <c r="N2394" s="185"/>
      <c r="O2394" s="185"/>
      <c r="P2394" s="185"/>
      <c r="Q2394" s="185"/>
      <c r="R2394" s="185"/>
      <c r="S2394" s="185"/>
      <c r="T2394" s="185"/>
      <c r="U2394" s="185"/>
      <c r="V2394" s="185"/>
      <c r="W2394" s="185"/>
      <c r="X2394" s="185"/>
      <c r="Y2394" s="185"/>
      <c r="Z2394" s="185"/>
      <c r="AA2394" s="185"/>
      <c r="AB2394" s="185"/>
      <c r="AC2394" s="185"/>
      <c r="AD2394" s="185"/>
      <c r="AE2394" s="185"/>
      <c r="AF2394" s="185"/>
      <c r="AG2394" s="185"/>
      <c r="AH2394" s="185"/>
      <c r="AI2394" s="185"/>
    </row>
    <row r="2395" spans="1:35" ht="16">
      <c r="A2395" s="88"/>
      <c r="B2395" s="88"/>
      <c r="C2395" s="250"/>
      <c r="D2395" s="251"/>
      <c r="E2395" s="185"/>
      <c r="F2395" s="185"/>
      <c r="G2395" s="185"/>
      <c r="H2395" s="185"/>
      <c r="I2395" s="185"/>
      <c r="J2395" s="185"/>
      <c r="K2395" s="185"/>
      <c r="L2395" s="185"/>
      <c r="M2395" s="185"/>
      <c r="N2395" s="185"/>
      <c r="O2395" s="185"/>
      <c r="P2395" s="185"/>
      <c r="Q2395" s="185"/>
      <c r="R2395" s="185"/>
      <c r="S2395" s="185"/>
      <c r="T2395" s="185"/>
      <c r="U2395" s="185"/>
      <c r="V2395" s="185"/>
      <c r="W2395" s="185"/>
      <c r="X2395" s="185"/>
      <c r="Y2395" s="185"/>
      <c r="Z2395" s="185"/>
      <c r="AA2395" s="185"/>
      <c r="AB2395" s="185"/>
      <c r="AC2395" s="185"/>
      <c r="AD2395" s="185"/>
      <c r="AE2395" s="185"/>
      <c r="AF2395" s="185"/>
      <c r="AG2395" s="185"/>
      <c r="AH2395" s="185"/>
      <c r="AI2395" s="185"/>
    </row>
    <row r="2396" spans="1:35" ht="16">
      <c r="A2396" s="88"/>
      <c r="B2396" s="88"/>
      <c r="C2396" s="250"/>
      <c r="D2396" s="251"/>
      <c r="E2396" s="185"/>
      <c r="F2396" s="185"/>
      <c r="G2396" s="185"/>
      <c r="H2396" s="185"/>
      <c r="I2396" s="185"/>
      <c r="J2396" s="185"/>
      <c r="K2396" s="185"/>
      <c r="L2396" s="185"/>
      <c r="M2396" s="185"/>
      <c r="N2396" s="185"/>
      <c r="O2396" s="185"/>
      <c r="P2396" s="185"/>
      <c r="Q2396" s="185"/>
      <c r="R2396" s="185"/>
      <c r="S2396" s="185"/>
      <c r="T2396" s="185"/>
      <c r="U2396" s="185"/>
      <c r="V2396" s="185"/>
      <c r="W2396" s="185"/>
      <c r="X2396" s="185"/>
      <c r="Y2396" s="185"/>
      <c r="Z2396" s="185"/>
      <c r="AA2396" s="185"/>
      <c r="AB2396" s="185"/>
      <c r="AC2396" s="185"/>
      <c r="AD2396" s="185"/>
      <c r="AE2396" s="185"/>
      <c r="AF2396" s="185"/>
      <c r="AG2396" s="185"/>
      <c r="AH2396" s="185"/>
      <c r="AI2396" s="185"/>
    </row>
    <row r="2397" spans="1:35" ht="16">
      <c r="A2397" s="88"/>
      <c r="B2397" s="88"/>
      <c r="C2397" s="250"/>
      <c r="D2397" s="251"/>
      <c r="E2397" s="185"/>
      <c r="F2397" s="185"/>
      <c r="G2397" s="185"/>
      <c r="H2397" s="185"/>
      <c r="I2397" s="185"/>
      <c r="J2397" s="185"/>
      <c r="K2397" s="185"/>
      <c r="L2397" s="185"/>
      <c r="M2397" s="185"/>
      <c r="N2397" s="185"/>
      <c r="O2397" s="185"/>
      <c r="P2397" s="185"/>
      <c r="Q2397" s="185"/>
      <c r="R2397" s="185"/>
      <c r="S2397" s="185"/>
      <c r="T2397" s="185"/>
      <c r="U2397" s="185"/>
      <c r="V2397" s="185"/>
      <c r="W2397" s="185"/>
      <c r="X2397" s="185"/>
      <c r="Y2397" s="185"/>
      <c r="Z2397" s="185"/>
      <c r="AA2397" s="185"/>
      <c r="AB2397" s="185"/>
      <c r="AC2397" s="185"/>
      <c r="AD2397" s="185"/>
      <c r="AE2397" s="185"/>
      <c r="AF2397" s="185"/>
      <c r="AG2397" s="185"/>
      <c r="AH2397" s="185"/>
      <c r="AI2397" s="185"/>
    </row>
    <row r="2398" spans="1:35" ht="16">
      <c r="A2398" s="88"/>
      <c r="B2398" s="88"/>
      <c r="C2398" s="250"/>
      <c r="D2398" s="251"/>
      <c r="E2398" s="185"/>
      <c r="F2398" s="185"/>
      <c r="G2398" s="185"/>
      <c r="H2398" s="185"/>
      <c r="I2398" s="185"/>
      <c r="J2398" s="185"/>
      <c r="K2398" s="185"/>
      <c r="L2398" s="185"/>
      <c r="M2398" s="185"/>
      <c r="N2398" s="185"/>
      <c r="O2398" s="185"/>
      <c r="P2398" s="185"/>
      <c r="Q2398" s="185"/>
      <c r="R2398" s="185"/>
      <c r="S2398" s="185"/>
      <c r="T2398" s="185"/>
      <c r="U2398" s="185"/>
      <c r="V2398" s="185"/>
      <c r="W2398" s="185"/>
      <c r="X2398" s="185"/>
      <c r="Y2398" s="185"/>
      <c r="Z2398" s="185"/>
      <c r="AA2398" s="185"/>
      <c r="AB2398" s="185"/>
      <c r="AC2398" s="185"/>
      <c r="AD2398" s="185"/>
      <c r="AE2398" s="185"/>
      <c r="AF2398" s="185"/>
      <c r="AG2398" s="185"/>
      <c r="AH2398" s="185"/>
      <c r="AI2398" s="185"/>
    </row>
    <row r="2399" spans="1:35" ht="16">
      <c r="A2399" s="88"/>
      <c r="B2399" s="88"/>
      <c r="C2399" s="250"/>
      <c r="D2399" s="251"/>
      <c r="E2399" s="185"/>
      <c r="F2399" s="185"/>
      <c r="G2399" s="185"/>
      <c r="H2399" s="185"/>
      <c r="I2399" s="185"/>
      <c r="J2399" s="185"/>
      <c r="K2399" s="185"/>
      <c r="L2399" s="185"/>
      <c r="M2399" s="185"/>
      <c r="N2399" s="185"/>
      <c r="O2399" s="185"/>
      <c r="P2399" s="185"/>
      <c r="Q2399" s="185"/>
      <c r="R2399" s="185"/>
      <c r="S2399" s="185"/>
      <c r="T2399" s="185"/>
      <c r="U2399" s="185"/>
      <c r="V2399" s="185"/>
      <c r="W2399" s="185"/>
      <c r="X2399" s="185"/>
      <c r="Y2399" s="185"/>
      <c r="Z2399" s="185"/>
      <c r="AA2399" s="185"/>
      <c r="AB2399" s="185"/>
      <c r="AC2399" s="185"/>
      <c r="AD2399" s="185"/>
      <c r="AE2399" s="185"/>
      <c r="AF2399" s="185"/>
      <c r="AG2399" s="185"/>
      <c r="AH2399" s="185"/>
      <c r="AI2399" s="185"/>
    </row>
    <row r="2400" spans="1:35" ht="16">
      <c r="A2400" s="88"/>
      <c r="B2400" s="88"/>
      <c r="C2400" s="250"/>
      <c r="D2400" s="251"/>
      <c r="E2400" s="185"/>
      <c r="F2400" s="185"/>
      <c r="G2400" s="185"/>
      <c r="H2400" s="185"/>
      <c r="I2400" s="185"/>
      <c r="J2400" s="185"/>
      <c r="K2400" s="185"/>
      <c r="L2400" s="185"/>
      <c r="M2400" s="185"/>
      <c r="N2400" s="185"/>
      <c r="O2400" s="185"/>
      <c r="P2400" s="185"/>
      <c r="Q2400" s="185"/>
      <c r="R2400" s="185"/>
      <c r="S2400" s="185"/>
      <c r="T2400" s="185"/>
      <c r="U2400" s="185"/>
      <c r="V2400" s="185"/>
      <c r="W2400" s="185"/>
      <c r="X2400" s="185"/>
      <c r="Y2400" s="185"/>
      <c r="Z2400" s="185"/>
      <c r="AA2400" s="185"/>
      <c r="AB2400" s="185"/>
      <c r="AC2400" s="185"/>
      <c r="AD2400" s="185"/>
      <c r="AE2400" s="185"/>
      <c r="AF2400" s="185"/>
      <c r="AG2400" s="185"/>
      <c r="AH2400" s="185"/>
      <c r="AI2400" s="185"/>
    </row>
    <row r="2401" spans="1:35" ht="16">
      <c r="A2401" s="88"/>
      <c r="B2401" s="88"/>
      <c r="C2401" s="250"/>
      <c r="D2401" s="251"/>
      <c r="E2401" s="185"/>
      <c r="F2401" s="185"/>
      <c r="G2401" s="185"/>
      <c r="H2401" s="185"/>
      <c r="I2401" s="185"/>
      <c r="J2401" s="185"/>
      <c r="K2401" s="185"/>
      <c r="L2401" s="185"/>
      <c r="M2401" s="185"/>
      <c r="N2401" s="185"/>
      <c r="O2401" s="185"/>
      <c r="P2401" s="185"/>
      <c r="Q2401" s="185"/>
      <c r="R2401" s="185"/>
      <c r="S2401" s="185"/>
      <c r="T2401" s="185"/>
      <c r="U2401" s="185"/>
      <c r="V2401" s="185"/>
      <c r="W2401" s="185"/>
      <c r="X2401" s="185"/>
      <c r="Y2401" s="185"/>
      <c r="Z2401" s="185"/>
      <c r="AA2401" s="185"/>
      <c r="AB2401" s="185"/>
      <c r="AC2401" s="185"/>
      <c r="AD2401" s="185"/>
      <c r="AE2401" s="185"/>
      <c r="AF2401" s="185"/>
      <c r="AG2401" s="185"/>
      <c r="AH2401" s="185"/>
      <c r="AI2401" s="185"/>
    </row>
    <row r="2402" spans="1:35" ht="16">
      <c r="A2402" s="88"/>
      <c r="B2402" s="88"/>
      <c r="C2402" s="250"/>
      <c r="D2402" s="251"/>
      <c r="E2402" s="185"/>
      <c r="F2402" s="185"/>
      <c r="G2402" s="185"/>
      <c r="H2402" s="185"/>
      <c r="I2402" s="185"/>
      <c r="J2402" s="185"/>
      <c r="K2402" s="185"/>
      <c r="L2402" s="185"/>
      <c r="M2402" s="185"/>
      <c r="N2402" s="185"/>
      <c r="O2402" s="185"/>
      <c r="P2402" s="185"/>
      <c r="Q2402" s="185"/>
      <c r="R2402" s="185"/>
      <c r="S2402" s="185"/>
      <c r="T2402" s="185"/>
      <c r="U2402" s="185"/>
      <c r="V2402" s="185"/>
      <c r="W2402" s="185"/>
      <c r="X2402" s="185"/>
      <c r="Y2402" s="185"/>
      <c r="Z2402" s="185"/>
      <c r="AA2402" s="185"/>
      <c r="AB2402" s="185"/>
      <c r="AC2402" s="185"/>
      <c r="AD2402" s="185"/>
      <c r="AE2402" s="185"/>
      <c r="AF2402" s="185"/>
      <c r="AG2402" s="185"/>
      <c r="AH2402" s="185"/>
      <c r="AI2402" s="185"/>
    </row>
    <row r="2403" spans="1:35" ht="16">
      <c r="A2403" s="88"/>
      <c r="B2403" s="88"/>
      <c r="C2403" s="250"/>
      <c r="D2403" s="251"/>
      <c r="E2403" s="185"/>
      <c r="F2403" s="185"/>
      <c r="G2403" s="185"/>
      <c r="H2403" s="185"/>
      <c r="I2403" s="185"/>
      <c r="J2403" s="185"/>
      <c r="K2403" s="185"/>
      <c r="L2403" s="185"/>
      <c r="M2403" s="185"/>
      <c r="N2403" s="185"/>
      <c r="O2403" s="185"/>
      <c r="P2403" s="185"/>
      <c r="Q2403" s="185"/>
      <c r="R2403" s="185"/>
      <c r="S2403" s="185"/>
      <c r="T2403" s="185"/>
      <c r="U2403" s="185"/>
      <c r="V2403" s="185"/>
      <c r="W2403" s="185"/>
      <c r="X2403" s="185"/>
      <c r="Y2403" s="185"/>
      <c r="Z2403" s="185"/>
      <c r="AA2403" s="185"/>
      <c r="AB2403" s="185"/>
      <c r="AC2403" s="185"/>
      <c r="AD2403" s="185"/>
      <c r="AE2403" s="185"/>
      <c r="AF2403" s="185"/>
      <c r="AG2403" s="185"/>
      <c r="AH2403" s="185"/>
      <c r="AI2403" s="185"/>
    </row>
    <row r="2404" spans="1:35" ht="16">
      <c r="A2404" s="88"/>
      <c r="B2404" s="88"/>
      <c r="C2404" s="250"/>
      <c r="D2404" s="251"/>
      <c r="E2404" s="185"/>
      <c r="F2404" s="185"/>
      <c r="G2404" s="185"/>
      <c r="H2404" s="185"/>
      <c r="I2404" s="185"/>
      <c r="J2404" s="185"/>
      <c r="K2404" s="185"/>
      <c r="L2404" s="185"/>
      <c r="M2404" s="185"/>
      <c r="N2404" s="185"/>
      <c r="O2404" s="185"/>
      <c r="P2404" s="185"/>
      <c r="Q2404" s="185"/>
      <c r="R2404" s="185"/>
      <c r="S2404" s="185"/>
      <c r="T2404" s="185"/>
      <c r="U2404" s="185"/>
      <c r="V2404" s="185"/>
      <c r="W2404" s="185"/>
      <c r="X2404" s="185"/>
      <c r="Y2404" s="185"/>
      <c r="Z2404" s="185"/>
      <c r="AA2404" s="185"/>
      <c r="AB2404" s="185"/>
      <c r="AC2404" s="185"/>
      <c r="AD2404" s="185"/>
      <c r="AE2404" s="185"/>
      <c r="AF2404" s="185"/>
      <c r="AG2404" s="185"/>
      <c r="AH2404" s="185"/>
      <c r="AI2404" s="185"/>
    </row>
    <row r="2405" spans="1:35" ht="16">
      <c r="A2405" s="88"/>
      <c r="B2405" s="88"/>
      <c r="C2405" s="250"/>
      <c r="D2405" s="251"/>
      <c r="E2405" s="185"/>
      <c r="F2405" s="185"/>
      <c r="G2405" s="185"/>
      <c r="H2405" s="185"/>
      <c r="I2405" s="185"/>
      <c r="J2405" s="185"/>
      <c r="K2405" s="185"/>
      <c r="L2405" s="185"/>
      <c r="M2405" s="185"/>
      <c r="N2405" s="185"/>
      <c r="O2405" s="185"/>
      <c r="P2405" s="185"/>
      <c r="Q2405" s="185"/>
      <c r="R2405" s="185"/>
      <c r="S2405" s="185"/>
      <c r="T2405" s="185"/>
      <c r="U2405" s="185"/>
      <c r="V2405" s="185"/>
      <c r="W2405" s="185"/>
      <c r="X2405" s="185"/>
      <c r="Y2405" s="185"/>
      <c r="Z2405" s="185"/>
      <c r="AA2405" s="185"/>
      <c r="AB2405" s="185"/>
      <c r="AC2405" s="185"/>
      <c r="AD2405" s="185"/>
      <c r="AE2405" s="185"/>
      <c r="AF2405" s="185"/>
      <c r="AG2405" s="185"/>
      <c r="AH2405" s="185"/>
      <c r="AI2405" s="185"/>
    </row>
    <row r="2406" spans="1:35" ht="16">
      <c r="A2406" s="88"/>
      <c r="B2406" s="88"/>
      <c r="C2406" s="250"/>
      <c r="D2406" s="251"/>
      <c r="E2406" s="185"/>
      <c r="F2406" s="185"/>
      <c r="G2406" s="185"/>
      <c r="H2406" s="185"/>
      <c r="I2406" s="185"/>
      <c r="J2406" s="185"/>
      <c r="K2406" s="185"/>
      <c r="L2406" s="185"/>
      <c r="M2406" s="185"/>
      <c r="N2406" s="185"/>
      <c r="O2406" s="185"/>
      <c r="P2406" s="185"/>
      <c r="Q2406" s="185"/>
      <c r="R2406" s="185"/>
      <c r="S2406" s="185"/>
      <c r="T2406" s="185"/>
      <c r="U2406" s="185"/>
      <c r="V2406" s="185"/>
      <c r="W2406" s="185"/>
      <c r="X2406" s="185"/>
      <c r="Y2406" s="185"/>
      <c r="Z2406" s="185"/>
      <c r="AA2406" s="185"/>
      <c r="AB2406" s="185"/>
      <c r="AC2406" s="185"/>
      <c r="AD2406" s="185"/>
      <c r="AE2406" s="185"/>
      <c r="AF2406" s="185"/>
      <c r="AG2406" s="185"/>
      <c r="AH2406" s="185"/>
      <c r="AI2406" s="185"/>
    </row>
    <row r="2407" spans="1:35" ht="16">
      <c r="A2407" s="88"/>
      <c r="B2407" s="88"/>
      <c r="C2407" s="250"/>
      <c r="D2407" s="251"/>
      <c r="E2407" s="185"/>
      <c r="F2407" s="185"/>
      <c r="G2407" s="185"/>
      <c r="H2407" s="185"/>
      <c r="I2407" s="185"/>
      <c r="J2407" s="185"/>
      <c r="K2407" s="185"/>
      <c r="L2407" s="185"/>
      <c r="M2407" s="185"/>
      <c r="N2407" s="185"/>
      <c r="O2407" s="185"/>
      <c r="P2407" s="185"/>
      <c r="Q2407" s="185"/>
      <c r="R2407" s="185"/>
      <c r="S2407" s="185"/>
      <c r="T2407" s="185"/>
      <c r="U2407" s="185"/>
      <c r="V2407" s="185"/>
      <c r="W2407" s="185"/>
      <c r="X2407" s="185"/>
      <c r="Y2407" s="185"/>
      <c r="Z2407" s="185"/>
      <c r="AA2407" s="185"/>
      <c r="AB2407" s="185"/>
      <c r="AC2407" s="185"/>
      <c r="AD2407" s="185"/>
      <c r="AE2407" s="185"/>
      <c r="AF2407" s="185"/>
      <c r="AG2407" s="185"/>
      <c r="AH2407" s="185"/>
      <c r="AI2407" s="185"/>
    </row>
    <row r="2408" spans="1:35" ht="16">
      <c r="A2408" s="88"/>
      <c r="B2408" s="88"/>
      <c r="C2408" s="250"/>
      <c r="D2408" s="251"/>
      <c r="E2408" s="185"/>
      <c r="F2408" s="185"/>
      <c r="G2408" s="185"/>
      <c r="H2408" s="185"/>
      <c r="I2408" s="185"/>
      <c r="J2408" s="185"/>
      <c r="K2408" s="185"/>
      <c r="L2408" s="185"/>
      <c r="M2408" s="185"/>
      <c r="N2408" s="185"/>
      <c r="O2408" s="185"/>
      <c r="P2408" s="185"/>
      <c r="Q2408" s="185"/>
      <c r="R2408" s="185"/>
      <c r="S2408" s="185"/>
      <c r="T2408" s="185"/>
      <c r="U2408" s="185"/>
      <c r="V2408" s="185"/>
      <c r="W2408" s="185"/>
      <c r="X2408" s="185"/>
      <c r="Y2408" s="185"/>
      <c r="Z2408" s="185"/>
      <c r="AA2408" s="185"/>
      <c r="AB2408" s="185"/>
      <c r="AC2408" s="185"/>
      <c r="AD2408" s="185"/>
      <c r="AE2408" s="185"/>
      <c r="AF2408" s="185"/>
      <c r="AG2408" s="185"/>
      <c r="AH2408" s="185"/>
      <c r="AI2408" s="185"/>
    </row>
    <row r="2409" spans="1:35" ht="16">
      <c r="A2409" s="88"/>
      <c r="B2409" s="88"/>
      <c r="C2409" s="250"/>
      <c r="D2409" s="251"/>
      <c r="E2409" s="185"/>
      <c r="F2409" s="185"/>
      <c r="G2409" s="185"/>
      <c r="H2409" s="185"/>
      <c r="I2409" s="185"/>
      <c r="J2409" s="185"/>
      <c r="K2409" s="185"/>
      <c r="L2409" s="185"/>
      <c r="M2409" s="185"/>
      <c r="N2409" s="185"/>
      <c r="O2409" s="185"/>
      <c r="P2409" s="185"/>
      <c r="Q2409" s="185"/>
      <c r="R2409" s="185"/>
      <c r="S2409" s="185"/>
      <c r="T2409" s="185"/>
      <c r="U2409" s="185"/>
      <c r="V2409" s="185"/>
      <c r="W2409" s="185"/>
      <c r="X2409" s="185"/>
      <c r="Y2409" s="185"/>
      <c r="Z2409" s="185"/>
      <c r="AA2409" s="185"/>
      <c r="AB2409" s="185"/>
      <c r="AC2409" s="185"/>
      <c r="AD2409" s="185"/>
      <c r="AE2409" s="185"/>
      <c r="AF2409" s="185"/>
      <c r="AG2409" s="185"/>
      <c r="AH2409" s="185"/>
      <c r="AI2409" s="185"/>
    </row>
    <row r="2410" spans="1:35" ht="16">
      <c r="A2410" s="88"/>
      <c r="B2410" s="88"/>
      <c r="C2410" s="250"/>
      <c r="D2410" s="251"/>
      <c r="E2410" s="185"/>
      <c r="F2410" s="185"/>
      <c r="G2410" s="185"/>
      <c r="H2410" s="185"/>
      <c r="I2410" s="185"/>
      <c r="J2410" s="185"/>
      <c r="K2410" s="185"/>
      <c r="L2410" s="185"/>
      <c r="M2410" s="185"/>
      <c r="N2410" s="185"/>
      <c r="O2410" s="185"/>
      <c r="P2410" s="185"/>
      <c r="Q2410" s="185"/>
      <c r="R2410" s="185"/>
      <c r="S2410" s="185"/>
      <c r="T2410" s="185"/>
      <c r="U2410" s="185"/>
      <c r="V2410" s="185"/>
      <c r="W2410" s="185"/>
      <c r="X2410" s="185"/>
      <c r="Y2410" s="185"/>
      <c r="Z2410" s="185"/>
      <c r="AA2410" s="185"/>
      <c r="AB2410" s="185"/>
      <c r="AC2410" s="185"/>
      <c r="AD2410" s="185"/>
      <c r="AE2410" s="185"/>
      <c r="AF2410" s="185"/>
      <c r="AG2410" s="185"/>
      <c r="AH2410" s="185"/>
      <c r="AI2410" s="185"/>
    </row>
    <row r="2411" spans="1:35" ht="16">
      <c r="A2411" s="88"/>
      <c r="B2411" s="88"/>
      <c r="C2411" s="250"/>
      <c r="D2411" s="251"/>
      <c r="E2411" s="185"/>
      <c r="F2411" s="185"/>
      <c r="G2411" s="185"/>
      <c r="H2411" s="185"/>
      <c r="I2411" s="185"/>
      <c r="J2411" s="185"/>
      <c r="K2411" s="185"/>
      <c r="L2411" s="185"/>
      <c r="M2411" s="185"/>
      <c r="N2411" s="185"/>
      <c r="O2411" s="185"/>
      <c r="P2411" s="185"/>
      <c r="Q2411" s="185"/>
      <c r="R2411" s="185"/>
      <c r="S2411" s="185"/>
      <c r="T2411" s="185"/>
      <c r="U2411" s="185"/>
      <c r="V2411" s="185"/>
      <c r="W2411" s="185"/>
      <c r="X2411" s="185"/>
      <c r="Y2411" s="185"/>
      <c r="Z2411" s="185"/>
      <c r="AA2411" s="185"/>
      <c r="AB2411" s="185"/>
      <c r="AC2411" s="185"/>
      <c r="AD2411" s="185"/>
      <c r="AE2411" s="185"/>
      <c r="AF2411" s="185"/>
      <c r="AG2411" s="185"/>
      <c r="AH2411" s="185"/>
      <c r="AI2411" s="185"/>
    </row>
    <row r="2412" spans="1:35" ht="16">
      <c r="A2412" s="88"/>
      <c r="B2412" s="88"/>
      <c r="C2412" s="250"/>
      <c r="D2412" s="251"/>
      <c r="E2412" s="185"/>
      <c r="F2412" s="185"/>
      <c r="G2412" s="185"/>
      <c r="H2412" s="185"/>
      <c r="I2412" s="185"/>
      <c r="J2412" s="185"/>
      <c r="K2412" s="185"/>
      <c r="L2412" s="185"/>
      <c r="M2412" s="185"/>
      <c r="N2412" s="185"/>
      <c r="O2412" s="185"/>
      <c r="P2412" s="185"/>
      <c r="Q2412" s="185"/>
      <c r="R2412" s="185"/>
      <c r="S2412" s="185"/>
      <c r="T2412" s="185"/>
      <c r="U2412" s="185"/>
      <c r="V2412" s="185"/>
      <c r="W2412" s="185"/>
      <c r="X2412" s="185"/>
      <c r="Y2412" s="185"/>
      <c r="Z2412" s="185"/>
      <c r="AA2412" s="185"/>
      <c r="AB2412" s="185"/>
      <c r="AC2412" s="185"/>
      <c r="AD2412" s="185"/>
      <c r="AE2412" s="185"/>
      <c r="AF2412" s="185"/>
      <c r="AG2412" s="185"/>
      <c r="AH2412" s="185"/>
      <c r="AI2412" s="185"/>
    </row>
    <row r="2413" spans="1:35" ht="16">
      <c r="A2413" s="88"/>
      <c r="B2413" s="88"/>
      <c r="C2413" s="250"/>
      <c r="D2413" s="251"/>
      <c r="E2413" s="185"/>
      <c r="F2413" s="185"/>
      <c r="G2413" s="185"/>
      <c r="H2413" s="185"/>
      <c r="I2413" s="185"/>
      <c r="J2413" s="185"/>
      <c r="K2413" s="185"/>
      <c r="L2413" s="185"/>
      <c r="M2413" s="185"/>
      <c r="N2413" s="185"/>
      <c r="O2413" s="185"/>
      <c r="P2413" s="185"/>
      <c r="Q2413" s="185"/>
      <c r="R2413" s="185"/>
      <c r="S2413" s="185"/>
      <c r="T2413" s="185"/>
      <c r="U2413" s="185"/>
      <c r="V2413" s="185"/>
      <c r="W2413" s="185"/>
      <c r="X2413" s="185"/>
      <c r="Y2413" s="185"/>
      <c r="Z2413" s="185"/>
      <c r="AA2413" s="185"/>
      <c r="AB2413" s="185"/>
      <c r="AC2413" s="185"/>
      <c r="AD2413" s="185"/>
      <c r="AE2413" s="185"/>
      <c r="AF2413" s="185"/>
      <c r="AG2413" s="185"/>
      <c r="AH2413" s="185"/>
      <c r="AI2413" s="185"/>
    </row>
    <row r="2414" spans="1:35" ht="16">
      <c r="A2414" s="88"/>
      <c r="B2414" s="88"/>
      <c r="C2414" s="250"/>
      <c r="D2414" s="251"/>
      <c r="E2414" s="185"/>
      <c r="F2414" s="185"/>
      <c r="G2414" s="185"/>
      <c r="H2414" s="185"/>
      <c r="I2414" s="185"/>
      <c r="J2414" s="185"/>
      <c r="K2414" s="185"/>
      <c r="L2414" s="185"/>
      <c r="M2414" s="185"/>
      <c r="N2414" s="185"/>
      <c r="O2414" s="185"/>
      <c r="P2414" s="185"/>
      <c r="Q2414" s="185"/>
      <c r="R2414" s="185"/>
      <c r="S2414" s="185"/>
      <c r="T2414" s="185"/>
      <c r="U2414" s="185"/>
      <c r="V2414" s="185"/>
      <c r="W2414" s="185"/>
      <c r="X2414" s="185"/>
      <c r="Y2414" s="185"/>
      <c r="Z2414" s="185"/>
      <c r="AA2414" s="185"/>
      <c r="AB2414" s="185"/>
      <c r="AC2414" s="185"/>
      <c r="AD2414" s="185"/>
      <c r="AE2414" s="185"/>
      <c r="AF2414" s="185"/>
      <c r="AG2414" s="185"/>
      <c r="AH2414" s="185"/>
      <c r="AI2414" s="185"/>
    </row>
    <row r="2415" spans="1:35" ht="16">
      <c r="A2415" s="88"/>
      <c r="B2415" s="88"/>
      <c r="C2415" s="250"/>
      <c r="D2415" s="251"/>
      <c r="E2415" s="185"/>
      <c r="F2415" s="185"/>
      <c r="G2415" s="185"/>
      <c r="H2415" s="185"/>
      <c r="I2415" s="185"/>
      <c r="J2415" s="185"/>
      <c r="K2415" s="185"/>
      <c r="L2415" s="185"/>
      <c r="M2415" s="185"/>
      <c r="N2415" s="185"/>
      <c r="O2415" s="185"/>
      <c r="P2415" s="185"/>
      <c r="Q2415" s="185"/>
      <c r="R2415" s="185"/>
      <c r="S2415" s="185"/>
      <c r="T2415" s="185"/>
      <c r="U2415" s="185"/>
      <c r="V2415" s="185"/>
      <c r="W2415" s="185"/>
      <c r="X2415" s="185"/>
      <c r="Y2415" s="185"/>
      <c r="Z2415" s="185"/>
      <c r="AA2415" s="185"/>
      <c r="AB2415" s="185"/>
      <c r="AC2415" s="185"/>
      <c r="AD2415" s="185"/>
      <c r="AE2415" s="185"/>
      <c r="AF2415" s="185"/>
      <c r="AG2415" s="185"/>
      <c r="AH2415" s="185"/>
      <c r="AI2415" s="185"/>
    </row>
    <row r="2416" spans="1:35" ht="16">
      <c r="A2416" s="88"/>
      <c r="B2416" s="88"/>
      <c r="C2416" s="250"/>
      <c r="D2416" s="251"/>
      <c r="E2416" s="185"/>
      <c r="F2416" s="185"/>
      <c r="G2416" s="185"/>
      <c r="H2416" s="185"/>
      <c r="I2416" s="185"/>
      <c r="J2416" s="185"/>
      <c r="K2416" s="185"/>
      <c r="L2416" s="185"/>
      <c r="M2416" s="185"/>
      <c r="N2416" s="185"/>
      <c r="O2416" s="185"/>
      <c r="P2416" s="185"/>
      <c r="Q2416" s="185"/>
      <c r="R2416" s="185"/>
      <c r="S2416" s="185"/>
      <c r="T2416" s="185"/>
      <c r="U2416" s="185"/>
      <c r="V2416" s="185"/>
      <c r="W2416" s="185"/>
      <c r="X2416" s="185"/>
      <c r="Y2416" s="185"/>
      <c r="Z2416" s="185"/>
      <c r="AA2416" s="185"/>
      <c r="AB2416" s="185"/>
      <c r="AC2416" s="185"/>
      <c r="AD2416" s="185"/>
      <c r="AE2416" s="185"/>
      <c r="AF2416" s="185"/>
      <c r="AG2416" s="185"/>
      <c r="AH2416" s="185"/>
      <c r="AI2416" s="185"/>
    </row>
    <row r="2417" spans="1:35" ht="16">
      <c r="A2417" s="88"/>
      <c r="B2417" s="88"/>
      <c r="C2417" s="250"/>
      <c r="D2417" s="251"/>
      <c r="E2417" s="185"/>
      <c r="F2417" s="185"/>
      <c r="G2417" s="185"/>
      <c r="H2417" s="185"/>
      <c r="I2417" s="185"/>
      <c r="J2417" s="185"/>
      <c r="K2417" s="185"/>
      <c r="L2417" s="185"/>
      <c r="M2417" s="185"/>
      <c r="N2417" s="185"/>
      <c r="O2417" s="185"/>
      <c r="P2417" s="185"/>
      <c r="Q2417" s="185"/>
      <c r="R2417" s="185"/>
      <c r="S2417" s="185"/>
      <c r="T2417" s="185"/>
      <c r="U2417" s="185"/>
      <c r="V2417" s="185"/>
      <c r="W2417" s="185"/>
      <c r="X2417" s="185"/>
      <c r="Y2417" s="185"/>
      <c r="Z2417" s="185"/>
      <c r="AA2417" s="185"/>
      <c r="AB2417" s="185"/>
      <c r="AC2417" s="185"/>
      <c r="AD2417" s="185"/>
      <c r="AE2417" s="185"/>
      <c r="AF2417" s="185"/>
      <c r="AG2417" s="185"/>
      <c r="AH2417" s="185"/>
      <c r="AI2417" s="185"/>
    </row>
    <row r="2418" spans="1:35" ht="16">
      <c r="A2418" s="88"/>
      <c r="B2418" s="88"/>
      <c r="C2418" s="250"/>
      <c r="D2418" s="251"/>
      <c r="E2418" s="185"/>
      <c r="F2418" s="185"/>
      <c r="G2418" s="185"/>
      <c r="H2418" s="185"/>
      <c r="I2418" s="185"/>
      <c r="J2418" s="185"/>
      <c r="K2418" s="185"/>
      <c r="L2418" s="185"/>
      <c r="M2418" s="185"/>
      <c r="N2418" s="185"/>
      <c r="O2418" s="185"/>
      <c r="P2418" s="185"/>
      <c r="Q2418" s="185"/>
      <c r="R2418" s="185"/>
      <c r="S2418" s="185"/>
      <c r="T2418" s="185"/>
      <c r="U2418" s="185"/>
      <c r="V2418" s="185"/>
      <c r="W2418" s="185"/>
      <c r="X2418" s="185"/>
      <c r="Y2418" s="185"/>
      <c r="Z2418" s="185"/>
      <c r="AA2418" s="185"/>
      <c r="AB2418" s="185"/>
      <c r="AC2418" s="185"/>
      <c r="AD2418" s="185"/>
      <c r="AE2418" s="185"/>
      <c r="AF2418" s="185"/>
      <c r="AG2418" s="185"/>
      <c r="AH2418" s="185"/>
      <c r="AI2418" s="185"/>
    </row>
    <row r="2419" spans="1:35" ht="16">
      <c r="A2419" s="88"/>
      <c r="B2419" s="88"/>
      <c r="C2419" s="250"/>
      <c r="D2419" s="251"/>
      <c r="E2419" s="185"/>
      <c r="F2419" s="185"/>
      <c r="G2419" s="185"/>
      <c r="H2419" s="185"/>
      <c r="I2419" s="185"/>
      <c r="J2419" s="185"/>
      <c r="K2419" s="185"/>
      <c r="L2419" s="185"/>
      <c r="M2419" s="185"/>
      <c r="N2419" s="185"/>
      <c r="O2419" s="185"/>
      <c r="P2419" s="185"/>
      <c r="Q2419" s="185"/>
      <c r="R2419" s="185"/>
      <c r="S2419" s="185"/>
      <c r="T2419" s="185"/>
      <c r="U2419" s="185"/>
      <c r="V2419" s="185"/>
      <c r="W2419" s="185"/>
      <c r="X2419" s="185"/>
      <c r="Y2419" s="185"/>
      <c r="Z2419" s="185"/>
      <c r="AA2419" s="185"/>
      <c r="AB2419" s="185"/>
      <c r="AC2419" s="185"/>
      <c r="AD2419" s="185"/>
      <c r="AE2419" s="185"/>
      <c r="AF2419" s="185"/>
      <c r="AG2419" s="185"/>
      <c r="AH2419" s="185"/>
      <c r="AI2419" s="185"/>
    </row>
    <row r="2420" spans="1:35" ht="16">
      <c r="A2420" s="88"/>
      <c r="B2420" s="88"/>
      <c r="C2420" s="250"/>
      <c r="D2420" s="251"/>
      <c r="E2420" s="185"/>
      <c r="F2420" s="185"/>
      <c r="G2420" s="185"/>
      <c r="H2420" s="185"/>
      <c r="I2420" s="185"/>
      <c r="J2420" s="185"/>
      <c r="K2420" s="185"/>
      <c r="L2420" s="185"/>
      <c r="M2420" s="185"/>
      <c r="N2420" s="185"/>
      <c r="O2420" s="185"/>
      <c r="P2420" s="185"/>
      <c r="Q2420" s="185"/>
      <c r="R2420" s="185"/>
      <c r="S2420" s="185"/>
      <c r="T2420" s="185"/>
      <c r="U2420" s="185"/>
      <c r="V2420" s="185"/>
      <c r="W2420" s="185"/>
      <c r="X2420" s="185"/>
      <c r="Y2420" s="185"/>
      <c r="Z2420" s="185"/>
      <c r="AA2420" s="185"/>
      <c r="AB2420" s="185"/>
      <c r="AC2420" s="185"/>
      <c r="AD2420" s="185"/>
      <c r="AE2420" s="185"/>
      <c r="AF2420" s="185"/>
      <c r="AG2420" s="185"/>
      <c r="AH2420" s="185"/>
      <c r="AI2420" s="185"/>
    </row>
    <row r="2421" spans="1:35" ht="16">
      <c r="A2421" s="88"/>
      <c r="B2421" s="88"/>
      <c r="C2421" s="250"/>
      <c r="D2421" s="251"/>
      <c r="E2421" s="185"/>
      <c r="F2421" s="185"/>
      <c r="G2421" s="185"/>
      <c r="H2421" s="185"/>
      <c r="I2421" s="185"/>
      <c r="J2421" s="185"/>
      <c r="K2421" s="185"/>
      <c r="L2421" s="185"/>
      <c r="M2421" s="185"/>
      <c r="N2421" s="185"/>
      <c r="O2421" s="185"/>
      <c r="P2421" s="185"/>
      <c r="Q2421" s="185"/>
      <c r="R2421" s="185"/>
      <c r="S2421" s="185"/>
      <c r="T2421" s="185"/>
      <c r="U2421" s="185"/>
      <c r="V2421" s="185"/>
      <c r="W2421" s="185"/>
      <c r="X2421" s="185"/>
      <c r="Y2421" s="185"/>
      <c r="Z2421" s="185"/>
      <c r="AA2421" s="185"/>
      <c r="AB2421" s="185"/>
      <c r="AC2421" s="185"/>
      <c r="AD2421" s="185"/>
      <c r="AE2421" s="185"/>
      <c r="AF2421" s="185"/>
      <c r="AG2421" s="185"/>
      <c r="AH2421" s="185"/>
      <c r="AI2421" s="185"/>
    </row>
    <row r="2422" spans="1:35" ht="16">
      <c r="A2422" s="88"/>
      <c r="B2422" s="88"/>
      <c r="C2422" s="250"/>
      <c r="D2422" s="251"/>
      <c r="E2422" s="185"/>
      <c r="F2422" s="185"/>
      <c r="G2422" s="185"/>
      <c r="H2422" s="185"/>
      <c r="I2422" s="185"/>
      <c r="J2422" s="185"/>
      <c r="K2422" s="185"/>
      <c r="L2422" s="185"/>
      <c r="M2422" s="185"/>
      <c r="N2422" s="185"/>
      <c r="O2422" s="185"/>
      <c r="P2422" s="185"/>
      <c r="Q2422" s="185"/>
      <c r="R2422" s="185"/>
      <c r="S2422" s="185"/>
      <c r="T2422" s="185"/>
      <c r="U2422" s="185"/>
      <c r="V2422" s="185"/>
      <c r="W2422" s="185"/>
      <c r="X2422" s="185"/>
      <c r="Y2422" s="185"/>
      <c r="Z2422" s="185"/>
      <c r="AA2422" s="185"/>
      <c r="AB2422" s="185"/>
      <c r="AC2422" s="185"/>
      <c r="AD2422" s="185"/>
      <c r="AE2422" s="185"/>
      <c r="AF2422" s="185"/>
      <c r="AG2422" s="185"/>
      <c r="AH2422" s="185"/>
      <c r="AI2422" s="185"/>
    </row>
    <row r="2423" spans="1:35" ht="16">
      <c r="A2423" s="88"/>
      <c r="B2423" s="88"/>
      <c r="C2423" s="250"/>
      <c r="D2423" s="251"/>
      <c r="E2423" s="185"/>
      <c r="F2423" s="185"/>
      <c r="G2423" s="185"/>
      <c r="H2423" s="185"/>
      <c r="I2423" s="185"/>
      <c r="J2423" s="185"/>
      <c r="K2423" s="185"/>
      <c r="L2423" s="185"/>
      <c r="M2423" s="185"/>
      <c r="N2423" s="185"/>
      <c r="O2423" s="185"/>
      <c r="P2423" s="185"/>
      <c r="Q2423" s="185"/>
      <c r="R2423" s="185"/>
      <c r="S2423" s="185"/>
      <c r="T2423" s="185"/>
      <c r="U2423" s="185"/>
      <c r="V2423" s="185"/>
      <c r="W2423" s="185"/>
      <c r="X2423" s="185"/>
      <c r="Y2423" s="185"/>
      <c r="Z2423" s="185"/>
      <c r="AA2423" s="185"/>
      <c r="AB2423" s="185"/>
      <c r="AC2423" s="185"/>
      <c r="AD2423" s="185"/>
      <c r="AE2423" s="185"/>
      <c r="AF2423" s="185"/>
      <c r="AG2423" s="185"/>
      <c r="AH2423" s="185"/>
      <c r="AI2423" s="185"/>
    </row>
    <row r="2424" spans="1:35" ht="16">
      <c r="A2424" s="88"/>
      <c r="B2424" s="88"/>
      <c r="C2424" s="250"/>
      <c r="D2424" s="251"/>
      <c r="E2424" s="185"/>
      <c r="F2424" s="185"/>
      <c r="G2424" s="185"/>
      <c r="H2424" s="185"/>
      <c r="I2424" s="185"/>
      <c r="J2424" s="185"/>
      <c r="K2424" s="185"/>
      <c r="L2424" s="185"/>
      <c r="M2424" s="185"/>
      <c r="N2424" s="185"/>
      <c r="O2424" s="185"/>
      <c r="P2424" s="185"/>
      <c r="Q2424" s="185"/>
      <c r="R2424" s="185"/>
      <c r="S2424" s="185"/>
      <c r="T2424" s="185"/>
      <c r="U2424" s="185"/>
      <c r="V2424" s="185"/>
      <c r="W2424" s="185"/>
      <c r="X2424" s="185"/>
      <c r="Y2424" s="185"/>
      <c r="Z2424" s="185"/>
      <c r="AA2424" s="185"/>
      <c r="AB2424" s="185"/>
      <c r="AC2424" s="185"/>
      <c r="AD2424" s="185"/>
      <c r="AE2424" s="185"/>
      <c r="AF2424" s="185"/>
      <c r="AG2424" s="185"/>
      <c r="AH2424" s="185"/>
      <c r="AI2424" s="185"/>
    </row>
    <row r="2425" spans="1:35" ht="16">
      <c r="A2425" s="88"/>
      <c r="B2425" s="88"/>
      <c r="C2425" s="250"/>
      <c r="D2425" s="251"/>
      <c r="E2425" s="185"/>
      <c r="F2425" s="185"/>
      <c r="G2425" s="185"/>
      <c r="H2425" s="185"/>
      <c r="I2425" s="185"/>
      <c r="J2425" s="185"/>
      <c r="K2425" s="185"/>
      <c r="L2425" s="185"/>
      <c r="M2425" s="185"/>
      <c r="N2425" s="185"/>
      <c r="O2425" s="185"/>
      <c r="P2425" s="185"/>
      <c r="Q2425" s="185"/>
      <c r="R2425" s="185"/>
      <c r="S2425" s="185"/>
      <c r="T2425" s="185"/>
      <c r="U2425" s="185"/>
      <c r="V2425" s="185"/>
      <c r="W2425" s="185"/>
      <c r="X2425" s="185"/>
      <c r="Y2425" s="185"/>
      <c r="Z2425" s="185"/>
      <c r="AA2425" s="185"/>
      <c r="AB2425" s="185"/>
      <c r="AC2425" s="185"/>
      <c r="AD2425" s="185"/>
      <c r="AE2425" s="185"/>
      <c r="AF2425" s="185"/>
      <c r="AG2425" s="185"/>
      <c r="AH2425" s="185"/>
      <c r="AI2425" s="185"/>
    </row>
    <row r="2426" spans="1:35" ht="16">
      <c r="A2426" s="88"/>
      <c r="B2426" s="88"/>
      <c r="C2426" s="250"/>
      <c r="D2426" s="251"/>
      <c r="E2426" s="185"/>
      <c r="F2426" s="185"/>
      <c r="G2426" s="185"/>
      <c r="H2426" s="185"/>
      <c r="I2426" s="185"/>
      <c r="J2426" s="185"/>
      <c r="K2426" s="185"/>
      <c r="L2426" s="185"/>
      <c r="M2426" s="185"/>
      <c r="N2426" s="185"/>
      <c r="O2426" s="185"/>
      <c r="P2426" s="185"/>
      <c r="Q2426" s="185"/>
      <c r="R2426" s="185"/>
      <c r="S2426" s="185"/>
      <c r="T2426" s="185"/>
      <c r="U2426" s="185"/>
      <c r="V2426" s="185"/>
      <c r="W2426" s="185"/>
      <c r="X2426" s="185"/>
      <c r="Y2426" s="185"/>
      <c r="Z2426" s="185"/>
      <c r="AA2426" s="185"/>
      <c r="AB2426" s="185"/>
      <c r="AC2426" s="185"/>
      <c r="AD2426" s="185"/>
      <c r="AE2426" s="185"/>
      <c r="AF2426" s="185"/>
      <c r="AG2426" s="185"/>
      <c r="AH2426" s="185"/>
      <c r="AI2426" s="185"/>
    </row>
    <row r="2427" spans="1:35" ht="16">
      <c r="A2427" s="88"/>
      <c r="B2427" s="88"/>
      <c r="C2427" s="250"/>
      <c r="D2427" s="251"/>
      <c r="E2427" s="185"/>
      <c r="F2427" s="185"/>
      <c r="G2427" s="185"/>
      <c r="H2427" s="185"/>
      <c r="I2427" s="185"/>
      <c r="J2427" s="185"/>
      <c r="K2427" s="185"/>
      <c r="L2427" s="185"/>
      <c r="M2427" s="185"/>
      <c r="N2427" s="185"/>
      <c r="O2427" s="185"/>
      <c r="P2427" s="185"/>
      <c r="Q2427" s="185"/>
      <c r="R2427" s="185"/>
      <c r="S2427" s="185"/>
      <c r="T2427" s="185"/>
      <c r="U2427" s="185"/>
      <c r="V2427" s="185"/>
      <c r="W2427" s="185"/>
      <c r="X2427" s="185"/>
      <c r="Y2427" s="185"/>
      <c r="Z2427" s="185"/>
      <c r="AA2427" s="185"/>
      <c r="AB2427" s="185"/>
      <c r="AC2427" s="185"/>
      <c r="AD2427" s="185"/>
      <c r="AE2427" s="185"/>
      <c r="AF2427" s="185"/>
      <c r="AG2427" s="185"/>
      <c r="AH2427" s="185"/>
      <c r="AI2427" s="185"/>
    </row>
    <row r="2428" spans="1:35" ht="16">
      <c r="A2428" s="88"/>
      <c r="B2428" s="88"/>
      <c r="C2428" s="250"/>
      <c r="D2428" s="251"/>
      <c r="E2428" s="185"/>
      <c r="F2428" s="185"/>
      <c r="G2428" s="185"/>
      <c r="H2428" s="185"/>
      <c r="I2428" s="185"/>
      <c r="J2428" s="185"/>
      <c r="K2428" s="185"/>
      <c r="L2428" s="185"/>
      <c r="M2428" s="185"/>
      <c r="N2428" s="185"/>
      <c r="O2428" s="185"/>
      <c r="P2428" s="185"/>
      <c r="Q2428" s="185"/>
      <c r="R2428" s="185"/>
      <c r="S2428" s="185"/>
      <c r="T2428" s="185"/>
      <c r="U2428" s="185"/>
      <c r="V2428" s="185"/>
      <c r="W2428" s="185"/>
      <c r="X2428" s="185"/>
      <c r="Y2428" s="185"/>
      <c r="Z2428" s="185"/>
      <c r="AA2428" s="185"/>
      <c r="AB2428" s="185"/>
      <c r="AC2428" s="185"/>
      <c r="AD2428" s="185"/>
      <c r="AE2428" s="185"/>
      <c r="AF2428" s="185"/>
      <c r="AG2428" s="185"/>
      <c r="AH2428" s="185"/>
      <c r="AI2428" s="185"/>
    </row>
    <row r="2429" spans="1:35" ht="16">
      <c r="A2429" s="88"/>
      <c r="B2429" s="88"/>
      <c r="C2429" s="250"/>
      <c r="D2429" s="251"/>
      <c r="E2429" s="185"/>
      <c r="F2429" s="185"/>
      <c r="G2429" s="185"/>
      <c r="H2429" s="185"/>
      <c r="I2429" s="185"/>
      <c r="J2429" s="185"/>
      <c r="K2429" s="185"/>
      <c r="L2429" s="185"/>
      <c r="M2429" s="185"/>
      <c r="N2429" s="185"/>
      <c r="O2429" s="185"/>
      <c r="P2429" s="185"/>
      <c r="Q2429" s="185"/>
      <c r="R2429" s="185"/>
      <c r="S2429" s="185"/>
      <c r="T2429" s="185"/>
      <c r="U2429" s="185"/>
      <c r="V2429" s="185"/>
      <c r="W2429" s="185"/>
      <c r="X2429" s="185"/>
      <c r="Y2429" s="185"/>
      <c r="Z2429" s="185"/>
      <c r="AA2429" s="185"/>
      <c r="AB2429" s="185"/>
      <c r="AC2429" s="185"/>
      <c r="AD2429" s="185"/>
      <c r="AE2429" s="185"/>
      <c r="AF2429" s="185"/>
      <c r="AG2429" s="185"/>
      <c r="AH2429" s="185"/>
      <c r="AI2429" s="185"/>
    </row>
    <row r="2430" spans="1:35" ht="16">
      <c r="A2430" s="88"/>
      <c r="B2430" s="88"/>
      <c r="C2430" s="250"/>
      <c r="D2430" s="251"/>
      <c r="E2430" s="185"/>
      <c r="F2430" s="185"/>
      <c r="G2430" s="185"/>
      <c r="H2430" s="185"/>
      <c r="I2430" s="185"/>
      <c r="J2430" s="185"/>
      <c r="K2430" s="185"/>
      <c r="L2430" s="185"/>
      <c r="M2430" s="185"/>
      <c r="N2430" s="185"/>
      <c r="O2430" s="185"/>
      <c r="P2430" s="185"/>
      <c r="Q2430" s="185"/>
      <c r="R2430" s="185"/>
      <c r="S2430" s="185"/>
      <c r="T2430" s="185"/>
      <c r="U2430" s="185"/>
      <c r="V2430" s="185"/>
      <c r="W2430" s="185"/>
      <c r="X2430" s="185"/>
      <c r="Y2430" s="185"/>
      <c r="Z2430" s="185"/>
      <c r="AA2430" s="185"/>
      <c r="AB2430" s="185"/>
      <c r="AC2430" s="185"/>
      <c r="AD2430" s="185"/>
      <c r="AE2430" s="185"/>
      <c r="AF2430" s="185"/>
      <c r="AG2430" s="185"/>
      <c r="AH2430" s="185"/>
      <c r="AI2430" s="185"/>
    </row>
    <row r="2431" spans="1:35" ht="16">
      <c r="A2431" s="88"/>
      <c r="B2431" s="88"/>
      <c r="C2431" s="250"/>
      <c r="D2431" s="251"/>
      <c r="E2431" s="185"/>
      <c r="F2431" s="185"/>
      <c r="G2431" s="185"/>
      <c r="H2431" s="185"/>
      <c r="I2431" s="185"/>
      <c r="J2431" s="185"/>
      <c r="K2431" s="185"/>
      <c r="L2431" s="185"/>
      <c r="M2431" s="185"/>
      <c r="N2431" s="185"/>
      <c r="O2431" s="185"/>
      <c r="P2431" s="185"/>
      <c r="Q2431" s="185"/>
      <c r="R2431" s="185"/>
      <c r="S2431" s="185"/>
      <c r="T2431" s="185"/>
      <c r="U2431" s="185"/>
      <c r="V2431" s="185"/>
      <c r="W2431" s="185"/>
      <c r="X2431" s="185"/>
      <c r="Y2431" s="185"/>
      <c r="Z2431" s="185"/>
      <c r="AA2431" s="185"/>
      <c r="AB2431" s="185"/>
      <c r="AC2431" s="185"/>
      <c r="AD2431" s="185"/>
      <c r="AE2431" s="185"/>
      <c r="AF2431" s="185"/>
      <c r="AG2431" s="185"/>
      <c r="AH2431" s="185"/>
      <c r="AI2431" s="185"/>
    </row>
    <row r="2432" spans="1:35" ht="16">
      <c r="A2432" s="88"/>
      <c r="B2432" s="88"/>
      <c r="C2432" s="250"/>
      <c r="D2432" s="251"/>
      <c r="E2432" s="185"/>
      <c r="F2432" s="185"/>
      <c r="G2432" s="185"/>
      <c r="H2432" s="185"/>
      <c r="I2432" s="185"/>
      <c r="J2432" s="185"/>
      <c r="K2432" s="185"/>
      <c r="L2432" s="185"/>
      <c r="M2432" s="185"/>
      <c r="N2432" s="185"/>
      <c r="O2432" s="185"/>
      <c r="P2432" s="185"/>
      <c r="Q2432" s="185"/>
      <c r="R2432" s="185"/>
      <c r="S2432" s="185"/>
      <c r="T2432" s="185"/>
      <c r="U2432" s="185"/>
      <c r="V2432" s="185"/>
      <c r="W2432" s="185"/>
      <c r="X2432" s="185"/>
      <c r="Y2432" s="185"/>
      <c r="Z2432" s="185"/>
      <c r="AA2432" s="185"/>
      <c r="AB2432" s="185"/>
      <c r="AC2432" s="185"/>
      <c r="AD2432" s="185"/>
      <c r="AE2432" s="185"/>
      <c r="AF2432" s="185"/>
      <c r="AG2432" s="185"/>
      <c r="AH2432" s="185"/>
      <c r="AI2432" s="185"/>
    </row>
    <row r="2433" spans="1:35" ht="16">
      <c r="A2433" s="88"/>
      <c r="B2433" s="88"/>
      <c r="C2433" s="250"/>
      <c r="D2433" s="251"/>
      <c r="E2433" s="185"/>
      <c r="F2433" s="185"/>
      <c r="G2433" s="185"/>
      <c r="H2433" s="185"/>
      <c r="I2433" s="185"/>
      <c r="J2433" s="185"/>
      <c r="K2433" s="185"/>
      <c r="L2433" s="185"/>
      <c r="M2433" s="185"/>
      <c r="N2433" s="185"/>
      <c r="O2433" s="185"/>
      <c r="P2433" s="185"/>
      <c r="Q2433" s="185"/>
      <c r="R2433" s="185"/>
      <c r="S2433" s="185"/>
      <c r="T2433" s="185"/>
      <c r="U2433" s="185"/>
      <c r="V2433" s="185"/>
      <c r="W2433" s="185"/>
      <c r="X2433" s="185"/>
      <c r="Y2433" s="185"/>
      <c r="Z2433" s="185"/>
      <c r="AA2433" s="185"/>
      <c r="AB2433" s="185"/>
      <c r="AC2433" s="185"/>
      <c r="AD2433" s="185"/>
      <c r="AE2433" s="185"/>
      <c r="AF2433" s="185"/>
      <c r="AG2433" s="185"/>
      <c r="AH2433" s="185"/>
      <c r="AI2433" s="185"/>
    </row>
    <row r="2434" spans="1:35" ht="16">
      <c r="A2434" s="88"/>
      <c r="B2434" s="88"/>
      <c r="C2434" s="250"/>
      <c r="D2434" s="251"/>
      <c r="E2434" s="185"/>
      <c r="F2434" s="185"/>
      <c r="G2434" s="185"/>
      <c r="H2434" s="185"/>
      <c r="I2434" s="185"/>
      <c r="J2434" s="185"/>
      <c r="K2434" s="185"/>
      <c r="L2434" s="185"/>
      <c r="M2434" s="185"/>
      <c r="N2434" s="185"/>
      <c r="O2434" s="185"/>
      <c r="P2434" s="185"/>
      <c r="Q2434" s="185"/>
      <c r="R2434" s="185"/>
      <c r="S2434" s="185"/>
      <c r="T2434" s="185"/>
      <c r="U2434" s="185"/>
      <c r="V2434" s="185"/>
      <c r="W2434" s="185"/>
      <c r="X2434" s="185"/>
      <c r="Y2434" s="185"/>
      <c r="Z2434" s="185"/>
      <c r="AA2434" s="185"/>
      <c r="AB2434" s="185"/>
      <c r="AC2434" s="185"/>
      <c r="AD2434" s="185"/>
      <c r="AE2434" s="185"/>
      <c r="AF2434" s="185"/>
      <c r="AG2434" s="185"/>
      <c r="AH2434" s="185"/>
      <c r="AI2434" s="185"/>
    </row>
    <row r="2435" spans="1:35" ht="16">
      <c r="A2435" s="88"/>
      <c r="B2435" s="88"/>
      <c r="C2435" s="250"/>
      <c r="D2435" s="251"/>
      <c r="E2435" s="185"/>
      <c r="F2435" s="185"/>
      <c r="G2435" s="185"/>
      <c r="H2435" s="185"/>
      <c r="I2435" s="185"/>
      <c r="J2435" s="185"/>
      <c r="K2435" s="185"/>
      <c r="L2435" s="185"/>
      <c r="M2435" s="185"/>
      <c r="N2435" s="185"/>
      <c r="O2435" s="185"/>
      <c r="P2435" s="185"/>
      <c r="Q2435" s="185"/>
      <c r="R2435" s="185"/>
      <c r="S2435" s="185"/>
      <c r="T2435" s="185"/>
      <c r="U2435" s="185"/>
      <c r="V2435" s="185"/>
      <c r="W2435" s="185"/>
      <c r="X2435" s="185"/>
      <c r="Y2435" s="185"/>
      <c r="Z2435" s="185"/>
      <c r="AA2435" s="185"/>
      <c r="AB2435" s="185"/>
      <c r="AC2435" s="185"/>
      <c r="AD2435" s="185"/>
      <c r="AE2435" s="185"/>
      <c r="AF2435" s="185"/>
      <c r="AG2435" s="185"/>
      <c r="AH2435" s="185"/>
      <c r="AI2435" s="185"/>
    </row>
    <row r="2436" spans="1:35" ht="16">
      <c r="A2436" s="88"/>
      <c r="B2436" s="88"/>
      <c r="C2436" s="250"/>
      <c r="D2436" s="251"/>
      <c r="E2436" s="185"/>
      <c r="F2436" s="185"/>
      <c r="G2436" s="185"/>
      <c r="H2436" s="185"/>
      <c r="I2436" s="185"/>
      <c r="J2436" s="185"/>
      <c r="K2436" s="185"/>
      <c r="L2436" s="185"/>
      <c r="M2436" s="185"/>
      <c r="N2436" s="185"/>
      <c r="O2436" s="185"/>
      <c r="P2436" s="185"/>
      <c r="Q2436" s="185"/>
      <c r="R2436" s="185"/>
      <c r="S2436" s="185"/>
      <c r="T2436" s="185"/>
      <c r="U2436" s="185"/>
      <c r="V2436" s="185"/>
      <c r="W2436" s="185"/>
      <c r="X2436" s="185"/>
      <c r="Y2436" s="185"/>
      <c r="Z2436" s="185"/>
      <c r="AA2436" s="185"/>
      <c r="AB2436" s="185"/>
      <c r="AC2436" s="185"/>
      <c r="AD2436" s="185"/>
      <c r="AE2436" s="185"/>
      <c r="AF2436" s="185"/>
      <c r="AG2436" s="185"/>
      <c r="AH2436" s="185"/>
      <c r="AI2436" s="185"/>
    </row>
    <row r="2437" spans="1:35" ht="16">
      <c r="A2437" s="88"/>
      <c r="B2437" s="88"/>
      <c r="C2437" s="250"/>
      <c r="D2437" s="251"/>
      <c r="E2437" s="185"/>
      <c r="F2437" s="185"/>
      <c r="G2437" s="185"/>
      <c r="H2437" s="185"/>
      <c r="I2437" s="185"/>
      <c r="J2437" s="185"/>
      <c r="K2437" s="185"/>
      <c r="L2437" s="185"/>
      <c r="M2437" s="185"/>
      <c r="N2437" s="185"/>
      <c r="O2437" s="185"/>
      <c r="P2437" s="185"/>
      <c r="Q2437" s="185"/>
      <c r="R2437" s="185"/>
      <c r="S2437" s="185"/>
      <c r="T2437" s="185"/>
      <c r="U2437" s="185"/>
      <c r="V2437" s="185"/>
      <c r="W2437" s="185"/>
      <c r="X2437" s="185"/>
      <c r="Y2437" s="185"/>
      <c r="Z2437" s="185"/>
      <c r="AA2437" s="185"/>
      <c r="AB2437" s="185"/>
      <c r="AC2437" s="185"/>
      <c r="AD2437" s="185"/>
      <c r="AE2437" s="185"/>
      <c r="AF2437" s="185"/>
      <c r="AG2437" s="185"/>
      <c r="AH2437" s="185"/>
      <c r="AI2437" s="185"/>
    </row>
    <row r="2438" spans="1:35" ht="16">
      <c r="A2438" s="88"/>
      <c r="B2438" s="88"/>
      <c r="C2438" s="250"/>
      <c r="D2438" s="251"/>
      <c r="E2438" s="185"/>
      <c r="F2438" s="185"/>
      <c r="G2438" s="185"/>
      <c r="H2438" s="185"/>
      <c r="I2438" s="185"/>
      <c r="J2438" s="185"/>
      <c r="K2438" s="185"/>
      <c r="L2438" s="185"/>
      <c r="M2438" s="185"/>
      <c r="N2438" s="185"/>
      <c r="O2438" s="185"/>
      <c r="P2438" s="185"/>
      <c r="Q2438" s="185"/>
      <c r="R2438" s="185"/>
      <c r="S2438" s="185"/>
      <c r="T2438" s="185"/>
      <c r="U2438" s="185"/>
      <c r="V2438" s="185"/>
      <c r="W2438" s="185"/>
      <c r="X2438" s="185"/>
      <c r="Y2438" s="185"/>
      <c r="Z2438" s="185"/>
      <c r="AA2438" s="185"/>
      <c r="AB2438" s="185"/>
      <c r="AC2438" s="185"/>
      <c r="AD2438" s="185"/>
      <c r="AE2438" s="185"/>
      <c r="AF2438" s="185"/>
      <c r="AG2438" s="185"/>
      <c r="AH2438" s="185"/>
      <c r="AI2438" s="185"/>
    </row>
    <row r="2439" spans="1:35" ht="16">
      <c r="A2439" s="88"/>
      <c r="B2439" s="88"/>
      <c r="C2439" s="250"/>
      <c r="D2439" s="251"/>
      <c r="E2439" s="185"/>
      <c r="F2439" s="185"/>
      <c r="G2439" s="185"/>
      <c r="H2439" s="185"/>
      <c r="I2439" s="185"/>
      <c r="J2439" s="185"/>
      <c r="K2439" s="185"/>
      <c r="L2439" s="185"/>
      <c r="M2439" s="185"/>
      <c r="N2439" s="185"/>
      <c r="O2439" s="185"/>
      <c r="P2439" s="185"/>
      <c r="Q2439" s="185"/>
      <c r="R2439" s="185"/>
      <c r="S2439" s="185"/>
      <c r="T2439" s="185"/>
      <c r="U2439" s="185"/>
      <c r="V2439" s="185"/>
      <c r="W2439" s="185"/>
      <c r="X2439" s="185"/>
      <c r="Y2439" s="185"/>
      <c r="Z2439" s="185"/>
      <c r="AA2439" s="185"/>
      <c r="AB2439" s="185"/>
      <c r="AC2439" s="185"/>
      <c r="AD2439" s="185"/>
      <c r="AE2439" s="185"/>
      <c r="AF2439" s="185"/>
      <c r="AG2439" s="185"/>
      <c r="AH2439" s="185"/>
      <c r="AI2439" s="185"/>
    </row>
    <row r="2440" spans="1:35" ht="16">
      <c r="A2440" s="88"/>
      <c r="B2440" s="88"/>
      <c r="C2440" s="250"/>
      <c r="D2440" s="251"/>
      <c r="E2440" s="185"/>
      <c r="F2440" s="185"/>
      <c r="G2440" s="185"/>
      <c r="H2440" s="185"/>
      <c r="I2440" s="185"/>
      <c r="J2440" s="185"/>
      <c r="K2440" s="185"/>
      <c r="L2440" s="185"/>
      <c r="M2440" s="185"/>
      <c r="N2440" s="185"/>
      <c r="O2440" s="185"/>
      <c r="P2440" s="185"/>
      <c r="Q2440" s="185"/>
      <c r="R2440" s="185"/>
      <c r="S2440" s="185"/>
      <c r="T2440" s="185"/>
      <c r="U2440" s="185"/>
      <c r="V2440" s="185"/>
      <c r="W2440" s="185"/>
      <c r="X2440" s="185"/>
      <c r="Y2440" s="185"/>
      <c r="Z2440" s="185"/>
      <c r="AA2440" s="185"/>
      <c r="AB2440" s="185"/>
      <c r="AC2440" s="185"/>
      <c r="AD2440" s="185"/>
      <c r="AE2440" s="185"/>
      <c r="AF2440" s="185"/>
      <c r="AG2440" s="185"/>
      <c r="AH2440" s="185"/>
      <c r="AI2440" s="185"/>
    </row>
    <row r="2441" spans="1:35" ht="16">
      <c r="A2441" s="88"/>
      <c r="B2441" s="88"/>
      <c r="C2441" s="250"/>
      <c r="D2441" s="251"/>
      <c r="E2441" s="185"/>
      <c r="F2441" s="185"/>
      <c r="G2441" s="185"/>
      <c r="H2441" s="185"/>
      <c r="I2441" s="185"/>
      <c r="J2441" s="185"/>
      <c r="K2441" s="185"/>
      <c r="L2441" s="185"/>
      <c r="M2441" s="185"/>
      <c r="N2441" s="185"/>
      <c r="O2441" s="185"/>
      <c r="P2441" s="185"/>
      <c r="Q2441" s="185"/>
      <c r="R2441" s="185"/>
      <c r="S2441" s="185"/>
      <c r="T2441" s="185"/>
      <c r="U2441" s="185"/>
      <c r="V2441" s="185"/>
      <c r="W2441" s="185"/>
      <c r="X2441" s="185"/>
      <c r="Y2441" s="185"/>
      <c r="Z2441" s="185"/>
      <c r="AA2441" s="185"/>
      <c r="AB2441" s="185"/>
      <c r="AC2441" s="185"/>
      <c r="AD2441" s="185"/>
      <c r="AE2441" s="185"/>
      <c r="AF2441" s="185"/>
      <c r="AG2441" s="185"/>
      <c r="AH2441" s="185"/>
      <c r="AI2441" s="185"/>
    </row>
    <row r="2442" spans="1:35" ht="16">
      <c r="A2442" s="88"/>
      <c r="B2442" s="88"/>
      <c r="C2442" s="250"/>
      <c r="D2442" s="251"/>
      <c r="E2442" s="185"/>
      <c r="F2442" s="185"/>
      <c r="G2442" s="185"/>
      <c r="H2442" s="185"/>
      <c r="I2442" s="185"/>
      <c r="J2442" s="185"/>
      <c r="K2442" s="185"/>
      <c r="L2442" s="185"/>
      <c r="M2442" s="185"/>
      <c r="N2442" s="185"/>
      <c r="O2442" s="185"/>
      <c r="P2442" s="185"/>
      <c r="Q2442" s="185"/>
      <c r="R2442" s="185"/>
      <c r="S2442" s="185"/>
      <c r="T2442" s="185"/>
      <c r="U2442" s="185"/>
      <c r="V2442" s="185"/>
      <c r="W2442" s="185"/>
      <c r="X2442" s="185"/>
      <c r="Y2442" s="185"/>
      <c r="Z2442" s="185"/>
      <c r="AA2442" s="185"/>
      <c r="AB2442" s="185"/>
      <c r="AC2442" s="185"/>
      <c r="AD2442" s="185"/>
      <c r="AE2442" s="185"/>
      <c r="AF2442" s="185"/>
      <c r="AG2442" s="185"/>
      <c r="AH2442" s="185"/>
      <c r="AI2442" s="185"/>
    </row>
    <row r="2443" spans="1:35" ht="16">
      <c r="A2443" s="88"/>
      <c r="B2443" s="88"/>
      <c r="C2443" s="250"/>
      <c r="D2443" s="251"/>
      <c r="E2443" s="185"/>
      <c r="F2443" s="185"/>
      <c r="G2443" s="185"/>
      <c r="H2443" s="185"/>
      <c r="I2443" s="185"/>
      <c r="J2443" s="185"/>
      <c r="K2443" s="185"/>
      <c r="L2443" s="185"/>
      <c r="M2443" s="185"/>
      <c r="N2443" s="185"/>
      <c r="O2443" s="185"/>
      <c r="P2443" s="185"/>
      <c r="Q2443" s="185"/>
      <c r="R2443" s="185"/>
      <c r="S2443" s="185"/>
      <c r="T2443" s="185"/>
      <c r="U2443" s="185"/>
      <c r="V2443" s="185"/>
      <c r="W2443" s="185"/>
      <c r="X2443" s="185"/>
      <c r="Y2443" s="185"/>
      <c r="Z2443" s="185"/>
      <c r="AA2443" s="185"/>
      <c r="AB2443" s="185"/>
      <c r="AC2443" s="185"/>
      <c r="AD2443" s="185"/>
      <c r="AE2443" s="185"/>
      <c r="AF2443" s="185"/>
      <c r="AG2443" s="185"/>
      <c r="AH2443" s="185"/>
      <c r="AI2443" s="185"/>
    </row>
    <row r="2444" spans="1:35" ht="16">
      <c r="A2444" s="88"/>
      <c r="B2444" s="88"/>
      <c r="C2444" s="250"/>
      <c r="D2444" s="251"/>
      <c r="E2444" s="185"/>
      <c r="F2444" s="185"/>
      <c r="G2444" s="185"/>
      <c r="H2444" s="185"/>
      <c r="I2444" s="185"/>
      <c r="J2444" s="185"/>
      <c r="K2444" s="185"/>
      <c r="L2444" s="185"/>
      <c r="M2444" s="185"/>
      <c r="N2444" s="185"/>
      <c r="O2444" s="185"/>
      <c r="P2444" s="185"/>
      <c r="Q2444" s="185"/>
      <c r="R2444" s="185"/>
      <c r="S2444" s="185"/>
      <c r="T2444" s="185"/>
      <c r="U2444" s="185"/>
      <c r="V2444" s="185"/>
      <c r="W2444" s="185"/>
      <c r="X2444" s="185"/>
      <c r="Y2444" s="185"/>
      <c r="Z2444" s="185"/>
      <c r="AA2444" s="185"/>
      <c r="AB2444" s="185"/>
      <c r="AC2444" s="185"/>
      <c r="AD2444" s="185"/>
      <c r="AE2444" s="185"/>
      <c r="AF2444" s="185"/>
      <c r="AG2444" s="185"/>
      <c r="AH2444" s="185"/>
      <c r="AI2444" s="185"/>
    </row>
    <row r="2445" spans="1:35" ht="16">
      <c r="A2445" s="88"/>
      <c r="B2445" s="88"/>
      <c r="C2445" s="250"/>
      <c r="D2445" s="251"/>
      <c r="E2445" s="185"/>
      <c r="F2445" s="185"/>
      <c r="G2445" s="185"/>
      <c r="H2445" s="185"/>
      <c r="I2445" s="185"/>
      <c r="J2445" s="185"/>
      <c r="K2445" s="185"/>
      <c r="L2445" s="185"/>
      <c r="M2445" s="185"/>
      <c r="N2445" s="185"/>
      <c r="O2445" s="185"/>
      <c r="P2445" s="185"/>
      <c r="Q2445" s="185"/>
      <c r="R2445" s="185"/>
      <c r="S2445" s="185"/>
      <c r="T2445" s="185"/>
      <c r="U2445" s="185"/>
      <c r="V2445" s="185"/>
      <c r="W2445" s="185"/>
      <c r="X2445" s="185"/>
      <c r="Y2445" s="185"/>
      <c r="Z2445" s="185"/>
      <c r="AA2445" s="185"/>
      <c r="AB2445" s="185"/>
      <c r="AC2445" s="185"/>
      <c r="AD2445" s="185"/>
      <c r="AE2445" s="185"/>
      <c r="AF2445" s="185"/>
      <c r="AG2445" s="185"/>
      <c r="AH2445" s="185"/>
      <c r="AI2445" s="185"/>
    </row>
    <row r="2446" spans="1:35" ht="16">
      <c r="A2446" s="88"/>
      <c r="B2446" s="88"/>
      <c r="C2446" s="250"/>
      <c r="D2446" s="251"/>
      <c r="E2446" s="185"/>
      <c r="F2446" s="185"/>
      <c r="G2446" s="185"/>
      <c r="H2446" s="185"/>
      <c r="I2446" s="185"/>
      <c r="J2446" s="185"/>
      <c r="K2446" s="185"/>
      <c r="L2446" s="185"/>
      <c r="M2446" s="185"/>
      <c r="N2446" s="185"/>
      <c r="O2446" s="185"/>
      <c r="P2446" s="185"/>
      <c r="Q2446" s="185"/>
      <c r="R2446" s="185"/>
      <c r="S2446" s="185"/>
      <c r="T2446" s="185"/>
      <c r="U2446" s="185"/>
      <c r="V2446" s="185"/>
      <c r="W2446" s="185"/>
      <c r="X2446" s="185"/>
      <c r="Y2446" s="185"/>
      <c r="Z2446" s="185"/>
      <c r="AA2446" s="185"/>
      <c r="AB2446" s="185"/>
      <c r="AC2446" s="185"/>
      <c r="AD2446" s="185"/>
      <c r="AE2446" s="185"/>
      <c r="AF2446" s="185"/>
      <c r="AG2446" s="185"/>
      <c r="AH2446" s="185"/>
      <c r="AI2446" s="185"/>
    </row>
    <row r="2447" spans="1:35" ht="16">
      <c r="A2447" s="88"/>
      <c r="B2447" s="88"/>
      <c r="C2447" s="250"/>
      <c r="D2447" s="251"/>
      <c r="E2447" s="185"/>
      <c r="F2447" s="185"/>
      <c r="G2447" s="185"/>
      <c r="H2447" s="185"/>
      <c r="I2447" s="185"/>
      <c r="J2447" s="185"/>
      <c r="K2447" s="185"/>
      <c r="L2447" s="185"/>
      <c r="M2447" s="185"/>
      <c r="N2447" s="185"/>
      <c r="O2447" s="185"/>
      <c r="P2447" s="185"/>
      <c r="Q2447" s="185"/>
      <c r="R2447" s="185"/>
      <c r="S2447" s="185"/>
      <c r="T2447" s="185"/>
      <c r="U2447" s="185"/>
      <c r="V2447" s="185"/>
      <c r="W2447" s="185"/>
      <c r="X2447" s="185"/>
      <c r="Y2447" s="185"/>
      <c r="Z2447" s="185"/>
      <c r="AA2447" s="185"/>
      <c r="AB2447" s="185"/>
      <c r="AC2447" s="185"/>
      <c r="AD2447" s="185"/>
      <c r="AE2447" s="185"/>
      <c r="AF2447" s="185"/>
      <c r="AG2447" s="185"/>
      <c r="AH2447" s="185"/>
      <c r="AI2447" s="185"/>
    </row>
    <row r="2448" spans="1:35" ht="16">
      <c r="A2448" s="88"/>
      <c r="B2448" s="88"/>
      <c r="C2448" s="250"/>
      <c r="D2448" s="251"/>
      <c r="E2448" s="185"/>
      <c r="F2448" s="185"/>
      <c r="G2448" s="185"/>
      <c r="H2448" s="185"/>
      <c r="I2448" s="185"/>
      <c r="J2448" s="185"/>
      <c r="K2448" s="185"/>
      <c r="L2448" s="185"/>
      <c r="M2448" s="185"/>
      <c r="N2448" s="185"/>
      <c r="O2448" s="185"/>
      <c r="P2448" s="185"/>
      <c r="Q2448" s="185"/>
      <c r="R2448" s="185"/>
      <c r="S2448" s="185"/>
      <c r="T2448" s="185"/>
      <c r="U2448" s="185"/>
      <c r="V2448" s="185"/>
      <c r="W2448" s="185"/>
      <c r="X2448" s="185"/>
      <c r="Y2448" s="185"/>
      <c r="Z2448" s="185"/>
      <c r="AA2448" s="185"/>
      <c r="AB2448" s="185"/>
      <c r="AC2448" s="185"/>
      <c r="AD2448" s="185"/>
      <c r="AE2448" s="185"/>
      <c r="AF2448" s="185"/>
      <c r="AG2448" s="185"/>
      <c r="AH2448" s="185"/>
      <c r="AI2448" s="185"/>
    </row>
    <row r="2449" spans="1:35" ht="16">
      <c r="A2449" s="88"/>
      <c r="B2449" s="88"/>
      <c r="C2449" s="250"/>
      <c r="D2449" s="251"/>
      <c r="E2449" s="185"/>
      <c r="F2449" s="185"/>
      <c r="G2449" s="185"/>
      <c r="H2449" s="185"/>
      <c r="I2449" s="185"/>
      <c r="J2449" s="185"/>
      <c r="K2449" s="185"/>
      <c r="L2449" s="185"/>
      <c r="M2449" s="185"/>
      <c r="N2449" s="185"/>
      <c r="O2449" s="185"/>
      <c r="P2449" s="185"/>
      <c r="Q2449" s="185"/>
      <c r="R2449" s="185"/>
      <c r="S2449" s="185"/>
      <c r="T2449" s="185"/>
      <c r="U2449" s="185"/>
      <c r="V2449" s="185"/>
      <c r="W2449" s="185"/>
      <c r="X2449" s="185"/>
      <c r="Y2449" s="185"/>
      <c r="Z2449" s="185"/>
      <c r="AA2449" s="185"/>
      <c r="AB2449" s="185"/>
      <c r="AC2449" s="185"/>
      <c r="AD2449" s="185"/>
      <c r="AE2449" s="185"/>
      <c r="AF2449" s="185"/>
      <c r="AG2449" s="185"/>
      <c r="AH2449" s="185"/>
      <c r="AI2449" s="185"/>
    </row>
    <row r="2450" spans="1:35" ht="16">
      <c r="A2450" s="88"/>
      <c r="B2450" s="88"/>
      <c r="C2450" s="250"/>
      <c r="D2450" s="251"/>
      <c r="E2450" s="185"/>
      <c r="F2450" s="185"/>
      <c r="G2450" s="185"/>
      <c r="H2450" s="185"/>
      <c r="I2450" s="185"/>
      <c r="J2450" s="185"/>
      <c r="K2450" s="185"/>
      <c r="L2450" s="185"/>
      <c r="M2450" s="185"/>
      <c r="N2450" s="185"/>
      <c r="O2450" s="185"/>
      <c r="P2450" s="185"/>
      <c r="Q2450" s="185"/>
      <c r="R2450" s="185"/>
      <c r="S2450" s="185"/>
      <c r="T2450" s="185"/>
      <c r="U2450" s="185"/>
      <c r="V2450" s="185"/>
      <c r="W2450" s="185"/>
      <c r="X2450" s="185"/>
      <c r="Y2450" s="185"/>
      <c r="Z2450" s="185"/>
      <c r="AA2450" s="185"/>
      <c r="AB2450" s="185"/>
      <c r="AC2450" s="185"/>
      <c r="AD2450" s="185"/>
      <c r="AE2450" s="185"/>
      <c r="AF2450" s="185"/>
      <c r="AG2450" s="185"/>
      <c r="AH2450" s="185"/>
      <c r="AI2450" s="185"/>
    </row>
    <row r="2451" spans="1:35" ht="16">
      <c r="A2451" s="88"/>
      <c r="B2451" s="88"/>
      <c r="C2451" s="250"/>
      <c r="D2451" s="251"/>
      <c r="E2451" s="185"/>
      <c r="F2451" s="185"/>
      <c r="G2451" s="185"/>
      <c r="H2451" s="185"/>
      <c r="I2451" s="185"/>
      <c r="J2451" s="185"/>
      <c r="K2451" s="185"/>
      <c r="L2451" s="185"/>
      <c r="M2451" s="185"/>
      <c r="N2451" s="185"/>
      <c r="O2451" s="185"/>
      <c r="P2451" s="185"/>
      <c r="Q2451" s="185"/>
      <c r="R2451" s="185"/>
      <c r="S2451" s="185"/>
      <c r="T2451" s="185"/>
      <c r="U2451" s="185"/>
      <c r="V2451" s="185"/>
      <c r="W2451" s="185"/>
      <c r="X2451" s="185"/>
      <c r="Y2451" s="185"/>
      <c r="Z2451" s="185"/>
      <c r="AA2451" s="185"/>
      <c r="AB2451" s="185"/>
      <c r="AC2451" s="185"/>
      <c r="AD2451" s="185"/>
      <c r="AE2451" s="185"/>
      <c r="AF2451" s="185"/>
      <c r="AG2451" s="185"/>
      <c r="AH2451" s="185"/>
      <c r="AI2451" s="185"/>
    </row>
    <row r="2452" spans="1:35" ht="16">
      <c r="A2452" s="88"/>
      <c r="B2452" s="88"/>
      <c r="C2452" s="250"/>
      <c r="D2452" s="251"/>
      <c r="E2452" s="185"/>
      <c r="F2452" s="185"/>
      <c r="G2452" s="185"/>
      <c r="H2452" s="185"/>
      <c r="I2452" s="185"/>
      <c r="J2452" s="185"/>
      <c r="K2452" s="185"/>
      <c r="L2452" s="185"/>
      <c r="M2452" s="185"/>
      <c r="N2452" s="185"/>
      <c r="O2452" s="185"/>
      <c r="P2452" s="185"/>
      <c r="Q2452" s="185"/>
      <c r="R2452" s="185"/>
      <c r="S2452" s="185"/>
      <c r="T2452" s="185"/>
      <c r="U2452" s="185"/>
      <c r="V2452" s="185"/>
      <c r="W2452" s="185"/>
      <c r="X2452" s="185"/>
      <c r="Y2452" s="185"/>
      <c r="Z2452" s="185"/>
      <c r="AA2452" s="185"/>
      <c r="AB2452" s="185"/>
      <c r="AC2452" s="185"/>
      <c r="AD2452" s="185"/>
      <c r="AE2452" s="185"/>
      <c r="AF2452" s="185"/>
      <c r="AG2452" s="185"/>
      <c r="AH2452" s="185"/>
      <c r="AI2452" s="185"/>
    </row>
    <row r="2453" spans="1:35" ht="16">
      <c r="A2453" s="88"/>
      <c r="B2453" s="88"/>
      <c r="C2453" s="250"/>
      <c r="D2453" s="251"/>
      <c r="E2453" s="185"/>
      <c r="F2453" s="185"/>
      <c r="G2453" s="185"/>
      <c r="H2453" s="185"/>
      <c r="I2453" s="185"/>
      <c r="J2453" s="185"/>
      <c r="K2453" s="185"/>
      <c r="L2453" s="185"/>
      <c r="M2453" s="185"/>
      <c r="N2453" s="185"/>
      <c r="O2453" s="185"/>
      <c r="P2453" s="185"/>
      <c r="Q2453" s="185"/>
      <c r="R2453" s="185"/>
      <c r="S2453" s="185"/>
      <c r="T2453" s="185"/>
      <c r="U2453" s="185"/>
      <c r="V2453" s="185"/>
      <c r="W2453" s="185"/>
      <c r="X2453" s="185"/>
      <c r="Y2453" s="185"/>
      <c r="Z2453" s="185"/>
      <c r="AA2453" s="185"/>
      <c r="AB2453" s="185"/>
      <c r="AC2453" s="185"/>
      <c r="AD2453" s="185"/>
      <c r="AE2453" s="185"/>
      <c r="AF2453" s="185"/>
      <c r="AG2453" s="185"/>
      <c r="AH2453" s="185"/>
      <c r="AI2453" s="185"/>
    </row>
    <row r="2454" spans="1:35" ht="16">
      <c r="A2454" s="88"/>
      <c r="B2454" s="88"/>
      <c r="C2454" s="250"/>
      <c r="D2454" s="251"/>
      <c r="E2454" s="185"/>
      <c r="F2454" s="185"/>
      <c r="G2454" s="185"/>
      <c r="H2454" s="185"/>
      <c r="I2454" s="185"/>
      <c r="J2454" s="185"/>
      <c r="K2454" s="185"/>
      <c r="L2454" s="185"/>
      <c r="M2454" s="185"/>
      <c r="N2454" s="185"/>
      <c r="O2454" s="185"/>
      <c r="P2454" s="185"/>
      <c r="Q2454" s="185"/>
      <c r="R2454" s="185"/>
      <c r="S2454" s="185"/>
      <c r="T2454" s="185"/>
      <c r="U2454" s="185"/>
      <c r="V2454" s="185"/>
      <c r="W2454" s="185"/>
      <c r="X2454" s="185"/>
      <c r="Y2454" s="185"/>
      <c r="Z2454" s="185"/>
      <c r="AA2454" s="185"/>
      <c r="AB2454" s="185"/>
      <c r="AC2454" s="185"/>
      <c r="AD2454" s="185"/>
      <c r="AE2454" s="185"/>
      <c r="AF2454" s="185"/>
      <c r="AG2454" s="185"/>
      <c r="AH2454" s="185"/>
      <c r="AI2454" s="185"/>
    </row>
    <row r="2455" spans="1:35" ht="16">
      <c r="A2455" s="88"/>
      <c r="B2455" s="88"/>
      <c r="C2455" s="250"/>
      <c r="D2455" s="251"/>
      <c r="E2455" s="185"/>
      <c r="F2455" s="185"/>
      <c r="G2455" s="185"/>
      <c r="H2455" s="185"/>
      <c r="I2455" s="185"/>
      <c r="J2455" s="185"/>
      <c r="K2455" s="185"/>
      <c r="L2455" s="185"/>
      <c r="M2455" s="185"/>
      <c r="N2455" s="185"/>
      <c r="O2455" s="185"/>
      <c r="P2455" s="185"/>
      <c r="Q2455" s="185"/>
      <c r="R2455" s="185"/>
      <c r="S2455" s="185"/>
      <c r="T2455" s="185"/>
      <c r="U2455" s="185"/>
      <c r="V2455" s="185"/>
      <c r="W2455" s="185"/>
      <c r="X2455" s="185"/>
      <c r="Y2455" s="185"/>
      <c r="Z2455" s="185"/>
      <c r="AA2455" s="185"/>
      <c r="AB2455" s="185"/>
      <c r="AC2455" s="185"/>
      <c r="AD2455" s="185"/>
      <c r="AE2455" s="185"/>
      <c r="AF2455" s="185"/>
      <c r="AG2455" s="185"/>
      <c r="AH2455" s="185"/>
      <c r="AI2455" s="185"/>
    </row>
    <row r="2456" spans="1:35" ht="16">
      <c r="A2456" s="88"/>
      <c r="B2456" s="88"/>
      <c r="C2456" s="250"/>
      <c r="D2456" s="251"/>
      <c r="E2456" s="185"/>
      <c r="F2456" s="185"/>
      <c r="G2456" s="185"/>
      <c r="H2456" s="185"/>
      <c r="I2456" s="185"/>
      <c r="J2456" s="185"/>
      <c r="K2456" s="185"/>
      <c r="L2456" s="185"/>
      <c r="M2456" s="185"/>
      <c r="N2456" s="185"/>
      <c r="O2456" s="185"/>
      <c r="P2456" s="185"/>
      <c r="Q2456" s="185"/>
      <c r="R2456" s="185"/>
      <c r="S2456" s="185"/>
      <c r="T2456" s="185"/>
      <c r="U2456" s="185"/>
      <c r="V2456" s="185"/>
      <c r="W2456" s="185"/>
      <c r="X2456" s="185"/>
      <c r="Y2456" s="185"/>
      <c r="Z2456" s="185"/>
      <c r="AA2456" s="185"/>
      <c r="AB2456" s="185"/>
      <c r="AC2456" s="185"/>
      <c r="AD2456" s="185"/>
      <c r="AE2456" s="185"/>
      <c r="AF2456" s="185"/>
      <c r="AG2456" s="185"/>
      <c r="AH2456" s="185"/>
      <c r="AI2456" s="185"/>
    </row>
    <row r="2457" spans="1:35" ht="16">
      <c r="A2457" s="88"/>
      <c r="B2457" s="88"/>
      <c r="C2457" s="250"/>
      <c r="D2457" s="251"/>
      <c r="E2457" s="185"/>
      <c r="F2457" s="185"/>
      <c r="G2457" s="185"/>
      <c r="H2457" s="185"/>
      <c r="I2457" s="185"/>
      <c r="J2457" s="185"/>
      <c r="K2457" s="185"/>
      <c r="L2457" s="185"/>
      <c r="M2457" s="185"/>
      <c r="N2457" s="185"/>
      <c r="O2457" s="185"/>
      <c r="P2457" s="185"/>
      <c r="Q2457" s="185"/>
      <c r="R2457" s="185"/>
      <c r="S2457" s="185"/>
      <c r="T2457" s="185"/>
      <c r="U2457" s="185"/>
      <c r="V2457" s="185"/>
      <c r="W2457" s="185"/>
      <c r="X2457" s="185"/>
      <c r="Y2457" s="185"/>
      <c r="Z2457" s="185"/>
      <c r="AA2457" s="185"/>
      <c r="AB2457" s="185"/>
      <c r="AC2457" s="185"/>
      <c r="AD2457" s="185"/>
      <c r="AE2457" s="185"/>
      <c r="AF2457" s="185"/>
      <c r="AG2457" s="185"/>
      <c r="AH2457" s="185"/>
      <c r="AI2457" s="185"/>
    </row>
    <row r="2458" spans="1:35" ht="16">
      <c r="A2458" s="88"/>
      <c r="B2458" s="88"/>
      <c r="C2458" s="250"/>
      <c r="D2458" s="251"/>
      <c r="E2458" s="185"/>
      <c r="F2458" s="185"/>
      <c r="G2458" s="185"/>
      <c r="H2458" s="185"/>
      <c r="I2458" s="185"/>
      <c r="J2458" s="185"/>
      <c r="K2458" s="185"/>
      <c r="L2458" s="185"/>
      <c r="M2458" s="185"/>
      <c r="N2458" s="185"/>
      <c r="O2458" s="185"/>
      <c r="P2458" s="185"/>
      <c r="Q2458" s="185"/>
      <c r="R2458" s="185"/>
      <c r="S2458" s="185"/>
      <c r="T2458" s="185"/>
      <c r="U2458" s="185"/>
      <c r="V2458" s="185"/>
      <c r="W2458" s="185"/>
      <c r="X2458" s="185"/>
      <c r="Y2458" s="185"/>
      <c r="Z2458" s="185"/>
      <c r="AA2458" s="185"/>
      <c r="AB2458" s="185"/>
      <c r="AC2458" s="185"/>
      <c r="AD2458" s="185"/>
      <c r="AE2458" s="185"/>
      <c r="AF2458" s="185"/>
      <c r="AG2458" s="185"/>
      <c r="AH2458" s="185"/>
      <c r="AI2458" s="185"/>
    </row>
    <row r="2459" spans="1:35" ht="16">
      <c r="A2459" s="88"/>
      <c r="B2459" s="88"/>
      <c r="C2459" s="250"/>
      <c r="D2459" s="251"/>
      <c r="E2459" s="185"/>
      <c r="F2459" s="185"/>
      <c r="G2459" s="185"/>
      <c r="H2459" s="185"/>
      <c r="I2459" s="185"/>
      <c r="J2459" s="185"/>
      <c r="K2459" s="185"/>
      <c r="L2459" s="185"/>
      <c r="M2459" s="185"/>
      <c r="N2459" s="185"/>
      <c r="O2459" s="185"/>
      <c r="P2459" s="185"/>
      <c r="Q2459" s="185"/>
      <c r="R2459" s="185"/>
      <c r="S2459" s="185"/>
      <c r="T2459" s="185"/>
      <c r="U2459" s="185"/>
      <c r="V2459" s="185"/>
      <c r="W2459" s="185"/>
      <c r="X2459" s="185"/>
      <c r="Y2459" s="185"/>
      <c r="Z2459" s="185"/>
      <c r="AA2459" s="185"/>
      <c r="AB2459" s="185"/>
      <c r="AC2459" s="185"/>
      <c r="AD2459" s="185"/>
      <c r="AE2459" s="185"/>
      <c r="AF2459" s="185"/>
      <c r="AG2459" s="185"/>
      <c r="AH2459" s="185"/>
      <c r="AI2459" s="185"/>
    </row>
    <row r="2460" spans="1:35" ht="16">
      <c r="A2460" s="88"/>
      <c r="B2460" s="88"/>
      <c r="C2460" s="250"/>
      <c r="D2460" s="251"/>
      <c r="E2460" s="185"/>
      <c r="F2460" s="185"/>
      <c r="G2460" s="185"/>
      <c r="H2460" s="185"/>
      <c r="I2460" s="185"/>
      <c r="J2460" s="185"/>
      <c r="K2460" s="185"/>
      <c r="L2460" s="185"/>
      <c r="M2460" s="185"/>
      <c r="N2460" s="185"/>
      <c r="O2460" s="185"/>
      <c r="P2460" s="185"/>
      <c r="Q2460" s="185"/>
      <c r="R2460" s="185"/>
      <c r="S2460" s="185"/>
      <c r="T2460" s="185"/>
      <c r="U2460" s="185"/>
      <c r="V2460" s="185"/>
      <c r="W2460" s="185"/>
      <c r="X2460" s="185"/>
      <c r="Y2460" s="185"/>
      <c r="Z2460" s="185"/>
      <c r="AA2460" s="185"/>
      <c r="AB2460" s="185"/>
      <c r="AC2460" s="185"/>
      <c r="AD2460" s="185"/>
      <c r="AE2460" s="185"/>
      <c r="AF2460" s="185"/>
      <c r="AG2460" s="185"/>
      <c r="AH2460" s="185"/>
      <c r="AI2460" s="185"/>
    </row>
    <row r="2461" spans="1:35" ht="16">
      <c r="A2461" s="88"/>
      <c r="B2461" s="88"/>
      <c r="C2461" s="250"/>
      <c r="D2461" s="251"/>
      <c r="E2461" s="185"/>
      <c r="F2461" s="185"/>
      <c r="G2461" s="185"/>
      <c r="H2461" s="185"/>
      <c r="I2461" s="185"/>
      <c r="J2461" s="185"/>
      <c r="K2461" s="185"/>
      <c r="L2461" s="185"/>
      <c r="M2461" s="185"/>
      <c r="N2461" s="185"/>
      <c r="O2461" s="185"/>
      <c r="P2461" s="185"/>
      <c r="Q2461" s="185"/>
      <c r="R2461" s="185"/>
      <c r="S2461" s="185"/>
      <c r="T2461" s="185"/>
      <c r="U2461" s="185"/>
      <c r="V2461" s="185"/>
      <c r="W2461" s="185"/>
      <c r="X2461" s="185"/>
      <c r="Y2461" s="185"/>
      <c r="Z2461" s="185"/>
      <c r="AA2461" s="185"/>
      <c r="AB2461" s="185"/>
      <c r="AC2461" s="185"/>
      <c r="AD2461" s="185"/>
      <c r="AE2461" s="185"/>
      <c r="AF2461" s="185"/>
      <c r="AG2461" s="185"/>
      <c r="AH2461" s="185"/>
      <c r="AI2461" s="185"/>
    </row>
    <row r="2462" spans="1:35" ht="16">
      <c r="A2462" s="88"/>
      <c r="B2462" s="88"/>
      <c r="C2462" s="250"/>
      <c r="D2462" s="251"/>
      <c r="E2462" s="185"/>
      <c r="F2462" s="185"/>
      <c r="G2462" s="185"/>
      <c r="H2462" s="185"/>
      <c r="I2462" s="185"/>
      <c r="J2462" s="185"/>
      <c r="K2462" s="185"/>
      <c r="L2462" s="185"/>
      <c r="M2462" s="185"/>
      <c r="N2462" s="185"/>
      <c r="O2462" s="185"/>
      <c r="P2462" s="185"/>
      <c r="Q2462" s="185"/>
      <c r="R2462" s="185"/>
      <c r="S2462" s="185"/>
      <c r="T2462" s="185"/>
      <c r="U2462" s="185"/>
      <c r="V2462" s="185"/>
      <c r="W2462" s="185"/>
      <c r="X2462" s="185"/>
      <c r="Y2462" s="185"/>
      <c r="Z2462" s="185"/>
      <c r="AA2462" s="185"/>
      <c r="AB2462" s="185"/>
      <c r="AC2462" s="185"/>
      <c r="AD2462" s="185"/>
      <c r="AE2462" s="185"/>
      <c r="AF2462" s="185"/>
      <c r="AG2462" s="185"/>
      <c r="AH2462" s="185"/>
      <c r="AI2462" s="185"/>
    </row>
    <row r="2463" spans="1:35" ht="16">
      <c r="A2463" s="88"/>
      <c r="B2463" s="88"/>
      <c r="C2463" s="250"/>
      <c r="D2463" s="251"/>
      <c r="E2463" s="185"/>
      <c r="F2463" s="185"/>
      <c r="G2463" s="185"/>
      <c r="H2463" s="185"/>
      <c r="I2463" s="185"/>
      <c r="J2463" s="185"/>
      <c r="K2463" s="185"/>
      <c r="L2463" s="185"/>
      <c r="M2463" s="185"/>
      <c r="N2463" s="185"/>
      <c r="O2463" s="185"/>
      <c r="P2463" s="185"/>
      <c r="Q2463" s="185"/>
      <c r="R2463" s="185"/>
      <c r="S2463" s="185"/>
      <c r="T2463" s="185"/>
      <c r="U2463" s="185"/>
      <c r="V2463" s="185"/>
      <c r="W2463" s="185"/>
      <c r="X2463" s="185"/>
      <c r="Y2463" s="185"/>
      <c r="Z2463" s="185"/>
      <c r="AA2463" s="185"/>
      <c r="AB2463" s="185"/>
      <c r="AC2463" s="185"/>
      <c r="AD2463" s="185"/>
      <c r="AE2463" s="185"/>
      <c r="AF2463" s="185"/>
      <c r="AG2463" s="185"/>
      <c r="AH2463" s="185"/>
      <c r="AI2463" s="185"/>
    </row>
    <row r="2464" spans="1:35" ht="16">
      <c r="A2464" s="88"/>
      <c r="B2464" s="88"/>
      <c r="C2464" s="250"/>
      <c r="D2464" s="251"/>
      <c r="E2464" s="185"/>
      <c r="F2464" s="185"/>
      <c r="G2464" s="185"/>
      <c r="H2464" s="185"/>
      <c r="I2464" s="185"/>
      <c r="J2464" s="185"/>
      <c r="K2464" s="185"/>
      <c r="L2464" s="185"/>
      <c r="M2464" s="185"/>
      <c r="N2464" s="185"/>
      <c r="O2464" s="185"/>
      <c r="P2464" s="185"/>
      <c r="Q2464" s="185"/>
      <c r="R2464" s="185"/>
      <c r="S2464" s="185"/>
      <c r="T2464" s="185"/>
      <c r="U2464" s="185"/>
      <c r="V2464" s="185"/>
      <c r="W2464" s="185"/>
      <c r="X2464" s="185"/>
      <c r="Y2464" s="185"/>
      <c r="Z2464" s="185"/>
      <c r="AA2464" s="185"/>
      <c r="AB2464" s="185"/>
      <c r="AC2464" s="185"/>
      <c r="AD2464" s="185"/>
      <c r="AE2464" s="185"/>
      <c r="AF2464" s="185"/>
      <c r="AG2464" s="185"/>
      <c r="AH2464" s="185"/>
      <c r="AI2464" s="185"/>
    </row>
    <row r="2465" spans="1:35" ht="16">
      <c r="A2465" s="88"/>
      <c r="B2465" s="88"/>
      <c r="C2465" s="250"/>
      <c r="D2465" s="251"/>
      <c r="E2465" s="185"/>
      <c r="F2465" s="185"/>
      <c r="G2465" s="185"/>
      <c r="H2465" s="185"/>
      <c r="I2465" s="185"/>
      <c r="J2465" s="185"/>
      <c r="K2465" s="185"/>
      <c r="L2465" s="185"/>
      <c r="M2465" s="185"/>
      <c r="N2465" s="185"/>
      <c r="O2465" s="185"/>
      <c r="P2465" s="185"/>
      <c r="Q2465" s="185"/>
      <c r="R2465" s="185"/>
      <c r="S2465" s="185"/>
      <c r="T2465" s="185"/>
      <c r="U2465" s="185"/>
      <c r="V2465" s="185"/>
      <c r="W2465" s="185"/>
      <c r="X2465" s="185"/>
      <c r="Y2465" s="185"/>
      <c r="Z2465" s="185"/>
      <c r="AA2465" s="185"/>
      <c r="AB2465" s="185"/>
      <c r="AC2465" s="185"/>
      <c r="AD2465" s="185"/>
      <c r="AE2465" s="185"/>
      <c r="AF2465" s="185"/>
      <c r="AG2465" s="185"/>
      <c r="AH2465" s="185"/>
      <c r="AI2465" s="185"/>
    </row>
    <row r="2466" spans="1:35" ht="16">
      <c r="A2466" s="88"/>
      <c r="B2466" s="88"/>
      <c r="C2466" s="250"/>
      <c r="D2466" s="251"/>
      <c r="E2466" s="185"/>
      <c r="F2466" s="185"/>
      <c r="G2466" s="185"/>
      <c r="H2466" s="185"/>
      <c r="I2466" s="185"/>
      <c r="J2466" s="185"/>
      <c r="K2466" s="185"/>
      <c r="L2466" s="185"/>
      <c r="M2466" s="185"/>
      <c r="N2466" s="185"/>
      <c r="O2466" s="185"/>
      <c r="P2466" s="185"/>
      <c r="Q2466" s="185"/>
      <c r="R2466" s="185"/>
      <c r="S2466" s="185"/>
      <c r="T2466" s="185"/>
      <c r="U2466" s="185"/>
      <c r="V2466" s="185"/>
      <c r="W2466" s="185"/>
      <c r="X2466" s="185"/>
      <c r="Y2466" s="185"/>
      <c r="Z2466" s="185"/>
      <c r="AA2466" s="185"/>
      <c r="AB2466" s="185"/>
      <c r="AC2466" s="185"/>
      <c r="AD2466" s="185"/>
      <c r="AE2466" s="185"/>
      <c r="AF2466" s="185"/>
      <c r="AG2466" s="185"/>
      <c r="AH2466" s="185"/>
      <c r="AI2466" s="185"/>
    </row>
    <row r="2467" spans="1:35" ht="16">
      <c r="A2467" s="88"/>
      <c r="B2467" s="88"/>
      <c r="C2467" s="250"/>
      <c r="D2467" s="251"/>
      <c r="E2467" s="185"/>
      <c r="F2467" s="185"/>
      <c r="G2467" s="185"/>
      <c r="H2467" s="185"/>
      <c r="I2467" s="185"/>
      <c r="J2467" s="185"/>
      <c r="K2467" s="185"/>
      <c r="L2467" s="185"/>
      <c r="M2467" s="185"/>
      <c r="N2467" s="185"/>
      <c r="O2467" s="185"/>
      <c r="P2467" s="185"/>
      <c r="Q2467" s="185"/>
      <c r="R2467" s="185"/>
      <c r="S2467" s="185"/>
      <c r="T2467" s="185"/>
      <c r="U2467" s="185"/>
      <c r="V2467" s="185"/>
      <c r="W2467" s="185"/>
      <c r="X2467" s="185"/>
      <c r="Y2467" s="185"/>
      <c r="Z2467" s="185"/>
      <c r="AA2467" s="185"/>
      <c r="AB2467" s="185"/>
      <c r="AC2467" s="185"/>
      <c r="AD2467" s="185"/>
      <c r="AE2467" s="185"/>
      <c r="AF2467" s="185"/>
      <c r="AG2467" s="185"/>
      <c r="AH2467" s="185"/>
      <c r="AI2467" s="185"/>
    </row>
    <row r="2468" spans="1:35" ht="16">
      <c r="A2468" s="88"/>
      <c r="B2468" s="88"/>
      <c r="C2468" s="250"/>
      <c r="D2468" s="251"/>
      <c r="E2468" s="185"/>
      <c r="F2468" s="185"/>
      <c r="G2468" s="185"/>
      <c r="H2468" s="185"/>
      <c r="I2468" s="185"/>
      <c r="J2468" s="185"/>
      <c r="K2468" s="185"/>
      <c r="L2468" s="185"/>
      <c r="M2468" s="185"/>
      <c r="N2468" s="185"/>
      <c r="O2468" s="185"/>
      <c r="P2468" s="185"/>
      <c r="Q2468" s="185"/>
      <c r="R2468" s="185"/>
      <c r="S2468" s="185"/>
      <c r="T2468" s="185"/>
      <c r="U2468" s="185"/>
      <c r="V2468" s="185"/>
      <c r="W2468" s="185"/>
      <c r="X2468" s="185"/>
      <c r="Y2468" s="185"/>
      <c r="Z2468" s="185"/>
      <c r="AA2468" s="185"/>
      <c r="AB2468" s="185"/>
      <c r="AC2468" s="185"/>
      <c r="AD2468" s="185"/>
      <c r="AE2468" s="185"/>
      <c r="AF2468" s="185"/>
      <c r="AG2468" s="185"/>
      <c r="AH2468" s="185"/>
      <c r="AI2468" s="185"/>
    </row>
    <row r="2469" spans="1:35" ht="16">
      <c r="A2469" s="88"/>
      <c r="B2469" s="88"/>
      <c r="C2469" s="250"/>
      <c r="D2469" s="251"/>
      <c r="E2469" s="185"/>
      <c r="F2469" s="185"/>
      <c r="G2469" s="185"/>
      <c r="H2469" s="185"/>
      <c r="I2469" s="185"/>
      <c r="J2469" s="185"/>
      <c r="K2469" s="185"/>
      <c r="L2469" s="185"/>
      <c r="M2469" s="185"/>
      <c r="N2469" s="185"/>
      <c r="O2469" s="185"/>
      <c r="P2469" s="185"/>
      <c r="Q2469" s="185"/>
      <c r="R2469" s="185"/>
      <c r="S2469" s="185"/>
      <c r="T2469" s="185"/>
      <c r="U2469" s="185"/>
      <c r="V2469" s="185"/>
      <c r="W2469" s="185"/>
      <c r="X2469" s="185"/>
      <c r="Y2469" s="185"/>
      <c r="Z2469" s="185"/>
      <c r="AA2469" s="185"/>
      <c r="AB2469" s="185"/>
      <c r="AC2469" s="185"/>
      <c r="AD2469" s="185"/>
      <c r="AE2469" s="185"/>
      <c r="AF2469" s="185"/>
      <c r="AG2469" s="185"/>
      <c r="AH2469" s="185"/>
      <c r="AI2469" s="185"/>
    </row>
    <row r="2470" spans="1:35" ht="16">
      <c r="A2470" s="88"/>
      <c r="B2470" s="88"/>
      <c r="C2470" s="250"/>
      <c r="D2470" s="251"/>
      <c r="E2470" s="185"/>
      <c r="F2470" s="185"/>
      <c r="G2470" s="185"/>
      <c r="H2470" s="185"/>
      <c r="I2470" s="185"/>
      <c r="J2470" s="185"/>
      <c r="K2470" s="185"/>
      <c r="L2470" s="185"/>
      <c r="M2470" s="185"/>
      <c r="N2470" s="185"/>
      <c r="O2470" s="185"/>
      <c r="P2470" s="185"/>
      <c r="Q2470" s="185"/>
      <c r="R2470" s="185"/>
      <c r="S2470" s="185"/>
      <c r="T2470" s="185"/>
      <c r="U2470" s="185"/>
      <c r="V2470" s="185"/>
      <c r="W2470" s="185"/>
      <c r="X2470" s="185"/>
      <c r="Y2470" s="185"/>
      <c r="Z2470" s="185"/>
      <c r="AA2470" s="185"/>
      <c r="AB2470" s="185"/>
      <c r="AC2470" s="185"/>
      <c r="AD2470" s="185"/>
      <c r="AE2470" s="185"/>
      <c r="AF2470" s="185"/>
      <c r="AG2470" s="185"/>
      <c r="AH2470" s="185"/>
      <c r="AI2470" s="185"/>
    </row>
    <row r="2471" spans="1:35" ht="16">
      <c r="A2471" s="88"/>
      <c r="B2471" s="88"/>
      <c r="C2471" s="250"/>
      <c r="D2471" s="251"/>
      <c r="E2471" s="185"/>
      <c r="F2471" s="185"/>
      <c r="G2471" s="185"/>
      <c r="H2471" s="185"/>
      <c r="I2471" s="185"/>
      <c r="J2471" s="185"/>
      <c r="K2471" s="185"/>
      <c r="L2471" s="185"/>
      <c r="M2471" s="185"/>
      <c r="N2471" s="185"/>
      <c r="O2471" s="185"/>
      <c r="P2471" s="185"/>
      <c r="Q2471" s="185"/>
      <c r="R2471" s="185"/>
      <c r="S2471" s="185"/>
      <c r="T2471" s="185"/>
      <c r="U2471" s="185"/>
      <c r="V2471" s="185"/>
      <c r="W2471" s="185"/>
      <c r="X2471" s="185"/>
      <c r="Y2471" s="185"/>
      <c r="Z2471" s="185"/>
      <c r="AA2471" s="185"/>
      <c r="AB2471" s="185"/>
      <c r="AC2471" s="185"/>
      <c r="AD2471" s="185"/>
      <c r="AE2471" s="185"/>
      <c r="AF2471" s="185"/>
      <c r="AG2471" s="185"/>
      <c r="AH2471" s="185"/>
      <c r="AI2471" s="185"/>
    </row>
    <row r="2472" spans="1:35" ht="16">
      <c r="A2472" s="88"/>
      <c r="B2472" s="88"/>
      <c r="C2472" s="250"/>
      <c r="D2472" s="251"/>
      <c r="E2472" s="185"/>
      <c r="F2472" s="185"/>
      <c r="G2472" s="185"/>
      <c r="H2472" s="185"/>
      <c r="I2472" s="185"/>
      <c r="J2472" s="185"/>
      <c r="K2472" s="185"/>
      <c r="L2472" s="185"/>
      <c r="M2472" s="185"/>
      <c r="N2472" s="185"/>
      <c r="O2472" s="185"/>
      <c r="P2472" s="185"/>
      <c r="Q2472" s="185"/>
      <c r="R2472" s="185"/>
      <c r="S2472" s="185"/>
      <c r="T2472" s="185"/>
      <c r="U2472" s="185"/>
      <c r="V2472" s="185"/>
      <c r="W2472" s="185"/>
      <c r="X2472" s="185"/>
      <c r="Y2472" s="185"/>
      <c r="Z2472" s="185"/>
      <c r="AA2472" s="185"/>
      <c r="AB2472" s="185"/>
      <c r="AC2472" s="185"/>
      <c r="AD2472" s="185"/>
      <c r="AE2472" s="185"/>
      <c r="AF2472" s="185"/>
      <c r="AG2472" s="185"/>
      <c r="AH2472" s="185"/>
      <c r="AI2472" s="185"/>
    </row>
    <row r="2473" spans="1:35" ht="16">
      <c r="A2473" s="88"/>
      <c r="B2473" s="88"/>
      <c r="C2473" s="250"/>
      <c r="D2473" s="251"/>
      <c r="E2473" s="185"/>
      <c r="F2473" s="185"/>
      <c r="G2473" s="185"/>
      <c r="H2473" s="185"/>
      <c r="I2473" s="185"/>
      <c r="J2473" s="185"/>
      <c r="K2473" s="185"/>
      <c r="L2473" s="185"/>
      <c r="M2473" s="185"/>
      <c r="N2473" s="185"/>
      <c r="O2473" s="185"/>
      <c r="P2473" s="185"/>
      <c r="Q2473" s="185"/>
      <c r="R2473" s="185"/>
      <c r="S2473" s="185"/>
      <c r="T2473" s="185"/>
      <c r="U2473" s="185"/>
      <c r="V2473" s="185"/>
      <c r="W2473" s="185"/>
      <c r="X2473" s="185"/>
      <c r="Y2473" s="185"/>
      <c r="Z2473" s="185"/>
      <c r="AA2473" s="185"/>
      <c r="AB2473" s="185"/>
      <c r="AC2473" s="185"/>
      <c r="AD2473" s="185"/>
      <c r="AE2473" s="185"/>
      <c r="AF2473" s="185"/>
      <c r="AG2473" s="185"/>
      <c r="AH2473" s="185"/>
      <c r="AI2473" s="185"/>
    </row>
    <row r="2474" spans="1:35" ht="16">
      <c r="A2474" s="88"/>
      <c r="B2474" s="88"/>
      <c r="C2474" s="250"/>
      <c r="D2474" s="251"/>
      <c r="E2474" s="185"/>
      <c r="F2474" s="185"/>
      <c r="G2474" s="185"/>
      <c r="H2474" s="185"/>
      <c r="I2474" s="185"/>
      <c r="J2474" s="185"/>
      <c r="K2474" s="185"/>
      <c r="L2474" s="185"/>
      <c r="M2474" s="185"/>
      <c r="N2474" s="185"/>
      <c r="O2474" s="185"/>
      <c r="P2474" s="185"/>
      <c r="Q2474" s="185"/>
      <c r="R2474" s="185"/>
      <c r="S2474" s="185"/>
      <c r="T2474" s="185"/>
      <c r="U2474" s="185"/>
      <c r="V2474" s="185"/>
      <c r="W2474" s="185"/>
      <c r="X2474" s="185"/>
      <c r="Y2474" s="185"/>
      <c r="Z2474" s="185"/>
      <c r="AA2474" s="185"/>
      <c r="AB2474" s="185"/>
      <c r="AC2474" s="185"/>
      <c r="AD2474" s="185"/>
      <c r="AE2474" s="185"/>
      <c r="AF2474" s="185"/>
      <c r="AG2474" s="185"/>
      <c r="AH2474" s="185"/>
      <c r="AI2474" s="185"/>
    </row>
    <row r="2475" spans="1:35" ht="16">
      <c r="A2475" s="88"/>
      <c r="B2475" s="88"/>
      <c r="C2475" s="250"/>
      <c r="D2475" s="251"/>
      <c r="E2475" s="185"/>
      <c r="F2475" s="185"/>
      <c r="G2475" s="185"/>
      <c r="H2475" s="185"/>
      <c r="I2475" s="185"/>
      <c r="J2475" s="185"/>
      <c r="K2475" s="185"/>
      <c r="L2475" s="185"/>
      <c r="M2475" s="185"/>
      <c r="N2475" s="185"/>
      <c r="O2475" s="185"/>
      <c r="P2475" s="185"/>
      <c r="Q2475" s="185"/>
      <c r="R2475" s="185"/>
      <c r="S2475" s="185"/>
      <c r="T2475" s="185"/>
      <c r="U2475" s="185"/>
      <c r="V2475" s="185"/>
      <c r="W2475" s="185"/>
      <c r="X2475" s="185"/>
      <c r="Y2475" s="185"/>
      <c r="Z2475" s="185"/>
      <c r="AA2475" s="185"/>
      <c r="AB2475" s="185"/>
      <c r="AC2475" s="185"/>
      <c r="AD2475" s="185"/>
      <c r="AE2475" s="185"/>
      <c r="AF2475" s="185"/>
      <c r="AG2475" s="185"/>
      <c r="AH2475" s="185"/>
      <c r="AI2475" s="185"/>
    </row>
    <row r="2476" spans="1:35" ht="16">
      <c r="A2476" s="88"/>
      <c r="B2476" s="88"/>
      <c r="C2476" s="250"/>
      <c r="D2476" s="251"/>
      <c r="E2476" s="185"/>
      <c r="F2476" s="185"/>
      <c r="G2476" s="185"/>
      <c r="H2476" s="185"/>
      <c r="I2476" s="185"/>
      <c r="J2476" s="185"/>
      <c r="K2476" s="185"/>
      <c r="L2476" s="185"/>
      <c r="M2476" s="185"/>
      <c r="N2476" s="185"/>
      <c r="O2476" s="185"/>
      <c r="P2476" s="185"/>
      <c r="Q2476" s="185"/>
      <c r="R2476" s="185"/>
      <c r="S2476" s="185"/>
      <c r="T2476" s="185"/>
      <c r="U2476" s="185"/>
      <c r="V2476" s="185"/>
      <c r="W2476" s="185"/>
      <c r="X2476" s="185"/>
      <c r="Y2476" s="185"/>
      <c r="Z2476" s="185"/>
      <c r="AA2476" s="185"/>
      <c r="AB2476" s="185"/>
      <c r="AC2476" s="185"/>
      <c r="AD2476" s="185"/>
      <c r="AE2476" s="185"/>
      <c r="AF2476" s="185"/>
      <c r="AG2476" s="185"/>
      <c r="AH2476" s="185"/>
      <c r="AI2476" s="185"/>
    </row>
    <row r="2477" spans="1:35" ht="16">
      <c r="A2477" s="88"/>
      <c r="B2477" s="88"/>
      <c r="C2477" s="250"/>
      <c r="D2477" s="251"/>
      <c r="E2477" s="185"/>
      <c r="F2477" s="185"/>
      <c r="G2477" s="185"/>
      <c r="H2477" s="185"/>
      <c r="I2477" s="185"/>
      <c r="J2477" s="185"/>
      <c r="K2477" s="185"/>
      <c r="L2477" s="185"/>
      <c r="M2477" s="185"/>
      <c r="N2477" s="185"/>
      <c r="O2477" s="185"/>
      <c r="P2477" s="185"/>
      <c r="Q2477" s="185"/>
      <c r="R2477" s="185"/>
      <c r="S2477" s="185"/>
      <c r="T2477" s="185"/>
      <c r="U2477" s="185"/>
      <c r="V2477" s="185"/>
      <c r="W2477" s="185"/>
      <c r="X2477" s="185"/>
      <c r="Y2477" s="185"/>
      <c r="Z2477" s="185"/>
      <c r="AA2477" s="185"/>
      <c r="AB2477" s="185"/>
      <c r="AC2477" s="185"/>
      <c r="AD2477" s="185"/>
      <c r="AE2477" s="185"/>
      <c r="AF2477" s="185"/>
      <c r="AG2477" s="185"/>
      <c r="AH2477" s="185"/>
      <c r="AI2477" s="185"/>
    </row>
    <row r="2478" spans="1:35" ht="16">
      <c r="A2478" s="88"/>
      <c r="B2478" s="88"/>
      <c r="C2478" s="250"/>
      <c r="D2478" s="251"/>
      <c r="E2478" s="185"/>
      <c r="F2478" s="185"/>
      <c r="G2478" s="185"/>
      <c r="H2478" s="185"/>
      <c r="I2478" s="185"/>
      <c r="J2478" s="185"/>
      <c r="K2478" s="185"/>
      <c r="L2478" s="185"/>
      <c r="M2478" s="185"/>
      <c r="N2478" s="185"/>
      <c r="O2478" s="185"/>
      <c r="P2478" s="185"/>
      <c r="Q2478" s="185"/>
      <c r="R2478" s="185"/>
      <c r="S2478" s="185"/>
      <c r="T2478" s="185"/>
      <c r="U2478" s="185"/>
      <c r="V2478" s="185"/>
      <c r="W2478" s="185"/>
      <c r="X2478" s="185"/>
      <c r="Y2478" s="185"/>
      <c r="Z2478" s="185"/>
      <c r="AA2478" s="185"/>
      <c r="AB2478" s="185"/>
      <c r="AC2478" s="185"/>
      <c r="AD2478" s="185"/>
      <c r="AE2478" s="185"/>
      <c r="AF2478" s="185"/>
      <c r="AG2478" s="185"/>
      <c r="AH2478" s="185"/>
      <c r="AI2478" s="185"/>
    </row>
    <row r="2479" spans="1:35" ht="16">
      <c r="A2479" s="88"/>
      <c r="B2479" s="88"/>
      <c r="C2479" s="250"/>
      <c r="D2479" s="251"/>
      <c r="E2479" s="185"/>
      <c r="F2479" s="185"/>
      <c r="G2479" s="185"/>
      <c r="H2479" s="185"/>
      <c r="I2479" s="185"/>
      <c r="J2479" s="185"/>
      <c r="K2479" s="185"/>
      <c r="L2479" s="185"/>
      <c r="M2479" s="185"/>
      <c r="N2479" s="185"/>
      <c r="O2479" s="185"/>
      <c r="P2479" s="185"/>
      <c r="Q2479" s="185"/>
      <c r="R2479" s="185"/>
      <c r="S2479" s="185"/>
      <c r="T2479" s="185"/>
      <c r="U2479" s="185"/>
      <c r="V2479" s="185"/>
      <c r="W2479" s="185"/>
      <c r="X2479" s="185"/>
      <c r="Y2479" s="185"/>
      <c r="Z2479" s="185"/>
      <c r="AA2479" s="185"/>
      <c r="AB2479" s="185"/>
      <c r="AC2479" s="185"/>
      <c r="AD2479" s="185"/>
      <c r="AE2479" s="185"/>
      <c r="AF2479" s="185"/>
      <c r="AG2479" s="185"/>
      <c r="AH2479" s="185"/>
      <c r="AI2479" s="185"/>
    </row>
    <row r="2480" spans="1:35" ht="16">
      <c r="A2480" s="88"/>
      <c r="B2480" s="88"/>
      <c r="C2480" s="250"/>
      <c r="D2480" s="251"/>
      <c r="E2480" s="185"/>
      <c r="F2480" s="185"/>
      <c r="G2480" s="185"/>
      <c r="H2480" s="185"/>
      <c r="I2480" s="185"/>
      <c r="J2480" s="185"/>
      <c r="K2480" s="185"/>
      <c r="L2480" s="185"/>
      <c r="M2480" s="185"/>
      <c r="N2480" s="185"/>
      <c r="O2480" s="185"/>
      <c r="P2480" s="185"/>
      <c r="Q2480" s="185"/>
      <c r="R2480" s="185"/>
      <c r="S2480" s="185"/>
      <c r="T2480" s="185"/>
      <c r="U2480" s="185"/>
      <c r="V2480" s="185"/>
      <c r="W2480" s="185"/>
      <c r="X2480" s="185"/>
      <c r="Y2480" s="185"/>
      <c r="Z2480" s="185"/>
      <c r="AA2480" s="185"/>
      <c r="AB2480" s="185"/>
      <c r="AC2480" s="185"/>
      <c r="AD2480" s="185"/>
      <c r="AE2480" s="185"/>
      <c r="AF2480" s="185"/>
      <c r="AG2480" s="185"/>
      <c r="AH2480" s="185"/>
      <c r="AI2480" s="185"/>
    </row>
    <row r="2481" spans="1:35" ht="16">
      <c r="A2481" s="88"/>
      <c r="B2481" s="88"/>
      <c r="C2481" s="250"/>
      <c r="D2481" s="251"/>
      <c r="E2481" s="185"/>
      <c r="F2481" s="185"/>
      <c r="G2481" s="185"/>
      <c r="H2481" s="185"/>
      <c r="I2481" s="185"/>
      <c r="J2481" s="185"/>
      <c r="K2481" s="185"/>
      <c r="L2481" s="185"/>
      <c r="M2481" s="185"/>
      <c r="N2481" s="185"/>
      <c r="O2481" s="185"/>
      <c r="P2481" s="185"/>
      <c r="Q2481" s="185"/>
      <c r="R2481" s="185"/>
      <c r="S2481" s="185"/>
      <c r="T2481" s="185"/>
      <c r="U2481" s="185"/>
      <c r="V2481" s="185"/>
      <c r="W2481" s="185"/>
      <c r="X2481" s="185"/>
      <c r="Y2481" s="185"/>
      <c r="Z2481" s="185"/>
      <c r="AA2481" s="185"/>
      <c r="AB2481" s="185"/>
      <c r="AC2481" s="185"/>
      <c r="AD2481" s="185"/>
      <c r="AE2481" s="185"/>
      <c r="AF2481" s="185"/>
      <c r="AG2481" s="185"/>
      <c r="AH2481" s="185"/>
      <c r="AI2481" s="185"/>
    </row>
    <row r="2482" spans="1:35" ht="16">
      <c r="A2482" s="88"/>
      <c r="B2482" s="88"/>
      <c r="C2482" s="250"/>
      <c r="D2482" s="251"/>
      <c r="E2482" s="185"/>
      <c r="F2482" s="185"/>
      <c r="G2482" s="185"/>
      <c r="H2482" s="185"/>
      <c r="I2482" s="185"/>
      <c r="J2482" s="185"/>
      <c r="K2482" s="185"/>
      <c r="L2482" s="185"/>
      <c r="M2482" s="185"/>
      <c r="N2482" s="185"/>
      <c r="O2482" s="185"/>
      <c r="P2482" s="185"/>
      <c r="Q2482" s="185"/>
      <c r="R2482" s="185"/>
      <c r="S2482" s="185"/>
      <c r="T2482" s="185"/>
      <c r="U2482" s="185"/>
      <c r="V2482" s="185"/>
      <c r="W2482" s="185"/>
      <c r="X2482" s="185"/>
      <c r="Y2482" s="185"/>
      <c r="Z2482" s="185"/>
      <c r="AA2482" s="185"/>
      <c r="AB2482" s="185"/>
      <c r="AC2482" s="185"/>
      <c r="AD2482" s="185"/>
      <c r="AE2482" s="185"/>
      <c r="AF2482" s="185"/>
      <c r="AG2482" s="185"/>
      <c r="AH2482" s="185"/>
      <c r="AI2482" s="185"/>
    </row>
    <row r="2483" spans="1:35" ht="16">
      <c r="A2483" s="88"/>
      <c r="B2483" s="88"/>
      <c r="C2483" s="250"/>
      <c r="D2483" s="251"/>
      <c r="E2483" s="185"/>
      <c r="F2483" s="185"/>
      <c r="G2483" s="185"/>
      <c r="H2483" s="185"/>
      <c r="I2483" s="185"/>
      <c r="J2483" s="185"/>
      <c r="K2483" s="185"/>
      <c r="L2483" s="185"/>
      <c r="M2483" s="185"/>
      <c r="N2483" s="185"/>
      <c r="O2483" s="185"/>
      <c r="P2483" s="185"/>
      <c r="Q2483" s="185"/>
      <c r="R2483" s="185"/>
      <c r="S2483" s="185"/>
      <c r="T2483" s="185"/>
      <c r="U2483" s="185"/>
      <c r="V2483" s="185"/>
      <c r="W2483" s="185"/>
      <c r="X2483" s="185"/>
      <c r="Y2483" s="185"/>
      <c r="Z2483" s="185"/>
      <c r="AA2483" s="185"/>
      <c r="AB2483" s="185"/>
      <c r="AC2483" s="185"/>
      <c r="AD2483" s="185"/>
      <c r="AE2483" s="185"/>
      <c r="AF2483" s="185"/>
      <c r="AG2483" s="185"/>
      <c r="AH2483" s="185"/>
      <c r="AI2483" s="185"/>
    </row>
    <row r="2484" spans="1:35" ht="16">
      <c r="A2484" s="88"/>
      <c r="B2484" s="88"/>
      <c r="C2484" s="250"/>
      <c r="D2484" s="251"/>
      <c r="E2484" s="185"/>
      <c r="F2484" s="185"/>
      <c r="G2484" s="185"/>
      <c r="H2484" s="185"/>
      <c r="I2484" s="185"/>
      <c r="J2484" s="185"/>
      <c r="K2484" s="185"/>
      <c r="L2484" s="185"/>
      <c r="M2484" s="185"/>
      <c r="N2484" s="185"/>
      <c r="O2484" s="185"/>
      <c r="P2484" s="185"/>
      <c r="Q2484" s="185"/>
      <c r="R2484" s="185"/>
      <c r="S2484" s="185"/>
      <c r="T2484" s="185"/>
      <c r="U2484" s="185"/>
      <c r="V2484" s="185"/>
      <c r="W2484" s="185"/>
      <c r="X2484" s="185"/>
      <c r="Y2484" s="185"/>
      <c r="Z2484" s="185"/>
      <c r="AA2484" s="185"/>
      <c r="AB2484" s="185"/>
      <c r="AC2484" s="185"/>
      <c r="AD2484" s="185"/>
      <c r="AE2484" s="185"/>
      <c r="AF2484" s="185"/>
      <c r="AG2484" s="185"/>
      <c r="AH2484" s="185"/>
      <c r="AI2484" s="185"/>
    </row>
    <row r="2485" spans="1:35" ht="16">
      <c r="A2485" s="88"/>
      <c r="B2485" s="88"/>
      <c r="C2485" s="250"/>
      <c r="D2485" s="251"/>
      <c r="E2485" s="185"/>
      <c r="F2485" s="185"/>
      <c r="G2485" s="185"/>
      <c r="H2485" s="185"/>
      <c r="I2485" s="185"/>
      <c r="J2485" s="185"/>
      <c r="K2485" s="185"/>
      <c r="L2485" s="185"/>
      <c r="M2485" s="185"/>
      <c r="N2485" s="185"/>
      <c r="O2485" s="185"/>
      <c r="P2485" s="185"/>
      <c r="Q2485" s="185"/>
      <c r="R2485" s="185"/>
      <c r="S2485" s="185"/>
      <c r="T2485" s="185"/>
      <c r="U2485" s="185"/>
      <c r="V2485" s="185"/>
      <c r="W2485" s="185"/>
      <c r="X2485" s="185"/>
      <c r="Y2485" s="185"/>
      <c r="Z2485" s="185"/>
      <c r="AA2485" s="185"/>
      <c r="AB2485" s="185"/>
      <c r="AC2485" s="185"/>
      <c r="AD2485" s="185"/>
      <c r="AE2485" s="185"/>
      <c r="AF2485" s="185"/>
      <c r="AG2485" s="185"/>
      <c r="AH2485" s="185"/>
      <c r="AI2485" s="185"/>
    </row>
    <row r="2486" spans="1:35" ht="16">
      <c r="A2486" s="88"/>
      <c r="B2486" s="88"/>
      <c r="C2486" s="250"/>
      <c r="D2486" s="251"/>
      <c r="E2486" s="185"/>
      <c r="F2486" s="185"/>
      <c r="G2486" s="185"/>
      <c r="H2486" s="185"/>
      <c r="I2486" s="185"/>
      <c r="J2486" s="185"/>
      <c r="K2486" s="185"/>
      <c r="L2486" s="185"/>
      <c r="M2486" s="185"/>
      <c r="N2486" s="185"/>
      <c r="O2486" s="185"/>
      <c r="P2486" s="185"/>
      <c r="Q2486" s="185"/>
      <c r="R2486" s="185"/>
      <c r="S2486" s="185"/>
      <c r="T2486" s="185"/>
      <c r="U2486" s="185"/>
      <c r="V2486" s="185"/>
      <c r="W2486" s="185"/>
      <c r="X2486" s="185"/>
      <c r="Y2486" s="185"/>
      <c r="Z2486" s="185"/>
      <c r="AA2486" s="185"/>
      <c r="AB2486" s="185"/>
      <c r="AC2486" s="185"/>
      <c r="AD2486" s="185"/>
      <c r="AE2486" s="185"/>
      <c r="AF2486" s="185"/>
      <c r="AG2486" s="185"/>
      <c r="AH2486" s="185"/>
      <c r="AI2486" s="185"/>
    </row>
    <row r="2487" spans="1:35" ht="16">
      <c r="A2487" s="88"/>
      <c r="B2487" s="88"/>
      <c r="C2487" s="250"/>
      <c r="D2487" s="251"/>
      <c r="E2487" s="185"/>
      <c r="F2487" s="185"/>
      <c r="G2487" s="185"/>
      <c r="H2487" s="185"/>
      <c r="I2487" s="185"/>
      <c r="J2487" s="185"/>
      <c r="K2487" s="185"/>
      <c r="L2487" s="185"/>
      <c r="M2487" s="185"/>
      <c r="N2487" s="185"/>
      <c r="O2487" s="185"/>
      <c r="P2487" s="185"/>
      <c r="Q2487" s="185"/>
      <c r="R2487" s="185"/>
      <c r="S2487" s="185"/>
      <c r="T2487" s="185"/>
      <c r="U2487" s="185"/>
      <c r="V2487" s="185"/>
      <c r="W2487" s="185"/>
      <c r="X2487" s="185"/>
      <c r="Y2487" s="185"/>
      <c r="Z2487" s="185"/>
      <c r="AA2487" s="185"/>
      <c r="AB2487" s="185"/>
      <c r="AC2487" s="185"/>
      <c r="AD2487" s="185"/>
      <c r="AE2487" s="185"/>
      <c r="AF2487" s="185"/>
      <c r="AG2487" s="185"/>
      <c r="AH2487" s="185"/>
      <c r="AI2487" s="185"/>
    </row>
    <row r="2488" spans="1:35" ht="16">
      <c r="A2488" s="88"/>
      <c r="B2488" s="88"/>
      <c r="C2488" s="250"/>
      <c r="D2488" s="251"/>
      <c r="E2488" s="185"/>
      <c r="F2488" s="185"/>
      <c r="G2488" s="185"/>
      <c r="H2488" s="185"/>
      <c r="I2488" s="185"/>
      <c r="J2488" s="185"/>
      <c r="K2488" s="185"/>
      <c r="L2488" s="185"/>
      <c r="M2488" s="185"/>
      <c r="N2488" s="185"/>
      <c r="O2488" s="185"/>
      <c r="P2488" s="185"/>
      <c r="Q2488" s="185"/>
      <c r="R2488" s="185"/>
      <c r="S2488" s="185"/>
      <c r="T2488" s="185"/>
      <c r="U2488" s="185"/>
      <c r="V2488" s="185"/>
      <c r="W2488" s="185"/>
      <c r="X2488" s="185"/>
      <c r="Y2488" s="185"/>
      <c r="Z2488" s="185"/>
      <c r="AA2488" s="185"/>
      <c r="AB2488" s="185"/>
      <c r="AC2488" s="185"/>
      <c r="AD2488" s="185"/>
      <c r="AE2488" s="185"/>
      <c r="AF2488" s="185"/>
      <c r="AG2488" s="185"/>
      <c r="AH2488" s="185"/>
      <c r="AI2488" s="185"/>
    </row>
    <row r="2489" spans="1:35" ht="16">
      <c r="A2489" s="88"/>
      <c r="B2489" s="88"/>
      <c r="C2489" s="250"/>
      <c r="D2489" s="251"/>
      <c r="E2489" s="185"/>
      <c r="F2489" s="185"/>
      <c r="G2489" s="185"/>
      <c r="H2489" s="185"/>
      <c r="I2489" s="185"/>
      <c r="J2489" s="185"/>
      <c r="K2489" s="185"/>
      <c r="L2489" s="185"/>
      <c r="M2489" s="185"/>
      <c r="N2489" s="185"/>
      <c r="O2489" s="185"/>
      <c r="P2489" s="185"/>
      <c r="Q2489" s="185"/>
      <c r="R2489" s="185"/>
      <c r="S2489" s="185"/>
      <c r="T2489" s="185"/>
      <c r="U2489" s="185"/>
      <c r="V2489" s="185"/>
      <c r="W2489" s="185"/>
      <c r="X2489" s="185"/>
      <c r="Y2489" s="185"/>
      <c r="Z2489" s="185"/>
      <c r="AA2489" s="185"/>
      <c r="AB2489" s="185"/>
      <c r="AC2489" s="185"/>
      <c r="AD2489" s="185"/>
      <c r="AE2489" s="185"/>
      <c r="AF2489" s="185"/>
      <c r="AG2489" s="185"/>
      <c r="AH2489" s="185"/>
      <c r="AI2489" s="185"/>
    </row>
    <row r="2490" spans="1:35" ht="16">
      <c r="A2490" s="88"/>
      <c r="B2490" s="88"/>
      <c r="C2490" s="250"/>
      <c r="D2490" s="251"/>
      <c r="E2490" s="185"/>
      <c r="F2490" s="185"/>
      <c r="G2490" s="185"/>
      <c r="H2490" s="185"/>
      <c r="I2490" s="185"/>
      <c r="J2490" s="185"/>
      <c r="K2490" s="185"/>
      <c r="L2490" s="185"/>
      <c r="M2490" s="185"/>
      <c r="N2490" s="185"/>
      <c r="O2490" s="185"/>
      <c r="P2490" s="185"/>
      <c r="Q2490" s="185"/>
      <c r="R2490" s="185"/>
      <c r="S2490" s="185"/>
      <c r="T2490" s="185"/>
      <c r="U2490" s="185"/>
      <c r="V2490" s="185"/>
      <c r="W2490" s="185"/>
      <c r="X2490" s="185"/>
      <c r="Y2490" s="185"/>
      <c r="Z2490" s="185"/>
      <c r="AA2490" s="185"/>
      <c r="AB2490" s="185"/>
      <c r="AC2490" s="185"/>
      <c r="AD2490" s="185"/>
      <c r="AE2490" s="185"/>
      <c r="AF2490" s="185"/>
      <c r="AG2490" s="185"/>
      <c r="AH2490" s="185"/>
      <c r="AI2490" s="185"/>
    </row>
    <row r="2491" spans="1:35" ht="16">
      <c r="A2491" s="88"/>
      <c r="B2491" s="88"/>
      <c r="C2491" s="250"/>
      <c r="D2491" s="251"/>
      <c r="E2491" s="185"/>
      <c r="F2491" s="185"/>
      <c r="G2491" s="185"/>
      <c r="H2491" s="185"/>
      <c r="I2491" s="185"/>
      <c r="J2491" s="185"/>
      <c r="K2491" s="185"/>
      <c r="L2491" s="185"/>
      <c r="M2491" s="185"/>
      <c r="N2491" s="185"/>
      <c r="O2491" s="185"/>
      <c r="P2491" s="185"/>
      <c r="Q2491" s="185"/>
      <c r="R2491" s="185"/>
      <c r="S2491" s="185"/>
      <c r="T2491" s="185"/>
      <c r="U2491" s="185"/>
      <c r="V2491" s="185"/>
      <c r="W2491" s="185"/>
      <c r="X2491" s="185"/>
      <c r="Y2491" s="185"/>
      <c r="Z2491" s="185"/>
      <c r="AA2491" s="185"/>
      <c r="AB2491" s="185"/>
      <c r="AC2491" s="185"/>
      <c r="AD2491" s="185"/>
      <c r="AE2491" s="185"/>
      <c r="AF2491" s="185"/>
      <c r="AG2491" s="185"/>
      <c r="AH2491" s="185"/>
      <c r="AI2491" s="185"/>
    </row>
    <row r="2492" spans="1:35" ht="16">
      <c r="A2492" s="88"/>
      <c r="B2492" s="88"/>
      <c r="C2492" s="250"/>
      <c r="D2492" s="251"/>
      <c r="E2492" s="185"/>
      <c r="F2492" s="185"/>
      <c r="G2492" s="185"/>
      <c r="H2492" s="185"/>
      <c r="I2492" s="185"/>
      <c r="J2492" s="185"/>
      <c r="K2492" s="185"/>
      <c r="L2492" s="185"/>
      <c r="M2492" s="185"/>
      <c r="N2492" s="185"/>
      <c r="O2492" s="185"/>
      <c r="P2492" s="185"/>
      <c r="Q2492" s="185"/>
      <c r="R2492" s="185"/>
      <c r="S2492" s="185"/>
      <c r="T2492" s="185"/>
      <c r="U2492" s="185"/>
      <c r="V2492" s="185"/>
      <c r="W2492" s="185"/>
      <c r="X2492" s="185"/>
      <c r="Y2492" s="185"/>
      <c r="Z2492" s="185"/>
      <c r="AA2492" s="185"/>
      <c r="AB2492" s="185"/>
      <c r="AC2492" s="185"/>
      <c r="AD2492" s="185"/>
      <c r="AE2492" s="185"/>
      <c r="AF2492" s="185"/>
      <c r="AG2492" s="185"/>
      <c r="AH2492" s="185"/>
      <c r="AI2492" s="185"/>
    </row>
    <row r="2493" spans="1:35" ht="16">
      <c r="A2493" s="88"/>
      <c r="B2493" s="88"/>
      <c r="C2493" s="250"/>
      <c r="D2493" s="251"/>
      <c r="E2493" s="185"/>
      <c r="F2493" s="185"/>
      <c r="G2493" s="185"/>
      <c r="H2493" s="185"/>
      <c r="I2493" s="185"/>
      <c r="J2493" s="185"/>
      <c r="K2493" s="185"/>
      <c r="L2493" s="185"/>
      <c r="M2493" s="185"/>
      <c r="N2493" s="185"/>
      <c r="O2493" s="185"/>
      <c r="P2493" s="185"/>
      <c r="Q2493" s="185"/>
      <c r="R2493" s="185"/>
      <c r="S2493" s="185"/>
      <c r="T2493" s="185"/>
      <c r="U2493" s="185"/>
      <c r="V2493" s="185"/>
      <c r="W2493" s="185"/>
      <c r="X2493" s="185"/>
      <c r="Y2493" s="185"/>
      <c r="Z2493" s="185"/>
      <c r="AA2493" s="185"/>
      <c r="AB2493" s="185"/>
      <c r="AC2493" s="185"/>
      <c r="AD2493" s="185"/>
      <c r="AE2493" s="185"/>
      <c r="AF2493" s="185"/>
      <c r="AG2493" s="185"/>
      <c r="AH2493" s="185"/>
      <c r="AI2493" s="185"/>
    </row>
    <row r="2494" spans="1:35" ht="16">
      <c r="A2494" s="88"/>
      <c r="B2494" s="88"/>
      <c r="C2494" s="250"/>
      <c r="D2494" s="251"/>
      <c r="E2494" s="185"/>
      <c r="F2494" s="185"/>
      <c r="G2494" s="185"/>
      <c r="H2494" s="185"/>
      <c r="I2494" s="185"/>
      <c r="J2494" s="185"/>
      <c r="K2494" s="185"/>
      <c r="L2494" s="185"/>
      <c r="M2494" s="185"/>
      <c r="N2494" s="185"/>
      <c r="O2494" s="185"/>
      <c r="P2494" s="185"/>
      <c r="Q2494" s="185"/>
      <c r="R2494" s="185"/>
      <c r="S2494" s="185"/>
      <c r="T2494" s="185"/>
      <c r="U2494" s="185"/>
      <c r="V2494" s="185"/>
      <c r="W2494" s="185"/>
      <c r="X2494" s="185"/>
      <c r="Y2494" s="185"/>
      <c r="Z2494" s="185"/>
      <c r="AA2494" s="185"/>
      <c r="AB2494" s="185"/>
      <c r="AC2494" s="185"/>
      <c r="AD2494" s="185"/>
      <c r="AE2494" s="185"/>
      <c r="AF2494" s="185"/>
      <c r="AG2494" s="185"/>
      <c r="AH2494" s="185"/>
      <c r="AI2494" s="185"/>
    </row>
    <row r="2495" spans="1:35" ht="16">
      <c r="A2495" s="88"/>
      <c r="B2495" s="88"/>
      <c r="C2495" s="250"/>
      <c r="D2495" s="251"/>
      <c r="E2495" s="185"/>
      <c r="F2495" s="185"/>
      <c r="G2495" s="185"/>
      <c r="H2495" s="185"/>
      <c r="I2495" s="185"/>
      <c r="J2495" s="185"/>
      <c r="K2495" s="185"/>
      <c r="L2495" s="185"/>
      <c r="M2495" s="185"/>
      <c r="N2495" s="185"/>
      <c r="O2495" s="185"/>
      <c r="P2495" s="185"/>
      <c r="Q2495" s="185"/>
      <c r="R2495" s="185"/>
      <c r="S2495" s="185"/>
      <c r="T2495" s="185"/>
      <c r="U2495" s="185"/>
      <c r="V2495" s="185"/>
      <c r="W2495" s="185"/>
      <c r="X2495" s="185"/>
      <c r="Y2495" s="185"/>
      <c r="Z2495" s="185"/>
      <c r="AA2495" s="185"/>
      <c r="AB2495" s="185"/>
      <c r="AC2495" s="185"/>
      <c r="AD2495" s="185"/>
      <c r="AE2495" s="185"/>
      <c r="AF2495" s="185"/>
      <c r="AG2495" s="185"/>
      <c r="AH2495" s="185"/>
      <c r="AI2495" s="185"/>
    </row>
    <row r="2496" spans="1:35" ht="16">
      <c r="A2496" s="88"/>
      <c r="B2496" s="88"/>
      <c r="C2496" s="250"/>
      <c r="D2496" s="251"/>
      <c r="E2496" s="185"/>
      <c r="F2496" s="185"/>
      <c r="G2496" s="185"/>
      <c r="H2496" s="185"/>
      <c r="I2496" s="185"/>
      <c r="J2496" s="185"/>
      <c r="K2496" s="185"/>
      <c r="L2496" s="185"/>
      <c r="M2496" s="185"/>
      <c r="N2496" s="185"/>
      <c r="O2496" s="185"/>
      <c r="P2496" s="185"/>
      <c r="Q2496" s="185"/>
      <c r="R2496" s="185"/>
      <c r="S2496" s="185"/>
      <c r="T2496" s="185"/>
      <c r="U2496" s="185"/>
      <c r="V2496" s="185"/>
      <c r="W2496" s="185"/>
      <c r="X2496" s="185"/>
      <c r="Y2496" s="185"/>
      <c r="Z2496" s="185"/>
      <c r="AA2496" s="185"/>
      <c r="AB2496" s="185"/>
      <c r="AC2496" s="185"/>
      <c r="AD2496" s="185"/>
      <c r="AE2496" s="185"/>
      <c r="AF2496" s="185"/>
      <c r="AG2496" s="185"/>
      <c r="AH2496" s="185"/>
      <c r="AI2496" s="185"/>
    </row>
    <row r="2497" spans="1:35" ht="16">
      <c r="A2497" s="88"/>
      <c r="B2497" s="88"/>
      <c r="C2497" s="250"/>
      <c r="D2497" s="251"/>
      <c r="E2497" s="185"/>
      <c r="F2497" s="185"/>
      <c r="G2497" s="185"/>
      <c r="H2497" s="185"/>
      <c r="I2497" s="185"/>
      <c r="J2497" s="185"/>
      <c r="K2497" s="185"/>
      <c r="L2497" s="185"/>
      <c r="M2497" s="185"/>
      <c r="N2497" s="185"/>
      <c r="O2497" s="185"/>
      <c r="P2497" s="185"/>
      <c r="Q2497" s="185"/>
      <c r="R2497" s="185"/>
      <c r="S2497" s="185"/>
      <c r="T2497" s="185"/>
      <c r="U2497" s="185"/>
      <c r="V2497" s="185"/>
      <c r="W2497" s="185"/>
      <c r="X2497" s="185"/>
      <c r="Y2497" s="185"/>
      <c r="Z2497" s="185"/>
      <c r="AA2497" s="185"/>
      <c r="AB2497" s="185"/>
      <c r="AC2497" s="185"/>
      <c r="AD2497" s="185"/>
      <c r="AE2497" s="185"/>
      <c r="AF2497" s="185"/>
      <c r="AG2497" s="185"/>
      <c r="AH2497" s="185"/>
      <c r="AI2497" s="185"/>
    </row>
    <row r="2498" spans="1:35" ht="16">
      <c r="A2498" s="88"/>
      <c r="B2498" s="88"/>
      <c r="C2498" s="250"/>
      <c r="D2498" s="251"/>
      <c r="E2498" s="185"/>
      <c r="F2498" s="185"/>
      <c r="G2498" s="185"/>
      <c r="H2498" s="185"/>
      <c r="I2498" s="185"/>
      <c r="J2498" s="185"/>
      <c r="K2498" s="185"/>
      <c r="L2498" s="185"/>
      <c r="M2498" s="185"/>
      <c r="N2498" s="185"/>
      <c r="O2498" s="185"/>
      <c r="P2498" s="185"/>
      <c r="Q2498" s="185"/>
      <c r="R2498" s="185"/>
      <c r="S2498" s="185"/>
      <c r="T2498" s="185"/>
      <c r="U2498" s="185"/>
      <c r="V2498" s="185"/>
      <c r="W2498" s="185"/>
      <c r="X2498" s="185"/>
      <c r="Y2498" s="185"/>
      <c r="Z2498" s="185"/>
      <c r="AA2498" s="185"/>
      <c r="AB2498" s="185"/>
      <c r="AC2498" s="185"/>
      <c r="AD2498" s="185"/>
      <c r="AE2498" s="185"/>
      <c r="AF2498" s="185"/>
      <c r="AG2498" s="185"/>
      <c r="AH2498" s="185"/>
      <c r="AI2498" s="185"/>
    </row>
    <row r="2499" spans="1:35" ht="16">
      <c r="A2499" s="88"/>
      <c r="B2499" s="88"/>
      <c r="C2499" s="250"/>
      <c r="D2499" s="251"/>
      <c r="E2499" s="185"/>
      <c r="F2499" s="185"/>
      <c r="G2499" s="185"/>
      <c r="H2499" s="185"/>
      <c r="I2499" s="185"/>
      <c r="J2499" s="185"/>
      <c r="K2499" s="185"/>
      <c r="L2499" s="185"/>
      <c r="M2499" s="185"/>
      <c r="N2499" s="185"/>
      <c r="O2499" s="185"/>
      <c r="P2499" s="185"/>
      <c r="Q2499" s="185"/>
      <c r="R2499" s="185"/>
      <c r="S2499" s="185"/>
      <c r="T2499" s="185"/>
      <c r="U2499" s="185"/>
      <c r="V2499" s="185"/>
      <c r="W2499" s="185"/>
      <c r="X2499" s="185"/>
      <c r="Y2499" s="185"/>
      <c r="Z2499" s="185"/>
      <c r="AA2499" s="185"/>
      <c r="AB2499" s="185"/>
      <c r="AC2499" s="185"/>
      <c r="AD2499" s="185"/>
      <c r="AE2499" s="185"/>
      <c r="AF2499" s="185"/>
      <c r="AG2499" s="185"/>
      <c r="AH2499" s="185"/>
      <c r="AI2499" s="185"/>
    </row>
    <row r="2500" spans="1:35" ht="16">
      <c r="A2500" s="88"/>
      <c r="B2500" s="88"/>
      <c r="C2500" s="250"/>
      <c r="D2500" s="251"/>
      <c r="E2500" s="185"/>
      <c r="F2500" s="185"/>
      <c r="G2500" s="185"/>
      <c r="H2500" s="185"/>
      <c r="I2500" s="185"/>
      <c r="J2500" s="185"/>
      <c r="K2500" s="185"/>
      <c r="L2500" s="185"/>
      <c r="M2500" s="185"/>
      <c r="N2500" s="185"/>
      <c r="O2500" s="185"/>
      <c r="P2500" s="185"/>
      <c r="Q2500" s="185"/>
      <c r="R2500" s="185"/>
      <c r="S2500" s="185"/>
      <c r="T2500" s="185"/>
      <c r="U2500" s="185"/>
      <c r="V2500" s="185"/>
      <c r="W2500" s="185"/>
      <c r="X2500" s="185"/>
      <c r="Y2500" s="185"/>
      <c r="Z2500" s="185"/>
      <c r="AA2500" s="185"/>
      <c r="AB2500" s="185"/>
      <c r="AC2500" s="185"/>
      <c r="AD2500" s="185"/>
      <c r="AE2500" s="185"/>
      <c r="AF2500" s="185"/>
      <c r="AG2500" s="185"/>
      <c r="AH2500" s="185"/>
      <c r="AI2500" s="185"/>
    </row>
    <row r="2501" spans="1:35" ht="16">
      <c r="A2501" s="88"/>
      <c r="B2501" s="88"/>
      <c r="C2501" s="250"/>
      <c r="D2501" s="251"/>
      <c r="E2501" s="185"/>
      <c r="F2501" s="185"/>
      <c r="G2501" s="185"/>
      <c r="H2501" s="185"/>
      <c r="I2501" s="185"/>
      <c r="J2501" s="185"/>
      <c r="K2501" s="185"/>
      <c r="L2501" s="185"/>
      <c r="M2501" s="185"/>
      <c r="N2501" s="185"/>
      <c r="O2501" s="185"/>
      <c r="P2501" s="185"/>
      <c r="Q2501" s="185"/>
      <c r="R2501" s="185"/>
      <c r="S2501" s="185"/>
      <c r="T2501" s="185"/>
      <c r="U2501" s="185"/>
      <c r="V2501" s="185"/>
      <c r="W2501" s="185"/>
      <c r="X2501" s="185"/>
      <c r="Y2501" s="185"/>
      <c r="Z2501" s="185"/>
      <c r="AA2501" s="185"/>
      <c r="AB2501" s="185"/>
      <c r="AC2501" s="185"/>
      <c r="AD2501" s="185"/>
      <c r="AE2501" s="185"/>
      <c r="AF2501" s="185"/>
      <c r="AG2501" s="185"/>
      <c r="AH2501" s="185"/>
      <c r="AI2501" s="185"/>
    </row>
    <row r="2502" spans="1:35" ht="16">
      <c r="A2502" s="88"/>
      <c r="B2502" s="88"/>
      <c r="C2502" s="250"/>
      <c r="D2502" s="251"/>
      <c r="E2502" s="185"/>
      <c r="F2502" s="185"/>
      <c r="G2502" s="185"/>
      <c r="H2502" s="185"/>
      <c r="I2502" s="185"/>
      <c r="J2502" s="185"/>
      <c r="K2502" s="185"/>
      <c r="L2502" s="185"/>
      <c r="M2502" s="185"/>
      <c r="N2502" s="185"/>
      <c r="O2502" s="185"/>
      <c r="P2502" s="185"/>
      <c r="Q2502" s="185"/>
      <c r="R2502" s="185"/>
      <c r="S2502" s="185"/>
      <c r="T2502" s="185"/>
      <c r="U2502" s="185"/>
      <c r="V2502" s="185"/>
      <c r="W2502" s="185"/>
      <c r="X2502" s="185"/>
      <c r="Y2502" s="185"/>
      <c r="Z2502" s="185"/>
      <c r="AA2502" s="185"/>
      <c r="AB2502" s="185"/>
      <c r="AC2502" s="185"/>
      <c r="AD2502" s="185"/>
      <c r="AE2502" s="185"/>
      <c r="AF2502" s="185"/>
      <c r="AG2502" s="185"/>
      <c r="AH2502" s="185"/>
      <c r="AI2502" s="185"/>
    </row>
    <row r="2503" spans="1:35" ht="16">
      <c r="A2503" s="88"/>
      <c r="B2503" s="88"/>
      <c r="C2503" s="250"/>
      <c r="D2503" s="251"/>
      <c r="E2503" s="185"/>
      <c r="F2503" s="185"/>
      <c r="G2503" s="185"/>
      <c r="H2503" s="185"/>
      <c r="I2503" s="185"/>
      <c r="J2503" s="185"/>
      <c r="K2503" s="185"/>
      <c r="L2503" s="185"/>
      <c r="M2503" s="185"/>
      <c r="N2503" s="185"/>
      <c r="O2503" s="185"/>
      <c r="P2503" s="185"/>
      <c r="Q2503" s="185"/>
      <c r="R2503" s="185"/>
      <c r="S2503" s="185"/>
      <c r="T2503" s="185"/>
      <c r="U2503" s="185"/>
      <c r="V2503" s="185"/>
      <c r="W2503" s="185"/>
      <c r="X2503" s="185"/>
      <c r="Y2503" s="185"/>
      <c r="Z2503" s="185"/>
      <c r="AA2503" s="185"/>
      <c r="AB2503" s="185"/>
      <c r="AC2503" s="185"/>
      <c r="AD2503" s="185"/>
      <c r="AE2503" s="185"/>
      <c r="AF2503" s="185"/>
      <c r="AG2503" s="185"/>
      <c r="AH2503" s="185"/>
      <c r="AI2503" s="185"/>
    </row>
    <row r="2504" spans="1:35" ht="16">
      <c r="A2504" s="88"/>
      <c r="B2504" s="88"/>
      <c r="C2504" s="250"/>
      <c r="D2504" s="251"/>
      <c r="E2504" s="185"/>
      <c r="F2504" s="185"/>
      <c r="G2504" s="185"/>
      <c r="H2504" s="185"/>
      <c r="I2504" s="185"/>
      <c r="J2504" s="185"/>
      <c r="K2504" s="185"/>
      <c r="L2504" s="185"/>
      <c r="M2504" s="185"/>
      <c r="N2504" s="185"/>
      <c r="O2504" s="185"/>
      <c r="P2504" s="185"/>
      <c r="Q2504" s="185"/>
      <c r="R2504" s="185"/>
      <c r="S2504" s="185"/>
      <c r="T2504" s="185"/>
      <c r="U2504" s="185"/>
      <c r="V2504" s="185"/>
      <c r="W2504" s="185"/>
      <c r="X2504" s="185"/>
      <c r="Y2504" s="185"/>
      <c r="Z2504" s="185"/>
      <c r="AA2504" s="185"/>
      <c r="AB2504" s="185"/>
      <c r="AC2504" s="185"/>
      <c r="AD2504" s="185"/>
      <c r="AE2504" s="185"/>
      <c r="AF2504" s="185"/>
      <c r="AG2504" s="185"/>
      <c r="AH2504" s="185"/>
      <c r="AI2504" s="185"/>
    </row>
    <row r="2505" spans="1:35" ht="16">
      <c r="A2505" s="88"/>
      <c r="B2505" s="88"/>
      <c r="C2505" s="250"/>
      <c r="D2505" s="251"/>
      <c r="E2505" s="185"/>
      <c r="F2505" s="185"/>
      <c r="G2505" s="185"/>
      <c r="H2505" s="185"/>
      <c r="I2505" s="185"/>
      <c r="J2505" s="185"/>
      <c r="K2505" s="185"/>
      <c r="L2505" s="185"/>
      <c r="M2505" s="185"/>
      <c r="N2505" s="185"/>
      <c r="O2505" s="185"/>
      <c r="P2505" s="185"/>
      <c r="Q2505" s="185"/>
      <c r="R2505" s="185"/>
      <c r="S2505" s="185"/>
      <c r="T2505" s="185"/>
      <c r="U2505" s="185"/>
      <c r="V2505" s="185"/>
      <c r="W2505" s="185"/>
      <c r="X2505" s="185"/>
      <c r="Y2505" s="185"/>
      <c r="Z2505" s="185"/>
      <c r="AA2505" s="185"/>
      <c r="AB2505" s="185"/>
      <c r="AC2505" s="185"/>
      <c r="AD2505" s="185"/>
      <c r="AE2505" s="185"/>
      <c r="AF2505" s="185"/>
      <c r="AG2505" s="185"/>
      <c r="AH2505" s="185"/>
      <c r="AI2505" s="185"/>
    </row>
    <row r="2506" spans="1:35" ht="16">
      <c r="A2506" s="88"/>
      <c r="B2506" s="88"/>
      <c r="C2506" s="250"/>
      <c r="D2506" s="251"/>
      <c r="E2506" s="185"/>
      <c r="F2506" s="185"/>
      <c r="G2506" s="185"/>
      <c r="H2506" s="185"/>
      <c r="I2506" s="185"/>
      <c r="J2506" s="185"/>
      <c r="K2506" s="185"/>
      <c r="L2506" s="185"/>
      <c r="M2506" s="185"/>
      <c r="N2506" s="185"/>
      <c r="O2506" s="185"/>
      <c r="P2506" s="185"/>
      <c r="Q2506" s="185"/>
      <c r="R2506" s="185"/>
      <c r="S2506" s="185"/>
      <c r="T2506" s="185"/>
      <c r="U2506" s="185"/>
      <c r="V2506" s="185"/>
      <c r="W2506" s="185"/>
      <c r="X2506" s="185"/>
      <c r="Y2506" s="185"/>
      <c r="Z2506" s="185"/>
      <c r="AA2506" s="185"/>
      <c r="AB2506" s="185"/>
      <c r="AC2506" s="185"/>
      <c r="AD2506" s="185"/>
      <c r="AE2506" s="185"/>
      <c r="AF2506" s="185"/>
      <c r="AG2506" s="185"/>
      <c r="AH2506" s="185"/>
      <c r="AI2506" s="185"/>
    </row>
    <row r="2507" spans="1:35" ht="16">
      <c r="A2507" s="88"/>
      <c r="B2507" s="88"/>
      <c r="C2507" s="250"/>
      <c r="D2507" s="251"/>
      <c r="E2507" s="185"/>
      <c r="F2507" s="185"/>
      <c r="G2507" s="185"/>
      <c r="H2507" s="185"/>
      <c r="I2507" s="185"/>
      <c r="J2507" s="185"/>
      <c r="K2507" s="185"/>
      <c r="L2507" s="185"/>
      <c r="M2507" s="185"/>
      <c r="N2507" s="185"/>
      <c r="O2507" s="185"/>
      <c r="P2507" s="185"/>
      <c r="Q2507" s="185"/>
      <c r="R2507" s="185"/>
      <c r="S2507" s="185"/>
      <c r="T2507" s="185"/>
      <c r="U2507" s="185"/>
      <c r="V2507" s="185"/>
      <c r="W2507" s="185"/>
      <c r="X2507" s="185"/>
      <c r="Y2507" s="185"/>
      <c r="Z2507" s="185"/>
      <c r="AA2507" s="185"/>
      <c r="AB2507" s="185"/>
      <c r="AC2507" s="185"/>
      <c r="AD2507" s="185"/>
      <c r="AE2507" s="185"/>
      <c r="AF2507" s="185"/>
      <c r="AG2507" s="185"/>
      <c r="AH2507" s="185"/>
      <c r="AI2507" s="185"/>
    </row>
    <row r="2508" spans="1:35" ht="16">
      <c r="A2508" s="88"/>
      <c r="B2508" s="88"/>
      <c r="C2508" s="250"/>
      <c r="D2508" s="251"/>
      <c r="E2508" s="185"/>
      <c r="F2508" s="185"/>
      <c r="G2508" s="185"/>
      <c r="H2508" s="185"/>
      <c r="I2508" s="185"/>
      <c r="J2508" s="185"/>
      <c r="K2508" s="185"/>
      <c r="L2508" s="185"/>
      <c r="M2508" s="185"/>
      <c r="N2508" s="185"/>
      <c r="O2508" s="185"/>
      <c r="P2508" s="185"/>
      <c r="Q2508" s="185"/>
      <c r="R2508" s="185"/>
      <c r="S2508" s="185"/>
      <c r="T2508" s="185"/>
      <c r="U2508" s="185"/>
      <c r="V2508" s="185"/>
      <c r="W2508" s="185"/>
      <c r="X2508" s="185"/>
      <c r="Y2508" s="185"/>
      <c r="Z2508" s="185"/>
      <c r="AA2508" s="185"/>
      <c r="AB2508" s="185"/>
      <c r="AC2508" s="185"/>
      <c r="AD2508" s="185"/>
      <c r="AE2508" s="185"/>
      <c r="AF2508" s="185"/>
      <c r="AG2508" s="185"/>
      <c r="AH2508" s="185"/>
      <c r="AI2508" s="185"/>
    </row>
    <row r="2509" spans="1:35" ht="16">
      <c r="A2509" s="88"/>
      <c r="B2509" s="88"/>
      <c r="C2509" s="250"/>
      <c r="D2509" s="251"/>
      <c r="E2509" s="185"/>
      <c r="F2509" s="185"/>
      <c r="G2509" s="185"/>
      <c r="H2509" s="185"/>
      <c r="I2509" s="185"/>
      <c r="J2509" s="185"/>
      <c r="K2509" s="185"/>
      <c r="L2509" s="185"/>
      <c r="M2509" s="185"/>
      <c r="N2509" s="185"/>
      <c r="O2509" s="185"/>
      <c r="P2509" s="185"/>
      <c r="Q2509" s="185"/>
      <c r="R2509" s="185"/>
      <c r="S2509" s="185"/>
      <c r="T2509" s="185"/>
      <c r="U2509" s="185"/>
      <c r="V2509" s="185"/>
      <c r="W2509" s="185"/>
      <c r="X2509" s="185"/>
      <c r="Y2509" s="185"/>
      <c r="Z2509" s="185"/>
      <c r="AA2509" s="185"/>
      <c r="AB2509" s="185"/>
      <c r="AC2509" s="185"/>
      <c r="AD2509" s="185"/>
      <c r="AE2509" s="185"/>
      <c r="AF2509" s="185"/>
      <c r="AG2509" s="185"/>
      <c r="AH2509" s="185"/>
      <c r="AI2509" s="185"/>
    </row>
    <row r="2510" spans="1:35" ht="16">
      <c r="A2510" s="88"/>
      <c r="B2510" s="88"/>
      <c r="C2510" s="250"/>
      <c r="D2510" s="251"/>
      <c r="E2510" s="185"/>
      <c r="F2510" s="185"/>
      <c r="G2510" s="185"/>
      <c r="H2510" s="185"/>
      <c r="I2510" s="185"/>
      <c r="J2510" s="185"/>
      <c r="K2510" s="185"/>
      <c r="L2510" s="185"/>
      <c r="M2510" s="185"/>
      <c r="N2510" s="185"/>
      <c r="O2510" s="185"/>
      <c r="P2510" s="185"/>
      <c r="Q2510" s="185"/>
      <c r="R2510" s="185"/>
      <c r="S2510" s="185"/>
      <c r="T2510" s="185"/>
      <c r="U2510" s="185"/>
      <c r="V2510" s="185"/>
      <c r="W2510" s="185"/>
      <c r="X2510" s="185"/>
      <c r="Y2510" s="185"/>
      <c r="Z2510" s="185"/>
      <c r="AA2510" s="185"/>
      <c r="AB2510" s="185"/>
      <c r="AC2510" s="185"/>
      <c r="AD2510" s="185"/>
      <c r="AE2510" s="185"/>
      <c r="AF2510" s="185"/>
      <c r="AG2510" s="185"/>
      <c r="AH2510" s="185"/>
      <c r="AI2510" s="185"/>
    </row>
    <row r="2511" spans="1:35" ht="16">
      <c r="A2511" s="88"/>
      <c r="B2511" s="88"/>
      <c r="C2511" s="250"/>
      <c r="D2511" s="251"/>
      <c r="E2511" s="185"/>
      <c r="F2511" s="185"/>
      <c r="G2511" s="185"/>
      <c r="H2511" s="185"/>
      <c r="I2511" s="185"/>
      <c r="J2511" s="185"/>
      <c r="K2511" s="185"/>
      <c r="L2511" s="185"/>
      <c r="M2511" s="185"/>
      <c r="N2511" s="185"/>
      <c r="O2511" s="185"/>
      <c r="P2511" s="185"/>
      <c r="Q2511" s="185"/>
      <c r="R2511" s="185"/>
      <c r="S2511" s="185"/>
      <c r="T2511" s="185"/>
      <c r="U2511" s="185"/>
      <c r="V2511" s="185"/>
      <c r="W2511" s="185"/>
      <c r="X2511" s="185"/>
      <c r="Y2511" s="185"/>
      <c r="Z2511" s="185"/>
      <c r="AA2511" s="185"/>
      <c r="AB2511" s="185"/>
      <c r="AC2511" s="185"/>
      <c r="AD2511" s="185"/>
      <c r="AE2511" s="185"/>
      <c r="AF2511" s="185"/>
      <c r="AG2511" s="185"/>
      <c r="AH2511" s="185"/>
      <c r="AI2511" s="185"/>
    </row>
    <row r="2512" spans="1:35" ht="16">
      <c r="A2512" s="88"/>
      <c r="B2512" s="88"/>
      <c r="C2512" s="250"/>
      <c r="D2512" s="251"/>
      <c r="E2512" s="185"/>
      <c r="F2512" s="185"/>
      <c r="G2512" s="185"/>
      <c r="H2512" s="185"/>
      <c r="I2512" s="185"/>
      <c r="J2512" s="185"/>
      <c r="K2512" s="185"/>
      <c r="L2512" s="185"/>
      <c r="M2512" s="185"/>
      <c r="N2512" s="185"/>
      <c r="O2512" s="185"/>
      <c r="P2512" s="185"/>
      <c r="Q2512" s="185"/>
      <c r="R2512" s="185"/>
      <c r="S2512" s="185"/>
      <c r="T2512" s="185"/>
      <c r="U2512" s="185"/>
      <c r="V2512" s="185"/>
      <c r="W2512" s="185"/>
      <c r="X2512" s="185"/>
      <c r="Y2512" s="185"/>
      <c r="Z2512" s="185"/>
      <c r="AA2512" s="185"/>
      <c r="AB2512" s="185"/>
      <c r="AC2512" s="185"/>
      <c r="AD2512" s="185"/>
      <c r="AE2512" s="185"/>
      <c r="AF2512" s="185"/>
      <c r="AG2512" s="185"/>
      <c r="AH2512" s="185"/>
      <c r="AI2512" s="185"/>
    </row>
    <row r="2513" spans="1:35" ht="16">
      <c r="A2513" s="88"/>
      <c r="B2513" s="88"/>
      <c r="C2513" s="250"/>
      <c r="D2513" s="251"/>
      <c r="E2513" s="185"/>
      <c r="F2513" s="185"/>
      <c r="G2513" s="185"/>
      <c r="H2513" s="185"/>
      <c r="I2513" s="185"/>
      <c r="J2513" s="185"/>
      <c r="K2513" s="185"/>
      <c r="L2513" s="185"/>
      <c r="M2513" s="185"/>
      <c r="N2513" s="185"/>
      <c r="O2513" s="185"/>
      <c r="P2513" s="185"/>
      <c r="Q2513" s="185"/>
      <c r="R2513" s="185"/>
      <c r="S2513" s="185"/>
      <c r="T2513" s="185"/>
      <c r="U2513" s="185"/>
      <c r="V2513" s="185"/>
      <c r="W2513" s="185"/>
      <c r="X2513" s="185"/>
      <c r="Y2513" s="185"/>
      <c r="Z2513" s="185"/>
      <c r="AA2513" s="185"/>
      <c r="AB2513" s="185"/>
      <c r="AC2513" s="185"/>
      <c r="AD2513" s="185"/>
      <c r="AE2513" s="185"/>
      <c r="AF2513" s="185"/>
      <c r="AG2513" s="185"/>
      <c r="AH2513" s="185"/>
      <c r="AI2513" s="185"/>
    </row>
    <row r="2514" spans="1:35" ht="16">
      <c r="A2514" s="88"/>
      <c r="B2514" s="88"/>
      <c r="C2514" s="250"/>
      <c r="D2514" s="251"/>
      <c r="E2514" s="185"/>
      <c r="F2514" s="185"/>
      <c r="G2514" s="185"/>
      <c r="H2514" s="185"/>
      <c r="I2514" s="185"/>
      <c r="J2514" s="185"/>
      <c r="K2514" s="185"/>
      <c r="L2514" s="185"/>
      <c r="M2514" s="185"/>
      <c r="N2514" s="185"/>
      <c r="O2514" s="185"/>
      <c r="P2514" s="185"/>
      <c r="Q2514" s="185"/>
      <c r="R2514" s="185"/>
      <c r="S2514" s="185"/>
      <c r="T2514" s="185"/>
      <c r="U2514" s="185"/>
      <c r="V2514" s="185"/>
      <c r="W2514" s="185"/>
      <c r="X2514" s="185"/>
      <c r="Y2514" s="185"/>
      <c r="Z2514" s="185"/>
      <c r="AA2514" s="185"/>
      <c r="AB2514" s="185"/>
      <c r="AC2514" s="185"/>
      <c r="AD2514" s="185"/>
      <c r="AE2514" s="185"/>
      <c r="AF2514" s="185"/>
      <c r="AG2514" s="185"/>
      <c r="AH2514" s="185"/>
      <c r="AI2514" s="185"/>
    </row>
    <row r="2515" spans="1:35" ht="16">
      <c r="A2515" s="88"/>
      <c r="B2515" s="88"/>
      <c r="C2515" s="250"/>
      <c r="D2515" s="251"/>
      <c r="E2515" s="185"/>
      <c r="F2515" s="185"/>
      <c r="G2515" s="185"/>
      <c r="H2515" s="185"/>
      <c r="I2515" s="185"/>
      <c r="J2515" s="185"/>
      <c r="K2515" s="185"/>
      <c r="L2515" s="185"/>
      <c r="M2515" s="185"/>
      <c r="N2515" s="185"/>
      <c r="O2515" s="185"/>
      <c r="P2515" s="185"/>
      <c r="Q2515" s="185"/>
      <c r="R2515" s="185"/>
      <c r="S2515" s="185"/>
      <c r="T2515" s="185"/>
      <c r="U2515" s="185"/>
      <c r="V2515" s="185"/>
      <c r="W2515" s="185"/>
      <c r="X2515" s="185"/>
      <c r="Y2515" s="185"/>
      <c r="Z2515" s="185"/>
      <c r="AA2515" s="185"/>
      <c r="AB2515" s="185"/>
      <c r="AC2515" s="185"/>
      <c r="AD2515" s="185"/>
      <c r="AE2515" s="185"/>
      <c r="AF2515" s="185"/>
      <c r="AG2515" s="185"/>
      <c r="AH2515" s="185"/>
      <c r="AI2515" s="185"/>
    </row>
    <row r="2516" spans="1:35" ht="16">
      <c r="A2516" s="88"/>
      <c r="B2516" s="88"/>
      <c r="C2516" s="250"/>
      <c r="D2516" s="251"/>
      <c r="E2516" s="185"/>
      <c r="F2516" s="185"/>
      <c r="G2516" s="185"/>
      <c r="H2516" s="185"/>
      <c r="I2516" s="185"/>
      <c r="J2516" s="185"/>
      <c r="K2516" s="185"/>
      <c r="L2516" s="185"/>
      <c r="M2516" s="185"/>
      <c r="N2516" s="185"/>
      <c r="O2516" s="185"/>
      <c r="P2516" s="185"/>
      <c r="Q2516" s="185"/>
      <c r="R2516" s="185"/>
      <c r="S2516" s="185"/>
      <c r="T2516" s="185"/>
      <c r="U2516" s="185"/>
      <c r="V2516" s="185"/>
      <c r="W2516" s="185"/>
      <c r="X2516" s="185"/>
      <c r="Y2516" s="185"/>
      <c r="Z2516" s="185"/>
      <c r="AA2516" s="185"/>
      <c r="AB2516" s="185"/>
      <c r="AC2516" s="185"/>
      <c r="AD2516" s="185"/>
      <c r="AE2516" s="185"/>
      <c r="AF2516" s="185"/>
      <c r="AG2516" s="185"/>
      <c r="AH2516" s="185"/>
      <c r="AI2516" s="185"/>
    </row>
    <row r="2517" spans="1:35" ht="16">
      <c r="A2517" s="88"/>
      <c r="B2517" s="88"/>
      <c r="C2517" s="250"/>
      <c r="D2517" s="251"/>
      <c r="E2517" s="185"/>
      <c r="F2517" s="185"/>
      <c r="G2517" s="185"/>
      <c r="H2517" s="185"/>
      <c r="I2517" s="185"/>
      <c r="J2517" s="185"/>
      <c r="K2517" s="185"/>
      <c r="L2517" s="185"/>
      <c r="M2517" s="185"/>
      <c r="N2517" s="185"/>
      <c r="O2517" s="185"/>
      <c r="P2517" s="185"/>
      <c r="Q2517" s="185"/>
      <c r="R2517" s="185"/>
      <c r="S2517" s="185"/>
      <c r="T2517" s="185"/>
      <c r="U2517" s="185"/>
      <c r="V2517" s="185"/>
      <c r="W2517" s="185"/>
      <c r="X2517" s="185"/>
      <c r="Y2517" s="185"/>
      <c r="Z2517" s="185"/>
      <c r="AA2517" s="185"/>
      <c r="AB2517" s="185"/>
      <c r="AC2517" s="185"/>
      <c r="AD2517" s="185"/>
      <c r="AE2517" s="185"/>
      <c r="AF2517" s="185"/>
      <c r="AG2517" s="185"/>
      <c r="AH2517" s="185"/>
      <c r="AI2517" s="185"/>
    </row>
    <row r="2518" spans="1:35" ht="16">
      <c r="A2518" s="88"/>
      <c r="B2518" s="88"/>
      <c r="C2518" s="250"/>
      <c r="D2518" s="251"/>
      <c r="E2518" s="185"/>
      <c r="F2518" s="185"/>
      <c r="G2518" s="185"/>
      <c r="H2518" s="185"/>
      <c r="I2518" s="185"/>
      <c r="J2518" s="185"/>
      <c r="K2518" s="185"/>
      <c r="L2518" s="185"/>
      <c r="M2518" s="185"/>
      <c r="N2518" s="185"/>
      <c r="O2518" s="185"/>
      <c r="P2518" s="185"/>
      <c r="Q2518" s="185"/>
      <c r="R2518" s="185"/>
      <c r="S2518" s="185"/>
      <c r="T2518" s="185"/>
      <c r="U2518" s="185"/>
      <c r="V2518" s="185"/>
      <c r="W2518" s="185"/>
      <c r="X2518" s="185"/>
      <c r="Y2518" s="185"/>
      <c r="Z2518" s="185"/>
      <c r="AA2518" s="185"/>
      <c r="AB2518" s="185"/>
      <c r="AC2518" s="185"/>
      <c r="AD2518" s="185"/>
      <c r="AE2518" s="185"/>
      <c r="AF2518" s="185"/>
      <c r="AG2518" s="185"/>
      <c r="AH2518" s="185"/>
      <c r="AI2518" s="185"/>
    </row>
    <row r="2519" spans="1:35" ht="16">
      <c r="A2519" s="88"/>
      <c r="B2519" s="88"/>
      <c r="C2519" s="250"/>
      <c r="D2519" s="251"/>
      <c r="E2519" s="185"/>
      <c r="F2519" s="185"/>
      <c r="G2519" s="185"/>
      <c r="H2519" s="185"/>
      <c r="I2519" s="185"/>
      <c r="J2519" s="185"/>
      <c r="K2519" s="185"/>
      <c r="L2519" s="185"/>
      <c r="M2519" s="185"/>
      <c r="N2519" s="185"/>
      <c r="O2519" s="185"/>
      <c r="P2519" s="185"/>
      <c r="Q2519" s="185"/>
      <c r="R2519" s="185"/>
      <c r="S2519" s="185"/>
      <c r="T2519" s="185"/>
      <c r="U2519" s="185"/>
      <c r="V2519" s="185"/>
      <c r="W2519" s="185"/>
      <c r="X2519" s="185"/>
      <c r="Y2519" s="185"/>
      <c r="Z2519" s="185"/>
      <c r="AA2519" s="185"/>
      <c r="AB2519" s="185"/>
      <c r="AC2519" s="185"/>
      <c r="AD2519" s="185"/>
      <c r="AE2519" s="185"/>
      <c r="AF2519" s="185"/>
      <c r="AG2519" s="185"/>
      <c r="AH2519" s="185"/>
      <c r="AI2519" s="185"/>
    </row>
    <row r="2520" spans="1:35" ht="16">
      <c r="A2520" s="88"/>
      <c r="B2520" s="88"/>
      <c r="C2520" s="250"/>
      <c r="D2520" s="251"/>
      <c r="E2520" s="185"/>
      <c r="F2520" s="185"/>
      <c r="G2520" s="185"/>
      <c r="H2520" s="185"/>
      <c r="I2520" s="185"/>
      <c r="J2520" s="185"/>
      <c r="K2520" s="185"/>
      <c r="L2520" s="185"/>
      <c r="M2520" s="185"/>
      <c r="N2520" s="185"/>
      <c r="O2520" s="185"/>
      <c r="P2520" s="185"/>
      <c r="Q2520" s="185"/>
      <c r="R2520" s="185"/>
      <c r="S2520" s="185"/>
      <c r="T2520" s="185"/>
      <c r="U2520" s="185"/>
      <c r="V2520" s="185"/>
      <c r="W2520" s="185"/>
      <c r="X2520" s="185"/>
      <c r="Y2520" s="185"/>
      <c r="Z2520" s="185"/>
      <c r="AA2520" s="185"/>
      <c r="AB2520" s="185"/>
      <c r="AC2520" s="185"/>
      <c r="AD2520" s="185"/>
      <c r="AE2520" s="185"/>
      <c r="AF2520" s="185"/>
      <c r="AG2520" s="185"/>
      <c r="AH2520" s="185"/>
      <c r="AI2520" s="185"/>
    </row>
    <row r="2521" spans="1:35" ht="16">
      <c r="A2521" s="88"/>
      <c r="B2521" s="88"/>
      <c r="C2521" s="250"/>
      <c r="D2521" s="251"/>
      <c r="E2521" s="185"/>
      <c r="F2521" s="185"/>
      <c r="G2521" s="185"/>
      <c r="H2521" s="185"/>
      <c r="I2521" s="185"/>
      <c r="J2521" s="185"/>
      <c r="K2521" s="185"/>
      <c r="L2521" s="185"/>
      <c r="M2521" s="185"/>
      <c r="N2521" s="185"/>
      <c r="O2521" s="185"/>
      <c r="P2521" s="185"/>
      <c r="Q2521" s="185"/>
      <c r="R2521" s="185"/>
      <c r="S2521" s="185"/>
      <c r="T2521" s="185"/>
      <c r="U2521" s="185"/>
      <c r="V2521" s="185"/>
      <c r="W2521" s="185"/>
      <c r="X2521" s="185"/>
      <c r="Y2521" s="185"/>
      <c r="Z2521" s="185"/>
      <c r="AA2521" s="185"/>
      <c r="AB2521" s="185"/>
      <c r="AC2521" s="185"/>
      <c r="AD2521" s="185"/>
      <c r="AE2521" s="185"/>
      <c r="AF2521" s="185"/>
      <c r="AG2521" s="185"/>
      <c r="AH2521" s="185"/>
      <c r="AI2521" s="185"/>
    </row>
    <row r="2522" spans="1:35" ht="16">
      <c r="A2522" s="88"/>
      <c r="B2522" s="88"/>
      <c r="C2522" s="250"/>
      <c r="D2522" s="251"/>
      <c r="E2522" s="185"/>
      <c r="F2522" s="185"/>
      <c r="G2522" s="185"/>
      <c r="H2522" s="185"/>
      <c r="I2522" s="185"/>
      <c r="J2522" s="185"/>
      <c r="K2522" s="185"/>
      <c r="L2522" s="185"/>
      <c r="M2522" s="185"/>
      <c r="N2522" s="185"/>
      <c r="O2522" s="185"/>
      <c r="P2522" s="185"/>
      <c r="Q2522" s="185"/>
      <c r="R2522" s="185"/>
      <c r="S2522" s="185"/>
      <c r="T2522" s="185"/>
      <c r="U2522" s="185"/>
      <c r="V2522" s="185"/>
      <c r="W2522" s="185"/>
      <c r="X2522" s="185"/>
      <c r="Y2522" s="185"/>
      <c r="Z2522" s="185"/>
      <c r="AA2522" s="185"/>
      <c r="AB2522" s="185"/>
      <c r="AC2522" s="185"/>
      <c r="AD2522" s="185"/>
      <c r="AE2522" s="185"/>
      <c r="AF2522" s="185"/>
      <c r="AG2522" s="185"/>
      <c r="AH2522" s="185"/>
      <c r="AI2522" s="185"/>
    </row>
    <row r="2523" spans="1:35" ht="16">
      <c r="A2523" s="88"/>
      <c r="B2523" s="88"/>
      <c r="C2523" s="250"/>
      <c r="D2523" s="251"/>
      <c r="E2523" s="185"/>
      <c r="F2523" s="185"/>
      <c r="G2523" s="185"/>
      <c r="H2523" s="185"/>
      <c r="I2523" s="185"/>
      <c r="J2523" s="185"/>
      <c r="K2523" s="185"/>
      <c r="L2523" s="185"/>
      <c r="M2523" s="185"/>
      <c r="N2523" s="185"/>
      <c r="O2523" s="185"/>
      <c r="P2523" s="185"/>
      <c r="Q2523" s="185"/>
      <c r="R2523" s="185"/>
      <c r="S2523" s="185"/>
      <c r="T2523" s="185"/>
      <c r="U2523" s="185"/>
      <c r="V2523" s="185"/>
      <c r="W2523" s="185"/>
      <c r="X2523" s="185"/>
      <c r="Y2523" s="185"/>
      <c r="Z2523" s="185"/>
      <c r="AA2523" s="185"/>
      <c r="AB2523" s="185"/>
      <c r="AC2523" s="185"/>
      <c r="AD2523" s="185"/>
      <c r="AE2523" s="185"/>
      <c r="AF2523" s="185"/>
      <c r="AG2523" s="185"/>
      <c r="AH2523" s="185"/>
      <c r="AI2523" s="185"/>
    </row>
    <row r="2524" spans="1:35" ht="16">
      <c r="A2524" s="88"/>
      <c r="B2524" s="88"/>
      <c r="C2524" s="250"/>
      <c r="D2524" s="251"/>
      <c r="E2524" s="185"/>
      <c r="F2524" s="185"/>
      <c r="G2524" s="185"/>
      <c r="H2524" s="185"/>
      <c r="I2524" s="185"/>
      <c r="J2524" s="185"/>
      <c r="K2524" s="185"/>
      <c r="L2524" s="185"/>
      <c r="M2524" s="185"/>
      <c r="N2524" s="185"/>
      <c r="O2524" s="185"/>
      <c r="P2524" s="185"/>
      <c r="Q2524" s="185"/>
      <c r="R2524" s="185"/>
      <c r="S2524" s="185"/>
      <c r="T2524" s="185"/>
      <c r="U2524" s="185"/>
      <c r="V2524" s="185"/>
      <c r="W2524" s="185"/>
      <c r="X2524" s="185"/>
      <c r="Y2524" s="185"/>
      <c r="Z2524" s="185"/>
      <c r="AA2524" s="185"/>
      <c r="AB2524" s="185"/>
      <c r="AC2524" s="185"/>
      <c r="AD2524" s="185"/>
      <c r="AE2524" s="185"/>
      <c r="AF2524" s="185"/>
      <c r="AG2524" s="185"/>
      <c r="AH2524" s="185"/>
      <c r="AI2524" s="185"/>
    </row>
    <row r="2525" spans="1:35" ht="16">
      <c r="A2525" s="88"/>
      <c r="B2525" s="88"/>
      <c r="C2525" s="250"/>
      <c r="D2525" s="251"/>
      <c r="E2525" s="185"/>
      <c r="F2525" s="185"/>
      <c r="G2525" s="185"/>
      <c r="H2525" s="185"/>
      <c r="I2525" s="185"/>
      <c r="J2525" s="185"/>
      <c r="K2525" s="185"/>
      <c r="L2525" s="185"/>
      <c r="M2525" s="185"/>
      <c r="N2525" s="185"/>
      <c r="O2525" s="185"/>
      <c r="P2525" s="185"/>
      <c r="Q2525" s="185"/>
      <c r="R2525" s="185"/>
      <c r="S2525" s="185"/>
      <c r="T2525" s="185"/>
      <c r="U2525" s="185"/>
      <c r="V2525" s="185"/>
      <c r="W2525" s="185"/>
      <c r="X2525" s="185"/>
      <c r="Y2525" s="185"/>
      <c r="Z2525" s="185"/>
      <c r="AA2525" s="185"/>
      <c r="AB2525" s="185"/>
      <c r="AC2525" s="185"/>
      <c r="AD2525" s="185"/>
      <c r="AE2525" s="185"/>
      <c r="AF2525" s="185"/>
      <c r="AG2525" s="185"/>
      <c r="AH2525" s="185"/>
      <c r="AI2525" s="185"/>
    </row>
    <row r="2526" spans="1:35" ht="16">
      <c r="A2526" s="88"/>
      <c r="B2526" s="88"/>
      <c r="C2526" s="250"/>
      <c r="D2526" s="251"/>
      <c r="E2526" s="185"/>
      <c r="F2526" s="185"/>
      <c r="G2526" s="185"/>
      <c r="H2526" s="185"/>
      <c r="I2526" s="185"/>
      <c r="J2526" s="185"/>
      <c r="K2526" s="185"/>
      <c r="L2526" s="185"/>
      <c r="M2526" s="185"/>
      <c r="N2526" s="185"/>
      <c r="O2526" s="185"/>
      <c r="P2526" s="185"/>
      <c r="Q2526" s="185"/>
      <c r="R2526" s="185"/>
      <c r="S2526" s="185"/>
      <c r="T2526" s="185"/>
      <c r="U2526" s="185"/>
      <c r="V2526" s="185"/>
      <c r="W2526" s="185"/>
      <c r="X2526" s="185"/>
      <c r="Y2526" s="185"/>
      <c r="Z2526" s="185"/>
      <c r="AA2526" s="185"/>
      <c r="AB2526" s="185"/>
      <c r="AC2526" s="185"/>
      <c r="AD2526" s="185"/>
      <c r="AE2526" s="185"/>
      <c r="AF2526" s="185"/>
      <c r="AG2526" s="185"/>
      <c r="AH2526" s="185"/>
      <c r="AI2526" s="185"/>
    </row>
    <row r="2527" spans="1:35" ht="16">
      <c r="A2527" s="88"/>
      <c r="B2527" s="88"/>
      <c r="C2527" s="250"/>
      <c r="D2527" s="251"/>
      <c r="E2527" s="185"/>
      <c r="F2527" s="185"/>
      <c r="G2527" s="185"/>
      <c r="H2527" s="185"/>
      <c r="I2527" s="185"/>
      <c r="J2527" s="185"/>
      <c r="K2527" s="185"/>
      <c r="L2527" s="185"/>
      <c r="M2527" s="185"/>
      <c r="N2527" s="185"/>
      <c r="O2527" s="185"/>
      <c r="P2527" s="185"/>
      <c r="Q2527" s="185"/>
      <c r="R2527" s="185"/>
      <c r="S2527" s="185"/>
      <c r="T2527" s="185"/>
      <c r="U2527" s="185"/>
      <c r="V2527" s="185"/>
      <c r="W2527" s="185"/>
      <c r="X2527" s="185"/>
      <c r="Y2527" s="185"/>
      <c r="Z2527" s="185"/>
      <c r="AA2527" s="185"/>
      <c r="AB2527" s="185"/>
      <c r="AC2527" s="185"/>
      <c r="AD2527" s="185"/>
      <c r="AE2527" s="185"/>
      <c r="AF2527" s="185"/>
      <c r="AG2527" s="185"/>
      <c r="AH2527" s="185"/>
      <c r="AI2527" s="185"/>
    </row>
    <row r="2528" spans="1:35" ht="16">
      <c r="A2528" s="88"/>
      <c r="B2528" s="88"/>
      <c r="C2528" s="250"/>
      <c r="D2528" s="251"/>
      <c r="E2528" s="185"/>
      <c r="F2528" s="185"/>
      <c r="G2528" s="185"/>
      <c r="H2528" s="185"/>
      <c r="I2528" s="185"/>
      <c r="J2528" s="185"/>
      <c r="K2528" s="185"/>
      <c r="L2528" s="185"/>
      <c r="M2528" s="185"/>
      <c r="N2528" s="185"/>
      <c r="O2528" s="185"/>
      <c r="P2528" s="185"/>
      <c r="Q2528" s="185"/>
      <c r="R2528" s="185"/>
      <c r="S2528" s="185"/>
      <c r="T2528" s="185"/>
      <c r="U2528" s="185"/>
      <c r="V2528" s="185"/>
      <c r="W2528" s="185"/>
      <c r="X2528" s="185"/>
      <c r="Y2528" s="185"/>
      <c r="Z2528" s="185"/>
      <c r="AA2528" s="185"/>
      <c r="AB2528" s="185"/>
      <c r="AC2528" s="185"/>
      <c r="AD2528" s="185"/>
      <c r="AE2528" s="185"/>
      <c r="AF2528" s="185"/>
      <c r="AG2528" s="185"/>
      <c r="AH2528" s="185"/>
      <c r="AI2528" s="185"/>
    </row>
    <row r="2529" spans="1:35" ht="16">
      <c r="A2529" s="88"/>
      <c r="B2529" s="88"/>
      <c r="C2529" s="250"/>
      <c r="D2529" s="251"/>
      <c r="E2529" s="185"/>
      <c r="F2529" s="185"/>
      <c r="G2529" s="185"/>
      <c r="H2529" s="185"/>
      <c r="I2529" s="185"/>
      <c r="J2529" s="185"/>
      <c r="K2529" s="185"/>
      <c r="L2529" s="185"/>
      <c r="M2529" s="185"/>
      <c r="N2529" s="185"/>
      <c r="O2529" s="185"/>
      <c r="P2529" s="185"/>
      <c r="Q2529" s="185"/>
      <c r="R2529" s="185"/>
      <c r="S2529" s="185"/>
      <c r="T2529" s="185"/>
      <c r="U2529" s="185"/>
      <c r="V2529" s="185"/>
      <c r="W2529" s="185"/>
      <c r="X2529" s="185"/>
      <c r="Y2529" s="185"/>
      <c r="Z2529" s="185"/>
      <c r="AA2529" s="185"/>
      <c r="AB2529" s="185"/>
      <c r="AC2529" s="185"/>
      <c r="AD2529" s="185"/>
      <c r="AE2529" s="185"/>
      <c r="AF2529" s="185"/>
      <c r="AG2529" s="185"/>
      <c r="AH2529" s="185"/>
      <c r="AI2529" s="185"/>
    </row>
    <row r="2530" spans="1:35" ht="16">
      <c r="A2530" s="88"/>
      <c r="B2530" s="88"/>
      <c r="C2530" s="250"/>
      <c r="D2530" s="251"/>
      <c r="E2530" s="185"/>
      <c r="F2530" s="185"/>
      <c r="G2530" s="185"/>
      <c r="H2530" s="185"/>
      <c r="I2530" s="185"/>
      <c r="J2530" s="185"/>
      <c r="K2530" s="185"/>
      <c r="L2530" s="185"/>
      <c r="M2530" s="185"/>
      <c r="N2530" s="185"/>
      <c r="O2530" s="185"/>
      <c r="P2530" s="185"/>
      <c r="Q2530" s="185"/>
      <c r="R2530" s="185"/>
      <c r="S2530" s="185"/>
      <c r="T2530" s="185"/>
      <c r="U2530" s="185"/>
      <c r="V2530" s="185"/>
      <c r="W2530" s="185"/>
      <c r="X2530" s="185"/>
      <c r="Y2530" s="185"/>
      <c r="Z2530" s="185"/>
      <c r="AA2530" s="185"/>
      <c r="AB2530" s="185"/>
      <c r="AC2530" s="185"/>
      <c r="AD2530" s="185"/>
      <c r="AE2530" s="185"/>
      <c r="AF2530" s="185"/>
      <c r="AG2530" s="185"/>
      <c r="AH2530" s="185"/>
      <c r="AI2530" s="185"/>
    </row>
    <row r="2531" spans="1:35" ht="16">
      <c r="A2531" s="88"/>
      <c r="B2531" s="88"/>
      <c r="C2531" s="250"/>
      <c r="D2531" s="251"/>
      <c r="E2531" s="185"/>
      <c r="F2531" s="185"/>
      <c r="G2531" s="185"/>
      <c r="H2531" s="185"/>
      <c r="I2531" s="185"/>
      <c r="J2531" s="185"/>
      <c r="K2531" s="185"/>
      <c r="L2531" s="185"/>
      <c r="M2531" s="185"/>
      <c r="N2531" s="185"/>
      <c r="O2531" s="185"/>
      <c r="P2531" s="185"/>
      <c r="Q2531" s="185"/>
      <c r="R2531" s="185"/>
      <c r="S2531" s="185"/>
      <c r="T2531" s="185"/>
      <c r="U2531" s="185"/>
      <c r="V2531" s="185"/>
      <c r="W2531" s="185"/>
      <c r="X2531" s="185"/>
      <c r="Y2531" s="185"/>
      <c r="Z2531" s="185"/>
      <c r="AA2531" s="185"/>
      <c r="AB2531" s="185"/>
      <c r="AC2531" s="185"/>
      <c r="AD2531" s="185"/>
      <c r="AE2531" s="185"/>
      <c r="AF2531" s="185"/>
      <c r="AG2531" s="185"/>
      <c r="AH2531" s="185"/>
      <c r="AI2531" s="185"/>
    </row>
    <row r="2532" spans="1:35" ht="16">
      <c r="A2532" s="88"/>
      <c r="B2532" s="88"/>
      <c r="C2532" s="250"/>
      <c r="D2532" s="251"/>
      <c r="E2532" s="185"/>
      <c r="F2532" s="185"/>
      <c r="G2532" s="185"/>
      <c r="H2532" s="185"/>
      <c r="I2532" s="185"/>
      <c r="J2532" s="185"/>
      <c r="K2532" s="185"/>
      <c r="L2532" s="185"/>
      <c r="M2532" s="185"/>
      <c r="N2532" s="185"/>
      <c r="O2532" s="185"/>
      <c r="P2532" s="185"/>
      <c r="Q2532" s="185"/>
      <c r="R2532" s="185"/>
      <c r="S2532" s="185"/>
      <c r="T2532" s="185"/>
      <c r="U2532" s="185"/>
      <c r="V2532" s="185"/>
      <c r="W2532" s="185"/>
      <c r="X2532" s="185"/>
      <c r="Y2532" s="185"/>
      <c r="Z2532" s="185"/>
      <c r="AA2532" s="185"/>
      <c r="AB2532" s="185"/>
      <c r="AC2532" s="185"/>
      <c r="AD2532" s="185"/>
      <c r="AE2532" s="185"/>
      <c r="AF2532" s="185"/>
      <c r="AG2532" s="185"/>
      <c r="AH2532" s="185"/>
      <c r="AI2532" s="185"/>
    </row>
    <row r="2533" spans="1:35" ht="16">
      <c r="A2533" s="88"/>
      <c r="B2533" s="88"/>
      <c r="C2533" s="250"/>
      <c r="D2533" s="251"/>
      <c r="E2533" s="185"/>
      <c r="F2533" s="185"/>
      <c r="G2533" s="185"/>
      <c r="H2533" s="185"/>
      <c r="I2533" s="185"/>
      <c r="J2533" s="185"/>
      <c r="K2533" s="185"/>
      <c r="L2533" s="185"/>
      <c r="M2533" s="185"/>
      <c r="N2533" s="185"/>
      <c r="O2533" s="185"/>
      <c r="P2533" s="185"/>
      <c r="Q2533" s="185"/>
      <c r="R2533" s="185"/>
      <c r="S2533" s="185"/>
      <c r="T2533" s="185"/>
      <c r="U2533" s="185"/>
      <c r="V2533" s="185"/>
      <c r="W2533" s="185"/>
      <c r="X2533" s="185"/>
      <c r="Y2533" s="185"/>
      <c r="Z2533" s="185"/>
      <c r="AA2533" s="185"/>
      <c r="AB2533" s="185"/>
      <c r="AC2533" s="185"/>
      <c r="AD2533" s="185"/>
      <c r="AE2533" s="185"/>
      <c r="AF2533" s="185"/>
      <c r="AG2533" s="185"/>
      <c r="AH2533" s="185"/>
      <c r="AI2533" s="185"/>
    </row>
    <row r="2534" spans="1:35" ht="16">
      <c r="A2534" s="88"/>
      <c r="B2534" s="88"/>
      <c r="C2534" s="250"/>
      <c r="D2534" s="251"/>
      <c r="E2534" s="185"/>
      <c r="F2534" s="185"/>
      <c r="G2534" s="185"/>
      <c r="H2534" s="185"/>
      <c r="I2534" s="185"/>
      <c r="J2534" s="185"/>
      <c r="K2534" s="185"/>
      <c r="L2534" s="185"/>
      <c r="M2534" s="185"/>
      <c r="N2534" s="185"/>
      <c r="O2534" s="185"/>
      <c r="P2534" s="185"/>
      <c r="Q2534" s="185"/>
      <c r="R2534" s="185"/>
      <c r="S2534" s="185"/>
      <c r="T2534" s="185"/>
      <c r="U2534" s="185"/>
      <c r="V2534" s="185"/>
      <c r="W2534" s="185"/>
      <c r="X2534" s="185"/>
      <c r="Y2534" s="185"/>
      <c r="Z2534" s="185"/>
      <c r="AA2534" s="185"/>
      <c r="AB2534" s="185"/>
      <c r="AC2534" s="185"/>
      <c r="AD2534" s="185"/>
      <c r="AE2534" s="185"/>
      <c r="AF2534" s="185"/>
      <c r="AG2534" s="185"/>
      <c r="AH2534" s="185"/>
      <c r="AI2534" s="185"/>
    </row>
    <row r="2535" spans="1:35" ht="16">
      <c r="A2535" s="88"/>
      <c r="B2535" s="88"/>
      <c r="C2535" s="250"/>
      <c r="D2535" s="251"/>
      <c r="E2535" s="185"/>
      <c r="F2535" s="185"/>
      <c r="G2535" s="185"/>
      <c r="H2535" s="185"/>
      <c r="I2535" s="185"/>
      <c r="J2535" s="185"/>
      <c r="K2535" s="185"/>
      <c r="L2535" s="185"/>
      <c r="M2535" s="185"/>
      <c r="N2535" s="185"/>
      <c r="O2535" s="185"/>
      <c r="P2535" s="185"/>
      <c r="Q2535" s="185"/>
      <c r="R2535" s="185"/>
      <c r="S2535" s="185"/>
      <c r="T2535" s="185"/>
      <c r="U2535" s="185"/>
      <c r="V2535" s="185"/>
      <c r="W2535" s="185"/>
      <c r="X2535" s="185"/>
      <c r="Y2535" s="185"/>
      <c r="Z2535" s="185"/>
      <c r="AA2535" s="185"/>
      <c r="AB2535" s="185"/>
      <c r="AC2535" s="185"/>
      <c r="AD2535" s="185"/>
      <c r="AE2535" s="185"/>
      <c r="AF2535" s="185"/>
      <c r="AG2535" s="185"/>
      <c r="AH2535" s="185"/>
      <c r="AI2535" s="185"/>
    </row>
    <row r="2536" spans="1:35" ht="16">
      <c r="A2536" s="88"/>
      <c r="B2536" s="88"/>
      <c r="C2536" s="250"/>
      <c r="D2536" s="251"/>
      <c r="E2536" s="185"/>
      <c r="F2536" s="185"/>
      <c r="G2536" s="185"/>
      <c r="H2536" s="185"/>
      <c r="I2536" s="185"/>
      <c r="J2536" s="185"/>
      <c r="K2536" s="185"/>
      <c r="L2536" s="185"/>
      <c r="M2536" s="185"/>
      <c r="N2536" s="185"/>
      <c r="O2536" s="185"/>
      <c r="P2536" s="185"/>
      <c r="Q2536" s="185"/>
      <c r="R2536" s="185"/>
      <c r="S2536" s="185"/>
      <c r="T2536" s="185"/>
      <c r="U2536" s="185"/>
      <c r="V2536" s="185"/>
      <c r="W2536" s="185"/>
      <c r="X2536" s="185"/>
      <c r="Y2536" s="185"/>
      <c r="Z2536" s="185"/>
      <c r="AA2536" s="185"/>
      <c r="AB2536" s="185"/>
      <c r="AC2536" s="185"/>
      <c r="AD2536" s="185"/>
      <c r="AE2536" s="185"/>
      <c r="AF2536" s="185"/>
      <c r="AG2536" s="185"/>
      <c r="AH2536" s="185"/>
      <c r="AI2536" s="185"/>
    </row>
    <row r="2537" spans="1:35" ht="16">
      <c r="A2537" s="88"/>
      <c r="B2537" s="88"/>
      <c r="C2537" s="250"/>
      <c r="D2537" s="251"/>
      <c r="E2537" s="185"/>
      <c r="F2537" s="185"/>
      <c r="G2537" s="185"/>
      <c r="H2537" s="185"/>
      <c r="I2537" s="185"/>
      <c r="J2537" s="185"/>
      <c r="K2537" s="185"/>
      <c r="L2537" s="185"/>
      <c r="M2537" s="185"/>
      <c r="N2537" s="185"/>
      <c r="O2537" s="185"/>
      <c r="P2537" s="185"/>
      <c r="Q2537" s="185"/>
      <c r="R2537" s="185"/>
      <c r="S2537" s="185"/>
      <c r="T2537" s="185"/>
      <c r="U2537" s="185"/>
      <c r="V2537" s="185"/>
      <c r="W2537" s="185"/>
      <c r="X2537" s="185"/>
      <c r="Y2537" s="185"/>
      <c r="Z2537" s="185"/>
      <c r="AA2537" s="185"/>
      <c r="AB2537" s="185"/>
      <c r="AC2537" s="185"/>
      <c r="AD2537" s="185"/>
      <c r="AE2537" s="185"/>
      <c r="AF2537" s="185"/>
      <c r="AG2537" s="185"/>
      <c r="AH2537" s="185"/>
      <c r="AI2537" s="185"/>
    </row>
    <row r="2538" spans="1:35" ht="16">
      <c r="A2538" s="88"/>
      <c r="B2538" s="88"/>
      <c r="C2538" s="250"/>
      <c r="D2538" s="251"/>
      <c r="E2538" s="185"/>
      <c r="F2538" s="185"/>
      <c r="G2538" s="185"/>
      <c r="H2538" s="185"/>
      <c r="I2538" s="185"/>
      <c r="J2538" s="185"/>
      <c r="K2538" s="185"/>
      <c r="L2538" s="185"/>
      <c r="M2538" s="185"/>
      <c r="N2538" s="185"/>
      <c r="O2538" s="185"/>
      <c r="P2538" s="185"/>
      <c r="Q2538" s="185"/>
      <c r="R2538" s="185"/>
      <c r="S2538" s="185"/>
      <c r="T2538" s="185"/>
      <c r="U2538" s="185"/>
      <c r="V2538" s="185"/>
      <c r="W2538" s="185"/>
      <c r="X2538" s="185"/>
      <c r="Y2538" s="185"/>
      <c r="Z2538" s="185"/>
      <c r="AA2538" s="185"/>
      <c r="AB2538" s="185"/>
      <c r="AC2538" s="185"/>
      <c r="AD2538" s="185"/>
      <c r="AE2538" s="185"/>
      <c r="AF2538" s="185"/>
      <c r="AG2538" s="185"/>
      <c r="AH2538" s="185"/>
      <c r="AI2538" s="185"/>
    </row>
    <row r="2539" spans="1:35" ht="16">
      <c r="A2539" s="88"/>
      <c r="B2539" s="88"/>
      <c r="C2539" s="250"/>
      <c r="D2539" s="251"/>
      <c r="E2539" s="185"/>
      <c r="F2539" s="185"/>
      <c r="G2539" s="185"/>
      <c r="H2539" s="185"/>
      <c r="I2539" s="185"/>
      <c r="J2539" s="185"/>
      <c r="K2539" s="185"/>
      <c r="L2539" s="185"/>
      <c r="M2539" s="185"/>
      <c r="N2539" s="185"/>
      <c r="O2539" s="185"/>
      <c r="P2539" s="185"/>
      <c r="Q2539" s="185"/>
      <c r="R2539" s="185"/>
      <c r="S2539" s="185"/>
      <c r="T2539" s="185"/>
      <c r="U2539" s="185"/>
      <c r="V2539" s="185"/>
      <c r="W2539" s="185"/>
      <c r="X2539" s="185"/>
      <c r="Y2539" s="185"/>
      <c r="Z2539" s="185"/>
      <c r="AA2539" s="185"/>
      <c r="AB2539" s="185"/>
      <c r="AC2539" s="185"/>
      <c r="AD2539" s="185"/>
      <c r="AE2539" s="185"/>
      <c r="AF2539" s="185"/>
      <c r="AG2539" s="185"/>
      <c r="AH2539" s="185"/>
      <c r="AI2539" s="185"/>
    </row>
    <row r="2540" spans="1:35" ht="16">
      <c r="A2540" s="88"/>
      <c r="B2540" s="88"/>
      <c r="C2540" s="250"/>
      <c r="D2540" s="251"/>
      <c r="E2540" s="185"/>
      <c r="F2540" s="185"/>
      <c r="G2540" s="185"/>
      <c r="H2540" s="185"/>
      <c r="I2540" s="185"/>
      <c r="J2540" s="185"/>
      <c r="K2540" s="185"/>
      <c r="L2540" s="185"/>
      <c r="M2540" s="185"/>
      <c r="N2540" s="185"/>
      <c r="O2540" s="185"/>
      <c r="P2540" s="185"/>
      <c r="Q2540" s="185"/>
      <c r="R2540" s="185"/>
      <c r="S2540" s="185"/>
      <c r="T2540" s="185"/>
      <c r="U2540" s="185"/>
      <c r="V2540" s="185"/>
      <c r="W2540" s="185"/>
      <c r="X2540" s="185"/>
      <c r="Y2540" s="185"/>
      <c r="Z2540" s="185"/>
      <c r="AA2540" s="185"/>
      <c r="AB2540" s="185"/>
      <c r="AC2540" s="185"/>
      <c r="AD2540" s="185"/>
      <c r="AE2540" s="185"/>
      <c r="AF2540" s="185"/>
      <c r="AG2540" s="185"/>
      <c r="AH2540" s="185"/>
      <c r="AI2540" s="185"/>
    </row>
    <row r="2541" spans="1:35" ht="16">
      <c r="A2541" s="88"/>
      <c r="B2541" s="88"/>
      <c r="C2541" s="250"/>
      <c r="D2541" s="251"/>
      <c r="E2541" s="185"/>
      <c r="F2541" s="185"/>
      <c r="G2541" s="185"/>
      <c r="H2541" s="185"/>
      <c r="I2541" s="185"/>
      <c r="J2541" s="185"/>
      <c r="K2541" s="185"/>
      <c r="L2541" s="185"/>
      <c r="M2541" s="185"/>
      <c r="N2541" s="185"/>
      <c r="O2541" s="185"/>
      <c r="P2541" s="185"/>
      <c r="Q2541" s="185"/>
      <c r="R2541" s="185"/>
      <c r="S2541" s="185"/>
      <c r="T2541" s="185"/>
      <c r="U2541" s="185"/>
      <c r="V2541" s="185"/>
      <c r="W2541" s="185"/>
      <c r="X2541" s="185"/>
      <c r="Y2541" s="185"/>
      <c r="Z2541" s="185"/>
      <c r="AA2541" s="185"/>
      <c r="AB2541" s="185"/>
      <c r="AC2541" s="185"/>
      <c r="AD2541" s="185"/>
      <c r="AE2541" s="185"/>
      <c r="AF2541" s="185"/>
      <c r="AG2541" s="185"/>
      <c r="AH2541" s="185"/>
      <c r="AI2541" s="185"/>
    </row>
    <row r="2542" spans="1:35" ht="16">
      <c r="A2542" s="88"/>
      <c r="B2542" s="88"/>
      <c r="C2542" s="250"/>
      <c r="D2542" s="251"/>
      <c r="E2542" s="185"/>
      <c r="F2542" s="185"/>
      <c r="G2542" s="185"/>
      <c r="H2542" s="185"/>
      <c r="I2542" s="185"/>
      <c r="J2542" s="185"/>
      <c r="K2542" s="185"/>
      <c r="L2542" s="185"/>
      <c r="M2542" s="185"/>
      <c r="N2542" s="185"/>
      <c r="O2542" s="185"/>
      <c r="P2542" s="185"/>
      <c r="Q2542" s="185"/>
      <c r="R2542" s="185"/>
      <c r="S2542" s="185"/>
      <c r="T2542" s="185"/>
      <c r="U2542" s="185"/>
      <c r="V2542" s="185"/>
      <c r="W2542" s="185"/>
      <c r="X2542" s="185"/>
      <c r="Y2542" s="185"/>
      <c r="Z2542" s="185"/>
      <c r="AA2542" s="185"/>
      <c r="AB2542" s="185"/>
      <c r="AC2542" s="185"/>
      <c r="AD2542" s="185"/>
      <c r="AE2542" s="185"/>
      <c r="AF2542" s="185"/>
      <c r="AG2542" s="185"/>
      <c r="AH2542" s="185"/>
      <c r="AI2542" s="185"/>
    </row>
    <row r="2543" spans="1:35" ht="16">
      <c r="A2543" s="88"/>
      <c r="B2543" s="88"/>
      <c r="C2543" s="250"/>
      <c r="D2543" s="251"/>
      <c r="E2543" s="185"/>
      <c r="F2543" s="185"/>
      <c r="G2543" s="185"/>
      <c r="H2543" s="185"/>
      <c r="I2543" s="185"/>
      <c r="J2543" s="185"/>
      <c r="K2543" s="185"/>
      <c r="L2543" s="185"/>
      <c r="M2543" s="185"/>
      <c r="N2543" s="185"/>
      <c r="O2543" s="185"/>
      <c r="P2543" s="185"/>
      <c r="Q2543" s="185"/>
      <c r="R2543" s="185"/>
      <c r="S2543" s="185"/>
      <c r="T2543" s="185"/>
      <c r="U2543" s="185"/>
      <c r="V2543" s="185"/>
      <c r="W2543" s="185"/>
      <c r="X2543" s="185"/>
      <c r="Y2543" s="185"/>
      <c r="Z2543" s="185"/>
      <c r="AA2543" s="185"/>
      <c r="AB2543" s="185"/>
      <c r="AC2543" s="185"/>
      <c r="AD2543" s="185"/>
      <c r="AE2543" s="185"/>
      <c r="AF2543" s="185"/>
      <c r="AG2543" s="185"/>
      <c r="AH2543" s="185"/>
      <c r="AI2543" s="185"/>
    </row>
    <row r="2544" spans="1:35" ht="16">
      <c r="A2544" s="88"/>
      <c r="B2544" s="88"/>
      <c r="C2544" s="250"/>
      <c r="D2544" s="251"/>
      <c r="E2544" s="185"/>
      <c r="F2544" s="185"/>
      <c r="G2544" s="185"/>
      <c r="H2544" s="185"/>
      <c r="I2544" s="185"/>
      <c r="J2544" s="185"/>
      <c r="K2544" s="185"/>
      <c r="L2544" s="185"/>
      <c r="M2544" s="185"/>
      <c r="N2544" s="185"/>
      <c r="O2544" s="185"/>
      <c r="P2544" s="185"/>
      <c r="Q2544" s="185"/>
      <c r="R2544" s="185"/>
      <c r="S2544" s="185"/>
      <c r="T2544" s="185"/>
      <c r="U2544" s="185"/>
      <c r="V2544" s="185"/>
      <c r="W2544" s="185"/>
      <c r="X2544" s="185"/>
      <c r="Y2544" s="185"/>
      <c r="Z2544" s="185"/>
      <c r="AA2544" s="185"/>
      <c r="AB2544" s="185"/>
      <c r="AC2544" s="185"/>
      <c r="AD2544" s="185"/>
      <c r="AE2544" s="185"/>
      <c r="AF2544" s="185"/>
      <c r="AG2544" s="185"/>
      <c r="AH2544" s="185"/>
      <c r="AI2544" s="185"/>
    </row>
    <row r="2545" spans="1:35" ht="16">
      <c r="A2545" s="88"/>
      <c r="B2545" s="88"/>
      <c r="C2545" s="250"/>
      <c r="D2545" s="251"/>
      <c r="E2545" s="185"/>
      <c r="F2545" s="185"/>
      <c r="G2545" s="185"/>
      <c r="H2545" s="185"/>
      <c r="I2545" s="185"/>
      <c r="J2545" s="185"/>
      <c r="K2545" s="185"/>
      <c r="L2545" s="185"/>
      <c r="M2545" s="185"/>
      <c r="N2545" s="185"/>
      <c r="O2545" s="185"/>
      <c r="P2545" s="185"/>
      <c r="Q2545" s="185"/>
      <c r="R2545" s="185"/>
      <c r="S2545" s="185"/>
      <c r="T2545" s="185"/>
      <c r="U2545" s="185"/>
      <c r="V2545" s="185"/>
      <c r="W2545" s="185"/>
      <c r="X2545" s="185"/>
      <c r="Y2545" s="185"/>
      <c r="Z2545" s="185"/>
      <c r="AA2545" s="185"/>
      <c r="AB2545" s="185"/>
      <c r="AC2545" s="185"/>
      <c r="AD2545" s="185"/>
      <c r="AE2545" s="185"/>
      <c r="AF2545" s="185"/>
      <c r="AG2545" s="185"/>
      <c r="AH2545" s="185"/>
      <c r="AI2545" s="185"/>
    </row>
    <row r="2546" spans="1:35" ht="16">
      <c r="A2546" s="88"/>
      <c r="B2546" s="88"/>
      <c r="C2546" s="250"/>
      <c r="D2546" s="251"/>
      <c r="E2546" s="185"/>
      <c r="F2546" s="185"/>
      <c r="G2546" s="185"/>
      <c r="H2546" s="185"/>
      <c r="I2546" s="185"/>
      <c r="J2546" s="185"/>
      <c r="K2546" s="185"/>
      <c r="L2546" s="185"/>
      <c r="M2546" s="185"/>
      <c r="N2546" s="185"/>
      <c r="O2546" s="185"/>
      <c r="P2546" s="185"/>
      <c r="Q2546" s="185"/>
      <c r="R2546" s="185"/>
      <c r="S2546" s="185"/>
      <c r="T2546" s="185"/>
      <c r="U2546" s="185"/>
      <c r="V2546" s="185"/>
      <c r="W2546" s="185"/>
      <c r="X2546" s="185"/>
      <c r="Y2546" s="185"/>
      <c r="Z2546" s="185"/>
      <c r="AA2546" s="185"/>
      <c r="AB2546" s="185"/>
      <c r="AC2546" s="185"/>
      <c r="AD2546" s="185"/>
      <c r="AE2546" s="185"/>
      <c r="AF2546" s="185"/>
      <c r="AG2546" s="185"/>
      <c r="AH2546" s="185"/>
      <c r="AI2546" s="185"/>
    </row>
    <row r="2547" spans="1:35" ht="16">
      <c r="A2547" s="88"/>
      <c r="B2547" s="88"/>
      <c r="C2547" s="250"/>
      <c r="D2547" s="251"/>
      <c r="E2547" s="185"/>
      <c r="F2547" s="185"/>
      <c r="G2547" s="185"/>
      <c r="H2547" s="185"/>
      <c r="I2547" s="185"/>
      <c r="J2547" s="185"/>
      <c r="K2547" s="185"/>
      <c r="L2547" s="185"/>
      <c r="M2547" s="185"/>
      <c r="N2547" s="185"/>
      <c r="O2547" s="185"/>
      <c r="P2547" s="185"/>
      <c r="Q2547" s="185"/>
      <c r="R2547" s="185"/>
      <c r="S2547" s="185"/>
      <c r="T2547" s="185"/>
      <c r="U2547" s="185"/>
      <c r="V2547" s="185"/>
      <c r="W2547" s="185"/>
      <c r="X2547" s="185"/>
      <c r="Y2547" s="185"/>
      <c r="Z2547" s="185"/>
      <c r="AA2547" s="185"/>
      <c r="AB2547" s="185"/>
      <c r="AC2547" s="185"/>
      <c r="AD2547" s="185"/>
      <c r="AE2547" s="185"/>
      <c r="AF2547" s="185"/>
      <c r="AG2547" s="185"/>
      <c r="AH2547" s="185"/>
      <c r="AI2547" s="185"/>
    </row>
    <row r="2548" spans="1:35" ht="16">
      <c r="A2548" s="88"/>
      <c r="B2548" s="88"/>
      <c r="C2548" s="250"/>
      <c r="D2548" s="251"/>
      <c r="E2548" s="185"/>
      <c r="F2548" s="185"/>
      <c r="G2548" s="185"/>
      <c r="H2548" s="185"/>
      <c r="I2548" s="185"/>
      <c r="J2548" s="185"/>
      <c r="K2548" s="185"/>
      <c r="L2548" s="185"/>
      <c r="M2548" s="185"/>
      <c r="N2548" s="185"/>
      <c r="O2548" s="185"/>
      <c r="P2548" s="185"/>
      <c r="Q2548" s="185"/>
      <c r="R2548" s="185"/>
      <c r="S2548" s="185"/>
      <c r="T2548" s="185"/>
      <c r="U2548" s="185"/>
      <c r="V2548" s="185"/>
      <c r="W2548" s="185"/>
      <c r="X2548" s="185"/>
      <c r="Y2548" s="185"/>
      <c r="Z2548" s="185"/>
      <c r="AA2548" s="185"/>
      <c r="AB2548" s="185"/>
      <c r="AC2548" s="185"/>
      <c r="AD2548" s="185"/>
      <c r="AE2548" s="185"/>
      <c r="AF2548" s="185"/>
      <c r="AG2548" s="185"/>
      <c r="AH2548" s="185"/>
      <c r="AI2548" s="185"/>
    </row>
    <row r="2549" spans="1:35" ht="16">
      <c r="A2549" s="88"/>
      <c r="B2549" s="88"/>
      <c r="C2549" s="250"/>
      <c r="D2549" s="251"/>
      <c r="E2549" s="185"/>
      <c r="F2549" s="185"/>
      <c r="G2549" s="185"/>
      <c r="H2549" s="185"/>
      <c r="I2549" s="185"/>
      <c r="J2549" s="185"/>
      <c r="K2549" s="185"/>
      <c r="L2549" s="185"/>
      <c r="M2549" s="185"/>
      <c r="N2549" s="185"/>
      <c r="O2549" s="185"/>
      <c r="P2549" s="185"/>
      <c r="Q2549" s="185"/>
      <c r="R2549" s="185"/>
      <c r="S2549" s="185"/>
      <c r="T2549" s="185"/>
      <c r="U2549" s="185"/>
      <c r="V2549" s="185"/>
      <c r="W2549" s="185"/>
      <c r="X2549" s="185"/>
      <c r="Y2549" s="185"/>
      <c r="Z2549" s="185"/>
      <c r="AA2549" s="185"/>
      <c r="AB2549" s="185"/>
      <c r="AC2549" s="185"/>
      <c r="AD2549" s="185"/>
      <c r="AE2549" s="185"/>
      <c r="AF2549" s="185"/>
      <c r="AG2549" s="185"/>
      <c r="AH2549" s="185"/>
      <c r="AI2549" s="185"/>
    </row>
    <row r="2550" spans="1:35" ht="16">
      <c r="A2550" s="88"/>
      <c r="B2550" s="88"/>
      <c r="C2550" s="250"/>
      <c r="D2550" s="251"/>
      <c r="E2550" s="185"/>
      <c r="F2550" s="185"/>
      <c r="G2550" s="185"/>
      <c r="H2550" s="185"/>
      <c r="I2550" s="185"/>
      <c r="J2550" s="185"/>
      <c r="K2550" s="185"/>
      <c r="L2550" s="185"/>
      <c r="M2550" s="185"/>
      <c r="N2550" s="185"/>
      <c r="O2550" s="185"/>
      <c r="P2550" s="185"/>
      <c r="Q2550" s="185"/>
      <c r="R2550" s="185"/>
      <c r="S2550" s="185"/>
      <c r="T2550" s="185"/>
      <c r="U2550" s="185"/>
      <c r="V2550" s="185"/>
      <c r="W2550" s="185"/>
      <c r="X2550" s="185"/>
      <c r="Y2550" s="185"/>
      <c r="Z2550" s="185"/>
      <c r="AA2550" s="185"/>
      <c r="AB2550" s="185"/>
      <c r="AC2550" s="185"/>
      <c r="AD2550" s="185"/>
      <c r="AE2550" s="185"/>
      <c r="AF2550" s="185"/>
      <c r="AG2550" s="185"/>
      <c r="AH2550" s="185"/>
      <c r="AI2550" s="185"/>
    </row>
    <row r="2551" spans="1:35" ht="16">
      <c r="A2551" s="88"/>
      <c r="B2551" s="88"/>
      <c r="C2551" s="250"/>
      <c r="D2551" s="251"/>
      <c r="E2551" s="185"/>
      <c r="F2551" s="185"/>
      <c r="G2551" s="185"/>
      <c r="H2551" s="185"/>
      <c r="I2551" s="185"/>
      <c r="J2551" s="185"/>
      <c r="K2551" s="185"/>
      <c r="L2551" s="185"/>
      <c r="M2551" s="185"/>
      <c r="N2551" s="185"/>
      <c r="O2551" s="185"/>
      <c r="P2551" s="185"/>
      <c r="Q2551" s="185"/>
      <c r="R2551" s="185"/>
      <c r="S2551" s="185"/>
      <c r="T2551" s="185"/>
      <c r="U2551" s="185"/>
      <c r="V2551" s="185"/>
      <c r="W2551" s="185"/>
      <c r="X2551" s="185"/>
      <c r="Y2551" s="185"/>
      <c r="Z2551" s="185"/>
      <c r="AA2551" s="185"/>
      <c r="AB2551" s="185"/>
      <c r="AC2551" s="185"/>
      <c r="AD2551" s="185"/>
      <c r="AE2551" s="185"/>
      <c r="AF2551" s="185"/>
      <c r="AG2551" s="185"/>
      <c r="AH2551" s="185"/>
      <c r="AI2551" s="185"/>
    </row>
    <row r="2552" spans="1:35" ht="16">
      <c r="A2552" s="88"/>
      <c r="B2552" s="88"/>
      <c r="C2552" s="250"/>
      <c r="D2552" s="251"/>
      <c r="E2552" s="185"/>
      <c r="F2552" s="185"/>
      <c r="G2552" s="185"/>
      <c r="H2552" s="185"/>
      <c r="I2552" s="185"/>
      <c r="J2552" s="185"/>
      <c r="K2552" s="185"/>
      <c r="L2552" s="185"/>
      <c r="M2552" s="185"/>
      <c r="N2552" s="185"/>
      <c r="O2552" s="185"/>
      <c r="P2552" s="185"/>
      <c r="Q2552" s="185"/>
      <c r="R2552" s="185"/>
      <c r="S2552" s="185"/>
      <c r="T2552" s="185"/>
      <c r="U2552" s="185"/>
      <c r="V2552" s="185"/>
      <c r="W2552" s="185"/>
      <c r="X2552" s="185"/>
      <c r="Y2552" s="185"/>
      <c r="Z2552" s="185"/>
      <c r="AA2552" s="185"/>
      <c r="AB2552" s="185"/>
      <c r="AC2552" s="185"/>
      <c r="AD2552" s="185"/>
      <c r="AE2552" s="185"/>
      <c r="AF2552" s="185"/>
      <c r="AG2552" s="185"/>
      <c r="AH2552" s="185"/>
      <c r="AI2552" s="185"/>
    </row>
    <row r="2553" spans="1:35" ht="16">
      <c r="A2553" s="88"/>
      <c r="B2553" s="88"/>
      <c r="C2553" s="250"/>
      <c r="D2553" s="251"/>
      <c r="E2553" s="185"/>
      <c r="F2553" s="185"/>
      <c r="G2553" s="185"/>
      <c r="H2553" s="185"/>
      <c r="I2553" s="185"/>
      <c r="J2553" s="185"/>
      <c r="K2553" s="185"/>
      <c r="L2553" s="185"/>
      <c r="M2553" s="185"/>
      <c r="N2553" s="185"/>
      <c r="O2553" s="185"/>
      <c r="P2553" s="185"/>
      <c r="Q2553" s="185"/>
      <c r="R2553" s="185"/>
      <c r="S2553" s="185"/>
      <c r="T2553" s="185"/>
      <c r="U2553" s="185"/>
      <c r="V2553" s="185"/>
      <c r="W2553" s="185"/>
      <c r="X2553" s="185"/>
      <c r="Y2553" s="185"/>
      <c r="Z2553" s="185"/>
      <c r="AA2553" s="185"/>
      <c r="AB2553" s="185"/>
      <c r="AC2553" s="185"/>
      <c r="AD2553" s="185"/>
      <c r="AE2553" s="185"/>
      <c r="AF2553" s="185"/>
      <c r="AG2553" s="185"/>
      <c r="AH2553" s="185"/>
      <c r="AI2553" s="185"/>
    </row>
    <row r="2554" spans="1:35" ht="16">
      <c r="A2554" s="88"/>
      <c r="B2554" s="88"/>
      <c r="C2554" s="250"/>
      <c r="D2554" s="251"/>
      <c r="E2554" s="185"/>
      <c r="F2554" s="185"/>
      <c r="G2554" s="185"/>
      <c r="H2554" s="185"/>
      <c r="I2554" s="185"/>
      <c r="J2554" s="185"/>
      <c r="K2554" s="185"/>
      <c r="L2554" s="185"/>
      <c r="M2554" s="185"/>
      <c r="N2554" s="185"/>
      <c r="O2554" s="185"/>
      <c r="P2554" s="185"/>
      <c r="Q2554" s="185"/>
      <c r="R2554" s="185"/>
      <c r="S2554" s="185"/>
      <c r="T2554" s="185"/>
      <c r="U2554" s="185"/>
      <c r="V2554" s="185"/>
      <c r="W2554" s="185"/>
      <c r="X2554" s="185"/>
      <c r="Y2554" s="185"/>
      <c r="Z2554" s="185"/>
      <c r="AA2554" s="185"/>
      <c r="AB2554" s="185"/>
      <c r="AC2554" s="185"/>
      <c r="AD2554" s="185"/>
      <c r="AE2554" s="185"/>
      <c r="AF2554" s="185"/>
      <c r="AG2554" s="185"/>
      <c r="AH2554" s="185"/>
      <c r="AI2554" s="185"/>
    </row>
    <row r="2555" spans="1:35" ht="16">
      <c r="A2555" s="88"/>
      <c r="B2555" s="88"/>
      <c r="C2555" s="250"/>
      <c r="D2555" s="251"/>
      <c r="E2555" s="185"/>
      <c r="F2555" s="185"/>
      <c r="G2555" s="185"/>
      <c r="H2555" s="185"/>
      <c r="I2555" s="185"/>
      <c r="J2555" s="185"/>
      <c r="K2555" s="185"/>
      <c r="L2555" s="185"/>
      <c r="M2555" s="185"/>
      <c r="N2555" s="185"/>
      <c r="O2555" s="185"/>
      <c r="P2555" s="185"/>
      <c r="Q2555" s="185"/>
      <c r="R2555" s="185"/>
      <c r="S2555" s="185"/>
      <c r="T2555" s="185"/>
      <c r="U2555" s="185"/>
      <c r="V2555" s="185"/>
      <c r="W2555" s="185"/>
      <c r="X2555" s="185"/>
      <c r="Y2555" s="185"/>
      <c r="Z2555" s="185"/>
      <c r="AA2555" s="185"/>
      <c r="AB2555" s="185"/>
      <c r="AC2555" s="185"/>
      <c r="AD2555" s="185"/>
      <c r="AE2555" s="185"/>
      <c r="AF2555" s="185"/>
      <c r="AG2555" s="185"/>
      <c r="AH2555" s="185"/>
      <c r="AI2555" s="185"/>
    </row>
    <row r="2556" spans="1:35" ht="16">
      <c r="A2556" s="88"/>
      <c r="B2556" s="88"/>
      <c r="C2556" s="250"/>
      <c r="D2556" s="251"/>
      <c r="E2556" s="185"/>
      <c r="F2556" s="185"/>
      <c r="G2556" s="185"/>
      <c r="H2556" s="185"/>
      <c r="I2556" s="185"/>
      <c r="J2556" s="185"/>
      <c r="K2556" s="185"/>
      <c r="L2556" s="185"/>
      <c r="M2556" s="185"/>
      <c r="N2556" s="185"/>
      <c r="O2556" s="185"/>
      <c r="P2556" s="185"/>
      <c r="Q2556" s="185"/>
      <c r="R2556" s="185"/>
      <c r="S2556" s="185"/>
      <c r="T2556" s="185"/>
      <c r="U2556" s="185"/>
      <c r="V2556" s="185"/>
      <c r="W2556" s="185"/>
      <c r="X2556" s="185"/>
      <c r="Y2556" s="185"/>
      <c r="Z2556" s="185"/>
      <c r="AA2556" s="185"/>
      <c r="AB2556" s="185"/>
      <c r="AC2556" s="185"/>
      <c r="AD2556" s="185"/>
      <c r="AE2556" s="185"/>
      <c r="AF2556" s="185"/>
      <c r="AG2556" s="185"/>
      <c r="AH2556" s="185"/>
      <c r="AI2556" s="185"/>
    </row>
    <row r="2557" spans="1:35" ht="16">
      <c r="A2557" s="88"/>
      <c r="B2557" s="88"/>
      <c r="C2557" s="250"/>
      <c r="D2557" s="251"/>
      <c r="E2557" s="185"/>
      <c r="F2557" s="185"/>
      <c r="G2557" s="185"/>
      <c r="H2557" s="185"/>
      <c r="I2557" s="185"/>
      <c r="J2557" s="185"/>
      <c r="K2557" s="185"/>
      <c r="L2557" s="185"/>
      <c r="M2557" s="185"/>
      <c r="N2557" s="185"/>
      <c r="O2557" s="185"/>
      <c r="P2557" s="185"/>
      <c r="Q2557" s="185"/>
      <c r="R2557" s="185"/>
      <c r="S2557" s="185"/>
      <c r="T2557" s="185"/>
      <c r="U2557" s="185"/>
      <c r="V2557" s="185"/>
      <c r="W2557" s="185"/>
      <c r="X2557" s="185"/>
      <c r="Y2557" s="185"/>
      <c r="Z2557" s="185"/>
      <c r="AA2557" s="185"/>
      <c r="AB2557" s="185"/>
      <c r="AC2557" s="185"/>
      <c r="AD2557" s="185"/>
      <c r="AE2557" s="185"/>
      <c r="AF2557" s="185"/>
      <c r="AG2557" s="185"/>
      <c r="AH2557" s="185"/>
      <c r="AI2557" s="185"/>
    </row>
    <row r="2558" spans="1:35" ht="16">
      <c r="A2558" s="88"/>
      <c r="B2558" s="88"/>
      <c r="C2558" s="250"/>
      <c r="D2558" s="251"/>
      <c r="E2558" s="185"/>
      <c r="F2558" s="185"/>
      <c r="G2558" s="185"/>
      <c r="H2558" s="185"/>
      <c r="I2558" s="185"/>
      <c r="J2558" s="185"/>
      <c r="K2558" s="185"/>
      <c r="L2558" s="185"/>
      <c r="M2558" s="185"/>
      <c r="N2558" s="185"/>
      <c r="O2558" s="185"/>
      <c r="P2558" s="185"/>
      <c r="Q2558" s="185"/>
      <c r="R2558" s="185"/>
      <c r="S2558" s="185"/>
      <c r="T2558" s="185"/>
      <c r="U2558" s="185"/>
      <c r="V2558" s="185"/>
      <c r="W2558" s="185"/>
      <c r="X2558" s="185"/>
      <c r="Y2558" s="185"/>
      <c r="Z2558" s="185"/>
      <c r="AA2558" s="185"/>
      <c r="AB2558" s="185"/>
      <c r="AC2558" s="185"/>
      <c r="AD2558" s="185"/>
      <c r="AE2558" s="185"/>
      <c r="AF2558" s="185"/>
      <c r="AG2558" s="185"/>
      <c r="AH2558" s="185"/>
      <c r="AI2558" s="185"/>
    </row>
    <row r="2559" spans="1:35" ht="16">
      <c r="A2559" s="88"/>
      <c r="B2559" s="88"/>
      <c r="C2559" s="250"/>
      <c r="D2559" s="251"/>
      <c r="E2559" s="185"/>
      <c r="F2559" s="185"/>
      <c r="G2559" s="185"/>
      <c r="H2559" s="185"/>
      <c r="I2559" s="185"/>
      <c r="J2559" s="185"/>
      <c r="K2559" s="185"/>
      <c r="L2559" s="185"/>
      <c r="M2559" s="185"/>
      <c r="N2559" s="185"/>
      <c r="O2559" s="185"/>
      <c r="P2559" s="185"/>
      <c r="Q2559" s="185"/>
      <c r="R2559" s="185"/>
      <c r="S2559" s="185"/>
      <c r="T2559" s="185"/>
      <c r="U2559" s="185"/>
      <c r="V2559" s="185"/>
      <c r="W2559" s="185"/>
      <c r="X2559" s="185"/>
      <c r="Y2559" s="185"/>
      <c r="Z2559" s="185"/>
      <c r="AA2559" s="185"/>
      <c r="AB2559" s="185"/>
      <c r="AC2559" s="185"/>
      <c r="AD2559" s="185"/>
      <c r="AE2559" s="185"/>
      <c r="AF2559" s="185"/>
      <c r="AG2559" s="185"/>
      <c r="AH2559" s="185"/>
      <c r="AI2559" s="185"/>
    </row>
    <row r="2560" spans="1:35" ht="16">
      <c r="A2560" s="88"/>
      <c r="B2560" s="88"/>
      <c r="C2560" s="250"/>
      <c r="D2560" s="251"/>
      <c r="E2560" s="185"/>
      <c r="F2560" s="185"/>
      <c r="G2560" s="185"/>
      <c r="H2560" s="185"/>
      <c r="I2560" s="185"/>
      <c r="J2560" s="185"/>
      <c r="K2560" s="185"/>
      <c r="L2560" s="185"/>
      <c r="M2560" s="185"/>
      <c r="N2560" s="185"/>
      <c r="O2560" s="185"/>
      <c r="P2560" s="185"/>
      <c r="Q2560" s="185"/>
      <c r="R2560" s="185"/>
      <c r="S2560" s="185"/>
      <c r="T2560" s="185"/>
      <c r="U2560" s="185"/>
      <c r="V2560" s="185"/>
      <c r="W2560" s="185"/>
      <c r="X2560" s="185"/>
      <c r="Y2560" s="185"/>
      <c r="Z2560" s="185"/>
      <c r="AA2560" s="185"/>
      <c r="AB2560" s="185"/>
      <c r="AC2560" s="185"/>
      <c r="AD2560" s="185"/>
      <c r="AE2560" s="185"/>
      <c r="AF2560" s="185"/>
      <c r="AG2560" s="185"/>
      <c r="AH2560" s="185"/>
      <c r="AI2560" s="185"/>
    </row>
    <row r="2561" spans="1:35" ht="16">
      <c r="A2561" s="88"/>
      <c r="B2561" s="88"/>
      <c r="C2561" s="250"/>
      <c r="D2561" s="251"/>
      <c r="E2561" s="185"/>
      <c r="F2561" s="185"/>
      <c r="G2561" s="185"/>
      <c r="H2561" s="185"/>
      <c r="I2561" s="185"/>
      <c r="J2561" s="185"/>
      <c r="K2561" s="185"/>
      <c r="L2561" s="185"/>
      <c r="M2561" s="185"/>
      <c r="N2561" s="185"/>
      <c r="O2561" s="185"/>
      <c r="P2561" s="185"/>
      <c r="Q2561" s="185"/>
      <c r="R2561" s="185"/>
      <c r="S2561" s="185"/>
      <c r="T2561" s="185"/>
      <c r="U2561" s="185"/>
      <c r="V2561" s="185"/>
      <c r="W2561" s="185"/>
      <c r="X2561" s="185"/>
      <c r="Y2561" s="185"/>
      <c r="Z2561" s="185"/>
      <c r="AA2561" s="185"/>
      <c r="AB2561" s="185"/>
      <c r="AC2561" s="185"/>
      <c r="AD2561" s="185"/>
      <c r="AE2561" s="185"/>
      <c r="AF2561" s="185"/>
      <c r="AG2561" s="185"/>
      <c r="AH2561" s="185"/>
      <c r="AI2561" s="185"/>
    </row>
    <row r="2562" spans="1:35" ht="16">
      <c r="A2562" s="88"/>
      <c r="B2562" s="88"/>
      <c r="C2562" s="250"/>
      <c r="D2562" s="251"/>
      <c r="E2562" s="185"/>
      <c r="F2562" s="185"/>
      <c r="G2562" s="185"/>
      <c r="H2562" s="185"/>
      <c r="I2562" s="185"/>
      <c r="J2562" s="185"/>
      <c r="K2562" s="185"/>
      <c r="L2562" s="185"/>
      <c r="M2562" s="185"/>
      <c r="N2562" s="185"/>
      <c r="O2562" s="185"/>
      <c r="P2562" s="185"/>
      <c r="Q2562" s="185"/>
      <c r="R2562" s="185"/>
      <c r="S2562" s="185"/>
      <c r="T2562" s="185"/>
      <c r="U2562" s="185"/>
      <c r="V2562" s="185"/>
      <c r="W2562" s="185"/>
      <c r="X2562" s="185"/>
      <c r="Y2562" s="185"/>
      <c r="Z2562" s="185"/>
      <c r="AA2562" s="185"/>
      <c r="AB2562" s="185"/>
      <c r="AC2562" s="185"/>
      <c r="AD2562" s="185"/>
      <c r="AE2562" s="185"/>
      <c r="AF2562" s="185"/>
      <c r="AG2562" s="185"/>
      <c r="AH2562" s="185"/>
      <c r="AI2562" s="185"/>
    </row>
    <row r="2563" spans="1:35" ht="16">
      <c r="A2563" s="88"/>
      <c r="B2563" s="88"/>
      <c r="C2563" s="250"/>
      <c r="D2563" s="251"/>
      <c r="E2563" s="185"/>
      <c r="F2563" s="185"/>
      <c r="G2563" s="185"/>
      <c r="H2563" s="185"/>
      <c r="I2563" s="185"/>
      <c r="J2563" s="185"/>
      <c r="K2563" s="185"/>
      <c r="L2563" s="185"/>
      <c r="M2563" s="185"/>
      <c r="N2563" s="185"/>
      <c r="O2563" s="185"/>
      <c r="P2563" s="185"/>
      <c r="Q2563" s="185"/>
      <c r="R2563" s="185"/>
      <c r="S2563" s="185"/>
      <c r="T2563" s="185"/>
      <c r="U2563" s="185"/>
      <c r="V2563" s="185"/>
      <c r="W2563" s="185"/>
      <c r="X2563" s="185"/>
      <c r="Y2563" s="185"/>
      <c r="Z2563" s="185"/>
      <c r="AA2563" s="185"/>
      <c r="AB2563" s="185"/>
      <c r="AC2563" s="185"/>
      <c r="AD2563" s="185"/>
      <c r="AE2563" s="185"/>
      <c r="AF2563" s="185"/>
      <c r="AG2563" s="185"/>
      <c r="AH2563" s="185"/>
      <c r="AI2563" s="185"/>
    </row>
    <row r="2564" spans="1:35" ht="16">
      <c r="A2564" s="88"/>
      <c r="B2564" s="88"/>
      <c r="C2564" s="250"/>
      <c r="D2564" s="251"/>
      <c r="E2564" s="185"/>
      <c r="F2564" s="185"/>
      <c r="G2564" s="185"/>
      <c r="H2564" s="185"/>
      <c r="I2564" s="185"/>
      <c r="J2564" s="185"/>
      <c r="K2564" s="185"/>
      <c r="L2564" s="185"/>
      <c r="M2564" s="185"/>
      <c r="N2564" s="185"/>
      <c r="O2564" s="185"/>
      <c r="P2564" s="185"/>
      <c r="Q2564" s="185"/>
      <c r="R2564" s="185"/>
      <c r="S2564" s="185"/>
      <c r="T2564" s="185"/>
      <c r="U2564" s="185"/>
      <c r="V2564" s="185"/>
      <c r="W2564" s="185"/>
      <c r="X2564" s="185"/>
      <c r="Y2564" s="185"/>
      <c r="Z2564" s="185"/>
      <c r="AA2564" s="185"/>
      <c r="AB2564" s="185"/>
      <c r="AC2564" s="185"/>
      <c r="AD2564" s="185"/>
      <c r="AE2564" s="185"/>
      <c r="AF2564" s="185"/>
      <c r="AG2564" s="185"/>
      <c r="AH2564" s="185"/>
      <c r="AI2564" s="185"/>
    </row>
    <row r="2565" spans="1:35" ht="16">
      <c r="A2565" s="88"/>
      <c r="B2565" s="88"/>
      <c r="C2565" s="250"/>
      <c r="D2565" s="251"/>
      <c r="E2565" s="185"/>
      <c r="F2565" s="185"/>
      <c r="G2565" s="185"/>
      <c r="H2565" s="185"/>
      <c r="I2565" s="185"/>
      <c r="J2565" s="185"/>
      <c r="K2565" s="185"/>
      <c r="L2565" s="185"/>
      <c r="M2565" s="185"/>
      <c r="N2565" s="185"/>
      <c r="O2565" s="185"/>
      <c r="P2565" s="185"/>
      <c r="Q2565" s="185"/>
      <c r="R2565" s="185"/>
      <c r="S2565" s="185"/>
      <c r="T2565" s="185"/>
      <c r="U2565" s="185"/>
      <c r="V2565" s="185"/>
      <c r="W2565" s="185"/>
      <c r="X2565" s="185"/>
      <c r="Y2565" s="185"/>
      <c r="Z2565" s="185"/>
      <c r="AA2565" s="185"/>
      <c r="AB2565" s="185"/>
      <c r="AC2565" s="185"/>
      <c r="AD2565" s="185"/>
      <c r="AE2565" s="185"/>
      <c r="AF2565" s="185"/>
      <c r="AG2565" s="185"/>
      <c r="AH2565" s="185"/>
      <c r="AI2565" s="185"/>
    </row>
    <row r="2566" spans="1:35" ht="16">
      <c r="A2566" s="88"/>
      <c r="B2566" s="88"/>
      <c r="C2566" s="250"/>
      <c r="D2566" s="251"/>
      <c r="E2566" s="185"/>
      <c r="F2566" s="185"/>
      <c r="G2566" s="185"/>
      <c r="H2566" s="185"/>
      <c r="I2566" s="185"/>
      <c r="J2566" s="185"/>
      <c r="K2566" s="185"/>
      <c r="L2566" s="185"/>
      <c r="M2566" s="185"/>
      <c r="N2566" s="185"/>
      <c r="O2566" s="185"/>
      <c r="P2566" s="185"/>
      <c r="Q2566" s="185"/>
      <c r="R2566" s="185"/>
      <c r="S2566" s="185"/>
      <c r="T2566" s="185"/>
      <c r="U2566" s="185"/>
      <c r="V2566" s="185"/>
      <c r="W2566" s="185"/>
      <c r="X2566" s="185"/>
      <c r="Y2566" s="185"/>
      <c r="Z2566" s="185"/>
      <c r="AA2566" s="185"/>
      <c r="AB2566" s="185"/>
      <c r="AC2566" s="185"/>
      <c r="AD2566" s="185"/>
      <c r="AE2566" s="185"/>
      <c r="AF2566" s="185"/>
      <c r="AG2566" s="185"/>
      <c r="AH2566" s="185"/>
      <c r="AI2566" s="185"/>
    </row>
    <row r="2567" spans="1:35" ht="16">
      <c r="A2567" s="88"/>
      <c r="B2567" s="88"/>
      <c r="C2567" s="250"/>
      <c r="D2567" s="251"/>
      <c r="E2567" s="185"/>
      <c r="F2567" s="185"/>
      <c r="G2567" s="185"/>
      <c r="H2567" s="185"/>
      <c r="I2567" s="185"/>
      <c r="J2567" s="185"/>
      <c r="K2567" s="185"/>
      <c r="L2567" s="185"/>
      <c r="M2567" s="185"/>
      <c r="N2567" s="185"/>
      <c r="O2567" s="185"/>
      <c r="P2567" s="185"/>
      <c r="Q2567" s="185"/>
      <c r="R2567" s="185"/>
      <c r="S2567" s="185"/>
      <c r="T2567" s="185"/>
      <c r="U2567" s="185"/>
      <c r="V2567" s="185"/>
      <c r="W2567" s="185"/>
      <c r="X2567" s="185"/>
      <c r="Y2567" s="185"/>
      <c r="Z2567" s="185"/>
      <c r="AA2567" s="185"/>
      <c r="AB2567" s="185"/>
      <c r="AC2567" s="185"/>
      <c r="AD2567" s="185"/>
      <c r="AE2567" s="185"/>
      <c r="AF2567" s="185"/>
      <c r="AG2567" s="185"/>
      <c r="AH2567" s="185"/>
      <c r="AI2567" s="185"/>
    </row>
    <row r="2568" spans="1:35" ht="16">
      <c r="A2568" s="88"/>
      <c r="B2568" s="88"/>
      <c r="C2568" s="250"/>
      <c r="D2568" s="251"/>
      <c r="E2568" s="185"/>
      <c r="F2568" s="185"/>
      <c r="G2568" s="185"/>
      <c r="H2568" s="185"/>
      <c r="I2568" s="185"/>
      <c r="J2568" s="185"/>
      <c r="K2568" s="185"/>
      <c r="L2568" s="185"/>
      <c r="M2568" s="185"/>
      <c r="N2568" s="185"/>
      <c r="O2568" s="185"/>
      <c r="P2568" s="185"/>
      <c r="Q2568" s="185"/>
      <c r="R2568" s="185"/>
      <c r="S2568" s="185"/>
      <c r="T2568" s="185"/>
      <c r="U2568" s="185"/>
      <c r="V2568" s="185"/>
      <c r="W2568" s="185"/>
      <c r="X2568" s="185"/>
      <c r="Y2568" s="185"/>
      <c r="Z2568" s="185"/>
      <c r="AA2568" s="185"/>
      <c r="AB2568" s="185"/>
      <c r="AC2568" s="185"/>
      <c r="AD2568" s="185"/>
      <c r="AE2568" s="185"/>
      <c r="AF2568" s="185"/>
      <c r="AG2568" s="185"/>
      <c r="AH2568" s="185"/>
      <c r="AI2568" s="185"/>
    </row>
    <row r="2569" spans="1:35" ht="16">
      <c r="A2569" s="88"/>
      <c r="B2569" s="88"/>
      <c r="C2569" s="250"/>
      <c r="D2569" s="251"/>
      <c r="E2569" s="185"/>
      <c r="F2569" s="185"/>
      <c r="G2569" s="185"/>
      <c r="H2569" s="185"/>
      <c r="I2569" s="185"/>
      <c r="J2569" s="185"/>
      <c r="K2569" s="185"/>
      <c r="L2569" s="185"/>
      <c r="M2569" s="185"/>
      <c r="N2569" s="185"/>
      <c r="O2569" s="185"/>
      <c r="P2569" s="185"/>
      <c r="Q2569" s="185"/>
      <c r="R2569" s="185"/>
      <c r="S2569" s="185"/>
      <c r="T2569" s="185"/>
      <c r="U2569" s="185"/>
      <c r="V2569" s="185"/>
      <c r="W2569" s="185"/>
      <c r="X2569" s="185"/>
      <c r="Y2569" s="185"/>
      <c r="Z2569" s="185"/>
      <c r="AA2569" s="185"/>
      <c r="AB2569" s="185"/>
      <c r="AC2569" s="185"/>
      <c r="AD2569" s="185"/>
      <c r="AE2569" s="185"/>
      <c r="AF2569" s="185"/>
      <c r="AG2569" s="185"/>
      <c r="AH2569" s="185"/>
      <c r="AI2569" s="185"/>
    </row>
    <row r="2570" spans="1:35" ht="16">
      <c r="A2570" s="88"/>
      <c r="B2570" s="88"/>
      <c r="C2570" s="250"/>
      <c r="D2570" s="251"/>
      <c r="E2570" s="185"/>
      <c r="F2570" s="185"/>
      <c r="G2570" s="185"/>
      <c r="H2570" s="185"/>
      <c r="I2570" s="185"/>
      <c r="J2570" s="185"/>
      <c r="K2570" s="185"/>
      <c r="L2570" s="185"/>
      <c r="M2570" s="185"/>
      <c r="N2570" s="185"/>
      <c r="O2570" s="185"/>
      <c r="P2570" s="185"/>
      <c r="Q2570" s="185"/>
      <c r="R2570" s="185"/>
      <c r="S2570" s="185"/>
      <c r="T2570" s="185"/>
      <c r="U2570" s="185"/>
      <c r="V2570" s="185"/>
      <c r="W2570" s="185"/>
      <c r="X2570" s="185"/>
      <c r="Y2570" s="185"/>
      <c r="Z2570" s="185"/>
      <c r="AA2570" s="185"/>
      <c r="AB2570" s="185"/>
      <c r="AC2570" s="185"/>
      <c r="AD2570" s="185"/>
      <c r="AE2570" s="185"/>
      <c r="AF2570" s="185"/>
      <c r="AG2570" s="185"/>
      <c r="AH2570" s="185"/>
      <c r="AI2570" s="185"/>
    </row>
    <row r="2571" spans="1:35" ht="16">
      <c r="A2571" s="88"/>
      <c r="B2571" s="88"/>
      <c r="C2571" s="250"/>
      <c r="D2571" s="251"/>
      <c r="E2571" s="185"/>
      <c r="F2571" s="185"/>
      <c r="G2571" s="185"/>
      <c r="H2571" s="185"/>
      <c r="I2571" s="185"/>
      <c r="J2571" s="185"/>
      <c r="K2571" s="185"/>
      <c r="L2571" s="185"/>
      <c r="M2571" s="185"/>
      <c r="N2571" s="185"/>
      <c r="O2571" s="185"/>
      <c r="P2571" s="185"/>
      <c r="Q2571" s="185"/>
      <c r="R2571" s="185"/>
      <c r="S2571" s="185"/>
      <c r="T2571" s="185"/>
      <c r="U2571" s="185"/>
      <c r="V2571" s="185"/>
      <c r="W2571" s="185"/>
      <c r="X2571" s="185"/>
      <c r="Y2571" s="185"/>
      <c r="Z2571" s="185"/>
      <c r="AA2571" s="185"/>
      <c r="AB2571" s="185"/>
      <c r="AC2571" s="185"/>
      <c r="AD2571" s="185"/>
      <c r="AE2571" s="185"/>
      <c r="AF2571" s="185"/>
      <c r="AG2571" s="185"/>
      <c r="AH2571" s="185"/>
      <c r="AI2571" s="185"/>
    </row>
    <row r="2572" spans="1:35" ht="16">
      <c r="A2572" s="88"/>
      <c r="B2572" s="88"/>
      <c r="C2572" s="250"/>
      <c r="D2572" s="251"/>
      <c r="E2572" s="185"/>
      <c r="F2572" s="185"/>
      <c r="G2572" s="185"/>
      <c r="H2572" s="185"/>
      <c r="I2572" s="185"/>
      <c r="J2572" s="185"/>
      <c r="K2572" s="185"/>
      <c r="L2572" s="185"/>
      <c r="M2572" s="185"/>
      <c r="N2572" s="185"/>
      <c r="O2572" s="185"/>
      <c r="P2572" s="185"/>
      <c r="Q2572" s="185"/>
      <c r="R2572" s="185"/>
      <c r="S2572" s="185"/>
      <c r="T2572" s="185"/>
      <c r="U2572" s="185"/>
      <c r="V2572" s="185"/>
      <c r="W2572" s="185"/>
      <c r="X2572" s="185"/>
      <c r="Y2572" s="185"/>
      <c r="Z2572" s="185"/>
      <c r="AA2572" s="185"/>
      <c r="AB2572" s="185"/>
      <c r="AC2572" s="185"/>
      <c r="AD2572" s="185"/>
      <c r="AE2572" s="185"/>
      <c r="AF2572" s="185"/>
      <c r="AG2572" s="185"/>
      <c r="AH2572" s="185"/>
      <c r="AI2572" s="185"/>
    </row>
    <row r="2573" spans="1:35" ht="16">
      <c r="A2573" s="88"/>
      <c r="B2573" s="88"/>
      <c r="C2573" s="250"/>
      <c r="D2573" s="251"/>
      <c r="E2573" s="185"/>
      <c r="F2573" s="185"/>
      <c r="G2573" s="185"/>
      <c r="H2573" s="185"/>
      <c r="I2573" s="185"/>
      <c r="J2573" s="185"/>
      <c r="K2573" s="185"/>
      <c r="L2573" s="185"/>
      <c r="M2573" s="185"/>
      <c r="N2573" s="185"/>
      <c r="O2573" s="185"/>
      <c r="P2573" s="185"/>
      <c r="Q2573" s="185"/>
      <c r="R2573" s="185"/>
      <c r="S2573" s="185"/>
      <c r="T2573" s="185"/>
      <c r="U2573" s="185"/>
      <c r="V2573" s="185"/>
      <c r="W2573" s="185"/>
      <c r="X2573" s="185"/>
      <c r="Y2573" s="185"/>
      <c r="Z2573" s="185"/>
      <c r="AA2573" s="185"/>
      <c r="AB2573" s="185"/>
      <c r="AC2573" s="185"/>
      <c r="AD2573" s="185"/>
      <c r="AE2573" s="185"/>
      <c r="AF2573" s="185"/>
      <c r="AG2573" s="185"/>
      <c r="AH2573" s="185"/>
      <c r="AI2573" s="185"/>
    </row>
    <row r="2574" spans="1:35" ht="16">
      <c r="A2574" s="88"/>
      <c r="B2574" s="88"/>
      <c r="C2574" s="250"/>
      <c r="D2574" s="251"/>
      <c r="E2574" s="185"/>
      <c r="F2574" s="185"/>
      <c r="G2574" s="185"/>
      <c r="H2574" s="185"/>
      <c r="I2574" s="185"/>
      <c r="J2574" s="185"/>
      <c r="K2574" s="185"/>
      <c r="L2574" s="185"/>
      <c r="M2574" s="185"/>
      <c r="N2574" s="185"/>
      <c r="O2574" s="185"/>
      <c r="P2574" s="185"/>
      <c r="Q2574" s="185"/>
      <c r="R2574" s="185"/>
      <c r="S2574" s="185"/>
      <c r="T2574" s="185"/>
      <c r="U2574" s="185"/>
      <c r="V2574" s="185"/>
      <c r="W2574" s="185"/>
      <c r="X2574" s="185"/>
      <c r="Y2574" s="185"/>
      <c r="Z2574" s="185"/>
      <c r="AA2574" s="185"/>
      <c r="AB2574" s="185"/>
      <c r="AC2574" s="185"/>
      <c r="AD2574" s="185"/>
      <c r="AE2574" s="185"/>
      <c r="AF2574" s="185"/>
      <c r="AG2574" s="185"/>
      <c r="AH2574" s="185"/>
      <c r="AI2574" s="185"/>
    </row>
    <row r="2575" spans="1:35" ht="16">
      <c r="A2575" s="88"/>
      <c r="B2575" s="88"/>
      <c r="C2575" s="250"/>
      <c r="D2575" s="251"/>
      <c r="E2575" s="185"/>
      <c r="F2575" s="185"/>
      <c r="G2575" s="185"/>
      <c r="H2575" s="185"/>
      <c r="I2575" s="185"/>
      <c r="J2575" s="185"/>
      <c r="K2575" s="185"/>
      <c r="L2575" s="185"/>
      <c r="M2575" s="185"/>
      <c r="N2575" s="185"/>
      <c r="O2575" s="185"/>
      <c r="P2575" s="185"/>
      <c r="Q2575" s="185"/>
      <c r="R2575" s="185"/>
      <c r="S2575" s="185"/>
      <c r="T2575" s="185"/>
      <c r="U2575" s="185"/>
      <c r="V2575" s="185"/>
      <c r="W2575" s="185"/>
      <c r="X2575" s="185"/>
      <c r="Y2575" s="185"/>
      <c r="Z2575" s="185"/>
      <c r="AA2575" s="185"/>
      <c r="AB2575" s="185"/>
      <c r="AC2575" s="185"/>
      <c r="AD2575" s="185"/>
      <c r="AE2575" s="185"/>
      <c r="AF2575" s="185"/>
      <c r="AG2575" s="185"/>
      <c r="AH2575" s="185"/>
      <c r="AI2575" s="185"/>
    </row>
    <row r="2576" spans="1:35" ht="16">
      <c r="A2576" s="88"/>
      <c r="B2576" s="88"/>
      <c r="C2576" s="250"/>
      <c r="D2576" s="251"/>
      <c r="E2576" s="185"/>
      <c r="F2576" s="185"/>
      <c r="G2576" s="185"/>
      <c r="H2576" s="185"/>
      <c r="I2576" s="185"/>
      <c r="J2576" s="185"/>
      <c r="K2576" s="185"/>
      <c r="L2576" s="185"/>
      <c r="M2576" s="185"/>
      <c r="N2576" s="185"/>
      <c r="O2576" s="185"/>
      <c r="P2576" s="185"/>
      <c r="Q2576" s="185"/>
      <c r="R2576" s="185"/>
      <c r="S2576" s="185"/>
      <c r="T2576" s="185"/>
      <c r="U2576" s="185"/>
      <c r="V2576" s="185"/>
      <c r="W2576" s="185"/>
      <c r="X2576" s="185"/>
      <c r="Y2576" s="185"/>
      <c r="Z2576" s="185"/>
      <c r="AA2576" s="185"/>
      <c r="AB2576" s="185"/>
      <c r="AC2576" s="185"/>
      <c r="AD2576" s="185"/>
      <c r="AE2576" s="185"/>
      <c r="AF2576" s="185"/>
      <c r="AG2576" s="185"/>
      <c r="AH2576" s="185"/>
      <c r="AI2576" s="185"/>
    </row>
    <row r="2577" spans="1:35" ht="16">
      <c r="A2577" s="88"/>
      <c r="B2577" s="88"/>
      <c r="C2577" s="250"/>
      <c r="D2577" s="251"/>
      <c r="E2577" s="185"/>
      <c r="F2577" s="185"/>
      <c r="G2577" s="185"/>
      <c r="H2577" s="185"/>
      <c r="I2577" s="185"/>
      <c r="J2577" s="185"/>
      <c r="K2577" s="185"/>
      <c r="L2577" s="185"/>
      <c r="M2577" s="185"/>
      <c r="N2577" s="185"/>
      <c r="O2577" s="185"/>
      <c r="P2577" s="185"/>
      <c r="Q2577" s="185"/>
      <c r="R2577" s="185"/>
      <c r="S2577" s="185"/>
      <c r="T2577" s="185"/>
      <c r="U2577" s="185"/>
      <c r="V2577" s="185"/>
      <c r="W2577" s="185"/>
      <c r="X2577" s="185"/>
      <c r="Y2577" s="185"/>
      <c r="Z2577" s="185"/>
      <c r="AA2577" s="185"/>
      <c r="AB2577" s="185"/>
      <c r="AC2577" s="185"/>
      <c r="AD2577" s="185"/>
      <c r="AE2577" s="185"/>
      <c r="AF2577" s="185"/>
      <c r="AG2577" s="185"/>
      <c r="AH2577" s="185"/>
      <c r="AI2577" s="185"/>
    </row>
    <row r="2578" spans="1:35" ht="16">
      <c r="A2578" s="88"/>
      <c r="B2578" s="88"/>
      <c r="C2578" s="250"/>
      <c r="D2578" s="251"/>
      <c r="E2578" s="185"/>
      <c r="F2578" s="185"/>
      <c r="G2578" s="185"/>
      <c r="H2578" s="185"/>
      <c r="I2578" s="185"/>
      <c r="J2578" s="185"/>
      <c r="K2578" s="185"/>
      <c r="L2578" s="185"/>
      <c r="M2578" s="185"/>
      <c r="N2578" s="185"/>
      <c r="O2578" s="185"/>
      <c r="P2578" s="185"/>
      <c r="Q2578" s="185"/>
      <c r="R2578" s="185"/>
      <c r="S2578" s="185"/>
      <c r="T2578" s="185"/>
      <c r="U2578" s="185"/>
      <c r="V2578" s="185"/>
      <c r="W2578" s="185"/>
      <c r="X2578" s="185"/>
      <c r="Y2578" s="185"/>
      <c r="Z2578" s="185"/>
      <c r="AA2578" s="185"/>
      <c r="AB2578" s="185"/>
      <c r="AC2578" s="185"/>
      <c r="AD2578" s="185"/>
      <c r="AE2578" s="185"/>
      <c r="AF2578" s="185"/>
      <c r="AG2578" s="185"/>
      <c r="AH2578" s="185"/>
      <c r="AI2578" s="185"/>
    </row>
    <row r="2579" spans="1:35" ht="16">
      <c r="A2579" s="88"/>
      <c r="B2579" s="88"/>
      <c r="C2579" s="250"/>
      <c r="D2579" s="251"/>
      <c r="E2579" s="185"/>
      <c r="F2579" s="185"/>
      <c r="G2579" s="185"/>
      <c r="H2579" s="185"/>
      <c r="I2579" s="185"/>
      <c r="J2579" s="185"/>
      <c r="K2579" s="185"/>
      <c r="L2579" s="185"/>
      <c r="M2579" s="185"/>
      <c r="N2579" s="185"/>
      <c r="O2579" s="185"/>
      <c r="P2579" s="185"/>
      <c r="Q2579" s="185"/>
      <c r="R2579" s="185"/>
      <c r="S2579" s="185"/>
      <c r="T2579" s="185"/>
      <c r="U2579" s="185"/>
      <c r="V2579" s="185"/>
      <c r="W2579" s="185"/>
      <c r="X2579" s="185"/>
      <c r="Y2579" s="185"/>
      <c r="Z2579" s="185"/>
      <c r="AA2579" s="185"/>
      <c r="AB2579" s="185"/>
      <c r="AC2579" s="185"/>
      <c r="AD2579" s="185"/>
      <c r="AE2579" s="185"/>
      <c r="AF2579" s="185"/>
      <c r="AG2579" s="185"/>
      <c r="AH2579" s="185"/>
      <c r="AI2579" s="185"/>
    </row>
    <row r="2580" spans="1:35" ht="16">
      <c r="A2580" s="88"/>
      <c r="B2580" s="88"/>
      <c r="C2580" s="250"/>
      <c r="D2580" s="251"/>
      <c r="E2580" s="185"/>
      <c r="F2580" s="185"/>
      <c r="G2580" s="185"/>
      <c r="H2580" s="185"/>
      <c r="I2580" s="185"/>
      <c r="J2580" s="185"/>
      <c r="K2580" s="185"/>
      <c r="L2580" s="185"/>
      <c r="M2580" s="185"/>
      <c r="N2580" s="185"/>
      <c r="O2580" s="185"/>
      <c r="P2580" s="185"/>
      <c r="Q2580" s="185"/>
      <c r="R2580" s="185"/>
      <c r="S2580" s="185"/>
      <c r="T2580" s="185"/>
      <c r="U2580" s="185"/>
      <c r="V2580" s="185"/>
      <c r="W2580" s="185"/>
      <c r="X2580" s="185"/>
      <c r="Y2580" s="185"/>
      <c r="Z2580" s="185"/>
      <c r="AA2580" s="185"/>
      <c r="AB2580" s="185"/>
      <c r="AC2580" s="185"/>
      <c r="AD2580" s="185"/>
      <c r="AE2580" s="185"/>
      <c r="AF2580" s="185"/>
      <c r="AG2580" s="185"/>
      <c r="AH2580" s="185"/>
      <c r="AI2580" s="185"/>
    </row>
    <row r="2581" spans="1:35" ht="16">
      <c r="A2581" s="88"/>
      <c r="B2581" s="88"/>
      <c r="C2581" s="250"/>
      <c r="D2581" s="251"/>
      <c r="E2581" s="185"/>
      <c r="F2581" s="185"/>
      <c r="G2581" s="185"/>
      <c r="H2581" s="185"/>
      <c r="I2581" s="185"/>
      <c r="J2581" s="185"/>
      <c r="K2581" s="185"/>
      <c r="L2581" s="185"/>
      <c r="M2581" s="185"/>
      <c r="N2581" s="185"/>
      <c r="O2581" s="185"/>
      <c r="P2581" s="185"/>
      <c r="Q2581" s="185"/>
      <c r="R2581" s="185"/>
      <c r="S2581" s="185"/>
      <c r="T2581" s="185"/>
      <c r="U2581" s="185"/>
      <c r="V2581" s="185"/>
      <c r="W2581" s="185"/>
      <c r="X2581" s="185"/>
      <c r="Y2581" s="185"/>
      <c r="Z2581" s="185"/>
      <c r="AA2581" s="185"/>
      <c r="AB2581" s="185"/>
      <c r="AC2581" s="185"/>
      <c r="AD2581" s="185"/>
      <c r="AE2581" s="185"/>
      <c r="AF2581" s="185"/>
      <c r="AG2581" s="185"/>
      <c r="AH2581" s="185"/>
      <c r="AI2581" s="185"/>
    </row>
    <row r="2582" spans="1:35" ht="16">
      <c r="A2582" s="88"/>
      <c r="B2582" s="88"/>
      <c r="C2582" s="250"/>
      <c r="D2582" s="251"/>
      <c r="E2582" s="185"/>
      <c r="F2582" s="185"/>
      <c r="G2582" s="185"/>
      <c r="H2582" s="185"/>
      <c r="I2582" s="185"/>
      <c r="J2582" s="185"/>
      <c r="K2582" s="185"/>
      <c r="L2582" s="185"/>
      <c r="M2582" s="185"/>
      <c r="N2582" s="185"/>
      <c r="O2582" s="185"/>
      <c r="P2582" s="185"/>
      <c r="Q2582" s="185"/>
      <c r="R2582" s="185"/>
      <c r="S2582" s="185"/>
      <c r="T2582" s="185"/>
      <c r="U2582" s="185"/>
      <c r="V2582" s="185"/>
      <c r="W2582" s="185"/>
      <c r="X2582" s="185"/>
      <c r="Y2582" s="185"/>
      <c r="Z2582" s="185"/>
      <c r="AA2582" s="185"/>
      <c r="AB2582" s="185"/>
      <c r="AC2582" s="185"/>
      <c r="AD2582" s="185"/>
      <c r="AE2582" s="185"/>
      <c r="AF2582" s="185"/>
      <c r="AG2582" s="185"/>
      <c r="AH2582" s="185"/>
      <c r="AI2582" s="185"/>
    </row>
    <row r="2583" spans="1:35" ht="16">
      <c r="A2583" s="88"/>
      <c r="B2583" s="88"/>
      <c r="C2583" s="250"/>
      <c r="D2583" s="251"/>
      <c r="E2583" s="185"/>
      <c r="F2583" s="185"/>
      <c r="G2583" s="185"/>
      <c r="H2583" s="185"/>
      <c r="I2583" s="185"/>
      <c r="J2583" s="185"/>
      <c r="K2583" s="185"/>
      <c r="L2583" s="185"/>
      <c r="M2583" s="185"/>
      <c r="N2583" s="185"/>
      <c r="O2583" s="185"/>
      <c r="P2583" s="185"/>
      <c r="Q2583" s="185"/>
      <c r="R2583" s="185"/>
      <c r="S2583" s="185"/>
      <c r="T2583" s="185"/>
      <c r="U2583" s="185"/>
      <c r="V2583" s="185"/>
      <c r="W2583" s="185"/>
      <c r="X2583" s="185"/>
      <c r="Y2583" s="185"/>
      <c r="Z2583" s="185"/>
      <c r="AA2583" s="185"/>
      <c r="AB2583" s="185"/>
      <c r="AC2583" s="185"/>
      <c r="AD2583" s="185"/>
      <c r="AE2583" s="185"/>
      <c r="AF2583" s="185"/>
      <c r="AG2583" s="185"/>
      <c r="AH2583" s="185"/>
      <c r="AI2583" s="185"/>
    </row>
    <row r="2584" spans="1:35" ht="16">
      <c r="A2584" s="88"/>
      <c r="B2584" s="88"/>
      <c r="C2584" s="250"/>
      <c r="D2584" s="251"/>
      <c r="E2584" s="185"/>
      <c r="F2584" s="185"/>
      <c r="G2584" s="185"/>
      <c r="H2584" s="185"/>
      <c r="I2584" s="185"/>
      <c r="J2584" s="185"/>
      <c r="K2584" s="185"/>
      <c r="L2584" s="185"/>
      <c r="M2584" s="185"/>
      <c r="N2584" s="185"/>
      <c r="O2584" s="185"/>
      <c r="P2584" s="185"/>
      <c r="Q2584" s="185"/>
      <c r="R2584" s="185"/>
      <c r="S2584" s="185"/>
      <c r="T2584" s="185"/>
      <c r="U2584" s="185"/>
      <c r="V2584" s="185"/>
      <c r="W2584" s="185"/>
      <c r="X2584" s="185"/>
      <c r="Y2584" s="185"/>
      <c r="Z2584" s="185"/>
      <c r="AA2584" s="185"/>
      <c r="AB2584" s="185"/>
      <c r="AC2584" s="185"/>
      <c r="AD2584" s="185"/>
      <c r="AE2584" s="185"/>
      <c r="AF2584" s="185"/>
      <c r="AG2584" s="185"/>
      <c r="AH2584" s="185"/>
      <c r="AI2584" s="185"/>
    </row>
    <row r="2585" spans="1:35" ht="16">
      <c r="A2585" s="88"/>
      <c r="B2585" s="88"/>
      <c r="C2585" s="250"/>
      <c r="D2585" s="251"/>
      <c r="E2585" s="185"/>
      <c r="F2585" s="185"/>
      <c r="G2585" s="185"/>
      <c r="H2585" s="185"/>
      <c r="I2585" s="185"/>
      <c r="J2585" s="185"/>
      <c r="K2585" s="185"/>
      <c r="L2585" s="185"/>
      <c r="M2585" s="185"/>
      <c r="N2585" s="185"/>
      <c r="O2585" s="185"/>
      <c r="P2585" s="185"/>
      <c r="Q2585" s="185"/>
      <c r="R2585" s="185"/>
      <c r="S2585" s="185"/>
      <c r="T2585" s="185"/>
      <c r="U2585" s="185"/>
      <c r="V2585" s="185"/>
      <c r="W2585" s="185"/>
      <c r="X2585" s="185"/>
      <c r="Y2585" s="185"/>
      <c r="Z2585" s="185"/>
      <c r="AA2585" s="185"/>
      <c r="AB2585" s="185"/>
      <c r="AC2585" s="185"/>
      <c r="AD2585" s="185"/>
      <c r="AE2585" s="185"/>
      <c r="AF2585" s="185"/>
      <c r="AG2585" s="185"/>
      <c r="AH2585" s="185"/>
      <c r="AI2585" s="185"/>
    </row>
    <row r="2586" spans="1:35" ht="16">
      <c r="A2586" s="88"/>
      <c r="B2586" s="88"/>
      <c r="C2586" s="250"/>
      <c r="D2586" s="251"/>
      <c r="E2586" s="185"/>
      <c r="F2586" s="185"/>
      <c r="G2586" s="185"/>
      <c r="H2586" s="185"/>
      <c r="I2586" s="185"/>
      <c r="J2586" s="185"/>
      <c r="K2586" s="185"/>
      <c r="L2586" s="185"/>
      <c r="M2586" s="185"/>
      <c r="N2586" s="185"/>
      <c r="O2586" s="185"/>
      <c r="P2586" s="185"/>
      <c r="Q2586" s="185"/>
      <c r="R2586" s="185"/>
      <c r="S2586" s="185"/>
      <c r="T2586" s="185"/>
      <c r="U2586" s="185"/>
      <c r="V2586" s="185"/>
      <c r="W2586" s="185"/>
      <c r="X2586" s="185"/>
      <c r="Y2586" s="185"/>
      <c r="Z2586" s="185"/>
      <c r="AA2586" s="185"/>
      <c r="AB2586" s="185"/>
      <c r="AC2586" s="185"/>
      <c r="AD2586" s="185"/>
      <c r="AE2586" s="185"/>
      <c r="AF2586" s="185"/>
      <c r="AG2586" s="185"/>
      <c r="AH2586" s="185"/>
      <c r="AI2586" s="185"/>
    </row>
    <row r="2587" spans="1:35" ht="16">
      <c r="A2587" s="88"/>
      <c r="B2587" s="88"/>
      <c r="C2587" s="250"/>
      <c r="D2587" s="251"/>
      <c r="E2587" s="185"/>
      <c r="F2587" s="185"/>
      <c r="G2587" s="185"/>
      <c r="H2587" s="185"/>
      <c r="I2587" s="185"/>
      <c r="J2587" s="185"/>
      <c r="K2587" s="185"/>
      <c r="L2587" s="185"/>
      <c r="M2587" s="185"/>
      <c r="N2587" s="185"/>
      <c r="O2587" s="185"/>
      <c r="P2587" s="185"/>
      <c r="Q2587" s="185"/>
      <c r="R2587" s="185"/>
      <c r="S2587" s="185"/>
      <c r="T2587" s="185"/>
      <c r="U2587" s="185"/>
      <c r="V2587" s="185"/>
      <c r="W2587" s="185"/>
      <c r="X2587" s="185"/>
      <c r="Y2587" s="185"/>
      <c r="Z2587" s="185"/>
      <c r="AA2587" s="185"/>
      <c r="AB2587" s="185"/>
      <c r="AC2587" s="185"/>
      <c r="AD2587" s="185"/>
      <c r="AE2587" s="185"/>
      <c r="AF2587" s="185"/>
      <c r="AG2587" s="185"/>
      <c r="AH2587" s="185"/>
      <c r="AI2587" s="185"/>
    </row>
    <row r="2588" spans="1:35" ht="16">
      <c r="A2588" s="88"/>
      <c r="B2588" s="88"/>
      <c r="C2588" s="250"/>
      <c r="D2588" s="251"/>
      <c r="E2588" s="185"/>
      <c r="F2588" s="185"/>
      <c r="G2588" s="185"/>
      <c r="H2588" s="185"/>
      <c r="I2588" s="185"/>
      <c r="J2588" s="185"/>
      <c r="K2588" s="185"/>
      <c r="L2588" s="185"/>
      <c r="M2588" s="185"/>
      <c r="N2588" s="185"/>
      <c r="O2588" s="185"/>
      <c r="P2588" s="185"/>
      <c r="Q2588" s="185"/>
      <c r="R2588" s="185"/>
      <c r="S2588" s="185"/>
      <c r="T2588" s="185"/>
      <c r="U2588" s="185"/>
      <c r="V2588" s="185"/>
      <c r="W2588" s="185"/>
      <c r="X2588" s="185"/>
      <c r="Y2588" s="185"/>
      <c r="Z2588" s="185"/>
      <c r="AA2588" s="185"/>
      <c r="AB2588" s="185"/>
      <c r="AC2588" s="185"/>
      <c r="AD2588" s="185"/>
      <c r="AE2588" s="185"/>
      <c r="AF2588" s="185"/>
      <c r="AG2588" s="185"/>
      <c r="AH2588" s="185"/>
      <c r="AI2588" s="185"/>
    </row>
    <row r="2589" spans="1:35" ht="16">
      <c r="A2589" s="88"/>
      <c r="B2589" s="88"/>
      <c r="C2589" s="250"/>
      <c r="D2589" s="251"/>
      <c r="E2589" s="185"/>
      <c r="F2589" s="185"/>
      <c r="G2589" s="185"/>
      <c r="H2589" s="185"/>
      <c r="I2589" s="185"/>
      <c r="J2589" s="185"/>
      <c r="K2589" s="185"/>
      <c r="L2589" s="185"/>
      <c r="M2589" s="185"/>
      <c r="N2589" s="185"/>
      <c r="O2589" s="185"/>
      <c r="P2589" s="185"/>
      <c r="Q2589" s="185"/>
      <c r="R2589" s="185"/>
      <c r="S2589" s="185"/>
      <c r="T2589" s="185"/>
      <c r="U2589" s="185"/>
      <c r="V2589" s="185"/>
      <c r="W2589" s="185"/>
      <c r="X2589" s="185"/>
      <c r="Y2589" s="185"/>
      <c r="Z2589" s="185"/>
      <c r="AA2589" s="185"/>
      <c r="AB2589" s="185"/>
      <c r="AC2589" s="185"/>
      <c r="AD2589" s="185"/>
      <c r="AE2589" s="185"/>
      <c r="AF2589" s="185"/>
      <c r="AG2589" s="185"/>
      <c r="AH2589" s="185"/>
      <c r="AI2589" s="185"/>
    </row>
    <row r="2590" spans="1:35" ht="16">
      <c r="A2590" s="88"/>
      <c r="B2590" s="88"/>
      <c r="C2590" s="250"/>
      <c r="D2590" s="251"/>
      <c r="E2590" s="185"/>
      <c r="F2590" s="185"/>
      <c r="G2590" s="185"/>
      <c r="H2590" s="185"/>
      <c r="I2590" s="185"/>
      <c r="J2590" s="185"/>
      <c r="K2590" s="185"/>
      <c r="L2590" s="185"/>
      <c r="M2590" s="185"/>
      <c r="N2590" s="185"/>
      <c r="O2590" s="185"/>
      <c r="P2590" s="185"/>
      <c r="Q2590" s="185"/>
      <c r="R2590" s="185"/>
      <c r="S2590" s="185"/>
      <c r="T2590" s="185"/>
      <c r="U2590" s="185"/>
      <c r="V2590" s="185"/>
      <c r="W2590" s="185"/>
      <c r="X2590" s="185"/>
      <c r="Y2590" s="185"/>
      <c r="Z2590" s="185"/>
      <c r="AA2590" s="185"/>
      <c r="AB2590" s="185"/>
      <c r="AC2590" s="185"/>
      <c r="AD2590" s="185"/>
      <c r="AE2590" s="185"/>
      <c r="AF2590" s="185"/>
      <c r="AG2590" s="185"/>
      <c r="AH2590" s="185"/>
      <c r="AI2590" s="185"/>
    </row>
    <row r="2591" spans="1:35" ht="16">
      <c r="A2591" s="88"/>
      <c r="B2591" s="88"/>
      <c r="C2591" s="250"/>
      <c r="D2591" s="251"/>
      <c r="E2591" s="185"/>
      <c r="F2591" s="185"/>
      <c r="G2591" s="185"/>
      <c r="H2591" s="185"/>
      <c r="I2591" s="185"/>
      <c r="J2591" s="185"/>
      <c r="K2591" s="185"/>
      <c r="L2591" s="185"/>
      <c r="M2591" s="185"/>
      <c r="N2591" s="185"/>
      <c r="O2591" s="185"/>
      <c r="P2591" s="185"/>
      <c r="Q2591" s="185"/>
      <c r="R2591" s="185"/>
      <c r="S2591" s="185"/>
      <c r="T2591" s="185"/>
      <c r="U2591" s="185"/>
      <c r="V2591" s="185"/>
      <c r="W2591" s="185"/>
      <c r="X2591" s="185"/>
      <c r="Y2591" s="185"/>
      <c r="Z2591" s="185"/>
      <c r="AA2591" s="185"/>
      <c r="AB2591" s="185"/>
      <c r="AC2591" s="185"/>
      <c r="AD2591" s="185"/>
      <c r="AE2591" s="185"/>
      <c r="AF2591" s="185"/>
      <c r="AG2591" s="185"/>
      <c r="AH2591" s="185"/>
      <c r="AI2591" s="185"/>
    </row>
    <row r="2592" spans="1:35" ht="16">
      <c r="A2592" s="88"/>
      <c r="B2592" s="88"/>
      <c r="C2592" s="250"/>
      <c r="D2592" s="251"/>
      <c r="E2592" s="185"/>
      <c r="F2592" s="185"/>
      <c r="G2592" s="185"/>
      <c r="H2592" s="185"/>
      <c r="I2592" s="185"/>
      <c r="J2592" s="185"/>
      <c r="K2592" s="185"/>
      <c r="L2592" s="185"/>
      <c r="M2592" s="185"/>
      <c r="N2592" s="185"/>
      <c r="O2592" s="185"/>
      <c r="P2592" s="185"/>
      <c r="Q2592" s="185"/>
      <c r="R2592" s="185"/>
      <c r="S2592" s="185"/>
      <c r="T2592" s="185"/>
      <c r="U2592" s="185"/>
      <c r="V2592" s="185"/>
      <c r="W2592" s="185"/>
      <c r="X2592" s="185"/>
      <c r="Y2592" s="185"/>
      <c r="Z2592" s="185"/>
      <c r="AA2592" s="185"/>
      <c r="AB2592" s="185"/>
      <c r="AC2592" s="185"/>
      <c r="AD2592" s="185"/>
      <c r="AE2592" s="185"/>
      <c r="AF2592" s="185"/>
      <c r="AG2592" s="185"/>
      <c r="AH2592" s="185"/>
      <c r="AI2592" s="185"/>
    </row>
    <row r="2593" spans="1:35" ht="16">
      <c r="A2593" s="88"/>
      <c r="B2593" s="88"/>
      <c r="C2593" s="250"/>
      <c r="D2593" s="251"/>
      <c r="E2593" s="185"/>
      <c r="F2593" s="185"/>
      <c r="G2593" s="185"/>
      <c r="H2593" s="185"/>
      <c r="I2593" s="185"/>
      <c r="J2593" s="185"/>
      <c r="K2593" s="185"/>
      <c r="L2593" s="185"/>
      <c r="M2593" s="185"/>
      <c r="N2593" s="185"/>
      <c r="O2593" s="185"/>
      <c r="P2593" s="185"/>
      <c r="Q2593" s="185"/>
      <c r="R2593" s="185"/>
      <c r="S2593" s="185"/>
      <c r="T2593" s="185"/>
      <c r="U2593" s="185"/>
      <c r="V2593" s="185"/>
      <c r="W2593" s="185"/>
      <c r="X2593" s="185"/>
      <c r="Y2593" s="185"/>
      <c r="Z2593" s="185"/>
      <c r="AA2593" s="185"/>
      <c r="AB2593" s="185"/>
      <c r="AC2593" s="185"/>
      <c r="AD2593" s="185"/>
      <c r="AE2593" s="185"/>
      <c r="AF2593" s="185"/>
      <c r="AG2593" s="185"/>
      <c r="AH2593" s="185"/>
      <c r="AI2593" s="185"/>
    </row>
    <row r="2594" spans="1:35" ht="16">
      <c r="A2594" s="88"/>
      <c r="B2594" s="88"/>
      <c r="C2594" s="250"/>
      <c r="D2594" s="251"/>
      <c r="E2594" s="185"/>
      <c r="F2594" s="185"/>
      <c r="G2594" s="185"/>
      <c r="H2594" s="185"/>
      <c r="I2594" s="185"/>
      <c r="J2594" s="185"/>
      <c r="K2594" s="185"/>
      <c r="L2594" s="185"/>
      <c r="M2594" s="185"/>
      <c r="N2594" s="185"/>
      <c r="O2594" s="185"/>
      <c r="P2594" s="185"/>
      <c r="Q2594" s="185"/>
      <c r="R2594" s="185"/>
      <c r="S2594" s="185"/>
      <c r="T2594" s="185"/>
      <c r="U2594" s="185"/>
      <c r="V2594" s="185"/>
      <c r="W2594" s="185"/>
      <c r="X2594" s="185"/>
      <c r="Y2594" s="185"/>
      <c r="Z2594" s="185"/>
      <c r="AA2594" s="185"/>
      <c r="AB2594" s="185"/>
      <c r="AC2594" s="185"/>
      <c r="AD2594" s="185"/>
      <c r="AE2594" s="185"/>
      <c r="AF2594" s="185"/>
      <c r="AG2594" s="185"/>
      <c r="AH2594" s="185"/>
      <c r="AI2594" s="185"/>
    </row>
    <row r="2595" spans="1:35" ht="16">
      <c r="A2595" s="88"/>
      <c r="B2595" s="88"/>
      <c r="C2595" s="250"/>
      <c r="D2595" s="251"/>
      <c r="E2595" s="185"/>
      <c r="F2595" s="185"/>
      <c r="G2595" s="185"/>
      <c r="H2595" s="185"/>
      <c r="I2595" s="185"/>
      <c r="J2595" s="185"/>
      <c r="K2595" s="185"/>
      <c r="L2595" s="185"/>
      <c r="M2595" s="185"/>
      <c r="N2595" s="185"/>
      <c r="O2595" s="185"/>
      <c r="P2595" s="185"/>
      <c r="Q2595" s="185"/>
      <c r="R2595" s="185"/>
      <c r="S2595" s="185"/>
      <c r="T2595" s="185"/>
      <c r="U2595" s="185"/>
      <c r="V2595" s="185"/>
      <c r="W2595" s="185"/>
      <c r="X2595" s="185"/>
      <c r="Y2595" s="185"/>
      <c r="Z2595" s="185"/>
      <c r="AA2595" s="185"/>
      <c r="AB2595" s="185"/>
      <c r="AC2595" s="185"/>
      <c r="AD2595" s="185"/>
      <c r="AE2595" s="185"/>
      <c r="AF2595" s="185"/>
      <c r="AG2595" s="185"/>
      <c r="AH2595" s="185"/>
      <c r="AI2595" s="185"/>
    </row>
    <row r="2596" spans="1:35" ht="16">
      <c r="A2596" s="88"/>
      <c r="B2596" s="88"/>
      <c r="C2596" s="250"/>
      <c r="D2596" s="251"/>
      <c r="E2596" s="185"/>
      <c r="F2596" s="185"/>
      <c r="G2596" s="185"/>
      <c r="H2596" s="185"/>
      <c r="I2596" s="185"/>
      <c r="J2596" s="185"/>
      <c r="K2596" s="185"/>
      <c r="L2596" s="185"/>
      <c r="M2596" s="185"/>
      <c r="N2596" s="185"/>
      <c r="O2596" s="185"/>
      <c r="P2596" s="185"/>
      <c r="Q2596" s="185"/>
      <c r="R2596" s="185"/>
      <c r="S2596" s="185"/>
      <c r="T2596" s="185"/>
      <c r="U2596" s="185"/>
      <c r="V2596" s="185"/>
      <c r="W2596" s="185"/>
      <c r="X2596" s="185"/>
      <c r="Y2596" s="185"/>
      <c r="Z2596" s="185"/>
      <c r="AA2596" s="185"/>
      <c r="AB2596" s="185"/>
      <c r="AC2596" s="185"/>
      <c r="AD2596" s="185"/>
      <c r="AE2596" s="185"/>
      <c r="AF2596" s="185"/>
      <c r="AG2596" s="185"/>
      <c r="AH2596" s="185"/>
      <c r="AI2596" s="185"/>
    </row>
    <row r="2597" spans="1:35" ht="16">
      <c r="A2597" s="88"/>
      <c r="B2597" s="88"/>
      <c r="C2597" s="250"/>
      <c r="D2597" s="251"/>
      <c r="E2597" s="185"/>
      <c r="F2597" s="185"/>
      <c r="G2597" s="185"/>
      <c r="H2597" s="185"/>
      <c r="I2597" s="185"/>
      <c r="J2597" s="185"/>
      <c r="K2597" s="185"/>
      <c r="L2597" s="185"/>
      <c r="M2597" s="185"/>
      <c r="N2597" s="185"/>
      <c r="O2597" s="185"/>
      <c r="P2597" s="185"/>
      <c r="Q2597" s="185"/>
      <c r="R2597" s="185"/>
      <c r="S2597" s="185"/>
      <c r="T2597" s="185"/>
      <c r="U2597" s="185"/>
      <c r="V2597" s="185"/>
      <c r="W2597" s="185"/>
      <c r="X2597" s="185"/>
      <c r="Y2597" s="185"/>
      <c r="Z2597" s="185"/>
      <c r="AA2597" s="185"/>
      <c r="AB2597" s="185"/>
      <c r="AC2597" s="185"/>
      <c r="AD2597" s="185"/>
      <c r="AE2597" s="185"/>
      <c r="AF2597" s="185"/>
      <c r="AG2597" s="185"/>
      <c r="AH2597" s="185"/>
      <c r="AI2597" s="185"/>
    </row>
    <row r="2598" spans="1:35" ht="16">
      <c r="A2598" s="88"/>
      <c r="B2598" s="88"/>
      <c r="C2598" s="250"/>
      <c r="D2598" s="251"/>
      <c r="E2598" s="185"/>
      <c r="F2598" s="185"/>
      <c r="G2598" s="185"/>
      <c r="H2598" s="185"/>
      <c r="I2598" s="185"/>
      <c r="J2598" s="185"/>
      <c r="K2598" s="185"/>
      <c r="L2598" s="185"/>
      <c r="M2598" s="185"/>
      <c r="N2598" s="185"/>
      <c r="O2598" s="185"/>
      <c r="P2598" s="185"/>
      <c r="Q2598" s="185"/>
      <c r="R2598" s="185"/>
      <c r="S2598" s="185"/>
      <c r="T2598" s="185"/>
      <c r="U2598" s="185"/>
      <c r="V2598" s="185"/>
      <c r="W2598" s="185"/>
      <c r="X2598" s="185"/>
      <c r="Y2598" s="185"/>
      <c r="Z2598" s="185"/>
      <c r="AA2598" s="185"/>
      <c r="AB2598" s="185"/>
      <c r="AC2598" s="185"/>
      <c r="AD2598" s="185"/>
      <c r="AE2598" s="185"/>
      <c r="AF2598" s="185"/>
      <c r="AG2598" s="185"/>
      <c r="AH2598" s="185"/>
      <c r="AI2598" s="185"/>
    </row>
    <row r="2599" spans="1:35" ht="16">
      <c r="A2599" s="88"/>
      <c r="B2599" s="88"/>
      <c r="C2599" s="250"/>
      <c r="D2599" s="251"/>
      <c r="E2599" s="185"/>
      <c r="F2599" s="185"/>
      <c r="G2599" s="185"/>
      <c r="H2599" s="185"/>
      <c r="I2599" s="185"/>
      <c r="J2599" s="185"/>
      <c r="K2599" s="185"/>
      <c r="L2599" s="185"/>
      <c r="M2599" s="185"/>
      <c r="N2599" s="185"/>
      <c r="O2599" s="185"/>
      <c r="P2599" s="185"/>
      <c r="Q2599" s="185"/>
      <c r="R2599" s="185"/>
      <c r="S2599" s="185"/>
      <c r="T2599" s="185"/>
      <c r="U2599" s="185"/>
      <c r="V2599" s="185"/>
      <c r="W2599" s="185"/>
      <c r="X2599" s="185"/>
      <c r="Y2599" s="185"/>
      <c r="Z2599" s="185"/>
      <c r="AA2599" s="185"/>
      <c r="AB2599" s="185"/>
      <c r="AC2599" s="185"/>
      <c r="AD2599" s="185"/>
      <c r="AE2599" s="185"/>
      <c r="AF2599" s="185"/>
      <c r="AG2599" s="185"/>
      <c r="AH2599" s="185"/>
      <c r="AI2599" s="185"/>
    </row>
    <row r="2600" spans="1:35" ht="16">
      <c r="A2600" s="88"/>
      <c r="B2600" s="88"/>
      <c r="C2600" s="250"/>
      <c r="D2600" s="251"/>
      <c r="E2600" s="185"/>
      <c r="F2600" s="185"/>
      <c r="G2600" s="185"/>
      <c r="H2600" s="185"/>
      <c r="I2600" s="185"/>
      <c r="J2600" s="185"/>
      <c r="K2600" s="185"/>
      <c r="L2600" s="185"/>
      <c r="M2600" s="185"/>
      <c r="N2600" s="185"/>
      <c r="O2600" s="185"/>
      <c r="P2600" s="185"/>
      <c r="Q2600" s="185"/>
      <c r="R2600" s="185"/>
      <c r="S2600" s="185"/>
      <c r="T2600" s="185"/>
      <c r="U2600" s="185"/>
      <c r="V2600" s="185"/>
      <c r="W2600" s="185"/>
      <c r="X2600" s="185"/>
      <c r="Y2600" s="185"/>
      <c r="Z2600" s="185"/>
      <c r="AA2600" s="185"/>
      <c r="AB2600" s="185"/>
      <c r="AC2600" s="185"/>
      <c r="AD2600" s="185"/>
      <c r="AE2600" s="185"/>
      <c r="AF2600" s="185"/>
      <c r="AG2600" s="185"/>
      <c r="AH2600" s="185"/>
      <c r="AI2600" s="185"/>
    </row>
    <row r="2601" spans="1:35" ht="16">
      <c r="A2601" s="88"/>
      <c r="B2601" s="88"/>
      <c r="C2601" s="250"/>
      <c r="D2601" s="251"/>
      <c r="E2601" s="185"/>
      <c r="F2601" s="185"/>
      <c r="G2601" s="185"/>
      <c r="H2601" s="185"/>
      <c r="I2601" s="185"/>
      <c r="J2601" s="185"/>
      <c r="K2601" s="185"/>
      <c r="L2601" s="185"/>
      <c r="M2601" s="185"/>
      <c r="N2601" s="185"/>
      <c r="O2601" s="185"/>
      <c r="P2601" s="185"/>
      <c r="Q2601" s="185"/>
      <c r="R2601" s="185"/>
      <c r="S2601" s="185"/>
      <c r="T2601" s="185"/>
      <c r="U2601" s="185"/>
      <c r="V2601" s="185"/>
      <c r="W2601" s="185"/>
      <c r="X2601" s="185"/>
      <c r="Y2601" s="185"/>
      <c r="Z2601" s="185"/>
      <c r="AA2601" s="185"/>
      <c r="AB2601" s="185"/>
      <c r="AC2601" s="185"/>
      <c r="AD2601" s="185"/>
      <c r="AE2601" s="185"/>
      <c r="AF2601" s="185"/>
      <c r="AG2601" s="185"/>
      <c r="AH2601" s="185"/>
      <c r="AI2601" s="185"/>
    </row>
    <row r="2602" spans="1:35" ht="16">
      <c r="A2602" s="88"/>
      <c r="B2602" s="88"/>
      <c r="C2602" s="250"/>
      <c r="D2602" s="251"/>
      <c r="E2602" s="185"/>
      <c r="F2602" s="185"/>
      <c r="G2602" s="185"/>
      <c r="H2602" s="185"/>
      <c r="I2602" s="185"/>
      <c r="J2602" s="185"/>
      <c r="K2602" s="185"/>
      <c r="L2602" s="185"/>
      <c r="M2602" s="185"/>
      <c r="N2602" s="185"/>
      <c r="O2602" s="185"/>
      <c r="P2602" s="185"/>
      <c r="Q2602" s="185"/>
      <c r="R2602" s="185"/>
      <c r="S2602" s="185"/>
      <c r="T2602" s="185"/>
      <c r="U2602" s="185"/>
      <c r="V2602" s="185"/>
      <c r="W2602" s="185"/>
      <c r="X2602" s="185"/>
      <c r="Y2602" s="185"/>
      <c r="Z2602" s="185"/>
      <c r="AA2602" s="185"/>
      <c r="AB2602" s="185"/>
      <c r="AC2602" s="185"/>
      <c r="AD2602" s="185"/>
      <c r="AE2602" s="185"/>
      <c r="AF2602" s="185"/>
      <c r="AG2602" s="185"/>
      <c r="AH2602" s="185"/>
      <c r="AI2602" s="185"/>
    </row>
    <row r="2603" spans="1:35" ht="16">
      <c r="A2603" s="88"/>
      <c r="B2603" s="88"/>
      <c r="C2603" s="250"/>
      <c r="D2603" s="251"/>
      <c r="E2603" s="185"/>
      <c r="F2603" s="185"/>
      <c r="G2603" s="185"/>
      <c r="H2603" s="185"/>
      <c r="I2603" s="185"/>
      <c r="J2603" s="185"/>
      <c r="K2603" s="185"/>
      <c r="L2603" s="185"/>
      <c r="M2603" s="185"/>
      <c r="N2603" s="185"/>
      <c r="O2603" s="185"/>
      <c r="P2603" s="185"/>
      <c r="Q2603" s="185"/>
      <c r="R2603" s="185"/>
      <c r="S2603" s="185"/>
      <c r="T2603" s="185"/>
      <c r="U2603" s="185"/>
      <c r="V2603" s="185"/>
      <c r="W2603" s="185"/>
      <c r="X2603" s="185"/>
      <c r="Y2603" s="185"/>
      <c r="Z2603" s="185"/>
      <c r="AA2603" s="185"/>
      <c r="AB2603" s="185"/>
      <c r="AC2603" s="185"/>
      <c r="AD2603" s="185"/>
      <c r="AE2603" s="185"/>
      <c r="AF2603" s="185"/>
      <c r="AG2603" s="185"/>
      <c r="AH2603" s="185"/>
      <c r="AI2603" s="185"/>
    </row>
    <row r="2604" spans="1:35" ht="16">
      <c r="A2604" s="88"/>
      <c r="B2604" s="88"/>
      <c r="C2604" s="250"/>
      <c r="D2604" s="251"/>
      <c r="E2604" s="185"/>
      <c r="F2604" s="185"/>
      <c r="G2604" s="185"/>
      <c r="H2604" s="185"/>
      <c r="I2604" s="185"/>
      <c r="J2604" s="185"/>
      <c r="K2604" s="185"/>
      <c r="L2604" s="185"/>
      <c r="M2604" s="185"/>
      <c r="N2604" s="185"/>
      <c r="O2604" s="185"/>
      <c r="P2604" s="185"/>
      <c r="Q2604" s="185"/>
      <c r="R2604" s="185"/>
      <c r="S2604" s="185"/>
      <c r="T2604" s="185"/>
      <c r="U2604" s="185"/>
      <c r="V2604" s="185"/>
      <c r="W2604" s="185"/>
      <c r="X2604" s="185"/>
      <c r="Y2604" s="185"/>
      <c r="Z2604" s="185"/>
      <c r="AA2604" s="185"/>
      <c r="AB2604" s="185"/>
      <c r="AC2604" s="185"/>
      <c r="AD2604" s="185"/>
      <c r="AE2604" s="185"/>
      <c r="AF2604" s="185"/>
      <c r="AG2604" s="185"/>
      <c r="AH2604" s="185"/>
      <c r="AI2604" s="185"/>
    </row>
    <row r="2605" spans="1:35" ht="16">
      <c r="A2605" s="88"/>
      <c r="B2605" s="88"/>
      <c r="C2605" s="250"/>
      <c r="D2605" s="251"/>
      <c r="E2605" s="185"/>
      <c r="F2605" s="185"/>
      <c r="G2605" s="185"/>
      <c r="H2605" s="185"/>
      <c r="I2605" s="185"/>
      <c r="J2605" s="185"/>
      <c r="K2605" s="185"/>
      <c r="L2605" s="185"/>
      <c r="M2605" s="185"/>
      <c r="N2605" s="185"/>
      <c r="O2605" s="185"/>
      <c r="P2605" s="185"/>
      <c r="Q2605" s="185"/>
      <c r="R2605" s="185"/>
      <c r="S2605" s="185"/>
      <c r="T2605" s="185"/>
      <c r="U2605" s="185"/>
      <c r="V2605" s="185"/>
      <c r="W2605" s="185"/>
      <c r="X2605" s="185"/>
      <c r="Y2605" s="185"/>
      <c r="Z2605" s="185"/>
      <c r="AA2605" s="185"/>
      <c r="AB2605" s="185"/>
      <c r="AC2605" s="185"/>
      <c r="AD2605" s="185"/>
      <c r="AE2605" s="185"/>
      <c r="AF2605" s="185"/>
      <c r="AG2605" s="185"/>
      <c r="AH2605" s="185"/>
      <c r="AI2605" s="185"/>
    </row>
    <row r="2606" spans="1:35" ht="16">
      <c r="A2606" s="88"/>
      <c r="B2606" s="88"/>
      <c r="C2606" s="250"/>
      <c r="D2606" s="251"/>
      <c r="E2606" s="185"/>
      <c r="F2606" s="185"/>
      <c r="G2606" s="185"/>
      <c r="H2606" s="185"/>
      <c r="I2606" s="185"/>
      <c r="J2606" s="185"/>
      <c r="K2606" s="185"/>
      <c r="L2606" s="185"/>
      <c r="M2606" s="185"/>
      <c r="N2606" s="185"/>
      <c r="O2606" s="185"/>
      <c r="P2606" s="185"/>
      <c r="Q2606" s="185"/>
      <c r="R2606" s="185"/>
      <c r="S2606" s="185"/>
      <c r="T2606" s="185"/>
      <c r="U2606" s="185"/>
      <c r="V2606" s="185"/>
      <c r="W2606" s="185"/>
      <c r="X2606" s="185"/>
      <c r="Y2606" s="185"/>
      <c r="Z2606" s="185"/>
      <c r="AA2606" s="185"/>
      <c r="AB2606" s="185"/>
      <c r="AC2606" s="185"/>
      <c r="AD2606" s="185"/>
      <c r="AE2606" s="185"/>
      <c r="AF2606" s="185"/>
      <c r="AG2606" s="185"/>
      <c r="AH2606" s="185"/>
      <c r="AI2606" s="185"/>
    </row>
    <row r="2607" spans="1:35" ht="16">
      <c r="A2607" s="88"/>
      <c r="B2607" s="88"/>
      <c r="C2607" s="250"/>
      <c r="D2607" s="251"/>
      <c r="E2607" s="185"/>
      <c r="F2607" s="185"/>
      <c r="G2607" s="185"/>
      <c r="H2607" s="185"/>
      <c r="I2607" s="185"/>
      <c r="J2607" s="185"/>
      <c r="K2607" s="185"/>
      <c r="L2607" s="185"/>
      <c r="M2607" s="185"/>
      <c r="N2607" s="185"/>
      <c r="O2607" s="185"/>
      <c r="P2607" s="185"/>
      <c r="Q2607" s="185"/>
      <c r="R2607" s="185"/>
      <c r="S2607" s="185"/>
      <c r="T2607" s="185"/>
      <c r="U2607" s="185"/>
      <c r="V2607" s="185"/>
      <c r="W2607" s="185"/>
      <c r="X2607" s="185"/>
      <c r="Y2607" s="185"/>
      <c r="Z2607" s="185"/>
      <c r="AA2607" s="185"/>
      <c r="AB2607" s="185"/>
      <c r="AC2607" s="185"/>
      <c r="AD2607" s="185"/>
      <c r="AE2607" s="185"/>
      <c r="AF2607" s="185"/>
      <c r="AG2607" s="185"/>
      <c r="AH2607" s="185"/>
      <c r="AI2607" s="185"/>
    </row>
    <row r="2608" spans="1:35" ht="16">
      <c r="A2608" s="88"/>
      <c r="B2608" s="88"/>
      <c r="C2608" s="250"/>
      <c r="D2608" s="251"/>
      <c r="E2608" s="185"/>
      <c r="F2608" s="185"/>
      <c r="G2608" s="185"/>
      <c r="H2608" s="185"/>
      <c r="I2608" s="185"/>
      <c r="J2608" s="185"/>
      <c r="K2608" s="185"/>
      <c r="L2608" s="185"/>
      <c r="M2608" s="185"/>
      <c r="N2608" s="185"/>
      <c r="O2608" s="185"/>
      <c r="P2608" s="185"/>
      <c r="Q2608" s="185"/>
      <c r="R2608" s="185"/>
      <c r="S2608" s="185"/>
      <c r="T2608" s="185"/>
      <c r="U2608" s="185"/>
      <c r="V2608" s="185"/>
      <c r="W2608" s="185"/>
      <c r="X2608" s="185"/>
      <c r="Y2608" s="185"/>
      <c r="Z2608" s="185"/>
      <c r="AA2608" s="185"/>
      <c r="AB2608" s="185"/>
      <c r="AC2608" s="185"/>
      <c r="AD2608" s="185"/>
      <c r="AE2608" s="185"/>
      <c r="AF2608" s="185"/>
      <c r="AG2608" s="185"/>
      <c r="AH2608" s="185"/>
      <c r="AI2608" s="185"/>
    </row>
    <row r="2609" spans="1:35" ht="16">
      <c r="A2609" s="88"/>
      <c r="B2609" s="88"/>
      <c r="C2609" s="250"/>
      <c r="D2609" s="251"/>
      <c r="E2609" s="185"/>
      <c r="F2609" s="185"/>
      <c r="G2609" s="185"/>
      <c r="H2609" s="185"/>
      <c r="I2609" s="185"/>
      <c r="J2609" s="185"/>
      <c r="K2609" s="185"/>
      <c r="L2609" s="185"/>
      <c r="M2609" s="185"/>
      <c r="N2609" s="185"/>
      <c r="O2609" s="185"/>
      <c r="P2609" s="185"/>
      <c r="Q2609" s="185"/>
      <c r="R2609" s="185"/>
      <c r="S2609" s="185"/>
      <c r="T2609" s="185"/>
      <c r="U2609" s="185"/>
      <c r="V2609" s="185"/>
      <c r="W2609" s="185"/>
      <c r="X2609" s="185"/>
      <c r="Y2609" s="185"/>
      <c r="Z2609" s="185"/>
      <c r="AA2609" s="185"/>
      <c r="AB2609" s="185"/>
      <c r="AC2609" s="185"/>
      <c r="AD2609" s="185"/>
      <c r="AE2609" s="185"/>
      <c r="AF2609" s="185"/>
      <c r="AG2609" s="185"/>
      <c r="AH2609" s="185"/>
      <c r="AI2609" s="185"/>
    </row>
    <row r="2610" spans="1:35" ht="16">
      <c r="A2610" s="88"/>
      <c r="B2610" s="88"/>
      <c r="C2610" s="250"/>
      <c r="D2610" s="251"/>
      <c r="E2610" s="185"/>
      <c r="F2610" s="185"/>
      <c r="G2610" s="185"/>
      <c r="H2610" s="185"/>
      <c r="I2610" s="185"/>
      <c r="J2610" s="185"/>
      <c r="K2610" s="185"/>
      <c r="L2610" s="185"/>
      <c r="M2610" s="185"/>
      <c r="N2610" s="185"/>
      <c r="O2610" s="185"/>
      <c r="P2610" s="185"/>
      <c r="Q2610" s="185"/>
      <c r="R2610" s="185"/>
      <c r="S2610" s="185"/>
      <c r="T2610" s="185"/>
      <c r="U2610" s="185"/>
      <c r="V2610" s="185"/>
      <c r="W2610" s="185"/>
      <c r="X2610" s="185"/>
      <c r="Y2610" s="185"/>
      <c r="Z2610" s="185"/>
      <c r="AA2610" s="185"/>
      <c r="AB2610" s="185"/>
      <c r="AC2610" s="185"/>
      <c r="AD2610" s="185"/>
      <c r="AE2610" s="185"/>
      <c r="AF2610" s="185"/>
      <c r="AG2610" s="185"/>
      <c r="AH2610" s="185"/>
      <c r="AI2610" s="185"/>
    </row>
    <row r="2611" spans="1:35" ht="16">
      <c r="A2611" s="88"/>
      <c r="B2611" s="88"/>
      <c r="C2611" s="250"/>
      <c r="D2611" s="251"/>
      <c r="E2611" s="185"/>
      <c r="F2611" s="185"/>
      <c r="G2611" s="185"/>
      <c r="H2611" s="185"/>
      <c r="I2611" s="185"/>
      <c r="J2611" s="185"/>
      <c r="K2611" s="185"/>
      <c r="L2611" s="185"/>
      <c r="M2611" s="185"/>
      <c r="N2611" s="185"/>
      <c r="O2611" s="185"/>
      <c r="P2611" s="185"/>
      <c r="Q2611" s="185"/>
      <c r="R2611" s="185"/>
      <c r="S2611" s="185"/>
      <c r="T2611" s="185"/>
      <c r="U2611" s="185"/>
      <c r="V2611" s="185"/>
      <c r="W2611" s="185"/>
      <c r="X2611" s="185"/>
      <c r="Y2611" s="185"/>
      <c r="Z2611" s="185"/>
      <c r="AA2611" s="185"/>
      <c r="AB2611" s="185"/>
      <c r="AC2611" s="185"/>
      <c r="AD2611" s="185"/>
      <c r="AE2611" s="185"/>
      <c r="AF2611" s="185"/>
      <c r="AG2611" s="185"/>
      <c r="AH2611" s="185"/>
      <c r="AI2611" s="185"/>
    </row>
    <row r="2612" spans="1:35" ht="16">
      <c r="A2612" s="88"/>
      <c r="B2612" s="88"/>
      <c r="C2612" s="250"/>
      <c r="D2612" s="251"/>
      <c r="E2612" s="185"/>
      <c r="F2612" s="185"/>
      <c r="G2612" s="185"/>
      <c r="H2612" s="185"/>
      <c r="I2612" s="185"/>
      <c r="J2612" s="185"/>
      <c r="K2612" s="185"/>
      <c r="L2612" s="185"/>
      <c r="M2612" s="185"/>
      <c r="N2612" s="185"/>
      <c r="O2612" s="185"/>
      <c r="P2612" s="185"/>
      <c r="Q2612" s="185"/>
      <c r="R2612" s="185"/>
      <c r="S2612" s="185"/>
      <c r="T2612" s="185"/>
      <c r="U2612" s="185"/>
      <c r="V2612" s="185"/>
      <c r="W2612" s="185"/>
      <c r="X2612" s="185"/>
      <c r="Y2612" s="185"/>
      <c r="Z2612" s="185"/>
      <c r="AA2612" s="185"/>
      <c r="AB2612" s="185"/>
      <c r="AC2612" s="185"/>
      <c r="AD2612" s="185"/>
      <c r="AE2612" s="185"/>
      <c r="AF2612" s="185"/>
      <c r="AG2612" s="185"/>
      <c r="AH2612" s="185"/>
      <c r="AI2612" s="185"/>
    </row>
    <row r="2613" spans="1:35" ht="16">
      <c r="A2613" s="88"/>
      <c r="B2613" s="88"/>
      <c r="C2613" s="250"/>
      <c r="D2613" s="251"/>
      <c r="E2613" s="185"/>
      <c r="F2613" s="185"/>
      <c r="G2613" s="185"/>
      <c r="H2613" s="185"/>
      <c r="I2613" s="185"/>
      <c r="J2613" s="185"/>
      <c r="K2613" s="185"/>
      <c r="L2613" s="185"/>
      <c r="M2613" s="185"/>
      <c r="N2613" s="185"/>
      <c r="O2613" s="185"/>
      <c r="P2613" s="185"/>
      <c r="Q2613" s="185"/>
      <c r="R2613" s="185"/>
      <c r="S2613" s="185"/>
      <c r="T2613" s="185"/>
      <c r="U2613" s="185"/>
      <c r="V2613" s="185"/>
      <c r="W2613" s="185"/>
      <c r="X2613" s="185"/>
      <c r="Y2613" s="185"/>
      <c r="Z2613" s="185"/>
      <c r="AA2613" s="185"/>
      <c r="AB2613" s="185"/>
      <c r="AC2613" s="185"/>
      <c r="AD2613" s="185"/>
      <c r="AE2613" s="185"/>
      <c r="AF2613" s="185"/>
      <c r="AG2613" s="185"/>
      <c r="AH2613" s="185"/>
      <c r="AI2613" s="185"/>
    </row>
    <row r="2614" spans="1:35" ht="16">
      <c r="A2614" s="88"/>
      <c r="B2614" s="88"/>
      <c r="C2614" s="250"/>
      <c r="D2614" s="251"/>
      <c r="E2614" s="185"/>
      <c r="F2614" s="185"/>
      <c r="G2614" s="185"/>
      <c r="H2614" s="185"/>
      <c r="I2614" s="185"/>
      <c r="J2614" s="185"/>
      <c r="K2614" s="185"/>
      <c r="L2614" s="185"/>
      <c r="M2614" s="185"/>
      <c r="N2614" s="185"/>
      <c r="O2614" s="185"/>
      <c r="P2614" s="185"/>
      <c r="Q2614" s="185"/>
      <c r="R2614" s="185"/>
      <c r="S2614" s="185"/>
      <c r="T2614" s="185"/>
      <c r="U2614" s="185"/>
      <c r="V2614" s="185"/>
      <c r="W2614" s="185"/>
      <c r="X2614" s="185"/>
      <c r="Y2614" s="185"/>
      <c r="Z2614" s="185"/>
      <c r="AA2614" s="185"/>
      <c r="AB2614" s="185"/>
      <c r="AC2614" s="185"/>
      <c r="AD2614" s="185"/>
      <c r="AE2614" s="185"/>
      <c r="AF2614" s="185"/>
      <c r="AG2614" s="185"/>
      <c r="AH2614" s="185"/>
      <c r="AI2614" s="185"/>
    </row>
    <row r="2615" spans="1:35" ht="16">
      <c r="A2615" s="88"/>
      <c r="B2615" s="88"/>
      <c r="C2615" s="250"/>
      <c r="D2615" s="251"/>
      <c r="E2615" s="185"/>
      <c r="F2615" s="185"/>
      <c r="G2615" s="185"/>
      <c r="H2615" s="185"/>
      <c r="I2615" s="185"/>
      <c r="J2615" s="185"/>
      <c r="K2615" s="185"/>
      <c r="L2615" s="185"/>
      <c r="M2615" s="185"/>
      <c r="N2615" s="185"/>
      <c r="O2615" s="185"/>
      <c r="P2615" s="185"/>
      <c r="Q2615" s="185"/>
      <c r="R2615" s="185"/>
      <c r="S2615" s="185"/>
      <c r="T2615" s="185"/>
      <c r="U2615" s="185"/>
      <c r="V2615" s="185"/>
      <c r="W2615" s="185"/>
      <c r="X2615" s="185"/>
      <c r="Y2615" s="185"/>
      <c r="Z2615" s="185"/>
      <c r="AA2615" s="185"/>
      <c r="AB2615" s="185"/>
      <c r="AC2615" s="185"/>
      <c r="AD2615" s="185"/>
      <c r="AE2615" s="185"/>
      <c r="AF2615" s="185"/>
      <c r="AG2615" s="185"/>
      <c r="AH2615" s="185"/>
      <c r="AI2615" s="185"/>
    </row>
    <row r="2616" spans="1:35" ht="16">
      <c r="A2616" s="88"/>
      <c r="B2616" s="88"/>
      <c r="C2616" s="250"/>
      <c r="D2616" s="251"/>
      <c r="E2616" s="185"/>
      <c r="F2616" s="185"/>
      <c r="G2616" s="185"/>
      <c r="H2616" s="185"/>
      <c r="I2616" s="185"/>
      <c r="J2616" s="185"/>
      <c r="K2616" s="185"/>
      <c r="L2616" s="185"/>
      <c r="M2616" s="185"/>
      <c r="N2616" s="185"/>
      <c r="O2616" s="185"/>
      <c r="P2616" s="185"/>
      <c r="Q2616" s="185"/>
      <c r="R2616" s="185"/>
      <c r="S2616" s="185"/>
      <c r="T2616" s="185"/>
      <c r="U2616" s="185"/>
      <c r="V2616" s="185"/>
      <c r="W2616" s="185"/>
      <c r="X2616" s="185"/>
      <c r="Y2616" s="185"/>
      <c r="Z2616" s="185"/>
      <c r="AA2616" s="185"/>
      <c r="AB2616" s="185"/>
      <c r="AC2616" s="185"/>
      <c r="AD2616" s="185"/>
      <c r="AE2616" s="185"/>
      <c r="AF2616" s="185"/>
      <c r="AG2616" s="185"/>
      <c r="AH2616" s="185"/>
      <c r="AI2616" s="185"/>
    </row>
    <row r="2617" spans="1:35" ht="16">
      <c r="A2617" s="88"/>
      <c r="B2617" s="88"/>
      <c r="C2617" s="250"/>
      <c r="D2617" s="251"/>
      <c r="E2617" s="185"/>
      <c r="F2617" s="185"/>
      <c r="G2617" s="185"/>
      <c r="H2617" s="185"/>
      <c r="I2617" s="185"/>
      <c r="J2617" s="185"/>
      <c r="K2617" s="185"/>
      <c r="L2617" s="185"/>
      <c r="M2617" s="185"/>
      <c r="N2617" s="185"/>
      <c r="O2617" s="185"/>
      <c r="P2617" s="185"/>
      <c r="Q2617" s="185"/>
      <c r="R2617" s="185"/>
      <c r="S2617" s="185"/>
      <c r="T2617" s="185"/>
      <c r="U2617" s="185"/>
      <c r="V2617" s="185"/>
      <c r="W2617" s="185"/>
      <c r="X2617" s="185"/>
      <c r="Y2617" s="185"/>
      <c r="Z2617" s="185"/>
      <c r="AA2617" s="185"/>
      <c r="AB2617" s="185"/>
      <c r="AC2617" s="185"/>
      <c r="AD2617" s="185"/>
      <c r="AE2617" s="185"/>
      <c r="AF2617" s="185"/>
      <c r="AG2617" s="185"/>
      <c r="AH2617" s="185"/>
      <c r="AI2617" s="185"/>
    </row>
    <row r="2618" spans="1:35" ht="16">
      <c r="A2618" s="88"/>
      <c r="B2618" s="88"/>
      <c r="C2618" s="250"/>
      <c r="D2618" s="251"/>
      <c r="E2618" s="185"/>
      <c r="F2618" s="185"/>
      <c r="G2618" s="185"/>
      <c r="H2618" s="185"/>
      <c r="I2618" s="185"/>
      <c r="J2618" s="185"/>
      <c r="K2618" s="185"/>
      <c r="L2618" s="185"/>
      <c r="M2618" s="185"/>
      <c r="N2618" s="185"/>
      <c r="O2618" s="185"/>
      <c r="P2618" s="185"/>
      <c r="Q2618" s="185"/>
      <c r="R2618" s="185"/>
      <c r="S2618" s="185"/>
      <c r="T2618" s="185"/>
      <c r="U2618" s="185"/>
      <c r="V2618" s="185"/>
      <c r="W2618" s="185"/>
      <c r="X2618" s="185"/>
      <c r="Y2618" s="185"/>
      <c r="Z2618" s="185"/>
      <c r="AA2618" s="185"/>
      <c r="AB2618" s="185"/>
      <c r="AC2618" s="185"/>
      <c r="AD2618" s="185"/>
      <c r="AE2618" s="185"/>
      <c r="AF2618" s="185"/>
      <c r="AG2618" s="185"/>
      <c r="AH2618" s="185"/>
      <c r="AI2618" s="185"/>
    </row>
    <row r="2619" spans="1:35" ht="16">
      <c r="A2619" s="88"/>
      <c r="B2619" s="88"/>
      <c r="C2619" s="250"/>
      <c r="D2619" s="251"/>
      <c r="E2619" s="185"/>
      <c r="F2619" s="185"/>
      <c r="G2619" s="185"/>
      <c r="H2619" s="185"/>
      <c r="I2619" s="185"/>
      <c r="J2619" s="185"/>
      <c r="K2619" s="185"/>
      <c r="L2619" s="185"/>
      <c r="M2619" s="185"/>
      <c r="N2619" s="185"/>
      <c r="O2619" s="185"/>
      <c r="P2619" s="185"/>
      <c r="Q2619" s="185"/>
      <c r="R2619" s="185"/>
      <c r="S2619" s="185"/>
      <c r="T2619" s="185"/>
      <c r="U2619" s="185"/>
      <c r="V2619" s="185"/>
      <c r="W2619" s="185"/>
      <c r="X2619" s="185"/>
      <c r="Y2619" s="185"/>
      <c r="Z2619" s="185"/>
      <c r="AA2619" s="185"/>
      <c r="AB2619" s="185"/>
      <c r="AC2619" s="185"/>
      <c r="AD2619" s="185"/>
      <c r="AE2619" s="185"/>
      <c r="AF2619" s="185"/>
      <c r="AG2619" s="185"/>
      <c r="AH2619" s="185"/>
      <c r="AI2619" s="185"/>
    </row>
    <row r="2620" spans="1:35" ht="16">
      <c r="A2620" s="88"/>
      <c r="B2620" s="88"/>
      <c r="C2620" s="250"/>
      <c r="D2620" s="251"/>
      <c r="E2620" s="185"/>
      <c r="F2620" s="185"/>
      <c r="G2620" s="185"/>
      <c r="H2620" s="185"/>
      <c r="I2620" s="185"/>
      <c r="J2620" s="185"/>
      <c r="K2620" s="185"/>
      <c r="L2620" s="185"/>
      <c r="M2620" s="185"/>
      <c r="N2620" s="185"/>
      <c r="O2620" s="185"/>
      <c r="P2620" s="185"/>
      <c r="Q2620" s="185"/>
      <c r="R2620" s="185"/>
      <c r="S2620" s="185"/>
      <c r="T2620" s="185"/>
      <c r="U2620" s="185"/>
      <c r="V2620" s="185"/>
      <c r="W2620" s="185"/>
      <c r="X2620" s="185"/>
      <c r="Y2620" s="185"/>
      <c r="Z2620" s="185"/>
      <c r="AA2620" s="185"/>
      <c r="AB2620" s="185"/>
      <c r="AC2620" s="185"/>
      <c r="AD2620" s="185"/>
      <c r="AE2620" s="185"/>
      <c r="AF2620" s="185"/>
      <c r="AG2620" s="185"/>
      <c r="AH2620" s="185"/>
      <c r="AI2620" s="185"/>
    </row>
    <row r="2621" spans="1:35" ht="16">
      <c r="A2621" s="88"/>
      <c r="B2621" s="88"/>
      <c r="C2621" s="250"/>
      <c r="D2621" s="251"/>
      <c r="E2621" s="185"/>
      <c r="F2621" s="185"/>
      <c r="G2621" s="185"/>
      <c r="H2621" s="185"/>
      <c r="I2621" s="185"/>
      <c r="J2621" s="185"/>
      <c r="K2621" s="185"/>
      <c r="L2621" s="185"/>
      <c r="M2621" s="185"/>
      <c r="N2621" s="185"/>
      <c r="O2621" s="185"/>
      <c r="P2621" s="185"/>
      <c r="Q2621" s="185"/>
      <c r="R2621" s="185"/>
      <c r="S2621" s="185"/>
      <c r="T2621" s="185"/>
      <c r="U2621" s="185"/>
      <c r="V2621" s="185"/>
      <c r="W2621" s="185"/>
      <c r="X2621" s="185"/>
      <c r="Y2621" s="185"/>
      <c r="Z2621" s="185"/>
      <c r="AA2621" s="185"/>
      <c r="AB2621" s="185"/>
      <c r="AC2621" s="185"/>
      <c r="AD2621" s="185"/>
      <c r="AE2621" s="185"/>
      <c r="AF2621" s="185"/>
      <c r="AG2621" s="185"/>
      <c r="AH2621" s="185"/>
      <c r="AI2621" s="185"/>
    </row>
    <row r="2622" spans="1:35" ht="16">
      <c r="A2622" s="88"/>
      <c r="B2622" s="88"/>
      <c r="C2622" s="250"/>
      <c r="D2622" s="251"/>
      <c r="E2622" s="185"/>
      <c r="F2622" s="185"/>
      <c r="G2622" s="185"/>
      <c r="H2622" s="185"/>
      <c r="I2622" s="185"/>
      <c r="J2622" s="185"/>
      <c r="K2622" s="185"/>
      <c r="L2622" s="185"/>
      <c r="M2622" s="185"/>
      <c r="N2622" s="185"/>
      <c r="O2622" s="185"/>
      <c r="P2622" s="185"/>
      <c r="Q2622" s="185"/>
      <c r="R2622" s="185"/>
      <c r="S2622" s="185"/>
      <c r="T2622" s="185"/>
      <c r="U2622" s="185"/>
      <c r="V2622" s="185"/>
      <c r="W2622" s="185"/>
      <c r="X2622" s="185"/>
      <c r="Y2622" s="185"/>
      <c r="Z2622" s="185"/>
      <c r="AA2622" s="185"/>
      <c r="AB2622" s="185"/>
      <c r="AC2622" s="185"/>
      <c r="AD2622" s="185"/>
      <c r="AE2622" s="185"/>
      <c r="AF2622" s="185"/>
      <c r="AG2622" s="185"/>
      <c r="AH2622" s="185"/>
      <c r="AI2622" s="185"/>
    </row>
    <row r="2623" spans="1:35" ht="16">
      <c r="A2623" s="88"/>
      <c r="B2623" s="88"/>
      <c r="C2623" s="250"/>
      <c r="D2623" s="251"/>
      <c r="E2623" s="185"/>
      <c r="F2623" s="185"/>
      <c r="G2623" s="185"/>
      <c r="H2623" s="185"/>
      <c r="I2623" s="185"/>
      <c r="J2623" s="185"/>
      <c r="K2623" s="185"/>
      <c r="L2623" s="185"/>
      <c r="M2623" s="185"/>
      <c r="N2623" s="185"/>
      <c r="O2623" s="185"/>
      <c r="P2623" s="185"/>
      <c r="Q2623" s="185"/>
      <c r="R2623" s="185"/>
      <c r="S2623" s="185"/>
      <c r="T2623" s="185"/>
      <c r="U2623" s="185"/>
      <c r="V2623" s="185"/>
      <c r="W2623" s="185"/>
      <c r="X2623" s="185"/>
      <c r="Y2623" s="185"/>
      <c r="Z2623" s="185"/>
      <c r="AA2623" s="185"/>
      <c r="AB2623" s="185"/>
      <c r="AC2623" s="185"/>
      <c r="AD2623" s="185"/>
      <c r="AE2623" s="185"/>
      <c r="AF2623" s="185"/>
      <c r="AG2623" s="185"/>
      <c r="AH2623" s="185"/>
      <c r="AI2623" s="185"/>
    </row>
    <row r="2624" spans="1:35" ht="16">
      <c r="A2624" s="88"/>
      <c r="B2624" s="88"/>
      <c r="C2624" s="250"/>
      <c r="D2624" s="251"/>
      <c r="E2624" s="185"/>
      <c r="F2624" s="185"/>
      <c r="G2624" s="185"/>
      <c r="H2624" s="185"/>
      <c r="I2624" s="185"/>
      <c r="J2624" s="185"/>
      <c r="K2624" s="185"/>
      <c r="L2624" s="185"/>
      <c r="M2624" s="185"/>
      <c r="N2624" s="185"/>
      <c r="O2624" s="185"/>
      <c r="P2624" s="185"/>
      <c r="Q2624" s="185"/>
      <c r="R2624" s="185"/>
      <c r="S2624" s="185"/>
      <c r="T2624" s="185"/>
      <c r="U2624" s="185"/>
      <c r="V2624" s="185"/>
      <c r="W2624" s="185"/>
      <c r="X2624" s="185"/>
      <c r="Y2624" s="185"/>
      <c r="Z2624" s="185"/>
      <c r="AA2624" s="185"/>
      <c r="AB2624" s="185"/>
      <c r="AC2624" s="185"/>
      <c r="AD2624" s="185"/>
      <c r="AE2624" s="185"/>
      <c r="AF2624" s="185"/>
      <c r="AG2624" s="185"/>
      <c r="AH2624" s="185"/>
      <c r="AI2624" s="185"/>
    </row>
    <row r="2625" spans="1:35" ht="16">
      <c r="A2625" s="88"/>
      <c r="B2625" s="88"/>
      <c r="C2625" s="250"/>
      <c r="D2625" s="251"/>
      <c r="E2625" s="185"/>
      <c r="F2625" s="185"/>
      <c r="G2625" s="185"/>
      <c r="H2625" s="185"/>
      <c r="I2625" s="185"/>
      <c r="J2625" s="185"/>
      <c r="K2625" s="185"/>
      <c r="L2625" s="185"/>
      <c r="M2625" s="185"/>
      <c r="N2625" s="185"/>
      <c r="O2625" s="185"/>
      <c r="P2625" s="185"/>
      <c r="Q2625" s="185"/>
      <c r="R2625" s="185"/>
      <c r="S2625" s="185"/>
      <c r="T2625" s="185"/>
      <c r="U2625" s="185"/>
      <c r="V2625" s="185"/>
      <c r="W2625" s="185"/>
      <c r="X2625" s="185"/>
      <c r="Y2625" s="185"/>
      <c r="Z2625" s="185"/>
      <c r="AA2625" s="185"/>
      <c r="AB2625" s="185"/>
      <c r="AC2625" s="185"/>
      <c r="AD2625" s="185"/>
      <c r="AE2625" s="185"/>
      <c r="AF2625" s="185"/>
      <c r="AG2625" s="185"/>
      <c r="AH2625" s="185"/>
      <c r="AI2625" s="185"/>
    </row>
    <row r="2626" spans="1:35" ht="16">
      <c r="A2626" s="88"/>
      <c r="B2626" s="88"/>
      <c r="C2626" s="250"/>
      <c r="D2626" s="251"/>
      <c r="E2626" s="185"/>
      <c r="F2626" s="185"/>
      <c r="G2626" s="185"/>
      <c r="H2626" s="185"/>
      <c r="I2626" s="185"/>
      <c r="J2626" s="185"/>
      <c r="K2626" s="185"/>
      <c r="L2626" s="185"/>
      <c r="M2626" s="185"/>
      <c r="N2626" s="185"/>
      <c r="O2626" s="185"/>
      <c r="P2626" s="185"/>
      <c r="Q2626" s="185"/>
      <c r="R2626" s="185"/>
      <c r="S2626" s="185"/>
      <c r="T2626" s="185"/>
      <c r="U2626" s="185"/>
      <c r="V2626" s="185"/>
      <c r="W2626" s="185"/>
      <c r="X2626" s="185"/>
      <c r="Y2626" s="185"/>
      <c r="Z2626" s="185"/>
      <c r="AA2626" s="185"/>
      <c r="AB2626" s="185"/>
      <c r="AC2626" s="185"/>
      <c r="AD2626" s="185"/>
      <c r="AE2626" s="185"/>
      <c r="AF2626" s="185"/>
      <c r="AG2626" s="185"/>
      <c r="AH2626" s="185"/>
      <c r="AI2626" s="185"/>
    </row>
    <row r="2627" spans="1:35" ht="16">
      <c r="A2627" s="88"/>
      <c r="B2627" s="88"/>
      <c r="C2627" s="250"/>
      <c r="D2627" s="251"/>
      <c r="E2627" s="185"/>
      <c r="F2627" s="185"/>
      <c r="G2627" s="185"/>
      <c r="H2627" s="185"/>
      <c r="I2627" s="185"/>
      <c r="J2627" s="185"/>
      <c r="K2627" s="185"/>
      <c r="L2627" s="185"/>
      <c r="M2627" s="185"/>
      <c r="N2627" s="185"/>
      <c r="O2627" s="185"/>
      <c r="P2627" s="185"/>
      <c r="Q2627" s="185"/>
      <c r="R2627" s="185"/>
      <c r="S2627" s="185"/>
      <c r="T2627" s="185"/>
      <c r="U2627" s="185"/>
      <c r="V2627" s="185"/>
      <c r="W2627" s="185"/>
      <c r="X2627" s="185"/>
      <c r="Y2627" s="185"/>
      <c r="Z2627" s="185"/>
      <c r="AA2627" s="185"/>
      <c r="AB2627" s="185"/>
      <c r="AC2627" s="185"/>
      <c r="AD2627" s="185"/>
      <c r="AE2627" s="185"/>
      <c r="AF2627" s="185"/>
      <c r="AG2627" s="185"/>
      <c r="AH2627" s="185"/>
      <c r="AI2627" s="185"/>
    </row>
    <row r="2628" spans="1:35" ht="16">
      <c r="A2628" s="88"/>
      <c r="B2628" s="88"/>
      <c r="C2628" s="250"/>
      <c r="D2628" s="251"/>
      <c r="E2628" s="185"/>
      <c r="F2628" s="185"/>
      <c r="G2628" s="185"/>
      <c r="H2628" s="185"/>
      <c r="I2628" s="185"/>
      <c r="J2628" s="185"/>
      <c r="K2628" s="185"/>
      <c r="L2628" s="185"/>
      <c r="M2628" s="185"/>
      <c r="N2628" s="185"/>
      <c r="O2628" s="185"/>
      <c r="P2628" s="185"/>
      <c r="Q2628" s="185"/>
      <c r="R2628" s="185"/>
      <c r="S2628" s="185"/>
      <c r="T2628" s="185"/>
      <c r="U2628" s="185"/>
      <c r="V2628" s="185"/>
      <c r="W2628" s="185"/>
      <c r="X2628" s="185"/>
      <c r="Y2628" s="185"/>
      <c r="Z2628" s="185"/>
      <c r="AA2628" s="185"/>
      <c r="AB2628" s="185"/>
      <c r="AC2628" s="185"/>
      <c r="AD2628" s="185"/>
      <c r="AE2628" s="185"/>
      <c r="AF2628" s="185"/>
      <c r="AG2628" s="185"/>
      <c r="AH2628" s="185"/>
      <c r="AI2628" s="185"/>
    </row>
    <row r="2629" spans="1:35" ht="16">
      <c r="A2629" s="88"/>
      <c r="B2629" s="88"/>
      <c r="C2629" s="250"/>
      <c r="D2629" s="251"/>
      <c r="E2629" s="185"/>
      <c r="F2629" s="185"/>
      <c r="G2629" s="185"/>
      <c r="H2629" s="185"/>
      <c r="I2629" s="185"/>
      <c r="J2629" s="185"/>
      <c r="K2629" s="185"/>
      <c r="L2629" s="185"/>
      <c r="M2629" s="185"/>
      <c r="N2629" s="185"/>
      <c r="O2629" s="185"/>
      <c r="P2629" s="185"/>
      <c r="Q2629" s="185"/>
      <c r="R2629" s="185"/>
      <c r="S2629" s="185"/>
      <c r="T2629" s="185"/>
      <c r="U2629" s="185"/>
      <c r="V2629" s="185"/>
      <c r="W2629" s="185"/>
      <c r="X2629" s="185"/>
      <c r="Y2629" s="185"/>
      <c r="Z2629" s="185"/>
      <c r="AA2629" s="185"/>
      <c r="AB2629" s="185"/>
      <c r="AC2629" s="185"/>
      <c r="AD2629" s="185"/>
      <c r="AE2629" s="185"/>
      <c r="AF2629" s="185"/>
      <c r="AG2629" s="185"/>
      <c r="AH2629" s="185"/>
      <c r="AI2629" s="185"/>
    </row>
    <row r="2630" spans="1:35" ht="16">
      <c r="A2630" s="88"/>
      <c r="B2630" s="88"/>
      <c r="C2630" s="250"/>
      <c r="D2630" s="251"/>
      <c r="E2630" s="185"/>
      <c r="F2630" s="185"/>
      <c r="G2630" s="185"/>
      <c r="H2630" s="185"/>
      <c r="I2630" s="185"/>
      <c r="J2630" s="185"/>
      <c r="K2630" s="185"/>
      <c r="L2630" s="185"/>
      <c r="M2630" s="185"/>
      <c r="N2630" s="185"/>
      <c r="O2630" s="185"/>
      <c r="P2630" s="185"/>
      <c r="Q2630" s="185"/>
      <c r="R2630" s="185"/>
      <c r="S2630" s="185"/>
      <c r="T2630" s="185"/>
      <c r="U2630" s="185"/>
      <c r="V2630" s="185"/>
      <c r="W2630" s="185"/>
      <c r="X2630" s="185"/>
      <c r="Y2630" s="185"/>
      <c r="Z2630" s="185"/>
      <c r="AA2630" s="185"/>
      <c r="AB2630" s="185"/>
      <c r="AC2630" s="185"/>
      <c r="AD2630" s="185"/>
      <c r="AE2630" s="185"/>
      <c r="AF2630" s="185"/>
      <c r="AG2630" s="185"/>
      <c r="AH2630" s="185"/>
      <c r="AI2630" s="185"/>
    </row>
    <row r="2631" spans="1:35" ht="16">
      <c r="A2631" s="88"/>
      <c r="B2631" s="88"/>
      <c r="C2631" s="250"/>
      <c r="D2631" s="251"/>
      <c r="E2631" s="185"/>
      <c r="F2631" s="185"/>
      <c r="G2631" s="185"/>
      <c r="H2631" s="185"/>
      <c r="I2631" s="185"/>
      <c r="J2631" s="185"/>
      <c r="K2631" s="185"/>
      <c r="L2631" s="185"/>
      <c r="M2631" s="185"/>
      <c r="N2631" s="185"/>
      <c r="O2631" s="185"/>
      <c r="P2631" s="185"/>
      <c r="Q2631" s="185"/>
      <c r="R2631" s="185"/>
      <c r="S2631" s="185"/>
      <c r="T2631" s="185"/>
      <c r="U2631" s="185"/>
      <c r="V2631" s="185"/>
      <c r="W2631" s="185"/>
      <c r="X2631" s="185"/>
      <c r="Y2631" s="185"/>
      <c r="Z2631" s="185"/>
      <c r="AA2631" s="185"/>
      <c r="AB2631" s="185"/>
      <c r="AC2631" s="185"/>
      <c r="AD2631" s="185"/>
      <c r="AE2631" s="185"/>
      <c r="AF2631" s="185"/>
      <c r="AG2631" s="185"/>
      <c r="AH2631" s="185"/>
      <c r="AI2631" s="185"/>
    </row>
    <row r="2632" spans="1:35" ht="16">
      <c r="A2632" s="88"/>
      <c r="B2632" s="88"/>
      <c r="C2632" s="250"/>
      <c r="D2632" s="251"/>
      <c r="E2632" s="185"/>
      <c r="F2632" s="185"/>
      <c r="G2632" s="185"/>
      <c r="H2632" s="185"/>
      <c r="I2632" s="185"/>
      <c r="J2632" s="185"/>
      <c r="K2632" s="185"/>
      <c r="L2632" s="185"/>
      <c r="M2632" s="185"/>
      <c r="N2632" s="185"/>
      <c r="O2632" s="185"/>
      <c r="P2632" s="185"/>
      <c r="Q2632" s="185"/>
      <c r="R2632" s="185"/>
      <c r="S2632" s="185"/>
      <c r="T2632" s="185"/>
      <c r="U2632" s="185"/>
      <c r="V2632" s="185"/>
      <c r="W2632" s="185"/>
      <c r="X2632" s="185"/>
      <c r="Y2632" s="185"/>
      <c r="Z2632" s="185"/>
      <c r="AA2632" s="185"/>
      <c r="AB2632" s="185"/>
      <c r="AC2632" s="185"/>
      <c r="AD2632" s="185"/>
      <c r="AE2632" s="185"/>
      <c r="AF2632" s="185"/>
      <c r="AG2632" s="185"/>
      <c r="AH2632" s="185"/>
      <c r="AI2632" s="185"/>
    </row>
    <row r="2633" spans="1:35" ht="16">
      <c r="A2633" s="88"/>
      <c r="B2633" s="88"/>
      <c r="C2633" s="250"/>
      <c r="D2633" s="251"/>
      <c r="E2633" s="185"/>
      <c r="F2633" s="185"/>
      <c r="G2633" s="185"/>
      <c r="H2633" s="185"/>
      <c r="I2633" s="185"/>
      <c r="J2633" s="185"/>
      <c r="K2633" s="185"/>
      <c r="L2633" s="185"/>
      <c r="M2633" s="185"/>
      <c r="N2633" s="185"/>
      <c r="O2633" s="185"/>
      <c r="P2633" s="185"/>
      <c r="Q2633" s="185"/>
      <c r="R2633" s="185"/>
      <c r="S2633" s="185"/>
      <c r="T2633" s="185"/>
      <c r="U2633" s="185"/>
      <c r="V2633" s="185"/>
      <c r="W2633" s="185"/>
      <c r="X2633" s="185"/>
      <c r="Y2633" s="185"/>
      <c r="Z2633" s="185"/>
      <c r="AA2633" s="185"/>
      <c r="AB2633" s="185"/>
      <c r="AC2633" s="185"/>
      <c r="AD2633" s="185"/>
      <c r="AE2633" s="185"/>
      <c r="AF2633" s="185"/>
      <c r="AG2633" s="185"/>
      <c r="AH2633" s="185"/>
      <c r="AI2633" s="185"/>
    </row>
    <row r="2634" spans="1:35" ht="16">
      <c r="A2634" s="88"/>
      <c r="B2634" s="88"/>
      <c r="C2634" s="250"/>
      <c r="D2634" s="251"/>
      <c r="E2634" s="185"/>
      <c r="F2634" s="185"/>
      <c r="G2634" s="185"/>
      <c r="H2634" s="185"/>
      <c r="I2634" s="185"/>
      <c r="J2634" s="185"/>
      <c r="K2634" s="185"/>
      <c r="L2634" s="185"/>
      <c r="M2634" s="185"/>
      <c r="N2634" s="185"/>
      <c r="O2634" s="185"/>
      <c r="P2634" s="185"/>
      <c r="Q2634" s="185"/>
      <c r="R2634" s="185"/>
      <c r="S2634" s="185"/>
      <c r="T2634" s="185"/>
      <c r="U2634" s="185"/>
      <c r="V2634" s="185"/>
      <c r="W2634" s="185"/>
      <c r="X2634" s="185"/>
      <c r="Y2634" s="185"/>
      <c r="Z2634" s="185"/>
      <c r="AA2634" s="185"/>
      <c r="AB2634" s="185"/>
      <c r="AC2634" s="185"/>
      <c r="AD2634" s="185"/>
      <c r="AE2634" s="185"/>
      <c r="AF2634" s="185"/>
      <c r="AG2634" s="185"/>
      <c r="AH2634" s="185"/>
      <c r="AI2634" s="185"/>
    </row>
    <row r="2635" spans="1:35" ht="16">
      <c r="A2635" s="88"/>
      <c r="B2635" s="88"/>
      <c r="C2635" s="250"/>
      <c r="D2635" s="251"/>
      <c r="E2635" s="185"/>
      <c r="F2635" s="185"/>
      <c r="G2635" s="185"/>
      <c r="H2635" s="185"/>
      <c r="I2635" s="185"/>
      <c r="J2635" s="185"/>
      <c r="K2635" s="185"/>
      <c r="L2635" s="185"/>
      <c r="M2635" s="185"/>
      <c r="N2635" s="185"/>
      <c r="O2635" s="185"/>
      <c r="P2635" s="185"/>
      <c r="Q2635" s="185"/>
      <c r="R2635" s="185"/>
      <c r="S2635" s="185"/>
      <c r="T2635" s="185"/>
      <c r="U2635" s="185"/>
      <c r="V2635" s="185"/>
      <c r="W2635" s="185"/>
      <c r="X2635" s="185"/>
      <c r="Y2635" s="185"/>
      <c r="Z2635" s="185"/>
      <c r="AA2635" s="185"/>
      <c r="AB2635" s="185"/>
      <c r="AC2635" s="185"/>
      <c r="AD2635" s="185"/>
      <c r="AE2635" s="185"/>
      <c r="AF2635" s="185"/>
      <c r="AG2635" s="185"/>
      <c r="AH2635" s="185"/>
      <c r="AI2635" s="185"/>
    </row>
    <row r="2636" spans="1:35" ht="16">
      <c r="A2636" s="88"/>
      <c r="B2636" s="88"/>
      <c r="C2636" s="250"/>
      <c r="D2636" s="251"/>
      <c r="E2636" s="185"/>
      <c r="F2636" s="185"/>
      <c r="G2636" s="185"/>
      <c r="H2636" s="185"/>
      <c r="I2636" s="185"/>
      <c r="J2636" s="185"/>
      <c r="K2636" s="185"/>
      <c r="L2636" s="185"/>
      <c r="M2636" s="185"/>
      <c r="N2636" s="185"/>
      <c r="O2636" s="185"/>
      <c r="P2636" s="185"/>
      <c r="Q2636" s="185"/>
      <c r="R2636" s="185"/>
      <c r="S2636" s="185"/>
      <c r="T2636" s="185"/>
      <c r="U2636" s="185"/>
      <c r="V2636" s="185"/>
      <c r="W2636" s="185"/>
      <c r="X2636" s="185"/>
      <c r="Y2636" s="185"/>
      <c r="Z2636" s="185"/>
      <c r="AA2636" s="185"/>
      <c r="AB2636" s="185"/>
      <c r="AC2636" s="185"/>
      <c r="AD2636" s="185"/>
      <c r="AE2636" s="185"/>
      <c r="AF2636" s="185"/>
      <c r="AG2636" s="185"/>
      <c r="AH2636" s="185"/>
      <c r="AI2636" s="185"/>
    </row>
    <row r="2637" spans="1:35" ht="16">
      <c r="A2637" s="88"/>
      <c r="B2637" s="88"/>
      <c r="C2637" s="250"/>
      <c r="D2637" s="251"/>
      <c r="E2637" s="185"/>
      <c r="F2637" s="185"/>
      <c r="G2637" s="185"/>
      <c r="H2637" s="185"/>
      <c r="I2637" s="185"/>
      <c r="J2637" s="185"/>
      <c r="K2637" s="185"/>
      <c r="L2637" s="185"/>
      <c r="M2637" s="185"/>
      <c r="N2637" s="185"/>
      <c r="O2637" s="185"/>
      <c r="P2637" s="185"/>
      <c r="Q2637" s="185"/>
      <c r="R2637" s="185"/>
      <c r="S2637" s="185"/>
      <c r="T2637" s="185"/>
      <c r="U2637" s="185"/>
      <c r="V2637" s="185"/>
      <c r="W2637" s="185"/>
      <c r="X2637" s="185"/>
      <c r="Y2637" s="185"/>
      <c r="Z2637" s="185"/>
      <c r="AA2637" s="185"/>
      <c r="AB2637" s="185"/>
      <c r="AC2637" s="185"/>
      <c r="AD2637" s="185"/>
      <c r="AE2637" s="185"/>
      <c r="AF2637" s="185"/>
      <c r="AG2637" s="185"/>
      <c r="AH2637" s="185"/>
      <c r="AI2637" s="185"/>
    </row>
    <row r="2638" spans="1:35" ht="16">
      <c r="A2638" s="88"/>
      <c r="B2638" s="88"/>
      <c r="C2638" s="250"/>
      <c r="D2638" s="251"/>
      <c r="E2638" s="185"/>
      <c r="F2638" s="185"/>
      <c r="G2638" s="185"/>
      <c r="H2638" s="185"/>
      <c r="I2638" s="185"/>
      <c r="J2638" s="185"/>
      <c r="K2638" s="185"/>
      <c r="L2638" s="185"/>
      <c r="M2638" s="185"/>
      <c r="N2638" s="185"/>
      <c r="O2638" s="185"/>
      <c r="P2638" s="185"/>
      <c r="Q2638" s="185"/>
      <c r="R2638" s="185"/>
      <c r="S2638" s="185"/>
      <c r="T2638" s="185"/>
      <c r="U2638" s="185"/>
      <c r="V2638" s="185"/>
      <c r="W2638" s="185"/>
      <c r="X2638" s="185"/>
      <c r="Y2638" s="185"/>
      <c r="Z2638" s="185"/>
      <c r="AA2638" s="185"/>
      <c r="AB2638" s="185"/>
      <c r="AC2638" s="185"/>
      <c r="AD2638" s="185"/>
      <c r="AE2638" s="185"/>
      <c r="AF2638" s="185"/>
      <c r="AG2638" s="185"/>
      <c r="AH2638" s="185"/>
      <c r="AI2638" s="185"/>
    </row>
    <row r="2639" spans="1:35" ht="16">
      <c r="A2639" s="88"/>
      <c r="B2639" s="88"/>
      <c r="C2639" s="250"/>
      <c r="D2639" s="251"/>
      <c r="E2639" s="185"/>
      <c r="F2639" s="185"/>
      <c r="G2639" s="185"/>
      <c r="H2639" s="185"/>
      <c r="I2639" s="185"/>
      <c r="J2639" s="185"/>
      <c r="K2639" s="185"/>
      <c r="L2639" s="185"/>
      <c r="M2639" s="185"/>
      <c r="N2639" s="185"/>
      <c r="O2639" s="185"/>
      <c r="P2639" s="185"/>
      <c r="Q2639" s="185"/>
      <c r="R2639" s="185"/>
      <c r="S2639" s="185"/>
      <c r="T2639" s="185"/>
      <c r="U2639" s="185"/>
      <c r="V2639" s="185"/>
      <c r="W2639" s="185"/>
      <c r="X2639" s="185"/>
      <c r="Y2639" s="185"/>
      <c r="Z2639" s="185"/>
      <c r="AA2639" s="185"/>
      <c r="AB2639" s="185"/>
      <c r="AC2639" s="185"/>
      <c r="AD2639" s="185"/>
      <c r="AE2639" s="185"/>
      <c r="AF2639" s="185"/>
      <c r="AG2639" s="185"/>
      <c r="AH2639" s="185"/>
      <c r="AI2639" s="185"/>
    </row>
    <row r="2640" spans="1:35" ht="16">
      <c r="A2640" s="88"/>
      <c r="B2640" s="88"/>
      <c r="C2640" s="250"/>
      <c r="D2640" s="251"/>
      <c r="E2640" s="185"/>
      <c r="F2640" s="185"/>
      <c r="G2640" s="185"/>
      <c r="H2640" s="185"/>
      <c r="I2640" s="185"/>
      <c r="J2640" s="185"/>
      <c r="K2640" s="185"/>
      <c r="L2640" s="185"/>
      <c r="M2640" s="185"/>
      <c r="N2640" s="185"/>
      <c r="O2640" s="185"/>
      <c r="P2640" s="185"/>
      <c r="Q2640" s="185"/>
      <c r="R2640" s="185"/>
      <c r="S2640" s="185"/>
      <c r="T2640" s="185"/>
      <c r="U2640" s="185"/>
      <c r="V2640" s="185"/>
      <c r="W2640" s="185"/>
      <c r="X2640" s="185"/>
      <c r="Y2640" s="185"/>
      <c r="Z2640" s="185"/>
      <c r="AA2640" s="185"/>
      <c r="AB2640" s="185"/>
      <c r="AC2640" s="185"/>
      <c r="AD2640" s="185"/>
      <c r="AE2640" s="185"/>
      <c r="AF2640" s="185"/>
      <c r="AG2640" s="185"/>
      <c r="AH2640" s="185"/>
      <c r="AI2640" s="185"/>
    </row>
    <row r="2641" spans="1:35" ht="16">
      <c r="A2641" s="88"/>
      <c r="B2641" s="88"/>
      <c r="C2641" s="250"/>
      <c r="D2641" s="251"/>
      <c r="E2641" s="185"/>
      <c r="F2641" s="185"/>
      <c r="G2641" s="185"/>
      <c r="H2641" s="185"/>
      <c r="I2641" s="185"/>
      <c r="J2641" s="185"/>
      <c r="K2641" s="185"/>
      <c r="L2641" s="185"/>
      <c r="M2641" s="185"/>
      <c r="N2641" s="185"/>
      <c r="O2641" s="185"/>
      <c r="P2641" s="185"/>
      <c r="Q2641" s="185"/>
      <c r="R2641" s="185"/>
      <c r="S2641" s="185"/>
      <c r="T2641" s="185"/>
      <c r="U2641" s="185"/>
      <c r="V2641" s="185"/>
      <c r="W2641" s="185"/>
      <c r="X2641" s="185"/>
      <c r="Y2641" s="185"/>
      <c r="Z2641" s="185"/>
      <c r="AA2641" s="185"/>
      <c r="AB2641" s="185"/>
      <c r="AC2641" s="185"/>
      <c r="AD2641" s="185"/>
      <c r="AE2641" s="185"/>
      <c r="AF2641" s="185"/>
      <c r="AG2641" s="185"/>
      <c r="AH2641" s="185"/>
      <c r="AI2641" s="185"/>
    </row>
    <row r="2642" spans="1:35" ht="16">
      <c r="A2642" s="88"/>
      <c r="B2642" s="88"/>
      <c r="C2642" s="250"/>
      <c r="D2642" s="251"/>
      <c r="E2642" s="185"/>
      <c r="F2642" s="185"/>
      <c r="G2642" s="185"/>
      <c r="H2642" s="185"/>
      <c r="I2642" s="185"/>
      <c r="J2642" s="185"/>
      <c r="K2642" s="185"/>
      <c r="L2642" s="185"/>
      <c r="M2642" s="185"/>
      <c r="N2642" s="185"/>
      <c r="O2642" s="185"/>
      <c r="P2642" s="185"/>
      <c r="Q2642" s="185"/>
      <c r="R2642" s="185"/>
      <c r="S2642" s="185"/>
      <c r="T2642" s="185"/>
      <c r="U2642" s="185"/>
      <c r="V2642" s="185"/>
      <c r="W2642" s="185"/>
      <c r="X2642" s="185"/>
      <c r="Y2642" s="185"/>
      <c r="Z2642" s="185"/>
      <c r="AA2642" s="185"/>
      <c r="AB2642" s="185"/>
      <c r="AC2642" s="185"/>
      <c r="AD2642" s="185"/>
      <c r="AE2642" s="185"/>
      <c r="AF2642" s="185"/>
      <c r="AG2642" s="185"/>
      <c r="AH2642" s="185"/>
      <c r="AI2642" s="185"/>
    </row>
    <row r="2643" spans="1:35" ht="16">
      <c r="A2643" s="88"/>
      <c r="B2643" s="88"/>
      <c r="C2643" s="250"/>
      <c r="D2643" s="251"/>
      <c r="E2643" s="185"/>
      <c r="F2643" s="185"/>
      <c r="G2643" s="185"/>
      <c r="H2643" s="185"/>
      <c r="I2643" s="185"/>
      <c r="J2643" s="185"/>
      <c r="K2643" s="185"/>
      <c r="L2643" s="185"/>
      <c r="M2643" s="185"/>
      <c r="N2643" s="185"/>
      <c r="O2643" s="185"/>
      <c r="P2643" s="185"/>
      <c r="Q2643" s="185"/>
      <c r="R2643" s="185"/>
      <c r="S2643" s="185"/>
      <c r="T2643" s="185"/>
      <c r="U2643" s="185"/>
      <c r="V2643" s="185"/>
      <c r="W2643" s="185"/>
      <c r="X2643" s="185"/>
      <c r="Y2643" s="185"/>
      <c r="Z2643" s="185"/>
      <c r="AA2643" s="185"/>
      <c r="AB2643" s="185"/>
      <c r="AC2643" s="185"/>
      <c r="AD2643" s="185"/>
      <c r="AE2643" s="185"/>
      <c r="AF2643" s="185"/>
      <c r="AG2643" s="185"/>
      <c r="AH2643" s="185"/>
      <c r="AI2643" s="185"/>
    </row>
    <row r="2644" spans="1:35" ht="16">
      <c r="A2644" s="88"/>
      <c r="B2644" s="88"/>
      <c r="C2644" s="250"/>
      <c r="D2644" s="251"/>
      <c r="E2644" s="185"/>
      <c r="F2644" s="185"/>
      <c r="G2644" s="185"/>
      <c r="H2644" s="185"/>
      <c r="I2644" s="185"/>
      <c r="J2644" s="185"/>
      <c r="K2644" s="185"/>
      <c r="L2644" s="185"/>
      <c r="M2644" s="185"/>
      <c r="N2644" s="185"/>
      <c r="O2644" s="185"/>
      <c r="P2644" s="185"/>
      <c r="Q2644" s="185"/>
      <c r="R2644" s="185"/>
      <c r="S2644" s="185"/>
      <c r="T2644" s="185"/>
      <c r="U2644" s="185"/>
      <c r="V2644" s="185"/>
      <c r="W2644" s="185"/>
      <c r="X2644" s="185"/>
      <c r="Y2644" s="185"/>
      <c r="Z2644" s="185"/>
      <c r="AA2644" s="185"/>
      <c r="AB2644" s="185"/>
      <c r="AC2644" s="185"/>
      <c r="AD2644" s="185"/>
      <c r="AE2644" s="185"/>
      <c r="AF2644" s="185"/>
      <c r="AG2644" s="185"/>
      <c r="AH2644" s="185"/>
      <c r="AI2644" s="185"/>
    </row>
    <row r="2645" spans="1:35" ht="16">
      <c r="A2645" s="88"/>
      <c r="B2645" s="88"/>
      <c r="C2645" s="250"/>
      <c r="D2645" s="251"/>
      <c r="E2645" s="185"/>
      <c r="F2645" s="185"/>
      <c r="G2645" s="185"/>
      <c r="H2645" s="185"/>
      <c r="I2645" s="185"/>
      <c r="J2645" s="185"/>
      <c r="K2645" s="185"/>
      <c r="L2645" s="185"/>
      <c r="M2645" s="185"/>
      <c r="N2645" s="185"/>
      <c r="O2645" s="185"/>
      <c r="P2645" s="185"/>
      <c r="Q2645" s="185"/>
      <c r="R2645" s="185"/>
      <c r="S2645" s="185"/>
      <c r="T2645" s="185"/>
      <c r="U2645" s="185"/>
      <c r="V2645" s="185"/>
      <c r="W2645" s="185"/>
      <c r="X2645" s="185"/>
      <c r="Y2645" s="185"/>
      <c r="Z2645" s="185"/>
      <c r="AA2645" s="185"/>
      <c r="AB2645" s="185"/>
      <c r="AC2645" s="185"/>
      <c r="AD2645" s="185"/>
      <c r="AE2645" s="185"/>
      <c r="AF2645" s="185"/>
      <c r="AG2645" s="185"/>
      <c r="AH2645" s="185"/>
      <c r="AI2645" s="185"/>
    </row>
    <row r="2646" spans="1:35" ht="16">
      <c r="A2646" s="88"/>
      <c r="B2646" s="88"/>
      <c r="C2646" s="250"/>
      <c r="D2646" s="251"/>
      <c r="E2646" s="185"/>
      <c r="F2646" s="185"/>
      <c r="G2646" s="185"/>
      <c r="H2646" s="185"/>
      <c r="I2646" s="185"/>
      <c r="J2646" s="185"/>
      <c r="K2646" s="185"/>
      <c r="L2646" s="185"/>
      <c r="M2646" s="185"/>
      <c r="N2646" s="185"/>
      <c r="O2646" s="185"/>
      <c r="P2646" s="185"/>
      <c r="Q2646" s="185"/>
      <c r="R2646" s="185"/>
      <c r="S2646" s="185"/>
      <c r="T2646" s="185"/>
      <c r="U2646" s="185"/>
      <c r="V2646" s="185"/>
      <c r="W2646" s="185"/>
      <c r="X2646" s="185"/>
      <c r="Y2646" s="185"/>
      <c r="Z2646" s="185"/>
      <c r="AA2646" s="185"/>
      <c r="AB2646" s="185"/>
      <c r="AC2646" s="185"/>
      <c r="AD2646" s="185"/>
      <c r="AE2646" s="185"/>
      <c r="AF2646" s="185"/>
      <c r="AG2646" s="185"/>
      <c r="AH2646" s="185"/>
      <c r="AI2646" s="185"/>
    </row>
    <row r="2647" spans="1:35" ht="16">
      <c r="A2647" s="88"/>
      <c r="B2647" s="88"/>
      <c r="C2647" s="250"/>
      <c r="D2647" s="251"/>
      <c r="E2647" s="185"/>
      <c r="F2647" s="185"/>
      <c r="G2647" s="185"/>
      <c r="H2647" s="185"/>
      <c r="I2647" s="185"/>
      <c r="J2647" s="185"/>
      <c r="K2647" s="185"/>
      <c r="L2647" s="185"/>
      <c r="M2647" s="185"/>
      <c r="N2647" s="185"/>
      <c r="O2647" s="185"/>
      <c r="P2647" s="185"/>
      <c r="Q2647" s="185"/>
      <c r="R2647" s="185"/>
      <c r="S2647" s="185"/>
      <c r="T2647" s="185"/>
      <c r="U2647" s="185"/>
      <c r="V2647" s="185"/>
      <c r="W2647" s="185"/>
      <c r="X2647" s="185"/>
      <c r="Y2647" s="185"/>
      <c r="Z2647" s="185"/>
      <c r="AA2647" s="185"/>
      <c r="AB2647" s="185"/>
      <c r="AC2647" s="185"/>
      <c r="AD2647" s="185"/>
      <c r="AE2647" s="185"/>
      <c r="AF2647" s="185"/>
      <c r="AG2647" s="185"/>
      <c r="AH2647" s="185"/>
      <c r="AI2647" s="185"/>
    </row>
    <row r="2648" spans="1:35" ht="16">
      <c r="A2648" s="88"/>
      <c r="B2648" s="88"/>
      <c r="C2648" s="250"/>
      <c r="D2648" s="251"/>
      <c r="E2648" s="185"/>
      <c r="F2648" s="185"/>
      <c r="G2648" s="185"/>
      <c r="H2648" s="185"/>
      <c r="I2648" s="185"/>
      <c r="J2648" s="185"/>
      <c r="K2648" s="185"/>
      <c r="L2648" s="185"/>
      <c r="M2648" s="185"/>
      <c r="N2648" s="185"/>
      <c r="O2648" s="185"/>
      <c r="P2648" s="185"/>
      <c r="Q2648" s="185"/>
      <c r="R2648" s="185"/>
      <c r="S2648" s="185"/>
      <c r="T2648" s="185"/>
      <c r="U2648" s="185"/>
      <c r="V2648" s="185"/>
      <c r="W2648" s="185"/>
      <c r="X2648" s="185"/>
      <c r="Y2648" s="185"/>
      <c r="Z2648" s="185"/>
      <c r="AA2648" s="185"/>
      <c r="AB2648" s="185"/>
      <c r="AC2648" s="185"/>
      <c r="AD2648" s="185"/>
      <c r="AE2648" s="185"/>
      <c r="AF2648" s="185"/>
      <c r="AG2648" s="185"/>
      <c r="AH2648" s="185"/>
      <c r="AI2648" s="185"/>
    </row>
    <row r="2649" spans="1:35" ht="16">
      <c r="A2649" s="88"/>
      <c r="B2649" s="88"/>
      <c r="C2649" s="250"/>
      <c r="D2649" s="251"/>
      <c r="E2649" s="185"/>
      <c r="F2649" s="185"/>
      <c r="G2649" s="185"/>
      <c r="H2649" s="185"/>
      <c r="I2649" s="185"/>
      <c r="J2649" s="185"/>
      <c r="K2649" s="185"/>
      <c r="L2649" s="185"/>
      <c r="M2649" s="185"/>
      <c r="N2649" s="185"/>
      <c r="O2649" s="185"/>
      <c r="P2649" s="185"/>
      <c r="Q2649" s="185"/>
      <c r="R2649" s="185"/>
      <c r="S2649" s="185"/>
      <c r="T2649" s="185"/>
      <c r="U2649" s="185"/>
      <c r="V2649" s="185"/>
      <c r="W2649" s="185"/>
      <c r="X2649" s="185"/>
      <c r="Y2649" s="185"/>
      <c r="Z2649" s="185"/>
      <c r="AA2649" s="185"/>
      <c r="AB2649" s="185"/>
      <c r="AC2649" s="185"/>
      <c r="AD2649" s="185"/>
      <c r="AE2649" s="185"/>
      <c r="AF2649" s="185"/>
      <c r="AG2649" s="185"/>
      <c r="AH2649" s="185"/>
      <c r="AI2649" s="185"/>
    </row>
    <row r="2650" spans="1:35" ht="16">
      <c r="A2650" s="88"/>
      <c r="B2650" s="88"/>
      <c r="C2650" s="250"/>
      <c r="D2650" s="251"/>
      <c r="E2650" s="185"/>
      <c r="F2650" s="185"/>
      <c r="G2650" s="185"/>
      <c r="H2650" s="185"/>
      <c r="I2650" s="185"/>
      <c r="J2650" s="185"/>
      <c r="K2650" s="185"/>
      <c r="L2650" s="185"/>
      <c r="M2650" s="185"/>
      <c r="N2650" s="185"/>
      <c r="O2650" s="185"/>
      <c r="P2650" s="185"/>
      <c r="Q2650" s="185"/>
      <c r="R2650" s="185"/>
      <c r="S2650" s="185"/>
      <c r="T2650" s="185"/>
      <c r="U2650" s="185"/>
      <c r="V2650" s="185"/>
      <c r="W2650" s="185"/>
      <c r="X2650" s="185"/>
      <c r="Y2650" s="185"/>
      <c r="Z2650" s="185"/>
      <c r="AA2650" s="185"/>
      <c r="AB2650" s="185"/>
      <c r="AC2650" s="185"/>
      <c r="AD2650" s="185"/>
      <c r="AE2650" s="185"/>
      <c r="AF2650" s="185"/>
      <c r="AG2650" s="185"/>
      <c r="AH2650" s="185"/>
      <c r="AI2650" s="185"/>
    </row>
    <row r="2651" spans="1:35" ht="16">
      <c r="A2651" s="88"/>
      <c r="B2651" s="88"/>
      <c r="C2651" s="250"/>
      <c r="D2651" s="251"/>
      <c r="E2651" s="185"/>
      <c r="F2651" s="185"/>
      <c r="G2651" s="185"/>
      <c r="H2651" s="185"/>
      <c r="I2651" s="185"/>
      <c r="J2651" s="185"/>
      <c r="K2651" s="185"/>
      <c r="L2651" s="185"/>
      <c r="M2651" s="185"/>
      <c r="N2651" s="185"/>
      <c r="O2651" s="185"/>
      <c r="P2651" s="185"/>
      <c r="Q2651" s="185"/>
      <c r="R2651" s="185"/>
      <c r="S2651" s="185"/>
      <c r="T2651" s="185"/>
      <c r="U2651" s="185"/>
      <c r="V2651" s="185"/>
      <c r="W2651" s="185"/>
      <c r="X2651" s="185"/>
      <c r="Y2651" s="185"/>
      <c r="Z2651" s="185"/>
      <c r="AA2651" s="185"/>
      <c r="AB2651" s="185"/>
      <c r="AC2651" s="185"/>
      <c r="AD2651" s="185"/>
      <c r="AE2651" s="185"/>
      <c r="AF2651" s="185"/>
      <c r="AG2651" s="185"/>
      <c r="AH2651" s="185"/>
      <c r="AI2651" s="185"/>
    </row>
    <row r="2652" spans="1:35" ht="16">
      <c r="A2652" s="88"/>
      <c r="B2652" s="88"/>
      <c r="C2652" s="250"/>
      <c r="D2652" s="251"/>
      <c r="E2652" s="185"/>
      <c r="F2652" s="185"/>
      <c r="G2652" s="185"/>
      <c r="H2652" s="185"/>
      <c r="I2652" s="185"/>
      <c r="J2652" s="185"/>
      <c r="K2652" s="185"/>
      <c r="L2652" s="185"/>
      <c r="M2652" s="185"/>
      <c r="N2652" s="185"/>
      <c r="O2652" s="185"/>
      <c r="P2652" s="185"/>
      <c r="Q2652" s="185"/>
      <c r="R2652" s="185"/>
      <c r="S2652" s="185"/>
      <c r="T2652" s="185"/>
      <c r="U2652" s="185"/>
      <c r="V2652" s="185"/>
      <c r="W2652" s="185"/>
      <c r="X2652" s="185"/>
      <c r="Y2652" s="185"/>
      <c r="Z2652" s="185"/>
      <c r="AA2652" s="185"/>
      <c r="AB2652" s="185"/>
      <c r="AC2652" s="185"/>
      <c r="AD2652" s="185"/>
      <c r="AE2652" s="185"/>
      <c r="AF2652" s="185"/>
      <c r="AG2652" s="185"/>
      <c r="AH2652" s="185"/>
      <c r="AI2652" s="185"/>
    </row>
    <row r="2653" spans="1:35" ht="16">
      <c r="A2653" s="88"/>
      <c r="B2653" s="88"/>
      <c r="C2653" s="250"/>
      <c r="D2653" s="251"/>
      <c r="E2653" s="185"/>
      <c r="F2653" s="185"/>
      <c r="G2653" s="185"/>
      <c r="H2653" s="185"/>
      <c r="I2653" s="185"/>
      <c r="J2653" s="185"/>
      <c r="K2653" s="185"/>
      <c r="L2653" s="185"/>
      <c r="M2653" s="185"/>
      <c r="N2653" s="185"/>
      <c r="O2653" s="185"/>
      <c r="P2653" s="185"/>
      <c r="Q2653" s="185"/>
      <c r="R2653" s="185"/>
      <c r="S2653" s="185"/>
      <c r="T2653" s="185"/>
      <c r="U2653" s="185"/>
      <c r="V2653" s="185"/>
      <c r="W2653" s="185"/>
      <c r="X2653" s="185"/>
      <c r="Y2653" s="185"/>
      <c r="Z2653" s="185"/>
      <c r="AA2653" s="185"/>
      <c r="AB2653" s="185"/>
      <c r="AC2653" s="185"/>
      <c r="AD2653" s="185"/>
      <c r="AE2653" s="185"/>
      <c r="AF2653" s="185"/>
      <c r="AG2653" s="185"/>
      <c r="AH2653" s="185"/>
      <c r="AI2653" s="185"/>
    </row>
    <row r="2654" spans="1:35" ht="16">
      <c r="A2654" s="88"/>
      <c r="B2654" s="88"/>
      <c r="C2654" s="250"/>
      <c r="D2654" s="251"/>
      <c r="E2654" s="185"/>
      <c r="F2654" s="185"/>
      <c r="G2654" s="185"/>
      <c r="H2654" s="185"/>
      <c r="I2654" s="185"/>
      <c r="J2654" s="185"/>
      <c r="K2654" s="185"/>
      <c r="L2654" s="185"/>
      <c r="M2654" s="185"/>
      <c r="N2654" s="185"/>
      <c r="O2654" s="185"/>
      <c r="P2654" s="185"/>
      <c r="Q2654" s="185"/>
      <c r="R2654" s="185"/>
      <c r="S2654" s="185"/>
      <c r="T2654" s="185"/>
      <c r="U2654" s="185"/>
      <c r="V2654" s="185"/>
      <c r="W2654" s="185"/>
      <c r="X2654" s="185"/>
      <c r="Y2654" s="185"/>
      <c r="Z2654" s="185"/>
      <c r="AA2654" s="185"/>
      <c r="AB2654" s="185"/>
      <c r="AC2654" s="185"/>
      <c r="AD2654" s="185"/>
      <c r="AE2654" s="185"/>
      <c r="AF2654" s="185"/>
      <c r="AG2654" s="185"/>
      <c r="AH2654" s="185"/>
      <c r="AI2654" s="185"/>
    </row>
    <row r="2655" spans="1:35" ht="16">
      <c r="A2655" s="88"/>
      <c r="B2655" s="88"/>
      <c r="C2655" s="250"/>
      <c r="D2655" s="251"/>
      <c r="E2655" s="185"/>
      <c r="F2655" s="185"/>
      <c r="G2655" s="185"/>
      <c r="H2655" s="185"/>
      <c r="I2655" s="185"/>
      <c r="J2655" s="185"/>
      <c r="K2655" s="185"/>
      <c r="L2655" s="185"/>
      <c r="M2655" s="185"/>
      <c r="N2655" s="185"/>
      <c r="O2655" s="185"/>
      <c r="P2655" s="185"/>
      <c r="Q2655" s="185"/>
      <c r="R2655" s="185"/>
      <c r="S2655" s="185"/>
      <c r="T2655" s="185"/>
      <c r="U2655" s="185"/>
      <c r="V2655" s="185"/>
      <c r="W2655" s="185"/>
      <c r="X2655" s="185"/>
      <c r="Y2655" s="185"/>
      <c r="Z2655" s="185"/>
      <c r="AA2655" s="185"/>
      <c r="AB2655" s="185"/>
      <c r="AC2655" s="185"/>
      <c r="AD2655" s="185"/>
      <c r="AE2655" s="185"/>
      <c r="AF2655" s="185"/>
      <c r="AG2655" s="185"/>
      <c r="AH2655" s="185"/>
      <c r="AI2655" s="185"/>
    </row>
    <row r="2656" spans="1:35" ht="16">
      <c r="A2656" s="88"/>
      <c r="B2656" s="88"/>
      <c r="C2656" s="250"/>
      <c r="D2656" s="251"/>
      <c r="E2656" s="185"/>
      <c r="F2656" s="185"/>
      <c r="G2656" s="185"/>
      <c r="H2656" s="185"/>
      <c r="I2656" s="185"/>
      <c r="J2656" s="185"/>
      <c r="K2656" s="185"/>
      <c r="L2656" s="185"/>
      <c r="M2656" s="185"/>
      <c r="N2656" s="185"/>
      <c r="O2656" s="185"/>
      <c r="P2656" s="185"/>
      <c r="Q2656" s="185"/>
      <c r="R2656" s="185"/>
      <c r="S2656" s="185"/>
      <c r="T2656" s="185"/>
      <c r="U2656" s="185"/>
      <c r="V2656" s="185"/>
      <c r="W2656" s="185"/>
      <c r="X2656" s="185"/>
      <c r="Y2656" s="185"/>
      <c r="Z2656" s="185"/>
      <c r="AA2656" s="185"/>
      <c r="AB2656" s="185"/>
      <c r="AC2656" s="185"/>
      <c r="AD2656" s="185"/>
      <c r="AE2656" s="185"/>
      <c r="AF2656" s="185"/>
      <c r="AG2656" s="185"/>
      <c r="AH2656" s="185"/>
      <c r="AI2656" s="185"/>
    </row>
    <row r="2657" spans="1:35" ht="16">
      <c r="A2657" s="88"/>
      <c r="B2657" s="88"/>
      <c r="C2657" s="250"/>
      <c r="D2657" s="251"/>
      <c r="E2657" s="185"/>
      <c r="F2657" s="185"/>
      <c r="G2657" s="185"/>
      <c r="H2657" s="185"/>
      <c r="I2657" s="185"/>
      <c r="J2657" s="185"/>
      <c r="K2657" s="185"/>
      <c r="L2657" s="185"/>
      <c r="M2657" s="185"/>
      <c r="N2657" s="185"/>
      <c r="O2657" s="185"/>
      <c r="P2657" s="185"/>
      <c r="Q2657" s="185"/>
      <c r="R2657" s="185"/>
      <c r="S2657" s="185"/>
      <c r="T2657" s="185"/>
      <c r="U2657" s="185"/>
      <c r="V2657" s="185"/>
      <c r="W2657" s="185"/>
      <c r="X2657" s="185"/>
      <c r="Y2657" s="185"/>
      <c r="Z2657" s="185"/>
      <c r="AA2657" s="185"/>
      <c r="AB2657" s="185"/>
      <c r="AC2657" s="185"/>
      <c r="AD2657" s="185"/>
      <c r="AE2657" s="185"/>
      <c r="AF2657" s="185"/>
      <c r="AG2657" s="185"/>
      <c r="AH2657" s="185"/>
      <c r="AI2657" s="185"/>
    </row>
    <row r="2658" spans="1:35" ht="16">
      <c r="A2658" s="88"/>
      <c r="B2658" s="88"/>
      <c r="C2658" s="250"/>
      <c r="D2658" s="251"/>
      <c r="E2658" s="185"/>
      <c r="F2658" s="185"/>
      <c r="G2658" s="185"/>
      <c r="H2658" s="185"/>
      <c r="I2658" s="185"/>
      <c r="J2658" s="185"/>
      <c r="K2658" s="185"/>
      <c r="L2658" s="185"/>
      <c r="M2658" s="185"/>
      <c r="N2658" s="185"/>
      <c r="O2658" s="185"/>
      <c r="P2658" s="185"/>
      <c r="Q2658" s="185"/>
      <c r="R2658" s="185"/>
      <c r="S2658" s="185"/>
      <c r="T2658" s="185"/>
      <c r="U2658" s="185"/>
      <c r="V2658" s="185"/>
      <c r="W2658" s="185"/>
      <c r="X2658" s="185"/>
      <c r="Y2658" s="185"/>
      <c r="Z2658" s="185"/>
      <c r="AA2658" s="185"/>
      <c r="AB2658" s="185"/>
      <c r="AC2658" s="185"/>
      <c r="AD2658" s="185"/>
      <c r="AE2658" s="185"/>
      <c r="AF2658" s="185"/>
      <c r="AG2658" s="185"/>
      <c r="AH2658" s="185"/>
      <c r="AI2658" s="185"/>
    </row>
    <row r="2659" spans="1:35" ht="16">
      <c r="A2659" s="88"/>
      <c r="B2659" s="88"/>
      <c r="C2659" s="250"/>
      <c r="D2659" s="251"/>
      <c r="E2659" s="185"/>
      <c r="F2659" s="185"/>
      <c r="G2659" s="185"/>
      <c r="H2659" s="185"/>
      <c r="I2659" s="185"/>
      <c r="J2659" s="185"/>
      <c r="K2659" s="185"/>
      <c r="L2659" s="185"/>
      <c r="M2659" s="185"/>
      <c r="N2659" s="185"/>
      <c r="O2659" s="185"/>
      <c r="P2659" s="185"/>
      <c r="Q2659" s="185"/>
      <c r="R2659" s="185"/>
      <c r="S2659" s="185"/>
      <c r="T2659" s="185"/>
      <c r="U2659" s="185"/>
      <c r="V2659" s="185"/>
      <c r="W2659" s="185"/>
      <c r="X2659" s="185"/>
      <c r="Y2659" s="185"/>
      <c r="Z2659" s="185"/>
      <c r="AA2659" s="185"/>
      <c r="AB2659" s="185"/>
      <c r="AC2659" s="185"/>
      <c r="AD2659" s="185"/>
      <c r="AE2659" s="185"/>
      <c r="AF2659" s="185"/>
      <c r="AG2659" s="185"/>
      <c r="AH2659" s="185"/>
      <c r="AI2659" s="185"/>
    </row>
    <row r="2660" spans="1:35" ht="16">
      <c r="A2660" s="88"/>
      <c r="B2660" s="88"/>
      <c r="C2660" s="250"/>
      <c r="D2660" s="251"/>
      <c r="E2660" s="185"/>
      <c r="F2660" s="185"/>
      <c r="G2660" s="185"/>
      <c r="H2660" s="185"/>
      <c r="I2660" s="185"/>
      <c r="J2660" s="185"/>
      <c r="K2660" s="185"/>
      <c r="L2660" s="185"/>
      <c r="M2660" s="185"/>
      <c r="N2660" s="185"/>
      <c r="O2660" s="185"/>
      <c r="P2660" s="185"/>
      <c r="Q2660" s="185"/>
      <c r="R2660" s="185"/>
      <c r="S2660" s="185"/>
      <c r="T2660" s="185"/>
      <c r="U2660" s="185"/>
      <c r="V2660" s="185"/>
      <c r="W2660" s="185"/>
      <c r="X2660" s="185"/>
      <c r="Y2660" s="185"/>
      <c r="Z2660" s="185"/>
      <c r="AA2660" s="185"/>
      <c r="AB2660" s="185"/>
      <c r="AC2660" s="185"/>
      <c r="AD2660" s="185"/>
      <c r="AE2660" s="185"/>
      <c r="AF2660" s="185"/>
      <c r="AG2660" s="185"/>
      <c r="AH2660" s="185"/>
      <c r="AI2660" s="185"/>
    </row>
    <row r="2661" spans="1:35" ht="16">
      <c r="A2661" s="88"/>
      <c r="B2661" s="88"/>
      <c r="C2661" s="250"/>
      <c r="D2661" s="251"/>
      <c r="E2661" s="185"/>
      <c r="F2661" s="185"/>
      <c r="G2661" s="185"/>
      <c r="H2661" s="185"/>
      <c r="I2661" s="185"/>
      <c r="J2661" s="185"/>
      <c r="K2661" s="185"/>
      <c r="L2661" s="185"/>
      <c r="M2661" s="185"/>
      <c r="N2661" s="185"/>
      <c r="O2661" s="185"/>
      <c r="P2661" s="185"/>
      <c r="Q2661" s="185"/>
      <c r="R2661" s="185"/>
      <c r="S2661" s="185"/>
      <c r="T2661" s="185"/>
      <c r="U2661" s="185"/>
      <c r="V2661" s="185"/>
      <c r="W2661" s="185"/>
      <c r="X2661" s="185"/>
      <c r="Y2661" s="185"/>
      <c r="Z2661" s="185"/>
      <c r="AA2661" s="185"/>
      <c r="AB2661" s="185"/>
      <c r="AC2661" s="185"/>
      <c r="AD2661" s="185"/>
      <c r="AE2661" s="185"/>
      <c r="AF2661" s="185"/>
      <c r="AG2661" s="185"/>
      <c r="AH2661" s="185"/>
      <c r="AI2661" s="185"/>
    </row>
    <row r="2662" spans="1:35" ht="16">
      <c r="A2662" s="88"/>
      <c r="B2662" s="88"/>
      <c r="C2662" s="250"/>
      <c r="D2662" s="251"/>
      <c r="E2662" s="185"/>
      <c r="F2662" s="185"/>
      <c r="G2662" s="185"/>
      <c r="H2662" s="185"/>
      <c r="I2662" s="185"/>
      <c r="J2662" s="185"/>
      <c r="K2662" s="185"/>
      <c r="L2662" s="185"/>
      <c r="M2662" s="185"/>
      <c r="N2662" s="185"/>
      <c r="O2662" s="185"/>
      <c r="P2662" s="185"/>
      <c r="Q2662" s="185"/>
      <c r="R2662" s="185"/>
      <c r="S2662" s="185"/>
      <c r="T2662" s="185"/>
      <c r="U2662" s="185"/>
      <c r="V2662" s="185"/>
      <c r="W2662" s="185"/>
      <c r="X2662" s="185"/>
      <c r="Y2662" s="185"/>
      <c r="Z2662" s="185"/>
      <c r="AA2662" s="185"/>
      <c r="AB2662" s="185"/>
      <c r="AC2662" s="185"/>
      <c r="AD2662" s="185"/>
      <c r="AE2662" s="185"/>
      <c r="AF2662" s="185"/>
      <c r="AG2662" s="185"/>
      <c r="AH2662" s="185"/>
      <c r="AI2662" s="185"/>
    </row>
    <row r="2663" spans="1:35" ht="16">
      <c r="A2663" s="88"/>
      <c r="B2663" s="88"/>
      <c r="C2663" s="250"/>
      <c r="D2663" s="251"/>
      <c r="E2663" s="185"/>
      <c r="F2663" s="185"/>
      <c r="G2663" s="185"/>
      <c r="H2663" s="185"/>
      <c r="I2663" s="185"/>
      <c r="J2663" s="185"/>
      <c r="K2663" s="185"/>
      <c r="L2663" s="185"/>
      <c r="M2663" s="185"/>
      <c r="N2663" s="185"/>
      <c r="O2663" s="185"/>
      <c r="P2663" s="185"/>
      <c r="Q2663" s="185"/>
      <c r="R2663" s="185"/>
      <c r="S2663" s="185"/>
      <c r="T2663" s="185"/>
      <c r="U2663" s="185"/>
      <c r="V2663" s="185"/>
      <c r="W2663" s="185"/>
      <c r="X2663" s="185"/>
      <c r="Y2663" s="185"/>
      <c r="Z2663" s="185"/>
      <c r="AA2663" s="185"/>
      <c r="AB2663" s="185"/>
      <c r="AC2663" s="185"/>
      <c r="AD2663" s="185"/>
      <c r="AE2663" s="185"/>
      <c r="AF2663" s="185"/>
      <c r="AG2663" s="185"/>
      <c r="AH2663" s="185"/>
      <c r="AI2663" s="185"/>
    </row>
    <row r="2664" spans="1:35" ht="16">
      <c r="A2664" s="88"/>
      <c r="B2664" s="88"/>
      <c r="C2664" s="250"/>
      <c r="D2664" s="251"/>
      <c r="E2664" s="185"/>
      <c r="F2664" s="185"/>
      <c r="G2664" s="185"/>
      <c r="H2664" s="185"/>
      <c r="I2664" s="185"/>
      <c r="J2664" s="185"/>
      <c r="K2664" s="185"/>
      <c r="L2664" s="185"/>
      <c r="M2664" s="185"/>
      <c r="N2664" s="185"/>
      <c r="O2664" s="185"/>
      <c r="P2664" s="185"/>
      <c r="Q2664" s="185"/>
      <c r="R2664" s="185"/>
      <c r="S2664" s="185"/>
      <c r="T2664" s="185"/>
      <c r="U2664" s="185"/>
      <c r="V2664" s="185"/>
      <c r="W2664" s="185"/>
      <c r="X2664" s="185"/>
      <c r="Y2664" s="185"/>
      <c r="Z2664" s="185"/>
      <c r="AA2664" s="185"/>
      <c r="AB2664" s="185"/>
      <c r="AC2664" s="185"/>
      <c r="AD2664" s="185"/>
      <c r="AE2664" s="185"/>
      <c r="AF2664" s="185"/>
      <c r="AG2664" s="185"/>
      <c r="AH2664" s="185"/>
      <c r="AI2664" s="185"/>
    </row>
    <row r="2665" spans="1:35" ht="16">
      <c r="A2665" s="88"/>
      <c r="B2665" s="88"/>
      <c r="C2665" s="250"/>
      <c r="D2665" s="251"/>
      <c r="E2665" s="185"/>
      <c r="F2665" s="185"/>
      <c r="G2665" s="185"/>
      <c r="H2665" s="185"/>
      <c r="I2665" s="185"/>
      <c r="J2665" s="185"/>
      <c r="K2665" s="185"/>
      <c r="L2665" s="185"/>
      <c r="M2665" s="185"/>
      <c r="N2665" s="185"/>
      <c r="O2665" s="185"/>
      <c r="P2665" s="185"/>
      <c r="Q2665" s="185"/>
      <c r="R2665" s="185"/>
      <c r="S2665" s="185"/>
      <c r="T2665" s="185"/>
      <c r="U2665" s="185"/>
      <c r="V2665" s="185"/>
      <c r="W2665" s="185"/>
      <c r="X2665" s="185"/>
      <c r="Y2665" s="185"/>
      <c r="Z2665" s="185"/>
      <c r="AA2665" s="185"/>
      <c r="AB2665" s="185"/>
      <c r="AC2665" s="185"/>
      <c r="AD2665" s="185"/>
      <c r="AE2665" s="185"/>
      <c r="AF2665" s="185"/>
      <c r="AG2665" s="185"/>
      <c r="AH2665" s="185"/>
      <c r="AI2665" s="185"/>
    </row>
    <row r="2666" spans="1:35" ht="16">
      <c r="A2666" s="88"/>
      <c r="B2666" s="88"/>
      <c r="C2666" s="250"/>
      <c r="D2666" s="251"/>
      <c r="E2666" s="185"/>
      <c r="F2666" s="185"/>
      <c r="G2666" s="185"/>
      <c r="H2666" s="185"/>
      <c r="I2666" s="185"/>
      <c r="J2666" s="185"/>
      <c r="K2666" s="185"/>
      <c r="L2666" s="185"/>
      <c r="M2666" s="185"/>
      <c r="N2666" s="185"/>
      <c r="O2666" s="185"/>
      <c r="P2666" s="185"/>
      <c r="Q2666" s="185"/>
      <c r="R2666" s="185"/>
      <c r="S2666" s="185"/>
      <c r="T2666" s="185"/>
      <c r="U2666" s="185"/>
      <c r="V2666" s="185"/>
      <c r="W2666" s="185"/>
      <c r="X2666" s="185"/>
      <c r="Y2666" s="185"/>
      <c r="Z2666" s="185"/>
      <c r="AA2666" s="185"/>
      <c r="AB2666" s="185"/>
      <c r="AC2666" s="185"/>
      <c r="AD2666" s="185"/>
      <c r="AE2666" s="185"/>
      <c r="AF2666" s="185"/>
      <c r="AG2666" s="185"/>
      <c r="AH2666" s="185"/>
      <c r="AI2666" s="185"/>
    </row>
    <row r="2667" spans="1:35" ht="16">
      <c r="A2667" s="88"/>
      <c r="B2667" s="88"/>
      <c r="C2667" s="250"/>
      <c r="D2667" s="251"/>
      <c r="E2667" s="185"/>
      <c r="F2667" s="185"/>
      <c r="G2667" s="185"/>
      <c r="H2667" s="185"/>
      <c r="I2667" s="185"/>
      <c r="J2667" s="185"/>
      <c r="K2667" s="185"/>
      <c r="L2667" s="185"/>
      <c r="M2667" s="185"/>
      <c r="N2667" s="185"/>
      <c r="O2667" s="185"/>
      <c r="P2667" s="185"/>
      <c r="Q2667" s="185"/>
      <c r="R2667" s="185"/>
      <c r="S2667" s="185"/>
      <c r="T2667" s="185"/>
      <c r="U2667" s="185"/>
      <c r="V2667" s="185"/>
      <c r="W2667" s="185"/>
      <c r="X2667" s="185"/>
      <c r="Y2667" s="185"/>
      <c r="Z2667" s="185"/>
      <c r="AA2667" s="185"/>
      <c r="AB2667" s="185"/>
      <c r="AC2667" s="185"/>
      <c r="AD2667" s="185"/>
      <c r="AE2667" s="185"/>
      <c r="AF2667" s="185"/>
      <c r="AG2667" s="185"/>
      <c r="AH2667" s="185"/>
      <c r="AI2667" s="185"/>
    </row>
    <row r="2668" spans="1:35" ht="16">
      <c r="A2668" s="88"/>
      <c r="B2668" s="88"/>
      <c r="C2668" s="250"/>
      <c r="D2668" s="251"/>
      <c r="E2668" s="185"/>
      <c r="F2668" s="185"/>
      <c r="G2668" s="185"/>
      <c r="H2668" s="185"/>
      <c r="I2668" s="185"/>
      <c r="J2668" s="185"/>
      <c r="K2668" s="185"/>
      <c r="L2668" s="185"/>
      <c r="M2668" s="185"/>
      <c r="N2668" s="185"/>
      <c r="O2668" s="185"/>
      <c r="P2668" s="185"/>
      <c r="Q2668" s="185"/>
      <c r="R2668" s="185"/>
      <c r="S2668" s="185"/>
      <c r="T2668" s="185"/>
      <c r="U2668" s="185"/>
      <c r="V2668" s="185"/>
      <c r="W2668" s="185"/>
      <c r="X2668" s="185"/>
      <c r="Y2668" s="185"/>
      <c r="Z2668" s="185"/>
      <c r="AA2668" s="185"/>
      <c r="AB2668" s="185"/>
      <c r="AC2668" s="185"/>
      <c r="AD2668" s="185"/>
      <c r="AE2668" s="185"/>
      <c r="AF2668" s="185"/>
      <c r="AG2668" s="185"/>
      <c r="AH2668" s="185"/>
      <c r="AI2668" s="185"/>
    </row>
    <row r="2669" spans="1:35" ht="16">
      <c r="A2669" s="88"/>
      <c r="B2669" s="88"/>
      <c r="C2669" s="250"/>
      <c r="D2669" s="251"/>
      <c r="E2669" s="185"/>
      <c r="F2669" s="185"/>
      <c r="G2669" s="185"/>
      <c r="H2669" s="185"/>
      <c r="I2669" s="185"/>
      <c r="J2669" s="185"/>
      <c r="K2669" s="185"/>
      <c r="L2669" s="185"/>
      <c r="M2669" s="185"/>
      <c r="N2669" s="185"/>
      <c r="O2669" s="185"/>
      <c r="P2669" s="185"/>
      <c r="Q2669" s="185"/>
      <c r="R2669" s="185"/>
      <c r="S2669" s="185"/>
      <c r="T2669" s="185"/>
      <c r="U2669" s="185"/>
      <c r="V2669" s="185"/>
      <c r="W2669" s="185"/>
      <c r="X2669" s="185"/>
      <c r="Y2669" s="185"/>
      <c r="Z2669" s="185"/>
      <c r="AA2669" s="185"/>
      <c r="AB2669" s="185"/>
      <c r="AC2669" s="185"/>
      <c r="AD2669" s="185"/>
      <c r="AE2669" s="185"/>
      <c r="AF2669" s="185"/>
      <c r="AG2669" s="185"/>
      <c r="AH2669" s="185"/>
      <c r="AI2669" s="185"/>
    </row>
    <row r="2670" spans="1:35" ht="16">
      <c r="A2670" s="88"/>
      <c r="B2670" s="88"/>
      <c r="C2670" s="250"/>
      <c r="D2670" s="251"/>
      <c r="E2670" s="185"/>
      <c r="F2670" s="185"/>
      <c r="G2670" s="185"/>
      <c r="H2670" s="185"/>
      <c r="I2670" s="185"/>
      <c r="J2670" s="185"/>
      <c r="K2670" s="185"/>
      <c r="L2670" s="185"/>
      <c r="M2670" s="185"/>
      <c r="N2670" s="185"/>
      <c r="O2670" s="185"/>
      <c r="P2670" s="185"/>
      <c r="Q2670" s="185"/>
      <c r="R2670" s="185"/>
      <c r="S2670" s="185"/>
      <c r="T2670" s="185"/>
      <c r="U2670" s="185"/>
      <c r="V2670" s="185"/>
      <c r="W2670" s="185"/>
      <c r="X2670" s="185"/>
      <c r="Y2670" s="185"/>
      <c r="Z2670" s="185"/>
      <c r="AA2670" s="185"/>
      <c r="AB2670" s="185"/>
      <c r="AC2670" s="185"/>
      <c r="AD2670" s="185"/>
      <c r="AE2670" s="185"/>
      <c r="AF2670" s="185"/>
      <c r="AG2670" s="185"/>
      <c r="AH2670" s="185"/>
      <c r="AI2670" s="185"/>
    </row>
    <row r="2671" spans="1:35" ht="16">
      <c r="A2671" s="88"/>
      <c r="B2671" s="88"/>
      <c r="C2671" s="250"/>
      <c r="D2671" s="251"/>
      <c r="E2671" s="185"/>
      <c r="F2671" s="185"/>
      <c r="G2671" s="185"/>
      <c r="H2671" s="185"/>
      <c r="I2671" s="185"/>
      <c r="J2671" s="185"/>
      <c r="K2671" s="185"/>
      <c r="L2671" s="185"/>
      <c r="M2671" s="185"/>
      <c r="N2671" s="185"/>
      <c r="O2671" s="185"/>
      <c r="P2671" s="185"/>
      <c r="Q2671" s="185"/>
      <c r="R2671" s="185"/>
      <c r="S2671" s="185"/>
      <c r="T2671" s="185"/>
      <c r="U2671" s="185"/>
      <c r="V2671" s="185"/>
      <c r="W2671" s="185"/>
      <c r="X2671" s="185"/>
      <c r="Y2671" s="185"/>
      <c r="Z2671" s="185"/>
      <c r="AA2671" s="185"/>
      <c r="AB2671" s="185"/>
      <c r="AC2671" s="185"/>
      <c r="AD2671" s="185"/>
      <c r="AE2671" s="185"/>
      <c r="AF2671" s="185"/>
      <c r="AG2671" s="185"/>
      <c r="AH2671" s="185"/>
      <c r="AI2671" s="185"/>
    </row>
    <row r="2672" spans="1:35" ht="16">
      <c r="A2672" s="88"/>
      <c r="B2672" s="88"/>
      <c r="C2672" s="250"/>
      <c r="D2672" s="251"/>
      <c r="E2672" s="185"/>
      <c r="F2672" s="185"/>
      <c r="G2672" s="185"/>
      <c r="H2672" s="185"/>
      <c r="I2672" s="185"/>
      <c r="J2672" s="185"/>
      <c r="K2672" s="185"/>
      <c r="L2672" s="185"/>
      <c r="M2672" s="185"/>
      <c r="N2672" s="185"/>
      <c r="O2672" s="185"/>
      <c r="P2672" s="185"/>
      <c r="Q2672" s="185"/>
      <c r="R2672" s="185"/>
      <c r="S2672" s="185"/>
      <c r="T2672" s="185"/>
      <c r="U2672" s="185"/>
      <c r="V2672" s="185"/>
      <c r="W2672" s="185"/>
      <c r="X2672" s="185"/>
      <c r="Y2672" s="185"/>
      <c r="Z2672" s="185"/>
      <c r="AA2672" s="185"/>
      <c r="AB2672" s="185"/>
      <c r="AC2672" s="185"/>
      <c r="AD2672" s="185"/>
      <c r="AE2672" s="185"/>
      <c r="AF2672" s="185"/>
      <c r="AG2672" s="185"/>
      <c r="AH2672" s="185"/>
      <c r="AI2672" s="185"/>
    </row>
    <row r="2673" spans="1:35" ht="16">
      <c r="A2673" s="88"/>
      <c r="B2673" s="88"/>
      <c r="C2673" s="250"/>
      <c r="D2673" s="251"/>
      <c r="E2673" s="185"/>
      <c r="F2673" s="185"/>
      <c r="G2673" s="185"/>
      <c r="H2673" s="185"/>
      <c r="I2673" s="185"/>
      <c r="J2673" s="185"/>
      <c r="K2673" s="185"/>
      <c r="L2673" s="185"/>
      <c r="M2673" s="185"/>
      <c r="N2673" s="185"/>
      <c r="O2673" s="185"/>
      <c r="P2673" s="185"/>
      <c r="Q2673" s="185"/>
      <c r="R2673" s="185"/>
      <c r="S2673" s="185"/>
      <c r="T2673" s="185"/>
      <c r="U2673" s="185"/>
      <c r="V2673" s="185"/>
      <c r="W2673" s="185"/>
      <c r="X2673" s="185"/>
      <c r="Y2673" s="185"/>
      <c r="Z2673" s="185"/>
      <c r="AA2673" s="185"/>
      <c r="AB2673" s="185"/>
      <c r="AC2673" s="185"/>
      <c r="AD2673" s="185"/>
      <c r="AE2673" s="185"/>
      <c r="AF2673" s="185"/>
      <c r="AG2673" s="185"/>
      <c r="AH2673" s="185"/>
      <c r="AI2673" s="185"/>
    </row>
    <row r="2674" spans="1:35" ht="16">
      <c r="A2674" s="88"/>
      <c r="B2674" s="88"/>
      <c r="C2674" s="250"/>
      <c r="D2674" s="251"/>
      <c r="E2674" s="185"/>
      <c r="F2674" s="185"/>
      <c r="G2674" s="185"/>
      <c r="H2674" s="185"/>
      <c r="I2674" s="185"/>
      <c r="J2674" s="185"/>
      <c r="K2674" s="185"/>
      <c r="L2674" s="185"/>
      <c r="M2674" s="185"/>
      <c r="N2674" s="185"/>
      <c r="O2674" s="185"/>
      <c r="P2674" s="185"/>
      <c r="Q2674" s="185"/>
      <c r="R2674" s="185"/>
      <c r="S2674" s="185"/>
      <c r="T2674" s="185"/>
      <c r="U2674" s="185"/>
      <c r="V2674" s="185"/>
      <c r="W2674" s="185"/>
      <c r="X2674" s="185"/>
      <c r="Y2674" s="185"/>
      <c r="Z2674" s="185"/>
      <c r="AA2674" s="185"/>
      <c r="AB2674" s="185"/>
      <c r="AC2674" s="185"/>
      <c r="AD2674" s="185"/>
      <c r="AE2674" s="185"/>
      <c r="AF2674" s="185"/>
      <c r="AG2674" s="185"/>
      <c r="AH2674" s="185"/>
      <c r="AI2674" s="185"/>
    </row>
    <row r="2675" spans="1:35" ht="16">
      <c r="A2675" s="88"/>
      <c r="B2675" s="88"/>
      <c r="C2675" s="250"/>
      <c r="D2675" s="251"/>
      <c r="E2675" s="185"/>
      <c r="F2675" s="185"/>
      <c r="G2675" s="185"/>
      <c r="H2675" s="185"/>
      <c r="I2675" s="185"/>
      <c r="J2675" s="185"/>
      <c r="K2675" s="185"/>
      <c r="L2675" s="185"/>
      <c r="M2675" s="185"/>
      <c r="N2675" s="185"/>
      <c r="O2675" s="185"/>
      <c r="P2675" s="185"/>
      <c r="Q2675" s="185"/>
      <c r="R2675" s="185"/>
      <c r="S2675" s="185"/>
      <c r="T2675" s="185"/>
      <c r="U2675" s="185"/>
      <c r="V2675" s="185"/>
      <c r="W2675" s="185"/>
      <c r="X2675" s="185"/>
      <c r="Y2675" s="185"/>
      <c r="Z2675" s="185"/>
      <c r="AA2675" s="185"/>
      <c r="AB2675" s="185"/>
      <c r="AC2675" s="185"/>
      <c r="AD2675" s="185"/>
      <c r="AE2675" s="185"/>
      <c r="AF2675" s="185"/>
      <c r="AG2675" s="185"/>
      <c r="AH2675" s="185"/>
      <c r="AI2675" s="185"/>
    </row>
    <row r="2676" spans="1:35" ht="16">
      <c r="A2676" s="88"/>
      <c r="B2676" s="88"/>
      <c r="C2676" s="250"/>
      <c r="D2676" s="251"/>
      <c r="E2676" s="185"/>
      <c r="F2676" s="185"/>
      <c r="G2676" s="185"/>
      <c r="H2676" s="185"/>
      <c r="I2676" s="185"/>
      <c r="J2676" s="185"/>
      <c r="K2676" s="185"/>
      <c r="L2676" s="185"/>
      <c r="M2676" s="185"/>
      <c r="N2676" s="185"/>
      <c r="O2676" s="185"/>
      <c r="P2676" s="185"/>
      <c r="Q2676" s="185"/>
      <c r="R2676" s="185"/>
      <c r="S2676" s="185"/>
      <c r="T2676" s="185"/>
      <c r="U2676" s="185"/>
      <c r="V2676" s="185"/>
      <c r="W2676" s="185"/>
      <c r="X2676" s="185"/>
      <c r="Y2676" s="185"/>
      <c r="Z2676" s="185"/>
      <c r="AA2676" s="185"/>
      <c r="AB2676" s="185"/>
      <c r="AC2676" s="185"/>
      <c r="AD2676" s="185"/>
      <c r="AE2676" s="185"/>
      <c r="AF2676" s="185"/>
      <c r="AG2676" s="185"/>
      <c r="AH2676" s="185"/>
      <c r="AI2676" s="185"/>
    </row>
    <row r="2677" spans="1:35" ht="16">
      <c r="A2677" s="88"/>
      <c r="B2677" s="88"/>
      <c r="C2677" s="250"/>
      <c r="D2677" s="251"/>
      <c r="E2677" s="185"/>
      <c r="F2677" s="185"/>
      <c r="G2677" s="185"/>
      <c r="H2677" s="185"/>
      <c r="I2677" s="185"/>
      <c r="J2677" s="185"/>
      <c r="K2677" s="185"/>
      <c r="L2677" s="185"/>
      <c r="M2677" s="185"/>
      <c r="N2677" s="185"/>
      <c r="O2677" s="185"/>
      <c r="P2677" s="185"/>
      <c r="Q2677" s="185"/>
      <c r="R2677" s="185"/>
      <c r="S2677" s="185"/>
      <c r="T2677" s="185"/>
      <c r="U2677" s="185"/>
      <c r="V2677" s="185"/>
      <c r="W2677" s="185"/>
      <c r="X2677" s="185"/>
      <c r="Y2677" s="185"/>
      <c r="Z2677" s="185"/>
      <c r="AA2677" s="185"/>
      <c r="AB2677" s="185"/>
      <c r="AC2677" s="185"/>
      <c r="AD2677" s="185"/>
      <c r="AE2677" s="185"/>
      <c r="AF2677" s="185"/>
      <c r="AG2677" s="185"/>
      <c r="AH2677" s="185"/>
      <c r="AI2677" s="185"/>
    </row>
    <row r="2678" spans="1:35" ht="16">
      <c r="A2678" s="88"/>
      <c r="B2678" s="88"/>
      <c r="C2678" s="250"/>
      <c r="D2678" s="251"/>
      <c r="E2678" s="185"/>
      <c r="F2678" s="185"/>
      <c r="G2678" s="185"/>
      <c r="H2678" s="185"/>
      <c r="I2678" s="185"/>
      <c r="J2678" s="185"/>
      <c r="K2678" s="185"/>
      <c r="L2678" s="185"/>
      <c r="M2678" s="185"/>
      <c r="N2678" s="185"/>
      <c r="O2678" s="185"/>
      <c r="P2678" s="185"/>
      <c r="Q2678" s="185"/>
      <c r="R2678" s="185"/>
      <c r="S2678" s="185"/>
      <c r="T2678" s="185"/>
      <c r="U2678" s="185"/>
      <c r="V2678" s="185"/>
      <c r="W2678" s="185"/>
      <c r="X2678" s="185"/>
      <c r="Y2678" s="185"/>
      <c r="Z2678" s="185"/>
      <c r="AA2678" s="185"/>
      <c r="AB2678" s="185"/>
      <c r="AC2678" s="185"/>
      <c r="AD2678" s="185"/>
      <c r="AE2678" s="185"/>
      <c r="AF2678" s="185"/>
      <c r="AG2678" s="185"/>
      <c r="AH2678" s="185"/>
      <c r="AI2678" s="185"/>
    </row>
    <row r="2679" spans="1:35" ht="16">
      <c r="A2679" s="88"/>
      <c r="B2679" s="88"/>
      <c r="C2679" s="250"/>
      <c r="D2679" s="251"/>
      <c r="E2679" s="185"/>
      <c r="F2679" s="185"/>
      <c r="G2679" s="185"/>
      <c r="H2679" s="185"/>
      <c r="I2679" s="185"/>
      <c r="J2679" s="185"/>
      <c r="K2679" s="185"/>
      <c r="L2679" s="185"/>
      <c r="M2679" s="185"/>
      <c r="N2679" s="185"/>
      <c r="O2679" s="185"/>
      <c r="P2679" s="185"/>
      <c r="Q2679" s="185"/>
      <c r="R2679" s="185"/>
      <c r="S2679" s="185"/>
      <c r="T2679" s="185"/>
      <c r="U2679" s="185"/>
      <c r="V2679" s="185"/>
      <c r="W2679" s="185"/>
      <c r="X2679" s="185"/>
      <c r="Y2679" s="185"/>
      <c r="Z2679" s="185"/>
      <c r="AA2679" s="185"/>
      <c r="AB2679" s="185"/>
      <c r="AC2679" s="185"/>
      <c r="AD2679" s="185"/>
      <c r="AE2679" s="185"/>
      <c r="AF2679" s="185"/>
      <c r="AG2679" s="185"/>
      <c r="AH2679" s="185"/>
      <c r="AI2679" s="185"/>
    </row>
    <row r="2680" spans="1:35" ht="16">
      <c r="A2680" s="88"/>
      <c r="B2680" s="88"/>
      <c r="C2680" s="250"/>
      <c r="D2680" s="251"/>
      <c r="E2680" s="185"/>
      <c r="F2680" s="185"/>
      <c r="G2680" s="185"/>
      <c r="H2680" s="185"/>
      <c r="I2680" s="185"/>
      <c r="J2680" s="185"/>
      <c r="K2680" s="185"/>
      <c r="L2680" s="185"/>
      <c r="M2680" s="185"/>
      <c r="N2680" s="185"/>
      <c r="O2680" s="185"/>
      <c r="P2680" s="185"/>
      <c r="Q2680" s="185"/>
      <c r="R2680" s="185"/>
      <c r="S2680" s="185"/>
      <c r="T2680" s="185"/>
      <c r="U2680" s="185"/>
      <c r="V2680" s="185"/>
      <c r="W2680" s="185"/>
      <c r="X2680" s="185"/>
      <c r="Y2680" s="185"/>
      <c r="Z2680" s="185"/>
      <c r="AA2680" s="185"/>
      <c r="AB2680" s="185"/>
      <c r="AC2680" s="185"/>
      <c r="AD2680" s="185"/>
      <c r="AE2680" s="185"/>
      <c r="AF2680" s="185"/>
      <c r="AG2680" s="185"/>
      <c r="AH2680" s="185"/>
      <c r="AI2680" s="185"/>
    </row>
    <row r="2681" spans="1:35" ht="16">
      <c r="A2681" s="88"/>
      <c r="B2681" s="88"/>
      <c r="C2681" s="250"/>
      <c r="D2681" s="251"/>
      <c r="E2681" s="185"/>
      <c r="F2681" s="185"/>
      <c r="G2681" s="185"/>
      <c r="H2681" s="185"/>
      <c r="I2681" s="185"/>
      <c r="J2681" s="185"/>
      <c r="K2681" s="185"/>
      <c r="L2681" s="185"/>
      <c r="M2681" s="185"/>
      <c r="N2681" s="185"/>
      <c r="O2681" s="185"/>
      <c r="P2681" s="185"/>
      <c r="Q2681" s="185"/>
      <c r="R2681" s="185"/>
      <c r="S2681" s="185"/>
      <c r="T2681" s="185"/>
      <c r="U2681" s="185"/>
      <c r="V2681" s="185"/>
      <c r="W2681" s="185"/>
      <c r="X2681" s="185"/>
      <c r="Y2681" s="185"/>
      <c r="Z2681" s="185"/>
      <c r="AA2681" s="185"/>
      <c r="AB2681" s="185"/>
      <c r="AC2681" s="185"/>
      <c r="AD2681" s="185"/>
      <c r="AE2681" s="185"/>
      <c r="AF2681" s="185"/>
      <c r="AG2681" s="185"/>
      <c r="AH2681" s="185"/>
      <c r="AI2681" s="185"/>
    </row>
    <row r="2682" spans="1:35" ht="16">
      <c r="A2682" s="88"/>
      <c r="B2682" s="88"/>
      <c r="C2682" s="250"/>
      <c r="D2682" s="251"/>
      <c r="E2682" s="185"/>
      <c r="F2682" s="185"/>
      <c r="G2682" s="185"/>
      <c r="H2682" s="185"/>
      <c r="I2682" s="185"/>
      <c r="J2682" s="185"/>
      <c r="K2682" s="185"/>
      <c r="L2682" s="185"/>
      <c r="M2682" s="185"/>
      <c r="N2682" s="185"/>
      <c r="O2682" s="185"/>
      <c r="P2682" s="185"/>
      <c r="Q2682" s="185"/>
      <c r="R2682" s="185"/>
      <c r="S2682" s="185"/>
      <c r="T2682" s="185"/>
      <c r="U2682" s="185"/>
      <c r="V2682" s="185"/>
      <c r="W2682" s="185"/>
      <c r="X2682" s="185"/>
      <c r="Y2682" s="185"/>
      <c r="Z2682" s="185"/>
      <c r="AA2682" s="185"/>
      <c r="AB2682" s="185"/>
      <c r="AC2682" s="185"/>
      <c r="AD2682" s="185"/>
      <c r="AE2682" s="185"/>
      <c r="AF2682" s="185"/>
      <c r="AG2682" s="185"/>
      <c r="AH2682" s="185"/>
      <c r="AI2682" s="185"/>
    </row>
    <row r="2683" spans="1:35" ht="16">
      <c r="A2683" s="88"/>
      <c r="B2683" s="88"/>
      <c r="C2683" s="250"/>
      <c r="D2683" s="251"/>
      <c r="E2683" s="185"/>
      <c r="F2683" s="185"/>
      <c r="G2683" s="185"/>
      <c r="H2683" s="185"/>
      <c r="I2683" s="185"/>
      <c r="J2683" s="185"/>
      <c r="K2683" s="185"/>
      <c r="L2683" s="185"/>
      <c r="M2683" s="185"/>
      <c r="N2683" s="185"/>
      <c r="O2683" s="185"/>
      <c r="P2683" s="185"/>
      <c r="Q2683" s="185"/>
      <c r="R2683" s="185"/>
      <c r="S2683" s="185"/>
      <c r="T2683" s="185"/>
      <c r="U2683" s="185"/>
      <c r="V2683" s="185"/>
      <c r="W2683" s="185"/>
      <c r="X2683" s="185"/>
      <c r="Y2683" s="185"/>
      <c r="Z2683" s="185"/>
      <c r="AA2683" s="185"/>
      <c r="AB2683" s="185"/>
      <c r="AC2683" s="185"/>
      <c r="AD2683" s="185"/>
      <c r="AE2683" s="185"/>
      <c r="AF2683" s="185"/>
      <c r="AG2683" s="185"/>
      <c r="AH2683" s="185"/>
      <c r="AI2683" s="185"/>
    </row>
    <row r="2684" spans="1:35" ht="16">
      <c r="A2684" s="88"/>
      <c r="B2684" s="88"/>
      <c r="C2684" s="250"/>
      <c r="D2684" s="251"/>
      <c r="E2684" s="185"/>
      <c r="F2684" s="185"/>
      <c r="G2684" s="185"/>
      <c r="H2684" s="185"/>
      <c r="I2684" s="185"/>
      <c r="J2684" s="185"/>
      <c r="K2684" s="185"/>
      <c r="L2684" s="185"/>
      <c r="M2684" s="185"/>
      <c r="N2684" s="185"/>
      <c r="O2684" s="185"/>
      <c r="P2684" s="185"/>
      <c r="Q2684" s="185"/>
      <c r="R2684" s="185"/>
      <c r="S2684" s="185"/>
      <c r="T2684" s="185"/>
      <c r="U2684" s="185"/>
      <c r="V2684" s="185"/>
      <c r="W2684" s="185"/>
      <c r="X2684" s="185"/>
      <c r="Y2684" s="185"/>
      <c r="Z2684" s="185"/>
      <c r="AA2684" s="185"/>
      <c r="AB2684" s="185"/>
      <c r="AC2684" s="185"/>
      <c r="AD2684" s="185"/>
      <c r="AE2684" s="185"/>
      <c r="AF2684" s="185"/>
      <c r="AG2684" s="185"/>
      <c r="AH2684" s="185"/>
      <c r="AI2684" s="185"/>
    </row>
    <row r="2685" spans="1:35" ht="16">
      <c r="A2685" s="88"/>
      <c r="B2685" s="88"/>
      <c r="C2685" s="250"/>
      <c r="D2685" s="251"/>
      <c r="E2685" s="185"/>
      <c r="F2685" s="185"/>
      <c r="G2685" s="185"/>
      <c r="H2685" s="185"/>
      <c r="I2685" s="185"/>
      <c r="J2685" s="185"/>
      <c r="K2685" s="185"/>
      <c r="L2685" s="185"/>
      <c r="M2685" s="185"/>
      <c r="N2685" s="185"/>
      <c r="O2685" s="185"/>
      <c r="P2685" s="185"/>
      <c r="Q2685" s="185"/>
      <c r="R2685" s="185"/>
      <c r="S2685" s="185"/>
      <c r="T2685" s="185"/>
      <c r="U2685" s="185"/>
      <c r="V2685" s="185"/>
      <c r="W2685" s="185"/>
      <c r="X2685" s="185"/>
      <c r="Y2685" s="185"/>
      <c r="Z2685" s="185"/>
      <c r="AA2685" s="185"/>
      <c r="AB2685" s="185"/>
      <c r="AC2685" s="185"/>
      <c r="AD2685" s="185"/>
      <c r="AE2685" s="185"/>
      <c r="AF2685" s="185"/>
      <c r="AG2685" s="185"/>
      <c r="AH2685" s="185"/>
      <c r="AI2685" s="185"/>
    </row>
    <row r="2686" spans="1:35" ht="16">
      <c r="A2686" s="88"/>
      <c r="B2686" s="88"/>
      <c r="C2686" s="250"/>
      <c r="D2686" s="251"/>
      <c r="E2686" s="185"/>
      <c r="F2686" s="185"/>
      <c r="G2686" s="185"/>
      <c r="H2686" s="185"/>
      <c r="I2686" s="185"/>
      <c r="J2686" s="185"/>
      <c r="K2686" s="185"/>
      <c r="L2686" s="185"/>
      <c r="M2686" s="185"/>
      <c r="N2686" s="185"/>
      <c r="O2686" s="185"/>
      <c r="P2686" s="185"/>
      <c r="Q2686" s="185"/>
      <c r="R2686" s="185"/>
      <c r="S2686" s="185"/>
      <c r="T2686" s="185"/>
      <c r="U2686" s="185"/>
      <c r="V2686" s="185"/>
      <c r="W2686" s="185"/>
      <c r="X2686" s="185"/>
      <c r="Y2686" s="185"/>
      <c r="Z2686" s="185"/>
      <c r="AA2686" s="185"/>
      <c r="AB2686" s="185"/>
      <c r="AC2686" s="185"/>
      <c r="AD2686" s="185"/>
      <c r="AE2686" s="185"/>
      <c r="AF2686" s="185"/>
      <c r="AG2686" s="185"/>
      <c r="AH2686" s="185"/>
      <c r="AI2686" s="185"/>
    </row>
    <row r="2687" spans="1:35" ht="16">
      <c r="A2687" s="88"/>
      <c r="B2687" s="88"/>
      <c r="C2687" s="250"/>
      <c r="D2687" s="251"/>
      <c r="E2687" s="185"/>
      <c r="F2687" s="185"/>
      <c r="G2687" s="185"/>
      <c r="H2687" s="185"/>
      <c r="I2687" s="185"/>
      <c r="J2687" s="185"/>
      <c r="K2687" s="185"/>
      <c r="L2687" s="185"/>
      <c r="M2687" s="185"/>
      <c r="N2687" s="185"/>
      <c r="O2687" s="185"/>
      <c r="P2687" s="185"/>
      <c r="Q2687" s="185"/>
      <c r="R2687" s="185"/>
      <c r="S2687" s="185"/>
      <c r="T2687" s="185"/>
      <c r="U2687" s="185"/>
      <c r="V2687" s="185"/>
      <c r="W2687" s="185"/>
      <c r="X2687" s="185"/>
      <c r="Y2687" s="185"/>
      <c r="Z2687" s="185"/>
      <c r="AA2687" s="185"/>
      <c r="AB2687" s="185"/>
      <c r="AC2687" s="185"/>
      <c r="AD2687" s="185"/>
      <c r="AE2687" s="185"/>
      <c r="AF2687" s="185"/>
      <c r="AG2687" s="185"/>
      <c r="AH2687" s="185"/>
      <c r="AI2687" s="185"/>
    </row>
    <row r="2688" spans="1:35" ht="16">
      <c r="A2688" s="88"/>
      <c r="B2688" s="88"/>
      <c r="C2688" s="250"/>
      <c r="D2688" s="251"/>
      <c r="E2688" s="185"/>
      <c r="F2688" s="185"/>
      <c r="G2688" s="185"/>
      <c r="H2688" s="185"/>
      <c r="I2688" s="185"/>
      <c r="J2688" s="185"/>
      <c r="K2688" s="185"/>
      <c r="L2688" s="185"/>
      <c r="M2688" s="185"/>
      <c r="N2688" s="185"/>
      <c r="O2688" s="185"/>
      <c r="P2688" s="185"/>
      <c r="Q2688" s="185"/>
      <c r="R2688" s="185"/>
      <c r="S2688" s="185"/>
      <c r="T2688" s="185"/>
      <c r="U2688" s="185"/>
      <c r="V2688" s="185"/>
      <c r="W2688" s="185"/>
      <c r="X2688" s="185"/>
      <c r="Y2688" s="185"/>
      <c r="Z2688" s="185"/>
      <c r="AA2688" s="185"/>
      <c r="AB2688" s="185"/>
      <c r="AC2688" s="185"/>
      <c r="AD2688" s="185"/>
      <c r="AE2688" s="185"/>
      <c r="AF2688" s="185"/>
      <c r="AG2688" s="185"/>
      <c r="AH2688" s="185"/>
      <c r="AI2688" s="185"/>
    </row>
    <row r="2689" spans="1:35" ht="16">
      <c r="A2689" s="88"/>
      <c r="B2689" s="88"/>
      <c r="C2689" s="250"/>
      <c r="D2689" s="251"/>
      <c r="E2689" s="185"/>
      <c r="F2689" s="185"/>
      <c r="G2689" s="185"/>
      <c r="H2689" s="185"/>
      <c r="I2689" s="185"/>
      <c r="J2689" s="185"/>
      <c r="K2689" s="185"/>
      <c r="L2689" s="185"/>
      <c r="M2689" s="185"/>
      <c r="N2689" s="185"/>
      <c r="O2689" s="185"/>
      <c r="P2689" s="185"/>
      <c r="Q2689" s="185"/>
      <c r="R2689" s="185"/>
      <c r="S2689" s="185"/>
      <c r="T2689" s="185"/>
      <c r="U2689" s="185"/>
      <c r="V2689" s="185"/>
      <c r="W2689" s="185"/>
      <c r="X2689" s="185"/>
      <c r="Y2689" s="185"/>
      <c r="Z2689" s="185"/>
      <c r="AA2689" s="185"/>
      <c r="AB2689" s="185"/>
      <c r="AC2689" s="185"/>
      <c r="AD2689" s="185"/>
      <c r="AE2689" s="185"/>
      <c r="AF2689" s="185"/>
      <c r="AG2689" s="185"/>
      <c r="AH2689" s="185"/>
      <c r="AI2689" s="185"/>
    </row>
    <row r="2690" spans="1:35" ht="16">
      <c r="A2690" s="88"/>
      <c r="B2690" s="88"/>
      <c r="C2690" s="250"/>
      <c r="D2690" s="251"/>
      <c r="E2690" s="185"/>
      <c r="F2690" s="185"/>
      <c r="G2690" s="185"/>
      <c r="H2690" s="185"/>
      <c r="I2690" s="185"/>
      <c r="J2690" s="185"/>
      <c r="K2690" s="185"/>
      <c r="L2690" s="185"/>
      <c r="M2690" s="185"/>
      <c r="N2690" s="185"/>
      <c r="O2690" s="185"/>
      <c r="P2690" s="185"/>
      <c r="Q2690" s="185"/>
      <c r="R2690" s="185"/>
      <c r="S2690" s="185"/>
      <c r="T2690" s="185"/>
      <c r="U2690" s="185"/>
      <c r="V2690" s="185"/>
      <c r="W2690" s="185"/>
      <c r="X2690" s="185"/>
      <c r="Y2690" s="185"/>
      <c r="Z2690" s="185"/>
      <c r="AA2690" s="185"/>
      <c r="AB2690" s="185"/>
      <c r="AC2690" s="185"/>
      <c r="AD2690" s="185"/>
      <c r="AE2690" s="185"/>
      <c r="AF2690" s="185"/>
      <c r="AG2690" s="185"/>
      <c r="AH2690" s="185"/>
      <c r="AI2690" s="185"/>
    </row>
    <row r="2691" spans="1:35" ht="16">
      <c r="A2691" s="88"/>
      <c r="B2691" s="88"/>
      <c r="C2691" s="250"/>
      <c r="D2691" s="251"/>
      <c r="E2691" s="185"/>
      <c r="F2691" s="185"/>
      <c r="G2691" s="185"/>
      <c r="H2691" s="185"/>
      <c r="I2691" s="185"/>
      <c r="J2691" s="185"/>
      <c r="K2691" s="185"/>
      <c r="L2691" s="185"/>
      <c r="M2691" s="185"/>
      <c r="N2691" s="185"/>
      <c r="O2691" s="185"/>
      <c r="P2691" s="185"/>
      <c r="Q2691" s="185"/>
      <c r="R2691" s="185"/>
      <c r="S2691" s="185"/>
      <c r="T2691" s="185"/>
      <c r="U2691" s="185"/>
      <c r="V2691" s="185"/>
      <c r="W2691" s="185"/>
      <c r="X2691" s="185"/>
      <c r="Y2691" s="185"/>
      <c r="Z2691" s="185"/>
      <c r="AA2691" s="185"/>
      <c r="AB2691" s="185"/>
      <c r="AC2691" s="185"/>
      <c r="AD2691" s="185"/>
      <c r="AE2691" s="185"/>
      <c r="AF2691" s="185"/>
      <c r="AG2691" s="185"/>
      <c r="AH2691" s="185"/>
      <c r="AI2691" s="185"/>
    </row>
    <row r="2692" spans="1:35" ht="16">
      <c r="A2692" s="88"/>
      <c r="B2692" s="88"/>
      <c r="C2692" s="250"/>
      <c r="D2692" s="251"/>
      <c r="E2692" s="185"/>
      <c r="F2692" s="185"/>
      <c r="G2692" s="185"/>
      <c r="H2692" s="185"/>
      <c r="I2692" s="185"/>
      <c r="J2692" s="185"/>
      <c r="K2692" s="185"/>
      <c r="L2692" s="185"/>
      <c r="M2692" s="185"/>
      <c r="N2692" s="185"/>
      <c r="O2692" s="185"/>
      <c r="P2692" s="185"/>
      <c r="Q2692" s="185"/>
      <c r="R2692" s="185"/>
      <c r="S2692" s="185"/>
      <c r="T2692" s="185"/>
      <c r="U2692" s="185"/>
      <c r="V2692" s="185"/>
      <c r="W2692" s="185"/>
      <c r="X2692" s="185"/>
      <c r="Y2692" s="185"/>
      <c r="Z2692" s="185"/>
      <c r="AA2692" s="185"/>
      <c r="AB2692" s="185"/>
      <c r="AC2692" s="185"/>
      <c r="AD2692" s="185"/>
      <c r="AE2692" s="185"/>
      <c r="AF2692" s="185"/>
      <c r="AG2692" s="185"/>
      <c r="AH2692" s="185"/>
      <c r="AI2692" s="185"/>
    </row>
    <row r="2693" spans="1:35" ht="16">
      <c r="A2693" s="88"/>
      <c r="B2693" s="88"/>
      <c r="C2693" s="250"/>
      <c r="D2693" s="251"/>
      <c r="E2693" s="185"/>
      <c r="F2693" s="185"/>
      <c r="G2693" s="185"/>
      <c r="H2693" s="185"/>
      <c r="I2693" s="185"/>
      <c r="J2693" s="185"/>
      <c r="K2693" s="185"/>
      <c r="L2693" s="185"/>
      <c r="M2693" s="185"/>
      <c r="N2693" s="185"/>
      <c r="O2693" s="185"/>
      <c r="P2693" s="185"/>
      <c r="Q2693" s="185"/>
      <c r="R2693" s="185"/>
      <c r="S2693" s="185"/>
      <c r="T2693" s="185"/>
      <c r="U2693" s="185"/>
      <c r="V2693" s="185"/>
      <c r="W2693" s="185"/>
      <c r="X2693" s="185"/>
      <c r="Y2693" s="185"/>
      <c r="Z2693" s="185"/>
      <c r="AA2693" s="185"/>
      <c r="AB2693" s="185"/>
      <c r="AC2693" s="185"/>
      <c r="AD2693" s="185"/>
      <c r="AE2693" s="185"/>
      <c r="AF2693" s="185"/>
      <c r="AG2693" s="185"/>
      <c r="AH2693" s="185"/>
      <c r="AI2693" s="185"/>
    </row>
    <row r="2694" spans="1:35" ht="16">
      <c r="A2694" s="88"/>
      <c r="B2694" s="88"/>
      <c r="C2694" s="250"/>
      <c r="D2694" s="251"/>
      <c r="E2694" s="185"/>
      <c r="F2694" s="185"/>
      <c r="G2694" s="185"/>
      <c r="H2694" s="185"/>
      <c r="I2694" s="185"/>
      <c r="J2694" s="185"/>
      <c r="K2694" s="185"/>
      <c r="L2694" s="185"/>
      <c r="M2694" s="185"/>
      <c r="N2694" s="185"/>
      <c r="O2694" s="185"/>
      <c r="P2694" s="185"/>
      <c r="Q2694" s="185"/>
      <c r="R2694" s="185"/>
      <c r="S2694" s="185"/>
      <c r="T2694" s="185"/>
      <c r="U2694" s="185"/>
      <c r="V2694" s="185"/>
      <c r="W2694" s="185"/>
      <c r="X2694" s="185"/>
      <c r="Y2694" s="185"/>
      <c r="Z2694" s="185"/>
      <c r="AA2694" s="185"/>
      <c r="AB2694" s="185"/>
      <c r="AC2694" s="185"/>
      <c r="AD2694" s="185"/>
      <c r="AE2694" s="185"/>
      <c r="AF2694" s="185"/>
      <c r="AG2694" s="185"/>
      <c r="AH2694" s="185"/>
      <c r="AI2694" s="185"/>
    </row>
    <row r="2695" spans="1:35" ht="16">
      <c r="A2695" s="88"/>
      <c r="B2695" s="88"/>
      <c r="C2695" s="250"/>
      <c r="D2695" s="251"/>
      <c r="E2695" s="185"/>
      <c r="F2695" s="185"/>
      <c r="G2695" s="185"/>
      <c r="H2695" s="185"/>
      <c r="I2695" s="185"/>
      <c r="J2695" s="185"/>
      <c r="K2695" s="185"/>
      <c r="L2695" s="185"/>
      <c r="M2695" s="185"/>
      <c r="N2695" s="185"/>
      <c r="O2695" s="185"/>
      <c r="P2695" s="185"/>
      <c r="Q2695" s="185"/>
      <c r="R2695" s="185"/>
      <c r="S2695" s="185"/>
      <c r="T2695" s="185"/>
      <c r="U2695" s="185"/>
      <c r="V2695" s="185"/>
      <c r="W2695" s="185"/>
      <c r="X2695" s="185"/>
      <c r="Y2695" s="185"/>
      <c r="Z2695" s="185"/>
      <c r="AA2695" s="185"/>
      <c r="AB2695" s="185"/>
      <c r="AC2695" s="185"/>
      <c r="AD2695" s="185"/>
      <c r="AE2695" s="185"/>
      <c r="AF2695" s="185"/>
      <c r="AG2695" s="185"/>
      <c r="AH2695" s="185"/>
      <c r="AI2695" s="185"/>
    </row>
    <row r="2696" spans="1:35" ht="16">
      <c r="A2696" s="88"/>
      <c r="B2696" s="88"/>
      <c r="C2696" s="250"/>
      <c r="D2696" s="251"/>
      <c r="E2696" s="185"/>
      <c r="F2696" s="185"/>
      <c r="G2696" s="185"/>
      <c r="H2696" s="185"/>
      <c r="I2696" s="185"/>
      <c r="J2696" s="185"/>
      <c r="K2696" s="185"/>
      <c r="L2696" s="185"/>
      <c r="M2696" s="185"/>
      <c r="N2696" s="185"/>
      <c r="O2696" s="185"/>
      <c r="P2696" s="185"/>
      <c r="Q2696" s="185"/>
      <c r="R2696" s="185"/>
      <c r="S2696" s="185"/>
      <c r="T2696" s="185"/>
      <c r="U2696" s="185"/>
      <c r="V2696" s="185"/>
      <c r="W2696" s="185"/>
      <c r="X2696" s="185"/>
      <c r="Y2696" s="185"/>
      <c r="Z2696" s="185"/>
      <c r="AA2696" s="185"/>
      <c r="AB2696" s="185"/>
      <c r="AC2696" s="185"/>
      <c r="AD2696" s="185"/>
      <c r="AE2696" s="185"/>
      <c r="AF2696" s="185"/>
      <c r="AG2696" s="185"/>
      <c r="AH2696" s="185"/>
      <c r="AI2696" s="185"/>
    </row>
    <row r="2697" spans="1:35" ht="16">
      <c r="A2697" s="88"/>
      <c r="B2697" s="88"/>
      <c r="C2697" s="250"/>
      <c r="D2697" s="251"/>
      <c r="E2697" s="185"/>
      <c r="F2697" s="185"/>
      <c r="G2697" s="185"/>
      <c r="H2697" s="185"/>
      <c r="I2697" s="185"/>
      <c r="J2697" s="185"/>
      <c r="K2697" s="185"/>
      <c r="L2697" s="185"/>
      <c r="M2697" s="185"/>
      <c r="N2697" s="185"/>
      <c r="O2697" s="185"/>
      <c r="P2697" s="185"/>
      <c r="Q2697" s="185"/>
      <c r="R2697" s="185"/>
      <c r="S2697" s="185"/>
      <c r="T2697" s="185"/>
      <c r="U2697" s="185"/>
      <c r="V2697" s="185"/>
      <c r="W2697" s="185"/>
      <c r="X2697" s="185"/>
      <c r="Y2697" s="185"/>
      <c r="Z2697" s="185"/>
      <c r="AA2697" s="185"/>
      <c r="AB2697" s="185"/>
      <c r="AC2697" s="185"/>
      <c r="AD2697" s="185"/>
      <c r="AE2697" s="185"/>
      <c r="AF2697" s="185"/>
      <c r="AG2697" s="185"/>
      <c r="AH2697" s="185"/>
      <c r="AI2697" s="185"/>
    </row>
    <row r="2698" spans="1:35" ht="16">
      <c r="A2698" s="88"/>
      <c r="B2698" s="88"/>
      <c r="C2698" s="250"/>
      <c r="D2698" s="251"/>
      <c r="E2698" s="185"/>
      <c r="F2698" s="185"/>
      <c r="G2698" s="185"/>
      <c r="H2698" s="185"/>
      <c r="I2698" s="185"/>
      <c r="J2698" s="185"/>
      <c r="K2698" s="185"/>
      <c r="L2698" s="185"/>
      <c r="M2698" s="185"/>
      <c r="N2698" s="185"/>
      <c r="O2698" s="185"/>
      <c r="P2698" s="185"/>
      <c r="Q2698" s="185"/>
      <c r="R2698" s="185"/>
      <c r="S2698" s="185"/>
      <c r="T2698" s="185"/>
      <c r="U2698" s="185"/>
      <c r="V2698" s="185"/>
      <c r="W2698" s="185"/>
      <c r="X2698" s="185"/>
      <c r="Y2698" s="185"/>
      <c r="Z2698" s="185"/>
      <c r="AA2698" s="185"/>
      <c r="AB2698" s="185"/>
      <c r="AC2698" s="185"/>
      <c r="AD2698" s="185"/>
      <c r="AE2698" s="185"/>
      <c r="AF2698" s="185"/>
      <c r="AG2698" s="185"/>
      <c r="AH2698" s="185"/>
      <c r="AI2698" s="185"/>
    </row>
    <row r="2699" spans="1:35" ht="16">
      <c r="A2699" s="88"/>
      <c r="B2699" s="88"/>
      <c r="C2699" s="250"/>
      <c r="D2699" s="251"/>
      <c r="E2699" s="185"/>
      <c r="F2699" s="185"/>
      <c r="G2699" s="185"/>
      <c r="H2699" s="185"/>
      <c r="I2699" s="185"/>
      <c r="J2699" s="185"/>
      <c r="K2699" s="185"/>
      <c r="L2699" s="185"/>
      <c r="M2699" s="185"/>
      <c r="N2699" s="185"/>
      <c r="O2699" s="185"/>
      <c r="P2699" s="185"/>
      <c r="Q2699" s="185"/>
      <c r="R2699" s="185"/>
      <c r="S2699" s="185"/>
      <c r="T2699" s="185"/>
      <c r="U2699" s="185"/>
      <c r="V2699" s="185"/>
      <c r="W2699" s="185"/>
      <c r="X2699" s="185"/>
      <c r="Y2699" s="185"/>
      <c r="Z2699" s="185"/>
      <c r="AA2699" s="185"/>
      <c r="AB2699" s="185"/>
      <c r="AC2699" s="185"/>
      <c r="AD2699" s="185"/>
      <c r="AE2699" s="185"/>
      <c r="AF2699" s="185"/>
      <c r="AG2699" s="185"/>
      <c r="AH2699" s="185"/>
      <c r="AI2699" s="185"/>
    </row>
    <row r="2700" spans="1:35" ht="16">
      <c r="A2700" s="88"/>
      <c r="B2700" s="88"/>
      <c r="C2700" s="250"/>
      <c r="D2700" s="251"/>
      <c r="E2700" s="185"/>
      <c r="F2700" s="185"/>
      <c r="G2700" s="185"/>
      <c r="H2700" s="185"/>
      <c r="I2700" s="185"/>
      <c r="J2700" s="185"/>
      <c r="K2700" s="185"/>
      <c r="L2700" s="185"/>
      <c r="M2700" s="185"/>
      <c r="N2700" s="185"/>
      <c r="O2700" s="185"/>
      <c r="P2700" s="185"/>
      <c r="Q2700" s="185"/>
      <c r="R2700" s="185"/>
      <c r="S2700" s="185"/>
      <c r="T2700" s="185"/>
      <c r="U2700" s="185"/>
      <c r="V2700" s="185"/>
      <c r="W2700" s="185"/>
      <c r="X2700" s="185"/>
      <c r="Y2700" s="185"/>
      <c r="Z2700" s="185"/>
      <c r="AA2700" s="185"/>
      <c r="AB2700" s="185"/>
      <c r="AC2700" s="185"/>
      <c r="AD2700" s="185"/>
      <c r="AE2700" s="185"/>
      <c r="AF2700" s="185"/>
      <c r="AG2700" s="185"/>
      <c r="AH2700" s="185"/>
      <c r="AI2700" s="185"/>
    </row>
    <row r="2701" spans="1:35" ht="16">
      <c r="A2701" s="88"/>
      <c r="B2701" s="88"/>
      <c r="C2701" s="250"/>
      <c r="D2701" s="251"/>
      <c r="E2701" s="185"/>
      <c r="F2701" s="185"/>
      <c r="G2701" s="185"/>
      <c r="H2701" s="185"/>
      <c r="I2701" s="185"/>
      <c r="J2701" s="185"/>
      <c r="K2701" s="185"/>
      <c r="L2701" s="185"/>
      <c r="M2701" s="185"/>
      <c r="N2701" s="185"/>
      <c r="O2701" s="185"/>
      <c r="P2701" s="185"/>
      <c r="Q2701" s="185"/>
      <c r="R2701" s="185"/>
      <c r="S2701" s="185"/>
      <c r="T2701" s="185"/>
      <c r="U2701" s="185"/>
      <c r="V2701" s="185"/>
      <c r="W2701" s="185"/>
      <c r="X2701" s="185"/>
      <c r="Y2701" s="185"/>
      <c r="Z2701" s="185"/>
      <c r="AA2701" s="185"/>
      <c r="AB2701" s="185"/>
      <c r="AC2701" s="185"/>
      <c r="AD2701" s="185"/>
      <c r="AE2701" s="185"/>
      <c r="AF2701" s="185"/>
      <c r="AG2701" s="185"/>
      <c r="AH2701" s="185"/>
      <c r="AI2701" s="185"/>
    </row>
    <row r="2702" spans="1:35" ht="16">
      <c r="A2702" s="88"/>
      <c r="B2702" s="88"/>
      <c r="C2702" s="250"/>
      <c r="D2702" s="251"/>
      <c r="E2702" s="185"/>
      <c r="F2702" s="185"/>
      <c r="G2702" s="185"/>
      <c r="H2702" s="185"/>
      <c r="I2702" s="185"/>
      <c r="J2702" s="185"/>
      <c r="K2702" s="185"/>
      <c r="L2702" s="185"/>
      <c r="M2702" s="185"/>
      <c r="N2702" s="185"/>
      <c r="O2702" s="185"/>
      <c r="P2702" s="185"/>
      <c r="Q2702" s="185"/>
      <c r="R2702" s="185"/>
      <c r="S2702" s="185"/>
      <c r="T2702" s="185"/>
      <c r="U2702" s="185"/>
      <c r="V2702" s="185"/>
      <c r="W2702" s="185"/>
      <c r="X2702" s="185"/>
      <c r="Y2702" s="185"/>
      <c r="Z2702" s="185"/>
      <c r="AA2702" s="185"/>
      <c r="AB2702" s="185"/>
      <c r="AC2702" s="185"/>
      <c r="AD2702" s="185"/>
      <c r="AE2702" s="185"/>
      <c r="AF2702" s="185"/>
      <c r="AG2702" s="185"/>
      <c r="AH2702" s="185"/>
      <c r="AI2702" s="185"/>
    </row>
    <row r="2703" spans="1:35" ht="16">
      <c r="A2703" s="88"/>
      <c r="B2703" s="88"/>
      <c r="C2703" s="250"/>
      <c r="D2703" s="251"/>
      <c r="E2703" s="185"/>
      <c r="F2703" s="185"/>
      <c r="G2703" s="185"/>
      <c r="H2703" s="185"/>
      <c r="I2703" s="185"/>
      <c r="J2703" s="185"/>
      <c r="K2703" s="185"/>
      <c r="L2703" s="185"/>
      <c r="M2703" s="185"/>
      <c r="N2703" s="185"/>
      <c r="O2703" s="185"/>
      <c r="P2703" s="185"/>
      <c r="Q2703" s="185"/>
      <c r="R2703" s="185"/>
      <c r="S2703" s="185"/>
      <c r="T2703" s="185"/>
      <c r="U2703" s="185"/>
      <c r="V2703" s="185"/>
      <c r="W2703" s="185"/>
      <c r="X2703" s="185"/>
      <c r="Y2703" s="185"/>
      <c r="Z2703" s="185"/>
      <c r="AA2703" s="185"/>
      <c r="AB2703" s="185"/>
      <c r="AC2703" s="185"/>
      <c r="AD2703" s="185"/>
      <c r="AE2703" s="185"/>
      <c r="AF2703" s="185"/>
      <c r="AG2703" s="185"/>
      <c r="AH2703" s="185"/>
      <c r="AI2703" s="185"/>
    </row>
    <row r="2704" spans="1:35" ht="16">
      <c r="A2704" s="88"/>
      <c r="B2704" s="88"/>
      <c r="C2704" s="250"/>
      <c r="D2704" s="251"/>
      <c r="E2704" s="185"/>
      <c r="F2704" s="185"/>
      <c r="G2704" s="185"/>
      <c r="H2704" s="185"/>
      <c r="I2704" s="185"/>
      <c r="J2704" s="185"/>
      <c r="K2704" s="185"/>
      <c r="L2704" s="185"/>
      <c r="M2704" s="185"/>
      <c r="N2704" s="185"/>
      <c r="O2704" s="185"/>
      <c r="P2704" s="185"/>
      <c r="Q2704" s="185"/>
      <c r="R2704" s="185"/>
      <c r="S2704" s="185"/>
      <c r="T2704" s="185"/>
      <c r="U2704" s="185"/>
      <c r="V2704" s="185"/>
      <c r="W2704" s="185"/>
      <c r="X2704" s="185"/>
      <c r="Y2704" s="185"/>
      <c r="Z2704" s="185"/>
      <c r="AA2704" s="185"/>
      <c r="AB2704" s="185"/>
      <c r="AC2704" s="185"/>
      <c r="AD2704" s="185"/>
      <c r="AE2704" s="185"/>
      <c r="AF2704" s="185"/>
      <c r="AG2704" s="185"/>
      <c r="AH2704" s="185"/>
      <c r="AI2704" s="185"/>
    </row>
    <row r="2705" spans="1:35" ht="16">
      <c r="A2705" s="88"/>
      <c r="B2705" s="88"/>
      <c r="C2705" s="250"/>
      <c r="D2705" s="251"/>
      <c r="E2705" s="185"/>
      <c r="F2705" s="185"/>
      <c r="G2705" s="185"/>
      <c r="H2705" s="185"/>
      <c r="I2705" s="185"/>
      <c r="J2705" s="185"/>
      <c r="K2705" s="185"/>
      <c r="L2705" s="185"/>
      <c r="M2705" s="185"/>
      <c r="N2705" s="185"/>
      <c r="O2705" s="185"/>
      <c r="P2705" s="185"/>
      <c r="Q2705" s="185"/>
      <c r="R2705" s="185"/>
      <c r="S2705" s="185"/>
      <c r="T2705" s="185"/>
      <c r="U2705" s="185"/>
      <c r="V2705" s="185"/>
      <c r="W2705" s="185"/>
      <c r="X2705" s="185"/>
      <c r="Y2705" s="185"/>
      <c r="Z2705" s="185"/>
      <c r="AA2705" s="185"/>
      <c r="AB2705" s="185"/>
      <c r="AC2705" s="185"/>
      <c r="AD2705" s="185"/>
      <c r="AE2705" s="185"/>
      <c r="AF2705" s="185"/>
      <c r="AG2705" s="185"/>
      <c r="AH2705" s="185"/>
      <c r="AI2705" s="185"/>
    </row>
    <row r="2706" spans="1:35" ht="16">
      <c r="A2706" s="88"/>
      <c r="B2706" s="88"/>
      <c r="C2706" s="250"/>
      <c r="D2706" s="251"/>
      <c r="E2706" s="185"/>
      <c r="F2706" s="185"/>
      <c r="G2706" s="185"/>
      <c r="H2706" s="185"/>
      <c r="I2706" s="185"/>
      <c r="J2706" s="185"/>
      <c r="K2706" s="185"/>
      <c r="L2706" s="185"/>
      <c r="M2706" s="185"/>
      <c r="N2706" s="185"/>
      <c r="O2706" s="185"/>
      <c r="P2706" s="185"/>
      <c r="Q2706" s="185"/>
      <c r="R2706" s="185"/>
      <c r="S2706" s="185"/>
      <c r="T2706" s="185"/>
      <c r="U2706" s="185"/>
      <c r="V2706" s="185"/>
      <c r="W2706" s="185"/>
      <c r="X2706" s="185"/>
      <c r="Y2706" s="185"/>
      <c r="Z2706" s="185"/>
      <c r="AA2706" s="185"/>
      <c r="AB2706" s="185"/>
      <c r="AC2706" s="185"/>
      <c r="AD2706" s="185"/>
      <c r="AE2706" s="185"/>
      <c r="AF2706" s="185"/>
      <c r="AG2706" s="185"/>
      <c r="AH2706" s="185"/>
      <c r="AI2706" s="185"/>
    </row>
    <row r="2707" spans="1:35" ht="16">
      <c r="A2707" s="88"/>
      <c r="B2707" s="88"/>
      <c r="C2707" s="250"/>
      <c r="D2707" s="251"/>
      <c r="E2707" s="185"/>
      <c r="F2707" s="185"/>
      <c r="G2707" s="185"/>
      <c r="H2707" s="185"/>
      <c r="I2707" s="185"/>
      <c r="J2707" s="185"/>
      <c r="K2707" s="185"/>
      <c r="L2707" s="185"/>
      <c r="M2707" s="185"/>
      <c r="N2707" s="185"/>
      <c r="O2707" s="185"/>
      <c r="P2707" s="185"/>
      <c r="Q2707" s="185"/>
      <c r="R2707" s="185"/>
      <c r="S2707" s="185"/>
      <c r="T2707" s="185"/>
      <c r="U2707" s="185"/>
      <c r="V2707" s="185"/>
      <c r="W2707" s="185"/>
      <c r="X2707" s="185"/>
      <c r="Y2707" s="185"/>
      <c r="Z2707" s="185"/>
      <c r="AA2707" s="185"/>
      <c r="AB2707" s="185"/>
      <c r="AC2707" s="185"/>
      <c r="AD2707" s="185"/>
      <c r="AE2707" s="185"/>
      <c r="AF2707" s="185"/>
      <c r="AG2707" s="185"/>
      <c r="AH2707" s="185"/>
      <c r="AI2707" s="185"/>
    </row>
    <row r="2708" spans="1:35" ht="16">
      <c r="A2708" s="88"/>
      <c r="B2708" s="88"/>
      <c r="C2708" s="250"/>
      <c r="D2708" s="251"/>
      <c r="E2708" s="185"/>
      <c r="F2708" s="185"/>
      <c r="G2708" s="185"/>
      <c r="H2708" s="185"/>
      <c r="I2708" s="185"/>
      <c r="J2708" s="185"/>
      <c r="K2708" s="185"/>
      <c r="L2708" s="185"/>
      <c r="M2708" s="185"/>
      <c r="N2708" s="185"/>
      <c r="O2708" s="185"/>
      <c r="P2708" s="185"/>
      <c r="Q2708" s="185"/>
      <c r="R2708" s="185"/>
      <c r="S2708" s="185"/>
      <c r="T2708" s="185"/>
      <c r="U2708" s="185"/>
      <c r="V2708" s="185"/>
      <c r="W2708" s="185"/>
      <c r="X2708" s="185"/>
      <c r="Y2708" s="185"/>
      <c r="Z2708" s="185"/>
      <c r="AA2708" s="185"/>
      <c r="AB2708" s="185"/>
      <c r="AC2708" s="185"/>
      <c r="AD2708" s="185"/>
      <c r="AE2708" s="185"/>
      <c r="AF2708" s="185"/>
      <c r="AG2708" s="185"/>
      <c r="AH2708" s="185"/>
      <c r="AI2708" s="185"/>
    </row>
    <row r="2709" spans="1:35" ht="16">
      <c r="A2709" s="88"/>
      <c r="B2709" s="88"/>
      <c r="C2709" s="250"/>
      <c r="D2709" s="251"/>
      <c r="E2709" s="185"/>
      <c r="F2709" s="185"/>
      <c r="G2709" s="185"/>
      <c r="H2709" s="185"/>
      <c r="I2709" s="185"/>
      <c r="J2709" s="185"/>
      <c r="K2709" s="185"/>
      <c r="L2709" s="185"/>
      <c r="M2709" s="185"/>
      <c r="N2709" s="185"/>
      <c r="O2709" s="185"/>
      <c r="P2709" s="185"/>
      <c r="Q2709" s="185"/>
      <c r="R2709" s="185"/>
      <c r="S2709" s="185"/>
      <c r="T2709" s="185"/>
      <c r="U2709" s="185"/>
      <c r="V2709" s="185"/>
      <c r="W2709" s="185"/>
      <c r="X2709" s="185"/>
      <c r="Y2709" s="185"/>
      <c r="Z2709" s="185"/>
      <c r="AA2709" s="185"/>
      <c r="AB2709" s="185"/>
      <c r="AC2709" s="185"/>
      <c r="AD2709" s="185"/>
      <c r="AE2709" s="185"/>
      <c r="AF2709" s="185"/>
      <c r="AG2709" s="185"/>
      <c r="AH2709" s="185"/>
      <c r="AI2709" s="185"/>
    </row>
    <row r="2710" spans="1:35" ht="16">
      <c r="A2710" s="88"/>
      <c r="B2710" s="88"/>
      <c r="C2710" s="250"/>
      <c r="D2710" s="251"/>
      <c r="E2710" s="185"/>
      <c r="F2710" s="185"/>
      <c r="G2710" s="185"/>
      <c r="H2710" s="185"/>
      <c r="I2710" s="185"/>
      <c r="J2710" s="185"/>
      <c r="K2710" s="185"/>
      <c r="L2710" s="185"/>
      <c r="M2710" s="185"/>
      <c r="N2710" s="185"/>
      <c r="O2710" s="185"/>
      <c r="P2710" s="185"/>
      <c r="Q2710" s="185"/>
      <c r="R2710" s="185"/>
      <c r="S2710" s="185"/>
      <c r="T2710" s="185"/>
      <c r="U2710" s="185"/>
      <c r="V2710" s="185"/>
      <c r="W2710" s="185"/>
      <c r="X2710" s="185"/>
      <c r="Y2710" s="185"/>
      <c r="Z2710" s="185"/>
      <c r="AA2710" s="185"/>
      <c r="AB2710" s="185"/>
      <c r="AC2710" s="185"/>
      <c r="AD2710" s="185"/>
      <c r="AE2710" s="185"/>
      <c r="AF2710" s="185"/>
      <c r="AG2710" s="185"/>
      <c r="AH2710" s="185"/>
      <c r="AI2710" s="185"/>
    </row>
    <row r="2711" spans="1:35" ht="16">
      <c r="A2711" s="88"/>
      <c r="B2711" s="88"/>
      <c r="C2711" s="250"/>
      <c r="D2711" s="251"/>
      <c r="E2711" s="185"/>
      <c r="F2711" s="185"/>
      <c r="G2711" s="185"/>
      <c r="H2711" s="185"/>
      <c r="I2711" s="185"/>
      <c r="J2711" s="185"/>
      <c r="K2711" s="185"/>
      <c r="L2711" s="185"/>
      <c r="M2711" s="185"/>
      <c r="N2711" s="185"/>
      <c r="O2711" s="185"/>
      <c r="P2711" s="185"/>
      <c r="Q2711" s="185"/>
      <c r="R2711" s="185"/>
      <c r="S2711" s="185"/>
      <c r="T2711" s="185"/>
      <c r="U2711" s="185"/>
      <c r="V2711" s="185"/>
      <c r="W2711" s="185"/>
      <c r="X2711" s="185"/>
      <c r="Y2711" s="185"/>
      <c r="Z2711" s="185"/>
      <c r="AA2711" s="185"/>
      <c r="AB2711" s="185"/>
      <c r="AC2711" s="185"/>
      <c r="AD2711" s="185"/>
      <c r="AE2711" s="185"/>
      <c r="AF2711" s="185"/>
      <c r="AG2711" s="185"/>
      <c r="AH2711" s="185"/>
      <c r="AI2711" s="185"/>
    </row>
    <row r="2712" spans="1:35" ht="16">
      <c r="A2712" s="88"/>
      <c r="B2712" s="88"/>
      <c r="C2712" s="250"/>
      <c r="D2712" s="251"/>
      <c r="E2712" s="185"/>
      <c r="F2712" s="185"/>
      <c r="G2712" s="185"/>
      <c r="H2712" s="185"/>
      <c r="I2712" s="185"/>
      <c r="J2712" s="185"/>
      <c r="K2712" s="185"/>
      <c r="L2712" s="185"/>
      <c r="M2712" s="185"/>
      <c r="N2712" s="185"/>
      <c r="O2712" s="185"/>
      <c r="P2712" s="185"/>
      <c r="Q2712" s="185"/>
      <c r="R2712" s="185"/>
      <c r="S2712" s="185"/>
      <c r="T2712" s="185"/>
      <c r="U2712" s="185"/>
      <c r="V2712" s="185"/>
      <c r="W2712" s="185"/>
      <c r="X2712" s="185"/>
      <c r="Y2712" s="185"/>
      <c r="Z2712" s="185"/>
      <c r="AA2712" s="185"/>
      <c r="AB2712" s="185"/>
      <c r="AC2712" s="185"/>
      <c r="AD2712" s="185"/>
      <c r="AE2712" s="185"/>
      <c r="AF2712" s="185"/>
      <c r="AG2712" s="185"/>
      <c r="AH2712" s="185"/>
      <c r="AI2712" s="185"/>
    </row>
    <row r="2713" spans="1:35" ht="16">
      <c r="A2713" s="88"/>
      <c r="B2713" s="88"/>
      <c r="C2713" s="250"/>
      <c r="D2713" s="251"/>
      <c r="E2713" s="185"/>
      <c r="F2713" s="185"/>
      <c r="G2713" s="185"/>
      <c r="H2713" s="185"/>
      <c r="I2713" s="185"/>
      <c r="J2713" s="185"/>
      <c r="K2713" s="185"/>
      <c r="L2713" s="185"/>
      <c r="M2713" s="185"/>
      <c r="N2713" s="185"/>
      <c r="O2713" s="185"/>
      <c r="P2713" s="185"/>
      <c r="Q2713" s="185"/>
      <c r="R2713" s="185"/>
      <c r="S2713" s="185"/>
      <c r="T2713" s="185"/>
      <c r="U2713" s="185"/>
      <c r="V2713" s="185"/>
      <c r="W2713" s="185"/>
      <c r="X2713" s="185"/>
      <c r="Y2713" s="185"/>
      <c r="Z2713" s="185"/>
      <c r="AA2713" s="185"/>
      <c r="AB2713" s="185"/>
      <c r="AC2713" s="185"/>
      <c r="AD2713" s="185"/>
      <c r="AE2713" s="185"/>
      <c r="AF2713" s="185"/>
      <c r="AG2713" s="185"/>
      <c r="AH2713" s="185"/>
      <c r="AI2713" s="185"/>
    </row>
    <row r="2714" spans="1:35" ht="16">
      <c r="A2714" s="88"/>
      <c r="B2714" s="88"/>
      <c r="C2714" s="250"/>
      <c r="D2714" s="251"/>
      <c r="E2714" s="185"/>
      <c r="F2714" s="185"/>
      <c r="G2714" s="185"/>
      <c r="H2714" s="185"/>
      <c r="I2714" s="185"/>
      <c r="J2714" s="185"/>
      <c r="K2714" s="185"/>
      <c r="L2714" s="185"/>
      <c r="M2714" s="185"/>
      <c r="N2714" s="185"/>
      <c r="O2714" s="185"/>
      <c r="P2714" s="185"/>
      <c r="Q2714" s="185"/>
      <c r="R2714" s="185"/>
      <c r="S2714" s="185"/>
      <c r="T2714" s="185"/>
      <c r="U2714" s="185"/>
      <c r="V2714" s="185"/>
      <c r="W2714" s="185"/>
      <c r="X2714" s="185"/>
      <c r="Y2714" s="185"/>
      <c r="Z2714" s="185"/>
      <c r="AA2714" s="185"/>
      <c r="AB2714" s="185"/>
      <c r="AC2714" s="185"/>
      <c r="AD2714" s="185"/>
      <c r="AE2714" s="185"/>
      <c r="AF2714" s="185"/>
      <c r="AG2714" s="185"/>
      <c r="AH2714" s="185"/>
      <c r="AI2714" s="185"/>
    </row>
    <row r="2715" spans="1:35" ht="16">
      <c r="A2715" s="88"/>
      <c r="B2715" s="88"/>
      <c r="C2715" s="250"/>
      <c r="D2715" s="251"/>
      <c r="E2715" s="185"/>
      <c r="F2715" s="185"/>
      <c r="G2715" s="185"/>
      <c r="H2715" s="185"/>
      <c r="I2715" s="185"/>
      <c r="J2715" s="185"/>
      <c r="K2715" s="185"/>
      <c r="L2715" s="185"/>
      <c r="M2715" s="185"/>
      <c r="N2715" s="185"/>
      <c r="O2715" s="185"/>
      <c r="P2715" s="185"/>
      <c r="Q2715" s="185"/>
      <c r="R2715" s="185"/>
      <c r="S2715" s="185"/>
      <c r="T2715" s="185"/>
      <c r="U2715" s="185"/>
      <c r="V2715" s="185"/>
      <c r="W2715" s="185"/>
      <c r="X2715" s="185"/>
      <c r="Y2715" s="185"/>
      <c r="Z2715" s="185"/>
      <c r="AA2715" s="185"/>
      <c r="AB2715" s="185"/>
      <c r="AC2715" s="185"/>
      <c r="AD2715" s="185"/>
      <c r="AE2715" s="185"/>
      <c r="AF2715" s="185"/>
      <c r="AG2715" s="185"/>
      <c r="AH2715" s="185"/>
      <c r="AI2715" s="185"/>
    </row>
    <row r="2716" spans="1:35" ht="16">
      <c r="A2716" s="88"/>
      <c r="B2716" s="88"/>
      <c r="C2716" s="250"/>
      <c r="D2716" s="251"/>
      <c r="E2716" s="185"/>
      <c r="F2716" s="185"/>
      <c r="G2716" s="185"/>
      <c r="H2716" s="185"/>
      <c r="I2716" s="185"/>
      <c r="J2716" s="185"/>
      <c r="K2716" s="185"/>
      <c r="L2716" s="185"/>
      <c r="M2716" s="185"/>
      <c r="N2716" s="185"/>
      <c r="O2716" s="185"/>
      <c r="P2716" s="185"/>
      <c r="Q2716" s="185"/>
      <c r="R2716" s="185"/>
      <c r="S2716" s="185"/>
      <c r="T2716" s="185"/>
      <c r="U2716" s="185"/>
      <c r="V2716" s="185"/>
      <c r="W2716" s="185"/>
      <c r="X2716" s="185"/>
      <c r="Y2716" s="185"/>
      <c r="Z2716" s="185"/>
      <c r="AA2716" s="185"/>
      <c r="AB2716" s="185"/>
      <c r="AC2716" s="185"/>
      <c r="AD2716" s="185"/>
      <c r="AE2716" s="185"/>
      <c r="AF2716" s="185"/>
      <c r="AG2716" s="185"/>
      <c r="AH2716" s="185"/>
      <c r="AI2716" s="185"/>
    </row>
    <row r="2717" spans="1:35" ht="16">
      <c r="A2717" s="88"/>
      <c r="B2717" s="88"/>
      <c r="C2717" s="250"/>
      <c r="D2717" s="251"/>
      <c r="E2717" s="185"/>
      <c r="F2717" s="185"/>
      <c r="G2717" s="185"/>
      <c r="H2717" s="185"/>
      <c r="I2717" s="185"/>
      <c r="J2717" s="185"/>
      <c r="K2717" s="185"/>
      <c r="L2717" s="185"/>
      <c r="M2717" s="185"/>
      <c r="N2717" s="185"/>
      <c r="O2717" s="185"/>
      <c r="P2717" s="185"/>
      <c r="Q2717" s="185"/>
      <c r="R2717" s="185"/>
      <c r="S2717" s="185"/>
      <c r="T2717" s="185"/>
      <c r="U2717" s="185"/>
      <c r="V2717" s="185"/>
      <c r="W2717" s="185"/>
      <c r="X2717" s="185"/>
      <c r="Y2717" s="185"/>
      <c r="Z2717" s="185"/>
      <c r="AA2717" s="185"/>
      <c r="AB2717" s="185"/>
      <c r="AC2717" s="185"/>
      <c r="AD2717" s="185"/>
      <c r="AE2717" s="185"/>
      <c r="AF2717" s="185"/>
      <c r="AG2717" s="185"/>
      <c r="AH2717" s="185"/>
      <c r="AI2717" s="185"/>
    </row>
    <row r="2718" spans="1:35" ht="16">
      <c r="A2718" s="88"/>
      <c r="B2718" s="88"/>
      <c r="C2718" s="250"/>
      <c r="D2718" s="251"/>
      <c r="E2718" s="185"/>
      <c r="F2718" s="185"/>
      <c r="G2718" s="185"/>
      <c r="H2718" s="185"/>
      <c r="I2718" s="185"/>
      <c r="J2718" s="185"/>
      <c r="K2718" s="185"/>
      <c r="L2718" s="185"/>
      <c r="M2718" s="185"/>
      <c r="N2718" s="185"/>
      <c r="O2718" s="185"/>
      <c r="P2718" s="185"/>
      <c r="Q2718" s="185"/>
      <c r="R2718" s="185"/>
      <c r="S2718" s="185"/>
      <c r="T2718" s="185"/>
      <c r="U2718" s="185"/>
      <c r="V2718" s="185"/>
      <c r="W2718" s="185"/>
      <c r="X2718" s="185"/>
      <c r="Y2718" s="185"/>
      <c r="Z2718" s="185"/>
      <c r="AA2718" s="185"/>
      <c r="AB2718" s="185"/>
      <c r="AC2718" s="185"/>
      <c r="AD2718" s="185"/>
      <c r="AE2718" s="185"/>
      <c r="AF2718" s="185"/>
      <c r="AG2718" s="185"/>
      <c r="AH2718" s="185"/>
      <c r="AI2718" s="185"/>
    </row>
    <row r="2719" spans="1:35" ht="16">
      <c r="A2719" s="88"/>
      <c r="B2719" s="88"/>
      <c r="C2719" s="250"/>
      <c r="D2719" s="251"/>
      <c r="E2719" s="185"/>
      <c r="F2719" s="185"/>
      <c r="G2719" s="185"/>
      <c r="H2719" s="185"/>
      <c r="I2719" s="185"/>
      <c r="J2719" s="185"/>
      <c r="K2719" s="185"/>
      <c r="L2719" s="185"/>
      <c r="M2719" s="185"/>
      <c r="N2719" s="185"/>
      <c r="O2719" s="185"/>
      <c r="P2719" s="185"/>
      <c r="Q2719" s="185"/>
      <c r="R2719" s="185"/>
      <c r="S2719" s="185"/>
      <c r="T2719" s="185"/>
      <c r="U2719" s="185"/>
      <c r="V2719" s="185"/>
      <c r="W2719" s="185"/>
      <c r="X2719" s="185"/>
      <c r="Y2719" s="185"/>
      <c r="Z2719" s="185"/>
      <c r="AA2719" s="185"/>
      <c r="AB2719" s="185"/>
      <c r="AC2719" s="185"/>
      <c r="AD2719" s="185"/>
      <c r="AE2719" s="185"/>
      <c r="AF2719" s="185"/>
      <c r="AG2719" s="185"/>
      <c r="AH2719" s="185"/>
      <c r="AI2719" s="185"/>
    </row>
    <row r="2720" spans="1:35" ht="16">
      <c r="A2720" s="88"/>
      <c r="B2720" s="88"/>
      <c r="C2720" s="250"/>
      <c r="D2720" s="251"/>
      <c r="E2720" s="185"/>
      <c r="F2720" s="185"/>
      <c r="G2720" s="185"/>
      <c r="H2720" s="185"/>
      <c r="I2720" s="185"/>
      <c r="J2720" s="185"/>
      <c r="K2720" s="185"/>
      <c r="L2720" s="185"/>
      <c r="M2720" s="185"/>
      <c r="N2720" s="185"/>
      <c r="O2720" s="185"/>
      <c r="P2720" s="185"/>
      <c r="Q2720" s="185"/>
      <c r="R2720" s="185"/>
      <c r="S2720" s="185"/>
      <c r="T2720" s="185"/>
      <c r="U2720" s="185"/>
      <c r="V2720" s="185"/>
      <c r="W2720" s="185"/>
      <c r="X2720" s="185"/>
      <c r="Y2720" s="185"/>
      <c r="Z2720" s="185"/>
      <c r="AA2720" s="185"/>
      <c r="AB2720" s="185"/>
      <c r="AC2720" s="185"/>
      <c r="AD2720" s="185"/>
      <c r="AE2720" s="185"/>
      <c r="AF2720" s="185"/>
      <c r="AG2720" s="185"/>
      <c r="AH2720" s="185"/>
      <c r="AI2720" s="185"/>
    </row>
    <row r="2721" spans="1:35" ht="16">
      <c r="A2721" s="88"/>
      <c r="B2721" s="88"/>
      <c r="C2721" s="250"/>
      <c r="D2721" s="251"/>
      <c r="E2721" s="185"/>
      <c r="F2721" s="185"/>
      <c r="G2721" s="185"/>
      <c r="H2721" s="185"/>
      <c r="I2721" s="185"/>
      <c r="J2721" s="185"/>
      <c r="K2721" s="185"/>
      <c r="L2721" s="185"/>
      <c r="M2721" s="185"/>
      <c r="N2721" s="185"/>
      <c r="O2721" s="185"/>
      <c r="P2721" s="185"/>
      <c r="Q2721" s="185"/>
      <c r="R2721" s="185"/>
      <c r="S2721" s="185"/>
      <c r="T2721" s="185"/>
      <c r="U2721" s="185"/>
      <c r="V2721" s="185"/>
      <c r="W2721" s="185"/>
      <c r="X2721" s="185"/>
      <c r="Y2721" s="185"/>
      <c r="Z2721" s="185"/>
      <c r="AA2721" s="185"/>
      <c r="AB2721" s="185"/>
      <c r="AC2721" s="185"/>
      <c r="AD2721" s="185"/>
      <c r="AE2721" s="185"/>
      <c r="AF2721" s="185"/>
      <c r="AG2721" s="185"/>
      <c r="AH2721" s="185"/>
      <c r="AI2721" s="185"/>
    </row>
    <row r="2722" spans="1:35" ht="16">
      <c r="A2722" s="88"/>
      <c r="B2722" s="88"/>
      <c r="C2722" s="250"/>
      <c r="D2722" s="251"/>
      <c r="E2722" s="185"/>
      <c r="F2722" s="185"/>
      <c r="G2722" s="185"/>
      <c r="H2722" s="185"/>
      <c r="I2722" s="185"/>
      <c r="J2722" s="185"/>
      <c r="K2722" s="185"/>
      <c r="L2722" s="185"/>
      <c r="M2722" s="185"/>
      <c r="N2722" s="185"/>
      <c r="O2722" s="185"/>
      <c r="P2722" s="185"/>
      <c r="Q2722" s="185"/>
      <c r="R2722" s="185"/>
      <c r="S2722" s="185"/>
      <c r="T2722" s="185"/>
      <c r="U2722" s="185"/>
      <c r="V2722" s="185"/>
      <c r="W2722" s="185"/>
      <c r="X2722" s="185"/>
      <c r="Y2722" s="185"/>
      <c r="Z2722" s="185"/>
      <c r="AA2722" s="185"/>
      <c r="AB2722" s="185"/>
      <c r="AC2722" s="185"/>
      <c r="AD2722" s="185"/>
      <c r="AE2722" s="185"/>
      <c r="AF2722" s="185"/>
      <c r="AG2722" s="185"/>
      <c r="AH2722" s="185"/>
      <c r="AI2722" s="185"/>
    </row>
    <row r="2723" spans="1:35" ht="16">
      <c r="A2723" s="88"/>
      <c r="B2723" s="88"/>
      <c r="C2723" s="250"/>
      <c r="D2723" s="251"/>
      <c r="E2723" s="185"/>
      <c r="F2723" s="185"/>
      <c r="G2723" s="185"/>
      <c r="H2723" s="185"/>
      <c r="I2723" s="185"/>
      <c r="J2723" s="185"/>
      <c r="K2723" s="185"/>
      <c r="L2723" s="185"/>
      <c r="M2723" s="185"/>
      <c r="N2723" s="185"/>
      <c r="O2723" s="185"/>
      <c r="P2723" s="185"/>
      <c r="Q2723" s="185"/>
      <c r="R2723" s="185"/>
      <c r="S2723" s="185"/>
      <c r="T2723" s="185"/>
      <c r="U2723" s="185"/>
      <c r="V2723" s="185"/>
      <c r="W2723" s="185"/>
      <c r="X2723" s="185"/>
      <c r="Y2723" s="185"/>
      <c r="Z2723" s="185"/>
      <c r="AA2723" s="185"/>
      <c r="AB2723" s="185"/>
      <c r="AC2723" s="185"/>
      <c r="AD2723" s="185"/>
      <c r="AE2723" s="185"/>
      <c r="AF2723" s="185"/>
      <c r="AG2723" s="185"/>
      <c r="AH2723" s="185"/>
      <c r="AI2723" s="185"/>
    </row>
    <row r="2724" spans="1:35" ht="16">
      <c r="A2724" s="88"/>
      <c r="B2724" s="88"/>
      <c r="C2724" s="250"/>
      <c r="D2724" s="251"/>
      <c r="E2724" s="185"/>
      <c r="F2724" s="185"/>
      <c r="G2724" s="185"/>
      <c r="H2724" s="185"/>
      <c r="I2724" s="185"/>
      <c r="J2724" s="185"/>
      <c r="K2724" s="185"/>
      <c r="L2724" s="185"/>
      <c r="M2724" s="185"/>
      <c r="N2724" s="185"/>
      <c r="O2724" s="185"/>
      <c r="P2724" s="185"/>
      <c r="Q2724" s="185"/>
      <c r="R2724" s="185"/>
      <c r="S2724" s="185"/>
      <c r="T2724" s="185"/>
      <c r="U2724" s="185"/>
      <c r="V2724" s="185"/>
      <c r="W2724" s="185"/>
      <c r="X2724" s="185"/>
      <c r="Y2724" s="185"/>
      <c r="Z2724" s="185"/>
      <c r="AA2724" s="185"/>
      <c r="AB2724" s="185"/>
      <c r="AC2724" s="185"/>
      <c r="AD2724" s="185"/>
      <c r="AE2724" s="185"/>
      <c r="AF2724" s="185"/>
      <c r="AG2724" s="185"/>
      <c r="AH2724" s="185"/>
      <c r="AI2724" s="185"/>
    </row>
    <row r="2725" spans="1:35" ht="16">
      <c r="A2725" s="88"/>
      <c r="B2725" s="88"/>
      <c r="C2725" s="250"/>
      <c r="D2725" s="251"/>
      <c r="E2725" s="185"/>
      <c r="F2725" s="185"/>
      <c r="G2725" s="185"/>
      <c r="H2725" s="185"/>
      <c r="I2725" s="185"/>
      <c r="J2725" s="185"/>
      <c r="K2725" s="185"/>
      <c r="L2725" s="185"/>
      <c r="M2725" s="185"/>
      <c r="N2725" s="185"/>
      <c r="O2725" s="185"/>
      <c r="P2725" s="185"/>
      <c r="Q2725" s="185"/>
      <c r="R2725" s="185"/>
      <c r="S2725" s="185"/>
      <c r="T2725" s="185"/>
      <c r="U2725" s="185"/>
      <c r="V2725" s="185"/>
      <c r="W2725" s="185"/>
      <c r="X2725" s="185"/>
      <c r="Y2725" s="185"/>
      <c r="Z2725" s="185"/>
      <c r="AA2725" s="185"/>
      <c r="AB2725" s="185"/>
      <c r="AC2725" s="185"/>
      <c r="AD2725" s="185"/>
      <c r="AE2725" s="185"/>
      <c r="AF2725" s="185"/>
      <c r="AG2725" s="185"/>
      <c r="AH2725" s="185"/>
      <c r="AI2725" s="185"/>
    </row>
    <row r="2726" spans="1:35" ht="16">
      <c r="A2726" s="88"/>
      <c r="B2726" s="88"/>
      <c r="C2726" s="250"/>
      <c r="D2726" s="251"/>
      <c r="E2726" s="185"/>
      <c r="F2726" s="185"/>
      <c r="G2726" s="185"/>
      <c r="H2726" s="185"/>
      <c r="I2726" s="185"/>
      <c r="J2726" s="185"/>
      <c r="K2726" s="185"/>
      <c r="L2726" s="185"/>
      <c r="M2726" s="185"/>
      <c r="N2726" s="185"/>
      <c r="O2726" s="185"/>
      <c r="P2726" s="185"/>
      <c r="Q2726" s="185"/>
      <c r="R2726" s="185"/>
      <c r="S2726" s="185"/>
      <c r="T2726" s="185"/>
      <c r="U2726" s="185"/>
      <c r="V2726" s="185"/>
      <c r="W2726" s="185"/>
      <c r="X2726" s="185"/>
      <c r="Y2726" s="185"/>
      <c r="Z2726" s="185"/>
      <c r="AA2726" s="185"/>
      <c r="AB2726" s="185"/>
      <c r="AC2726" s="185"/>
      <c r="AD2726" s="185"/>
      <c r="AE2726" s="185"/>
      <c r="AF2726" s="185"/>
      <c r="AG2726" s="185"/>
      <c r="AH2726" s="185"/>
      <c r="AI2726" s="185"/>
    </row>
    <row r="2727" spans="1:35" ht="16">
      <c r="A2727" s="88"/>
      <c r="B2727" s="88"/>
      <c r="C2727" s="250"/>
      <c r="D2727" s="251"/>
      <c r="E2727" s="185"/>
      <c r="F2727" s="185"/>
      <c r="G2727" s="185"/>
      <c r="H2727" s="185"/>
      <c r="I2727" s="185"/>
      <c r="J2727" s="185"/>
      <c r="K2727" s="185"/>
      <c r="L2727" s="185"/>
      <c r="M2727" s="185"/>
      <c r="N2727" s="185"/>
      <c r="O2727" s="185"/>
      <c r="P2727" s="185"/>
      <c r="Q2727" s="185"/>
      <c r="R2727" s="185"/>
      <c r="S2727" s="185"/>
      <c r="T2727" s="185"/>
      <c r="U2727" s="185"/>
      <c r="V2727" s="185"/>
      <c r="W2727" s="185"/>
      <c r="X2727" s="185"/>
      <c r="Y2727" s="185"/>
      <c r="Z2727" s="185"/>
      <c r="AA2727" s="185"/>
      <c r="AB2727" s="185"/>
      <c r="AC2727" s="185"/>
      <c r="AD2727" s="185"/>
      <c r="AE2727" s="185"/>
      <c r="AF2727" s="185"/>
      <c r="AG2727" s="185"/>
      <c r="AH2727" s="185"/>
      <c r="AI2727" s="185"/>
    </row>
    <row r="2728" spans="1:35" ht="16">
      <c r="A2728" s="88"/>
      <c r="B2728" s="88"/>
      <c r="C2728" s="250"/>
      <c r="D2728" s="251"/>
      <c r="E2728" s="185"/>
      <c r="F2728" s="185"/>
      <c r="G2728" s="185"/>
      <c r="H2728" s="185"/>
      <c r="I2728" s="185"/>
      <c r="J2728" s="185"/>
      <c r="K2728" s="185"/>
      <c r="L2728" s="185"/>
      <c r="M2728" s="185"/>
      <c r="N2728" s="185"/>
      <c r="O2728" s="185"/>
      <c r="P2728" s="185"/>
      <c r="Q2728" s="185"/>
      <c r="R2728" s="185"/>
      <c r="S2728" s="185"/>
      <c r="T2728" s="185"/>
      <c r="U2728" s="185"/>
      <c r="V2728" s="185"/>
      <c r="W2728" s="185"/>
      <c r="X2728" s="185"/>
      <c r="Y2728" s="185"/>
      <c r="Z2728" s="185"/>
      <c r="AA2728" s="185"/>
      <c r="AB2728" s="185"/>
      <c r="AC2728" s="185"/>
      <c r="AD2728" s="185"/>
      <c r="AE2728" s="185"/>
      <c r="AF2728" s="185"/>
      <c r="AG2728" s="185"/>
      <c r="AH2728" s="185"/>
      <c r="AI2728" s="185"/>
    </row>
    <row r="2729" spans="1:35" ht="16">
      <c r="A2729" s="88"/>
      <c r="B2729" s="88"/>
      <c r="C2729" s="250"/>
      <c r="D2729" s="251"/>
      <c r="E2729" s="185"/>
      <c r="F2729" s="185"/>
      <c r="G2729" s="185"/>
      <c r="H2729" s="185"/>
      <c r="I2729" s="185"/>
      <c r="J2729" s="185"/>
      <c r="K2729" s="185"/>
      <c r="L2729" s="185"/>
      <c r="M2729" s="185"/>
      <c r="N2729" s="185"/>
      <c r="O2729" s="185"/>
      <c r="P2729" s="185"/>
      <c r="Q2729" s="185"/>
      <c r="R2729" s="185"/>
      <c r="S2729" s="185"/>
      <c r="T2729" s="185"/>
      <c r="U2729" s="185"/>
      <c r="V2729" s="185"/>
      <c r="W2729" s="185"/>
      <c r="X2729" s="185"/>
      <c r="Y2729" s="185"/>
      <c r="Z2729" s="185"/>
      <c r="AA2729" s="185"/>
      <c r="AB2729" s="185"/>
      <c r="AC2729" s="185"/>
      <c r="AD2729" s="185"/>
      <c r="AE2729" s="185"/>
      <c r="AF2729" s="185"/>
      <c r="AG2729" s="185"/>
      <c r="AH2729" s="185"/>
      <c r="AI2729" s="185"/>
    </row>
    <row r="2730" spans="1:35" ht="16">
      <c r="A2730" s="88"/>
      <c r="B2730" s="88"/>
      <c r="C2730" s="250"/>
      <c r="D2730" s="251"/>
      <c r="E2730" s="185"/>
      <c r="F2730" s="185"/>
      <c r="G2730" s="185"/>
      <c r="H2730" s="185"/>
      <c r="I2730" s="185"/>
      <c r="J2730" s="185"/>
      <c r="K2730" s="185"/>
      <c r="L2730" s="185"/>
      <c r="M2730" s="185"/>
      <c r="N2730" s="185"/>
      <c r="O2730" s="185"/>
      <c r="P2730" s="185"/>
      <c r="Q2730" s="185"/>
      <c r="R2730" s="185"/>
      <c r="S2730" s="185"/>
      <c r="T2730" s="185"/>
      <c r="U2730" s="185"/>
      <c r="V2730" s="185"/>
      <c r="W2730" s="185"/>
      <c r="X2730" s="185"/>
      <c r="Y2730" s="185"/>
      <c r="Z2730" s="185"/>
      <c r="AA2730" s="185"/>
      <c r="AB2730" s="185"/>
      <c r="AC2730" s="185"/>
      <c r="AD2730" s="185"/>
      <c r="AE2730" s="185"/>
      <c r="AF2730" s="185"/>
      <c r="AG2730" s="185"/>
      <c r="AH2730" s="185"/>
      <c r="AI2730" s="185"/>
    </row>
    <row r="2731" spans="1:35" ht="16">
      <c r="A2731" s="88"/>
      <c r="B2731" s="88"/>
      <c r="C2731" s="250"/>
      <c r="D2731" s="251"/>
      <c r="E2731" s="185"/>
      <c r="F2731" s="185"/>
      <c r="G2731" s="185"/>
      <c r="H2731" s="185"/>
      <c r="I2731" s="185"/>
      <c r="J2731" s="185"/>
      <c r="K2731" s="185"/>
      <c r="L2731" s="185"/>
      <c r="M2731" s="185"/>
      <c r="N2731" s="185"/>
      <c r="O2731" s="185"/>
      <c r="P2731" s="185"/>
      <c r="Q2731" s="185"/>
      <c r="R2731" s="185"/>
      <c r="S2731" s="185"/>
      <c r="T2731" s="185"/>
      <c r="U2731" s="185"/>
      <c r="V2731" s="185"/>
      <c r="W2731" s="185"/>
      <c r="X2731" s="185"/>
      <c r="Y2731" s="185"/>
      <c r="Z2731" s="185"/>
      <c r="AA2731" s="185"/>
      <c r="AB2731" s="185"/>
      <c r="AC2731" s="185"/>
      <c r="AD2731" s="185"/>
      <c r="AE2731" s="185"/>
      <c r="AF2731" s="185"/>
      <c r="AG2731" s="185"/>
      <c r="AH2731" s="185"/>
      <c r="AI2731" s="185"/>
    </row>
    <row r="2732" spans="1:35" ht="16">
      <c r="A2732" s="88"/>
      <c r="B2732" s="88"/>
      <c r="C2732" s="250"/>
      <c r="D2732" s="251"/>
      <c r="E2732" s="185"/>
      <c r="F2732" s="185"/>
      <c r="G2732" s="185"/>
      <c r="H2732" s="185"/>
      <c r="I2732" s="185"/>
      <c r="J2732" s="185"/>
      <c r="K2732" s="185"/>
      <c r="L2732" s="185"/>
      <c r="M2732" s="185"/>
      <c r="N2732" s="185"/>
      <c r="O2732" s="185"/>
      <c r="P2732" s="185"/>
      <c r="Q2732" s="185"/>
      <c r="R2732" s="185"/>
      <c r="S2732" s="185"/>
      <c r="T2732" s="185"/>
      <c r="U2732" s="185"/>
      <c r="V2732" s="185"/>
      <c r="W2732" s="185"/>
      <c r="X2732" s="185"/>
      <c r="Y2732" s="185"/>
      <c r="Z2732" s="185"/>
      <c r="AA2732" s="185"/>
      <c r="AB2732" s="185"/>
      <c r="AC2732" s="185"/>
      <c r="AD2732" s="185"/>
      <c r="AE2732" s="185"/>
      <c r="AF2732" s="185"/>
      <c r="AG2732" s="185"/>
      <c r="AH2732" s="185"/>
      <c r="AI2732" s="185"/>
    </row>
    <row r="2733" spans="1:35" ht="16">
      <c r="A2733" s="88"/>
      <c r="B2733" s="88"/>
      <c r="C2733" s="250"/>
      <c r="D2733" s="251"/>
      <c r="E2733" s="185"/>
      <c r="F2733" s="185"/>
      <c r="G2733" s="185"/>
      <c r="H2733" s="185"/>
      <c r="I2733" s="185"/>
      <c r="J2733" s="185"/>
      <c r="K2733" s="185"/>
      <c r="L2733" s="185"/>
      <c r="M2733" s="185"/>
      <c r="N2733" s="185"/>
      <c r="O2733" s="185"/>
      <c r="P2733" s="185"/>
      <c r="Q2733" s="185"/>
      <c r="R2733" s="185"/>
      <c r="S2733" s="185"/>
      <c r="T2733" s="185"/>
      <c r="U2733" s="185"/>
      <c r="V2733" s="185"/>
      <c r="W2733" s="185"/>
      <c r="X2733" s="185"/>
      <c r="Y2733" s="185"/>
      <c r="Z2733" s="185"/>
      <c r="AA2733" s="185"/>
      <c r="AB2733" s="185"/>
      <c r="AC2733" s="185"/>
      <c r="AD2733" s="185"/>
      <c r="AE2733" s="185"/>
      <c r="AF2733" s="185"/>
      <c r="AG2733" s="185"/>
      <c r="AH2733" s="185"/>
      <c r="AI2733" s="185"/>
    </row>
    <row r="2734" spans="1:35" ht="16">
      <c r="A2734" s="88"/>
      <c r="B2734" s="88"/>
      <c r="C2734" s="250"/>
      <c r="D2734" s="251"/>
      <c r="E2734" s="185"/>
      <c r="F2734" s="185"/>
      <c r="G2734" s="185"/>
      <c r="H2734" s="185"/>
      <c r="I2734" s="185"/>
      <c r="J2734" s="185"/>
      <c r="K2734" s="185"/>
      <c r="L2734" s="185"/>
      <c r="M2734" s="185"/>
      <c r="N2734" s="185"/>
      <c r="O2734" s="185"/>
      <c r="P2734" s="185"/>
      <c r="Q2734" s="185"/>
      <c r="R2734" s="185"/>
      <c r="S2734" s="185"/>
      <c r="T2734" s="185"/>
      <c r="U2734" s="185"/>
      <c r="V2734" s="185"/>
      <c r="W2734" s="185"/>
      <c r="X2734" s="185"/>
      <c r="Y2734" s="185"/>
      <c r="Z2734" s="185"/>
      <c r="AA2734" s="185"/>
      <c r="AB2734" s="185"/>
      <c r="AC2734" s="185"/>
      <c r="AD2734" s="185"/>
      <c r="AE2734" s="185"/>
      <c r="AF2734" s="185"/>
      <c r="AG2734" s="185"/>
      <c r="AH2734" s="185"/>
      <c r="AI2734" s="185"/>
    </row>
    <row r="2735" spans="1:35" ht="16">
      <c r="A2735" s="88"/>
      <c r="B2735" s="88"/>
      <c r="C2735" s="250"/>
      <c r="D2735" s="251"/>
      <c r="E2735" s="185"/>
      <c r="F2735" s="185"/>
      <c r="G2735" s="185"/>
      <c r="H2735" s="185"/>
      <c r="I2735" s="185"/>
      <c r="J2735" s="185"/>
      <c r="K2735" s="185"/>
      <c r="L2735" s="185"/>
      <c r="M2735" s="185"/>
      <c r="N2735" s="185"/>
      <c r="O2735" s="185"/>
      <c r="P2735" s="185"/>
      <c r="Q2735" s="185"/>
      <c r="R2735" s="185"/>
      <c r="S2735" s="185"/>
      <c r="T2735" s="185"/>
      <c r="U2735" s="185"/>
      <c r="V2735" s="185"/>
      <c r="W2735" s="185"/>
      <c r="X2735" s="185"/>
      <c r="Y2735" s="185"/>
      <c r="Z2735" s="185"/>
      <c r="AA2735" s="185"/>
      <c r="AB2735" s="185"/>
      <c r="AC2735" s="185"/>
      <c r="AD2735" s="185"/>
      <c r="AE2735" s="185"/>
      <c r="AF2735" s="185"/>
      <c r="AG2735" s="185"/>
      <c r="AH2735" s="185"/>
      <c r="AI2735" s="185"/>
    </row>
    <row r="2736" spans="1:35" ht="16">
      <c r="A2736" s="88"/>
      <c r="B2736" s="88"/>
      <c r="C2736" s="250"/>
      <c r="D2736" s="251"/>
      <c r="E2736" s="185"/>
      <c r="F2736" s="185"/>
      <c r="G2736" s="185"/>
      <c r="H2736" s="185"/>
      <c r="I2736" s="185"/>
      <c r="J2736" s="185"/>
      <c r="K2736" s="185"/>
      <c r="L2736" s="185"/>
      <c r="M2736" s="185"/>
      <c r="N2736" s="185"/>
      <c r="O2736" s="185"/>
      <c r="P2736" s="185"/>
      <c r="Q2736" s="185"/>
      <c r="R2736" s="185"/>
      <c r="S2736" s="185"/>
      <c r="T2736" s="185"/>
      <c r="U2736" s="185"/>
      <c r="V2736" s="185"/>
      <c r="W2736" s="185"/>
      <c r="X2736" s="185"/>
      <c r="Y2736" s="185"/>
      <c r="Z2736" s="185"/>
      <c r="AA2736" s="185"/>
      <c r="AB2736" s="185"/>
      <c r="AC2736" s="185"/>
      <c r="AD2736" s="185"/>
      <c r="AE2736" s="185"/>
      <c r="AF2736" s="185"/>
      <c r="AG2736" s="185"/>
      <c r="AH2736" s="185"/>
      <c r="AI2736" s="185"/>
    </row>
    <row r="2737" spans="1:35" ht="16">
      <c r="A2737" s="88"/>
      <c r="B2737" s="88"/>
      <c r="C2737" s="250"/>
      <c r="D2737" s="251"/>
      <c r="E2737" s="185"/>
      <c r="F2737" s="185"/>
      <c r="G2737" s="185"/>
      <c r="H2737" s="185"/>
      <c r="I2737" s="185"/>
      <c r="J2737" s="185"/>
      <c r="K2737" s="185"/>
      <c r="L2737" s="185"/>
      <c r="M2737" s="185"/>
      <c r="N2737" s="185"/>
      <c r="O2737" s="185"/>
      <c r="P2737" s="185"/>
      <c r="Q2737" s="185"/>
      <c r="R2737" s="185"/>
      <c r="S2737" s="185"/>
      <c r="T2737" s="185"/>
      <c r="U2737" s="185"/>
      <c r="V2737" s="185"/>
      <c r="W2737" s="185"/>
      <c r="X2737" s="185"/>
      <c r="Y2737" s="185"/>
      <c r="Z2737" s="185"/>
      <c r="AA2737" s="185"/>
      <c r="AB2737" s="185"/>
      <c r="AC2737" s="185"/>
      <c r="AD2737" s="185"/>
      <c r="AE2737" s="185"/>
      <c r="AF2737" s="185"/>
      <c r="AG2737" s="185"/>
      <c r="AH2737" s="185"/>
      <c r="AI2737" s="185"/>
    </row>
    <row r="2738" spans="1:35" ht="16">
      <c r="A2738" s="88"/>
      <c r="B2738" s="88"/>
      <c r="C2738" s="250"/>
      <c r="D2738" s="251"/>
      <c r="E2738" s="185"/>
      <c r="F2738" s="185"/>
      <c r="G2738" s="185"/>
      <c r="H2738" s="185"/>
      <c r="I2738" s="185"/>
      <c r="J2738" s="185"/>
      <c r="K2738" s="185"/>
      <c r="L2738" s="185"/>
      <c r="M2738" s="185"/>
      <c r="N2738" s="185"/>
      <c r="O2738" s="185"/>
      <c r="P2738" s="185"/>
      <c r="Q2738" s="185"/>
      <c r="R2738" s="185"/>
      <c r="S2738" s="185"/>
      <c r="T2738" s="185"/>
      <c r="U2738" s="185"/>
      <c r="V2738" s="185"/>
      <c r="W2738" s="185"/>
      <c r="X2738" s="185"/>
      <c r="Y2738" s="185"/>
      <c r="Z2738" s="185"/>
      <c r="AA2738" s="185"/>
      <c r="AB2738" s="185"/>
      <c r="AC2738" s="185"/>
      <c r="AD2738" s="185"/>
      <c r="AE2738" s="185"/>
      <c r="AF2738" s="185"/>
      <c r="AG2738" s="185"/>
      <c r="AH2738" s="185"/>
      <c r="AI2738" s="185"/>
    </row>
    <row r="2739" spans="1:35" ht="16">
      <c r="A2739" s="88"/>
      <c r="B2739" s="88"/>
      <c r="C2739" s="250"/>
      <c r="D2739" s="251"/>
      <c r="E2739" s="185"/>
      <c r="F2739" s="185"/>
      <c r="G2739" s="185"/>
      <c r="H2739" s="185"/>
      <c r="I2739" s="185"/>
      <c r="J2739" s="185"/>
      <c r="K2739" s="185"/>
      <c r="L2739" s="185"/>
      <c r="M2739" s="185"/>
      <c r="N2739" s="185"/>
      <c r="O2739" s="185"/>
      <c r="P2739" s="185"/>
      <c r="Q2739" s="185"/>
      <c r="R2739" s="185"/>
      <c r="S2739" s="185"/>
      <c r="T2739" s="185"/>
      <c r="U2739" s="185"/>
      <c r="V2739" s="185"/>
      <c r="W2739" s="185"/>
      <c r="X2739" s="185"/>
      <c r="Y2739" s="185"/>
      <c r="Z2739" s="185"/>
      <c r="AA2739" s="185"/>
      <c r="AB2739" s="185"/>
      <c r="AC2739" s="185"/>
      <c r="AD2739" s="185"/>
      <c r="AE2739" s="185"/>
      <c r="AF2739" s="185"/>
      <c r="AG2739" s="185"/>
      <c r="AH2739" s="185"/>
      <c r="AI2739" s="185"/>
    </row>
    <row r="2740" spans="1:35" ht="16">
      <c r="A2740" s="88"/>
      <c r="B2740" s="88"/>
      <c r="C2740" s="250"/>
      <c r="D2740" s="251"/>
      <c r="E2740" s="185"/>
      <c r="F2740" s="185"/>
      <c r="G2740" s="185"/>
      <c r="H2740" s="185"/>
      <c r="I2740" s="185"/>
      <c r="J2740" s="185"/>
      <c r="K2740" s="185"/>
      <c r="L2740" s="185"/>
      <c r="M2740" s="185"/>
      <c r="N2740" s="185"/>
      <c r="O2740" s="185"/>
      <c r="P2740" s="185"/>
      <c r="Q2740" s="185"/>
      <c r="R2740" s="185"/>
      <c r="S2740" s="185"/>
      <c r="T2740" s="185"/>
      <c r="U2740" s="185"/>
      <c r="V2740" s="185"/>
      <c r="W2740" s="185"/>
      <c r="X2740" s="185"/>
      <c r="Y2740" s="185"/>
      <c r="Z2740" s="185"/>
      <c r="AA2740" s="185"/>
      <c r="AB2740" s="185"/>
      <c r="AC2740" s="185"/>
      <c r="AD2740" s="185"/>
      <c r="AE2740" s="185"/>
      <c r="AF2740" s="185"/>
      <c r="AG2740" s="185"/>
      <c r="AH2740" s="185"/>
      <c r="AI2740" s="185"/>
    </row>
    <row r="2741" spans="1:35" ht="16">
      <c r="A2741" s="88"/>
      <c r="B2741" s="88"/>
      <c r="C2741" s="250"/>
      <c r="D2741" s="251"/>
      <c r="E2741" s="185"/>
      <c r="F2741" s="185"/>
      <c r="G2741" s="185"/>
      <c r="H2741" s="185"/>
      <c r="I2741" s="185"/>
      <c r="J2741" s="185"/>
      <c r="K2741" s="185"/>
      <c r="L2741" s="185"/>
      <c r="M2741" s="185"/>
      <c r="N2741" s="185"/>
      <c r="O2741" s="185"/>
      <c r="P2741" s="185"/>
      <c r="Q2741" s="185"/>
      <c r="R2741" s="185"/>
      <c r="S2741" s="185"/>
      <c r="T2741" s="185"/>
      <c r="U2741" s="185"/>
      <c r="V2741" s="185"/>
      <c r="W2741" s="185"/>
      <c r="X2741" s="185"/>
      <c r="Y2741" s="185"/>
      <c r="Z2741" s="185"/>
      <c r="AA2741" s="185"/>
      <c r="AB2741" s="185"/>
      <c r="AC2741" s="185"/>
      <c r="AD2741" s="185"/>
      <c r="AE2741" s="185"/>
      <c r="AF2741" s="185"/>
      <c r="AG2741" s="185"/>
      <c r="AH2741" s="185"/>
      <c r="AI2741" s="185"/>
    </row>
    <row r="2742" spans="1:35" ht="16">
      <c r="A2742" s="88"/>
      <c r="B2742" s="88"/>
      <c r="C2742" s="250"/>
      <c r="D2742" s="251"/>
      <c r="E2742" s="185"/>
      <c r="F2742" s="185"/>
      <c r="G2742" s="185"/>
      <c r="H2742" s="185"/>
      <c r="I2742" s="185"/>
      <c r="J2742" s="185"/>
      <c r="K2742" s="185"/>
      <c r="L2742" s="185"/>
      <c r="M2742" s="185"/>
      <c r="N2742" s="185"/>
      <c r="O2742" s="185"/>
      <c r="P2742" s="185"/>
      <c r="Q2742" s="185"/>
      <c r="R2742" s="185"/>
      <c r="S2742" s="185"/>
      <c r="T2742" s="185"/>
      <c r="U2742" s="185"/>
      <c r="V2742" s="185"/>
      <c r="W2742" s="185"/>
      <c r="X2742" s="185"/>
      <c r="Y2742" s="185"/>
      <c r="Z2742" s="185"/>
      <c r="AA2742" s="185"/>
      <c r="AB2742" s="185"/>
      <c r="AC2742" s="185"/>
      <c r="AD2742" s="185"/>
      <c r="AE2742" s="185"/>
      <c r="AF2742" s="185"/>
      <c r="AG2742" s="185"/>
      <c r="AH2742" s="185"/>
      <c r="AI2742" s="185"/>
    </row>
    <row r="2743" spans="1:35" ht="16">
      <c r="A2743" s="88"/>
      <c r="B2743" s="88"/>
      <c r="C2743" s="250"/>
      <c r="D2743" s="251"/>
      <c r="E2743" s="185"/>
      <c r="F2743" s="185"/>
      <c r="G2743" s="185"/>
      <c r="H2743" s="185"/>
      <c r="I2743" s="185"/>
      <c r="J2743" s="185"/>
      <c r="K2743" s="185"/>
      <c r="L2743" s="185"/>
      <c r="M2743" s="185"/>
      <c r="N2743" s="185"/>
      <c r="O2743" s="185"/>
      <c r="P2743" s="185"/>
      <c r="Q2743" s="185"/>
      <c r="R2743" s="185"/>
      <c r="S2743" s="185"/>
      <c r="T2743" s="185"/>
      <c r="U2743" s="185"/>
      <c r="V2743" s="185"/>
      <c r="W2743" s="185"/>
      <c r="X2743" s="185"/>
      <c r="Y2743" s="185"/>
      <c r="Z2743" s="185"/>
      <c r="AA2743" s="185"/>
      <c r="AB2743" s="185"/>
      <c r="AC2743" s="185"/>
      <c r="AD2743" s="185"/>
      <c r="AE2743" s="185"/>
      <c r="AF2743" s="185"/>
      <c r="AG2743" s="185"/>
      <c r="AH2743" s="185"/>
      <c r="AI2743" s="185"/>
    </row>
    <row r="2744" spans="1:35" ht="16">
      <c r="A2744" s="88"/>
      <c r="B2744" s="88"/>
      <c r="C2744" s="250"/>
      <c r="D2744" s="251"/>
      <c r="E2744" s="185"/>
      <c r="F2744" s="185"/>
      <c r="G2744" s="185"/>
      <c r="H2744" s="185"/>
      <c r="I2744" s="185"/>
      <c r="J2744" s="185"/>
      <c r="K2744" s="185"/>
      <c r="L2744" s="185"/>
      <c r="M2744" s="185"/>
      <c r="N2744" s="185"/>
      <c r="O2744" s="185"/>
      <c r="P2744" s="185"/>
      <c r="Q2744" s="185"/>
      <c r="R2744" s="185"/>
      <c r="S2744" s="185"/>
      <c r="T2744" s="185"/>
      <c r="U2744" s="185"/>
      <c r="V2744" s="185"/>
      <c r="W2744" s="185"/>
      <c r="X2744" s="185"/>
      <c r="Y2744" s="185"/>
      <c r="Z2744" s="185"/>
      <c r="AA2744" s="185"/>
      <c r="AB2744" s="185"/>
      <c r="AC2744" s="185"/>
      <c r="AD2744" s="185"/>
      <c r="AE2744" s="185"/>
      <c r="AF2744" s="185"/>
      <c r="AG2744" s="185"/>
      <c r="AH2744" s="185"/>
      <c r="AI2744" s="185"/>
    </row>
    <row r="2745" spans="1:35" ht="16">
      <c r="A2745" s="88"/>
      <c r="B2745" s="88"/>
      <c r="C2745" s="250"/>
      <c r="D2745" s="251"/>
      <c r="E2745" s="185"/>
      <c r="F2745" s="185"/>
      <c r="G2745" s="185"/>
      <c r="H2745" s="185"/>
      <c r="I2745" s="185"/>
      <c r="J2745" s="185"/>
      <c r="K2745" s="185"/>
      <c r="L2745" s="185"/>
      <c r="M2745" s="185"/>
      <c r="N2745" s="185"/>
      <c r="O2745" s="185"/>
      <c r="P2745" s="185"/>
      <c r="Q2745" s="185"/>
      <c r="R2745" s="185"/>
      <c r="S2745" s="185"/>
      <c r="T2745" s="185"/>
      <c r="U2745" s="185"/>
      <c r="V2745" s="185"/>
      <c r="W2745" s="185"/>
      <c r="X2745" s="185"/>
      <c r="Y2745" s="185"/>
      <c r="Z2745" s="185"/>
      <c r="AA2745" s="185"/>
      <c r="AB2745" s="185"/>
      <c r="AC2745" s="185"/>
      <c r="AD2745" s="185"/>
      <c r="AE2745" s="185"/>
      <c r="AF2745" s="185"/>
      <c r="AG2745" s="185"/>
      <c r="AH2745" s="185"/>
      <c r="AI2745" s="185"/>
    </row>
    <row r="2746" spans="1:35" ht="16">
      <c r="A2746" s="88"/>
      <c r="B2746" s="88"/>
      <c r="C2746" s="250"/>
      <c r="D2746" s="251"/>
      <c r="E2746" s="185"/>
      <c r="F2746" s="185"/>
      <c r="G2746" s="185"/>
      <c r="H2746" s="185"/>
      <c r="I2746" s="185"/>
      <c r="J2746" s="185"/>
      <c r="K2746" s="185"/>
      <c r="L2746" s="185"/>
      <c r="M2746" s="185"/>
      <c r="N2746" s="185"/>
      <c r="O2746" s="185"/>
      <c r="P2746" s="185"/>
      <c r="Q2746" s="185"/>
      <c r="R2746" s="185"/>
      <c r="S2746" s="185"/>
      <c r="T2746" s="185"/>
      <c r="U2746" s="185"/>
      <c r="V2746" s="185"/>
      <c r="W2746" s="185"/>
      <c r="X2746" s="185"/>
      <c r="Y2746" s="185"/>
      <c r="Z2746" s="185"/>
      <c r="AA2746" s="185"/>
      <c r="AB2746" s="185"/>
      <c r="AC2746" s="185"/>
      <c r="AD2746" s="185"/>
      <c r="AE2746" s="185"/>
      <c r="AF2746" s="185"/>
      <c r="AG2746" s="185"/>
      <c r="AH2746" s="185"/>
      <c r="AI2746" s="185"/>
    </row>
    <row r="2747" spans="1:35" ht="16">
      <c r="A2747" s="88"/>
      <c r="B2747" s="88"/>
      <c r="C2747" s="250"/>
      <c r="D2747" s="251"/>
      <c r="E2747" s="185"/>
      <c r="F2747" s="185"/>
      <c r="G2747" s="185"/>
      <c r="H2747" s="185"/>
      <c r="I2747" s="185"/>
      <c r="J2747" s="185"/>
      <c r="K2747" s="185"/>
      <c r="L2747" s="185"/>
      <c r="M2747" s="185"/>
      <c r="N2747" s="185"/>
      <c r="O2747" s="185"/>
      <c r="P2747" s="185"/>
      <c r="Q2747" s="185"/>
      <c r="R2747" s="185"/>
      <c r="S2747" s="185"/>
      <c r="T2747" s="185"/>
      <c r="U2747" s="185"/>
      <c r="V2747" s="185"/>
      <c r="W2747" s="185"/>
      <c r="X2747" s="185"/>
      <c r="Y2747" s="185"/>
      <c r="Z2747" s="185"/>
      <c r="AA2747" s="185"/>
      <c r="AB2747" s="185"/>
      <c r="AC2747" s="185"/>
      <c r="AD2747" s="185"/>
      <c r="AE2747" s="185"/>
      <c r="AF2747" s="185"/>
      <c r="AG2747" s="185"/>
      <c r="AH2747" s="185"/>
      <c r="AI2747" s="185"/>
    </row>
    <row r="2748" spans="1:35" ht="16">
      <c r="A2748" s="88"/>
      <c r="B2748" s="88"/>
      <c r="C2748" s="250"/>
      <c r="D2748" s="251"/>
      <c r="E2748" s="185"/>
      <c r="F2748" s="185"/>
      <c r="G2748" s="185"/>
      <c r="H2748" s="185"/>
      <c r="I2748" s="185"/>
      <c r="J2748" s="185"/>
      <c r="K2748" s="185"/>
      <c r="L2748" s="185"/>
      <c r="M2748" s="185"/>
      <c r="N2748" s="185"/>
      <c r="O2748" s="185"/>
      <c r="P2748" s="185"/>
      <c r="Q2748" s="185"/>
      <c r="R2748" s="185"/>
      <c r="S2748" s="185"/>
      <c r="T2748" s="185"/>
      <c r="U2748" s="185"/>
      <c r="V2748" s="185"/>
      <c r="W2748" s="185"/>
      <c r="X2748" s="185"/>
      <c r="Y2748" s="185"/>
      <c r="Z2748" s="185"/>
      <c r="AA2748" s="185"/>
      <c r="AB2748" s="185"/>
      <c r="AC2748" s="185"/>
      <c r="AD2748" s="185"/>
      <c r="AE2748" s="185"/>
      <c r="AF2748" s="185"/>
      <c r="AG2748" s="185"/>
      <c r="AH2748" s="185"/>
      <c r="AI2748" s="185"/>
    </row>
    <row r="2749" spans="1:35" ht="16">
      <c r="A2749" s="88"/>
      <c r="B2749" s="88"/>
      <c r="C2749" s="250"/>
      <c r="D2749" s="251"/>
      <c r="E2749" s="185"/>
      <c r="F2749" s="185"/>
      <c r="G2749" s="185"/>
      <c r="H2749" s="185"/>
      <c r="I2749" s="185"/>
      <c r="J2749" s="185"/>
      <c r="K2749" s="185"/>
      <c r="L2749" s="185"/>
      <c r="M2749" s="185"/>
      <c r="N2749" s="185"/>
      <c r="O2749" s="185"/>
      <c r="P2749" s="185"/>
      <c r="Q2749" s="185"/>
      <c r="R2749" s="185"/>
      <c r="S2749" s="185"/>
      <c r="T2749" s="185"/>
      <c r="U2749" s="185"/>
      <c r="V2749" s="185"/>
      <c r="W2749" s="185"/>
      <c r="X2749" s="185"/>
      <c r="Y2749" s="185"/>
      <c r="Z2749" s="185"/>
      <c r="AA2749" s="185"/>
      <c r="AB2749" s="185"/>
      <c r="AC2749" s="185"/>
      <c r="AD2749" s="185"/>
      <c r="AE2749" s="185"/>
      <c r="AF2749" s="185"/>
      <c r="AG2749" s="185"/>
      <c r="AH2749" s="185"/>
      <c r="AI2749" s="185"/>
    </row>
    <row r="2750" spans="1:35" ht="16">
      <c r="A2750" s="88"/>
      <c r="B2750" s="88"/>
      <c r="C2750" s="250"/>
      <c r="D2750" s="251"/>
      <c r="E2750" s="185"/>
      <c r="F2750" s="185"/>
      <c r="G2750" s="185"/>
      <c r="H2750" s="185"/>
      <c r="I2750" s="185"/>
      <c r="J2750" s="185"/>
      <c r="K2750" s="185"/>
      <c r="L2750" s="185"/>
      <c r="M2750" s="185"/>
      <c r="N2750" s="185"/>
      <c r="O2750" s="185"/>
      <c r="P2750" s="185"/>
      <c r="Q2750" s="185"/>
      <c r="R2750" s="185"/>
      <c r="S2750" s="185"/>
      <c r="T2750" s="185"/>
      <c r="U2750" s="185"/>
      <c r="V2750" s="185"/>
      <c r="W2750" s="185"/>
      <c r="X2750" s="185"/>
      <c r="Y2750" s="185"/>
      <c r="Z2750" s="185"/>
      <c r="AA2750" s="185"/>
      <c r="AB2750" s="185"/>
      <c r="AC2750" s="185"/>
      <c r="AD2750" s="185"/>
      <c r="AE2750" s="185"/>
      <c r="AF2750" s="185"/>
      <c r="AG2750" s="185"/>
      <c r="AH2750" s="185"/>
      <c r="AI2750" s="185"/>
    </row>
    <row r="2751" spans="1:35" ht="16">
      <c r="A2751" s="88"/>
      <c r="B2751" s="88"/>
      <c r="C2751" s="250"/>
      <c r="D2751" s="251"/>
      <c r="E2751" s="185"/>
      <c r="F2751" s="185"/>
      <c r="G2751" s="185"/>
      <c r="H2751" s="185"/>
      <c r="I2751" s="185"/>
      <c r="J2751" s="185"/>
      <c r="K2751" s="185"/>
      <c r="L2751" s="185"/>
      <c r="M2751" s="185"/>
      <c r="N2751" s="185"/>
      <c r="O2751" s="185"/>
      <c r="P2751" s="185"/>
      <c r="Q2751" s="185"/>
      <c r="R2751" s="185"/>
      <c r="S2751" s="185"/>
      <c r="T2751" s="185"/>
      <c r="U2751" s="185"/>
      <c r="V2751" s="185"/>
      <c r="W2751" s="185"/>
      <c r="X2751" s="185"/>
      <c r="Y2751" s="185"/>
      <c r="Z2751" s="185"/>
      <c r="AA2751" s="185"/>
      <c r="AB2751" s="185"/>
      <c r="AC2751" s="185"/>
      <c r="AD2751" s="185"/>
      <c r="AE2751" s="185"/>
      <c r="AF2751" s="185"/>
      <c r="AG2751" s="185"/>
      <c r="AH2751" s="185"/>
      <c r="AI2751" s="185"/>
    </row>
    <row r="2752" spans="1:35" ht="16">
      <c r="A2752" s="88"/>
      <c r="B2752" s="88"/>
      <c r="C2752" s="250"/>
      <c r="D2752" s="251"/>
      <c r="E2752" s="185"/>
      <c r="F2752" s="185"/>
      <c r="G2752" s="185"/>
      <c r="H2752" s="185"/>
      <c r="I2752" s="185"/>
      <c r="J2752" s="185"/>
      <c r="K2752" s="185"/>
      <c r="L2752" s="185"/>
      <c r="M2752" s="185"/>
      <c r="N2752" s="185"/>
      <c r="O2752" s="185"/>
      <c r="P2752" s="185"/>
      <c r="Q2752" s="185"/>
      <c r="R2752" s="185"/>
      <c r="S2752" s="185"/>
      <c r="T2752" s="185"/>
      <c r="U2752" s="185"/>
      <c r="V2752" s="185"/>
      <c r="W2752" s="185"/>
      <c r="X2752" s="185"/>
      <c r="Y2752" s="185"/>
      <c r="Z2752" s="185"/>
      <c r="AA2752" s="185"/>
      <c r="AB2752" s="185"/>
      <c r="AC2752" s="185"/>
      <c r="AD2752" s="185"/>
      <c r="AE2752" s="185"/>
      <c r="AF2752" s="185"/>
      <c r="AG2752" s="185"/>
      <c r="AH2752" s="185"/>
      <c r="AI2752" s="185"/>
    </row>
    <row r="2753" spans="1:35" ht="16">
      <c r="A2753" s="88"/>
      <c r="B2753" s="88"/>
      <c r="C2753" s="250"/>
      <c r="D2753" s="251"/>
      <c r="E2753" s="185"/>
      <c r="F2753" s="185"/>
      <c r="G2753" s="185"/>
      <c r="H2753" s="185"/>
      <c r="I2753" s="185"/>
      <c r="J2753" s="185"/>
      <c r="K2753" s="185"/>
      <c r="L2753" s="185"/>
      <c r="M2753" s="185"/>
      <c r="N2753" s="185"/>
      <c r="O2753" s="185"/>
      <c r="P2753" s="185"/>
      <c r="Q2753" s="185"/>
      <c r="R2753" s="185"/>
      <c r="S2753" s="185"/>
      <c r="T2753" s="185"/>
      <c r="U2753" s="185"/>
      <c r="V2753" s="185"/>
      <c r="W2753" s="185"/>
      <c r="X2753" s="185"/>
      <c r="Y2753" s="185"/>
      <c r="Z2753" s="185"/>
      <c r="AA2753" s="185"/>
      <c r="AB2753" s="185"/>
      <c r="AC2753" s="185"/>
      <c r="AD2753" s="185"/>
      <c r="AE2753" s="185"/>
      <c r="AF2753" s="185"/>
      <c r="AG2753" s="185"/>
      <c r="AH2753" s="185"/>
      <c r="AI2753" s="185"/>
    </row>
    <row r="2754" spans="1:35" ht="16">
      <c r="A2754" s="88"/>
      <c r="B2754" s="88"/>
      <c r="C2754" s="250"/>
      <c r="D2754" s="251"/>
      <c r="E2754" s="185"/>
      <c r="F2754" s="185"/>
      <c r="G2754" s="185"/>
      <c r="H2754" s="185"/>
      <c r="I2754" s="185"/>
      <c r="J2754" s="185"/>
      <c r="K2754" s="185"/>
      <c r="L2754" s="185"/>
      <c r="M2754" s="185"/>
      <c r="N2754" s="185"/>
      <c r="O2754" s="185"/>
      <c r="P2754" s="185"/>
      <c r="Q2754" s="185"/>
      <c r="R2754" s="185"/>
      <c r="S2754" s="185"/>
      <c r="T2754" s="185"/>
      <c r="U2754" s="185"/>
      <c r="V2754" s="185"/>
      <c r="W2754" s="185"/>
      <c r="X2754" s="185"/>
      <c r="Y2754" s="185"/>
      <c r="Z2754" s="185"/>
      <c r="AA2754" s="185"/>
      <c r="AB2754" s="185"/>
      <c r="AC2754" s="185"/>
      <c r="AD2754" s="185"/>
      <c r="AE2754" s="185"/>
      <c r="AF2754" s="185"/>
      <c r="AG2754" s="185"/>
      <c r="AH2754" s="185"/>
      <c r="AI2754" s="185"/>
    </row>
    <row r="2755" spans="1:35" ht="16">
      <c r="A2755" s="88"/>
      <c r="B2755" s="88"/>
      <c r="C2755" s="250"/>
      <c r="D2755" s="251"/>
      <c r="E2755" s="185"/>
      <c r="F2755" s="185"/>
      <c r="G2755" s="185"/>
      <c r="H2755" s="185"/>
      <c r="I2755" s="185"/>
      <c r="J2755" s="185"/>
      <c r="K2755" s="185"/>
      <c r="L2755" s="185"/>
      <c r="M2755" s="185"/>
      <c r="N2755" s="185"/>
      <c r="O2755" s="185"/>
      <c r="P2755" s="185"/>
      <c r="Q2755" s="185"/>
      <c r="R2755" s="185"/>
      <c r="S2755" s="185"/>
      <c r="T2755" s="185"/>
      <c r="U2755" s="185"/>
      <c r="V2755" s="185"/>
      <c r="W2755" s="185"/>
      <c r="X2755" s="185"/>
      <c r="Y2755" s="185"/>
      <c r="Z2755" s="185"/>
      <c r="AA2755" s="185"/>
      <c r="AB2755" s="185"/>
      <c r="AC2755" s="185"/>
      <c r="AD2755" s="185"/>
      <c r="AE2755" s="185"/>
      <c r="AF2755" s="185"/>
      <c r="AG2755" s="185"/>
      <c r="AH2755" s="185"/>
      <c r="AI2755" s="185"/>
    </row>
    <row r="2756" spans="1:35" ht="16">
      <c r="A2756" s="88"/>
      <c r="B2756" s="88"/>
      <c r="C2756" s="250"/>
      <c r="D2756" s="251"/>
      <c r="E2756" s="185"/>
      <c r="F2756" s="185"/>
      <c r="G2756" s="185"/>
      <c r="H2756" s="185"/>
      <c r="I2756" s="185"/>
      <c r="J2756" s="185"/>
      <c r="K2756" s="185"/>
      <c r="L2756" s="185"/>
      <c r="M2756" s="185"/>
      <c r="N2756" s="185"/>
      <c r="O2756" s="185"/>
      <c r="P2756" s="185"/>
      <c r="Q2756" s="185"/>
      <c r="R2756" s="185"/>
      <c r="S2756" s="185"/>
      <c r="T2756" s="185"/>
      <c r="U2756" s="185"/>
      <c r="V2756" s="185"/>
      <c r="W2756" s="185"/>
      <c r="X2756" s="185"/>
      <c r="Y2756" s="185"/>
      <c r="Z2756" s="185"/>
      <c r="AA2756" s="185"/>
      <c r="AB2756" s="185"/>
      <c r="AC2756" s="185"/>
      <c r="AD2756" s="185"/>
      <c r="AE2756" s="185"/>
      <c r="AF2756" s="185"/>
      <c r="AG2756" s="185"/>
      <c r="AH2756" s="185"/>
      <c r="AI2756" s="185"/>
    </row>
    <row r="2757" spans="1:35" ht="16">
      <c r="A2757" s="88"/>
      <c r="B2757" s="88"/>
      <c r="C2757" s="250"/>
      <c r="D2757" s="251"/>
      <c r="E2757" s="185"/>
      <c r="F2757" s="185"/>
      <c r="G2757" s="185"/>
      <c r="H2757" s="185"/>
      <c r="I2757" s="185"/>
      <c r="J2757" s="185"/>
      <c r="K2757" s="185"/>
      <c r="L2757" s="185"/>
      <c r="M2757" s="185"/>
      <c r="N2757" s="185"/>
      <c r="O2757" s="185"/>
      <c r="P2757" s="185"/>
      <c r="Q2757" s="185"/>
      <c r="R2757" s="185"/>
      <c r="S2757" s="185"/>
      <c r="T2757" s="185"/>
      <c r="U2757" s="185"/>
      <c r="V2757" s="185"/>
      <c r="W2757" s="185"/>
      <c r="X2757" s="185"/>
      <c r="Y2757" s="185"/>
      <c r="Z2757" s="185"/>
      <c r="AA2757" s="185"/>
      <c r="AB2757" s="185"/>
      <c r="AC2757" s="185"/>
      <c r="AD2757" s="185"/>
      <c r="AE2757" s="185"/>
      <c r="AF2757" s="185"/>
      <c r="AG2757" s="185"/>
      <c r="AH2757" s="185"/>
      <c r="AI2757" s="185"/>
    </row>
    <row r="2758" spans="1:35" ht="16">
      <c r="A2758" s="88"/>
      <c r="B2758" s="88"/>
      <c r="C2758" s="250"/>
      <c r="D2758" s="251"/>
      <c r="E2758" s="185"/>
      <c r="F2758" s="185"/>
      <c r="G2758" s="185"/>
      <c r="H2758" s="185"/>
      <c r="I2758" s="185"/>
      <c r="J2758" s="185"/>
      <c r="K2758" s="185"/>
      <c r="L2758" s="185"/>
      <c r="M2758" s="185"/>
      <c r="N2758" s="185"/>
      <c r="O2758" s="185"/>
      <c r="P2758" s="185"/>
      <c r="Q2758" s="185"/>
      <c r="R2758" s="185"/>
      <c r="S2758" s="185"/>
      <c r="T2758" s="185"/>
      <c r="U2758" s="185"/>
      <c r="V2758" s="185"/>
      <c r="W2758" s="185"/>
      <c r="X2758" s="185"/>
      <c r="Y2758" s="185"/>
      <c r="Z2758" s="185"/>
      <c r="AA2758" s="185"/>
      <c r="AB2758" s="185"/>
      <c r="AC2758" s="185"/>
      <c r="AD2758" s="185"/>
      <c r="AE2758" s="185"/>
      <c r="AF2758" s="185"/>
      <c r="AG2758" s="185"/>
      <c r="AH2758" s="185"/>
      <c r="AI2758" s="185"/>
    </row>
    <row r="2759" spans="1:35" ht="16">
      <c r="A2759" s="88"/>
      <c r="B2759" s="88"/>
      <c r="C2759" s="250"/>
      <c r="D2759" s="251"/>
      <c r="E2759" s="185"/>
      <c r="F2759" s="185"/>
      <c r="G2759" s="185"/>
      <c r="H2759" s="185"/>
      <c r="I2759" s="185"/>
      <c r="J2759" s="185"/>
      <c r="K2759" s="185"/>
      <c r="L2759" s="185"/>
      <c r="M2759" s="185"/>
      <c r="N2759" s="185"/>
      <c r="O2759" s="185"/>
      <c r="P2759" s="185"/>
      <c r="Q2759" s="185"/>
      <c r="R2759" s="185"/>
      <c r="S2759" s="185"/>
      <c r="T2759" s="185"/>
      <c r="U2759" s="185"/>
      <c r="V2759" s="185"/>
      <c r="W2759" s="185"/>
      <c r="X2759" s="185"/>
      <c r="Y2759" s="185"/>
      <c r="Z2759" s="185"/>
      <c r="AA2759" s="185"/>
      <c r="AB2759" s="185"/>
      <c r="AC2759" s="185"/>
      <c r="AD2759" s="185"/>
      <c r="AE2759" s="185"/>
      <c r="AF2759" s="185"/>
      <c r="AG2759" s="185"/>
      <c r="AH2759" s="185"/>
      <c r="AI2759" s="185"/>
    </row>
    <row r="2760" spans="1:35" ht="16">
      <c r="A2760" s="88"/>
      <c r="B2760" s="88"/>
      <c r="C2760" s="250"/>
      <c r="D2760" s="251"/>
      <c r="E2760" s="185"/>
      <c r="F2760" s="185"/>
      <c r="G2760" s="185"/>
      <c r="H2760" s="185"/>
      <c r="I2760" s="185"/>
      <c r="J2760" s="185"/>
      <c r="K2760" s="185"/>
      <c r="L2760" s="185"/>
      <c r="M2760" s="185"/>
      <c r="N2760" s="185"/>
      <c r="O2760" s="185"/>
      <c r="P2760" s="185"/>
      <c r="Q2760" s="185"/>
      <c r="R2760" s="185"/>
      <c r="S2760" s="185"/>
      <c r="T2760" s="185"/>
      <c r="U2760" s="185"/>
      <c r="V2760" s="185"/>
      <c r="W2760" s="185"/>
      <c r="X2760" s="185"/>
      <c r="Y2760" s="185"/>
      <c r="Z2760" s="185"/>
      <c r="AA2760" s="185"/>
      <c r="AB2760" s="185"/>
      <c r="AC2760" s="185"/>
      <c r="AD2760" s="185"/>
      <c r="AE2760" s="185"/>
      <c r="AF2760" s="185"/>
      <c r="AG2760" s="185"/>
      <c r="AH2760" s="185"/>
      <c r="AI2760" s="185"/>
    </row>
    <row r="2761" spans="1:35" ht="16">
      <c r="A2761" s="88"/>
      <c r="B2761" s="88"/>
      <c r="C2761" s="250"/>
      <c r="D2761" s="251"/>
      <c r="E2761" s="185"/>
      <c r="F2761" s="185"/>
      <c r="G2761" s="185"/>
      <c r="H2761" s="185"/>
      <c r="I2761" s="185"/>
      <c r="J2761" s="185"/>
      <c r="K2761" s="185"/>
      <c r="L2761" s="185"/>
      <c r="M2761" s="185"/>
      <c r="N2761" s="185"/>
      <c r="O2761" s="185"/>
      <c r="P2761" s="185"/>
      <c r="Q2761" s="185"/>
      <c r="R2761" s="185"/>
      <c r="S2761" s="185"/>
      <c r="T2761" s="185"/>
      <c r="U2761" s="185"/>
      <c r="V2761" s="185"/>
      <c r="W2761" s="185"/>
      <c r="X2761" s="185"/>
      <c r="Y2761" s="185"/>
      <c r="Z2761" s="185"/>
      <c r="AA2761" s="185"/>
      <c r="AB2761" s="185"/>
      <c r="AC2761" s="185"/>
      <c r="AD2761" s="185"/>
      <c r="AE2761" s="185"/>
      <c r="AF2761" s="185"/>
      <c r="AG2761" s="185"/>
      <c r="AH2761" s="185"/>
      <c r="AI2761" s="185"/>
    </row>
    <row r="2762" spans="1:35" ht="16">
      <c r="A2762" s="88"/>
      <c r="B2762" s="88"/>
      <c r="C2762" s="250"/>
      <c r="D2762" s="251"/>
      <c r="E2762" s="185"/>
      <c r="F2762" s="185"/>
      <c r="G2762" s="185"/>
      <c r="H2762" s="185"/>
      <c r="I2762" s="185"/>
      <c r="J2762" s="185"/>
      <c r="K2762" s="185"/>
      <c r="L2762" s="185"/>
      <c r="M2762" s="185"/>
      <c r="N2762" s="185"/>
      <c r="O2762" s="185"/>
      <c r="P2762" s="185"/>
      <c r="Q2762" s="185"/>
      <c r="R2762" s="185"/>
      <c r="S2762" s="185"/>
      <c r="T2762" s="185"/>
      <c r="U2762" s="185"/>
      <c r="V2762" s="185"/>
      <c r="W2762" s="185"/>
      <c r="X2762" s="185"/>
      <c r="Y2762" s="185"/>
      <c r="Z2762" s="185"/>
      <c r="AA2762" s="185"/>
      <c r="AB2762" s="185"/>
      <c r="AC2762" s="185"/>
      <c r="AD2762" s="185"/>
      <c r="AE2762" s="185"/>
      <c r="AF2762" s="185"/>
      <c r="AG2762" s="185"/>
      <c r="AH2762" s="185"/>
      <c r="AI2762" s="185"/>
    </row>
    <row r="2763" spans="1:35" ht="16">
      <c r="A2763" s="88"/>
      <c r="B2763" s="88"/>
      <c r="C2763" s="250"/>
      <c r="D2763" s="251"/>
      <c r="E2763" s="185"/>
      <c r="F2763" s="185"/>
      <c r="G2763" s="185"/>
      <c r="H2763" s="185"/>
      <c r="I2763" s="185"/>
      <c r="J2763" s="185"/>
      <c r="K2763" s="185"/>
      <c r="L2763" s="185"/>
      <c r="M2763" s="185"/>
      <c r="N2763" s="185"/>
      <c r="O2763" s="185"/>
      <c r="P2763" s="185"/>
      <c r="Q2763" s="185"/>
      <c r="R2763" s="185"/>
      <c r="S2763" s="185"/>
      <c r="T2763" s="185"/>
      <c r="U2763" s="185"/>
      <c r="V2763" s="185"/>
      <c r="W2763" s="185"/>
      <c r="X2763" s="185"/>
      <c r="Y2763" s="185"/>
      <c r="Z2763" s="185"/>
      <c r="AA2763" s="185"/>
      <c r="AB2763" s="185"/>
      <c r="AC2763" s="185"/>
      <c r="AD2763" s="185"/>
      <c r="AE2763" s="185"/>
      <c r="AF2763" s="185"/>
      <c r="AG2763" s="185"/>
      <c r="AH2763" s="185"/>
      <c r="AI2763" s="185"/>
    </row>
    <row r="2764" spans="1:35" ht="16">
      <c r="A2764" s="88"/>
      <c r="B2764" s="88"/>
      <c r="C2764" s="250"/>
      <c r="D2764" s="251"/>
      <c r="E2764" s="185"/>
      <c r="F2764" s="185"/>
      <c r="G2764" s="185"/>
      <c r="H2764" s="185"/>
      <c r="I2764" s="185"/>
      <c r="J2764" s="185"/>
      <c r="K2764" s="185"/>
      <c r="L2764" s="185"/>
      <c r="M2764" s="185"/>
      <c r="N2764" s="185"/>
      <c r="O2764" s="185"/>
      <c r="P2764" s="185"/>
      <c r="Q2764" s="185"/>
      <c r="R2764" s="185"/>
      <c r="S2764" s="185"/>
      <c r="T2764" s="185"/>
      <c r="U2764" s="185"/>
      <c r="V2764" s="185"/>
      <c r="W2764" s="185"/>
      <c r="X2764" s="185"/>
      <c r="Y2764" s="185"/>
      <c r="Z2764" s="185"/>
      <c r="AA2764" s="185"/>
      <c r="AB2764" s="185"/>
      <c r="AC2764" s="185"/>
      <c r="AD2764" s="185"/>
      <c r="AE2764" s="185"/>
      <c r="AF2764" s="185"/>
      <c r="AG2764" s="185"/>
      <c r="AH2764" s="185"/>
      <c r="AI2764" s="185"/>
    </row>
    <row r="2765" spans="1:35" ht="16">
      <c r="A2765" s="88"/>
      <c r="B2765" s="88"/>
      <c r="C2765" s="250"/>
      <c r="D2765" s="251"/>
      <c r="E2765" s="185"/>
      <c r="F2765" s="185"/>
      <c r="G2765" s="185"/>
      <c r="H2765" s="185"/>
      <c r="I2765" s="185"/>
      <c r="J2765" s="185"/>
      <c r="K2765" s="185"/>
      <c r="L2765" s="185"/>
      <c r="M2765" s="185"/>
      <c r="N2765" s="185"/>
      <c r="O2765" s="185"/>
      <c r="P2765" s="185"/>
      <c r="Q2765" s="185"/>
      <c r="R2765" s="185"/>
      <c r="S2765" s="185"/>
      <c r="T2765" s="185"/>
      <c r="U2765" s="185"/>
      <c r="V2765" s="185"/>
      <c r="W2765" s="185"/>
      <c r="X2765" s="185"/>
      <c r="Y2765" s="185"/>
      <c r="Z2765" s="185"/>
      <c r="AA2765" s="185"/>
      <c r="AB2765" s="185"/>
      <c r="AC2765" s="185"/>
      <c r="AD2765" s="185"/>
      <c r="AE2765" s="185"/>
      <c r="AF2765" s="185"/>
      <c r="AG2765" s="185"/>
      <c r="AH2765" s="185"/>
      <c r="AI2765" s="185"/>
    </row>
    <row r="2766" spans="1:35" ht="16">
      <c r="A2766" s="88"/>
      <c r="B2766" s="88"/>
      <c r="C2766" s="250"/>
      <c r="D2766" s="251"/>
      <c r="E2766" s="185"/>
      <c r="F2766" s="185"/>
      <c r="G2766" s="185"/>
      <c r="H2766" s="185"/>
      <c r="I2766" s="185"/>
      <c r="J2766" s="185"/>
      <c r="K2766" s="185"/>
      <c r="L2766" s="185"/>
      <c r="M2766" s="185"/>
      <c r="N2766" s="185"/>
      <c r="O2766" s="185"/>
      <c r="P2766" s="185"/>
      <c r="Q2766" s="185"/>
      <c r="R2766" s="185"/>
      <c r="S2766" s="185"/>
      <c r="T2766" s="185"/>
      <c r="U2766" s="185"/>
      <c r="V2766" s="185"/>
      <c r="W2766" s="185"/>
      <c r="X2766" s="185"/>
      <c r="Y2766" s="185"/>
      <c r="Z2766" s="185"/>
      <c r="AA2766" s="185"/>
      <c r="AB2766" s="185"/>
      <c r="AC2766" s="185"/>
      <c r="AD2766" s="185"/>
      <c r="AE2766" s="185"/>
      <c r="AF2766" s="185"/>
      <c r="AG2766" s="185"/>
      <c r="AH2766" s="185"/>
      <c r="AI2766" s="185"/>
    </row>
    <row r="2767" spans="1:35" ht="16">
      <c r="A2767" s="88"/>
      <c r="B2767" s="88"/>
      <c r="C2767" s="250"/>
      <c r="D2767" s="251"/>
      <c r="E2767" s="185"/>
      <c r="F2767" s="185"/>
      <c r="G2767" s="185"/>
      <c r="H2767" s="185"/>
      <c r="I2767" s="185"/>
      <c r="J2767" s="185"/>
      <c r="K2767" s="185"/>
      <c r="L2767" s="185"/>
      <c r="M2767" s="185"/>
      <c r="N2767" s="185"/>
      <c r="O2767" s="185"/>
      <c r="P2767" s="185"/>
      <c r="Q2767" s="185"/>
      <c r="R2767" s="185"/>
      <c r="S2767" s="185"/>
      <c r="T2767" s="185"/>
      <c r="U2767" s="185"/>
      <c r="V2767" s="185"/>
      <c r="W2767" s="185"/>
      <c r="X2767" s="185"/>
      <c r="Y2767" s="185"/>
      <c r="Z2767" s="185"/>
      <c r="AA2767" s="185"/>
      <c r="AB2767" s="185"/>
      <c r="AC2767" s="185"/>
      <c r="AD2767" s="185"/>
      <c r="AE2767" s="185"/>
      <c r="AF2767" s="185"/>
      <c r="AG2767" s="185"/>
      <c r="AH2767" s="185"/>
      <c r="AI2767" s="185"/>
    </row>
    <row r="2768" spans="1:35" ht="16">
      <c r="A2768" s="88"/>
      <c r="B2768" s="88"/>
      <c r="C2768" s="250"/>
      <c r="D2768" s="251"/>
      <c r="E2768" s="185"/>
      <c r="F2768" s="185"/>
      <c r="G2768" s="185"/>
      <c r="H2768" s="185"/>
      <c r="I2768" s="185"/>
      <c r="J2768" s="185"/>
      <c r="K2768" s="185"/>
      <c r="L2768" s="185"/>
      <c r="M2768" s="185"/>
      <c r="N2768" s="185"/>
      <c r="O2768" s="185"/>
      <c r="P2768" s="185"/>
      <c r="Q2768" s="185"/>
      <c r="R2768" s="185"/>
      <c r="S2768" s="185"/>
      <c r="T2768" s="185"/>
      <c r="U2768" s="185"/>
      <c r="V2768" s="185"/>
      <c r="W2768" s="185"/>
      <c r="X2768" s="185"/>
      <c r="Y2768" s="185"/>
      <c r="Z2768" s="185"/>
      <c r="AA2768" s="185"/>
      <c r="AB2768" s="185"/>
      <c r="AC2768" s="185"/>
      <c r="AD2768" s="185"/>
      <c r="AE2768" s="185"/>
      <c r="AF2768" s="185"/>
      <c r="AG2768" s="185"/>
      <c r="AH2768" s="185"/>
      <c r="AI2768" s="185"/>
    </row>
    <row r="2769" spans="1:35" ht="16">
      <c r="A2769" s="88"/>
      <c r="B2769" s="88"/>
      <c r="C2769" s="250"/>
      <c r="D2769" s="251"/>
      <c r="E2769" s="185"/>
      <c r="F2769" s="185"/>
      <c r="G2769" s="185"/>
      <c r="H2769" s="185"/>
      <c r="I2769" s="185"/>
      <c r="J2769" s="185"/>
      <c r="K2769" s="185"/>
      <c r="L2769" s="185"/>
      <c r="M2769" s="185"/>
      <c r="N2769" s="185"/>
      <c r="O2769" s="185"/>
      <c r="P2769" s="185"/>
      <c r="Q2769" s="185"/>
      <c r="R2769" s="185"/>
      <c r="S2769" s="185"/>
      <c r="T2769" s="185"/>
      <c r="U2769" s="185"/>
      <c r="V2769" s="185"/>
      <c r="W2769" s="185"/>
      <c r="X2769" s="185"/>
      <c r="Y2769" s="185"/>
      <c r="Z2769" s="185"/>
      <c r="AA2769" s="185"/>
      <c r="AB2769" s="185"/>
      <c r="AC2769" s="185"/>
      <c r="AD2769" s="185"/>
      <c r="AE2769" s="185"/>
      <c r="AF2769" s="185"/>
      <c r="AG2769" s="185"/>
      <c r="AH2769" s="185"/>
      <c r="AI2769" s="185"/>
    </row>
    <row r="2770" spans="1:35" ht="16">
      <c r="A2770" s="88"/>
      <c r="B2770" s="88"/>
      <c r="C2770" s="250"/>
      <c r="D2770" s="251"/>
      <c r="E2770" s="185"/>
      <c r="F2770" s="185"/>
      <c r="G2770" s="185"/>
      <c r="H2770" s="185"/>
      <c r="I2770" s="185"/>
      <c r="J2770" s="185"/>
      <c r="K2770" s="185"/>
      <c r="L2770" s="185"/>
      <c r="M2770" s="185"/>
      <c r="N2770" s="185"/>
      <c r="O2770" s="185"/>
      <c r="P2770" s="185"/>
      <c r="Q2770" s="185"/>
      <c r="R2770" s="185"/>
      <c r="S2770" s="185"/>
      <c r="T2770" s="185"/>
      <c r="U2770" s="185"/>
      <c r="V2770" s="185"/>
      <c r="W2770" s="185"/>
      <c r="X2770" s="185"/>
      <c r="Y2770" s="185"/>
      <c r="Z2770" s="185"/>
      <c r="AA2770" s="185"/>
      <c r="AB2770" s="185"/>
      <c r="AC2770" s="185"/>
      <c r="AD2770" s="185"/>
      <c r="AE2770" s="185"/>
      <c r="AF2770" s="185"/>
      <c r="AG2770" s="185"/>
      <c r="AH2770" s="185"/>
      <c r="AI2770" s="185"/>
    </row>
    <row r="2771" spans="1:35" ht="16">
      <c r="A2771" s="88"/>
      <c r="B2771" s="88"/>
      <c r="C2771" s="250"/>
      <c r="D2771" s="251"/>
      <c r="E2771" s="185"/>
      <c r="F2771" s="185"/>
      <c r="G2771" s="185"/>
      <c r="H2771" s="185"/>
      <c r="I2771" s="185"/>
      <c r="J2771" s="185"/>
      <c r="K2771" s="185"/>
      <c r="L2771" s="185"/>
      <c r="M2771" s="185"/>
      <c r="N2771" s="185"/>
      <c r="O2771" s="185"/>
      <c r="P2771" s="185"/>
      <c r="Q2771" s="185"/>
      <c r="R2771" s="185"/>
      <c r="S2771" s="185"/>
      <c r="T2771" s="185"/>
      <c r="U2771" s="185"/>
      <c r="V2771" s="185"/>
      <c r="W2771" s="185"/>
      <c r="X2771" s="185"/>
      <c r="Y2771" s="185"/>
      <c r="Z2771" s="185"/>
      <c r="AA2771" s="185"/>
      <c r="AB2771" s="185"/>
      <c r="AC2771" s="185"/>
      <c r="AD2771" s="185"/>
      <c r="AE2771" s="185"/>
      <c r="AF2771" s="185"/>
      <c r="AG2771" s="185"/>
      <c r="AH2771" s="185"/>
      <c r="AI2771" s="185"/>
    </row>
    <row r="2772" spans="1:35" ht="16">
      <c r="A2772" s="88"/>
      <c r="B2772" s="88"/>
      <c r="C2772" s="250"/>
      <c r="D2772" s="251"/>
      <c r="E2772" s="185"/>
      <c r="F2772" s="185"/>
      <c r="G2772" s="185"/>
      <c r="H2772" s="185"/>
      <c r="I2772" s="185"/>
      <c r="J2772" s="185"/>
      <c r="K2772" s="185"/>
      <c r="L2772" s="185"/>
      <c r="M2772" s="185"/>
      <c r="N2772" s="185"/>
      <c r="O2772" s="185"/>
      <c r="P2772" s="185"/>
      <c r="Q2772" s="185"/>
      <c r="R2772" s="185"/>
      <c r="S2772" s="185"/>
      <c r="T2772" s="185"/>
      <c r="U2772" s="185"/>
      <c r="V2772" s="185"/>
      <c r="W2772" s="185"/>
      <c r="X2772" s="185"/>
      <c r="Y2772" s="185"/>
      <c r="Z2772" s="185"/>
      <c r="AA2772" s="185"/>
      <c r="AB2772" s="185"/>
      <c r="AC2772" s="185"/>
      <c r="AD2772" s="185"/>
      <c r="AE2772" s="185"/>
      <c r="AF2772" s="185"/>
      <c r="AG2772" s="185"/>
      <c r="AH2772" s="185"/>
      <c r="AI2772" s="185"/>
    </row>
    <row r="2773" spans="1:35" ht="16">
      <c r="A2773" s="88"/>
      <c r="B2773" s="88"/>
      <c r="C2773" s="250"/>
      <c r="D2773" s="251"/>
      <c r="E2773" s="185"/>
      <c r="F2773" s="185"/>
      <c r="G2773" s="185"/>
      <c r="H2773" s="185"/>
      <c r="I2773" s="185"/>
      <c r="J2773" s="185"/>
      <c r="K2773" s="185"/>
      <c r="L2773" s="185"/>
      <c r="M2773" s="185"/>
      <c r="N2773" s="185"/>
      <c r="O2773" s="185"/>
      <c r="P2773" s="185"/>
      <c r="Q2773" s="185"/>
      <c r="R2773" s="185"/>
      <c r="S2773" s="185"/>
      <c r="T2773" s="185"/>
      <c r="U2773" s="185"/>
      <c r="V2773" s="185"/>
      <c r="W2773" s="185"/>
      <c r="X2773" s="185"/>
      <c r="Y2773" s="185"/>
      <c r="Z2773" s="185"/>
      <c r="AA2773" s="185"/>
      <c r="AB2773" s="185"/>
      <c r="AC2773" s="185"/>
      <c r="AD2773" s="185"/>
      <c r="AE2773" s="185"/>
      <c r="AF2773" s="185"/>
      <c r="AG2773" s="185"/>
      <c r="AH2773" s="185"/>
      <c r="AI2773" s="185"/>
    </row>
    <row r="2774" spans="1:35" ht="16">
      <c r="A2774" s="88"/>
      <c r="B2774" s="88"/>
      <c r="C2774" s="250"/>
      <c r="D2774" s="251"/>
      <c r="E2774" s="185"/>
      <c r="F2774" s="185"/>
      <c r="G2774" s="185"/>
      <c r="H2774" s="185"/>
      <c r="I2774" s="185"/>
      <c r="J2774" s="185"/>
      <c r="K2774" s="185"/>
      <c r="L2774" s="185"/>
      <c r="M2774" s="185"/>
      <c r="N2774" s="185"/>
      <c r="O2774" s="185"/>
      <c r="P2774" s="185"/>
      <c r="Q2774" s="185"/>
      <c r="R2774" s="185"/>
      <c r="S2774" s="185"/>
      <c r="T2774" s="185"/>
      <c r="U2774" s="185"/>
      <c r="V2774" s="185"/>
      <c r="W2774" s="185"/>
      <c r="X2774" s="185"/>
      <c r="Y2774" s="185"/>
      <c r="Z2774" s="185"/>
      <c r="AA2774" s="185"/>
      <c r="AB2774" s="185"/>
      <c r="AC2774" s="185"/>
      <c r="AD2774" s="185"/>
      <c r="AE2774" s="185"/>
      <c r="AF2774" s="185"/>
      <c r="AG2774" s="185"/>
      <c r="AH2774" s="185"/>
      <c r="AI2774" s="185"/>
    </row>
    <row r="2775" spans="1:35" ht="16">
      <c r="A2775" s="88"/>
      <c r="B2775" s="88"/>
      <c r="C2775" s="250"/>
      <c r="D2775" s="251"/>
      <c r="E2775" s="185"/>
      <c r="F2775" s="185"/>
      <c r="G2775" s="185"/>
      <c r="H2775" s="185"/>
      <c r="I2775" s="185"/>
      <c r="J2775" s="185"/>
      <c r="K2775" s="185"/>
      <c r="L2775" s="185"/>
      <c r="M2775" s="185"/>
      <c r="N2775" s="185"/>
      <c r="O2775" s="185"/>
      <c r="P2775" s="185"/>
      <c r="Q2775" s="185"/>
      <c r="R2775" s="185"/>
      <c r="S2775" s="185"/>
      <c r="T2775" s="185"/>
      <c r="U2775" s="185"/>
      <c r="V2775" s="185"/>
      <c r="W2775" s="185"/>
      <c r="X2775" s="185"/>
      <c r="Y2775" s="185"/>
      <c r="Z2775" s="185"/>
      <c r="AA2775" s="185"/>
      <c r="AB2775" s="185"/>
      <c r="AC2775" s="185"/>
      <c r="AD2775" s="185"/>
      <c r="AE2775" s="185"/>
      <c r="AF2775" s="185"/>
      <c r="AG2775" s="185"/>
      <c r="AH2775" s="185"/>
      <c r="AI2775" s="185"/>
    </row>
    <row r="2776" spans="1:35" ht="16">
      <c r="A2776" s="88"/>
      <c r="B2776" s="88"/>
      <c r="C2776" s="250"/>
      <c r="D2776" s="251"/>
      <c r="E2776" s="185"/>
      <c r="F2776" s="185"/>
      <c r="G2776" s="185"/>
      <c r="H2776" s="185"/>
      <c r="I2776" s="185"/>
      <c r="J2776" s="185"/>
      <c r="K2776" s="185"/>
      <c r="L2776" s="185"/>
      <c r="M2776" s="185"/>
      <c r="N2776" s="185"/>
      <c r="O2776" s="185"/>
      <c r="P2776" s="185"/>
      <c r="Q2776" s="185"/>
      <c r="R2776" s="185"/>
      <c r="S2776" s="185"/>
      <c r="T2776" s="185"/>
      <c r="U2776" s="185"/>
      <c r="V2776" s="185"/>
      <c r="W2776" s="185"/>
      <c r="X2776" s="185"/>
      <c r="Y2776" s="185"/>
      <c r="Z2776" s="185"/>
      <c r="AA2776" s="185"/>
      <c r="AB2776" s="185"/>
      <c r="AC2776" s="185"/>
      <c r="AD2776" s="185"/>
      <c r="AE2776" s="185"/>
      <c r="AF2776" s="185"/>
      <c r="AG2776" s="185"/>
      <c r="AH2776" s="185"/>
      <c r="AI2776" s="185"/>
    </row>
    <row r="2777" spans="1:35" ht="16">
      <c r="A2777" s="88"/>
      <c r="B2777" s="88"/>
      <c r="C2777" s="250"/>
      <c r="D2777" s="251"/>
      <c r="E2777" s="185"/>
      <c r="F2777" s="185"/>
      <c r="G2777" s="185"/>
      <c r="H2777" s="185"/>
      <c r="I2777" s="185"/>
      <c r="J2777" s="185"/>
      <c r="K2777" s="185"/>
      <c r="L2777" s="185"/>
      <c r="M2777" s="185"/>
      <c r="N2777" s="185"/>
      <c r="O2777" s="185"/>
      <c r="P2777" s="185"/>
      <c r="Q2777" s="185"/>
      <c r="R2777" s="185"/>
      <c r="S2777" s="185"/>
      <c r="T2777" s="185"/>
      <c r="U2777" s="185"/>
      <c r="V2777" s="185"/>
      <c r="W2777" s="185"/>
      <c r="X2777" s="185"/>
      <c r="Y2777" s="185"/>
      <c r="Z2777" s="185"/>
      <c r="AA2777" s="185"/>
      <c r="AB2777" s="185"/>
      <c r="AC2777" s="185"/>
      <c r="AD2777" s="185"/>
      <c r="AE2777" s="185"/>
      <c r="AF2777" s="185"/>
      <c r="AG2777" s="185"/>
      <c r="AH2777" s="185"/>
      <c r="AI2777" s="185"/>
    </row>
    <row r="2778" spans="1:35" ht="16">
      <c r="A2778" s="88"/>
      <c r="B2778" s="88"/>
      <c r="C2778" s="250"/>
      <c r="D2778" s="251"/>
      <c r="E2778" s="185"/>
      <c r="F2778" s="185"/>
      <c r="G2778" s="185"/>
      <c r="H2778" s="185"/>
      <c r="I2778" s="185"/>
      <c r="J2778" s="185"/>
      <c r="K2778" s="185"/>
      <c r="L2778" s="185"/>
      <c r="M2778" s="185"/>
      <c r="N2778" s="185"/>
      <c r="O2778" s="185"/>
      <c r="P2778" s="185"/>
      <c r="Q2778" s="185"/>
      <c r="R2778" s="185"/>
      <c r="S2778" s="185"/>
      <c r="T2778" s="185"/>
      <c r="U2778" s="185"/>
      <c r="V2778" s="185"/>
      <c r="W2778" s="185"/>
      <c r="X2778" s="185"/>
      <c r="Y2778" s="185"/>
      <c r="Z2778" s="185"/>
      <c r="AA2778" s="185"/>
      <c r="AB2778" s="185"/>
      <c r="AC2778" s="185"/>
      <c r="AD2778" s="185"/>
      <c r="AE2778" s="185"/>
      <c r="AF2778" s="185"/>
      <c r="AG2778" s="185"/>
      <c r="AH2778" s="185"/>
      <c r="AI2778" s="185"/>
    </row>
    <row r="2779" spans="1:35" ht="16">
      <c r="A2779" s="88"/>
      <c r="B2779" s="88"/>
      <c r="C2779" s="250"/>
      <c r="D2779" s="251"/>
      <c r="E2779" s="185"/>
      <c r="F2779" s="185"/>
      <c r="G2779" s="185"/>
      <c r="H2779" s="185"/>
      <c r="I2779" s="185"/>
      <c r="J2779" s="185"/>
      <c r="K2779" s="185"/>
      <c r="L2779" s="185"/>
      <c r="M2779" s="185"/>
      <c r="N2779" s="185"/>
      <c r="O2779" s="185"/>
      <c r="P2779" s="185"/>
      <c r="Q2779" s="185"/>
      <c r="R2779" s="185"/>
      <c r="S2779" s="185"/>
      <c r="T2779" s="185"/>
      <c r="U2779" s="185"/>
      <c r="V2779" s="185"/>
      <c r="W2779" s="185"/>
      <c r="X2779" s="185"/>
      <c r="Y2779" s="185"/>
      <c r="Z2779" s="185"/>
      <c r="AA2779" s="185"/>
      <c r="AB2779" s="185"/>
      <c r="AC2779" s="185"/>
      <c r="AD2779" s="185"/>
      <c r="AE2779" s="185"/>
      <c r="AF2779" s="185"/>
      <c r="AG2779" s="185"/>
      <c r="AH2779" s="185"/>
      <c r="AI2779" s="185"/>
    </row>
    <row r="2780" spans="1:35" ht="16">
      <c r="A2780" s="88"/>
      <c r="B2780" s="88"/>
      <c r="C2780" s="250"/>
      <c r="D2780" s="251"/>
      <c r="E2780" s="185"/>
      <c r="F2780" s="185"/>
      <c r="G2780" s="185"/>
      <c r="H2780" s="185"/>
      <c r="I2780" s="185"/>
      <c r="J2780" s="185"/>
      <c r="K2780" s="185"/>
      <c r="L2780" s="185"/>
      <c r="M2780" s="185"/>
      <c r="N2780" s="185"/>
      <c r="O2780" s="185"/>
      <c r="P2780" s="185"/>
      <c r="Q2780" s="185"/>
      <c r="R2780" s="185"/>
      <c r="S2780" s="185"/>
      <c r="T2780" s="185"/>
      <c r="U2780" s="185"/>
      <c r="V2780" s="185"/>
      <c r="W2780" s="185"/>
      <c r="X2780" s="185"/>
      <c r="Y2780" s="185"/>
      <c r="Z2780" s="185"/>
      <c r="AA2780" s="185"/>
      <c r="AB2780" s="185"/>
      <c r="AC2780" s="185"/>
      <c r="AD2780" s="185"/>
      <c r="AE2780" s="185"/>
      <c r="AF2780" s="185"/>
      <c r="AG2780" s="185"/>
      <c r="AH2780" s="185"/>
      <c r="AI2780" s="185"/>
    </row>
    <row r="2781" spans="1:35" ht="16">
      <c r="A2781" s="88"/>
      <c r="B2781" s="88"/>
      <c r="C2781" s="250"/>
      <c r="D2781" s="251"/>
      <c r="E2781" s="185"/>
      <c r="F2781" s="185"/>
      <c r="G2781" s="185"/>
      <c r="H2781" s="185"/>
      <c r="I2781" s="185"/>
      <c r="J2781" s="185"/>
      <c r="K2781" s="185"/>
      <c r="L2781" s="185"/>
      <c r="M2781" s="185"/>
      <c r="N2781" s="185"/>
      <c r="O2781" s="185"/>
      <c r="P2781" s="185"/>
      <c r="Q2781" s="185"/>
      <c r="R2781" s="185"/>
      <c r="S2781" s="185"/>
      <c r="T2781" s="185"/>
      <c r="U2781" s="185"/>
      <c r="V2781" s="185"/>
      <c r="W2781" s="185"/>
      <c r="X2781" s="185"/>
      <c r="Y2781" s="185"/>
      <c r="Z2781" s="185"/>
      <c r="AA2781" s="185"/>
      <c r="AB2781" s="185"/>
      <c r="AC2781" s="185"/>
      <c r="AD2781" s="185"/>
      <c r="AE2781" s="185"/>
      <c r="AF2781" s="185"/>
      <c r="AG2781" s="185"/>
      <c r="AH2781" s="185"/>
      <c r="AI2781" s="185"/>
    </row>
    <row r="2782" spans="1:35" ht="16">
      <c r="A2782" s="88"/>
      <c r="B2782" s="88"/>
      <c r="C2782" s="250"/>
      <c r="D2782" s="251"/>
      <c r="E2782" s="185"/>
      <c r="F2782" s="185"/>
      <c r="G2782" s="185"/>
      <c r="H2782" s="185"/>
      <c r="I2782" s="185"/>
      <c r="J2782" s="185"/>
      <c r="K2782" s="185"/>
      <c r="L2782" s="185"/>
      <c r="M2782" s="185"/>
      <c r="N2782" s="185"/>
      <c r="O2782" s="185"/>
      <c r="P2782" s="185"/>
      <c r="Q2782" s="185"/>
      <c r="R2782" s="185"/>
      <c r="S2782" s="185"/>
      <c r="T2782" s="185"/>
      <c r="U2782" s="185"/>
      <c r="V2782" s="185"/>
      <c r="W2782" s="185"/>
      <c r="X2782" s="185"/>
      <c r="Y2782" s="185"/>
      <c r="Z2782" s="185"/>
      <c r="AA2782" s="185"/>
      <c r="AB2782" s="185"/>
      <c r="AC2782" s="185"/>
      <c r="AD2782" s="185"/>
      <c r="AE2782" s="185"/>
      <c r="AF2782" s="185"/>
      <c r="AG2782" s="185"/>
      <c r="AH2782" s="185"/>
      <c r="AI2782" s="185"/>
    </row>
    <row r="2783" spans="1:35" ht="16">
      <c r="A2783" s="88"/>
      <c r="B2783" s="88"/>
      <c r="C2783" s="250"/>
      <c r="D2783" s="251"/>
      <c r="E2783" s="185"/>
      <c r="F2783" s="185"/>
      <c r="G2783" s="185"/>
      <c r="H2783" s="185"/>
      <c r="I2783" s="185"/>
      <c r="J2783" s="185"/>
      <c r="K2783" s="185"/>
      <c r="L2783" s="185"/>
      <c r="M2783" s="185"/>
      <c r="N2783" s="185"/>
      <c r="O2783" s="185"/>
      <c r="P2783" s="185"/>
      <c r="Q2783" s="185"/>
      <c r="R2783" s="185"/>
      <c r="S2783" s="185"/>
      <c r="T2783" s="185"/>
      <c r="U2783" s="185"/>
      <c r="V2783" s="185"/>
      <c r="W2783" s="185"/>
      <c r="X2783" s="185"/>
      <c r="Y2783" s="185"/>
      <c r="Z2783" s="185"/>
      <c r="AA2783" s="185"/>
      <c r="AB2783" s="185"/>
      <c r="AC2783" s="185"/>
      <c r="AD2783" s="185"/>
      <c r="AE2783" s="185"/>
      <c r="AF2783" s="185"/>
      <c r="AG2783" s="185"/>
      <c r="AH2783" s="185"/>
      <c r="AI2783" s="185"/>
    </row>
    <row r="2784" spans="1:35" ht="16">
      <c r="A2784" s="88"/>
      <c r="B2784" s="88"/>
      <c r="C2784" s="250"/>
      <c r="D2784" s="251"/>
      <c r="E2784" s="185"/>
      <c r="F2784" s="185"/>
      <c r="G2784" s="185"/>
      <c r="H2784" s="185"/>
      <c r="I2784" s="185"/>
      <c r="J2784" s="185"/>
      <c r="K2784" s="185"/>
      <c r="L2784" s="185"/>
      <c r="M2784" s="185"/>
      <c r="N2784" s="185"/>
      <c r="O2784" s="185"/>
      <c r="P2784" s="185"/>
      <c r="Q2784" s="185"/>
      <c r="R2784" s="185"/>
      <c r="S2784" s="185"/>
      <c r="T2784" s="185"/>
      <c r="U2784" s="185"/>
      <c r="V2784" s="185"/>
      <c r="W2784" s="185"/>
      <c r="X2784" s="185"/>
      <c r="Y2784" s="185"/>
      <c r="Z2784" s="185"/>
      <c r="AA2784" s="185"/>
      <c r="AB2784" s="185"/>
      <c r="AC2784" s="185"/>
      <c r="AD2784" s="185"/>
      <c r="AE2784" s="185"/>
      <c r="AF2784" s="185"/>
      <c r="AG2784" s="185"/>
      <c r="AH2784" s="185"/>
      <c r="AI2784" s="185"/>
    </row>
    <row r="2785" spans="1:35" ht="16">
      <c r="A2785" s="88"/>
      <c r="B2785" s="88"/>
      <c r="C2785" s="250"/>
      <c r="D2785" s="251"/>
      <c r="E2785" s="185"/>
      <c r="F2785" s="185"/>
      <c r="G2785" s="185"/>
      <c r="H2785" s="185"/>
      <c r="I2785" s="185"/>
      <c r="J2785" s="185"/>
      <c r="K2785" s="185"/>
      <c r="L2785" s="185"/>
      <c r="M2785" s="185"/>
      <c r="N2785" s="185"/>
      <c r="O2785" s="185"/>
      <c r="P2785" s="185"/>
      <c r="Q2785" s="185"/>
      <c r="R2785" s="185"/>
      <c r="S2785" s="185"/>
      <c r="T2785" s="185"/>
      <c r="U2785" s="185"/>
      <c r="V2785" s="185"/>
      <c r="W2785" s="185"/>
      <c r="X2785" s="185"/>
      <c r="Y2785" s="185"/>
      <c r="Z2785" s="185"/>
      <c r="AA2785" s="185"/>
      <c r="AB2785" s="185"/>
      <c r="AC2785" s="185"/>
      <c r="AD2785" s="185"/>
      <c r="AE2785" s="185"/>
      <c r="AF2785" s="185"/>
      <c r="AG2785" s="185"/>
      <c r="AH2785" s="185"/>
      <c r="AI2785" s="185"/>
    </row>
    <row r="2786" spans="1:35" ht="16">
      <c r="A2786" s="88"/>
      <c r="B2786" s="88"/>
      <c r="C2786" s="250"/>
      <c r="D2786" s="251"/>
      <c r="E2786" s="185"/>
      <c r="F2786" s="185"/>
      <c r="G2786" s="185"/>
      <c r="H2786" s="185"/>
      <c r="I2786" s="185"/>
      <c r="J2786" s="185"/>
      <c r="K2786" s="185"/>
      <c r="L2786" s="185"/>
      <c r="M2786" s="185"/>
      <c r="N2786" s="185"/>
      <c r="O2786" s="185"/>
      <c r="P2786" s="185"/>
      <c r="Q2786" s="185"/>
      <c r="R2786" s="185"/>
      <c r="S2786" s="185"/>
      <c r="T2786" s="185"/>
      <c r="U2786" s="185"/>
      <c r="V2786" s="185"/>
      <c r="W2786" s="185"/>
      <c r="X2786" s="185"/>
      <c r="Y2786" s="185"/>
      <c r="Z2786" s="185"/>
      <c r="AA2786" s="185"/>
      <c r="AB2786" s="185"/>
      <c r="AC2786" s="185"/>
      <c r="AD2786" s="185"/>
      <c r="AE2786" s="185"/>
      <c r="AF2786" s="185"/>
      <c r="AG2786" s="185"/>
      <c r="AH2786" s="185"/>
      <c r="AI2786" s="185"/>
    </row>
    <row r="2787" spans="1:35" ht="16">
      <c r="A2787" s="88"/>
      <c r="B2787" s="88"/>
      <c r="C2787" s="250"/>
      <c r="D2787" s="251"/>
      <c r="E2787" s="185"/>
      <c r="F2787" s="185"/>
      <c r="G2787" s="185"/>
      <c r="H2787" s="185"/>
      <c r="I2787" s="185"/>
      <c r="J2787" s="185"/>
      <c r="K2787" s="185"/>
      <c r="L2787" s="185"/>
      <c r="M2787" s="185"/>
      <c r="N2787" s="185"/>
      <c r="O2787" s="185"/>
      <c r="P2787" s="185"/>
      <c r="Q2787" s="185"/>
      <c r="R2787" s="185"/>
      <c r="S2787" s="185"/>
      <c r="T2787" s="185"/>
      <c r="U2787" s="185"/>
      <c r="V2787" s="185"/>
      <c r="W2787" s="185"/>
      <c r="X2787" s="185"/>
      <c r="Y2787" s="185"/>
      <c r="Z2787" s="185"/>
      <c r="AA2787" s="185"/>
      <c r="AB2787" s="185"/>
      <c r="AC2787" s="185"/>
      <c r="AD2787" s="185"/>
      <c r="AE2787" s="185"/>
      <c r="AF2787" s="185"/>
      <c r="AG2787" s="185"/>
      <c r="AH2787" s="185"/>
      <c r="AI2787" s="185"/>
    </row>
    <row r="2788" spans="1:35" ht="16">
      <c r="A2788" s="88"/>
      <c r="B2788" s="88"/>
      <c r="C2788" s="250"/>
      <c r="D2788" s="251"/>
      <c r="E2788" s="185"/>
      <c r="F2788" s="185"/>
      <c r="G2788" s="185"/>
      <c r="H2788" s="185"/>
      <c r="I2788" s="185"/>
      <c r="J2788" s="185"/>
      <c r="K2788" s="185"/>
      <c r="L2788" s="185"/>
      <c r="M2788" s="185"/>
      <c r="N2788" s="185"/>
      <c r="O2788" s="185"/>
      <c r="P2788" s="185"/>
      <c r="Q2788" s="185"/>
      <c r="R2788" s="185"/>
      <c r="S2788" s="185"/>
      <c r="T2788" s="185"/>
      <c r="U2788" s="185"/>
      <c r="V2788" s="185"/>
      <c r="W2788" s="185"/>
      <c r="X2788" s="185"/>
      <c r="Y2788" s="185"/>
      <c r="Z2788" s="185"/>
      <c r="AA2788" s="185"/>
      <c r="AB2788" s="185"/>
      <c r="AC2788" s="185"/>
      <c r="AD2788" s="185"/>
      <c r="AE2788" s="185"/>
      <c r="AF2788" s="185"/>
      <c r="AG2788" s="185"/>
      <c r="AH2788" s="185"/>
      <c r="AI2788" s="185"/>
    </row>
    <row r="2789" spans="1:35" ht="16">
      <c r="A2789" s="88"/>
      <c r="B2789" s="88"/>
      <c r="C2789" s="250"/>
      <c r="D2789" s="251"/>
      <c r="E2789" s="185"/>
      <c r="F2789" s="185"/>
      <c r="G2789" s="185"/>
      <c r="H2789" s="185"/>
      <c r="I2789" s="185"/>
      <c r="J2789" s="185"/>
      <c r="K2789" s="185"/>
      <c r="L2789" s="185"/>
      <c r="M2789" s="185"/>
      <c r="N2789" s="185"/>
      <c r="O2789" s="185"/>
      <c r="P2789" s="185"/>
      <c r="Q2789" s="185"/>
      <c r="R2789" s="185"/>
      <c r="S2789" s="185"/>
      <c r="T2789" s="185"/>
      <c r="U2789" s="185"/>
      <c r="V2789" s="185"/>
      <c r="W2789" s="185"/>
      <c r="X2789" s="185"/>
      <c r="Y2789" s="185"/>
      <c r="Z2789" s="185"/>
      <c r="AA2789" s="185"/>
      <c r="AB2789" s="185"/>
      <c r="AC2789" s="185"/>
      <c r="AD2789" s="185"/>
      <c r="AE2789" s="185"/>
      <c r="AF2789" s="185"/>
      <c r="AG2789" s="185"/>
      <c r="AH2789" s="185"/>
      <c r="AI2789" s="185"/>
    </row>
    <row r="2790" spans="1:35" ht="16">
      <c r="A2790" s="88"/>
      <c r="B2790" s="88"/>
      <c r="C2790" s="250"/>
      <c r="D2790" s="251"/>
      <c r="E2790" s="185"/>
      <c r="F2790" s="185"/>
      <c r="G2790" s="185"/>
      <c r="H2790" s="185"/>
      <c r="I2790" s="185"/>
      <c r="J2790" s="185"/>
      <c r="K2790" s="185"/>
      <c r="L2790" s="185"/>
      <c r="M2790" s="185"/>
      <c r="N2790" s="185"/>
      <c r="O2790" s="185"/>
      <c r="P2790" s="185"/>
      <c r="Q2790" s="185"/>
      <c r="R2790" s="185"/>
      <c r="S2790" s="185"/>
      <c r="T2790" s="185"/>
      <c r="U2790" s="185"/>
      <c r="V2790" s="185"/>
      <c r="W2790" s="185"/>
      <c r="X2790" s="185"/>
      <c r="Y2790" s="185"/>
      <c r="Z2790" s="185"/>
      <c r="AA2790" s="185"/>
      <c r="AB2790" s="185"/>
      <c r="AC2790" s="185"/>
      <c r="AD2790" s="185"/>
      <c r="AE2790" s="185"/>
      <c r="AF2790" s="185"/>
      <c r="AG2790" s="185"/>
      <c r="AH2790" s="185"/>
      <c r="AI2790" s="185"/>
    </row>
    <row r="2791" spans="1:35" ht="16">
      <c r="A2791" s="88"/>
      <c r="B2791" s="88"/>
      <c r="C2791" s="250"/>
      <c r="D2791" s="251"/>
      <c r="E2791" s="185"/>
      <c r="F2791" s="185"/>
      <c r="G2791" s="185"/>
      <c r="H2791" s="185"/>
      <c r="I2791" s="185"/>
      <c r="J2791" s="185"/>
      <c r="K2791" s="185"/>
      <c r="L2791" s="185"/>
      <c r="M2791" s="185"/>
      <c r="N2791" s="185"/>
      <c r="O2791" s="185"/>
      <c r="P2791" s="185"/>
      <c r="Q2791" s="185"/>
      <c r="R2791" s="185"/>
      <c r="S2791" s="185"/>
      <c r="T2791" s="185"/>
      <c r="U2791" s="185"/>
      <c r="V2791" s="185"/>
      <c r="W2791" s="185"/>
      <c r="X2791" s="185"/>
      <c r="Y2791" s="185"/>
      <c r="Z2791" s="185"/>
      <c r="AA2791" s="185"/>
      <c r="AB2791" s="185"/>
      <c r="AC2791" s="185"/>
      <c r="AD2791" s="185"/>
      <c r="AE2791" s="185"/>
      <c r="AF2791" s="185"/>
      <c r="AG2791" s="185"/>
      <c r="AH2791" s="185"/>
      <c r="AI2791" s="185"/>
    </row>
    <row r="2792" spans="1:35" ht="16">
      <c r="A2792" s="88"/>
      <c r="B2792" s="88"/>
      <c r="C2792" s="250"/>
      <c r="D2792" s="251"/>
      <c r="E2792" s="185"/>
      <c r="F2792" s="185"/>
      <c r="G2792" s="185"/>
      <c r="H2792" s="185"/>
      <c r="I2792" s="185"/>
      <c r="J2792" s="185"/>
      <c r="K2792" s="185"/>
      <c r="L2792" s="185"/>
      <c r="M2792" s="185"/>
      <c r="N2792" s="185"/>
      <c r="O2792" s="185"/>
      <c r="P2792" s="185"/>
      <c r="Q2792" s="185"/>
      <c r="R2792" s="185"/>
      <c r="S2792" s="185"/>
      <c r="T2792" s="185"/>
      <c r="U2792" s="185"/>
      <c r="V2792" s="185"/>
      <c r="W2792" s="185"/>
      <c r="X2792" s="185"/>
      <c r="Y2792" s="185"/>
      <c r="Z2792" s="185"/>
      <c r="AA2792" s="185"/>
      <c r="AB2792" s="185"/>
      <c r="AC2792" s="185"/>
      <c r="AD2792" s="185"/>
      <c r="AE2792" s="185"/>
      <c r="AF2792" s="185"/>
      <c r="AG2792" s="185"/>
      <c r="AH2792" s="185"/>
      <c r="AI2792" s="185"/>
    </row>
    <row r="2793" spans="1:35" ht="16">
      <c r="A2793" s="88"/>
      <c r="B2793" s="88"/>
      <c r="C2793" s="250"/>
      <c r="D2793" s="251"/>
      <c r="E2793" s="185"/>
      <c r="F2793" s="185"/>
      <c r="G2793" s="185"/>
      <c r="H2793" s="185"/>
      <c r="I2793" s="185"/>
      <c r="J2793" s="185"/>
      <c r="K2793" s="185"/>
      <c r="L2793" s="185"/>
      <c r="M2793" s="185"/>
      <c r="N2793" s="185"/>
      <c r="O2793" s="185"/>
      <c r="P2793" s="185"/>
      <c r="Q2793" s="185"/>
      <c r="R2793" s="185"/>
      <c r="S2793" s="185"/>
      <c r="T2793" s="185"/>
      <c r="U2793" s="185"/>
      <c r="V2793" s="185"/>
      <c r="W2793" s="185"/>
      <c r="X2793" s="185"/>
      <c r="Y2793" s="185"/>
      <c r="Z2793" s="185"/>
      <c r="AA2793" s="185"/>
      <c r="AB2793" s="185"/>
      <c r="AC2793" s="185"/>
      <c r="AD2793" s="185"/>
      <c r="AE2793" s="185"/>
      <c r="AF2793" s="185"/>
      <c r="AG2793" s="185"/>
      <c r="AH2793" s="185"/>
      <c r="AI2793" s="185"/>
    </row>
    <row r="2794" spans="1:35" ht="16">
      <c r="A2794" s="88"/>
      <c r="B2794" s="88"/>
      <c r="C2794" s="250"/>
      <c r="D2794" s="251"/>
      <c r="E2794" s="185"/>
      <c r="F2794" s="185"/>
      <c r="G2794" s="185"/>
      <c r="H2794" s="185"/>
      <c r="I2794" s="185"/>
      <c r="J2794" s="185"/>
      <c r="K2794" s="185"/>
      <c r="L2794" s="185"/>
      <c r="M2794" s="185"/>
      <c r="N2794" s="185"/>
      <c r="O2794" s="185"/>
      <c r="P2794" s="185"/>
      <c r="Q2794" s="185"/>
      <c r="R2794" s="185"/>
      <c r="S2794" s="185"/>
      <c r="T2794" s="185"/>
      <c r="U2794" s="185"/>
      <c r="V2794" s="185"/>
      <c r="W2794" s="185"/>
      <c r="X2794" s="185"/>
      <c r="Y2794" s="185"/>
      <c r="Z2794" s="185"/>
      <c r="AA2794" s="185"/>
      <c r="AB2794" s="185"/>
      <c r="AC2794" s="185"/>
      <c r="AD2794" s="185"/>
      <c r="AE2794" s="185"/>
      <c r="AF2794" s="185"/>
      <c r="AG2794" s="185"/>
      <c r="AH2794" s="185"/>
      <c r="AI2794" s="185"/>
    </row>
    <row r="2795" spans="1:35" ht="16">
      <c r="A2795" s="88"/>
      <c r="B2795" s="88"/>
      <c r="C2795" s="250"/>
      <c r="D2795" s="251"/>
      <c r="E2795" s="185"/>
      <c r="F2795" s="185"/>
      <c r="G2795" s="185"/>
      <c r="H2795" s="185"/>
      <c r="I2795" s="185"/>
      <c r="J2795" s="185"/>
      <c r="K2795" s="185"/>
      <c r="L2795" s="185"/>
      <c r="M2795" s="185"/>
      <c r="N2795" s="185"/>
      <c r="O2795" s="185"/>
      <c r="P2795" s="185"/>
      <c r="Q2795" s="185"/>
      <c r="R2795" s="185"/>
      <c r="S2795" s="185"/>
      <c r="T2795" s="185"/>
      <c r="U2795" s="185"/>
      <c r="V2795" s="185"/>
      <c r="W2795" s="185"/>
      <c r="X2795" s="185"/>
      <c r="Y2795" s="185"/>
      <c r="Z2795" s="185"/>
      <c r="AA2795" s="185"/>
      <c r="AB2795" s="185"/>
      <c r="AC2795" s="185"/>
      <c r="AD2795" s="185"/>
      <c r="AE2795" s="185"/>
      <c r="AF2795" s="185"/>
      <c r="AG2795" s="185"/>
      <c r="AH2795" s="185"/>
      <c r="AI2795" s="185"/>
    </row>
    <row r="2796" spans="1:35" ht="16">
      <c r="A2796" s="88"/>
      <c r="B2796" s="88"/>
      <c r="C2796" s="250"/>
      <c r="D2796" s="251"/>
      <c r="E2796" s="185"/>
      <c r="F2796" s="185"/>
      <c r="G2796" s="185"/>
      <c r="H2796" s="185"/>
      <c r="I2796" s="185"/>
      <c r="J2796" s="185"/>
      <c r="K2796" s="185"/>
      <c r="L2796" s="185"/>
      <c r="M2796" s="185"/>
      <c r="N2796" s="185"/>
      <c r="O2796" s="185"/>
      <c r="P2796" s="185"/>
      <c r="Q2796" s="185"/>
      <c r="R2796" s="185"/>
      <c r="S2796" s="185"/>
      <c r="T2796" s="185"/>
      <c r="U2796" s="185"/>
      <c r="V2796" s="185"/>
      <c r="W2796" s="185"/>
      <c r="X2796" s="185"/>
      <c r="Y2796" s="185"/>
      <c r="Z2796" s="185"/>
      <c r="AA2796" s="185"/>
      <c r="AB2796" s="185"/>
      <c r="AC2796" s="185"/>
      <c r="AD2796" s="185"/>
      <c r="AE2796" s="185"/>
      <c r="AF2796" s="185"/>
      <c r="AG2796" s="185"/>
      <c r="AH2796" s="185"/>
      <c r="AI2796" s="185"/>
    </row>
    <row r="2797" spans="1:35" ht="16">
      <c r="A2797" s="88"/>
      <c r="B2797" s="88"/>
      <c r="C2797" s="250"/>
      <c r="D2797" s="251"/>
      <c r="E2797" s="185"/>
      <c r="F2797" s="185"/>
      <c r="G2797" s="185"/>
      <c r="H2797" s="185"/>
      <c r="I2797" s="185"/>
      <c r="J2797" s="185"/>
      <c r="K2797" s="185"/>
      <c r="L2797" s="185"/>
      <c r="M2797" s="185"/>
      <c r="N2797" s="185"/>
      <c r="O2797" s="185"/>
      <c r="P2797" s="185"/>
      <c r="Q2797" s="185"/>
      <c r="R2797" s="185"/>
      <c r="S2797" s="185"/>
      <c r="T2797" s="185"/>
      <c r="U2797" s="185"/>
      <c r="V2797" s="185"/>
      <c r="W2797" s="185"/>
      <c r="X2797" s="185"/>
      <c r="Y2797" s="185"/>
      <c r="Z2797" s="185"/>
      <c r="AA2797" s="185"/>
      <c r="AB2797" s="185"/>
      <c r="AC2797" s="185"/>
      <c r="AD2797" s="185"/>
      <c r="AE2797" s="185"/>
      <c r="AF2797" s="185"/>
      <c r="AG2797" s="185"/>
      <c r="AH2797" s="185"/>
      <c r="AI2797" s="185"/>
    </row>
    <row r="2798" spans="1:35" ht="16">
      <c r="A2798" s="88"/>
      <c r="B2798" s="88"/>
      <c r="C2798" s="250"/>
      <c r="D2798" s="251"/>
      <c r="E2798" s="185"/>
      <c r="F2798" s="185"/>
      <c r="G2798" s="185"/>
      <c r="H2798" s="185"/>
      <c r="I2798" s="185"/>
      <c r="J2798" s="185"/>
      <c r="K2798" s="185"/>
      <c r="L2798" s="185"/>
      <c r="M2798" s="185"/>
      <c r="N2798" s="185"/>
      <c r="O2798" s="185"/>
      <c r="P2798" s="185"/>
      <c r="Q2798" s="185"/>
      <c r="R2798" s="185"/>
      <c r="S2798" s="185"/>
      <c r="T2798" s="185"/>
      <c r="U2798" s="185"/>
      <c r="V2798" s="185"/>
      <c r="W2798" s="185"/>
      <c r="X2798" s="185"/>
      <c r="Y2798" s="185"/>
      <c r="Z2798" s="185"/>
      <c r="AA2798" s="185"/>
      <c r="AB2798" s="185"/>
      <c r="AC2798" s="185"/>
      <c r="AD2798" s="185"/>
      <c r="AE2798" s="185"/>
      <c r="AF2798" s="185"/>
      <c r="AG2798" s="185"/>
      <c r="AH2798" s="185"/>
      <c r="AI2798" s="185"/>
    </row>
    <row r="2799" spans="1:35" ht="16">
      <c r="A2799" s="88"/>
      <c r="B2799" s="88"/>
      <c r="C2799" s="250"/>
      <c r="D2799" s="251"/>
      <c r="E2799" s="185"/>
      <c r="F2799" s="185"/>
      <c r="G2799" s="185"/>
      <c r="H2799" s="185"/>
      <c r="I2799" s="185"/>
      <c r="J2799" s="185"/>
      <c r="K2799" s="185"/>
      <c r="L2799" s="185"/>
      <c r="M2799" s="185"/>
      <c r="N2799" s="185"/>
      <c r="O2799" s="185"/>
      <c r="P2799" s="185"/>
      <c r="Q2799" s="185"/>
      <c r="R2799" s="185"/>
      <c r="S2799" s="185"/>
      <c r="T2799" s="185"/>
      <c r="U2799" s="185"/>
      <c r="V2799" s="185"/>
      <c r="W2799" s="185"/>
      <c r="X2799" s="185"/>
      <c r="Y2799" s="185"/>
      <c r="Z2799" s="185"/>
      <c r="AA2799" s="185"/>
      <c r="AB2799" s="185"/>
      <c r="AC2799" s="185"/>
      <c r="AD2799" s="185"/>
      <c r="AE2799" s="185"/>
      <c r="AF2799" s="185"/>
      <c r="AG2799" s="185"/>
      <c r="AH2799" s="185"/>
      <c r="AI2799" s="185"/>
    </row>
    <row r="2800" spans="1:35" ht="16">
      <c r="A2800" s="88"/>
      <c r="B2800" s="88"/>
      <c r="C2800" s="250"/>
      <c r="D2800" s="251"/>
      <c r="E2800" s="185"/>
      <c r="F2800" s="185"/>
      <c r="G2800" s="185"/>
      <c r="H2800" s="185"/>
      <c r="I2800" s="185"/>
      <c r="J2800" s="185"/>
      <c r="K2800" s="185"/>
      <c r="L2800" s="185"/>
      <c r="M2800" s="185"/>
      <c r="N2800" s="185"/>
      <c r="O2800" s="185"/>
      <c r="P2800" s="185"/>
      <c r="Q2800" s="185"/>
      <c r="R2800" s="185"/>
      <c r="S2800" s="185"/>
      <c r="T2800" s="185"/>
      <c r="U2800" s="185"/>
      <c r="V2800" s="185"/>
      <c r="W2800" s="185"/>
      <c r="X2800" s="185"/>
      <c r="Y2800" s="185"/>
      <c r="Z2800" s="185"/>
      <c r="AA2800" s="185"/>
      <c r="AB2800" s="185"/>
      <c r="AC2800" s="185"/>
      <c r="AD2800" s="185"/>
      <c r="AE2800" s="185"/>
      <c r="AF2800" s="185"/>
      <c r="AG2800" s="185"/>
      <c r="AH2800" s="185"/>
      <c r="AI2800" s="185"/>
    </row>
    <row r="2801" spans="1:35" ht="16">
      <c r="A2801" s="88"/>
      <c r="B2801" s="88"/>
      <c r="C2801" s="250"/>
      <c r="D2801" s="251"/>
      <c r="E2801" s="185"/>
      <c r="F2801" s="185"/>
      <c r="G2801" s="185"/>
      <c r="H2801" s="185"/>
      <c r="I2801" s="185"/>
      <c r="J2801" s="185"/>
      <c r="K2801" s="185"/>
      <c r="L2801" s="185"/>
      <c r="M2801" s="185"/>
      <c r="N2801" s="185"/>
      <c r="O2801" s="185"/>
      <c r="P2801" s="185"/>
      <c r="Q2801" s="185"/>
      <c r="R2801" s="185"/>
      <c r="S2801" s="185"/>
      <c r="T2801" s="185"/>
      <c r="U2801" s="185"/>
      <c r="V2801" s="185"/>
      <c r="W2801" s="185"/>
      <c r="X2801" s="185"/>
      <c r="Y2801" s="185"/>
      <c r="Z2801" s="185"/>
      <c r="AA2801" s="185"/>
      <c r="AB2801" s="185"/>
      <c r="AC2801" s="185"/>
      <c r="AD2801" s="185"/>
      <c r="AE2801" s="185"/>
      <c r="AF2801" s="185"/>
      <c r="AG2801" s="185"/>
      <c r="AH2801" s="185"/>
      <c r="AI2801" s="185"/>
    </row>
    <row r="2802" spans="1:35" ht="16">
      <c r="A2802" s="88"/>
      <c r="B2802" s="88"/>
      <c r="C2802" s="250"/>
      <c r="D2802" s="251"/>
      <c r="E2802" s="185"/>
      <c r="F2802" s="185"/>
      <c r="G2802" s="185"/>
      <c r="H2802" s="185"/>
      <c r="I2802" s="185"/>
      <c r="J2802" s="185"/>
      <c r="K2802" s="185"/>
      <c r="L2802" s="185"/>
      <c r="M2802" s="185"/>
      <c r="N2802" s="185"/>
      <c r="O2802" s="185"/>
      <c r="P2802" s="185"/>
      <c r="Q2802" s="185"/>
      <c r="R2802" s="185"/>
      <c r="S2802" s="185"/>
      <c r="T2802" s="185"/>
      <c r="U2802" s="185"/>
      <c r="V2802" s="185"/>
      <c r="W2802" s="185"/>
      <c r="X2802" s="185"/>
      <c r="Y2802" s="185"/>
      <c r="Z2802" s="185"/>
      <c r="AA2802" s="185"/>
      <c r="AB2802" s="185"/>
      <c r="AC2802" s="185"/>
      <c r="AD2802" s="185"/>
      <c r="AE2802" s="185"/>
      <c r="AF2802" s="185"/>
      <c r="AG2802" s="185"/>
      <c r="AH2802" s="185"/>
      <c r="AI2802" s="185"/>
    </row>
    <row r="2803" spans="1:35" ht="16">
      <c r="A2803" s="88"/>
      <c r="B2803" s="88"/>
      <c r="C2803" s="250"/>
      <c r="D2803" s="251"/>
      <c r="E2803" s="185"/>
      <c r="F2803" s="185"/>
      <c r="G2803" s="185"/>
      <c r="H2803" s="185"/>
      <c r="I2803" s="185"/>
      <c r="J2803" s="185"/>
      <c r="K2803" s="185"/>
      <c r="L2803" s="185"/>
      <c r="M2803" s="185"/>
      <c r="N2803" s="185"/>
      <c r="O2803" s="185"/>
      <c r="P2803" s="185"/>
      <c r="Q2803" s="185"/>
      <c r="R2803" s="185"/>
      <c r="S2803" s="185"/>
      <c r="T2803" s="185"/>
      <c r="U2803" s="185"/>
      <c r="V2803" s="185"/>
      <c r="W2803" s="185"/>
      <c r="X2803" s="185"/>
      <c r="Y2803" s="185"/>
      <c r="Z2803" s="185"/>
      <c r="AA2803" s="185"/>
      <c r="AB2803" s="185"/>
      <c r="AC2803" s="185"/>
      <c r="AD2803" s="185"/>
      <c r="AE2803" s="185"/>
      <c r="AF2803" s="185"/>
      <c r="AG2803" s="185"/>
      <c r="AH2803" s="185"/>
      <c r="AI2803" s="185"/>
    </row>
    <row r="2804" spans="1:35" ht="16">
      <c r="A2804" s="88"/>
      <c r="B2804" s="88"/>
      <c r="C2804" s="250"/>
      <c r="D2804" s="251"/>
      <c r="E2804" s="185"/>
      <c r="F2804" s="185"/>
      <c r="G2804" s="185"/>
      <c r="H2804" s="185"/>
      <c r="I2804" s="185"/>
      <c r="J2804" s="185"/>
      <c r="K2804" s="185"/>
      <c r="L2804" s="185"/>
      <c r="M2804" s="185"/>
      <c r="N2804" s="185"/>
      <c r="O2804" s="185"/>
      <c r="P2804" s="185"/>
      <c r="Q2804" s="185"/>
      <c r="R2804" s="185"/>
      <c r="S2804" s="185"/>
      <c r="T2804" s="185"/>
      <c r="U2804" s="185"/>
      <c r="V2804" s="185"/>
      <c r="W2804" s="185"/>
      <c r="X2804" s="185"/>
      <c r="Y2804" s="185"/>
      <c r="Z2804" s="185"/>
      <c r="AA2804" s="185"/>
      <c r="AB2804" s="185"/>
      <c r="AC2804" s="185"/>
      <c r="AD2804" s="185"/>
      <c r="AE2804" s="185"/>
      <c r="AF2804" s="185"/>
      <c r="AG2804" s="185"/>
      <c r="AH2804" s="185"/>
      <c r="AI2804" s="185"/>
    </row>
    <row r="2805" spans="1:35" ht="16">
      <c r="A2805" s="88"/>
      <c r="B2805" s="88"/>
      <c r="C2805" s="250"/>
      <c r="D2805" s="251"/>
      <c r="E2805" s="185"/>
      <c r="F2805" s="185"/>
      <c r="G2805" s="185"/>
      <c r="H2805" s="185"/>
      <c r="I2805" s="185"/>
      <c r="J2805" s="185"/>
      <c r="K2805" s="185"/>
      <c r="L2805" s="185"/>
      <c r="M2805" s="185"/>
      <c r="N2805" s="185"/>
      <c r="O2805" s="185"/>
      <c r="P2805" s="185"/>
      <c r="Q2805" s="185"/>
      <c r="R2805" s="185"/>
      <c r="S2805" s="185"/>
      <c r="T2805" s="185"/>
      <c r="U2805" s="185"/>
      <c r="V2805" s="185"/>
      <c r="W2805" s="185"/>
      <c r="X2805" s="185"/>
      <c r="Y2805" s="185"/>
      <c r="Z2805" s="185"/>
      <c r="AA2805" s="185"/>
      <c r="AB2805" s="185"/>
      <c r="AC2805" s="185"/>
      <c r="AD2805" s="185"/>
      <c r="AE2805" s="185"/>
      <c r="AF2805" s="185"/>
      <c r="AG2805" s="185"/>
      <c r="AH2805" s="185"/>
      <c r="AI2805" s="185"/>
    </row>
    <row r="2806" spans="1:35" ht="16">
      <c r="A2806" s="88"/>
      <c r="B2806" s="88"/>
      <c r="C2806" s="250"/>
      <c r="D2806" s="251"/>
      <c r="E2806" s="185"/>
      <c r="F2806" s="185"/>
      <c r="G2806" s="185"/>
      <c r="H2806" s="185"/>
      <c r="I2806" s="185"/>
      <c r="J2806" s="185"/>
      <c r="K2806" s="185"/>
      <c r="L2806" s="185"/>
      <c r="M2806" s="185"/>
      <c r="N2806" s="185"/>
      <c r="O2806" s="185"/>
      <c r="P2806" s="185"/>
      <c r="Q2806" s="185"/>
      <c r="R2806" s="185"/>
      <c r="S2806" s="185"/>
      <c r="T2806" s="185"/>
      <c r="U2806" s="185"/>
      <c r="V2806" s="185"/>
      <c r="W2806" s="185"/>
      <c r="X2806" s="185"/>
      <c r="Y2806" s="185"/>
      <c r="Z2806" s="185"/>
      <c r="AA2806" s="185"/>
      <c r="AB2806" s="185"/>
      <c r="AC2806" s="185"/>
      <c r="AD2806" s="185"/>
      <c r="AE2806" s="185"/>
      <c r="AF2806" s="185"/>
      <c r="AG2806" s="185"/>
      <c r="AH2806" s="185"/>
      <c r="AI2806" s="185"/>
    </row>
    <row r="2807" spans="1:35" ht="16">
      <c r="A2807" s="88"/>
      <c r="B2807" s="88"/>
      <c r="C2807" s="250"/>
      <c r="D2807" s="251"/>
      <c r="E2807" s="185"/>
      <c r="F2807" s="185"/>
      <c r="G2807" s="185"/>
      <c r="H2807" s="185"/>
      <c r="I2807" s="185"/>
      <c r="J2807" s="185"/>
      <c r="K2807" s="185"/>
      <c r="L2807" s="185"/>
      <c r="M2807" s="185"/>
      <c r="N2807" s="185"/>
      <c r="O2807" s="185"/>
      <c r="P2807" s="185"/>
      <c r="Q2807" s="185"/>
      <c r="R2807" s="185"/>
      <c r="S2807" s="185"/>
      <c r="T2807" s="185"/>
      <c r="U2807" s="185"/>
      <c r="V2807" s="185"/>
      <c r="W2807" s="185"/>
      <c r="X2807" s="185"/>
      <c r="Y2807" s="185"/>
      <c r="Z2807" s="185"/>
      <c r="AA2807" s="185"/>
      <c r="AB2807" s="185"/>
      <c r="AC2807" s="185"/>
      <c r="AD2807" s="185"/>
      <c r="AE2807" s="185"/>
      <c r="AF2807" s="185"/>
      <c r="AG2807" s="185"/>
      <c r="AH2807" s="185"/>
      <c r="AI2807" s="185"/>
    </row>
    <row r="2808" spans="1:35" ht="16">
      <c r="A2808" s="88"/>
      <c r="B2808" s="88"/>
      <c r="C2808" s="250"/>
      <c r="D2808" s="251"/>
      <c r="E2808" s="185"/>
      <c r="F2808" s="185"/>
      <c r="G2808" s="185"/>
      <c r="H2808" s="185"/>
      <c r="I2808" s="185"/>
      <c r="J2808" s="185"/>
      <c r="K2808" s="185"/>
      <c r="L2808" s="185"/>
      <c r="M2808" s="185"/>
      <c r="N2808" s="185"/>
      <c r="O2808" s="185"/>
      <c r="P2808" s="185"/>
      <c r="Q2808" s="185"/>
      <c r="R2808" s="185"/>
      <c r="S2808" s="185"/>
      <c r="T2808" s="185"/>
      <c r="U2808" s="185"/>
      <c r="V2808" s="185"/>
      <c r="W2808" s="185"/>
      <c r="X2808" s="185"/>
      <c r="Y2808" s="185"/>
      <c r="Z2808" s="185"/>
      <c r="AA2808" s="185"/>
      <c r="AB2808" s="185"/>
      <c r="AC2808" s="185"/>
      <c r="AD2808" s="185"/>
      <c r="AE2808" s="185"/>
      <c r="AF2808" s="185"/>
      <c r="AG2808" s="185"/>
      <c r="AH2808" s="185"/>
      <c r="AI2808" s="185"/>
    </row>
    <row r="2809" spans="1:35" ht="16">
      <c r="A2809" s="88"/>
      <c r="B2809" s="88"/>
      <c r="C2809" s="250"/>
      <c r="D2809" s="251"/>
      <c r="E2809" s="185"/>
      <c r="F2809" s="185"/>
      <c r="G2809" s="185"/>
      <c r="H2809" s="185"/>
      <c r="I2809" s="185"/>
      <c r="J2809" s="185"/>
      <c r="K2809" s="185"/>
      <c r="L2809" s="185"/>
      <c r="M2809" s="185"/>
      <c r="N2809" s="185"/>
      <c r="O2809" s="185"/>
      <c r="P2809" s="185"/>
      <c r="Q2809" s="185"/>
      <c r="R2809" s="185"/>
      <c r="S2809" s="185"/>
      <c r="T2809" s="185"/>
      <c r="U2809" s="185"/>
      <c r="V2809" s="185"/>
      <c r="W2809" s="185"/>
      <c r="X2809" s="185"/>
      <c r="Y2809" s="185"/>
      <c r="Z2809" s="185"/>
      <c r="AA2809" s="185"/>
      <c r="AB2809" s="185"/>
      <c r="AC2809" s="185"/>
      <c r="AD2809" s="185"/>
      <c r="AE2809" s="185"/>
      <c r="AF2809" s="185"/>
      <c r="AG2809" s="185"/>
      <c r="AH2809" s="185"/>
      <c r="AI2809" s="185"/>
    </row>
    <row r="2810" spans="1:35" ht="16">
      <c r="A2810" s="88"/>
      <c r="B2810" s="88"/>
      <c r="C2810" s="250"/>
      <c r="D2810" s="251"/>
      <c r="E2810" s="185"/>
      <c r="F2810" s="185"/>
      <c r="G2810" s="185"/>
      <c r="H2810" s="185"/>
      <c r="I2810" s="185"/>
      <c r="J2810" s="185"/>
      <c r="K2810" s="185"/>
      <c r="L2810" s="185"/>
      <c r="M2810" s="185"/>
      <c r="N2810" s="185"/>
      <c r="O2810" s="185"/>
      <c r="P2810" s="185"/>
      <c r="Q2810" s="185"/>
      <c r="R2810" s="185"/>
      <c r="S2810" s="185"/>
      <c r="T2810" s="185"/>
      <c r="U2810" s="185"/>
      <c r="V2810" s="185"/>
      <c r="W2810" s="185"/>
      <c r="X2810" s="185"/>
      <c r="Y2810" s="185"/>
      <c r="Z2810" s="185"/>
      <c r="AA2810" s="185"/>
      <c r="AB2810" s="185"/>
      <c r="AC2810" s="185"/>
      <c r="AD2810" s="185"/>
      <c r="AE2810" s="185"/>
      <c r="AF2810" s="185"/>
      <c r="AG2810" s="185"/>
      <c r="AH2810" s="185"/>
      <c r="AI2810" s="185"/>
    </row>
    <row r="2811" spans="1:35" ht="16">
      <c r="A2811" s="88"/>
      <c r="B2811" s="88"/>
      <c r="C2811" s="250"/>
      <c r="D2811" s="251"/>
      <c r="E2811" s="185"/>
      <c r="F2811" s="185"/>
      <c r="G2811" s="185"/>
      <c r="H2811" s="185"/>
      <c r="I2811" s="185"/>
      <c r="J2811" s="185"/>
      <c r="K2811" s="185"/>
      <c r="L2811" s="185"/>
      <c r="M2811" s="185"/>
      <c r="N2811" s="185"/>
      <c r="O2811" s="185"/>
      <c r="P2811" s="185"/>
      <c r="Q2811" s="185"/>
      <c r="R2811" s="185"/>
      <c r="S2811" s="185"/>
      <c r="T2811" s="185"/>
      <c r="U2811" s="185"/>
      <c r="V2811" s="185"/>
      <c r="W2811" s="185"/>
      <c r="X2811" s="185"/>
      <c r="Y2811" s="185"/>
      <c r="Z2811" s="185"/>
      <c r="AA2811" s="185"/>
      <c r="AB2811" s="185"/>
      <c r="AC2811" s="185"/>
      <c r="AD2811" s="185"/>
      <c r="AE2811" s="185"/>
      <c r="AF2811" s="185"/>
      <c r="AG2811" s="185"/>
      <c r="AH2811" s="185"/>
      <c r="AI2811" s="185"/>
    </row>
    <row r="2812" spans="1:35" ht="16">
      <c r="A2812" s="88"/>
      <c r="B2812" s="88"/>
      <c r="C2812" s="250"/>
      <c r="D2812" s="251"/>
      <c r="E2812" s="185"/>
      <c r="F2812" s="185"/>
      <c r="G2812" s="185"/>
      <c r="H2812" s="185"/>
      <c r="I2812" s="185"/>
      <c r="J2812" s="185"/>
      <c r="K2812" s="185"/>
      <c r="L2812" s="185"/>
      <c r="M2812" s="185"/>
      <c r="N2812" s="185"/>
      <c r="O2812" s="185"/>
      <c r="P2812" s="185"/>
      <c r="Q2812" s="185"/>
      <c r="R2812" s="185"/>
      <c r="S2812" s="185"/>
      <c r="T2812" s="185"/>
      <c r="U2812" s="185"/>
      <c r="V2812" s="185"/>
      <c r="W2812" s="185"/>
      <c r="X2812" s="185"/>
      <c r="Y2812" s="185"/>
      <c r="Z2812" s="185"/>
      <c r="AA2812" s="185"/>
      <c r="AB2812" s="185"/>
      <c r="AC2812" s="185"/>
      <c r="AD2812" s="185"/>
      <c r="AE2812" s="185"/>
      <c r="AF2812" s="185"/>
      <c r="AG2812" s="185"/>
      <c r="AH2812" s="185"/>
      <c r="AI2812" s="185"/>
    </row>
    <row r="2813" spans="1:35" ht="16">
      <c r="A2813" s="88"/>
      <c r="B2813" s="88"/>
      <c r="C2813" s="250"/>
      <c r="D2813" s="251"/>
      <c r="E2813" s="185"/>
      <c r="F2813" s="185"/>
      <c r="G2813" s="185"/>
      <c r="H2813" s="185"/>
      <c r="I2813" s="185"/>
      <c r="J2813" s="185"/>
      <c r="K2813" s="185"/>
      <c r="L2813" s="185"/>
      <c r="M2813" s="185"/>
      <c r="N2813" s="185"/>
      <c r="O2813" s="185"/>
      <c r="P2813" s="185"/>
      <c r="Q2813" s="185"/>
      <c r="R2813" s="185"/>
      <c r="S2813" s="185"/>
      <c r="T2813" s="185"/>
      <c r="U2813" s="185"/>
      <c r="V2813" s="185"/>
      <c r="W2813" s="185"/>
      <c r="X2813" s="185"/>
      <c r="Y2813" s="185"/>
      <c r="Z2813" s="185"/>
      <c r="AA2813" s="185"/>
      <c r="AB2813" s="185"/>
      <c r="AC2813" s="185"/>
      <c r="AD2813" s="185"/>
      <c r="AE2813" s="185"/>
      <c r="AF2813" s="185"/>
      <c r="AG2813" s="185"/>
      <c r="AH2813" s="185"/>
      <c r="AI2813" s="185"/>
    </row>
    <row r="2814" spans="1:35" ht="16">
      <c r="A2814" s="88"/>
      <c r="B2814" s="88"/>
      <c r="C2814" s="250"/>
      <c r="D2814" s="251"/>
      <c r="E2814" s="185"/>
      <c r="F2814" s="185"/>
      <c r="G2814" s="185"/>
      <c r="H2814" s="185"/>
      <c r="I2814" s="185"/>
      <c r="J2814" s="185"/>
      <c r="K2814" s="185"/>
      <c r="L2814" s="185"/>
      <c r="M2814" s="185"/>
      <c r="N2814" s="185"/>
      <c r="O2814" s="185"/>
      <c r="P2814" s="185"/>
      <c r="Q2814" s="185"/>
      <c r="R2814" s="185"/>
      <c r="S2814" s="185"/>
      <c r="T2814" s="185"/>
      <c r="U2814" s="185"/>
      <c r="V2814" s="185"/>
      <c r="W2814" s="185"/>
      <c r="X2814" s="185"/>
      <c r="Y2814" s="185"/>
      <c r="Z2814" s="185"/>
      <c r="AA2814" s="185"/>
      <c r="AB2814" s="185"/>
      <c r="AC2814" s="185"/>
      <c r="AD2814" s="185"/>
      <c r="AE2814" s="185"/>
      <c r="AF2814" s="185"/>
      <c r="AG2814" s="185"/>
      <c r="AH2814" s="185"/>
      <c r="AI2814" s="185"/>
    </row>
    <row r="2815" spans="1:35" ht="16">
      <c r="A2815" s="88"/>
      <c r="B2815" s="88"/>
      <c r="C2815" s="250"/>
      <c r="D2815" s="251"/>
      <c r="E2815" s="185"/>
      <c r="F2815" s="185"/>
      <c r="G2815" s="185"/>
      <c r="H2815" s="185"/>
      <c r="I2815" s="185"/>
      <c r="J2815" s="185"/>
      <c r="K2815" s="185"/>
      <c r="L2815" s="185"/>
      <c r="M2815" s="185"/>
      <c r="N2815" s="185"/>
      <c r="O2815" s="185"/>
      <c r="P2815" s="185"/>
      <c r="Q2815" s="185"/>
      <c r="R2815" s="185"/>
      <c r="S2815" s="185"/>
      <c r="T2815" s="185"/>
      <c r="U2815" s="185"/>
      <c r="V2815" s="185"/>
      <c r="W2815" s="185"/>
      <c r="X2815" s="185"/>
      <c r="Y2815" s="185"/>
      <c r="Z2815" s="185"/>
      <c r="AA2815" s="185"/>
      <c r="AB2815" s="185"/>
      <c r="AC2815" s="185"/>
      <c r="AD2815" s="185"/>
      <c r="AE2815" s="185"/>
      <c r="AF2815" s="185"/>
      <c r="AG2815" s="185"/>
      <c r="AH2815" s="185"/>
      <c r="AI2815" s="185"/>
    </row>
    <row r="2816" spans="1:35" ht="16">
      <c r="A2816" s="88"/>
      <c r="B2816" s="88"/>
      <c r="C2816" s="250"/>
      <c r="D2816" s="251"/>
      <c r="E2816" s="185"/>
      <c r="F2816" s="185"/>
      <c r="G2816" s="185"/>
      <c r="H2816" s="185"/>
      <c r="I2816" s="185"/>
      <c r="J2816" s="185"/>
      <c r="K2816" s="185"/>
      <c r="L2816" s="185"/>
      <c r="M2816" s="185"/>
      <c r="N2816" s="185"/>
      <c r="O2816" s="185"/>
      <c r="P2816" s="185"/>
      <c r="Q2816" s="185"/>
      <c r="R2816" s="185"/>
      <c r="S2816" s="185"/>
      <c r="T2816" s="185"/>
      <c r="U2816" s="185"/>
      <c r="V2816" s="185"/>
      <c r="W2816" s="185"/>
      <c r="X2816" s="185"/>
      <c r="Y2816" s="185"/>
      <c r="Z2816" s="185"/>
      <c r="AA2816" s="185"/>
      <c r="AB2816" s="185"/>
      <c r="AC2816" s="185"/>
      <c r="AD2816" s="185"/>
      <c r="AE2816" s="185"/>
      <c r="AF2816" s="185"/>
      <c r="AG2816" s="185"/>
      <c r="AH2816" s="185"/>
      <c r="AI2816" s="185"/>
    </row>
    <row r="2817" spans="1:35" ht="16">
      <c r="A2817" s="88"/>
      <c r="B2817" s="88"/>
      <c r="C2817" s="250"/>
      <c r="D2817" s="251"/>
      <c r="E2817" s="185"/>
      <c r="F2817" s="185"/>
      <c r="G2817" s="185"/>
      <c r="H2817" s="185"/>
      <c r="I2817" s="185"/>
      <c r="J2817" s="185"/>
      <c r="K2817" s="185"/>
      <c r="L2817" s="185"/>
      <c r="M2817" s="185"/>
      <c r="N2817" s="185"/>
      <c r="O2817" s="185"/>
      <c r="P2817" s="185"/>
      <c r="Q2817" s="185"/>
      <c r="R2817" s="185"/>
      <c r="S2817" s="185"/>
      <c r="T2817" s="185"/>
      <c r="U2817" s="185"/>
      <c r="V2817" s="185"/>
      <c r="W2817" s="185"/>
      <c r="X2817" s="185"/>
      <c r="Y2817" s="185"/>
      <c r="Z2817" s="185"/>
      <c r="AA2817" s="185"/>
      <c r="AB2817" s="185"/>
      <c r="AC2817" s="185"/>
      <c r="AD2817" s="185"/>
      <c r="AE2817" s="185"/>
      <c r="AF2817" s="185"/>
      <c r="AG2817" s="185"/>
      <c r="AH2817" s="185"/>
      <c r="AI2817" s="185"/>
    </row>
    <row r="2818" spans="1:35" ht="16">
      <c r="A2818" s="88"/>
      <c r="B2818" s="88"/>
      <c r="C2818" s="250"/>
      <c r="D2818" s="251"/>
      <c r="E2818" s="185"/>
      <c r="F2818" s="185"/>
      <c r="G2818" s="185"/>
      <c r="H2818" s="185"/>
      <c r="I2818" s="185"/>
      <c r="J2818" s="185"/>
      <c r="K2818" s="185"/>
      <c r="L2818" s="185"/>
      <c r="M2818" s="185"/>
      <c r="N2818" s="185"/>
      <c r="O2818" s="185"/>
      <c r="P2818" s="185"/>
      <c r="Q2818" s="185"/>
      <c r="R2818" s="185"/>
      <c r="S2818" s="185"/>
      <c r="T2818" s="185"/>
      <c r="U2818" s="185"/>
      <c r="V2818" s="185"/>
      <c r="W2818" s="185"/>
      <c r="X2818" s="185"/>
      <c r="Y2818" s="185"/>
      <c r="Z2818" s="185"/>
      <c r="AA2818" s="185"/>
      <c r="AB2818" s="185"/>
      <c r="AC2818" s="185"/>
      <c r="AD2818" s="185"/>
      <c r="AE2818" s="185"/>
      <c r="AF2818" s="185"/>
      <c r="AG2818" s="185"/>
      <c r="AH2818" s="185"/>
      <c r="AI2818" s="185"/>
    </row>
    <row r="2819" spans="1:35" ht="16">
      <c r="A2819" s="88"/>
      <c r="B2819" s="88"/>
      <c r="C2819" s="250"/>
      <c r="D2819" s="251"/>
      <c r="E2819" s="185"/>
      <c r="F2819" s="185"/>
      <c r="G2819" s="185"/>
      <c r="H2819" s="185"/>
      <c r="I2819" s="185"/>
      <c r="J2819" s="185"/>
      <c r="K2819" s="185"/>
      <c r="L2819" s="185"/>
      <c r="M2819" s="185"/>
      <c r="N2819" s="185"/>
      <c r="O2819" s="185"/>
      <c r="P2819" s="185"/>
      <c r="Q2819" s="185"/>
      <c r="R2819" s="185"/>
      <c r="S2819" s="185"/>
      <c r="T2819" s="185"/>
      <c r="U2819" s="185"/>
      <c r="V2819" s="185"/>
      <c r="W2819" s="185"/>
      <c r="X2819" s="185"/>
      <c r="Y2819" s="185"/>
      <c r="Z2819" s="185"/>
      <c r="AA2819" s="185"/>
      <c r="AB2819" s="185"/>
      <c r="AC2819" s="185"/>
      <c r="AD2819" s="185"/>
      <c r="AE2819" s="185"/>
      <c r="AF2819" s="185"/>
      <c r="AG2819" s="185"/>
      <c r="AH2819" s="185"/>
      <c r="AI2819" s="185"/>
    </row>
    <row r="2820" spans="1:35" ht="16">
      <c r="A2820" s="88"/>
      <c r="B2820" s="88"/>
      <c r="C2820" s="250"/>
      <c r="D2820" s="251"/>
      <c r="E2820" s="185"/>
      <c r="F2820" s="185"/>
      <c r="G2820" s="185"/>
      <c r="H2820" s="185"/>
      <c r="I2820" s="185"/>
      <c r="J2820" s="185"/>
      <c r="K2820" s="185"/>
      <c r="L2820" s="185"/>
      <c r="M2820" s="185"/>
      <c r="N2820" s="185"/>
      <c r="O2820" s="185"/>
      <c r="P2820" s="185"/>
      <c r="Q2820" s="185"/>
      <c r="R2820" s="185"/>
      <c r="S2820" s="185"/>
      <c r="T2820" s="185"/>
      <c r="U2820" s="185"/>
      <c r="V2820" s="185"/>
      <c r="W2820" s="185"/>
      <c r="X2820" s="185"/>
      <c r="Y2820" s="185"/>
      <c r="Z2820" s="185"/>
      <c r="AA2820" s="185"/>
      <c r="AB2820" s="185"/>
      <c r="AC2820" s="185"/>
      <c r="AD2820" s="185"/>
      <c r="AE2820" s="185"/>
      <c r="AF2820" s="185"/>
      <c r="AG2820" s="185"/>
      <c r="AH2820" s="185"/>
      <c r="AI2820" s="185"/>
    </row>
    <row r="2821" spans="1:35" ht="16">
      <c r="A2821" s="88"/>
      <c r="B2821" s="88"/>
      <c r="C2821" s="250"/>
      <c r="D2821" s="251"/>
      <c r="E2821" s="185"/>
      <c r="F2821" s="185"/>
      <c r="G2821" s="185"/>
      <c r="H2821" s="185"/>
      <c r="I2821" s="185"/>
      <c r="J2821" s="185"/>
      <c r="K2821" s="185"/>
      <c r="L2821" s="185"/>
      <c r="M2821" s="185"/>
      <c r="N2821" s="185"/>
      <c r="O2821" s="185"/>
      <c r="P2821" s="185"/>
      <c r="Q2821" s="185"/>
      <c r="R2821" s="185"/>
      <c r="S2821" s="185"/>
      <c r="T2821" s="185"/>
      <c r="U2821" s="185"/>
      <c r="V2821" s="185"/>
      <c r="W2821" s="185"/>
      <c r="X2821" s="185"/>
      <c r="Y2821" s="185"/>
      <c r="Z2821" s="185"/>
      <c r="AA2821" s="185"/>
      <c r="AB2821" s="185"/>
      <c r="AC2821" s="185"/>
      <c r="AD2821" s="185"/>
      <c r="AE2821" s="185"/>
      <c r="AF2821" s="185"/>
      <c r="AG2821" s="185"/>
      <c r="AH2821" s="185"/>
      <c r="AI2821" s="185"/>
    </row>
    <row r="2822" spans="1:35" ht="16">
      <c r="A2822" s="88"/>
      <c r="B2822" s="88"/>
      <c r="C2822" s="250"/>
      <c r="D2822" s="251"/>
      <c r="E2822" s="185"/>
      <c r="F2822" s="185"/>
      <c r="G2822" s="185"/>
      <c r="H2822" s="185"/>
      <c r="I2822" s="185"/>
      <c r="J2822" s="185"/>
      <c r="K2822" s="185"/>
      <c r="L2822" s="185"/>
      <c r="M2822" s="185"/>
      <c r="N2822" s="185"/>
      <c r="O2822" s="185"/>
      <c r="P2822" s="185"/>
      <c r="Q2822" s="185"/>
      <c r="R2822" s="185"/>
      <c r="S2822" s="185"/>
      <c r="T2822" s="185"/>
      <c r="U2822" s="185"/>
      <c r="V2822" s="185"/>
      <c r="W2822" s="185"/>
      <c r="X2822" s="185"/>
      <c r="Y2822" s="185"/>
      <c r="Z2822" s="185"/>
      <c r="AA2822" s="185"/>
      <c r="AB2822" s="185"/>
      <c r="AC2822" s="185"/>
      <c r="AD2822" s="185"/>
      <c r="AE2822" s="185"/>
      <c r="AF2822" s="185"/>
      <c r="AG2822" s="185"/>
      <c r="AH2822" s="185"/>
      <c r="AI2822" s="185"/>
    </row>
    <row r="2823" spans="1:35" ht="16">
      <c r="A2823" s="88"/>
      <c r="B2823" s="88"/>
      <c r="C2823" s="250"/>
      <c r="D2823" s="251"/>
      <c r="E2823" s="185"/>
      <c r="F2823" s="185"/>
      <c r="G2823" s="185"/>
      <c r="H2823" s="185"/>
      <c r="I2823" s="185"/>
      <c r="J2823" s="185"/>
      <c r="K2823" s="185"/>
      <c r="L2823" s="185"/>
      <c r="M2823" s="185"/>
      <c r="N2823" s="185"/>
      <c r="O2823" s="185"/>
      <c r="P2823" s="185"/>
      <c r="Q2823" s="185"/>
      <c r="R2823" s="185"/>
      <c r="S2823" s="185"/>
      <c r="T2823" s="185"/>
      <c r="U2823" s="185"/>
      <c r="V2823" s="185"/>
      <c r="W2823" s="185"/>
      <c r="X2823" s="185"/>
      <c r="Y2823" s="185"/>
      <c r="Z2823" s="185"/>
      <c r="AA2823" s="185"/>
      <c r="AB2823" s="185"/>
      <c r="AC2823" s="185"/>
      <c r="AD2823" s="185"/>
      <c r="AE2823" s="185"/>
      <c r="AF2823" s="185"/>
      <c r="AG2823" s="185"/>
      <c r="AH2823" s="185"/>
      <c r="AI2823" s="185"/>
    </row>
    <row r="2824" spans="1:35" ht="16">
      <c r="A2824" s="88"/>
      <c r="B2824" s="88"/>
      <c r="C2824" s="250"/>
      <c r="D2824" s="251"/>
      <c r="E2824" s="185"/>
      <c r="F2824" s="185"/>
      <c r="G2824" s="185"/>
      <c r="H2824" s="185"/>
      <c r="I2824" s="185"/>
      <c r="J2824" s="185"/>
      <c r="K2824" s="185"/>
      <c r="L2824" s="185"/>
      <c r="M2824" s="185"/>
      <c r="N2824" s="185"/>
      <c r="O2824" s="185"/>
      <c r="P2824" s="185"/>
      <c r="Q2824" s="185"/>
      <c r="R2824" s="185"/>
      <c r="S2824" s="185"/>
      <c r="T2824" s="185"/>
      <c r="U2824" s="185"/>
      <c r="V2824" s="185"/>
      <c r="W2824" s="185"/>
      <c r="X2824" s="185"/>
      <c r="Y2824" s="185"/>
      <c r="Z2824" s="185"/>
      <c r="AA2824" s="185"/>
      <c r="AB2824" s="185"/>
      <c r="AC2824" s="185"/>
      <c r="AD2824" s="185"/>
      <c r="AE2824" s="185"/>
      <c r="AF2824" s="185"/>
      <c r="AG2824" s="185"/>
      <c r="AH2824" s="185"/>
      <c r="AI2824" s="185"/>
    </row>
    <row r="2825" spans="1:35" ht="16">
      <c r="A2825" s="88"/>
      <c r="B2825" s="88"/>
      <c r="C2825" s="250"/>
      <c r="D2825" s="251"/>
      <c r="E2825" s="185"/>
      <c r="F2825" s="185"/>
      <c r="G2825" s="185"/>
      <c r="H2825" s="185"/>
      <c r="I2825" s="185"/>
      <c r="J2825" s="185"/>
      <c r="K2825" s="185"/>
      <c r="L2825" s="185"/>
      <c r="M2825" s="185"/>
      <c r="N2825" s="185"/>
      <c r="O2825" s="185"/>
      <c r="P2825" s="185"/>
      <c r="Q2825" s="185"/>
      <c r="R2825" s="185"/>
      <c r="S2825" s="185"/>
      <c r="T2825" s="185"/>
      <c r="U2825" s="185"/>
      <c r="V2825" s="185"/>
      <c r="W2825" s="185"/>
      <c r="X2825" s="185"/>
      <c r="Y2825" s="185"/>
      <c r="Z2825" s="185"/>
      <c r="AA2825" s="185"/>
      <c r="AB2825" s="185"/>
      <c r="AC2825" s="185"/>
      <c r="AD2825" s="185"/>
      <c r="AE2825" s="185"/>
      <c r="AF2825" s="185"/>
      <c r="AG2825" s="185"/>
      <c r="AH2825" s="185"/>
      <c r="AI2825" s="185"/>
    </row>
    <row r="2826" spans="1:35" ht="16">
      <c r="A2826" s="88"/>
      <c r="B2826" s="88"/>
      <c r="C2826" s="250"/>
      <c r="D2826" s="251"/>
      <c r="E2826" s="185"/>
      <c r="F2826" s="185"/>
      <c r="G2826" s="185"/>
      <c r="H2826" s="185"/>
      <c r="I2826" s="185"/>
      <c r="J2826" s="185"/>
      <c r="K2826" s="185"/>
      <c r="L2826" s="185"/>
      <c r="M2826" s="185"/>
      <c r="N2826" s="185"/>
      <c r="O2826" s="185"/>
      <c r="P2826" s="185"/>
      <c r="Q2826" s="185"/>
      <c r="R2826" s="185"/>
      <c r="S2826" s="185"/>
      <c r="T2826" s="185"/>
      <c r="U2826" s="185"/>
      <c r="V2826" s="185"/>
      <c r="W2826" s="185"/>
      <c r="X2826" s="185"/>
      <c r="Y2826" s="185"/>
      <c r="Z2826" s="185"/>
      <c r="AA2826" s="185"/>
      <c r="AB2826" s="185"/>
      <c r="AC2826" s="185"/>
      <c r="AD2826" s="185"/>
      <c r="AE2826" s="185"/>
      <c r="AF2826" s="185"/>
      <c r="AG2826" s="185"/>
      <c r="AH2826" s="185"/>
      <c r="AI2826" s="185"/>
    </row>
    <row r="2827" spans="1:35" ht="16">
      <c r="A2827" s="88"/>
      <c r="B2827" s="88"/>
      <c r="C2827" s="250"/>
      <c r="D2827" s="251"/>
      <c r="E2827" s="185"/>
      <c r="F2827" s="185"/>
      <c r="G2827" s="185"/>
      <c r="H2827" s="185"/>
      <c r="I2827" s="185"/>
      <c r="J2827" s="185"/>
      <c r="K2827" s="185"/>
      <c r="L2827" s="185"/>
      <c r="M2827" s="185"/>
      <c r="N2827" s="185"/>
      <c r="O2827" s="185"/>
      <c r="P2827" s="185"/>
      <c r="Q2827" s="185"/>
      <c r="R2827" s="185"/>
      <c r="S2827" s="185"/>
      <c r="T2827" s="185"/>
      <c r="U2827" s="185"/>
      <c r="V2827" s="185"/>
      <c r="W2827" s="185"/>
      <c r="X2827" s="185"/>
      <c r="Y2827" s="185"/>
      <c r="Z2827" s="185"/>
      <c r="AA2827" s="185"/>
      <c r="AB2827" s="185"/>
      <c r="AC2827" s="185"/>
      <c r="AD2827" s="185"/>
      <c r="AE2827" s="185"/>
      <c r="AF2827" s="185"/>
      <c r="AG2827" s="185"/>
      <c r="AH2827" s="185"/>
      <c r="AI2827" s="185"/>
    </row>
    <row r="2828" spans="1:35" ht="16">
      <c r="A2828" s="88"/>
      <c r="B2828" s="88"/>
      <c r="C2828" s="250"/>
      <c r="D2828" s="251"/>
      <c r="E2828" s="185"/>
      <c r="F2828" s="185"/>
      <c r="G2828" s="185"/>
      <c r="H2828" s="185"/>
      <c r="I2828" s="185"/>
      <c r="J2828" s="185"/>
      <c r="K2828" s="185"/>
      <c r="L2828" s="185"/>
      <c r="M2828" s="185"/>
      <c r="N2828" s="185"/>
      <c r="O2828" s="185"/>
      <c r="P2828" s="185"/>
      <c r="Q2828" s="185"/>
      <c r="R2828" s="185"/>
      <c r="S2828" s="185"/>
      <c r="T2828" s="185"/>
      <c r="U2828" s="185"/>
      <c r="V2828" s="185"/>
      <c r="W2828" s="185"/>
      <c r="X2828" s="185"/>
      <c r="Y2828" s="185"/>
      <c r="Z2828" s="185"/>
      <c r="AA2828" s="185"/>
      <c r="AB2828" s="185"/>
      <c r="AC2828" s="185"/>
      <c r="AD2828" s="185"/>
      <c r="AE2828" s="185"/>
      <c r="AF2828" s="185"/>
      <c r="AG2828" s="185"/>
      <c r="AH2828" s="185"/>
      <c r="AI2828" s="185"/>
    </row>
    <row r="2829" spans="1:35" ht="16">
      <c r="A2829" s="88"/>
      <c r="B2829" s="88"/>
      <c r="C2829" s="250"/>
      <c r="D2829" s="251"/>
      <c r="E2829" s="185"/>
      <c r="F2829" s="185"/>
      <c r="G2829" s="185"/>
      <c r="H2829" s="185"/>
      <c r="I2829" s="185"/>
      <c r="J2829" s="185"/>
      <c r="K2829" s="185"/>
      <c r="L2829" s="185"/>
      <c r="M2829" s="185"/>
      <c r="N2829" s="185"/>
      <c r="O2829" s="185"/>
      <c r="P2829" s="185"/>
      <c r="Q2829" s="185"/>
      <c r="R2829" s="185"/>
      <c r="S2829" s="185"/>
      <c r="T2829" s="185"/>
      <c r="U2829" s="185"/>
      <c r="V2829" s="185"/>
      <c r="W2829" s="185"/>
      <c r="X2829" s="185"/>
      <c r="Y2829" s="185"/>
      <c r="Z2829" s="185"/>
      <c r="AA2829" s="185"/>
      <c r="AB2829" s="185"/>
      <c r="AC2829" s="185"/>
      <c r="AD2829" s="185"/>
      <c r="AE2829" s="185"/>
      <c r="AF2829" s="185"/>
      <c r="AG2829" s="185"/>
      <c r="AH2829" s="185"/>
      <c r="AI2829" s="185"/>
    </row>
    <row r="2830" spans="1:35" ht="16">
      <c r="A2830" s="88"/>
      <c r="B2830" s="88"/>
      <c r="C2830" s="250"/>
      <c r="D2830" s="251"/>
      <c r="E2830" s="185"/>
      <c r="F2830" s="185"/>
      <c r="G2830" s="185"/>
      <c r="H2830" s="185"/>
      <c r="I2830" s="185"/>
      <c r="J2830" s="185"/>
      <c r="K2830" s="185"/>
      <c r="L2830" s="185"/>
      <c r="M2830" s="185"/>
      <c r="N2830" s="185"/>
      <c r="O2830" s="185"/>
      <c r="P2830" s="185"/>
      <c r="Q2830" s="185"/>
      <c r="R2830" s="185"/>
      <c r="S2830" s="185"/>
      <c r="T2830" s="185"/>
      <c r="U2830" s="185"/>
      <c r="V2830" s="185"/>
      <c r="W2830" s="185"/>
      <c r="X2830" s="185"/>
      <c r="Y2830" s="185"/>
      <c r="Z2830" s="185"/>
      <c r="AA2830" s="185"/>
      <c r="AB2830" s="185"/>
      <c r="AC2830" s="185"/>
      <c r="AD2830" s="185"/>
      <c r="AE2830" s="185"/>
      <c r="AF2830" s="185"/>
      <c r="AG2830" s="185"/>
      <c r="AH2830" s="185"/>
      <c r="AI2830" s="185"/>
    </row>
    <row r="2831" spans="1:35" ht="16">
      <c r="A2831" s="88"/>
      <c r="B2831" s="88"/>
      <c r="C2831" s="250"/>
      <c r="D2831" s="251"/>
      <c r="E2831" s="185"/>
      <c r="F2831" s="185"/>
      <c r="G2831" s="185"/>
      <c r="H2831" s="185"/>
      <c r="I2831" s="185"/>
      <c r="J2831" s="185"/>
      <c r="K2831" s="185"/>
      <c r="L2831" s="185"/>
      <c r="M2831" s="185"/>
      <c r="N2831" s="185"/>
      <c r="O2831" s="185"/>
      <c r="P2831" s="185"/>
      <c r="Q2831" s="185"/>
      <c r="R2831" s="185"/>
      <c r="S2831" s="185"/>
      <c r="T2831" s="185"/>
      <c r="U2831" s="185"/>
      <c r="V2831" s="185"/>
      <c r="W2831" s="185"/>
      <c r="X2831" s="185"/>
      <c r="Y2831" s="185"/>
      <c r="Z2831" s="185"/>
      <c r="AA2831" s="185"/>
      <c r="AB2831" s="185"/>
      <c r="AC2831" s="185"/>
      <c r="AD2831" s="185"/>
      <c r="AE2831" s="185"/>
      <c r="AF2831" s="185"/>
      <c r="AG2831" s="185"/>
      <c r="AH2831" s="185"/>
      <c r="AI2831" s="185"/>
    </row>
    <row r="2832" spans="1:35" ht="16">
      <c r="A2832" s="88"/>
      <c r="B2832" s="88"/>
      <c r="C2832" s="250"/>
      <c r="D2832" s="251"/>
      <c r="E2832" s="185"/>
      <c r="F2832" s="185"/>
      <c r="G2832" s="185"/>
      <c r="H2832" s="185"/>
      <c r="I2832" s="185"/>
      <c r="J2832" s="185"/>
      <c r="K2832" s="185"/>
      <c r="L2832" s="185"/>
      <c r="M2832" s="185"/>
      <c r="N2832" s="185"/>
      <c r="O2832" s="185"/>
      <c r="P2832" s="185"/>
      <c r="Q2832" s="185"/>
      <c r="R2832" s="185"/>
      <c r="S2832" s="185"/>
      <c r="T2832" s="185"/>
      <c r="U2832" s="185"/>
      <c r="V2832" s="185"/>
      <c r="W2832" s="185"/>
      <c r="X2832" s="185"/>
      <c r="Y2832" s="185"/>
      <c r="Z2832" s="185"/>
      <c r="AA2832" s="185"/>
      <c r="AB2832" s="185"/>
      <c r="AC2832" s="185"/>
      <c r="AD2832" s="185"/>
      <c r="AE2832" s="185"/>
      <c r="AF2832" s="185"/>
      <c r="AG2832" s="185"/>
      <c r="AH2832" s="185"/>
      <c r="AI2832" s="185"/>
    </row>
    <row r="2833" spans="1:35" ht="16">
      <c r="A2833" s="88"/>
      <c r="B2833" s="88"/>
      <c r="C2833" s="250"/>
      <c r="D2833" s="251"/>
      <c r="E2833" s="185"/>
      <c r="F2833" s="185"/>
      <c r="G2833" s="185"/>
      <c r="H2833" s="185"/>
      <c r="I2833" s="185"/>
      <c r="J2833" s="185"/>
      <c r="K2833" s="185"/>
      <c r="L2833" s="185"/>
      <c r="M2833" s="185"/>
      <c r="N2833" s="185"/>
      <c r="O2833" s="185"/>
      <c r="P2833" s="185"/>
      <c r="Q2833" s="185"/>
      <c r="R2833" s="185"/>
      <c r="S2833" s="185"/>
      <c r="T2833" s="185"/>
      <c r="U2833" s="185"/>
      <c r="V2833" s="185"/>
      <c r="W2833" s="185"/>
      <c r="X2833" s="185"/>
      <c r="Y2833" s="185"/>
      <c r="Z2833" s="185"/>
      <c r="AA2833" s="185"/>
      <c r="AB2833" s="185"/>
      <c r="AC2833" s="185"/>
      <c r="AD2833" s="185"/>
      <c r="AE2833" s="185"/>
      <c r="AF2833" s="185"/>
      <c r="AG2833" s="185"/>
      <c r="AH2833" s="185"/>
      <c r="AI2833" s="185"/>
    </row>
    <row r="2834" spans="1:35" ht="16">
      <c r="A2834" s="88"/>
      <c r="B2834" s="88"/>
      <c r="C2834" s="250"/>
      <c r="D2834" s="251"/>
      <c r="E2834" s="185"/>
      <c r="F2834" s="185"/>
      <c r="G2834" s="185"/>
      <c r="H2834" s="185"/>
      <c r="I2834" s="185"/>
      <c r="J2834" s="185"/>
      <c r="K2834" s="185"/>
      <c r="L2834" s="185"/>
      <c r="M2834" s="185"/>
      <c r="N2834" s="185"/>
      <c r="O2834" s="185"/>
      <c r="P2834" s="185"/>
      <c r="Q2834" s="185"/>
      <c r="R2834" s="185"/>
      <c r="S2834" s="185"/>
      <c r="T2834" s="185"/>
      <c r="U2834" s="185"/>
      <c r="V2834" s="185"/>
      <c r="W2834" s="185"/>
      <c r="X2834" s="185"/>
      <c r="Y2834" s="185"/>
      <c r="Z2834" s="185"/>
      <c r="AA2834" s="185"/>
      <c r="AB2834" s="185"/>
      <c r="AC2834" s="185"/>
      <c r="AD2834" s="185"/>
      <c r="AE2834" s="185"/>
      <c r="AF2834" s="185"/>
      <c r="AG2834" s="185"/>
      <c r="AH2834" s="185"/>
      <c r="AI2834" s="185"/>
    </row>
    <row r="2835" spans="1:35" ht="16">
      <c r="A2835" s="88"/>
      <c r="B2835" s="88"/>
      <c r="C2835" s="250"/>
      <c r="D2835" s="251"/>
      <c r="E2835" s="185"/>
      <c r="F2835" s="185"/>
      <c r="G2835" s="185"/>
      <c r="H2835" s="185"/>
      <c r="I2835" s="185"/>
      <c r="J2835" s="185"/>
      <c r="K2835" s="185"/>
      <c r="L2835" s="185"/>
      <c r="M2835" s="185"/>
      <c r="N2835" s="185"/>
      <c r="O2835" s="185"/>
      <c r="P2835" s="185"/>
      <c r="Q2835" s="185"/>
      <c r="R2835" s="185"/>
      <c r="S2835" s="185"/>
      <c r="T2835" s="185"/>
      <c r="U2835" s="185"/>
      <c r="V2835" s="185"/>
      <c r="W2835" s="185"/>
      <c r="X2835" s="185"/>
      <c r="Y2835" s="185"/>
      <c r="Z2835" s="185"/>
      <c r="AA2835" s="185"/>
      <c r="AB2835" s="185"/>
      <c r="AC2835" s="185"/>
      <c r="AD2835" s="185"/>
      <c r="AE2835" s="185"/>
      <c r="AF2835" s="185"/>
      <c r="AG2835" s="185"/>
      <c r="AH2835" s="185"/>
      <c r="AI2835" s="185"/>
    </row>
    <row r="2836" spans="1:35" ht="16">
      <c r="A2836" s="88"/>
      <c r="B2836" s="88"/>
      <c r="C2836" s="250"/>
      <c r="D2836" s="251"/>
      <c r="E2836" s="185"/>
      <c r="F2836" s="185"/>
      <c r="G2836" s="185"/>
      <c r="H2836" s="185"/>
      <c r="I2836" s="185"/>
      <c r="J2836" s="185"/>
      <c r="K2836" s="185"/>
      <c r="L2836" s="185"/>
      <c r="M2836" s="185"/>
      <c r="N2836" s="185"/>
      <c r="O2836" s="185"/>
      <c r="P2836" s="185"/>
      <c r="Q2836" s="185"/>
      <c r="R2836" s="185"/>
      <c r="S2836" s="185"/>
      <c r="T2836" s="185"/>
      <c r="U2836" s="185"/>
      <c r="V2836" s="185"/>
      <c r="W2836" s="185"/>
      <c r="X2836" s="185"/>
      <c r="Y2836" s="185"/>
      <c r="Z2836" s="185"/>
      <c r="AA2836" s="185"/>
      <c r="AB2836" s="185"/>
      <c r="AC2836" s="185"/>
      <c r="AD2836" s="185"/>
      <c r="AE2836" s="185"/>
      <c r="AF2836" s="185"/>
      <c r="AG2836" s="185"/>
      <c r="AH2836" s="185"/>
      <c r="AI2836" s="185"/>
    </row>
    <row r="2837" spans="1:35" ht="16">
      <c r="A2837" s="88"/>
      <c r="B2837" s="88"/>
      <c r="C2837" s="250"/>
      <c r="D2837" s="251"/>
      <c r="E2837" s="185"/>
      <c r="F2837" s="185"/>
      <c r="G2837" s="185"/>
      <c r="H2837" s="185"/>
      <c r="I2837" s="185"/>
      <c r="J2837" s="185"/>
      <c r="K2837" s="185"/>
      <c r="L2837" s="185"/>
      <c r="M2837" s="185"/>
      <c r="N2837" s="185"/>
      <c r="O2837" s="185"/>
      <c r="P2837" s="185"/>
      <c r="Q2837" s="185"/>
      <c r="R2837" s="185"/>
      <c r="S2837" s="185"/>
      <c r="T2837" s="185"/>
      <c r="U2837" s="185"/>
      <c r="V2837" s="185"/>
      <c r="W2837" s="185"/>
      <c r="X2837" s="185"/>
      <c r="Y2837" s="185"/>
      <c r="Z2837" s="185"/>
      <c r="AA2837" s="185"/>
      <c r="AB2837" s="185"/>
      <c r="AC2837" s="185"/>
      <c r="AD2837" s="185"/>
      <c r="AE2837" s="185"/>
      <c r="AF2837" s="185"/>
      <c r="AG2837" s="185"/>
      <c r="AH2837" s="185"/>
      <c r="AI2837" s="185"/>
    </row>
    <row r="2838" spans="1:35" ht="16">
      <c r="A2838" s="88"/>
      <c r="B2838" s="88"/>
      <c r="C2838" s="250"/>
      <c r="D2838" s="251"/>
      <c r="E2838" s="185"/>
      <c r="F2838" s="185"/>
      <c r="G2838" s="185"/>
      <c r="H2838" s="185"/>
      <c r="I2838" s="185"/>
      <c r="J2838" s="185"/>
      <c r="K2838" s="185"/>
      <c r="L2838" s="185"/>
      <c r="M2838" s="185"/>
      <c r="N2838" s="185"/>
      <c r="O2838" s="185"/>
      <c r="P2838" s="185"/>
      <c r="Q2838" s="185"/>
      <c r="R2838" s="185"/>
      <c r="S2838" s="185"/>
      <c r="T2838" s="185"/>
      <c r="U2838" s="185"/>
      <c r="V2838" s="185"/>
      <c r="W2838" s="185"/>
      <c r="X2838" s="185"/>
      <c r="Y2838" s="185"/>
      <c r="Z2838" s="185"/>
      <c r="AA2838" s="185"/>
      <c r="AB2838" s="185"/>
      <c r="AC2838" s="185"/>
      <c r="AD2838" s="185"/>
      <c r="AE2838" s="185"/>
      <c r="AF2838" s="185"/>
      <c r="AG2838" s="185"/>
      <c r="AH2838" s="185"/>
      <c r="AI2838" s="185"/>
    </row>
    <row r="2839" spans="1:35" ht="16">
      <c r="A2839" s="88"/>
      <c r="B2839" s="88"/>
      <c r="C2839" s="250"/>
      <c r="D2839" s="251"/>
      <c r="E2839" s="185"/>
      <c r="F2839" s="185"/>
      <c r="G2839" s="185"/>
      <c r="H2839" s="185"/>
      <c r="I2839" s="185"/>
      <c r="J2839" s="185"/>
      <c r="K2839" s="185"/>
      <c r="L2839" s="185"/>
      <c r="M2839" s="185"/>
      <c r="N2839" s="185"/>
      <c r="O2839" s="185"/>
      <c r="P2839" s="185"/>
      <c r="Q2839" s="185"/>
      <c r="R2839" s="185"/>
      <c r="S2839" s="185"/>
      <c r="T2839" s="185"/>
      <c r="U2839" s="185"/>
      <c r="V2839" s="185"/>
      <c r="W2839" s="185"/>
      <c r="X2839" s="185"/>
      <c r="Y2839" s="185"/>
      <c r="Z2839" s="185"/>
      <c r="AA2839" s="185"/>
      <c r="AB2839" s="185"/>
      <c r="AC2839" s="185"/>
      <c r="AD2839" s="185"/>
      <c r="AE2839" s="185"/>
      <c r="AF2839" s="185"/>
      <c r="AG2839" s="185"/>
      <c r="AH2839" s="185"/>
      <c r="AI2839" s="185"/>
    </row>
    <row r="2840" spans="1:35" ht="16">
      <c r="A2840" s="88"/>
      <c r="B2840" s="88"/>
      <c r="C2840" s="250"/>
      <c r="D2840" s="251"/>
      <c r="E2840" s="185"/>
      <c r="F2840" s="185"/>
      <c r="G2840" s="185"/>
      <c r="H2840" s="185"/>
      <c r="I2840" s="185"/>
      <c r="J2840" s="185"/>
      <c r="K2840" s="185"/>
      <c r="L2840" s="185"/>
      <c r="M2840" s="185"/>
      <c r="N2840" s="185"/>
      <c r="O2840" s="185"/>
      <c r="P2840" s="185"/>
      <c r="Q2840" s="185"/>
      <c r="R2840" s="185"/>
      <c r="S2840" s="185"/>
      <c r="T2840" s="185"/>
      <c r="U2840" s="185"/>
      <c r="V2840" s="185"/>
      <c r="W2840" s="185"/>
      <c r="X2840" s="185"/>
      <c r="Y2840" s="185"/>
      <c r="Z2840" s="185"/>
      <c r="AA2840" s="185"/>
      <c r="AB2840" s="185"/>
      <c r="AC2840" s="185"/>
      <c r="AD2840" s="185"/>
      <c r="AE2840" s="185"/>
      <c r="AF2840" s="185"/>
      <c r="AG2840" s="185"/>
      <c r="AH2840" s="185"/>
      <c r="AI2840" s="185"/>
    </row>
    <row r="2841" spans="1:35" ht="16">
      <c r="A2841" s="88"/>
      <c r="B2841" s="88"/>
      <c r="C2841" s="250"/>
      <c r="D2841" s="251"/>
      <c r="E2841" s="185"/>
      <c r="F2841" s="185"/>
      <c r="G2841" s="185"/>
      <c r="H2841" s="185"/>
      <c r="I2841" s="185"/>
      <c r="J2841" s="185"/>
      <c r="K2841" s="185"/>
      <c r="L2841" s="185"/>
      <c r="M2841" s="185"/>
      <c r="N2841" s="185"/>
      <c r="O2841" s="185"/>
      <c r="P2841" s="185"/>
      <c r="Q2841" s="185"/>
      <c r="R2841" s="185"/>
      <c r="S2841" s="185"/>
      <c r="T2841" s="185"/>
      <c r="U2841" s="185"/>
      <c r="V2841" s="185"/>
      <c r="W2841" s="185"/>
      <c r="X2841" s="185"/>
      <c r="Y2841" s="185"/>
      <c r="Z2841" s="185"/>
      <c r="AA2841" s="185"/>
      <c r="AB2841" s="185"/>
      <c r="AC2841" s="185"/>
      <c r="AD2841" s="185"/>
      <c r="AE2841" s="185"/>
      <c r="AF2841" s="185"/>
      <c r="AG2841" s="185"/>
      <c r="AH2841" s="185"/>
      <c r="AI2841" s="185"/>
    </row>
    <row r="2842" spans="1:35" ht="16">
      <c r="A2842" s="88"/>
      <c r="B2842" s="88"/>
      <c r="C2842" s="250"/>
      <c r="D2842" s="251"/>
      <c r="E2842" s="185"/>
      <c r="F2842" s="185"/>
      <c r="G2842" s="185"/>
      <c r="H2842" s="185"/>
      <c r="I2842" s="185"/>
      <c r="J2842" s="185"/>
      <c r="K2842" s="185"/>
      <c r="L2842" s="185"/>
      <c r="M2842" s="185"/>
      <c r="N2842" s="185"/>
      <c r="O2842" s="185"/>
      <c r="P2842" s="185"/>
      <c r="Q2842" s="185"/>
      <c r="R2842" s="185"/>
      <c r="S2842" s="185"/>
      <c r="T2842" s="185"/>
      <c r="U2842" s="185"/>
      <c r="V2842" s="185"/>
      <c r="W2842" s="185"/>
      <c r="X2842" s="185"/>
      <c r="Y2842" s="185"/>
      <c r="Z2842" s="185"/>
      <c r="AA2842" s="185"/>
      <c r="AB2842" s="185"/>
      <c r="AC2842" s="185"/>
      <c r="AD2842" s="185"/>
      <c r="AE2842" s="185"/>
      <c r="AF2842" s="185"/>
      <c r="AG2842" s="185"/>
      <c r="AH2842" s="185"/>
      <c r="AI2842" s="185"/>
    </row>
    <row r="2843" spans="1:35" ht="16">
      <c r="A2843" s="88"/>
      <c r="B2843" s="88"/>
      <c r="C2843" s="250"/>
      <c r="D2843" s="251"/>
      <c r="E2843" s="185"/>
      <c r="F2843" s="185"/>
      <c r="G2843" s="185"/>
      <c r="H2843" s="185"/>
      <c r="I2843" s="185"/>
      <c r="J2843" s="185"/>
      <c r="K2843" s="185"/>
      <c r="L2843" s="185"/>
      <c r="M2843" s="185"/>
      <c r="N2843" s="185"/>
      <c r="O2843" s="185"/>
      <c r="P2843" s="185"/>
      <c r="Q2843" s="185"/>
      <c r="R2843" s="185"/>
      <c r="S2843" s="185"/>
      <c r="T2843" s="185"/>
      <c r="U2843" s="185"/>
      <c r="V2843" s="185"/>
      <c r="W2843" s="185"/>
      <c r="X2843" s="185"/>
      <c r="Y2843" s="185"/>
      <c r="Z2843" s="185"/>
      <c r="AA2843" s="185"/>
      <c r="AB2843" s="185"/>
      <c r="AC2843" s="185"/>
      <c r="AD2843" s="185"/>
      <c r="AE2843" s="185"/>
      <c r="AF2843" s="185"/>
      <c r="AG2843" s="185"/>
      <c r="AH2843" s="185"/>
      <c r="AI2843" s="185"/>
    </row>
    <row r="2844" spans="1:35" ht="16">
      <c r="A2844" s="88"/>
      <c r="B2844" s="88"/>
      <c r="C2844" s="250"/>
      <c r="D2844" s="251"/>
      <c r="E2844" s="185"/>
      <c r="F2844" s="185"/>
      <c r="G2844" s="185"/>
      <c r="H2844" s="185"/>
      <c r="I2844" s="185"/>
      <c r="J2844" s="185"/>
      <c r="K2844" s="185"/>
      <c r="L2844" s="185"/>
      <c r="M2844" s="185"/>
      <c r="N2844" s="185"/>
      <c r="O2844" s="185"/>
      <c r="P2844" s="185"/>
      <c r="Q2844" s="185"/>
      <c r="R2844" s="185"/>
      <c r="S2844" s="185"/>
      <c r="T2844" s="185"/>
      <c r="U2844" s="185"/>
      <c r="V2844" s="185"/>
      <c r="W2844" s="185"/>
      <c r="X2844" s="185"/>
      <c r="Y2844" s="185"/>
      <c r="Z2844" s="185"/>
      <c r="AA2844" s="185"/>
      <c r="AB2844" s="185"/>
      <c r="AC2844" s="185"/>
      <c r="AD2844" s="185"/>
      <c r="AE2844" s="185"/>
      <c r="AF2844" s="185"/>
      <c r="AG2844" s="185"/>
      <c r="AH2844" s="185"/>
      <c r="AI2844" s="185"/>
    </row>
    <row r="2845" spans="1:35" ht="16">
      <c r="A2845" s="88"/>
      <c r="B2845" s="88"/>
      <c r="C2845" s="250"/>
      <c r="D2845" s="251"/>
      <c r="E2845" s="185"/>
      <c r="F2845" s="185"/>
      <c r="G2845" s="185"/>
      <c r="H2845" s="185"/>
      <c r="I2845" s="185"/>
      <c r="J2845" s="185"/>
      <c r="K2845" s="185"/>
      <c r="L2845" s="185"/>
      <c r="M2845" s="185"/>
      <c r="N2845" s="185"/>
      <c r="O2845" s="185"/>
      <c r="P2845" s="185"/>
      <c r="Q2845" s="185"/>
      <c r="R2845" s="185"/>
      <c r="S2845" s="185"/>
      <c r="T2845" s="185"/>
      <c r="U2845" s="185"/>
      <c r="V2845" s="185"/>
      <c r="W2845" s="185"/>
      <c r="X2845" s="185"/>
      <c r="Y2845" s="185"/>
      <c r="Z2845" s="185"/>
      <c r="AA2845" s="185"/>
      <c r="AB2845" s="185"/>
      <c r="AC2845" s="185"/>
      <c r="AD2845" s="185"/>
      <c r="AE2845" s="185"/>
      <c r="AF2845" s="185"/>
      <c r="AG2845" s="185"/>
      <c r="AH2845" s="185"/>
      <c r="AI2845" s="185"/>
    </row>
    <row r="2846" spans="1:35" ht="16">
      <c r="A2846" s="88"/>
      <c r="B2846" s="88"/>
      <c r="C2846" s="250"/>
      <c r="D2846" s="251"/>
      <c r="E2846" s="185"/>
      <c r="F2846" s="185"/>
      <c r="G2846" s="185"/>
      <c r="H2846" s="185"/>
      <c r="I2846" s="185"/>
      <c r="J2846" s="185"/>
      <c r="K2846" s="185"/>
      <c r="L2846" s="185"/>
      <c r="M2846" s="185"/>
      <c r="N2846" s="185"/>
      <c r="O2846" s="185"/>
      <c r="P2846" s="185"/>
      <c r="Q2846" s="185"/>
      <c r="R2846" s="185"/>
      <c r="S2846" s="185"/>
      <c r="T2846" s="185"/>
      <c r="U2846" s="185"/>
      <c r="V2846" s="185"/>
      <c r="W2846" s="185"/>
      <c r="X2846" s="185"/>
      <c r="Y2846" s="185"/>
      <c r="Z2846" s="185"/>
      <c r="AA2846" s="185"/>
      <c r="AB2846" s="185"/>
      <c r="AC2846" s="185"/>
      <c r="AD2846" s="185"/>
      <c r="AE2846" s="185"/>
      <c r="AF2846" s="185"/>
      <c r="AG2846" s="185"/>
      <c r="AH2846" s="185"/>
      <c r="AI2846" s="185"/>
    </row>
    <row r="2847" spans="1:35" ht="16">
      <c r="A2847" s="88"/>
      <c r="B2847" s="88"/>
      <c r="C2847" s="250"/>
      <c r="D2847" s="251"/>
      <c r="E2847" s="185"/>
      <c r="F2847" s="185"/>
      <c r="G2847" s="185"/>
      <c r="H2847" s="185"/>
      <c r="I2847" s="185"/>
      <c r="J2847" s="185"/>
      <c r="K2847" s="185"/>
      <c r="L2847" s="185"/>
      <c r="M2847" s="185"/>
      <c r="N2847" s="185"/>
      <c r="O2847" s="185"/>
      <c r="P2847" s="185"/>
      <c r="Q2847" s="185"/>
      <c r="R2847" s="185"/>
      <c r="S2847" s="185"/>
      <c r="T2847" s="185"/>
      <c r="U2847" s="185"/>
      <c r="V2847" s="185"/>
      <c r="W2847" s="185"/>
      <c r="X2847" s="185"/>
      <c r="Y2847" s="185"/>
      <c r="Z2847" s="185"/>
      <c r="AA2847" s="185"/>
      <c r="AB2847" s="185"/>
      <c r="AC2847" s="185"/>
      <c r="AD2847" s="185"/>
      <c r="AE2847" s="185"/>
      <c r="AF2847" s="185"/>
      <c r="AG2847" s="185"/>
      <c r="AH2847" s="185"/>
      <c r="AI2847" s="185"/>
    </row>
    <row r="2848" spans="1:35" ht="16">
      <c r="A2848" s="88"/>
      <c r="B2848" s="88"/>
      <c r="C2848" s="250"/>
      <c r="D2848" s="251"/>
      <c r="E2848" s="185"/>
      <c r="F2848" s="185"/>
      <c r="G2848" s="185"/>
      <c r="H2848" s="185"/>
      <c r="I2848" s="185"/>
      <c r="J2848" s="185"/>
      <c r="K2848" s="185"/>
      <c r="L2848" s="185"/>
      <c r="M2848" s="185"/>
      <c r="N2848" s="185"/>
      <c r="O2848" s="185"/>
      <c r="P2848" s="185"/>
      <c r="Q2848" s="185"/>
      <c r="R2848" s="185"/>
      <c r="S2848" s="185"/>
      <c r="T2848" s="185"/>
      <c r="U2848" s="185"/>
      <c r="V2848" s="185"/>
      <c r="W2848" s="185"/>
      <c r="X2848" s="185"/>
      <c r="Y2848" s="185"/>
      <c r="Z2848" s="185"/>
      <c r="AA2848" s="185"/>
      <c r="AB2848" s="185"/>
      <c r="AC2848" s="185"/>
      <c r="AD2848" s="185"/>
      <c r="AE2848" s="185"/>
      <c r="AF2848" s="185"/>
      <c r="AG2848" s="185"/>
      <c r="AH2848" s="185"/>
      <c r="AI2848" s="185"/>
    </row>
    <row r="2849" spans="1:35" ht="16">
      <c r="A2849" s="88"/>
      <c r="B2849" s="88"/>
      <c r="C2849" s="250"/>
      <c r="D2849" s="251"/>
      <c r="E2849" s="185"/>
      <c r="F2849" s="185"/>
      <c r="G2849" s="185"/>
      <c r="H2849" s="185"/>
      <c r="I2849" s="185"/>
      <c r="J2849" s="185"/>
      <c r="K2849" s="185"/>
      <c r="L2849" s="185"/>
      <c r="M2849" s="185"/>
      <c r="N2849" s="185"/>
      <c r="O2849" s="185"/>
      <c r="P2849" s="185"/>
      <c r="Q2849" s="185"/>
      <c r="R2849" s="185"/>
      <c r="S2849" s="185"/>
      <c r="T2849" s="185"/>
      <c r="U2849" s="185"/>
      <c r="V2849" s="185"/>
      <c r="W2849" s="185"/>
      <c r="X2849" s="185"/>
      <c r="Y2849" s="185"/>
      <c r="Z2849" s="185"/>
      <c r="AA2849" s="185"/>
      <c r="AB2849" s="185"/>
      <c r="AC2849" s="185"/>
      <c r="AD2849" s="185"/>
      <c r="AE2849" s="185"/>
      <c r="AF2849" s="185"/>
      <c r="AG2849" s="185"/>
      <c r="AH2849" s="185"/>
      <c r="AI2849" s="185"/>
    </row>
    <row r="2850" spans="1:35" ht="16">
      <c r="A2850" s="88"/>
      <c r="B2850" s="88"/>
      <c r="C2850" s="250"/>
      <c r="D2850" s="251"/>
      <c r="E2850" s="185"/>
      <c r="F2850" s="185"/>
      <c r="G2850" s="185"/>
      <c r="H2850" s="185"/>
      <c r="I2850" s="185"/>
      <c r="J2850" s="185"/>
      <c r="K2850" s="185"/>
      <c r="L2850" s="185"/>
      <c r="M2850" s="185"/>
      <c r="N2850" s="185"/>
      <c r="O2850" s="185"/>
      <c r="P2850" s="185"/>
      <c r="Q2850" s="185"/>
      <c r="R2850" s="185"/>
      <c r="S2850" s="185"/>
      <c r="T2850" s="185"/>
      <c r="U2850" s="185"/>
      <c r="V2850" s="185"/>
      <c r="W2850" s="185"/>
      <c r="X2850" s="185"/>
      <c r="Y2850" s="185"/>
      <c r="Z2850" s="185"/>
      <c r="AA2850" s="185"/>
      <c r="AB2850" s="185"/>
      <c r="AC2850" s="185"/>
      <c r="AD2850" s="185"/>
      <c r="AE2850" s="185"/>
      <c r="AF2850" s="185"/>
      <c r="AG2850" s="185"/>
      <c r="AH2850" s="185"/>
      <c r="AI2850" s="185"/>
    </row>
    <row r="2851" spans="1:35" ht="16">
      <c r="A2851" s="88"/>
      <c r="B2851" s="88"/>
      <c r="C2851" s="250"/>
      <c r="D2851" s="251"/>
      <c r="E2851" s="185"/>
      <c r="F2851" s="185"/>
      <c r="G2851" s="185"/>
      <c r="H2851" s="185"/>
      <c r="I2851" s="185"/>
      <c r="J2851" s="185"/>
      <c r="K2851" s="185"/>
      <c r="L2851" s="185"/>
      <c r="M2851" s="185"/>
      <c r="N2851" s="185"/>
      <c r="O2851" s="185"/>
      <c r="P2851" s="185"/>
      <c r="Q2851" s="185"/>
      <c r="R2851" s="185"/>
      <c r="S2851" s="185"/>
      <c r="T2851" s="185"/>
      <c r="U2851" s="185"/>
      <c r="V2851" s="185"/>
      <c r="W2851" s="185"/>
      <c r="X2851" s="185"/>
      <c r="Y2851" s="185"/>
      <c r="Z2851" s="185"/>
      <c r="AA2851" s="185"/>
      <c r="AB2851" s="185"/>
      <c r="AC2851" s="185"/>
      <c r="AD2851" s="185"/>
      <c r="AE2851" s="185"/>
      <c r="AF2851" s="185"/>
      <c r="AG2851" s="185"/>
      <c r="AH2851" s="185"/>
      <c r="AI2851" s="185"/>
    </row>
    <row r="2852" spans="1:35" ht="16">
      <c r="A2852" s="88"/>
      <c r="B2852" s="88"/>
      <c r="C2852" s="250"/>
      <c r="D2852" s="251"/>
      <c r="E2852" s="185"/>
      <c r="F2852" s="185"/>
      <c r="G2852" s="185"/>
      <c r="H2852" s="185"/>
      <c r="I2852" s="185"/>
      <c r="J2852" s="185"/>
      <c r="K2852" s="185"/>
      <c r="L2852" s="185"/>
      <c r="M2852" s="185"/>
      <c r="N2852" s="185"/>
      <c r="O2852" s="185"/>
      <c r="P2852" s="185"/>
      <c r="Q2852" s="185"/>
      <c r="R2852" s="185"/>
      <c r="S2852" s="185"/>
      <c r="T2852" s="185"/>
      <c r="U2852" s="185"/>
      <c r="V2852" s="185"/>
      <c r="W2852" s="185"/>
      <c r="X2852" s="185"/>
      <c r="Y2852" s="185"/>
      <c r="Z2852" s="185"/>
      <c r="AA2852" s="185"/>
      <c r="AB2852" s="185"/>
      <c r="AC2852" s="185"/>
      <c r="AD2852" s="185"/>
      <c r="AE2852" s="185"/>
      <c r="AF2852" s="185"/>
      <c r="AG2852" s="185"/>
      <c r="AH2852" s="185"/>
      <c r="AI2852" s="185"/>
    </row>
    <row r="2853" spans="1:35" ht="16">
      <c r="A2853" s="88"/>
      <c r="B2853" s="88"/>
      <c r="C2853" s="250"/>
      <c r="D2853" s="251"/>
      <c r="E2853" s="185"/>
      <c r="F2853" s="185"/>
      <c r="G2853" s="185"/>
      <c r="H2853" s="185"/>
      <c r="I2853" s="185"/>
      <c r="J2853" s="185"/>
      <c r="K2853" s="185"/>
      <c r="L2853" s="185"/>
      <c r="M2853" s="185"/>
      <c r="N2853" s="185"/>
      <c r="O2853" s="185"/>
      <c r="P2853" s="185"/>
      <c r="Q2853" s="185"/>
      <c r="R2853" s="185"/>
      <c r="S2853" s="185"/>
      <c r="T2853" s="185"/>
      <c r="U2853" s="185"/>
      <c r="V2853" s="185"/>
      <c r="W2853" s="185"/>
      <c r="X2853" s="185"/>
      <c r="Y2853" s="185"/>
      <c r="Z2853" s="185"/>
      <c r="AA2853" s="185"/>
      <c r="AB2853" s="185"/>
      <c r="AC2853" s="185"/>
      <c r="AD2853" s="185"/>
      <c r="AE2853" s="185"/>
      <c r="AF2853" s="185"/>
      <c r="AG2853" s="185"/>
      <c r="AH2853" s="185"/>
      <c r="AI2853" s="185"/>
    </row>
    <row r="2854" spans="1:35" ht="16">
      <c r="A2854" s="88"/>
      <c r="B2854" s="88"/>
      <c r="C2854" s="250"/>
      <c r="D2854" s="251"/>
      <c r="E2854" s="185"/>
      <c r="F2854" s="185"/>
      <c r="G2854" s="185"/>
      <c r="H2854" s="185"/>
      <c r="I2854" s="185"/>
      <c r="J2854" s="185"/>
      <c r="K2854" s="185"/>
      <c r="L2854" s="185"/>
      <c r="M2854" s="185"/>
      <c r="N2854" s="185"/>
      <c r="O2854" s="185"/>
      <c r="P2854" s="185"/>
      <c r="Q2854" s="185"/>
      <c r="R2854" s="185"/>
      <c r="S2854" s="185"/>
      <c r="T2854" s="185"/>
      <c r="U2854" s="185"/>
      <c r="V2854" s="185"/>
      <c r="W2854" s="185"/>
      <c r="X2854" s="185"/>
      <c r="Y2854" s="185"/>
      <c r="Z2854" s="185"/>
      <c r="AA2854" s="185"/>
      <c r="AB2854" s="185"/>
      <c r="AC2854" s="185"/>
      <c r="AD2854" s="185"/>
      <c r="AE2854" s="185"/>
      <c r="AF2854" s="185"/>
      <c r="AG2854" s="185"/>
      <c r="AH2854" s="185"/>
      <c r="AI2854" s="185"/>
    </row>
    <row r="2855" spans="1:35" ht="16">
      <c r="A2855" s="88"/>
      <c r="B2855" s="88"/>
      <c r="C2855" s="250"/>
      <c r="D2855" s="251"/>
      <c r="E2855" s="185"/>
      <c r="F2855" s="185"/>
      <c r="G2855" s="185"/>
      <c r="H2855" s="185"/>
      <c r="I2855" s="185"/>
      <c r="J2855" s="185"/>
      <c r="K2855" s="185"/>
      <c r="L2855" s="185"/>
      <c r="M2855" s="185"/>
      <c r="N2855" s="185"/>
      <c r="O2855" s="185"/>
      <c r="P2855" s="185"/>
      <c r="Q2855" s="185"/>
      <c r="R2855" s="185"/>
      <c r="S2855" s="185"/>
      <c r="T2855" s="185"/>
      <c r="U2855" s="185"/>
      <c r="V2855" s="185"/>
      <c r="W2855" s="185"/>
      <c r="X2855" s="185"/>
      <c r="Y2855" s="185"/>
      <c r="Z2855" s="185"/>
      <c r="AA2855" s="185"/>
      <c r="AB2855" s="185"/>
      <c r="AC2855" s="185"/>
      <c r="AD2855" s="185"/>
      <c r="AE2855" s="185"/>
      <c r="AF2855" s="185"/>
      <c r="AG2855" s="185"/>
      <c r="AH2855" s="185"/>
      <c r="AI2855" s="185"/>
    </row>
    <row r="2856" spans="1:35" ht="16">
      <c r="A2856" s="88"/>
      <c r="B2856" s="88"/>
      <c r="C2856" s="250"/>
      <c r="D2856" s="251"/>
      <c r="E2856" s="185"/>
      <c r="F2856" s="185"/>
      <c r="G2856" s="185"/>
      <c r="H2856" s="185"/>
      <c r="I2856" s="185"/>
      <c r="J2856" s="185"/>
      <c r="K2856" s="185"/>
      <c r="L2856" s="185"/>
      <c r="M2856" s="185"/>
      <c r="N2856" s="185"/>
      <c r="O2856" s="185"/>
      <c r="P2856" s="185"/>
      <c r="Q2856" s="185"/>
      <c r="R2856" s="185"/>
      <c r="S2856" s="185"/>
      <c r="T2856" s="185"/>
      <c r="U2856" s="185"/>
      <c r="V2856" s="185"/>
      <c r="W2856" s="185"/>
      <c r="X2856" s="185"/>
      <c r="Y2856" s="185"/>
      <c r="Z2856" s="185"/>
      <c r="AA2856" s="185"/>
      <c r="AB2856" s="185"/>
      <c r="AC2856" s="185"/>
      <c r="AD2856" s="185"/>
      <c r="AE2856" s="185"/>
      <c r="AF2856" s="185"/>
      <c r="AG2856" s="185"/>
      <c r="AH2856" s="185"/>
      <c r="AI2856" s="185"/>
    </row>
    <row r="2857" spans="1:35" ht="16">
      <c r="A2857" s="88"/>
      <c r="B2857" s="88"/>
      <c r="C2857" s="250"/>
      <c r="D2857" s="251"/>
      <c r="E2857" s="185"/>
      <c r="F2857" s="185"/>
      <c r="G2857" s="185"/>
      <c r="H2857" s="185"/>
      <c r="I2857" s="185"/>
      <c r="J2857" s="185"/>
      <c r="K2857" s="185"/>
      <c r="L2857" s="185"/>
      <c r="M2857" s="185"/>
      <c r="N2857" s="185"/>
      <c r="O2857" s="185"/>
      <c r="P2857" s="185"/>
      <c r="Q2857" s="185"/>
      <c r="R2857" s="185"/>
      <c r="S2857" s="185"/>
      <c r="T2857" s="185"/>
      <c r="U2857" s="185"/>
      <c r="V2857" s="185"/>
      <c r="W2857" s="185"/>
      <c r="X2857" s="185"/>
      <c r="Y2857" s="185"/>
      <c r="Z2857" s="185"/>
      <c r="AA2857" s="185"/>
      <c r="AB2857" s="185"/>
      <c r="AC2857" s="185"/>
      <c r="AD2857" s="185"/>
      <c r="AE2857" s="185"/>
      <c r="AF2857" s="185"/>
      <c r="AG2857" s="185"/>
      <c r="AH2857" s="185"/>
      <c r="AI2857" s="185"/>
    </row>
    <row r="2858" spans="1:35" ht="16">
      <c r="A2858" s="88"/>
      <c r="B2858" s="88"/>
      <c r="C2858" s="250"/>
      <c r="D2858" s="251"/>
      <c r="E2858" s="185"/>
      <c r="F2858" s="185"/>
      <c r="G2858" s="185"/>
      <c r="H2858" s="185"/>
      <c r="I2858" s="185"/>
      <c r="J2858" s="185"/>
      <c r="K2858" s="185"/>
      <c r="L2858" s="185"/>
      <c r="M2858" s="185"/>
      <c r="N2858" s="185"/>
      <c r="O2858" s="185"/>
      <c r="P2858" s="185"/>
      <c r="Q2858" s="185"/>
      <c r="R2858" s="185"/>
      <c r="S2858" s="185"/>
      <c r="T2858" s="185"/>
      <c r="U2858" s="185"/>
      <c r="V2858" s="185"/>
      <c r="W2858" s="185"/>
      <c r="X2858" s="185"/>
      <c r="Y2858" s="185"/>
      <c r="Z2858" s="185"/>
      <c r="AA2858" s="185"/>
      <c r="AB2858" s="185"/>
      <c r="AC2858" s="185"/>
      <c r="AD2858" s="185"/>
      <c r="AE2858" s="185"/>
      <c r="AF2858" s="185"/>
      <c r="AG2858" s="185"/>
      <c r="AH2858" s="185"/>
      <c r="AI2858" s="185"/>
    </row>
    <row r="2859" spans="1:35" ht="16">
      <c r="A2859" s="88"/>
      <c r="B2859" s="88"/>
      <c r="C2859" s="250"/>
      <c r="D2859" s="251"/>
      <c r="E2859" s="185"/>
      <c r="F2859" s="185"/>
      <c r="G2859" s="185"/>
      <c r="H2859" s="185"/>
      <c r="I2859" s="185"/>
      <c r="J2859" s="185"/>
      <c r="K2859" s="185"/>
      <c r="L2859" s="185"/>
      <c r="M2859" s="185"/>
      <c r="N2859" s="185"/>
      <c r="O2859" s="185"/>
      <c r="P2859" s="185"/>
      <c r="Q2859" s="185"/>
      <c r="R2859" s="185"/>
      <c r="S2859" s="185"/>
      <c r="T2859" s="185"/>
      <c r="U2859" s="185"/>
      <c r="V2859" s="185"/>
      <c r="W2859" s="185"/>
      <c r="X2859" s="185"/>
      <c r="Y2859" s="185"/>
      <c r="Z2859" s="185"/>
      <c r="AA2859" s="185"/>
      <c r="AB2859" s="185"/>
      <c r="AC2859" s="185"/>
      <c r="AD2859" s="185"/>
      <c r="AE2859" s="185"/>
      <c r="AF2859" s="185"/>
      <c r="AG2859" s="185"/>
      <c r="AH2859" s="185"/>
      <c r="AI2859" s="185"/>
    </row>
    <row r="2860" spans="1:35" ht="16">
      <c r="A2860" s="88"/>
      <c r="B2860" s="88"/>
      <c r="C2860" s="250"/>
      <c r="D2860" s="251"/>
      <c r="E2860" s="185"/>
      <c r="F2860" s="185"/>
      <c r="G2860" s="185"/>
      <c r="H2860" s="185"/>
      <c r="I2860" s="185"/>
      <c r="J2860" s="185"/>
      <c r="K2860" s="185"/>
      <c r="L2860" s="185"/>
      <c r="M2860" s="185"/>
      <c r="N2860" s="185"/>
      <c r="O2860" s="185"/>
      <c r="P2860" s="185"/>
      <c r="Q2860" s="185"/>
      <c r="R2860" s="185"/>
      <c r="S2860" s="185"/>
      <c r="T2860" s="185"/>
      <c r="U2860" s="185"/>
      <c r="V2860" s="185"/>
      <c r="W2860" s="185"/>
      <c r="X2860" s="185"/>
      <c r="Y2860" s="185"/>
      <c r="Z2860" s="185"/>
      <c r="AA2860" s="185"/>
      <c r="AB2860" s="185"/>
      <c r="AC2860" s="185"/>
      <c r="AD2860" s="185"/>
      <c r="AE2860" s="185"/>
      <c r="AF2860" s="185"/>
      <c r="AG2860" s="185"/>
      <c r="AH2860" s="185"/>
      <c r="AI2860" s="185"/>
    </row>
    <row r="2861" spans="1:35" ht="16">
      <c r="A2861" s="88"/>
      <c r="B2861" s="88"/>
      <c r="C2861" s="250"/>
      <c r="D2861" s="251"/>
      <c r="E2861" s="185"/>
      <c r="F2861" s="185"/>
      <c r="G2861" s="185"/>
      <c r="H2861" s="185"/>
      <c r="I2861" s="185"/>
      <c r="J2861" s="185"/>
      <c r="K2861" s="185"/>
      <c r="L2861" s="185"/>
      <c r="M2861" s="185"/>
      <c r="N2861" s="185"/>
      <c r="O2861" s="185"/>
      <c r="P2861" s="185"/>
      <c r="Q2861" s="185"/>
      <c r="R2861" s="185"/>
      <c r="S2861" s="185"/>
      <c r="T2861" s="185"/>
      <c r="U2861" s="185"/>
      <c r="V2861" s="185"/>
      <c r="W2861" s="185"/>
      <c r="X2861" s="185"/>
      <c r="Y2861" s="185"/>
      <c r="Z2861" s="185"/>
      <c r="AA2861" s="185"/>
      <c r="AB2861" s="185"/>
      <c r="AC2861" s="185"/>
      <c r="AD2861" s="185"/>
      <c r="AE2861" s="185"/>
      <c r="AF2861" s="185"/>
      <c r="AG2861" s="185"/>
      <c r="AH2861" s="185"/>
      <c r="AI2861" s="185"/>
    </row>
    <row r="2862" spans="1:35" ht="16">
      <c r="A2862" s="88"/>
      <c r="B2862" s="88"/>
      <c r="C2862" s="250"/>
      <c r="D2862" s="251"/>
      <c r="E2862" s="185"/>
      <c r="F2862" s="185"/>
      <c r="G2862" s="185"/>
      <c r="H2862" s="185"/>
      <c r="I2862" s="185"/>
      <c r="J2862" s="185"/>
      <c r="K2862" s="185"/>
      <c r="L2862" s="185"/>
      <c r="M2862" s="185"/>
      <c r="N2862" s="185"/>
      <c r="O2862" s="185"/>
      <c r="P2862" s="185"/>
      <c r="Q2862" s="185"/>
      <c r="R2862" s="185"/>
      <c r="S2862" s="185"/>
      <c r="T2862" s="185"/>
      <c r="U2862" s="185"/>
      <c r="V2862" s="185"/>
      <c r="W2862" s="185"/>
      <c r="X2862" s="185"/>
      <c r="Y2862" s="185"/>
      <c r="Z2862" s="185"/>
      <c r="AA2862" s="185"/>
      <c r="AB2862" s="185"/>
      <c r="AC2862" s="185"/>
      <c r="AD2862" s="185"/>
      <c r="AE2862" s="185"/>
      <c r="AF2862" s="185"/>
      <c r="AG2862" s="185"/>
      <c r="AH2862" s="185"/>
      <c r="AI2862" s="185"/>
    </row>
    <row r="2863" spans="1:35" ht="16">
      <c r="A2863" s="88"/>
      <c r="B2863" s="88"/>
      <c r="C2863" s="250"/>
      <c r="D2863" s="251"/>
      <c r="E2863" s="185"/>
      <c r="F2863" s="185"/>
      <c r="G2863" s="185"/>
      <c r="H2863" s="185"/>
      <c r="I2863" s="185"/>
      <c r="J2863" s="185"/>
      <c r="K2863" s="185"/>
      <c r="L2863" s="185"/>
      <c r="M2863" s="185"/>
      <c r="N2863" s="185"/>
      <c r="O2863" s="185"/>
      <c r="P2863" s="185"/>
      <c r="Q2863" s="185"/>
      <c r="R2863" s="185"/>
      <c r="S2863" s="185"/>
      <c r="T2863" s="185"/>
      <c r="U2863" s="185"/>
      <c r="V2863" s="185"/>
      <c r="W2863" s="185"/>
      <c r="X2863" s="185"/>
      <c r="Y2863" s="185"/>
      <c r="Z2863" s="185"/>
      <c r="AA2863" s="185"/>
      <c r="AB2863" s="185"/>
      <c r="AC2863" s="185"/>
      <c r="AD2863" s="185"/>
      <c r="AE2863" s="185"/>
      <c r="AF2863" s="185"/>
      <c r="AG2863" s="185"/>
      <c r="AH2863" s="185"/>
      <c r="AI2863" s="185"/>
    </row>
    <row r="2864" spans="1:35" ht="16">
      <c r="A2864" s="88"/>
      <c r="B2864" s="88"/>
      <c r="C2864" s="250"/>
      <c r="D2864" s="251"/>
      <c r="E2864" s="185"/>
      <c r="F2864" s="185"/>
      <c r="G2864" s="185"/>
      <c r="H2864" s="185"/>
      <c r="I2864" s="185"/>
      <c r="J2864" s="185"/>
      <c r="K2864" s="185"/>
      <c r="L2864" s="185"/>
      <c r="M2864" s="185"/>
      <c r="N2864" s="185"/>
      <c r="O2864" s="185"/>
      <c r="P2864" s="185"/>
      <c r="Q2864" s="185"/>
      <c r="R2864" s="185"/>
      <c r="S2864" s="185"/>
      <c r="T2864" s="185"/>
      <c r="U2864" s="185"/>
      <c r="V2864" s="185"/>
      <c r="W2864" s="185"/>
      <c r="X2864" s="185"/>
      <c r="Y2864" s="185"/>
      <c r="Z2864" s="185"/>
      <c r="AA2864" s="185"/>
      <c r="AB2864" s="185"/>
      <c r="AC2864" s="185"/>
      <c r="AD2864" s="185"/>
      <c r="AE2864" s="185"/>
      <c r="AF2864" s="185"/>
      <c r="AG2864" s="185"/>
      <c r="AH2864" s="185"/>
      <c r="AI2864" s="185"/>
    </row>
    <row r="2865" spans="1:35" ht="16">
      <c r="A2865" s="88"/>
      <c r="B2865" s="88"/>
      <c r="C2865" s="250"/>
      <c r="D2865" s="251"/>
      <c r="E2865" s="185"/>
      <c r="F2865" s="185"/>
      <c r="G2865" s="185"/>
      <c r="H2865" s="185"/>
      <c r="I2865" s="185"/>
      <c r="J2865" s="185"/>
      <c r="K2865" s="185"/>
      <c r="L2865" s="185"/>
      <c r="M2865" s="185"/>
      <c r="N2865" s="185"/>
      <c r="O2865" s="185"/>
      <c r="P2865" s="185"/>
      <c r="Q2865" s="185"/>
      <c r="R2865" s="185"/>
      <c r="S2865" s="185"/>
      <c r="T2865" s="185"/>
      <c r="U2865" s="185"/>
      <c r="V2865" s="185"/>
      <c r="W2865" s="185"/>
      <c r="X2865" s="185"/>
      <c r="Y2865" s="185"/>
      <c r="Z2865" s="185"/>
      <c r="AA2865" s="185"/>
      <c r="AB2865" s="185"/>
      <c r="AC2865" s="185"/>
      <c r="AD2865" s="185"/>
      <c r="AE2865" s="185"/>
      <c r="AF2865" s="185"/>
      <c r="AG2865" s="185"/>
      <c r="AH2865" s="185"/>
      <c r="AI2865" s="185"/>
    </row>
    <row r="2866" spans="1:35" ht="16">
      <c r="A2866" s="88"/>
      <c r="B2866" s="88"/>
      <c r="C2866" s="250"/>
      <c r="D2866" s="251"/>
      <c r="E2866" s="185"/>
      <c r="F2866" s="185"/>
      <c r="G2866" s="185"/>
      <c r="H2866" s="185"/>
      <c r="I2866" s="185"/>
      <c r="J2866" s="185"/>
      <c r="K2866" s="185"/>
      <c r="L2866" s="185"/>
      <c r="M2866" s="185"/>
      <c r="N2866" s="185"/>
      <c r="O2866" s="185"/>
      <c r="P2866" s="185"/>
      <c r="Q2866" s="185"/>
      <c r="R2866" s="185"/>
      <c r="S2866" s="185"/>
      <c r="T2866" s="185"/>
      <c r="U2866" s="185"/>
      <c r="V2866" s="185"/>
      <c r="W2866" s="185"/>
      <c r="X2866" s="185"/>
      <c r="Y2866" s="185"/>
      <c r="Z2866" s="185"/>
      <c r="AA2866" s="185"/>
      <c r="AB2866" s="185"/>
      <c r="AC2866" s="185"/>
      <c r="AD2866" s="185"/>
      <c r="AE2866" s="185"/>
      <c r="AF2866" s="185"/>
      <c r="AG2866" s="185"/>
      <c r="AH2866" s="185"/>
      <c r="AI2866" s="185"/>
    </row>
    <row r="2867" spans="1:35" ht="16">
      <c r="A2867" s="88"/>
      <c r="B2867" s="88"/>
      <c r="C2867" s="250"/>
      <c r="D2867" s="251"/>
      <c r="E2867" s="185"/>
      <c r="F2867" s="185"/>
      <c r="G2867" s="185"/>
      <c r="H2867" s="185"/>
      <c r="I2867" s="185"/>
      <c r="J2867" s="185"/>
      <c r="K2867" s="185"/>
      <c r="L2867" s="185"/>
      <c r="M2867" s="185"/>
      <c r="N2867" s="185"/>
      <c r="O2867" s="185"/>
      <c r="P2867" s="185"/>
      <c r="Q2867" s="185"/>
      <c r="R2867" s="185"/>
      <c r="S2867" s="185"/>
      <c r="T2867" s="185"/>
      <c r="U2867" s="185"/>
      <c r="V2867" s="185"/>
      <c r="W2867" s="185"/>
      <c r="X2867" s="185"/>
      <c r="Y2867" s="185"/>
      <c r="Z2867" s="185"/>
      <c r="AA2867" s="185"/>
      <c r="AB2867" s="185"/>
      <c r="AC2867" s="185"/>
      <c r="AD2867" s="185"/>
      <c r="AE2867" s="185"/>
      <c r="AF2867" s="185"/>
      <c r="AG2867" s="185"/>
      <c r="AH2867" s="185"/>
      <c r="AI2867" s="185"/>
    </row>
    <row r="2868" spans="1:35" ht="16">
      <c r="A2868" s="88"/>
      <c r="B2868" s="88"/>
      <c r="C2868" s="250"/>
      <c r="D2868" s="251"/>
      <c r="E2868" s="185"/>
      <c r="F2868" s="185"/>
      <c r="G2868" s="185"/>
      <c r="H2868" s="185"/>
      <c r="I2868" s="185"/>
      <c r="J2868" s="185"/>
      <c r="K2868" s="185"/>
      <c r="L2868" s="185"/>
      <c r="M2868" s="185"/>
      <c r="N2868" s="185"/>
      <c r="O2868" s="185"/>
      <c r="P2868" s="185"/>
      <c r="Q2868" s="185"/>
      <c r="R2868" s="185"/>
      <c r="S2868" s="185"/>
      <c r="T2868" s="185"/>
      <c r="U2868" s="185"/>
      <c r="V2868" s="185"/>
      <c r="W2868" s="185"/>
      <c r="X2868" s="185"/>
      <c r="Y2868" s="185"/>
      <c r="Z2868" s="185"/>
      <c r="AA2868" s="185"/>
      <c r="AB2868" s="185"/>
      <c r="AC2868" s="185"/>
      <c r="AD2868" s="185"/>
      <c r="AE2868" s="185"/>
      <c r="AF2868" s="185"/>
      <c r="AG2868" s="185"/>
      <c r="AH2868" s="185"/>
      <c r="AI2868" s="185"/>
    </row>
    <row r="2869" spans="1:35" ht="16">
      <c r="A2869" s="88"/>
      <c r="B2869" s="88"/>
      <c r="C2869" s="250"/>
      <c r="D2869" s="251"/>
      <c r="E2869" s="185"/>
      <c r="F2869" s="185"/>
      <c r="G2869" s="185"/>
      <c r="H2869" s="185"/>
      <c r="I2869" s="185"/>
      <c r="J2869" s="185"/>
      <c r="K2869" s="185"/>
      <c r="L2869" s="185"/>
      <c r="M2869" s="185"/>
      <c r="N2869" s="185"/>
      <c r="O2869" s="185"/>
      <c r="P2869" s="185"/>
      <c r="Q2869" s="185"/>
      <c r="R2869" s="185"/>
      <c r="S2869" s="185"/>
      <c r="T2869" s="185"/>
      <c r="U2869" s="185"/>
      <c r="V2869" s="185"/>
      <c r="W2869" s="185"/>
      <c r="X2869" s="185"/>
      <c r="Y2869" s="185"/>
      <c r="Z2869" s="185"/>
      <c r="AA2869" s="185"/>
      <c r="AB2869" s="185"/>
      <c r="AC2869" s="185"/>
      <c r="AD2869" s="185"/>
      <c r="AE2869" s="185"/>
      <c r="AF2869" s="185"/>
      <c r="AG2869" s="185"/>
      <c r="AH2869" s="185"/>
      <c r="AI2869" s="185"/>
    </row>
    <row r="2870" spans="1:35" ht="16">
      <c r="A2870" s="88"/>
      <c r="B2870" s="88"/>
      <c r="C2870" s="250"/>
      <c r="D2870" s="251"/>
      <c r="E2870" s="185"/>
      <c r="F2870" s="185"/>
      <c r="G2870" s="185"/>
      <c r="H2870" s="185"/>
      <c r="I2870" s="185"/>
      <c r="J2870" s="185"/>
      <c r="K2870" s="185"/>
      <c r="L2870" s="185"/>
      <c r="M2870" s="185"/>
      <c r="N2870" s="185"/>
      <c r="O2870" s="185"/>
      <c r="P2870" s="185"/>
      <c r="Q2870" s="185"/>
      <c r="R2870" s="185"/>
      <c r="S2870" s="185"/>
      <c r="T2870" s="185"/>
      <c r="U2870" s="185"/>
      <c r="V2870" s="185"/>
      <c r="W2870" s="185"/>
      <c r="X2870" s="185"/>
      <c r="Y2870" s="185"/>
      <c r="Z2870" s="185"/>
      <c r="AA2870" s="185"/>
      <c r="AB2870" s="185"/>
      <c r="AC2870" s="185"/>
      <c r="AD2870" s="185"/>
      <c r="AE2870" s="185"/>
      <c r="AF2870" s="185"/>
      <c r="AG2870" s="185"/>
      <c r="AH2870" s="185"/>
      <c r="AI2870" s="185"/>
    </row>
    <row r="2871" spans="1:35" ht="16">
      <c r="A2871" s="88"/>
      <c r="B2871" s="88"/>
      <c r="C2871" s="250"/>
      <c r="D2871" s="251"/>
      <c r="E2871" s="185"/>
      <c r="F2871" s="185"/>
      <c r="G2871" s="185"/>
      <c r="H2871" s="185"/>
      <c r="I2871" s="185"/>
      <c r="J2871" s="185"/>
      <c r="K2871" s="185"/>
      <c r="L2871" s="185"/>
      <c r="M2871" s="185"/>
      <c r="N2871" s="185"/>
      <c r="O2871" s="185"/>
      <c r="P2871" s="185"/>
      <c r="Q2871" s="185"/>
      <c r="R2871" s="185"/>
      <c r="S2871" s="185"/>
      <c r="T2871" s="185"/>
      <c r="U2871" s="185"/>
      <c r="V2871" s="185"/>
      <c r="W2871" s="185"/>
      <c r="X2871" s="185"/>
      <c r="Y2871" s="185"/>
      <c r="Z2871" s="185"/>
      <c r="AA2871" s="185"/>
      <c r="AB2871" s="185"/>
      <c r="AC2871" s="185"/>
      <c r="AD2871" s="185"/>
      <c r="AE2871" s="185"/>
      <c r="AF2871" s="185"/>
      <c r="AG2871" s="185"/>
      <c r="AH2871" s="185"/>
      <c r="AI2871" s="185"/>
    </row>
    <row r="2872" spans="1:35" ht="16">
      <c r="A2872" s="88"/>
      <c r="B2872" s="88"/>
      <c r="C2872" s="250"/>
      <c r="D2872" s="251"/>
      <c r="E2872" s="185"/>
      <c r="F2872" s="185"/>
      <c r="G2872" s="185"/>
      <c r="H2872" s="185"/>
      <c r="I2872" s="185"/>
      <c r="J2872" s="185"/>
      <c r="K2872" s="185"/>
      <c r="L2872" s="185"/>
      <c r="M2872" s="185"/>
      <c r="N2872" s="185"/>
      <c r="O2872" s="185"/>
      <c r="P2872" s="185"/>
      <c r="Q2872" s="185"/>
      <c r="R2872" s="185"/>
      <c r="S2872" s="185"/>
      <c r="T2872" s="185"/>
      <c r="U2872" s="185"/>
      <c r="V2872" s="185"/>
      <c r="W2872" s="185"/>
      <c r="X2872" s="185"/>
      <c r="Y2872" s="185"/>
      <c r="Z2872" s="185"/>
      <c r="AA2872" s="185"/>
      <c r="AB2872" s="185"/>
      <c r="AC2872" s="185"/>
      <c r="AD2872" s="185"/>
      <c r="AE2872" s="185"/>
      <c r="AF2872" s="185"/>
      <c r="AG2872" s="185"/>
      <c r="AH2872" s="185"/>
      <c r="AI2872" s="185"/>
    </row>
    <row r="2873" spans="1:35" ht="16">
      <c r="A2873" s="88"/>
      <c r="B2873" s="88"/>
      <c r="C2873" s="250"/>
      <c r="D2873" s="251"/>
      <c r="E2873" s="185"/>
      <c r="F2873" s="185"/>
      <c r="G2873" s="185"/>
      <c r="H2873" s="185"/>
      <c r="I2873" s="185"/>
      <c r="J2873" s="185"/>
      <c r="K2873" s="185"/>
      <c r="L2873" s="185"/>
      <c r="M2873" s="185"/>
      <c r="N2873" s="185"/>
      <c r="O2873" s="185"/>
      <c r="P2873" s="185"/>
      <c r="Q2873" s="185"/>
      <c r="R2873" s="185"/>
      <c r="S2873" s="185"/>
      <c r="T2873" s="185"/>
      <c r="U2873" s="185"/>
      <c r="V2873" s="185"/>
      <c r="W2873" s="185"/>
      <c r="X2873" s="185"/>
      <c r="Y2873" s="185"/>
      <c r="Z2873" s="185"/>
      <c r="AA2873" s="185"/>
      <c r="AB2873" s="185"/>
      <c r="AC2873" s="185"/>
      <c r="AD2873" s="185"/>
      <c r="AE2873" s="185"/>
      <c r="AF2873" s="185"/>
      <c r="AG2873" s="185"/>
      <c r="AH2873" s="185"/>
      <c r="AI2873" s="185"/>
    </row>
    <row r="2874" spans="1:35" ht="16">
      <c r="A2874" s="88"/>
      <c r="B2874" s="88"/>
      <c r="C2874" s="250"/>
      <c r="D2874" s="251"/>
      <c r="E2874" s="185"/>
      <c r="F2874" s="185"/>
      <c r="G2874" s="185"/>
      <c r="H2874" s="185"/>
      <c r="I2874" s="185"/>
      <c r="J2874" s="185"/>
      <c r="K2874" s="185"/>
      <c r="L2874" s="185"/>
      <c r="M2874" s="185"/>
      <c r="N2874" s="185"/>
      <c r="O2874" s="185"/>
      <c r="P2874" s="185"/>
      <c r="Q2874" s="185"/>
      <c r="R2874" s="185"/>
      <c r="S2874" s="185"/>
      <c r="T2874" s="185"/>
      <c r="U2874" s="185"/>
      <c r="V2874" s="185"/>
      <c r="W2874" s="185"/>
      <c r="X2874" s="185"/>
      <c r="Y2874" s="185"/>
      <c r="Z2874" s="185"/>
      <c r="AA2874" s="185"/>
      <c r="AB2874" s="185"/>
      <c r="AC2874" s="185"/>
      <c r="AD2874" s="185"/>
      <c r="AE2874" s="185"/>
      <c r="AF2874" s="185"/>
      <c r="AG2874" s="185"/>
      <c r="AH2874" s="185"/>
      <c r="AI2874" s="185"/>
    </row>
    <row r="2875" spans="1:35" ht="16">
      <c r="A2875" s="88"/>
      <c r="B2875" s="88"/>
      <c r="C2875" s="250"/>
      <c r="D2875" s="251"/>
      <c r="E2875" s="185"/>
      <c r="F2875" s="185"/>
      <c r="G2875" s="185"/>
      <c r="H2875" s="185"/>
      <c r="I2875" s="185"/>
      <c r="J2875" s="185"/>
      <c r="K2875" s="185"/>
      <c r="L2875" s="185"/>
      <c r="M2875" s="185"/>
      <c r="N2875" s="185"/>
      <c r="O2875" s="185"/>
      <c r="P2875" s="185"/>
      <c r="Q2875" s="185"/>
      <c r="R2875" s="185"/>
      <c r="S2875" s="185"/>
      <c r="T2875" s="185"/>
      <c r="U2875" s="185"/>
      <c r="V2875" s="185"/>
      <c r="W2875" s="185"/>
      <c r="X2875" s="185"/>
      <c r="Y2875" s="185"/>
      <c r="Z2875" s="185"/>
      <c r="AA2875" s="185"/>
      <c r="AB2875" s="185"/>
      <c r="AC2875" s="185"/>
      <c r="AD2875" s="185"/>
      <c r="AE2875" s="185"/>
      <c r="AF2875" s="185"/>
      <c r="AG2875" s="185"/>
      <c r="AH2875" s="185"/>
      <c r="AI2875" s="185"/>
    </row>
    <row r="2876" spans="1:35" ht="16">
      <c r="A2876" s="88"/>
      <c r="B2876" s="88"/>
      <c r="C2876" s="250"/>
      <c r="D2876" s="251"/>
      <c r="E2876" s="185"/>
      <c r="F2876" s="185"/>
      <c r="G2876" s="185"/>
      <c r="H2876" s="185"/>
      <c r="I2876" s="185"/>
      <c r="J2876" s="185"/>
      <c r="K2876" s="185"/>
      <c r="L2876" s="185"/>
      <c r="M2876" s="185"/>
      <c r="N2876" s="185"/>
      <c r="O2876" s="185"/>
      <c r="P2876" s="185"/>
      <c r="Q2876" s="185"/>
      <c r="R2876" s="185"/>
      <c r="S2876" s="185"/>
      <c r="T2876" s="185"/>
      <c r="U2876" s="185"/>
      <c r="V2876" s="185"/>
      <c r="W2876" s="185"/>
      <c r="X2876" s="185"/>
      <c r="Y2876" s="185"/>
      <c r="Z2876" s="185"/>
      <c r="AA2876" s="185"/>
      <c r="AB2876" s="185"/>
      <c r="AC2876" s="185"/>
      <c r="AD2876" s="185"/>
      <c r="AE2876" s="185"/>
      <c r="AF2876" s="185"/>
      <c r="AG2876" s="185"/>
      <c r="AH2876" s="185"/>
      <c r="AI2876" s="185"/>
    </row>
    <row r="2877" spans="1:35" ht="16">
      <c r="A2877" s="88"/>
      <c r="B2877" s="88"/>
      <c r="C2877" s="250"/>
      <c r="D2877" s="251"/>
      <c r="E2877" s="185"/>
      <c r="F2877" s="185"/>
      <c r="G2877" s="185"/>
      <c r="H2877" s="185"/>
      <c r="I2877" s="185"/>
      <c r="J2877" s="185"/>
      <c r="K2877" s="185"/>
      <c r="L2877" s="185"/>
      <c r="M2877" s="185"/>
      <c r="N2877" s="185"/>
      <c r="O2877" s="185"/>
      <c r="P2877" s="185"/>
      <c r="Q2877" s="185"/>
      <c r="R2877" s="185"/>
      <c r="S2877" s="185"/>
      <c r="T2877" s="185"/>
      <c r="U2877" s="185"/>
      <c r="V2877" s="185"/>
      <c r="W2877" s="185"/>
      <c r="X2877" s="185"/>
      <c r="Y2877" s="185"/>
      <c r="Z2877" s="185"/>
      <c r="AA2877" s="185"/>
      <c r="AB2877" s="185"/>
      <c r="AC2877" s="185"/>
      <c r="AD2877" s="185"/>
      <c r="AE2877" s="185"/>
      <c r="AF2877" s="185"/>
      <c r="AG2877" s="185"/>
      <c r="AH2877" s="185"/>
      <c r="AI2877" s="185"/>
    </row>
    <row r="2878" spans="1:35" ht="16">
      <c r="A2878" s="88"/>
      <c r="B2878" s="88"/>
      <c r="C2878" s="250"/>
      <c r="D2878" s="251"/>
      <c r="E2878" s="185"/>
      <c r="F2878" s="185"/>
      <c r="G2878" s="185"/>
      <c r="H2878" s="185"/>
      <c r="I2878" s="185"/>
      <c r="J2878" s="185"/>
      <c r="K2878" s="185"/>
      <c r="L2878" s="185"/>
      <c r="M2878" s="185"/>
      <c r="N2878" s="185"/>
      <c r="O2878" s="185"/>
      <c r="P2878" s="185"/>
      <c r="Q2878" s="185"/>
      <c r="R2878" s="185"/>
      <c r="S2878" s="185"/>
      <c r="T2878" s="185"/>
      <c r="U2878" s="185"/>
      <c r="V2878" s="185"/>
      <c r="W2878" s="185"/>
      <c r="X2878" s="185"/>
      <c r="Y2878" s="185"/>
      <c r="Z2878" s="185"/>
      <c r="AA2878" s="185"/>
      <c r="AB2878" s="185"/>
      <c r="AC2878" s="185"/>
      <c r="AD2878" s="185"/>
      <c r="AE2878" s="185"/>
      <c r="AF2878" s="185"/>
      <c r="AG2878" s="185"/>
      <c r="AH2878" s="185"/>
      <c r="AI2878" s="185"/>
    </row>
    <row r="2879" spans="1:35" ht="16">
      <c r="A2879" s="88"/>
      <c r="B2879" s="88"/>
      <c r="C2879" s="250"/>
      <c r="D2879" s="251"/>
      <c r="E2879" s="185"/>
      <c r="F2879" s="185"/>
      <c r="G2879" s="185"/>
      <c r="H2879" s="185"/>
      <c r="I2879" s="185"/>
      <c r="J2879" s="185"/>
      <c r="K2879" s="185"/>
      <c r="L2879" s="185"/>
      <c r="M2879" s="185"/>
      <c r="N2879" s="185"/>
      <c r="O2879" s="185"/>
      <c r="P2879" s="185"/>
      <c r="Q2879" s="185"/>
      <c r="R2879" s="185"/>
      <c r="S2879" s="185"/>
      <c r="T2879" s="185"/>
      <c r="U2879" s="185"/>
      <c r="V2879" s="185"/>
      <c r="W2879" s="185"/>
      <c r="X2879" s="185"/>
      <c r="Y2879" s="185"/>
      <c r="Z2879" s="185"/>
      <c r="AA2879" s="185"/>
      <c r="AB2879" s="185"/>
      <c r="AC2879" s="185"/>
      <c r="AD2879" s="185"/>
      <c r="AE2879" s="185"/>
      <c r="AF2879" s="185"/>
      <c r="AG2879" s="185"/>
      <c r="AH2879" s="185"/>
      <c r="AI2879" s="185"/>
    </row>
    <row r="2880" spans="1:35" ht="16">
      <c r="A2880" s="88"/>
      <c r="B2880" s="88"/>
      <c r="C2880" s="250"/>
      <c r="D2880" s="251"/>
      <c r="E2880" s="185"/>
      <c r="F2880" s="185"/>
      <c r="G2880" s="185"/>
      <c r="H2880" s="185"/>
      <c r="I2880" s="185"/>
      <c r="J2880" s="185"/>
      <c r="K2880" s="185"/>
      <c r="L2880" s="185"/>
      <c r="M2880" s="185"/>
      <c r="N2880" s="185"/>
      <c r="O2880" s="185"/>
      <c r="P2880" s="185"/>
      <c r="Q2880" s="185"/>
      <c r="R2880" s="185"/>
      <c r="S2880" s="185"/>
      <c r="T2880" s="185"/>
      <c r="U2880" s="185"/>
      <c r="V2880" s="185"/>
      <c r="W2880" s="185"/>
      <c r="X2880" s="185"/>
      <c r="Y2880" s="185"/>
      <c r="Z2880" s="185"/>
      <c r="AA2880" s="185"/>
      <c r="AB2880" s="185"/>
      <c r="AC2880" s="185"/>
      <c r="AD2880" s="185"/>
      <c r="AE2880" s="185"/>
      <c r="AF2880" s="185"/>
      <c r="AG2880" s="185"/>
      <c r="AH2880" s="185"/>
      <c r="AI2880" s="185"/>
    </row>
    <row r="2881" spans="1:35" ht="16">
      <c r="A2881" s="88"/>
      <c r="B2881" s="88"/>
      <c r="C2881" s="250"/>
      <c r="D2881" s="251"/>
      <c r="E2881" s="185"/>
      <c r="F2881" s="185"/>
      <c r="G2881" s="185"/>
      <c r="H2881" s="185"/>
      <c r="I2881" s="185"/>
      <c r="J2881" s="185"/>
      <c r="K2881" s="185"/>
      <c r="L2881" s="185"/>
      <c r="M2881" s="185"/>
      <c r="N2881" s="185"/>
      <c r="O2881" s="185"/>
      <c r="P2881" s="185"/>
      <c r="Q2881" s="185"/>
      <c r="R2881" s="185"/>
      <c r="S2881" s="185"/>
      <c r="T2881" s="185"/>
      <c r="U2881" s="185"/>
      <c r="V2881" s="185"/>
      <c r="W2881" s="185"/>
      <c r="X2881" s="185"/>
      <c r="Y2881" s="185"/>
      <c r="Z2881" s="185"/>
      <c r="AA2881" s="185"/>
      <c r="AB2881" s="185"/>
      <c r="AC2881" s="185"/>
      <c r="AD2881" s="185"/>
      <c r="AE2881" s="185"/>
      <c r="AF2881" s="185"/>
      <c r="AG2881" s="185"/>
      <c r="AH2881" s="185"/>
      <c r="AI2881" s="185"/>
    </row>
    <row r="2882" spans="1:35" ht="16">
      <c r="A2882" s="88"/>
      <c r="B2882" s="88"/>
      <c r="C2882" s="250"/>
      <c r="D2882" s="251"/>
      <c r="E2882" s="185"/>
      <c r="F2882" s="185"/>
      <c r="G2882" s="185"/>
      <c r="H2882" s="185"/>
      <c r="I2882" s="185"/>
      <c r="J2882" s="185"/>
      <c r="K2882" s="185"/>
      <c r="L2882" s="185"/>
      <c r="M2882" s="185"/>
      <c r="N2882" s="185"/>
      <c r="O2882" s="185"/>
      <c r="P2882" s="185"/>
      <c r="Q2882" s="185"/>
      <c r="R2882" s="185"/>
      <c r="S2882" s="185"/>
      <c r="T2882" s="185"/>
      <c r="U2882" s="185"/>
      <c r="V2882" s="185"/>
      <c r="W2882" s="185"/>
      <c r="X2882" s="185"/>
      <c r="Y2882" s="185"/>
      <c r="Z2882" s="185"/>
      <c r="AA2882" s="185"/>
      <c r="AB2882" s="185"/>
      <c r="AC2882" s="185"/>
      <c r="AD2882" s="185"/>
      <c r="AE2882" s="185"/>
      <c r="AF2882" s="185"/>
      <c r="AG2882" s="185"/>
      <c r="AH2882" s="185"/>
      <c r="AI2882" s="185"/>
    </row>
    <row r="2883" spans="1:35" ht="16">
      <c r="A2883" s="88"/>
      <c r="B2883" s="88"/>
      <c r="C2883" s="250"/>
      <c r="D2883" s="251"/>
      <c r="E2883" s="185"/>
      <c r="F2883" s="185"/>
      <c r="G2883" s="185"/>
      <c r="H2883" s="185"/>
      <c r="I2883" s="185"/>
      <c r="J2883" s="185"/>
      <c r="K2883" s="185"/>
      <c r="L2883" s="185"/>
      <c r="M2883" s="185"/>
      <c r="N2883" s="185"/>
      <c r="O2883" s="185"/>
      <c r="P2883" s="185"/>
      <c r="Q2883" s="185"/>
      <c r="R2883" s="185"/>
      <c r="S2883" s="185"/>
      <c r="T2883" s="185"/>
      <c r="U2883" s="185"/>
      <c r="V2883" s="185"/>
      <c r="W2883" s="185"/>
      <c r="X2883" s="185"/>
      <c r="Y2883" s="185"/>
      <c r="Z2883" s="185"/>
      <c r="AA2883" s="185"/>
      <c r="AB2883" s="185"/>
      <c r="AC2883" s="185"/>
      <c r="AD2883" s="185"/>
      <c r="AE2883" s="185"/>
      <c r="AF2883" s="185"/>
      <c r="AG2883" s="185"/>
      <c r="AH2883" s="185"/>
      <c r="AI2883" s="185"/>
    </row>
    <row r="2884" spans="1:35" ht="16">
      <c r="A2884" s="88"/>
      <c r="B2884" s="88"/>
      <c r="C2884" s="250"/>
      <c r="D2884" s="251"/>
      <c r="E2884" s="185"/>
      <c r="F2884" s="185"/>
      <c r="G2884" s="185"/>
      <c r="H2884" s="185"/>
      <c r="I2884" s="185"/>
      <c r="J2884" s="185"/>
      <c r="K2884" s="185"/>
      <c r="L2884" s="185"/>
      <c r="M2884" s="185"/>
      <c r="N2884" s="185"/>
      <c r="O2884" s="185"/>
      <c r="P2884" s="185"/>
      <c r="Q2884" s="185"/>
      <c r="R2884" s="185"/>
      <c r="S2884" s="185"/>
      <c r="T2884" s="185"/>
      <c r="U2884" s="185"/>
      <c r="V2884" s="185"/>
      <c r="W2884" s="185"/>
      <c r="X2884" s="185"/>
      <c r="Y2884" s="185"/>
      <c r="Z2884" s="185"/>
      <c r="AA2884" s="185"/>
      <c r="AB2884" s="185"/>
      <c r="AC2884" s="185"/>
      <c r="AD2884" s="185"/>
      <c r="AE2884" s="185"/>
      <c r="AF2884" s="185"/>
      <c r="AG2884" s="185"/>
      <c r="AH2884" s="185"/>
      <c r="AI2884" s="185"/>
    </row>
    <row r="2885" spans="1:35" ht="16">
      <c r="A2885" s="88"/>
      <c r="B2885" s="88"/>
      <c r="C2885" s="250"/>
      <c r="D2885" s="251"/>
      <c r="E2885" s="185"/>
      <c r="F2885" s="185"/>
      <c r="G2885" s="185"/>
      <c r="H2885" s="185"/>
      <c r="I2885" s="185"/>
      <c r="J2885" s="185"/>
      <c r="K2885" s="185"/>
      <c r="L2885" s="185"/>
      <c r="M2885" s="185"/>
      <c r="N2885" s="185"/>
      <c r="O2885" s="185"/>
      <c r="P2885" s="185"/>
      <c r="Q2885" s="185"/>
      <c r="R2885" s="185"/>
      <c r="S2885" s="185"/>
      <c r="T2885" s="185"/>
      <c r="U2885" s="185"/>
      <c r="V2885" s="185"/>
      <c r="W2885" s="185"/>
      <c r="X2885" s="185"/>
      <c r="Y2885" s="185"/>
      <c r="Z2885" s="185"/>
      <c r="AA2885" s="185"/>
      <c r="AB2885" s="185"/>
      <c r="AC2885" s="185"/>
      <c r="AD2885" s="185"/>
      <c r="AE2885" s="185"/>
      <c r="AF2885" s="185"/>
      <c r="AG2885" s="185"/>
      <c r="AH2885" s="185"/>
      <c r="AI2885" s="185"/>
    </row>
    <row r="2886" spans="1:35" ht="16">
      <c r="A2886" s="88"/>
      <c r="B2886" s="88"/>
      <c r="C2886" s="250"/>
      <c r="D2886" s="251"/>
      <c r="E2886" s="185"/>
      <c r="F2886" s="185"/>
      <c r="G2886" s="185"/>
      <c r="H2886" s="185"/>
      <c r="I2886" s="185"/>
      <c r="J2886" s="185"/>
      <c r="K2886" s="185"/>
      <c r="L2886" s="185"/>
      <c r="M2886" s="185"/>
      <c r="N2886" s="185"/>
      <c r="O2886" s="185"/>
      <c r="P2886" s="185"/>
      <c r="Q2886" s="185"/>
      <c r="R2886" s="185"/>
      <c r="S2886" s="185"/>
      <c r="T2886" s="185"/>
      <c r="U2886" s="185"/>
      <c r="V2886" s="185"/>
      <c r="W2886" s="185"/>
      <c r="X2886" s="185"/>
      <c r="Y2886" s="185"/>
      <c r="Z2886" s="185"/>
      <c r="AA2886" s="185"/>
      <c r="AB2886" s="185"/>
      <c r="AC2886" s="185"/>
      <c r="AD2886" s="185"/>
      <c r="AE2886" s="185"/>
      <c r="AF2886" s="185"/>
      <c r="AG2886" s="185"/>
      <c r="AH2886" s="185"/>
      <c r="AI2886" s="185"/>
    </row>
    <row r="2887" spans="1:35" ht="16">
      <c r="A2887" s="88"/>
      <c r="B2887" s="88"/>
      <c r="C2887" s="250"/>
      <c r="D2887" s="251"/>
      <c r="E2887" s="185"/>
      <c r="F2887" s="185"/>
      <c r="G2887" s="185"/>
      <c r="H2887" s="185"/>
      <c r="I2887" s="185"/>
      <c r="J2887" s="185"/>
      <c r="K2887" s="185"/>
      <c r="L2887" s="185"/>
      <c r="M2887" s="185"/>
      <c r="N2887" s="185"/>
      <c r="O2887" s="185"/>
      <c r="P2887" s="185"/>
      <c r="Q2887" s="185"/>
      <c r="R2887" s="185"/>
      <c r="S2887" s="185"/>
      <c r="T2887" s="185"/>
      <c r="U2887" s="185"/>
      <c r="V2887" s="185"/>
      <c r="W2887" s="185"/>
      <c r="X2887" s="185"/>
      <c r="Y2887" s="185"/>
      <c r="Z2887" s="185"/>
      <c r="AA2887" s="185"/>
      <c r="AB2887" s="185"/>
      <c r="AC2887" s="185"/>
      <c r="AD2887" s="185"/>
      <c r="AE2887" s="185"/>
      <c r="AF2887" s="185"/>
      <c r="AG2887" s="185"/>
      <c r="AH2887" s="185"/>
      <c r="AI2887" s="185"/>
    </row>
    <row r="2888" spans="1:35" ht="16">
      <c r="A2888" s="88"/>
      <c r="B2888" s="88"/>
      <c r="C2888" s="250"/>
      <c r="D2888" s="251"/>
      <c r="E2888" s="185"/>
      <c r="F2888" s="185"/>
      <c r="G2888" s="185"/>
      <c r="H2888" s="185"/>
      <c r="I2888" s="185"/>
      <c r="J2888" s="185"/>
      <c r="K2888" s="185"/>
      <c r="L2888" s="185"/>
      <c r="M2888" s="185"/>
      <c r="N2888" s="185"/>
      <c r="O2888" s="185"/>
      <c r="P2888" s="185"/>
      <c r="Q2888" s="185"/>
      <c r="R2888" s="185"/>
      <c r="S2888" s="185"/>
      <c r="T2888" s="185"/>
      <c r="U2888" s="185"/>
      <c r="V2888" s="185"/>
      <c r="W2888" s="185"/>
      <c r="X2888" s="185"/>
      <c r="Y2888" s="185"/>
      <c r="Z2888" s="185"/>
      <c r="AA2888" s="185"/>
      <c r="AB2888" s="185"/>
      <c r="AC2888" s="185"/>
      <c r="AD2888" s="185"/>
      <c r="AE2888" s="185"/>
      <c r="AF2888" s="185"/>
      <c r="AG2888" s="185"/>
      <c r="AH2888" s="185"/>
      <c r="AI2888" s="185"/>
    </row>
    <row r="2889" spans="1:35" ht="16">
      <c r="A2889" s="88"/>
      <c r="B2889" s="88"/>
      <c r="C2889" s="250"/>
      <c r="D2889" s="251"/>
      <c r="E2889" s="185"/>
      <c r="F2889" s="185"/>
      <c r="G2889" s="185"/>
      <c r="H2889" s="185"/>
      <c r="I2889" s="185"/>
      <c r="J2889" s="185"/>
      <c r="K2889" s="185"/>
      <c r="L2889" s="185"/>
      <c r="M2889" s="185"/>
      <c r="N2889" s="185"/>
      <c r="O2889" s="185"/>
      <c r="P2889" s="185"/>
      <c r="Q2889" s="185"/>
      <c r="R2889" s="185"/>
      <c r="S2889" s="185"/>
      <c r="T2889" s="185"/>
      <c r="U2889" s="185"/>
      <c r="V2889" s="185"/>
      <c r="W2889" s="185"/>
      <c r="X2889" s="185"/>
      <c r="Y2889" s="185"/>
      <c r="Z2889" s="185"/>
      <c r="AA2889" s="185"/>
      <c r="AB2889" s="185"/>
      <c r="AC2889" s="185"/>
      <c r="AD2889" s="185"/>
      <c r="AE2889" s="185"/>
      <c r="AF2889" s="185"/>
      <c r="AG2889" s="185"/>
      <c r="AH2889" s="185"/>
      <c r="AI2889" s="185"/>
    </row>
    <row r="2890" spans="1:35" ht="16">
      <c r="A2890" s="88"/>
      <c r="B2890" s="88"/>
      <c r="C2890" s="250"/>
      <c r="D2890" s="251"/>
      <c r="E2890" s="185"/>
      <c r="F2890" s="185"/>
      <c r="G2890" s="185"/>
      <c r="H2890" s="185"/>
      <c r="I2890" s="185"/>
      <c r="J2890" s="185"/>
      <c r="K2890" s="185"/>
      <c r="L2890" s="185"/>
      <c r="M2890" s="185"/>
      <c r="N2890" s="185"/>
      <c r="O2890" s="185"/>
      <c r="P2890" s="185"/>
      <c r="Q2890" s="185"/>
      <c r="R2890" s="185"/>
      <c r="S2890" s="185"/>
      <c r="T2890" s="185"/>
      <c r="U2890" s="185"/>
      <c r="V2890" s="185"/>
      <c r="W2890" s="185"/>
      <c r="X2890" s="185"/>
      <c r="Y2890" s="185"/>
      <c r="Z2890" s="185"/>
      <c r="AA2890" s="185"/>
      <c r="AB2890" s="185"/>
      <c r="AC2890" s="185"/>
      <c r="AD2890" s="185"/>
      <c r="AE2890" s="185"/>
      <c r="AF2890" s="185"/>
      <c r="AG2890" s="185"/>
      <c r="AH2890" s="185"/>
      <c r="AI2890" s="185"/>
    </row>
    <row r="2891" spans="1:35" ht="16">
      <c r="A2891" s="88"/>
      <c r="B2891" s="88"/>
      <c r="C2891" s="250"/>
      <c r="D2891" s="251"/>
      <c r="E2891" s="185"/>
      <c r="F2891" s="185"/>
      <c r="G2891" s="185"/>
      <c r="H2891" s="185"/>
      <c r="I2891" s="185"/>
      <c r="J2891" s="185"/>
      <c r="K2891" s="185"/>
      <c r="L2891" s="185"/>
      <c r="M2891" s="185"/>
      <c r="N2891" s="185"/>
      <c r="O2891" s="185"/>
      <c r="P2891" s="185"/>
      <c r="Q2891" s="185"/>
      <c r="R2891" s="185"/>
      <c r="S2891" s="185"/>
      <c r="T2891" s="185"/>
      <c r="U2891" s="185"/>
      <c r="V2891" s="185"/>
      <c r="W2891" s="185"/>
      <c r="X2891" s="185"/>
      <c r="Y2891" s="185"/>
      <c r="Z2891" s="185"/>
      <c r="AA2891" s="185"/>
      <c r="AB2891" s="185"/>
      <c r="AC2891" s="185"/>
      <c r="AD2891" s="185"/>
      <c r="AE2891" s="185"/>
      <c r="AF2891" s="185"/>
      <c r="AG2891" s="185"/>
      <c r="AH2891" s="185"/>
      <c r="AI2891" s="185"/>
    </row>
    <row r="2892" spans="1:35" ht="16">
      <c r="A2892" s="88"/>
      <c r="B2892" s="88"/>
      <c r="C2892" s="250"/>
      <c r="D2892" s="251"/>
      <c r="E2892" s="185"/>
      <c r="F2892" s="185"/>
      <c r="G2892" s="185"/>
      <c r="H2892" s="185"/>
      <c r="I2892" s="185"/>
      <c r="J2892" s="185"/>
      <c r="K2892" s="185"/>
      <c r="L2892" s="185"/>
      <c r="M2892" s="185"/>
      <c r="N2892" s="185"/>
      <c r="O2892" s="185"/>
      <c r="P2892" s="185"/>
      <c r="Q2892" s="185"/>
      <c r="R2892" s="185"/>
      <c r="S2892" s="185"/>
      <c r="T2892" s="185"/>
      <c r="U2892" s="185"/>
      <c r="V2892" s="185"/>
      <c r="W2892" s="185"/>
      <c r="X2892" s="185"/>
      <c r="Y2892" s="185"/>
      <c r="Z2892" s="185"/>
      <c r="AA2892" s="185"/>
      <c r="AB2892" s="185"/>
      <c r="AC2892" s="185"/>
      <c r="AD2892" s="185"/>
      <c r="AE2892" s="185"/>
      <c r="AF2892" s="185"/>
      <c r="AG2892" s="185"/>
      <c r="AH2892" s="185"/>
      <c r="AI2892" s="185"/>
    </row>
    <row r="2893" spans="1:35" ht="16">
      <c r="A2893" s="88"/>
      <c r="B2893" s="88"/>
      <c r="C2893" s="250"/>
      <c r="D2893" s="251"/>
      <c r="E2893" s="185"/>
      <c r="F2893" s="185"/>
      <c r="G2893" s="185"/>
      <c r="H2893" s="185"/>
      <c r="I2893" s="185"/>
      <c r="J2893" s="185"/>
      <c r="K2893" s="185"/>
      <c r="L2893" s="185"/>
      <c r="M2893" s="185"/>
      <c r="N2893" s="185"/>
      <c r="O2893" s="185"/>
      <c r="P2893" s="185"/>
      <c r="Q2893" s="185"/>
      <c r="R2893" s="185"/>
      <c r="S2893" s="185"/>
      <c r="T2893" s="185"/>
      <c r="U2893" s="185"/>
      <c r="V2893" s="185"/>
      <c r="W2893" s="185"/>
      <c r="X2893" s="185"/>
      <c r="Y2893" s="185"/>
      <c r="Z2893" s="185"/>
      <c r="AA2893" s="185"/>
      <c r="AB2893" s="185"/>
      <c r="AC2893" s="185"/>
      <c r="AD2893" s="185"/>
      <c r="AE2893" s="185"/>
      <c r="AF2893" s="185"/>
      <c r="AG2893" s="185"/>
      <c r="AH2893" s="185"/>
      <c r="AI2893" s="185"/>
    </row>
    <row r="2894" spans="1:35" ht="16">
      <c r="A2894" s="88"/>
      <c r="B2894" s="88"/>
      <c r="C2894" s="250"/>
      <c r="D2894" s="251"/>
      <c r="E2894" s="185"/>
      <c r="F2894" s="185"/>
      <c r="G2894" s="185"/>
      <c r="H2894" s="185"/>
      <c r="I2894" s="185"/>
      <c r="J2894" s="185"/>
      <c r="K2894" s="185"/>
      <c r="L2894" s="185"/>
      <c r="M2894" s="185"/>
      <c r="N2894" s="185"/>
      <c r="O2894" s="185"/>
      <c r="P2894" s="185"/>
      <c r="Q2894" s="185"/>
      <c r="R2894" s="185"/>
      <c r="S2894" s="185"/>
      <c r="T2894" s="185"/>
      <c r="U2894" s="185"/>
      <c r="V2894" s="185"/>
      <c r="W2894" s="185"/>
      <c r="X2894" s="185"/>
      <c r="Y2894" s="185"/>
      <c r="Z2894" s="185"/>
      <c r="AA2894" s="185"/>
      <c r="AB2894" s="185"/>
      <c r="AC2894" s="185"/>
      <c r="AD2894" s="185"/>
      <c r="AE2894" s="185"/>
      <c r="AF2894" s="185"/>
      <c r="AG2894" s="185"/>
      <c r="AH2894" s="185"/>
      <c r="AI2894" s="185"/>
    </row>
    <row r="2895" spans="1:35" ht="16">
      <c r="A2895" s="88"/>
      <c r="B2895" s="88"/>
      <c r="C2895" s="250"/>
      <c r="D2895" s="251"/>
      <c r="E2895" s="185"/>
      <c r="F2895" s="185"/>
      <c r="G2895" s="185"/>
      <c r="H2895" s="185"/>
      <c r="I2895" s="185"/>
      <c r="J2895" s="185"/>
      <c r="K2895" s="185"/>
      <c r="L2895" s="185"/>
      <c r="M2895" s="185"/>
      <c r="N2895" s="185"/>
      <c r="O2895" s="185"/>
      <c r="P2895" s="185"/>
      <c r="Q2895" s="185"/>
      <c r="R2895" s="185"/>
      <c r="S2895" s="185"/>
      <c r="T2895" s="185"/>
      <c r="U2895" s="185"/>
      <c r="V2895" s="185"/>
      <c r="W2895" s="185"/>
      <c r="X2895" s="185"/>
      <c r="Y2895" s="185"/>
      <c r="Z2895" s="185"/>
      <c r="AA2895" s="185"/>
      <c r="AB2895" s="185"/>
      <c r="AC2895" s="185"/>
      <c r="AD2895" s="185"/>
      <c r="AE2895" s="185"/>
      <c r="AF2895" s="185"/>
      <c r="AG2895" s="185"/>
      <c r="AH2895" s="185"/>
      <c r="AI2895" s="185"/>
    </row>
    <row r="2896" spans="1:35" ht="16">
      <c r="A2896" s="88"/>
      <c r="B2896" s="88"/>
      <c r="C2896" s="250"/>
      <c r="D2896" s="251"/>
      <c r="E2896" s="185"/>
      <c r="F2896" s="185"/>
      <c r="G2896" s="185"/>
      <c r="H2896" s="185"/>
      <c r="I2896" s="185"/>
      <c r="J2896" s="185"/>
      <c r="K2896" s="185"/>
      <c r="L2896" s="185"/>
      <c r="M2896" s="185"/>
      <c r="N2896" s="185"/>
      <c r="O2896" s="185"/>
      <c r="P2896" s="185"/>
      <c r="Q2896" s="185"/>
      <c r="R2896" s="185"/>
      <c r="S2896" s="185"/>
      <c r="T2896" s="185"/>
      <c r="U2896" s="185"/>
      <c r="V2896" s="185"/>
      <c r="W2896" s="185"/>
      <c r="X2896" s="185"/>
      <c r="Y2896" s="185"/>
      <c r="Z2896" s="185"/>
      <c r="AA2896" s="185"/>
      <c r="AB2896" s="185"/>
      <c r="AC2896" s="185"/>
      <c r="AD2896" s="185"/>
      <c r="AE2896" s="185"/>
      <c r="AF2896" s="185"/>
      <c r="AG2896" s="185"/>
      <c r="AH2896" s="185"/>
      <c r="AI2896" s="185"/>
    </row>
    <row r="2897" spans="1:35" ht="16">
      <c r="A2897" s="88"/>
      <c r="B2897" s="88"/>
      <c r="C2897" s="250"/>
      <c r="D2897" s="251"/>
      <c r="E2897" s="185"/>
      <c r="F2897" s="185"/>
      <c r="G2897" s="185"/>
      <c r="H2897" s="185"/>
      <c r="I2897" s="185"/>
      <c r="J2897" s="185"/>
      <c r="K2897" s="185"/>
      <c r="L2897" s="185"/>
      <c r="M2897" s="185"/>
      <c r="N2897" s="185"/>
      <c r="O2897" s="185"/>
      <c r="P2897" s="185"/>
      <c r="Q2897" s="185"/>
      <c r="R2897" s="185"/>
      <c r="S2897" s="185"/>
      <c r="T2897" s="185"/>
      <c r="U2897" s="185"/>
      <c r="V2897" s="185"/>
      <c r="W2897" s="185"/>
      <c r="X2897" s="185"/>
      <c r="Y2897" s="185"/>
      <c r="Z2897" s="185"/>
      <c r="AA2897" s="185"/>
      <c r="AB2897" s="185"/>
      <c r="AC2897" s="185"/>
      <c r="AD2897" s="185"/>
      <c r="AE2897" s="185"/>
      <c r="AF2897" s="185"/>
      <c r="AG2897" s="185"/>
      <c r="AH2897" s="185"/>
      <c r="AI2897" s="185"/>
    </row>
    <row r="2898" spans="1:35" ht="16">
      <c r="A2898" s="88"/>
      <c r="B2898" s="88"/>
      <c r="C2898" s="250"/>
      <c r="D2898" s="251"/>
      <c r="E2898" s="185"/>
      <c r="F2898" s="185"/>
      <c r="G2898" s="185"/>
      <c r="H2898" s="185"/>
      <c r="I2898" s="185"/>
      <c r="J2898" s="185"/>
      <c r="K2898" s="185"/>
      <c r="L2898" s="185"/>
      <c r="M2898" s="185"/>
      <c r="N2898" s="185"/>
      <c r="O2898" s="185"/>
      <c r="P2898" s="185"/>
      <c r="Q2898" s="185"/>
      <c r="R2898" s="185"/>
      <c r="S2898" s="185"/>
      <c r="T2898" s="185"/>
      <c r="U2898" s="185"/>
      <c r="V2898" s="185"/>
      <c r="W2898" s="185"/>
      <c r="X2898" s="185"/>
      <c r="Y2898" s="185"/>
      <c r="Z2898" s="185"/>
      <c r="AA2898" s="185"/>
      <c r="AB2898" s="185"/>
      <c r="AC2898" s="185"/>
      <c r="AD2898" s="185"/>
      <c r="AE2898" s="185"/>
      <c r="AF2898" s="185"/>
      <c r="AG2898" s="185"/>
      <c r="AH2898" s="185"/>
      <c r="AI2898" s="185"/>
    </row>
    <row r="2899" spans="1:35" ht="16">
      <c r="A2899" s="88"/>
      <c r="B2899" s="88"/>
      <c r="C2899" s="250"/>
      <c r="D2899" s="251"/>
      <c r="E2899" s="185"/>
      <c r="F2899" s="185"/>
      <c r="G2899" s="185"/>
      <c r="H2899" s="185"/>
      <c r="I2899" s="185"/>
      <c r="J2899" s="185"/>
      <c r="K2899" s="185"/>
      <c r="L2899" s="185"/>
      <c r="M2899" s="185"/>
      <c r="N2899" s="185"/>
      <c r="O2899" s="185"/>
      <c r="P2899" s="185"/>
      <c r="Q2899" s="185"/>
      <c r="R2899" s="185"/>
      <c r="S2899" s="185"/>
      <c r="T2899" s="185"/>
      <c r="U2899" s="185"/>
      <c r="V2899" s="185"/>
      <c r="W2899" s="185"/>
      <c r="X2899" s="185"/>
      <c r="Y2899" s="185"/>
      <c r="Z2899" s="185"/>
      <c r="AA2899" s="185"/>
      <c r="AB2899" s="185"/>
      <c r="AC2899" s="185"/>
      <c r="AD2899" s="185"/>
      <c r="AE2899" s="185"/>
      <c r="AF2899" s="185"/>
      <c r="AG2899" s="185"/>
      <c r="AH2899" s="185"/>
      <c r="AI2899" s="185"/>
    </row>
    <row r="2900" spans="1:35" ht="16">
      <c r="A2900" s="88"/>
      <c r="B2900" s="88"/>
      <c r="C2900" s="250"/>
      <c r="D2900" s="251"/>
      <c r="E2900" s="185"/>
      <c r="F2900" s="185"/>
      <c r="G2900" s="185"/>
      <c r="H2900" s="185"/>
      <c r="I2900" s="185"/>
      <c r="J2900" s="185"/>
      <c r="K2900" s="185"/>
      <c r="L2900" s="185"/>
      <c r="M2900" s="185"/>
      <c r="N2900" s="185"/>
      <c r="O2900" s="185"/>
      <c r="P2900" s="185"/>
      <c r="Q2900" s="185"/>
      <c r="R2900" s="185"/>
      <c r="S2900" s="185"/>
      <c r="T2900" s="185"/>
      <c r="U2900" s="185"/>
      <c r="V2900" s="185"/>
      <c r="W2900" s="185"/>
      <c r="X2900" s="185"/>
      <c r="Y2900" s="185"/>
      <c r="Z2900" s="185"/>
      <c r="AA2900" s="185"/>
      <c r="AB2900" s="185"/>
      <c r="AC2900" s="185"/>
      <c r="AD2900" s="185"/>
      <c r="AE2900" s="185"/>
      <c r="AF2900" s="185"/>
      <c r="AG2900" s="185"/>
      <c r="AH2900" s="185"/>
      <c r="AI2900" s="185"/>
    </row>
    <row r="2901" spans="1:35" ht="16">
      <c r="A2901" s="88"/>
      <c r="B2901" s="88"/>
      <c r="C2901" s="250"/>
      <c r="D2901" s="251"/>
      <c r="E2901" s="185"/>
      <c r="F2901" s="185"/>
      <c r="G2901" s="185"/>
      <c r="H2901" s="185"/>
      <c r="I2901" s="185"/>
      <c r="J2901" s="185"/>
      <c r="K2901" s="185"/>
      <c r="L2901" s="185"/>
      <c r="M2901" s="185"/>
      <c r="N2901" s="185"/>
      <c r="O2901" s="185"/>
      <c r="P2901" s="185"/>
      <c r="Q2901" s="185"/>
      <c r="R2901" s="185"/>
      <c r="S2901" s="185"/>
      <c r="T2901" s="185"/>
      <c r="U2901" s="185"/>
      <c r="V2901" s="185"/>
      <c r="W2901" s="185"/>
      <c r="X2901" s="185"/>
      <c r="Y2901" s="185"/>
      <c r="Z2901" s="185"/>
      <c r="AA2901" s="185"/>
      <c r="AB2901" s="185"/>
      <c r="AC2901" s="185"/>
      <c r="AD2901" s="185"/>
      <c r="AE2901" s="185"/>
      <c r="AF2901" s="185"/>
      <c r="AG2901" s="185"/>
      <c r="AH2901" s="185"/>
      <c r="AI2901" s="185"/>
    </row>
    <row r="2902" spans="1:35" ht="16">
      <c r="A2902" s="88"/>
      <c r="B2902" s="88"/>
      <c r="C2902" s="250"/>
      <c r="D2902" s="251"/>
      <c r="E2902" s="185"/>
      <c r="F2902" s="185"/>
      <c r="G2902" s="185"/>
      <c r="H2902" s="185"/>
      <c r="I2902" s="185"/>
      <c r="J2902" s="185"/>
      <c r="K2902" s="185"/>
      <c r="L2902" s="185"/>
      <c r="M2902" s="185"/>
      <c r="N2902" s="185"/>
      <c r="O2902" s="185"/>
      <c r="P2902" s="185"/>
      <c r="Q2902" s="185"/>
      <c r="R2902" s="185"/>
      <c r="S2902" s="185"/>
      <c r="T2902" s="185"/>
      <c r="U2902" s="185"/>
      <c r="V2902" s="185"/>
      <c r="W2902" s="185"/>
      <c r="X2902" s="185"/>
      <c r="Y2902" s="185"/>
      <c r="Z2902" s="185"/>
      <c r="AA2902" s="185"/>
      <c r="AB2902" s="185"/>
      <c r="AC2902" s="185"/>
      <c r="AD2902" s="185"/>
      <c r="AE2902" s="185"/>
      <c r="AF2902" s="185"/>
      <c r="AG2902" s="185"/>
      <c r="AH2902" s="185"/>
      <c r="AI2902" s="185"/>
    </row>
    <row r="2903" spans="1:35" ht="16">
      <c r="A2903" s="88"/>
      <c r="B2903" s="88"/>
      <c r="C2903" s="250"/>
      <c r="D2903" s="251"/>
      <c r="E2903" s="185"/>
      <c r="F2903" s="185"/>
      <c r="G2903" s="185"/>
      <c r="H2903" s="185"/>
      <c r="I2903" s="185"/>
      <c r="J2903" s="185"/>
      <c r="K2903" s="185"/>
      <c r="L2903" s="185"/>
      <c r="M2903" s="185"/>
      <c r="N2903" s="185"/>
      <c r="O2903" s="185"/>
      <c r="P2903" s="185"/>
      <c r="Q2903" s="185"/>
      <c r="R2903" s="185"/>
      <c r="S2903" s="185"/>
      <c r="T2903" s="185"/>
      <c r="U2903" s="185"/>
      <c r="V2903" s="185"/>
      <c r="W2903" s="185"/>
      <c r="X2903" s="185"/>
      <c r="Y2903" s="185"/>
      <c r="Z2903" s="185"/>
      <c r="AA2903" s="185"/>
      <c r="AB2903" s="185"/>
      <c r="AC2903" s="185"/>
      <c r="AD2903" s="185"/>
      <c r="AE2903" s="185"/>
      <c r="AF2903" s="185"/>
      <c r="AG2903" s="185"/>
      <c r="AH2903" s="185"/>
      <c r="AI2903" s="185"/>
    </row>
    <row r="2904" spans="1:35" ht="16">
      <c r="A2904" s="88"/>
      <c r="B2904" s="88"/>
      <c r="C2904" s="250"/>
      <c r="D2904" s="251"/>
      <c r="E2904" s="185"/>
      <c r="F2904" s="185"/>
      <c r="G2904" s="185"/>
      <c r="H2904" s="185"/>
      <c r="I2904" s="185"/>
      <c r="J2904" s="185"/>
      <c r="K2904" s="185"/>
      <c r="L2904" s="185"/>
      <c r="M2904" s="185"/>
      <c r="N2904" s="185"/>
      <c r="O2904" s="185"/>
      <c r="P2904" s="185"/>
      <c r="Q2904" s="185"/>
      <c r="R2904" s="185"/>
      <c r="S2904" s="185"/>
      <c r="T2904" s="185"/>
      <c r="U2904" s="185"/>
      <c r="V2904" s="185"/>
      <c r="W2904" s="185"/>
      <c r="X2904" s="185"/>
      <c r="Y2904" s="185"/>
      <c r="Z2904" s="185"/>
      <c r="AA2904" s="185"/>
      <c r="AB2904" s="185"/>
      <c r="AC2904" s="185"/>
      <c r="AD2904" s="185"/>
      <c r="AE2904" s="185"/>
      <c r="AF2904" s="185"/>
      <c r="AG2904" s="185"/>
      <c r="AH2904" s="185"/>
      <c r="AI2904" s="185"/>
    </row>
    <row r="2905" spans="1:35" ht="16">
      <c r="A2905" s="88"/>
      <c r="B2905" s="88"/>
      <c r="C2905" s="250"/>
      <c r="D2905" s="251"/>
      <c r="E2905" s="185"/>
      <c r="F2905" s="185"/>
      <c r="G2905" s="185"/>
      <c r="H2905" s="185"/>
      <c r="I2905" s="185"/>
      <c r="J2905" s="185"/>
      <c r="K2905" s="185"/>
      <c r="L2905" s="185"/>
      <c r="M2905" s="185"/>
      <c r="N2905" s="185"/>
      <c r="O2905" s="185"/>
      <c r="P2905" s="185"/>
      <c r="Q2905" s="185"/>
      <c r="R2905" s="185"/>
      <c r="S2905" s="185"/>
      <c r="T2905" s="185"/>
      <c r="U2905" s="185"/>
      <c r="V2905" s="185"/>
      <c r="W2905" s="185"/>
      <c r="X2905" s="185"/>
      <c r="Y2905" s="185"/>
      <c r="Z2905" s="185"/>
      <c r="AA2905" s="185"/>
      <c r="AB2905" s="185"/>
      <c r="AC2905" s="185"/>
      <c r="AD2905" s="185"/>
      <c r="AE2905" s="185"/>
      <c r="AF2905" s="185"/>
      <c r="AG2905" s="185"/>
      <c r="AH2905" s="185"/>
      <c r="AI2905" s="185"/>
    </row>
    <row r="2906" spans="1:35" ht="16">
      <c r="A2906" s="88"/>
      <c r="B2906" s="88"/>
      <c r="C2906" s="250"/>
      <c r="D2906" s="251"/>
      <c r="E2906" s="185"/>
      <c r="F2906" s="185"/>
      <c r="G2906" s="185"/>
      <c r="H2906" s="185"/>
      <c r="I2906" s="185"/>
      <c r="J2906" s="185"/>
      <c r="K2906" s="185"/>
      <c r="L2906" s="185"/>
      <c r="M2906" s="185"/>
      <c r="N2906" s="185"/>
      <c r="O2906" s="185"/>
      <c r="P2906" s="185"/>
      <c r="Q2906" s="185"/>
      <c r="R2906" s="185"/>
      <c r="S2906" s="185"/>
      <c r="T2906" s="185"/>
      <c r="U2906" s="185"/>
      <c r="V2906" s="185"/>
      <c r="W2906" s="185"/>
      <c r="X2906" s="185"/>
      <c r="Y2906" s="185"/>
      <c r="Z2906" s="185"/>
      <c r="AA2906" s="185"/>
      <c r="AB2906" s="185"/>
      <c r="AC2906" s="185"/>
      <c r="AD2906" s="185"/>
      <c r="AE2906" s="185"/>
      <c r="AF2906" s="185"/>
      <c r="AG2906" s="185"/>
      <c r="AH2906" s="185"/>
      <c r="AI2906" s="185"/>
    </row>
    <row r="2907" spans="1:35" ht="16">
      <c r="A2907" s="88"/>
      <c r="B2907" s="88"/>
      <c r="C2907" s="250"/>
      <c r="D2907" s="251"/>
      <c r="E2907" s="185"/>
      <c r="F2907" s="185"/>
      <c r="G2907" s="185"/>
      <c r="H2907" s="185"/>
      <c r="I2907" s="185"/>
      <c r="J2907" s="185"/>
      <c r="K2907" s="185"/>
      <c r="L2907" s="185"/>
      <c r="M2907" s="185"/>
      <c r="N2907" s="185"/>
      <c r="O2907" s="185"/>
      <c r="P2907" s="185"/>
      <c r="Q2907" s="185"/>
      <c r="R2907" s="185"/>
      <c r="S2907" s="185"/>
      <c r="T2907" s="185"/>
      <c r="U2907" s="185"/>
      <c r="V2907" s="185"/>
      <c r="W2907" s="185"/>
      <c r="X2907" s="185"/>
      <c r="Y2907" s="185"/>
      <c r="Z2907" s="185"/>
      <c r="AA2907" s="185"/>
      <c r="AB2907" s="185"/>
      <c r="AC2907" s="185"/>
      <c r="AD2907" s="185"/>
      <c r="AE2907" s="185"/>
      <c r="AF2907" s="185"/>
      <c r="AG2907" s="185"/>
      <c r="AH2907" s="185"/>
      <c r="AI2907" s="185"/>
    </row>
    <row r="2908" spans="1:35" ht="16">
      <c r="A2908" s="88"/>
      <c r="B2908" s="88"/>
      <c r="C2908" s="250"/>
      <c r="D2908" s="251"/>
      <c r="E2908" s="185"/>
      <c r="F2908" s="185"/>
      <c r="G2908" s="185"/>
      <c r="H2908" s="185"/>
      <c r="I2908" s="185"/>
      <c r="J2908" s="185"/>
      <c r="K2908" s="185"/>
      <c r="L2908" s="185"/>
      <c r="M2908" s="185"/>
      <c r="N2908" s="185"/>
      <c r="O2908" s="185"/>
      <c r="P2908" s="185"/>
      <c r="Q2908" s="185"/>
      <c r="R2908" s="185"/>
      <c r="S2908" s="185"/>
      <c r="T2908" s="185"/>
      <c r="U2908" s="185"/>
      <c r="V2908" s="185"/>
      <c r="W2908" s="185"/>
      <c r="X2908" s="185"/>
      <c r="Y2908" s="185"/>
      <c r="Z2908" s="185"/>
      <c r="AA2908" s="185"/>
      <c r="AB2908" s="185"/>
      <c r="AC2908" s="185"/>
      <c r="AD2908" s="185"/>
      <c r="AE2908" s="185"/>
      <c r="AF2908" s="185"/>
      <c r="AG2908" s="185"/>
      <c r="AH2908" s="185"/>
      <c r="AI2908" s="185"/>
    </row>
    <row r="2909" spans="1:35" ht="16">
      <c r="A2909" s="88"/>
      <c r="B2909" s="88"/>
      <c r="C2909" s="250"/>
      <c r="D2909" s="251"/>
      <c r="E2909" s="185"/>
      <c r="F2909" s="185"/>
      <c r="G2909" s="185"/>
      <c r="H2909" s="185"/>
      <c r="I2909" s="185"/>
      <c r="J2909" s="185"/>
      <c r="K2909" s="185"/>
      <c r="L2909" s="185"/>
      <c r="M2909" s="185"/>
      <c r="N2909" s="185"/>
      <c r="O2909" s="185"/>
      <c r="P2909" s="185"/>
      <c r="Q2909" s="185"/>
      <c r="R2909" s="185"/>
      <c r="S2909" s="185"/>
      <c r="T2909" s="185"/>
      <c r="U2909" s="185"/>
      <c r="V2909" s="185"/>
      <c r="W2909" s="185"/>
      <c r="X2909" s="185"/>
      <c r="Y2909" s="185"/>
      <c r="Z2909" s="185"/>
      <c r="AA2909" s="185"/>
      <c r="AB2909" s="185"/>
      <c r="AC2909" s="185"/>
      <c r="AD2909" s="185"/>
      <c r="AE2909" s="185"/>
      <c r="AF2909" s="185"/>
      <c r="AG2909" s="185"/>
      <c r="AH2909" s="185"/>
      <c r="AI2909" s="185"/>
    </row>
    <row r="2910" spans="1:35" ht="16">
      <c r="A2910" s="88"/>
      <c r="B2910" s="88"/>
      <c r="C2910" s="250"/>
      <c r="D2910" s="251"/>
      <c r="E2910" s="185"/>
      <c r="F2910" s="185"/>
      <c r="G2910" s="185"/>
      <c r="H2910" s="185"/>
      <c r="I2910" s="185"/>
      <c r="J2910" s="185"/>
      <c r="K2910" s="185"/>
      <c r="L2910" s="185"/>
      <c r="M2910" s="185"/>
      <c r="N2910" s="185"/>
      <c r="O2910" s="185"/>
      <c r="P2910" s="185"/>
      <c r="Q2910" s="185"/>
      <c r="R2910" s="185"/>
      <c r="S2910" s="185"/>
      <c r="T2910" s="185"/>
      <c r="U2910" s="185"/>
      <c r="V2910" s="185"/>
      <c r="W2910" s="185"/>
      <c r="X2910" s="185"/>
      <c r="Y2910" s="185"/>
      <c r="Z2910" s="185"/>
      <c r="AA2910" s="185"/>
      <c r="AB2910" s="185"/>
      <c r="AC2910" s="185"/>
      <c r="AD2910" s="185"/>
      <c r="AE2910" s="185"/>
      <c r="AF2910" s="185"/>
      <c r="AG2910" s="185"/>
      <c r="AH2910" s="185"/>
      <c r="AI2910" s="185"/>
    </row>
    <row r="2911" spans="1:35" ht="16">
      <c r="A2911" s="88"/>
      <c r="B2911" s="88"/>
      <c r="C2911" s="250"/>
      <c r="D2911" s="251"/>
      <c r="E2911" s="185"/>
      <c r="F2911" s="185"/>
      <c r="G2911" s="185"/>
      <c r="H2911" s="185"/>
      <c r="I2911" s="185"/>
      <c r="J2911" s="185"/>
      <c r="K2911" s="185"/>
      <c r="L2911" s="185"/>
      <c r="M2911" s="185"/>
      <c r="N2911" s="185"/>
      <c r="O2911" s="185"/>
      <c r="P2911" s="185"/>
      <c r="Q2911" s="185"/>
      <c r="R2911" s="185"/>
      <c r="S2911" s="185"/>
      <c r="T2911" s="185"/>
      <c r="U2911" s="185"/>
      <c r="V2911" s="185"/>
      <c r="W2911" s="185"/>
      <c r="X2911" s="185"/>
      <c r="Y2911" s="185"/>
      <c r="Z2911" s="185"/>
      <c r="AA2911" s="185"/>
      <c r="AB2911" s="185"/>
      <c r="AC2911" s="185"/>
      <c r="AD2911" s="185"/>
      <c r="AE2911" s="185"/>
      <c r="AF2911" s="185"/>
      <c r="AG2911" s="185"/>
      <c r="AH2911" s="185"/>
      <c r="AI2911" s="185"/>
    </row>
    <row r="2912" spans="1:35" ht="16">
      <c r="A2912" s="88"/>
      <c r="B2912" s="88"/>
      <c r="C2912" s="250"/>
      <c r="D2912" s="251"/>
      <c r="E2912" s="185"/>
      <c r="F2912" s="185"/>
      <c r="G2912" s="185"/>
      <c r="H2912" s="185"/>
      <c r="I2912" s="185"/>
      <c r="J2912" s="185"/>
      <c r="K2912" s="185"/>
      <c r="L2912" s="185"/>
      <c r="M2912" s="185"/>
      <c r="N2912" s="185"/>
      <c r="O2912" s="185"/>
      <c r="P2912" s="185"/>
      <c r="Q2912" s="185"/>
      <c r="R2912" s="185"/>
      <c r="S2912" s="185"/>
      <c r="T2912" s="185"/>
      <c r="U2912" s="185"/>
      <c r="V2912" s="185"/>
      <c r="W2912" s="185"/>
      <c r="X2912" s="185"/>
      <c r="Y2912" s="185"/>
      <c r="Z2912" s="185"/>
      <c r="AA2912" s="185"/>
      <c r="AB2912" s="185"/>
      <c r="AC2912" s="185"/>
      <c r="AD2912" s="185"/>
      <c r="AE2912" s="185"/>
      <c r="AF2912" s="185"/>
      <c r="AG2912" s="185"/>
      <c r="AH2912" s="185"/>
      <c r="AI2912" s="185"/>
    </row>
    <row r="2913" spans="1:35" ht="16">
      <c r="A2913" s="88"/>
      <c r="B2913" s="88"/>
      <c r="C2913" s="250"/>
      <c r="D2913" s="251"/>
      <c r="E2913" s="185"/>
      <c r="F2913" s="185"/>
      <c r="G2913" s="185"/>
      <c r="H2913" s="185"/>
      <c r="I2913" s="185"/>
      <c r="J2913" s="185"/>
      <c r="K2913" s="185"/>
      <c r="L2913" s="185"/>
      <c r="M2913" s="185"/>
      <c r="N2913" s="185"/>
      <c r="O2913" s="185"/>
      <c r="P2913" s="185"/>
      <c r="Q2913" s="185"/>
      <c r="R2913" s="185"/>
      <c r="S2913" s="185"/>
      <c r="T2913" s="185"/>
      <c r="U2913" s="185"/>
      <c r="V2913" s="185"/>
      <c r="W2913" s="185"/>
      <c r="X2913" s="185"/>
      <c r="Y2913" s="185"/>
      <c r="Z2913" s="185"/>
      <c r="AA2913" s="185"/>
      <c r="AB2913" s="185"/>
      <c r="AC2913" s="185"/>
      <c r="AD2913" s="185"/>
      <c r="AE2913" s="185"/>
      <c r="AF2913" s="185"/>
      <c r="AG2913" s="185"/>
      <c r="AH2913" s="185"/>
      <c r="AI2913" s="185"/>
    </row>
    <row r="2914" spans="1:35" ht="16">
      <c r="A2914" s="88"/>
      <c r="B2914" s="88"/>
      <c r="C2914" s="250"/>
      <c r="D2914" s="251"/>
      <c r="E2914" s="185"/>
      <c r="F2914" s="185"/>
      <c r="G2914" s="185"/>
      <c r="H2914" s="185"/>
      <c r="I2914" s="185"/>
      <c r="J2914" s="185"/>
      <c r="K2914" s="185"/>
      <c r="L2914" s="185"/>
      <c r="M2914" s="185"/>
      <c r="N2914" s="185"/>
      <c r="O2914" s="185"/>
      <c r="P2914" s="185"/>
      <c r="Q2914" s="185"/>
      <c r="R2914" s="185"/>
      <c r="S2914" s="185"/>
      <c r="T2914" s="185"/>
      <c r="U2914" s="185"/>
      <c r="V2914" s="185"/>
      <c r="W2914" s="185"/>
      <c r="X2914" s="185"/>
      <c r="Y2914" s="185"/>
      <c r="Z2914" s="185"/>
      <c r="AA2914" s="185"/>
      <c r="AB2914" s="185"/>
      <c r="AC2914" s="185"/>
      <c r="AD2914" s="185"/>
      <c r="AE2914" s="185"/>
      <c r="AF2914" s="185"/>
      <c r="AG2914" s="185"/>
      <c r="AH2914" s="185"/>
      <c r="AI2914" s="185"/>
    </row>
    <row r="2915" spans="1:35" ht="16">
      <c r="A2915" s="88"/>
      <c r="B2915" s="88"/>
      <c r="C2915" s="250"/>
      <c r="D2915" s="251"/>
      <c r="E2915" s="185"/>
      <c r="F2915" s="185"/>
      <c r="G2915" s="185"/>
      <c r="H2915" s="185"/>
      <c r="I2915" s="185"/>
      <c r="J2915" s="185"/>
      <c r="K2915" s="185"/>
      <c r="L2915" s="185"/>
      <c r="M2915" s="185"/>
      <c r="N2915" s="185"/>
      <c r="O2915" s="185"/>
      <c r="P2915" s="185"/>
      <c r="Q2915" s="185"/>
      <c r="R2915" s="185"/>
      <c r="S2915" s="185"/>
      <c r="T2915" s="185"/>
      <c r="U2915" s="185"/>
      <c r="V2915" s="185"/>
      <c r="W2915" s="185"/>
      <c r="X2915" s="185"/>
      <c r="Y2915" s="185"/>
      <c r="Z2915" s="185"/>
      <c r="AA2915" s="185"/>
      <c r="AB2915" s="185"/>
      <c r="AC2915" s="185"/>
      <c r="AD2915" s="185"/>
      <c r="AE2915" s="185"/>
      <c r="AF2915" s="185"/>
      <c r="AG2915" s="185"/>
      <c r="AH2915" s="185"/>
      <c r="AI2915" s="185"/>
    </row>
    <row r="2916" spans="1:35" ht="16">
      <c r="A2916" s="88"/>
      <c r="B2916" s="88"/>
      <c r="C2916" s="250"/>
      <c r="D2916" s="251"/>
      <c r="E2916" s="185"/>
      <c r="F2916" s="185"/>
      <c r="G2916" s="185"/>
      <c r="H2916" s="185"/>
      <c r="I2916" s="185"/>
      <c r="J2916" s="185"/>
      <c r="K2916" s="185"/>
      <c r="L2916" s="185"/>
      <c r="M2916" s="185"/>
      <c r="N2916" s="185"/>
      <c r="O2916" s="185"/>
      <c r="P2916" s="185"/>
      <c r="Q2916" s="185"/>
      <c r="R2916" s="185"/>
      <c r="S2916" s="185"/>
      <c r="T2916" s="185"/>
      <c r="U2916" s="185"/>
      <c r="V2916" s="185"/>
      <c r="W2916" s="185"/>
      <c r="X2916" s="185"/>
      <c r="Y2916" s="185"/>
      <c r="Z2916" s="185"/>
      <c r="AA2916" s="185"/>
      <c r="AB2916" s="185"/>
      <c r="AC2916" s="185"/>
      <c r="AD2916" s="185"/>
      <c r="AE2916" s="185"/>
      <c r="AF2916" s="185"/>
      <c r="AG2916" s="185"/>
      <c r="AH2916" s="185"/>
      <c r="AI2916" s="185"/>
    </row>
    <row r="2917" spans="1:35" ht="16">
      <c r="A2917" s="88"/>
      <c r="B2917" s="88"/>
      <c r="C2917" s="250"/>
      <c r="D2917" s="251"/>
      <c r="E2917" s="185"/>
      <c r="F2917" s="185"/>
      <c r="G2917" s="185"/>
      <c r="H2917" s="185"/>
      <c r="I2917" s="185"/>
      <c r="J2917" s="185"/>
      <c r="K2917" s="185"/>
      <c r="L2917" s="185"/>
      <c r="M2917" s="185"/>
      <c r="N2917" s="185"/>
      <c r="O2917" s="185"/>
      <c r="P2917" s="185"/>
      <c r="Q2917" s="185"/>
      <c r="R2917" s="185"/>
      <c r="S2917" s="185"/>
      <c r="T2917" s="185"/>
      <c r="U2917" s="185"/>
      <c r="V2917" s="185"/>
      <c r="W2917" s="185"/>
      <c r="X2917" s="185"/>
      <c r="Y2917" s="185"/>
      <c r="Z2917" s="185"/>
      <c r="AA2917" s="185"/>
      <c r="AB2917" s="185"/>
      <c r="AC2917" s="185"/>
      <c r="AD2917" s="185"/>
      <c r="AE2917" s="185"/>
      <c r="AF2917" s="185"/>
      <c r="AG2917" s="185"/>
      <c r="AH2917" s="185"/>
      <c r="AI2917" s="185"/>
    </row>
    <row r="2918" spans="1:35" ht="16">
      <c r="A2918" s="88"/>
      <c r="B2918" s="88"/>
      <c r="C2918" s="250"/>
      <c r="D2918" s="251"/>
      <c r="E2918" s="185"/>
      <c r="F2918" s="185"/>
      <c r="G2918" s="185"/>
      <c r="H2918" s="185"/>
      <c r="I2918" s="185"/>
      <c r="J2918" s="185"/>
      <c r="K2918" s="185"/>
      <c r="L2918" s="185"/>
      <c r="M2918" s="185"/>
      <c r="N2918" s="185"/>
      <c r="O2918" s="185"/>
      <c r="P2918" s="185"/>
      <c r="Q2918" s="185"/>
      <c r="R2918" s="185"/>
      <c r="S2918" s="185"/>
      <c r="T2918" s="185"/>
      <c r="U2918" s="185"/>
      <c r="V2918" s="185"/>
      <c r="W2918" s="185"/>
      <c r="X2918" s="185"/>
      <c r="Y2918" s="185"/>
      <c r="Z2918" s="185"/>
      <c r="AA2918" s="185"/>
      <c r="AB2918" s="185"/>
      <c r="AC2918" s="185"/>
      <c r="AD2918" s="185"/>
      <c r="AE2918" s="185"/>
      <c r="AF2918" s="185"/>
      <c r="AG2918" s="185"/>
      <c r="AH2918" s="185"/>
      <c r="AI2918" s="185"/>
    </row>
    <row r="2919" spans="1:35" ht="16">
      <c r="A2919" s="88"/>
      <c r="B2919" s="88"/>
      <c r="C2919" s="250"/>
      <c r="D2919" s="251"/>
      <c r="E2919" s="185"/>
      <c r="F2919" s="185"/>
      <c r="G2919" s="185"/>
      <c r="H2919" s="185"/>
      <c r="I2919" s="185"/>
      <c r="J2919" s="185"/>
      <c r="K2919" s="185"/>
      <c r="L2919" s="185"/>
      <c r="M2919" s="185"/>
      <c r="N2919" s="185"/>
      <c r="O2919" s="185"/>
      <c r="P2919" s="185"/>
      <c r="Q2919" s="185"/>
      <c r="R2919" s="185"/>
      <c r="S2919" s="185"/>
      <c r="T2919" s="185"/>
      <c r="U2919" s="185"/>
      <c r="V2919" s="185"/>
      <c r="W2919" s="185"/>
      <c r="X2919" s="185"/>
      <c r="Y2919" s="185"/>
      <c r="Z2919" s="185"/>
      <c r="AA2919" s="185"/>
      <c r="AB2919" s="185"/>
      <c r="AC2919" s="185"/>
      <c r="AD2919" s="185"/>
      <c r="AE2919" s="185"/>
      <c r="AF2919" s="185"/>
      <c r="AG2919" s="185"/>
      <c r="AH2919" s="185"/>
      <c r="AI2919" s="185"/>
    </row>
    <row r="2920" spans="1:35" ht="16">
      <c r="A2920" s="88"/>
      <c r="B2920" s="88"/>
      <c r="C2920" s="250"/>
      <c r="D2920" s="251"/>
      <c r="E2920" s="185"/>
      <c r="F2920" s="185"/>
      <c r="G2920" s="185"/>
      <c r="H2920" s="185"/>
      <c r="I2920" s="185"/>
      <c r="J2920" s="185"/>
      <c r="K2920" s="185"/>
      <c r="L2920" s="185"/>
      <c r="M2920" s="185"/>
      <c r="N2920" s="185"/>
      <c r="O2920" s="185"/>
      <c r="P2920" s="185"/>
      <c r="Q2920" s="185"/>
      <c r="R2920" s="185"/>
      <c r="S2920" s="185"/>
      <c r="T2920" s="185"/>
      <c r="U2920" s="185"/>
      <c r="V2920" s="185"/>
      <c r="W2920" s="185"/>
      <c r="X2920" s="185"/>
      <c r="Y2920" s="185"/>
      <c r="Z2920" s="185"/>
      <c r="AA2920" s="185"/>
      <c r="AB2920" s="185"/>
      <c r="AC2920" s="185"/>
      <c r="AD2920" s="185"/>
      <c r="AE2920" s="185"/>
      <c r="AF2920" s="185"/>
      <c r="AG2920" s="185"/>
      <c r="AH2920" s="185"/>
      <c r="AI2920" s="185"/>
    </row>
    <row r="2921" spans="1:35" ht="16">
      <c r="A2921" s="88"/>
      <c r="B2921" s="88"/>
      <c r="C2921" s="250"/>
      <c r="D2921" s="251"/>
      <c r="E2921" s="185"/>
      <c r="F2921" s="185"/>
      <c r="G2921" s="185"/>
      <c r="H2921" s="185"/>
      <c r="I2921" s="185"/>
      <c r="J2921" s="185"/>
      <c r="K2921" s="185"/>
      <c r="L2921" s="185"/>
      <c r="M2921" s="185"/>
      <c r="N2921" s="185"/>
      <c r="O2921" s="185"/>
      <c r="P2921" s="185"/>
      <c r="Q2921" s="185"/>
      <c r="R2921" s="185"/>
      <c r="S2921" s="185"/>
      <c r="T2921" s="185"/>
      <c r="U2921" s="185"/>
      <c r="V2921" s="185"/>
      <c r="W2921" s="185"/>
      <c r="X2921" s="185"/>
      <c r="Y2921" s="185"/>
      <c r="Z2921" s="185"/>
      <c r="AA2921" s="185"/>
      <c r="AB2921" s="185"/>
      <c r="AC2921" s="185"/>
      <c r="AD2921" s="185"/>
      <c r="AE2921" s="185"/>
      <c r="AF2921" s="185"/>
      <c r="AG2921" s="185"/>
      <c r="AH2921" s="185"/>
      <c r="AI2921" s="185"/>
    </row>
    <row r="2922" spans="1:35" ht="16">
      <c r="A2922" s="88"/>
      <c r="B2922" s="88"/>
      <c r="C2922" s="250"/>
      <c r="D2922" s="251"/>
      <c r="E2922" s="185"/>
      <c r="F2922" s="185"/>
      <c r="G2922" s="185"/>
      <c r="H2922" s="185"/>
      <c r="I2922" s="185"/>
      <c r="J2922" s="185"/>
      <c r="K2922" s="185"/>
      <c r="L2922" s="185"/>
      <c r="M2922" s="185"/>
      <c r="N2922" s="185"/>
      <c r="O2922" s="185"/>
      <c r="P2922" s="185"/>
      <c r="Q2922" s="185"/>
      <c r="R2922" s="185"/>
      <c r="S2922" s="185"/>
      <c r="T2922" s="185"/>
      <c r="U2922" s="185"/>
      <c r="V2922" s="185"/>
      <c r="W2922" s="185"/>
      <c r="X2922" s="185"/>
      <c r="Y2922" s="185"/>
      <c r="Z2922" s="185"/>
      <c r="AA2922" s="185"/>
      <c r="AB2922" s="185"/>
      <c r="AC2922" s="185"/>
      <c r="AD2922" s="185"/>
      <c r="AE2922" s="185"/>
      <c r="AF2922" s="185"/>
      <c r="AG2922" s="185"/>
      <c r="AH2922" s="185"/>
      <c r="AI2922" s="185"/>
    </row>
    <row r="2923" spans="1:35" ht="16">
      <c r="A2923" s="88"/>
      <c r="B2923" s="88"/>
      <c r="C2923" s="250"/>
      <c r="D2923" s="251"/>
      <c r="E2923" s="185"/>
      <c r="F2923" s="185"/>
      <c r="G2923" s="185"/>
      <c r="H2923" s="185"/>
      <c r="I2923" s="185"/>
      <c r="J2923" s="185"/>
      <c r="K2923" s="185"/>
      <c r="L2923" s="185"/>
      <c r="M2923" s="185"/>
      <c r="N2923" s="185"/>
      <c r="O2923" s="185"/>
      <c r="P2923" s="185"/>
      <c r="Q2923" s="185"/>
      <c r="R2923" s="185"/>
      <c r="S2923" s="185"/>
      <c r="T2923" s="185"/>
      <c r="U2923" s="185"/>
      <c r="V2923" s="185"/>
      <c r="W2923" s="185"/>
      <c r="X2923" s="185"/>
      <c r="Y2923" s="185"/>
      <c r="Z2923" s="185"/>
      <c r="AA2923" s="185"/>
      <c r="AB2923" s="185"/>
      <c r="AC2923" s="185"/>
      <c r="AD2923" s="185"/>
      <c r="AE2923" s="185"/>
      <c r="AF2923" s="185"/>
      <c r="AG2923" s="185"/>
      <c r="AH2923" s="185"/>
      <c r="AI2923" s="185"/>
    </row>
    <row r="2924" spans="1:35" ht="16">
      <c r="A2924" s="88"/>
      <c r="B2924" s="88"/>
      <c r="C2924" s="250"/>
      <c r="D2924" s="251"/>
      <c r="E2924" s="185"/>
      <c r="F2924" s="185"/>
      <c r="G2924" s="185"/>
      <c r="H2924" s="185"/>
      <c r="I2924" s="185"/>
      <c r="J2924" s="185"/>
      <c r="K2924" s="185"/>
      <c r="L2924" s="185"/>
      <c r="M2924" s="185"/>
      <c r="N2924" s="185"/>
      <c r="O2924" s="185"/>
      <c r="P2924" s="185"/>
      <c r="Q2924" s="185"/>
      <c r="R2924" s="185"/>
      <c r="S2924" s="185"/>
      <c r="T2924" s="185"/>
      <c r="U2924" s="185"/>
      <c r="V2924" s="185"/>
      <c r="W2924" s="185"/>
      <c r="X2924" s="185"/>
      <c r="Y2924" s="185"/>
      <c r="Z2924" s="185"/>
      <c r="AA2924" s="185"/>
      <c r="AB2924" s="185"/>
      <c r="AC2924" s="185"/>
      <c r="AD2924" s="185"/>
      <c r="AE2924" s="185"/>
      <c r="AF2924" s="185"/>
      <c r="AG2924" s="185"/>
      <c r="AH2924" s="185"/>
      <c r="AI2924" s="185"/>
    </row>
    <row r="2925" spans="1:35" ht="16">
      <c r="A2925" s="88"/>
      <c r="B2925" s="88"/>
      <c r="C2925" s="250"/>
      <c r="D2925" s="251"/>
      <c r="E2925" s="185"/>
      <c r="F2925" s="185"/>
      <c r="G2925" s="185"/>
      <c r="H2925" s="185"/>
      <c r="I2925" s="185"/>
      <c r="J2925" s="185"/>
      <c r="K2925" s="185"/>
      <c r="L2925" s="185"/>
      <c r="M2925" s="185"/>
      <c r="N2925" s="185"/>
      <c r="O2925" s="185"/>
      <c r="P2925" s="185"/>
      <c r="Q2925" s="185"/>
      <c r="R2925" s="185"/>
      <c r="S2925" s="185"/>
      <c r="T2925" s="185"/>
      <c r="U2925" s="185"/>
      <c r="V2925" s="185"/>
      <c r="W2925" s="185"/>
      <c r="X2925" s="185"/>
      <c r="Y2925" s="185"/>
      <c r="Z2925" s="185"/>
      <c r="AA2925" s="185"/>
      <c r="AB2925" s="185"/>
      <c r="AC2925" s="185"/>
      <c r="AD2925" s="185"/>
      <c r="AE2925" s="185"/>
      <c r="AF2925" s="185"/>
      <c r="AG2925" s="185"/>
      <c r="AH2925" s="185"/>
      <c r="AI2925" s="185"/>
    </row>
    <row r="2926" spans="1:35" ht="16">
      <c r="A2926" s="88"/>
      <c r="B2926" s="88"/>
      <c r="C2926" s="250"/>
      <c r="D2926" s="251"/>
      <c r="E2926" s="185"/>
      <c r="F2926" s="185"/>
      <c r="G2926" s="185"/>
      <c r="H2926" s="185"/>
      <c r="I2926" s="185"/>
      <c r="J2926" s="185"/>
      <c r="K2926" s="185"/>
      <c r="L2926" s="185"/>
      <c r="M2926" s="185"/>
      <c r="N2926" s="185"/>
      <c r="O2926" s="185"/>
      <c r="P2926" s="185"/>
      <c r="Q2926" s="185"/>
      <c r="R2926" s="185"/>
      <c r="S2926" s="185"/>
      <c r="T2926" s="185"/>
      <c r="U2926" s="185"/>
      <c r="V2926" s="185"/>
      <c r="W2926" s="185"/>
      <c r="X2926" s="185"/>
      <c r="Y2926" s="185"/>
      <c r="Z2926" s="185"/>
      <c r="AA2926" s="185"/>
      <c r="AB2926" s="185"/>
      <c r="AC2926" s="185"/>
      <c r="AD2926" s="185"/>
      <c r="AE2926" s="185"/>
      <c r="AF2926" s="185"/>
      <c r="AG2926" s="185"/>
      <c r="AH2926" s="185"/>
      <c r="AI2926" s="185"/>
    </row>
    <row r="2927" spans="1:35" ht="16">
      <c r="A2927" s="88"/>
      <c r="B2927" s="88"/>
      <c r="C2927" s="250"/>
      <c r="D2927" s="251"/>
      <c r="E2927" s="185"/>
      <c r="F2927" s="185"/>
      <c r="G2927" s="185"/>
      <c r="H2927" s="185"/>
      <c r="I2927" s="185"/>
      <c r="J2927" s="185"/>
      <c r="K2927" s="185"/>
      <c r="L2927" s="185"/>
      <c r="M2927" s="185"/>
      <c r="N2927" s="185"/>
      <c r="O2927" s="185"/>
      <c r="P2927" s="185"/>
      <c r="Q2927" s="185"/>
      <c r="R2927" s="185"/>
      <c r="S2927" s="185"/>
      <c r="T2927" s="185"/>
      <c r="U2927" s="185"/>
      <c r="V2927" s="185"/>
      <c r="W2927" s="185"/>
      <c r="X2927" s="185"/>
      <c r="Y2927" s="185"/>
      <c r="Z2927" s="185"/>
      <c r="AA2927" s="185"/>
      <c r="AB2927" s="185"/>
      <c r="AC2927" s="185"/>
      <c r="AD2927" s="185"/>
      <c r="AE2927" s="185"/>
      <c r="AF2927" s="185"/>
      <c r="AG2927" s="185"/>
      <c r="AH2927" s="185"/>
      <c r="AI2927" s="185"/>
    </row>
    <row r="2928" spans="1:35" ht="16">
      <c r="A2928" s="88"/>
      <c r="B2928" s="88"/>
      <c r="C2928" s="250"/>
      <c r="D2928" s="251"/>
      <c r="E2928" s="185"/>
      <c r="F2928" s="185"/>
      <c r="G2928" s="185"/>
      <c r="H2928" s="185"/>
      <c r="I2928" s="185"/>
      <c r="J2928" s="185"/>
      <c r="K2928" s="185"/>
      <c r="L2928" s="185"/>
      <c r="M2928" s="185"/>
      <c r="N2928" s="185"/>
      <c r="O2928" s="185"/>
      <c r="P2928" s="185"/>
      <c r="Q2928" s="185"/>
      <c r="R2928" s="185"/>
      <c r="S2928" s="185"/>
      <c r="T2928" s="185"/>
      <c r="U2928" s="185"/>
      <c r="V2928" s="185"/>
      <c r="W2928" s="185"/>
      <c r="X2928" s="185"/>
      <c r="Y2928" s="185"/>
      <c r="Z2928" s="185"/>
      <c r="AA2928" s="185"/>
      <c r="AB2928" s="185"/>
      <c r="AC2928" s="185"/>
      <c r="AD2928" s="185"/>
      <c r="AE2928" s="185"/>
      <c r="AF2928" s="185"/>
      <c r="AG2928" s="185"/>
      <c r="AH2928" s="185"/>
      <c r="AI2928" s="185"/>
    </row>
    <row r="2929" spans="1:35" ht="16">
      <c r="A2929" s="88"/>
      <c r="B2929" s="88"/>
      <c r="C2929" s="250"/>
      <c r="D2929" s="251"/>
      <c r="E2929" s="185"/>
      <c r="F2929" s="185"/>
      <c r="G2929" s="185"/>
      <c r="H2929" s="185"/>
      <c r="I2929" s="185"/>
      <c r="J2929" s="185"/>
      <c r="K2929" s="185"/>
      <c r="L2929" s="185"/>
      <c r="M2929" s="185"/>
      <c r="N2929" s="185"/>
      <c r="O2929" s="185"/>
      <c r="P2929" s="185"/>
      <c r="Q2929" s="185"/>
      <c r="R2929" s="185"/>
      <c r="S2929" s="185"/>
      <c r="T2929" s="185"/>
      <c r="U2929" s="185"/>
      <c r="V2929" s="185"/>
      <c r="W2929" s="185"/>
      <c r="X2929" s="185"/>
      <c r="Y2929" s="185"/>
      <c r="Z2929" s="185"/>
      <c r="AA2929" s="185"/>
      <c r="AB2929" s="185"/>
      <c r="AC2929" s="185"/>
      <c r="AD2929" s="185"/>
      <c r="AE2929" s="185"/>
      <c r="AF2929" s="185"/>
      <c r="AG2929" s="185"/>
      <c r="AH2929" s="185"/>
      <c r="AI2929" s="185"/>
    </row>
    <row r="2930" spans="1:35" ht="16">
      <c r="A2930" s="88"/>
      <c r="B2930" s="88"/>
      <c r="C2930" s="250"/>
      <c r="D2930" s="251"/>
      <c r="E2930" s="185"/>
      <c r="F2930" s="185"/>
      <c r="G2930" s="185"/>
      <c r="H2930" s="185"/>
      <c r="I2930" s="185"/>
      <c r="J2930" s="185"/>
      <c r="K2930" s="185"/>
      <c r="L2930" s="185"/>
      <c r="M2930" s="185"/>
      <c r="N2930" s="185"/>
      <c r="O2930" s="185"/>
      <c r="P2930" s="185"/>
      <c r="Q2930" s="185"/>
      <c r="R2930" s="185"/>
      <c r="S2930" s="185"/>
      <c r="T2930" s="185"/>
      <c r="U2930" s="185"/>
      <c r="V2930" s="185"/>
      <c r="W2930" s="185"/>
      <c r="X2930" s="185"/>
      <c r="Y2930" s="185"/>
      <c r="Z2930" s="185"/>
      <c r="AA2930" s="185"/>
      <c r="AB2930" s="185"/>
      <c r="AC2930" s="185"/>
      <c r="AD2930" s="185"/>
      <c r="AE2930" s="185"/>
      <c r="AF2930" s="185"/>
      <c r="AG2930" s="185"/>
      <c r="AH2930" s="185"/>
      <c r="AI2930" s="185"/>
    </row>
    <row r="2931" spans="1:35" ht="16">
      <c r="A2931" s="88"/>
      <c r="B2931" s="88"/>
      <c r="C2931" s="250"/>
      <c r="D2931" s="251"/>
      <c r="E2931" s="185"/>
      <c r="F2931" s="185"/>
      <c r="G2931" s="185"/>
      <c r="H2931" s="185"/>
      <c r="I2931" s="185"/>
      <c r="J2931" s="185"/>
      <c r="K2931" s="185"/>
      <c r="L2931" s="185"/>
      <c r="M2931" s="185"/>
      <c r="N2931" s="185"/>
      <c r="O2931" s="185"/>
      <c r="P2931" s="185"/>
      <c r="Q2931" s="185"/>
      <c r="R2931" s="185"/>
      <c r="S2931" s="185"/>
      <c r="T2931" s="185"/>
      <c r="U2931" s="185"/>
      <c r="V2931" s="185"/>
      <c r="W2931" s="185"/>
      <c r="X2931" s="185"/>
      <c r="Y2931" s="185"/>
      <c r="Z2931" s="185"/>
      <c r="AA2931" s="185"/>
      <c r="AB2931" s="185"/>
      <c r="AC2931" s="185"/>
      <c r="AD2931" s="185"/>
      <c r="AE2931" s="185"/>
      <c r="AF2931" s="185"/>
      <c r="AG2931" s="185"/>
      <c r="AH2931" s="185"/>
      <c r="AI2931" s="185"/>
    </row>
    <row r="2932" spans="1:35" ht="16">
      <c r="A2932" s="88"/>
      <c r="B2932" s="88"/>
      <c r="C2932" s="250"/>
      <c r="D2932" s="251"/>
      <c r="E2932" s="185"/>
      <c r="F2932" s="185"/>
      <c r="G2932" s="185"/>
      <c r="H2932" s="185"/>
      <c r="I2932" s="185"/>
      <c r="J2932" s="185"/>
      <c r="K2932" s="185"/>
      <c r="L2932" s="185"/>
      <c r="M2932" s="185"/>
      <c r="N2932" s="185"/>
      <c r="O2932" s="185"/>
      <c r="P2932" s="185"/>
      <c r="Q2932" s="185"/>
      <c r="R2932" s="185"/>
      <c r="S2932" s="185"/>
      <c r="T2932" s="185"/>
      <c r="U2932" s="185"/>
      <c r="V2932" s="185"/>
      <c r="W2932" s="185"/>
      <c r="X2932" s="185"/>
      <c r="Y2932" s="185"/>
      <c r="Z2932" s="185"/>
      <c r="AA2932" s="185"/>
      <c r="AB2932" s="185"/>
      <c r="AC2932" s="185"/>
      <c r="AD2932" s="185"/>
      <c r="AE2932" s="185"/>
      <c r="AF2932" s="185"/>
      <c r="AG2932" s="185"/>
      <c r="AH2932" s="185"/>
      <c r="AI2932" s="185"/>
    </row>
    <row r="2933" spans="1:35" ht="16">
      <c r="A2933" s="88"/>
      <c r="B2933" s="88"/>
      <c r="C2933" s="250"/>
      <c r="D2933" s="251"/>
      <c r="E2933" s="185"/>
      <c r="F2933" s="185"/>
      <c r="G2933" s="185"/>
      <c r="H2933" s="185"/>
      <c r="I2933" s="185"/>
      <c r="J2933" s="185"/>
      <c r="K2933" s="185"/>
      <c r="L2933" s="185"/>
      <c r="M2933" s="185"/>
      <c r="N2933" s="185"/>
      <c r="O2933" s="185"/>
      <c r="P2933" s="185"/>
      <c r="Q2933" s="185"/>
      <c r="R2933" s="185"/>
      <c r="S2933" s="185"/>
      <c r="T2933" s="185"/>
      <c r="U2933" s="185"/>
      <c r="V2933" s="185"/>
      <c r="W2933" s="185"/>
      <c r="X2933" s="185"/>
      <c r="Y2933" s="185"/>
      <c r="Z2933" s="185"/>
      <c r="AA2933" s="185"/>
      <c r="AB2933" s="185"/>
      <c r="AC2933" s="185"/>
      <c r="AD2933" s="185"/>
      <c r="AE2933" s="185"/>
      <c r="AF2933" s="185"/>
      <c r="AG2933" s="185"/>
      <c r="AH2933" s="185"/>
      <c r="AI2933" s="185"/>
    </row>
    <row r="2934" spans="1:35" ht="16">
      <c r="A2934" s="88"/>
      <c r="B2934" s="88"/>
      <c r="C2934" s="250"/>
      <c r="D2934" s="251"/>
      <c r="E2934" s="185"/>
      <c r="F2934" s="185"/>
      <c r="G2934" s="185"/>
      <c r="H2934" s="185"/>
      <c r="I2934" s="185"/>
      <c r="J2934" s="185"/>
      <c r="K2934" s="185"/>
      <c r="L2934" s="185"/>
      <c r="M2934" s="185"/>
      <c r="N2934" s="185"/>
      <c r="O2934" s="185"/>
      <c r="P2934" s="185"/>
      <c r="Q2934" s="185"/>
      <c r="R2934" s="185"/>
      <c r="S2934" s="185"/>
      <c r="T2934" s="185"/>
      <c r="U2934" s="185"/>
      <c r="V2934" s="185"/>
      <c r="W2934" s="185"/>
      <c r="X2934" s="185"/>
      <c r="Y2934" s="185"/>
      <c r="Z2934" s="185"/>
      <c r="AA2934" s="185"/>
      <c r="AB2934" s="185"/>
      <c r="AC2934" s="185"/>
      <c r="AD2934" s="185"/>
      <c r="AE2934" s="185"/>
      <c r="AF2934" s="185"/>
      <c r="AG2934" s="185"/>
      <c r="AH2934" s="185"/>
      <c r="AI2934" s="185"/>
    </row>
    <row r="2935" spans="1:35" ht="16">
      <c r="A2935" s="88"/>
      <c r="B2935" s="88"/>
      <c r="C2935" s="250"/>
      <c r="D2935" s="251"/>
      <c r="E2935" s="185"/>
      <c r="F2935" s="185"/>
      <c r="G2935" s="185"/>
      <c r="H2935" s="185"/>
      <c r="I2935" s="185"/>
      <c r="J2935" s="185"/>
      <c r="K2935" s="185"/>
      <c r="L2935" s="185"/>
      <c r="M2935" s="185"/>
      <c r="N2935" s="185"/>
      <c r="O2935" s="185"/>
      <c r="P2935" s="185"/>
      <c r="Q2935" s="185"/>
      <c r="R2935" s="185"/>
      <c r="S2935" s="185"/>
      <c r="T2935" s="185"/>
      <c r="U2935" s="185"/>
      <c r="V2935" s="185"/>
      <c r="W2935" s="185"/>
      <c r="X2935" s="185"/>
      <c r="Y2935" s="185"/>
      <c r="Z2935" s="185"/>
      <c r="AA2935" s="185"/>
      <c r="AB2935" s="185"/>
      <c r="AC2935" s="185"/>
      <c r="AD2935" s="185"/>
      <c r="AE2935" s="185"/>
      <c r="AF2935" s="185"/>
      <c r="AG2935" s="185"/>
      <c r="AH2935" s="185"/>
      <c r="AI2935" s="185"/>
    </row>
    <row r="2936" spans="1:35" ht="16">
      <c r="A2936" s="88"/>
      <c r="B2936" s="88"/>
      <c r="C2936" s="250"/>
      <c r="D2936" s="251"/>
      <c r="E2936" s="185"/>
      <c r="F2936" s="185"/>
      <c r="G2936" s="185"/>
      <c r="H2936" s="185"/>
      <c r="I2936" s="185"/>
      <c r="J2936" s="185"/>
      <c r="K2936" s="185"/>
      <c r="L2936" s="185"/>
      <c r="M2936" s="185"/>
      <c r="N2936" s="185"/>
      <c r="O2936" s="185"/>
      <c r="P2936" s="185"/>
      <c r="Q2936" s="185"/>
      <c r="R2936" s="185"/>
      <c r="S2936" s="185"/>
      <c r="T2936" s="185"/>
      <c r="U2936" s="185"/>
      <c r="V2936" s="185"/>
      <c r="W2936" s="185"/>
      <c r="X2936" s="185"/>
      <c r="Y2936" s="185"/>
      <c r="Z2936" s="185"/>
      <c r="AA2936" s="185"/>
      <c r="AB2936" s="185"/>
      <c r="AC2936" s="185"/>
      <c r="AD2936" s="185"/>
      <c r="AE2936" s="185"/>
      <c r="AF2936" s="185"/>
      <c r="AG2936" s="185"/>
      <c r="AH2936" s="185"/>
      <c r="AI2936" s="185"/>
    </row>
    <row r="2937" spans="1:35" ht="16">
      <c r="A2937" s="88"/>
      <c r="B2937" s="88"/>
      <c r="C2937" s="250"/>
      <c r="D2937" s="251"/>
      <c r="E2937" s="185"/>
      <c r="F2937" s="185"/>
      <c r="G2937" s="185"/>
      <c r="H2937" s="185"/>
      <c r="I2937" s="185"/>
      <c r="J2937" s="185"/>
      <c r="K2937" s="185"/>
      <c r="L2937" s="185"/>
      <c r="M2937" s="185"/>
      <c r="N2937" s="185"/>
      <c r="O2937" s="185"/>
      <c r="P2937" s="185"/>
      <c r="Q2937" s="185"/>
      <c r="R2937" s="185"/>
      <c r="S2937" s="185"/>
      <c r="T2937" s="185"/>
      <c r="U2937" s="185"/>
      <c r="V2937" s="185"/>
      <c r="W2937" s="185"/>
      <c r="X2937" s="185"/>
      <c r="Y2937" s="185"/>
      <c r="Z2937" s="185"/>
      <c r="AA2937" s="185"/>
      <c r="AB2937" s="185"/>
      <c r="AC2937" s="185"/>
      <c r="AD2937" s="185"/>
      <c r="AE2937" s="185"/>
      <c r="AF2937" s="185"/>
      <c r="AG2937" s="185"/>
      <c r="AH2937" s="185"/>
      <c r="AI2937" s="185"/>
    </row>
    <row r="2938" spans="1:35" ht="16">
      <c r="A2938" s="88"/>
      <c r="B2938" s="88"/>
      <c r="C2938" s="250"/>
      <c r="D2938" s="251"/>
      <c r="E2938" s="185"/>
      <c r="F2938" s="185"/>
      <c r="G2938" s="185"/>
      <c r="H2938" s="185"/>
      <c r="I2938" s="185"/>
      <c r="J2938" s="185"/>
      <c r="K2938" s="185"/>
      <c r="L2938" s="185"/>
      <c r="M2938" s="185"/>
      <c r="N2938" s="185"/>
      <c r="O2938" s="185"/>
      <c r="P2938" s="185"/>
      <c r="Q2938" s="185"/>
      <c r="R2938" s="185"/>
      <c r="S2938" s="185"/>
      <c r="T2938" s="185"/>
      <c r="U2938" s="185"/>
      <c r="V2938" s="185"/>
      <c r="W2938" s="185"/>
      <c r="X2938" s="185"/>
      <c r="Y2938" s="185"/>
      <c r="Z2938" s="185"/>
      <c r="AA2938" s="185"/>
      <c r="AB2938" s="185"/>
      <c r="AC2938" s="185"/>
      <c r="AD2938" s="185"/>
      <c r="AE2938" s="185"/>
      <c r="AF2938" s="185"/>
      <c r="AG2938" s="185"/>
      <c r="AH2938" s="185"/>
      <c r="AI2938" s="185"/>
    </row>
    <row r="2939" spans="1:35" ht="16">
      <c r="A2939" s="88"/>
      <c r="B2939" s="88"/>
      <c r="C2939" s="250"/>
      <c r="D2939" s="251"/>
      <c r="E2939" s="185"/>
      <c r="F2939" s="185"/>
      <c r="G2939" s="185"/>
      <c r="H2939" s="185"/>
      <c r="I2939" s="185"/>
      <c r="J2939" s="185"/>
      <c r="K2939" s="185"/>
      <c r="L2939" s="185"/>
      <c r="M2939" s="185"/>
      <c r="N2939" s="185"/>
      <c r="O2939" s="185"/>
      <c r="P2939" s="185"/>
      <c r="Q2939" s="185"/>
      <c r="R2939" s="185"/>
      <c r="S2939" s="185"/>
      <c r="T2939" s="185"/>
      <c r="U2939" s="185"/>
      <c r="V2939" s="185"/>
      <c r="W2939" s="185"/>
      <c r="X2939" s="185"/>
      <c r="Y2939" s="185"/>
      <c r="Z2939" s="185"/>
      <c r="AA2939" s="185"/>
      <c r="AB2939" s="185"/>
      <c r="AC2939" s="185"/>
      <c r="AD2939" s="185"/>
      <c r="AE2939" s="185"/>
      <c r="AF2939" s="185"/>
      <c r="AG2939" s="185"/>
      <c r="AH2939" s="185"/>
      <c r="AI2939" s="185"/>
    </row>
    <row r="2940" spans="1:35" ht="16">
      <c r="A2940" s="88"/>
      <c r="B2940" s="88"/>
      <c r="C2940" s="250"/>
      <c r="D2940" s="251"/>
      <c r="E2940" s="185"/>
      <c r="F2940" s="185"/>
      <c r="G2940" s="185"/>
      <c r="H2940" s="185"/>
      <c r="I2940" s="185"/>
      <c r="J2940" s="185"/>
      <c r="K2940" s="185"/>
      <c r="L2940" s="185"/>
      <c r="M2940" s="185"/>
      <c r="N2940" s="185"/>
      <c r="O2940" s="185"/>
      <c r="P2940" s="185"/>
      <c r="Q2940" s="185"/>
      <c r="R2940" s="185"/>
      <c r="S2940" s="185"/>
      <c r="T2940" s="185"/>
      <c r="U2940" s="185"/>
      <c r="V2940" s="185"/>
      <c r="W2940" s="185"/>
      <c r="X2940" s="185"/>
      <c r="Y2940" s="185"/>
      <c r="Z2940" s="185"/>
      <c r="AA2940" s="185"/>
      <c r="AB2940" s="185"/>
      <c r="AC2940" s="185"/>
      <c r="AD2940" s="185"/>
      <c r="AE2940" s="185"/>
      <c r="AF2940" s="185"/>
      <c r="AG2940" s="185"/>
      <c r="AH2940" s="185"/>
      <c r="AI2940" s="185"/>
    </row>
    <row r="2941" spans="1:35" ht="16">
      <c r="A2941" s="88"/>
      <c r="B2941" s="88"/>
      <c r="C2941" s="250"/>
      <c r="D2941" s="251"/>
      <c r="E2941" s="185"/>
      <c r="F2941" s="185"/>
      <c r="G2941" s="185"/>
      <c r="H2941" s="185"/>
      <c r="I2941" s="185"/>
      <c r="J2941" s="185"/>
      <c r="K2941" s="185"/>
      <c r="L2941" s="185"/>
      <c r="M2941" s="185"/>
      <c r="N2941" s="185"/>
      <c r="O2941" s="185"/>
      <c r="P2941" s="185"/>
      <c r="Q2941" s="185"/>
      <c r="R2941" s="185"/>
      <c r="S2941" s="185"/>
      <c r="T2941" s="185"/>
      <c r="U2941" s="185"/>
      <c r="V2941" s="185"/>
      <c r="W2941" s="185"/>
      <c r="X2941" s="185"/>
      <c r="Y2941" s="185"/>
      <c r="Z2941" s="185"/>
      <c r="AA2941" s="185"/>
      <c r="AB2941" s="185"/>
      <c r="AC2941" s="185"/>
      <c r="AD2941" s="185"/>
      <c r="AE2941" s="185"/>
      <c r="AF2941" s="185"/>
      <c r="AG2941" s="185"/>
      <c r="AH2941" s="185"/>
      <c r="AI2941" s="185"/>
    </row>
    <row r="2942" spans="1:35" ht="16">
      <c r="A2942" s="88"/>
      <c r="B2942" s="88"/>
      <c r="C2942" s="250"/>
      <c r="D2942" s="251"/>
      <c r="E2942" s="185"/>
      <c r="F2942" s="185"/>
      <c r="G2942" s="185"/>
      <c r="H2942" s="185"/>
      <c r="I2942" s="185"/>
      <c r="J2942" s="185"/>
      <c r="K2942" s="185"/>
      <c r="L2942" s="185"/>
      <c r="M2942" s="185"/>
      <c r="N2942" s="185"/>
      <c r="O2942" s="185"/>
      <c r="P2942" s="185"/>
      <c r="Q2942" s="185"/>
      <c r="R2942" s="185"/>
      <c r="S2942" s="185"/>
      <c r="T2942" s="185"/>
      <c r="U2942" s="185"/>
      <c r="V2942" s="185"/>
      <c r="W2942" s="185"/>
      <c r="X2942" s="185"/>
      <c r="Y2942" s="185"/>
      <c r="Z2942" s="185"/>
      <c r="AA2942" s="185"/>
      <c r="AB2942" s="185"/>
      <c r="AC2942" s="185"/>
      <c r="AD2942" s="185"/>
      <c r="AE2942" s="185"/>
      <c r="AF2942" s="185"/>
      <c r="AG2942" s="185"/>
      <c r="AH2942" s="185"/>
      <c r="AI2942" s="185"/>
    </row>
    <row r="2943" spans="1:35" ht="16">
      <c r="A2943" s="88"/>
      <c r="B2943" s="88"/>
      <c r="C2943" s="250"/>
      <c r="D2943" s="251"/>
      <c r="E2943" s="185"/>
      <c r="F2943" s="185"/>
      <c r="G2943" s="185"/>
      <c r="H2943" s="185"/>
      <c r="I2943" s="185"/>
      <c r="J2943" s="185"/>
      <c r="K2943" s="185"/>
      <c r="L2943" s="185"/>
      <c r="M2943" s="185"/>
      <c r="N2943" s="185"/>
      <c r="O2943" s="185"/>
      <c r="P2943" s="185"/>
      <c r="Q2943" s="185"/>
      <c r="R2943" s="185"/>
      <c r="S2943" s="185"/>
      <c r="T2943" s="185"/>
      <c r="U2943" s="185"/>
      <c r="V2943" s="185"/>
      <c r="W2943" s="185"/>
      <c r="X2943" s="185"/>
      <c r="Y2943" s="185"/>
      <c r="Z2943" s="185"/>
      <c r="AA2943" s="185"/>
      <c r="AB2943" s="185"/>
      <c r="AC2943" s="185"/>
      <c r="AD2943" s="185"/>
      <c r="AE2943" s="185"/>
      <c r="AF2943" s="185"/>
      <c r="AG2943" s="185"/>
      <c r="AH2943" s="185"/>
      <c r="AI2943" s="185"/>
    </row>
    <row r="2944" spans="1:35" ht="16">
      <c r="A2944" s="88"/>
      <c r="B2944" s="88"/>
      <c r="C2944" s="250"/>
      <c r="D2944" s="251"/>
      <c r="E2944" s="185"/>
      <c r="F2944" s="185"/>
      <c r="G2944" s="185"/>
      <c r="H2944" s="185"/>
      <c r="I2944" s="185"/>
      <c r="J2944" s="185"/>
      <c r="K2944" s="185"/>
      <c r="L2944" s="185"/>
      <c r="M2944" s="185"/>
      <c r="N2944" s="185"/>
      <c r="O2944" s="185"/>
      <c r="P2944" s="185"/>
      <c r="Q2944" s="185"/>
      <c r="R2944" s="185"/>
      <c r="S2944" s="185"/>
      <c r="T2944" s="185"/>
      <c r="U2944" s="185"/>
      <c r="V2944" s="185"/>
      <c r="W2944" s="185"/>
      <c r="X2944" s="185"/>
      <c r="Y2944" s="185"/>
      <c r="Z2944" s="185"/>
      <c r="AA2944" s="185"/>
      <c r="AB2944" s="185"/>
      <c r="AC2944" s="185"/>
      <c r="AD2944" s="185"/>
      <c r="AE2944" s="185"/>
      <c r="AF2944" s="185"/>
      <c r="AG2944" s="185"/>
      <c r="AH2944" s="185"/>
      <c r="AI2944" s="185"/>
    </row>
    <row r="2945" spans="1:35" ht="16">
      <c r="A2945" s="88"/>
      <c r="B2945" s="88"/>
      <c r="C2945" s="250"/>
      <c r="D2945" s="251"/>
      <c r="E2945" s="185"/>
      <c r="F2945" s="185"/>
      <c r="G2945" s="185"/>
      <c r="H2945" s="185"/>
      <c r="I2945" s="185"/>
      <c r="J2945" s="185"/>
      <c r="K2945" s="185"/>
      <c r="L2945" s="185"/>
      <c r="M2945" s="185"/>
      <c r="N2945" s="185"/>
      <c r="O2945" s="185"/>
      <c r="P2945" s="185"/>
      <c r="Q2945" s="185"/>
      <c r="R2945" s="185"/>
      <c r="S2945" s="185"/>
      <c r="T2945" s="185"/>
      <c r="U2945" s="185"/>
      <c r="V2945" s="185"/>
      <c r="W2945" s="185"/>
      <c r="X2945" s="185"/>
      <c r="Y2945" s="185"/>
      <c r="Z2945" s="185"/>
      <c r="AA2945" s="185"/>
      <c r="AB2945" s="185"/>
      <c r="AC2945" s="185"/>
      <c r="AD2945" s="185"/>
      <c r="AE2945" s="185"/>
      <c r="AF2945" s="185"/>
      <c r="AG2945" s="185"/>
      <c r="AH2945" s="185"/>
      <c r="AI2945" s="185"/>
    </row>
    <row r="2946" spans="1:35" ht="16">
      <c r="A2946" s="88"/>
      <c r="B2946" s="88"/>
      <c r="C2946" s="250"/>
      <c r="D2946" s="251"/>
      <c r="E2946" s="185"/>
      <c r="F2946" s="185"/>
      <c r="G2946" s="185"/>
      <c r="H2946" s="185"/>
      <c r="I2946" s="185"/>
      <c r="J2946" s="185"/>
      <c r="K2946" s="185"/>
      <c r="L2946" s="185"/>
      <c r="M2946" s="185"/>
      <c r="N2946" s="185"/>
      <c r="O2946" s="185"/>
      <c r="P2946" s="185"/>
      <c r="Q2946" s="185"/>
      <c r="R2946" s="185"/>
      <c r="S2946" s="185"/>
      <c r="T2946" s="185"/>
      <c r="U2946" s="185"/>
      <c r="V2946" s="185"/>
      <c r="W2946" s="185"/>
      <c r="X2946" s="185"/>
      <c r="Y2946" s="185"/>
      <c r="Z2946" s="185"/>
      <c r="AA2946" s="185"/>
      <c r="AB2946" s="185"/>
      <c r="AC2946" s="185"/>
      <c r="AD2946" s="185"/>
      <c r="AE2946" s="185"/>
      <c r="AF2946" s="185"/>
      <c r="AG2946" s="185"/>
      <c r="AH2946" s="185"/>
      <c r="AI2946" s="185"/>
    </row>
    <row r="2947" spans="1:35" ht="16">
      <c r="A2947" s="88"/>
      <c r="B2947" s="88"/>
      <c r="C2947" s="250"/>
      <c r="D2947" s="251"/>
      <c r="E2947" s="185"/>
      <c r="F2947" s="185"/>
      <c r="G2947" s="185"/>
      <c r="H2947" s="185"/>
      <c r="I2947" s="185"/>
      <c r="J2947" s="185"/>
      <c r="K2947" s="185"/>
      <c r="L2947" s="185"/>
      <c r="M2947" s="185"/>
      <c r="N2947" s="185"/>
      <c r="O2947" s="185"/>
      <c r="P2947" s="185"/>
      <c r="Q2947" s="185"/>
      <c r="R2947" s="185"/>
      <c r="S2947" s="185"/>
      <c r="T2947" s="185"/>
      <c r="U2947" s="185"/>
      <c r="V2947" s="185"/>
      <c r="W2947" s="185"/>
      <c r="X2947" s="185"/>
      <c r="Y2947" s="185"/>
      <c r="Z2947" s="185"/>
      <c r="AA2947" s="185"/>
      <c r="AB2947" s="185"/>
      <c r="AC2947" s="185"/>
      <c r="AD2947" s="185"/>
      <c r="AE2947" s="185"/>
      <c r="AF2947" s="185"/>
      <c r="AG2947" s="185"/>
      <c r="AH2947" s="185"/>
      <c r="AI2947" s="185"/>
    </row>
    <row r="2948" spans="1:35" ht="16">
      <c r="A2948" s="88"/>
      <c r="B2948" s="88"/>
      <c r="C2948" s="250"/>
      <c r="D2948" s="251"/>
      <c r="E2948" s="185"/>
      <c r="F2948" s="185"/>
      <c r="G2948" s="185"/>
      <c r="H2948" s="185"/>
      <c r="I2948" s="185"/>
      <c r="J2948" s="185"/>
      <c r="K2948" s="185"/>
      <c r="L2948" s="185"/>
      <c r="M2948" s="185"/>
      <c r="N2948" s="185"/>
      <c r="O2948" s="185"/>
      <c r="P2948" s="185"/>
      <c r="Q2948" s="185"/>
      <c r="R2948" s="185"/>
      <c r="S2948" s="185"/>
      <c r="T2948" s="185"/>
      <c r="U2948" s="185"/>
      <c r="V2948" s="185"/>
      <c r="W2948" s="185"/>
      <c r="X2948" s="185"/>
      <c r="Y2948" s="185"/>
      <c r="Z2948" s="185"/>
      <c r="AA2948" s="185"/>
      <c r="AB2948" s="185"/>
      <c r="AC2948" s="185"/>
      <c r="AD2948" s="185"/>
      <c r="AE2948" s="185"/>
      <c r="AF2948" s="185"/>
      <c r="AG2948" s="185"/>
      <c r="AH2948" s="185"/>
      <c r="AI2948" s="185"/>
    </row>
    <row r="2949" spans="1:35" ht="16">
      <c r="A2949" s="88"/>
      <c r="B2949" s="88"/>
      <c r="C2949" s="250"/>
      <c r="D2949" s="251"/>
      <c r="E2949" s="185"/>
      <c r="F2949" s="185"/>
      <c r="G2949" s="185"/>
      <c r="H2949" s="185"/>
      <c r="I2949" s="185"/>
      <c r="J2949" s="185"/>
      <c r="K2949" s="185"/>
      <c r="L2949" s="185"/>
      <c r="M2949" s="185"/>
      <c r="N2949" s="185"/>
      <c r="O2949" s="185"/>
      <c r="P2949" s="185"/>
      <c r="Q2949" s="185"/>
      <c r="R2949" s="185"/>
      <c r="S2949" s="185"/>
      <c r="T2949" s="185"/>
      <c r="U2949" s="185"/>
      <c r="V2949" s="185"/>
      <c r="W2949" s="185"/>
      <c r="X2949" s="185"/>
      <c r="Y2949" s="185"/>
      <c r="Z2949" s="185"/>
      <c r="AA2949" s="185"/>
      <c r="AB2949" s="185"/>
      <c r="AC2949" s="185"/>
      <c r="AD2949" s="185"/>
      <c r="AE2949" s="185"/>
      <c r="AF2949" s="185"/>
      <c r="AG2949" s="185"/>
      <c r="AH2949" s="185"/>
      <c r="AI2949" s="185"/>
    </row>
    <row r="2950" spans="1:35" ht="16">
      <c r="A2950" s="88"/>
      <c r="B2950" s="88"/>
      <c r="C2950" s="250"/>
      <c r="D2950" s="251"/>
      <c r="E2950" s="185"/>
      <c r="F2950" s="185"/>
      <c r="G2950" s="185"/>
      <c r="H2950" s="185"/>
      <c r="I2950" s="185"/>
      <c r="J2950" s="185"/>
      <c r="K2950" s="185"/>
      <c r="L2950" s="185"/>
      <c r="M2950" s="185"/>
      <c r="N2950" s="185"/>
      <c r="O2950" s="185"/>
      <c r="P2950" s="185"/>
      <c r="Q2950" s="185"/>
      <c r="R2950" s="185"/>
      <c r="S2950" s="185"/>
      <c r="T2950" s="185"/>
      <c r="U2950" s="185"/>
      <c r="V2950" s="185"/>
      <c r="W2950" s="185"/>
      <c r="X2950" s="185"/>
      <c r="Y2950" s="185"/>
      <c r="Z2950" s="185"/>
      <c r="AA2950" s="185"/>
      <c r="AB2950" s="185"/>
      <c r="AC2950" s="185"/>
      <c r="AD2950" s="185"/>
      <c r="AE2950" s="185"/>
      <c r="AF2950" s="185"/>
      <c r="AG2950" s="185"/>
      <c r="AH2950" s="185"/>
      <c r="AI2950" s="185"/>
    </row>
    <row r="2951" spans="1:35" ht="16">
      <c r="A2951" s="88"/>
      <c r="B2951" s="88"/>
      <c r="C2951" s="250"/>
      <c r="D2951" s="251"/>
      <c r="E2951" s="185"/>
      <c r="F2951" s="185"/>
      <c r="G2951" s="185"/>
      <c r="H2951" s="185"/>
      <c r="I2951" s="185"/>
      <c r="J2951" s="185"/>
      <c r="K2951" s="185"/>
      <c r="L2951" s="185"/>
      <c r="M2951" s="185"/>
      <c r="N2951" s="185"/>
      <c r="O2951" s="185"/>
      <c r="P2951" s="185"/>
      <c r="Q2951" s="185"/>
      <c r="R2951" s="185"/>
      <c r="S2951" s="185"/>
      <c r="T2951" s="185"/>
      <c r="U2951" s="185"/>
      <c r="V2951" s="185"/>
      <c r="W2951" s="185"/>
      <c r="X2951" s="185"/>
      <c r="Y2951" s="185"/>
      <c r="Z2951" s="185"/>
      <c r="AA2951" s="185"/>
      <c r="AB2951" s="185"/>
      <c r="AC2951" s="185"/>
      <c r="AD2951" s="185"/>
      <c r="AE2951" s="185"/>
      <c r="AF2951" s="185"/>
      <c r="AG2951" s="185"/>
      <c r="AH2951" s="185"/>
      <c r="AI2951" s="185"/>
    </row>
    <row r="2952" spans="1:35" ht="16">
      <c r="A2952" s="88"/>
      <c r="B2952" s="88"/>
      <c r="C2952" s="250"/>
      <c r="D2952" s="251"/>
      <c r="E2952" s="185"/>
      <c r="F2952" s="185"/>
      <c r="G2952" s="185"/>
      <c r="H2952" s="185"/>
      <c r="I2952" s="185"/>
      <c r="J2952" s="185"/>
      <c r="K2952" s="185"/>
      <c r="L2952" s="185"/>
      <c r="M2952" s="185"/>
      <c r="N2952" s="185"/>
      <c r="O2952" s="185"/>
      <c r="P2952" s="185"/>
      <c r="Q2952" s="185"/>
      <c r="R2952" s="185"/>
      <c r="S2952" s="185"/>
      <c r="T2952" s="185"/>
      <c r="U2952" s="185"/>
      <c r="V2952" s="185"/>
      <c r="W2952" s="185"/>
      <c r="X2952" s="185"/>
      <c r="Y2952" s="185"/>
      <c r="Z2952" s="185"/>
      <c r="AA2952" s="185"/>
      <c r="AB2952" s="185"/>
      <c r="AC2952" s="185"/>
      <c r="AD2952" s="185"/>
      <c r="AE2952" s="185"/>
      <c r="AF2952" s="185"/>
      <c r="AG2952" s="185"/>
      <c r="AH2952" s="185"/>
      <c r="AI2952" s="185"/>
    </row>
    <row r="2953" spans="1:35" ht="16">
      <c r="A2953" s="88"/>
      <c r="B2953" s="88"/>
      <c r="C2953" s="250"/>
      <c r="D2953" s="251"/>
      <c r="E2953" s="185"/>
      <c r="F2953" s="185"/>
      <c r="G2953" s="185"/>
      <c r="H2953" s="185"/>
      <c r="I2953" s="185"/>
      <c r="J2953" s="185"/>
      <c r="K2953" s="185"/>
      <c r="L2953" s="185"/>
      <c r="M2953" s="185"/>
      <c r="N2953" s="185"/>
      <c r="O2953" s="185"/>
      <c r="P2953" s="185"/>
      <c r="Q2953" s="185"/>
      <c r="R2953" s="185"/>
      <c r="S2953" s="185"/>
      <c r="T2953" s="185"/>
      <c r="U2953" s="185"/>
      <c r="V2953" s="185"/>
      <c r="W2953" s="185"/>
      <c r="X2953" s="185"/>
      <c r="Y2953" s="185"/>
      <c r="Z2953" s="185"/>
      <c r="AA2953" s="185"/>
      <c r="AB2953" s="185"/>
      <c r="AC2953" s="185"/>
      <c r="AD2953" s="185"/>
      <c r="AE2953" s="185"/>
      <c r="AF2953" s="185"/>
      <c r="AG2953" s="185"/>
      <c r="AH2953" s="185"/>
      <c r="AI2953" s="185"/>
    </row>
    <row r="2954" spans="1:35" ht="16">
      <c r="A2954" s="88"/>
      <c r="B2954" s="88"/>
      <c r="C2954" s="250"/>
      <c r="D2954" s="251"/>
      <c r="E2954" s="185"/>
      <c r="F2954" s="185"/>
      <c r="G2954" s="185"/>
      <c r="H2954" s="185"/>
      <c r="I2954" s="185"/>
      <c r="J2954" s="185"/>
      <c r="K2954" s="185"/>
      <c r="L2954" s="185"/>
      <c r="M2954" s="185"/>
      <c r="N2954" s="185"/>
      <c r="O2954" s="185"/>
      <c r="P2954" s="185"/>
      <c r="Q2954" s="185"/>
      <c r="R2954" s="185"/>
      <c r="S2954" s="185"/>
      <c r="T2954" s="185"/>
      <c r="U2954" s="185"/>
      <c r="V2954" s="185"/>
      <c r="W2954" s="185"/>
      <c r="X2954" s="185"/>
      <c r="Y2954" s="185"/>
      <c r="Z2954" s="185"/>
      <c r="AA2954" s="185"/>
      <c r="AB2954" s="185"/>
      <c r="AC2954" s="185"/>
      <c r="AD2954" s="185"/>
      <c r="AE2954" s="185"/>
      <c r="AF2954" s="185"/>
      <c r="AG2954" s="185"/>
      <c r="AH2954" s="185"/>
      <c r="AI2954" s="185"/>
    </row>
    <row r="2955" spans="1:35" ht="16">
      <c r="A2955" s="88"/>
      <c r="B2955" s="88"/>
      <c r="C2955" s="250"/>
      <c r="D2955" s="251"/>
      <c r="E2955" s="185"/>
      <c r="F2955" s="185"/>
      <c r="G2955" s="185"/>
      <c r="H2955" s="185"/>
      <c r="I2955" s="185"/>
      <c r="J2955" s="185"/>
      <c r="K2955" s="185"/>
      <c r="L2955" s="185"/>
      <c r="M2955" s="185"/>
      <c r="N2955" s="185"/>
      <c r="O2955" s="185"/>
      <c r="P2955" s="185"/>
      <c r="Q2955" s="185"/>
      <c r="R2955" s="185"/>
      <c r="S2955" s="185"/>
      <c r="T2955" s="185"/>
      <c r="U2955" s="185"/>
      <c r="V2955" s="185"/>
      <c r="W2955" s="185"/>
      <c r="X2955" s="185"/>
      <c r="Y2955" s="185"/>
      <c r="Z2955" s="185"/>
      <c r="AA2955" s="185"/>
      <c r="AB2955" s="185"/>
      <c r="AC2955" s="185"/>
      <c r="AD2955" s="185"/>
      <c r="AE2955" s="185"/>
      <c r="AF2955" s="185"/>
      <c r="AG2955" s="185"/>
      <c r="AH2955" s="185"/>
      <c r="AI2955" s="185"/>
    </row>
    <row r="2956" spans="1:35" ht="16">
      <c r="A2956" s="88"/>
      <c r="B2956" s="88"/>
      <c r="C2956" s="250"/>
      <c r="D2956" s="251"/>
      <c r="E2956" s="185"/>
      <c r="F2956" s="185"/>
      <c r="G2956" s="185"/>
      <c r="H2956" s="185"/>
      <c r="I2956" s="185"/>
      <c r="J2956" s="185"/>
      <c r="K2956" s="185"/>
      <c r="L2956" s="185"/>
      <c r="M2956" s="185"/>
      <c r="N2956" s="185"/>
      <c r="O2956" s="185"/>
      <c r="P2956" s="185"/>
      <c r="Q2956" s="185"/>
      <c r="R2956" s="185"/>
      <c r="S2956" s="185"/>
      <c r="T2956" s="185"/>
      <c r="U2956" s="185"/>
      <c r="V2956" s="185"/>
      <c r="W2956" s="185"/>
      <c r="X2956" s="185"/>
      <c r="Y2956" s="185"/>
      <c r="Z2956" s="185"/>
      <c r="AA2956" s="185"/>
      <c r="AB2956" s="185"/>
      <c r="AC2956" s="185"/>
      <c r="AD2956" s="185"/>
      <c r="AE2956" s="185"/>
      <c r="AF2956" s="185"/>
      <c r="AG2956" s="185"/>
      <c r="AH2956" s="185"/>
      <c r="AI2956" s="185"/>
    </row>
    <row r="2957" spans="1:35" ht="16">
      <c r="A2957" s="88"/>
      <c r="B2957" s="88"/>
      <c r="C2957" s="250"/>
      <c r="D2957" s="251"/>
      <c r="E2957" s="185"/>
      <c r="F2957" s="185"/>
      <c r="G2957" s="185"/>
      <c r="H2957" s="185"/>
      <c r="I2957" s="185"/>
      <c r="J2957" s="185"/>
      <c r="K2957" s="185"/>
      <c r="L2957" s="185"/>
      <c r="M2957" s="185"/>
      <c r="N2957" s="185"/>
      <c r="O2957" s="185"/>
      <c r="P2957" s="185"/>
      <c r="Q2957" s="185"/>
      <c r="R2957" s="185"/>
      <c r="S2957" s="185"/>
      <c r="T2957" s="185"/>
      <c r="U2957" s="185"/>
      <c r="V2957" s="185"/>
      <c r="W2957" s="185"/>
      <c r="X2957" s="185"/>
      <c r="Y2957" s="185"/>
      <c r="Z2957" s="185"/>
      <c r="AA2957" s="185"/>
      <c r="AB2957" s="185"/>
      <c r="AC2957" s="185"/>
      <c r="AD2957" s="185"/>
      <c r="AE2957" s="185"/>
      <c r="AF2957" s="185"/>
      <c r="AG2957" s="185"/>
      <c r="AH2957" s="185"/>
      <c r="AI2957" s="185"/>
    </row>
    <row r="2958" spans="1:35" ht="16">
      <c r="A2958" s="88"/>
      <c r="B2958" s="88"/>
      <c r="C2958" s="250"/>
      <c r="D2958" s="251"/>
      <c r="E2958" s="185"/>
      <c r="F2958" s="185"/>
      <c r="G2958" s="185"/>
      <c r="H2958" s="185"/>
      <c r="I2958" s="185"/>
      <c r="J2958" s="185"/>
      <c r="K2958" s="185"/>
      <c r="L2958" s="185"/>
      <c r="M2958" s="185"/>
      <c r="N2958" s="185"/>
      <c r="O2958" s="185"/>
      <c r="P2958" s="185"/>
      <c r="Q2958" s="185"/>
      <c r="R2958" s="185"/>
      <c r="S2958" s="185"/>
      <c r="T2958" s="185"/>
      <c r="U2958" s="185"/>
      <c r="V2958" s="185"/>
      <c r="W2958" s="185"/>
      <c r="X2958" s="185"/>
      <c r="Y2958" s="185"/>
      <c r="Z2958" s="185"/>
      <c r="AA2958" s="185"/>
      <c r="AB2958" s="185"/>
      <c r="AC2958" s="185"/>
      <c r="AD2958" s="185"/>
      <c r="AE2958" s="185"/>
      <c r="AF2958" s="185"/>
      <c r="AG2958" s="185"/>
      <c r="AH2958" s="185"/>
      <c r="AI2958" s="185"/>
    </row>
    <row r="2959" spans="1:35" ht="16">
      <c r="A2959" s="88"/>
      <c r="B2959" s="88"/>
      <c r="C2959" s="250"/>
      <c r="D2959" s="251"/>
      <c r="E2959" s="185"/>
      <c r="F2959" s="185"/>
      <c r="G2959" s="185"/>
      <c r="H2959" s="185"/>
      <c r="I2959" s="185"/>
      <c r="J2959" s="185"/>
      <c r="K2959" s="185"/>
      <c r="L2959" s="185"/>
      <c r="M2959" s="185"/>
      <c r="N2959" s="185"/>
      <c r="O2959" s="185"/>
      <c r="P2959" s="185"/>
      <c r="Q2959" s="185"/>
      <c r="R2959" s="185"/>
      <c r="S2959" s="185"/>
      <c r="T2959" s="185"/>
      <c r="U2959" s="185"/>
      <c r="V2959" s="185"/>
      <c r="W2959" s="185"/>
      <c r="X2959" s="185"/>
      <c r="Y2959" s="185"/>
      <c r="Z2959" s="185"/>
      <c r="AA2959" s="185"/>
      <c r="AB2959" s="185"/>
      <c r="AC2959" s="185"/>
      <c r="AD2959" s="185"/>
      <c r="AE2959" s="185"/>
      <c r="AF2959" s="185"/>
      <c r="AG2959" s="185"/>
      <c r="AH2959" s="185"/>
      <c r="AI2959" s="185"/>
    </row>
    <row r="2960" spans="1:35" ht="16">
      <c r="A2960" s="88"/>
      <c r="B2960" s="88"/>
      <c r="C2960" s="250"/>
      <c r="D2960" s="251"/>
      <c r="E2960" s="185"/>
      <c r="F2960" s="185"/>
      <c r="G2960" s="185"/>
      <c r="H2960" s="185"/>
      <c r="I2960" s="185"/>
      <c r="J2960" s="185"/>
      <c r="K2960" s="185"/>
      <c r="L2960" s="185"/>
      <c r="M2960" s="185"/>
      <c r="N2960" s="185"/>
      <c r="O2960" s="185"/>
      <c r="P2960" s="185"/>
      <c r="Q2960" s="185"/>
      <c r="R2960" s="185"/>
      <c r="S2960" s="185"/>
      <c r="T2960" s="185"/>
      <c r="U2960" s="185"/>
      <c r="V2960" s="185"/>
      <c r="W2960" s="185"/>
      <c r="X2960" s="185"/>
      <c r="Y2960" s="185"/>
      <c r="Z2960" s="185"/>
      <c r="AA2960" s="185"/>
      <c r="AB2960" s="185"/>
      <c r="AC2960" s="185"/>
      <c r="AD2960" s="185"/>
      <c r="AE2960" s="185"/>
      <c r="AF2960" s="185"/>
      <c r="AG2960" s="185"/>
      <c r="AH2960" s="185"/>
      <c r="AI2960" s="185"/>
    </row>
    <row r="2961" spans="1:35" ht="16">
      <c r="A2961" s="88"/>
      <c r="B2961" s="88"/>
      <c r="C2961" s="250"/>
      <c r="D2961" s="251"/>
      <c r="E2961" s="185"/>
      <c r="F2961" s="185"/>
      <c r="G2961" s="185"/>
      <c r="H2961" s="185"/>
      <c r="I2961" s="185"/>
      <c r="J2961" s="185"/>
      <c r="K2961" s="185"/>
      <c r="L2961" s="185"/>
      <c r="M2961" s="185"/>
      <c r="N2961" s="185"/>
      <c r="O2961" s="185"/>
      <c r="P2961" s="185"/>
      <c r="Q2961" s="185"/>
      <c r="R2961" s="185"/>
      <c r="S2961" s="185"/>
      <c r="T2961" s="185"/>
      <c r="U2961" s="185"/>
      <c r="V2961" s="185"/>
      <c r="W2961" s="185"/>
      <c r="X2961" s="185"/>
      <c r="Y2961" s="185"/>
      <c r="Z2961" s="185"/>
      <c r="AA2961" s="185"/>
      <c r="AB2961" s="185"/>
      <c r="AC2961" s="185"/>
      <c r="AD2961" s="185"/>
      <c r="AE2961" s="185"/>
      <c r="AF2961" s="185"/>
      <c r="AG2961" s="185"/>
      <c r="AH2961" s="185"/>
      <c r="AI2961" s="185"/>
    </row>
    <row r="2962" spans="1:35" ht="16">
      <c r="A2962" s="88"/>
      <c r="B2962" s="88"/>
      <c r="C2962" s="250"/>
      <c r="D2962" s="251"/>
      <c r="E2962" s="185"/>
      <c r="F2962" s="185"/>
      <c r="G2962" s="185"/>
      <c r="H2962" s="185"/>
      <c r="I2962" s="185"/>
      <c r="J2962" s="185"/>
      <c r="K2962" s="185"/>
      <c r="L2962" s="185"/>
      <c r="M2962" s="185"/>
      <c r="N2962" s="185"/>
      <c r="O2962" s="185"/>
      <c r="P2962" s="185"/>
      <c r="Q2962" s="185"/>
      <c r="R2962" s="185"/>
      <c r="S2962" s="185"/>
      <c r="T2962" s="185"/>
      <c r="U2962" s="185"/>
      <c r="V2962" s="185"/>
      <c r="W2962" s="185"/>
      <c r="X2962" s="185"/>
      <c r="Y2962" s="185"/>
      <c r="Z2962" s="185"/>
      <c r="AA2962" s="185"/>
      <c r="AB2962" s="185"/>
      <c r="AC2962" s="185"/>
      <c r="AD2962" s="185"/>
      <c r="AE2962" s="185"/>
      <c r="AF2962" s="185"/>
      <c r="AG2962" s="185"/>
      <c r="AH2962" s="185"/>
      <c r="AI2962" s="185"/>
    </row>
    <row r="2963" spans="1:35" ht="16">
      <c r="A2963" s="88"/>
      <c r="B2963" s="88"/>
      <c r="C2963" s="250"/>
      <c r="D2963" s="251"/>
      <c r="E2963" s="185"/>
      <c r="F2963" s="185"/>
      <c r="G2963" s="185"/>
      <c r="H2963" s="185"/>
      <c r="I2963" s="185"/>
      <c r="J2963" s="185"/>
      <c r="K2963" s="185"/>
      <c r="L2963" s="185"/>
      <c r="M2963" s="185"/>
      <c r="N2963" s="185"/>
      <c r="O2963" s="185"/>
      <c r="P2963" s="185"/>
      <c r="Q2963" s="185"/>
      <c r="R2963" s="185"/>
      <c r="S2963" s="185"/>
      <c r="T2963" s="185"/>
      <c r="U2963" s="185"/>
      <c r="V2963" s="185"/>
      <c r="W2963" s="185"/>
      <c r="X2963" s="185"/>
      <c r="Y2963" s="185"/>
      <c r="Z2963" s="185"/>
      <c r="AA2963" s="185"/>
      <c r="AB2963" s="185"/>
      <c r="AC2963" s="185"/>
      <c r="AD2963" s="185"/>
      <c r="AE2963" s="185"/>
      <c r="AF2963" s="185"/>
      <c r="AG2963" s="185"/>
      <c r="AH2963" s="185"/>
      <c r="AI2963" s="185"/>
    </row>
    <row r="2964" spans="1:35" ht="16">
      <c r="A2964" s="88"/>
      <c r="B2964" s="88"/>
      <c r="C2964" s="250"/>
      <c r="D2964" s="251"/>
      <c r="E2964" s="185"/>
      <c r="F2964" s="185"/>
      <c r="G2964" s="185"/>
      <c r="H2964" s="185"/>
      <c r="I2964" s="185"/>
      <c r="J2964" s="185"/>
      <c r="K2964" s="185"/>
      <c r="L2964" s="185"/>
      <c r="M2964" s="185"/>
      <c r="N2964" s="185"/>
      <c r="O2964" s="185"/>
      <c r="P2964" s="185"/>
      <c r="Q2964" s="185"/>
      <c r="R2964" s="185"/>
      <c r="S2964" s="185"/>
      <c r="T2964" s="185"/>
      <c r="U2964" s="185"/>
      <c r="V2964" s="185"/>
      <c r="W2964" s="185"/>
      <c r="X2964" s="185"/>
      <c r="Y2964" s="185"/>
      <c r="Z2964" s="185"/>
      <c r="AA2964" s="185"/>
      <c r="AB2964" s="185"/>
      <c r="AC2964" s="185"/>
      <c r="AD2964" s="185"/>
      <c r="AE2964" s="185"/>
      <c r="AF2964" s="185"/>
      <c r="AG2964" s="185"/>
      <c r="AH2964" s="185"/>
      <c r="AI2964" s="185"/>
    </row>
    <row r="2965" spans="1:35" ht="16">
      <c r="A2965" s="88"/>
      <c r="B2965" s="88"/>
      <c r="C2965" s="250"/>
      <c r="D2965" s="251"/>
      <c r="E2965" s="185"/>
      <c r="F2965" s="185"/>
      <c r="G2965" s="185"/>
      <c r="H2965" s="185"/>
      <c r="I2965" s="185"/>
      <c r="J2965" s="185"/>
      <c r="K2965" s="185"/>
      <c r="L2965" s="185"/>
      <c r="M2965" s="185"/>
      <c r="N2965" s="185"/>
      <c r="O2965" s="185"/>
      <c r="P2965" s="185"/>
      <c r="Q2965" s="185"/>
      <c r="R2965" s="185"/>
      <c r="S2965" s="185"/>
      <c r="T2965" s="185"/>
      <c r="U2965" s="185"/>
      <c r="V2965" s="185"/>
      <c r="W2965" s="185"/>
      <c r="X2965" s="185"/>
      <c r="Y2965" s="185"/>
      <c r="Z2965" s="185"/>
      <c r="AA2965" s="185"/>
      <c r="AB2965" s="185"/>
      <c r="AC2965" s="185"/>
      <c r="AD2965" s="185"/>
      <c r="AE2965" s="185"/>
      <c r="AF2965" s="185"/>
      <c r="AG2965" s="185"/>
      <c r="AH2965" s="185"/>
      <c r="AI2965" s="185"/>
    </row>
    <row r="2966" spans="1:35" ht="16">
      <c r="A2966" s="88"/>
      <c r="B2966" s="88"/>
      <c r="C2966" s="250"/>
      <c r="D2966" s="251"/>
      <c r="E2966" s="185"/>
      <c r="F2966" s="185"/>
      <c r="G2966" s="185"/>
      <c r="H2966" s="185"/>
      <c r="I2966" s="185"/>
      <c r="J2966" s="185"/>
      <c r="K2966" s="185"/>
      <c r="L2966" s="185"/>
      <c r="M2966" s="185"/>
      <c r="N2966" s="185"/>
      <c r="O2966" s="185"/>
      <c r="P2966" s="185"/>
      <c r="Q2966" s="185"/>
      <c r="R2966" s="185"/>
      <c r="S2966" s="185"/>
      <c r="T2966" s="185"/>
      <c r="U2966" s="185"/>
      <c r="V2966" s="185"/>
      <c r="W2966" s="185"/>
      <c r="X2966" s="185"/>
      <c r="Y2966" s="185"/>
      <c r="Z2966" s="185"/>
      <c r="AA2966" s="185"/>
      <c r="AB2966" s="185"/>
      <c r="AC2966" s="185"/>
      <c r="AD2966" s="185"/>
      <c r="AE2966" s="185"/>
      <c r="AF2966" s="185"/>
      <c r="AG2966" s="185"/>
      <c r="AH2966" s="185"/>
      <c r="AI2966" s="185"/>
    </row>
    <row r="2967" spans="1:35" ht="16">
      <c r="A2967" s="88"/>
      <c r="B2967" s="88"/>
      <c r="C2967" s="250"/>
      <c r="D2967" s="251"/>
      <c r="E2967" s="185"/>
      <c r="F2967" s="185"/>
      <c r="G2967" s="185"/>
      <c r="H2967" s="185"/>
      <c r="I2967" s="185"/>
      <c r="J2967" s="185"/>
      <c r="K2967" s="185"/>
      <c r="L2967" s="185"/>
      <c r="M2967" s="185"/>
      <c r="N2967" s="185"/>
      <c r="O2967" s="185"/>
      <c r="P2967" s="185"/>
      <c r="Q2967" s="185"/>
      <c r="R2967" s="185"/>
      <c r="S2967" s="185"/>
      <c r="T2967" s="185"/>
      <c r="U2967" s="185"/>
      <c r="V2967" s="185"/>
      <c r="W2967" s="185"/>
      <c r="X2967" s="185"/>
      <c r="Y2967" s="185"/>
      <c r="Z2967" s="185"/>
      <c r="AA2967" s="185"/>
      <c r="AB2967" s="185"/>
      <c r="AC2967" s="185"/>
      <c r="AD2967" s="185"/>
      <c r="AE2967" s="185"/>
      <c r="AF2967" s="185"/>
      <c r="AG2967" s="185"/>
      <c r="AH2967" s="185"/>
      <c r="AI2967" s="185"/>
    </row>
    <row r="2968" spans="1:35" ht="16">
      <c r="A2968" s="88"/>
      <c r="B2968" s="88"/>
      <c r="C2968" s="250"/>
      <c r="D2968" s="251"/>
      <c r="E2968" s="185"/>
      <c r="F2968" s="185"/>
      <c r="G2968" s="185"/>
      <c r="H2968" s="185"/>
      <c r="I2968" s="185"/>
      <c r="J2968" s="185"/>
      <c r="K2968" s="185"/>
      <c r="L2968" s="185"/>
      <c r="M2968" s="185"/>
      <c r="N2968" s="185"/>
      <c r="O2968" s="185"/>
      <c r="P2968" s="185"/>
      <c r="Q2968" s="185"/>
      <c r="R2968" s="185"/>
      <c r="S2968" s="185"/>
      <c r="T2968" s="185"/>
      <c r="U2968" s="185"/>
      <c r="V2968" s="185"/>
      <c r="W2968" s="185"/>
      <c r="X2968" s="185"/>
      <c r="Y2968" s="185"/>
      <c r="Z2968" s="185"/>
      <c r="AA2968" s="185"/>
      <c r="AB2968" s="185"/>
      <c r="AC2968" s="185"/>
      <c r="AD2968" s="185"/>
      <c r="AE2968" s="185"/>
      <c r="AF2968" s="185"/>
      <c r="AG2968" s="185"/>
      <c r="AH2968" s="185"/>
      <c r="AI2968" s="185"/>
    </row>
    <row r="2969" spans="1:35" ht="16">
      <c r="A2969" s="88"/>
      <c r="B2969" s="88"/>
      <c r="C2969" s="250"/>
      <c r="D2969" s="251"/>
      <c r="E2969" s="185"/>
      <c r="F2969" s="185"/>
      <c r="G2969" s="185"/>
      <c r="H2969" s="185"/>
      <c r="I2969" s="185"/>
      <c r="J2969" s="185"/>
      <c r="K2969" s="185"/>
      <c r="L2969" s="185"/>
      <c r="M2969" s="185"/>
      <c r="N2969" s="185"/>
      <c r="O2969" s="185"/>
      <c r="P2969" s="185"/>
      <c r="Q2969" s="185"/>
      <c r="R2969" s="185"/>
      <c r="S2969" s="185"/>
      <c r="T2969" s="185"/>
      <c r="U2969" s="185"/>
      <c r="V2969" s="185"/>
      <c r="W2969" s="185"/>
      <c r="X2969" s="185"/>
      <c r="Y2969" s="185"/>
      <c r="Z2969" s="185"/>
      <c r="AA2969" s="185"/>
      <c r="AB2969" s="185"/>
      <c r="AC2969" s="185"/>
      <c r="AD2969" s="185"/>
      <c r="AE2969" s="185"/>
      <c r="AF2969" s="185"/>
      <c r="AG2969" s="185"/>
      <c r="AH2969" s="185"/>
      <c r="AI2969" s="185"/>
    </row>
    <row r="2970" spans="1:35" ht="16">
      <c r="A2970" s="88"/>
      <c r="B2970" s="88"/>
      <c r="C2970" s="250"/>
      <c r="D2970" s="251"/>
      <c r="E2970" s="185"/>
      <c r="F2970" s="185"/>
      <c r="G2970" s="185"/>
      <c r="H2970" s="185"/>
      <c r="I2970" s="185"/>
      <c r="J2970" s="185"/>
      <c r="K2970" s="185"/>
      <c r="L2970" s="185"/>
      <c r="M2970" s="185"/>
      <c r="N2970" s="185"/>
      <c r="O2970" s="185"/>
      <c r="P2970" s="185"/>
      <c r="Q2970" s="185"/>
      <c r="R2970" s="185"/>
      <c r="S2970" s="185"/>
      <c r="T2970" s="185"/>
      <c r="U2970" s="185"/>
      <c r="V2970" s="185"/>
      <c r="W2970" s="185"/>
      <c r="X2970" s="185"/>
      <c r="Y2970" s="185"/>
      <c r="Z2970" s="185"/>
      <c r="AA2970" s="185"/>
      <c r="AB2970" s="185"/>
      <c r="AC2970" s="185"/>
      <c r="AD2970" s="185"/>
      <c r="AE2970" s="185"/>
      <c r="AF2970" s="185"/>
      <c r="AG2970" s="185"/>
      <c r="AH2970" s="185"/>
      <c r="AI2970" s="185"/>
    </row>
    <row r="2971" spans="1:35" ht="16">
      <c r="A2971" s="88"/>
      <c r="B2971" s="88"/>
      <c r="C2971" s="250"/>
      <c r="D2971" s="251"/>
      <c r="E2971" s="185"/>
      <c r="F2971" s="185"/>
      <c r="G2971" s="185"/>
      <c r="H2971" s="185"/>
      <c r="I2971" s="185"/>
      <c r="J2971" s="185"/>
      <c r="K2971" s="185"/>
      <c r="L2971" s="185"/>
      <c r="M2971" s="185"/>
      <c r="N2971" s="185"/>
      <c r="O2971" s="185"/>
      <c r="P2971" s="185"/>
      <c r="Q2971" s="185"/>
      <c r="R2971" s="185"/>
      <c r="S2971" s="185"/>
      <c r="T2971" s="185"/>
      <c r="U2971" s="185"/>
      <c r="V2971" s="185"/>
      <c r="W2971" s="185"/>
      <c r="X2971" s="185"/>
      <c r="Y2971" s="185"/>
      <c r="Z2971" s="185"/>
      <c r="AA2971" s="185"/>
      <c r="AB2971" s="185"/>
      <c r="AC2971" s="185"/>
      <c r="AD2971" s="185"/>
      <c r="AE2971" s="185"/>
      <c r="AF2971" s="185"/>
      <c r="AG2971" s="185"/>
      <c r="AH2971" s="185"/>
      <c r="AI2971" s="185"/>
    </row>
    <row r="2972" spans="1:35" ht="16">
      <c r="A2972" s="88"/>
      <c r="B2972" s="88"/>
      <c r="C2972" s="250"/>
      <c r="D2972" s="251"/>
      <c r="E2972" s="185"/>
      <c r="F2972" s="185"/>
      <c r="G2972" s="185"/>
      <c r="H2972" s="185"/>
      <c r="I2972" s="185"/>
      <c r="J2972" s="185"/>
      <c r="K2972" s="185"/>
      <c r="L2972" s="185"/>
      <c r="M2972" s="185"/>
      <c r="N2972" s="185"/>
      <c r="O2972" s="185"/>
      <c r="P2972" s="185"/>
      <c r="Q2972" s="185"/>
      <c r="R2972" s="185"/>
      <c r="S2972" s="185"/>
      <c r="T2972" s="185"/>
      <c r="U2972" s="185"/>
      <c r="V2972" s="185"/>
      <c r="W2972" s="185"/>
      <c r="X2972" s="185"/>
      <c r="Y2972" s="185"/>
      <c r="Z2972" s="185"/>
      <c r="AA2972" s="185"/>
      <c r="AB2972" s="185"/>
      <c r="AC2972" s="185"/>
      <c r="AD2972" s="185"/>
      <c r="AE2972" s="185"/>
      <c r="AF2972" s="185"/>
      <c r="AG2972" s="185"/>
      <c r="AH2972" s="185"/>
      <c r="AI2972" s="185"/>
    </row>
    <row r="2973" spans="1:35" ht="16">
      <c r="A2973" s="88"/>
      <c r="B2973" s="88"/>
      <c r="C2973" s="250"/>
      <c r="D2973" s="251"/>
      <c r="E2973" s="185"/>
      <c r="F2973" s="185"/>
      <c r="G2973" s="185"/>
      <c r="H2973" s="185"/>
      <c r="I2973" s="185"/>
      <c r="J2973" s="185"/>
      <c r="K2973" s="185"/>
      <c r="L2973" s="185"/>
      <c r="M2973" s="185"/>
      <c r="N2973" s="185"/>
      <c r="O2973" s="185"/>
      <c r="P2973" s="185"/>
      <c r="Q2973" s="185"/>
      <c r="R2973" s="185"/>
      <c r="S2973" s="185"/>
      <c r="T2973" s="185"/>
      <c r="U2973" s="185"/>
      <c r="V2973" s="185"/>
      <c r="W2973" s="185"/>
      <c r="X2973" s="185"/>
      <c r="Y2973" s="185"/>
      <c r="Z2973" s="185"/>
      <c r="AA2973" s="185"/>
      <c r="AB2973" s="185"/>
      <c r="AC2973" s="185"/>
      <c r="AD2973" s="185"/>
      <c r="AE2973" s="185"/>
      <c r="AF2973" s="185"/>
      <c r="AG2973" s="185"/>
      <c r="AH2973" s="185"/>
      <c r="AI2973" s="185"/>
    </row>
    <row r="2974" spans="1:35" ht="16">
      <c r="A2974" s="88"/>
      <c r="B2974" s="88"/>
      <c r="C2974" s="250"/>
      <c r="D2974" s="251"/>
      <c r="E2974" s="185"/>
      <c r="F2974" s="185"/>
      <c r="G2974" s="185"/>
      <c r="H2974" s="185"/>
      <c r="I2974" s="185"/>
      <c r="J2974" s="185"/>
      <c r="K2974" s="185"/>
      <c r="L2974" s="185"/>
      <c r="M2974" s="185"/>
      <c r="N2974" s="185"/>
      <c r="O2974" s="185"/>
      <c r="P2974" s="185"/>
      <c r="Q2974" s="185"/>
      <c r="R2974" s="185"/>
      <c r="S2974" s="185"/>
      <c r="T2974" s="185"/>
      <c r="U2974" s="185"/>
      <c r="V2974" s="185"/>
      <c r="W2974" s="185"/>
      <c r="X2974" s="185"/>
      <c r="Y2974" s="185"/>
      <c r="Z2974" s="185"/>
      <c r="AA2974" s="185"/>
      <c r="AB2974" s="185"/>
      <c r="AC2974" s="185"/>
      <c r="AD2974" s="185"/>
      <c r="AE2974" s="185"/>
      <c r="AF2974" s="185"/>
      <c r="AG2974" s="185"/>
      <c r="AH2974" s="185"/>
      <c r="AI2974" s="185"/>
    </row>
    <row r="2975" spans="1:35" ht="16">
      <c r="A2975" s="88"/>
      <c r="B2975" s="88"/>
      <c r="C2975" s="250"/>
      <c r="D2975" s="251"/>
      <c r="E2975" s="185"/>
      <c r="F2975" s="185"/>
      <c r="G2975" s="185"/>
      <c r="H2975" s="185"/>
      <c r="I2975" s="185"/>
      <c r="J2975" s="185"/>
      <c r="K2975" s="185"/>
      <c r="L2975" s="185"/>
      <c r="M2975" s="185"/>
      <c r="N2975" s="185"/>
      <c r="O2975" s="185"/>
      <c r="P2975" s="185"/>
      <c r="Q2975" s="185"/>
      <c r="R2975" s="185"/>
      <c r="S2975" s="185"/>
      <c r="T2975" s="185"/>
      <c r="U2975" s="185"/>
      <c r="V2975" s="185"/>
      <c r="W2975" s="185"/>
      <c r="X2975" s="185"/>
      <c r="Y2975" s="185"/>
      <c r="Z2975" s="185"/>
      <c r="AA2975" s="185"/>
      <c r="AB2975" s="185"/>
      <c r="AC2975" s="185"/>
      <c r="AD2975" s="185"/>
      <c r="AE2975" s="185"/>
      <c r="AF2975" s="185"/>
      <c r="AG2975" s="185"/>
      <c r="AH2975" s="185"/>
      <c r="AI2975" s="185"/>
    </row>
    <row r="2976" spans="1:35" ht="16">
      <c r="A2976" s="88"/>
      <c r="B2976" s="88"/>
      <c r="C2976" s="250"/>
      <c r="D2976" s="251"/>
      <c r="E2976" s="185"/>
      <c r="F2976" s="185"/>
      <c r="G2976" s="185"/>
      <c r="H2976" s="185"/>
      <c r="I2976" s="185"/>
      <c r="J2976" s="185"/>
      <c r="K2976" s="185"/>
      <c r="L2976" s="185"/>
      <c r="M2976" s="185"/>
      <c r="N2976" s="185"/>
      <c r="O2976" s="185"/>
      <c r="P2976" s="185"/>
      <c r="Q2976" s="185"/>
      <c r="R2976" s="185"/>
      <c r="S2976" s="185"/>
      <c r="T2976" s="185"/>
      <c r="U2976" s="185"/>
      <c r="V2976" s="185"/>
      <c r="W2976" s="185"/>
      <c r="X2976" s="185"/>
      <c r="Y2976" s="185"/>
      <c r="Z2976" s="185"/>
      <c r="AA2976" s="185"/>
      <c r="AB2976" s="185"/>
      <c r="AC2976" s="185"/>
      <c r="AD2976" s="185"/>
      <c r="AE2976" s="185"/>
      <c r="AF2976" s="185"/>
      <c r="AG2976" s="185"/>
      <c r="AH2976" s="185"/>
      <c r="AI2976" s="185"/>
    </row>
    <row r="2977" spans="1:35" ht="16">
      <c r="A2977" s="88"/>
      <c r="B2977" s="88"/>
      <c r="C2977" s="250"/>
      <c r="D2977" s="251"/>
      <c r="E2977" s="185"/>
      <c r="F2977" s="185"/>
      <c r="G2977" s="185"/>
      <c r="H2977" s="185"/>
      <c r="I2977" s="185"/>
      <c r="J2977" s="185"/>
      <c r="K2977" s="185"/>
      <c r="L2977" s="185"/>
      <c r="M2977" s="185"/>
      <c r="N2977" s="185"/>
      <c r="O2977" s="185"/>
      <c r="P2977" s="185"/>
      <c r="Q2977" s="185"/>
      <c r="R2977" s="185"/>
      <c r="S2977" s="185"/>
      <c r="T2977" s="185"/>
      <c r="U2977" s="185"/>
      <c r="V2977" s="185"/>
      <c r="W2977" s="185"/>
      <c r="X2977" s="185"/>
      <c r="Y2977" s="185"/>
      <c r="Z2977" s="185"/>
      <c r="AA2977" s="185"/>
      <c r="AB2977" s="185"/>
      <c r="AC2977" s="185"/>
      <c r="AD2977" s="185"/>
      <c r="AE2977" s="185"/>
      <c r="AF2977" s="185"/>
      <c r="AG2977" s="185"/>
      <c r="AH2977" s="185"/>
      <c r="AI2977" s="185"/>
    </row>
    <row r="2978" spans="1:35" ht="16">
      <c r="A2978" s="88"/>
      <c r="B2978" s="88"/>
      <c r="C2978" s="250"/>
      <c r="D2978" s="251"/>
      <c r="E2978" s="185"/>
      <c r="F2978" s="185"/>
      <c r="G2978" s="185"/>
      <c r="H2978" s="185"/>
      <c r="I2978" s="185"/>
      <c r="J2978" s="185"/>
      <c r="K2978" s="185"/>
      <c r="L2978" s="185"/>
      <c r="M2978" s="185"/>
      <c r="N2978" s="185"/>
      <c r="O2978" s="185"/>
      <c r="P2978" s="185"/>
      <c r="Q2978" s="185"/>
      <c r="R2978" s="185"/>
      <c r="S2978" s="185"/>
      <c r="T2978" s="185"/>
      <c r="U2978" s="185"/>
      <c r="V2978" s="185"/>
      <c r="W2978" s="185"/>
      <c r="X2978" s="185"/>
      <c r="Y2978" s="185"/>
      <c r="Z2978" s="185"/>
      <c r="AA2978" s="185"/>
      <c r="AB2978" s="185"/>
      <c r="AC2978" s="185"/>
      <c r="AD2978" s="185"/>
      <c r="AE2978" s="185"/>
      <c r="AF2978" s="185"/>
      <c r="AG2978" s="185"/>
      <c r="AH2978" s="185"/>
      <c r="AI2978" s="185"/>
    </row>
    <row r="2979" spans="1:35" ht="16">
      <c r="A2979" s="88"/>
      <c r="B2979" s="88"/>
      <c r="C2979" s="250"/>
      <c r="D2979" s="251"/>
      <c r="E2979" s="185"/>
      <c r="F2979" s="185"/>
      <c r="G2979" s="185"/>
      <c r="H2979" s="185"/>
      <c r="I2979" s="185"/>
      <c r="J2979" s="185"/>
      <c r="K2979" s="185"/>
      <c r="L2979" s="185"/>
      <c r="M2979" s="185"/>
      <c r="N2979" s="185"/>
      <c r="O2979" s="185"/>
      <c r="P2979" s="185"/>
      <c r="Q2979" s="185"/>
      <c r="R2979" s="185"/>
      <c r="S2979" s="185"/>
      <c r="T2979" s="185"/>
      <c r="U2979" s="185"/>
      <c r="V2979" s="185"/>
      <c r="W2979" s="185"/>
      <c r="X2979" s="185"/>
      <c r="Y2979" s="185"/>
      <c r="Z2979" s="185"/>
      <c r="AA2979" s="185"/>
      <c r="AB2979" s="185"/>
      <c r="AC2979" s="185"/>
      <c r="AD2979" s="185"/>
      <c r="AE2979" s="185"/>
      <c r="AF2979" s="185"/>
      <c r="AG2979" s="185"/>
      <c r="AH2979" s="185"/>
      <c r="AI2979" s="185"/>
    </row>
    <row r="2980" spans="1:35" ht="16">
      <c r="A2980" s="88"/>
      <c r="B2980" s="88"/>
      <c r="C2980" s="250"/>
      <c r="D2980" s="251"/>
      <c r="E2980" s="185"/>
      <c r="F2980" s="185"/>
      <c r="G2980" s="185"/>
      <c r="H2980" s="185"/>
      <c r="I2980" s="185"/>
      <c r="J2980" s="185"/>
      <c r="K2980" s="185"/>
      <c r="L2980" s="185"/>
      <c r="M2980" s="185"/>
      <c r="N2980" s="185"/>
      <c r="O2980" s="185"/>
      <c r="P2980" s="185"/>
      <c r="Q2980" s="185"/>
      <c r="R2980" s="185"/>
      <c r="S2980" s="185"/>
      <c r="T2980" s="185"/>
      <c r="U2980" s="185"/>
      <c r="V2980" s="185"/>
      <c r="W2980" s="185"/>
      <c r="X2980" s="185"/>
      <c r="Y2980" s="185"/>
      <c r="Z2980" s="185"/>
      <c r="AA2980" s="185"/>
      <c r="AB2980" s="185"/>
      <c r="AC2980" s="185"/>
      <c r="AD2980" s="185"/>
      <c r="AE2980" s="185"/>
      <c r="AF2980" s="185"/>
      <c r="AG2980" s="185"/>
      <c r="AH2980" s="185"/>
      <c r="AI2980" s="185"/>
    </row>
    <row r="2981" spans="1:35" ht="16">
      <c r="A2981" s="88"/>
      <c r="B2981" s="88"/>
      <c r="C2981" s="250"/>
      <c r="D2981" s="251"/>
      <c r="E2981" s="185"/>
      <c r="F2981" s="185"/>
      <c r="G2981" s="185"/>
      <c r="H2981" s="185"/>
      <c r="I2981" s="185"/>
      <c r="J2981" s="185"/>
      <c r="K2981" s="185"/>
      <c r="L2981" s="185"/>
      <c r="M2981" s="185"/>
      <c r="N2981" s="185"/>
      <c r="O2981" s="185"/>
      <c r="P2981" s="185"/>
      <c r="Q2981" s="185"/>
      <c r="R2981" s="185"/>
      <c r="S2981" s="185"/>
      <c r="T2981" s="185"/>
      <c r="U2981" s="185"/>
      <c r="V2981" s="185"/>
      <c r="W2981" s="185"/>
      <c r="X2981" s="185"/>
      <c r="Y2981" s="185"/>
      <c r="Z2981" s="185"/>
      <c r="AA2981" s="185"/>
      <c r="AB2981" s="185"/>
      <c r="AC2981" s="185"/>
      <c r="AD2981" s="185"/>
      <c r="AE2981" s="185"/>
      <c r="AF2981" s="185"/>
      <c r="AG2981" s="185"/>
      <c r="AH2981" s="185"/>
      <c r="AI2981" s="185"/>
    </row>
    <row r="2982" spans="1:35" ht="16">
      <c r="A2982" s="88"/>
      <c r="B2982" s="88"/>
      <c r="C2982" s="250"/>
      <c r="D2982" s="251"/>
      <c r="E2982" s="185"/>
      <c r="F2982" s="185"/>
      <c r="G2982" s="185"/>
      <c r="H2982" s="185"/>
      <c r="I2982" s="185"/>
      <c r="J2982" s="185"/>
      <c r="K2982" s="185"/>
      <c r="L2982" s="185"/>
      <c r="M2982" s="185"/>
      <c r="N2982" s="185"/>
      <c r="O2982" s="185"/>
      <c r="P2982" s="185"/>
      <c r="Q2982" s="185"/>
      <c r="R2982" s="185"/>
      <c r="S2982" s="185"/>
      <c r="T2982" s="185"/>
      <c r="U2982" s="185"/>
      <c r="V2982" s="185"/>
      <c r="W2982" s="185"/>
      <c r="X2982" s="185"/>
      <c r="Y2982" s="185"/>
      <c r="Z2982" s="185"/>
      <c r="AA2982" s="185"/>
      <c r="AB2982" s="185"/>
      <c r="AC2982" s="185"/>
      <c r="AD2982" s="185"/>
      <c r="AE2982" s="185"/>
      <c r="AF2982" s="185"/>
      <c r="AG2982" s="185"/>
      <c r="AH2982" s="185"/>
      <c r="AI2982" s="185"/>
    </row>
    <row r="2983" spans="1:35" ht="16">
      <c r="A2983" s="88"/>
      <c r="B2983" s="88"/>
      <c r="C2983" s="250"/>
      <c r="D2983" s="251"/>
      <c r="E2983" s="185"/>
      <c r="F2983" s="185"/>
      <c r="G2983" s="185"/>
      <c r="H2983" s="185"/>
      <c r="I2983" s="185"/>
      <c r="J2983" s="185"/>
      <c r="K2983" s="185"/>
      <c r="L2983" s="185"/>
      <c r="M2983" s="185"/>
      <c r="N2983" s="185"/>
      <c r="O2983" s="185"/>
      <c r="P2983" s="185"/>
      <c r="Q2983" s="185"/>
      <c r="R2983" s="185"/>
      <c r="S2983" s="185"/>
      <c r="T2983" s="185"/>
      <c r="U2983" s="185"/>
      <c r="V2983" s="185"/>
      <c r="W2983" s="185"/>
      <c r="X2983" s="185"/>
      <c r="Y2983" s="185"/>
      <c r="Z2983" s="185"/>
      <c r="AA2983" s="185"/>
      <c r="AB2983" s="185"/>
      <c r="AC2983" s="185"/>
      <c r="AD2983" s="185"/>
      <c r="AE2983" s="185"/>
      <c r="AF2983" s="185"/>
      <c r="AG2983" s="185"/>
      <c r="AH2983" s="185"/>
      <c r="AI2983" s="185"/>
    </row>
    <row r="2984" spans="1:35" ht="16">
      <c r="A2984" s="88"/>
      <c r="B2984" s="88"/>
      <c r="C2984" s="250"/>
      <c r="D2984" s="251"/>
      <c r="E2984" s="185"/>
      <c r="F2984" s="185"/>
      <c r="G2984" s="185"/>
      <c r="H2984" s="185"/>
      <c r="I2984" s="185"/>
      <c r="J2984" s="185"/>
      <c r="K2984" s="185"/>
      <c r="L2984" s="185"/>
      <c r="M2984" s="185"/>
      <c r="N2984" s="185"/>
      <c r="O2984" s="185"/>
      <c r="P2984" s="185"/>
      <c r="Q2984" s="185"/>
      <c r="R2984" s="185"/>
      <c r="S2984" s="185"/>
      <c r="T2984" s="185"/>
      <c r="U2984" s="185"/>
      <c r="V2984" s="185"/>
      <c r="W2984" s="185"/>
      <c r="X2984" s="185"/>
      <c r="Y2984" s="185"/>
      <c r="Z2984" s="185"/>
      <c r="AA2984" s="185"/>
      <c r="AB2984" s="185"/>
      <c r="AC2984" s="185"/>
      <c r="AD2984" s="185"/>
      <c r="AE2984" s="185"/>
      <c r="AF2984" s="185"/>
      <c r="AG2984" s="185"/>
      <c r="AH2984" s="185"/>
      <c r="AI2984" s="185"/>
    </row>
    <row r="2985" spans="1:35" ht="16">
      <c r="A2985" s="88"/>
      <c r="B2985" s="88"/>
      <c r="C2985" s="250"/>
      <c r="D2985" s="251"/>
      <c r="E2985" s="185"/>
      <c r="F2985" s="185"/>
      <c r="G2985" s="185"/>
      <c r="H2985" s="185"/>
      <c r="I2985" s="185"/>
      <c r="J2985" s="185"/>
      <c r="K2985" s="185"/>
      <c r="L2985" s="185"/>
      <c r="M2985" s="185"/>
      <c r="N2985" s="185"/>
      <c r="O2985" s="185"/>
      <c r="P2985" s="185"/>
      <c r="Q2985" s="185"/>
      <c r="R2985" s="185"/>
      <c r="S2985" s="185"/>
      <c r="T2985" s="185"/>
      <c r="U2985" s="185"/>
      <c r="V2985" s="185"/>
      <c r="W2985" s="185"/>
      <c r="X2985" s="185"/>
      <c r="Y2985" s="185"/>
      <c r="Z2985" s="185"/>
      <c r="AA2985" s="185"/>
      <c r="AB2985" s="185"/>
      <c r="AC2985" s="185"/>
      <c r="AD2985" s="185"/>
      <c r="AE2985" s="185"/>
      <c r="AF2985" s="185"/>
      <c r="AG2985" s="185"/>
      <c r="AH2985" s="185"/>
      <c r="AI2985" s="185"/>
    </row>
    <row r="2986" spans="1:35" ht="16">
      <c r="A2986" s="88"/>
      <c r="B2986" s="88"/>
      <c r="C2986" s="250"/>
      <c r="D2986" s="251"/>
      <c r="E2986" s="185"/>
      <c r="F2986" s="185"/>
      <c r="G2986" s="185"/>
      <c r="H2986" s="185"/>
      <c r="I2986" s="185"/>
      <c r="J2986" s="185"/>
      <c r="K2986" s="185"/>
      <c r="L2986" s="185"/>
      <c r="M2986" s="185"/>
      <c r="N2986" s="185"/>
      <c r="O2986" s="185"/>
      <c r="P2986" s="185"/>
      <c r="Q2986" s="185"/>
      <c r="R2986" s="185"/>
      <c r="S2986" s="185"/>
      <c r="T2986" s="185"/>
      <c r="U2986" s="185"/>
      <c r="V2986" s="185"/>
      <c r="W2986" s="185"/>
      <c r="X2986" s="185"/>
      <c r="Y2986" s="185"/>
      <c r="Z2986" s="185"/>
      <c r="AA2986" s="185"/>
      <c r="AB2986" s="185"/>
      <c r="AC2986" s="185"/>
      <c r="AD2986" s="185"/>
      <c r="AE2986" s="185"/>
      <c r="AF2986" s="185"/>
      <c r="AG2986" s="185"/>
      <c r="AH2986" s="185"/>
      <c r="AI2986" s="185"/>
    </row>
    <row r="2987" spans="1:35" ht="16">
      <c r="A2987" s="88"/>
      <c r="B2987" s="88"/>
      <c r="C2987" s="250"/>
      <c r="D2987" s="251"/>
      <c r="E2987" s="185"/>
      <c r="F2987" s="185"/>
      <c r="G2987" s="185"/>
      <c r="H2987" s="185"/>
      <c r="I2987" s="185"/>
      <c r="J2987" s="185"/>
      <c r="K2987" s="185"/>
      <c r="L2987" s="185"/>
      <c r="M2987" s="185"/>
      <c r="N2987" s="185"/>
      <c r="O2987" s="185"/>
      <c r="P2987" s="185"/>
      <c r="Q2987" s="185"/>
      <c r="R2987" s="185"/>
      <c r="S2987" s="185"/>
      <c r="T2987" s="185"/>
      <c r="U2987" s="185"/>
      <c r="V2987" s="185"/>
      <c r="W2987" s="185"/>
      <c r="X2987" s="185"/>
      <c r="Y2987" s="185"/>
      <c r="Z2987" s="185"/>
      <c r="AA2987" s="185"/>
      <c r="AB2987" s="185"/>
      <c r="AC2987" s="185"/>
      <c r="AD2987" s="185"/>
      <c r="AE2987" s="185"/>
      <c r="AF2987" s="185"/>
      <c r="AG2987" s="185"/>
      <c r="AH2987" s="185"/>
      <c r="AI2987" s="185"/>
    </row>
    <row r="2988" spans="1:35" ht="16">
      <c r="A2988" s="88"/>
      <c r="B2988" s="88"/>
      <c r="C2988" s="250"/>
      <c r="D2988" s="251"/>
      <c r="E2988" s="185"/>
      <c r="F2988" s="185"/>
      <c r="G2988" s="185"/>
      <c r="H2988" s="185"/>
      <c r="I2988" s="185"/>
      <c r="J2988" s="185"/>
      <c r="K2988" s="185"/>
      <c r="L2988" s="185"/>
      <c r="M2988" s="185"/>
      <c r="N2988" s="185"/>
      <c r="O2988" s="185"/>
      <c r="P2988" s="185"/>
      <c r="Q2988" s="185"/>
      <c r="R2988" s="185"/>
      <c r="S2988" s="185"/>
      <c r="T2988" s="185"/>
      <c r="U2988" s="185"/>
      <c r="V2988" s="185"/>
      <c r="W2988" s="185"/>
      <c r="X2988" s="185"/>
      <c r="Y2988" s="185"/>
      <c r="Z2988" s="185"/>
      <c r="AA2988" s="185"/>
      <c r="AB2988" s="185"/>
      <c r="AC2988" s="185"/>
      <c r="AD2988" s="185"/>
      <c r="AE2988" s="185"/>
      <c r="AF2988" s="185"/>
      <c r="AG2988" s="185"/>
      <c r="AH2988" s="185"/>
      <c r="AI2988" s="185"/>
    </row>
    <row r="2989" spans="1:35" ht="16">
      <c r="A2989" s="88"/>
      <c r="B2989" s="88"/>
      <c r="C2989" s="250"/>
      <c r="D2989" s="251"/>
      <c r="E2989" s="185"/>
      <c r="F2989" s="185"/>
      <c r="G2989" s="185"/>
      <c r="H2989" s="185"/>
      <c r="I2989" s="185"/>
      <c r="J2989" s="185"/>
      <c r="K2989" s="185"/>
      <c r="L2989" s="185"/>
      <c r="M2989" s="185"/>
      <c r="N2989" s="185"/>
      <c r="O2989" s="185"/>
      <c r="P2989" s="185"/>
      <c r="Q2989" s="185"/>
      <c r="R2989" s="185"/>
      <c r="S2989" s="185"/>
      <c r="T2989" s="185"/>
      <c r="U2989" s="185"/>
      <c r="V2989" s="185"/>
      <c r="W2989" s="185"/>
      <c r="X2989" s="185"/>
      <c r="Y2989" s="185"/>
      <c r="Z2989" s="185"/>
      <c r="AA2989" s="185"/>
      <c r="AB2989" s="185"/>
      <c r="AC2989" s="185"/>
      <c r="AD2989" s="185"/>
      <c r="AE2989" s="185"/>
      <c r="AF2989" s="185"/>
      <c r="AG2989" s="185"/>
      <c r="AH2989" s="185"/>
      <c r="AI2989" s="185"/>
    </row>
    <row r="2990" spans="1:35" ht="16">
      <c r="A2990" s="88"/>
      <c r="B2990" s="88"/>
      <c r="C2990" s="250"/>
      <c r="D2990" s="251"/>
      <c r="E2990" s="185"/>
      <c r="F2990" s="185"/>
      <c r="G2990" s="185"/>
      <c r="H2990" s="185"/>
      <c r="I2990" s="185"/>
      <c r="J2990" s="185"/>
      <c r="K2990" s="185"/>
      <c r="L2990" s="185"/>
      <c r="M2990" s="185"/>
      <c r="N2990" s="185"/>
      <c r="O2990" s="185"/>
      <c r="P2990" s="185"/>
      <c r="Q2990" s="185"/>
      <c r="R2990" s="185"/>
      <c r="S2990" s="185"/>
      <c r="T2990" s="185"/>
      <c r="U2990" s="185"/>
      <c r="V2990" s="185"/>
      <c r="W2990" s="185"/>
      <c r="X2990" s="185"/>
      <c r="Y2990" s="185"/>
      <c r="Z2990" s="185"/>
      <c r="AA2990" s="185"/>
      <c r="AB2990" s="185"/>
      <c r="AC2990" s="185"/>
      <c r="AD2990" s="185"/>
      <c r="AE2990" s="185"/>
      <c r="AF2990" s="185"/>
      <c r="AG2990" s="185"/>
      <c r="AH2990" s="185"/>
      <c r="AI2990" s="185"/>
    </row>
    <row r="2991" spans="1:35" ht="16">
      <c r="A2991" s="88"/>
      <c r="B2991" s="88"/>
      <c r="C2991" s="250"/>
      <c r="D2991" s="251"/>
      <c r="E2991" s="185"/>
      <c r="F2991" s="185"/>
      <c r="G2991" s="185"/>
      <c r="H2991" s="185"/>
      <c r="I2991" s="185"/>
      <c r="J2991" s="185"/>
      <c r="K2991" s="185"/>
      <c r="L2991" s="185"/>
      <c r="M2991" s="185"/>
      <c r="N2991" s="185"/>
      <c r="O2991" s="185"/>
      <c r="P2991" s="185"/>
      <c r="Q2991" s="185"/>
      <c r="R2991" s="185"/>
      <c r="S2991" s="185"/>
      <c r="T2991" s="185"/>
      <c r="U2991" s="185"/>
      <c r="V2991" s="185"/>
      <c r="W2991" s="185"/>
      <c r="X2991" s="185"/>
      <c r="Y2991" s="185"/>
      <c r="Z2991" s="185"/>
      <c r="AA2991" s="185"/>
      <c r="AB2991" s="185"/>
      <c r="AC2991" s="185"/>
      <c r="AD2991" s="185"/>
      <c r="AE2991" s="185"/>
      <c r="AF2991" s="185"/>
      <c r="AG2991" s="185"/>
      <c r="AH2991" s="185"/>
      <c r="AI2991" s="185"/>
    </row>
    <row r="2992" spans="1:35" ht="16">
      <c r="A2992" s="88"/>
      <c r="B2992" s="88"/>
      <c r="C2992" s="250"/>
      <c r="D2992" s="251"/>
      <c r="E2992" s="185"/>
      <c r="F2992" s="185"/>
      <c r="G2992" s="185"/>
      <c r="H2992" s="185"/>
      <c r="I2992" s="185"/>
      <c r="J2992" s="185"/>
      <c r="K2992" s="185"/>
      <c r="L2992" s="185"/>
      <c r="M2992" s="185"/>
      <c r="N2992" s="185"/>
      <c r="O2992" s="185"/>
      <c r="P2992" s="185"/>
      <c r="Q2992" s="185"/>
      <c r="R2992" s="185"/>
      <c r="S2992" s="185"/>
      <c r="T2992" s="185"/>
      <c r="U2992" s="185"/>
      <c r="V2992" s="185"/>
      <c r="W2992" s="185"/>
      <c r="X2992" s="185"/>
      <c r="Y2992" s="185"/>
      <c r="Z2992" s="185"/>
      <c r="AA2992" s="185"/>
      <c r="AB2992" s="185"/>
      <c r="AC2992" s="185"/>
      <c r="AD2992" s="185"/>
      <c r="AE2992" s="185"/>
      <c r="AF2992" s="185"/>
      <c r="AG2992" s="185"/>
      <c r="AH2992" s="185"/>
      <c r="AI2992" s="185"/>
    </row>
    <row r="2993" spans="1:35" ht="16">
      <c r="A2993" s="88"/>
      <c r="B2993" s="88"/>
      <c r="C2993" s="250"/>
      <c r="D2993" s="251"/>
      <c r="E2993" s="185"/>
      <c r="F2993" s="185"/>
      <c r="G2993" s="185"/>
      <c r="H2993" s="185"/>
      <c r="I2993" s="185"/>
      <c r="J2993" s="185"/>
      <c r="K2993" s="185"/>
      <c r="L2993" s="185"/>
      <c r="M2993" s="185"/>
      <c r="N2993" s="185"/>
      <c r="O2993" s="185"/>
      <c r="P2993" s="185"/>
      <c r="Q2993" s="185"/>
      <c r="R2993" s="185"/>
      <c r="S2993" s="185"/>
      <c r="T2993" s="185"/>
      <c r="U2993" s="185"/>
      <c r="V2993" s="185"/>
      <c r="W2993" s="185"/>
      <c r="X2993" s="185"/>
      <c r="Y2993" s="185"/>
      <c r="Z2993" s="185"/>
      <c r="AA2993" s="185"/>
      <c r="AB2993" s="185"/>
      <c r="AC2993" s="185"/>
      <c r="AD2993" s="185"/>
      <c r="AE2993" s="185"/>
      <c r="AF2993" s="185"/>
      <c r="AG2993" s="185"/>
      <c r="AH2993" s="185"/>
      <c r="AI2993" s="185"/>
    </row>
    <row r="2994" spans="1:35" ht="16">
      <c r="A2994" s="88"/>
      <c r="B2994" s="88"/>
      <c r="C2994" s="250"/>
      <c r="D2994" s="251"/>
      <c r="E2994" s="185"/>
      <c r="F2994" s="185"/>
      <c r="G2994" s="185"/>
      <c r="H2994" s="185"/>
      <c r="I2994" s="185"/>
      <c r="J2994" s="185"/>
      <c r="K2994" s="185"/>
      <c r="L2994" s="185"/>
      <c r="M2994" s="185"/>
      <c r="N2994" s="185"/>
      <c r="O2994" s="185"/>
      <c r="P2994" s="185"/>
      <c r="Q2994" s="185"/>
      <c r="R2994" s="185"/>
      <c r="S2994" s="185"/>
      <c r="T2994" s="185"/>
      <c r="U2994" s="185"/>
      <c r="V2994" s="185"/>
      <c r="W2994" s="185"/>
      <c r="X2994" s="185"/>
      <c r="Y2994" s="185"/>
      <c r="Z2994" s="185"/>
      <c r="AA2994" s="185"/>
      <c r="AB2994" s="185"/>
      <c r="AC2994" s="185"/>
      <c r="AD2994" s="185"/>
      <c r="AE2994" s="185"/>
      <c r="AF2994" s="185"/>
      <c r="AG2994" s="185"/>
      <c r="AH2994" s="185"/>
      <c r="AI2994" s="185"/>
    </row>
    <row r="2995" spans="1:35" ht="16">
      <c r="A2995" s="88"/>
      <c r="B2995" s="88"/>
      <c r="C2995" s="250"/>
      <c r="D2995" s="251"/>
      <c r="E2995" s="185"/>
      <c r="F2995" s="185"/>
      <c r="G2995" s="185"/>
      <c r="H2995" s="185"/>
      <c r="I2995" s="185"/>
      <c r="J2995" s="185"/>
      <c r="K2995" s="185"/>
      <c r="L2995" s="185"/>
      <c r="M2995" s="185"/>
      <c r="N2995" s="185"/>
      <c r="O2995" s="185"/>
      <c r="P2995" s="185"/>
      <c r="Q2995" s="185"/>
      <c r="R2995" s="185"/>
      <c r="S2995" s="185"/>
      <c r="T2995" s="185"/>
      <c r="U2995" s="185"/>
      <c r="V2995" s="185"/>
      <c r="W2995" s="185"/>
      <c r="X2995" s="185"/>
      <c r="Y2995" s="185"/>
      <c r="Z2995" s="185"/>
      <c r="AA2995" s="185"/>
      <c r="AB2995" s="185"/>
      <c r="AC2995" s="185"/>
      <c r="AD2995" s="185"/>
      <c r="AE2995" s="185"/>
      <c r="AF2995" s="185"/>
      <c r="AG2995" s="185"/>
      <c r="AH2995" s="185"/>
      <c r="AI2995" s="185"/>
    </row>
    <row r="2996" spans="1:35" ht="16">
      <c r="A2996" s="88"/>
      <c r="B2996" s="88"/>
      <c r="C2996" s="250"/>
      <c r="D2996" s="251"/>
      <c r="E2996" s="185"/>
      <c r="F2996" s="185"/>
      <c r="G2996" s="185"/>
      <c r="H2996" s="185"/>
      <c r="I2996" s="185"/>
      <c r="J2996" s="185"/>
      <c r="K2996" s="185"/>
      <c r="L2996" s="185"/>
      <c r="M2996" s="185"/>
      <c r="N2996" s="185"/>
      <c r="O2996" s="185"/>
      <c r="P2996" s="185"/>
      <c r="Q2996" s="185"/>
      <c r="R2996" s="185"/>
      <c r="S2996" s="185"/>
      <c r="T2996" s="185"/>
      <c r="U2996" s="185"/>
      <c r="V2996" s="185"/>
      <c r="W2996" s="185"/>
      <c r="X2996" s="185"/>
      <c r="Y2996" s="185"/>
      <c r="Z2996" s="185"/>
      <c r="AA2996" s="185"/>
      <c r="AB2996" s="185"/>
      <c r="AC2996" s="185"/>
      <c r="AD2996" s="185"/>
      <c r="AE2996" s="185"/>
      <c r="AF2996" s="185"/>
      <c r="AG2996" s="185"/>
      <c r="AH2996" s="185"/>
      <c r="AI2996" s="185"/>
    </row>
    <row r="2997" spans="1:35" ht="16">
      <c r="A2997" s="88"/>
      <c r="B2997" s="88"/>
      <c r="C2997" s="250"/>
      <c r="D2997" s="251"/>
      <c r="E2997" s="185"/>
      <c r="F2997" s="185"/>
      <c r="G2997" s="185"/>
      <c r="H2997" s="185"/>
      <c r="I2997" s="185"/>
      <c r="J2997" s="185"/>
      <c r="K2997" s="185"/>
      <c r="L2997" s="185"/>
      <c r="M2997" s="185"/>
      <c r="N2997" s="185"/>
      <c r="O2997" s="185"/>
      <c r="P2997" s="185"/>
      <c r="Q2997" s="185"/>
      <c r="R2997" s="185"/>
      <c r="S2997" s="185"/>
      <c r="T2997" s="185"/>
      <c r="U2997" s="185"/>
      <c r="V2997" s="185"/>
      <c r="W2997" s="185"/>
      <c r="X2997" s="185"/>
      <c r="Y2997" s="185"/>
      <c r="Z2997" s="185"/>
      <c r="AA2997" s="185"/>
      <c r="AB2997" s="185"/>
      <c r="AC2997" s="185"/>
      <c r="AD2997" s="185"/>
      <c r="AE2997" s="185"/>
      <c r="AF2997" s="185"/>
      <c r="AG2997" s="185"/>
      <c r="AH2997" s="185"/>
      <c r="AI2997" s="185"/>
    </row>
    <row r="2998" spans="1:35" ht="16">
      <c r="A2998" s="88"/>
      <c r="B2998" s="88"/>
      <c r="C2998" s="250"/>
      <c r="D2998" s="251"/>
      <c r="E2998" s="185"/>
      <c r="F2998" s="185"/>
      <c r="G2998" s="185"/>
      <c r="H2998" s="185"/>
      <c r="I2998" s="185"/>
      <c r="J2998" s="185"/>
      <c r="K2998" s="185"/>
      <c r="L2998" s="185"/>
      <c r="M2998" s="185"/>
      <c r="N2998" s="185"/>
      <c r="O2998" s="185"/>
      <c r="P2998" s="185"/>
      <c r="Q2998" s="185"/>
      <c r="R2998" s="185"/>
      <c r="S2998" s="185"/>
      <c r="T2998" s="185"/>
      <c r="U2998" s="185"/>
      <c r="V2998" s="185"/>
      <c r="W2998" s="185"/>
      <c r="X2998" s="185"/>
      <c r="Y2998" s="185"/>
      <c r="Z2998" s="185"/>
      <c r="AA2998" s="185"/>
      <c r="AB2998" s="185"/>
      <c r="AC2998" s="185"/>
      <c r="AD2998" s="185"/>
      <c r="AE2998" s="185"/>
      <c r="AF2998" s="185"/>
      <c r="AG2998" s="185"/>
      <c r="AH2998" s="185"/>
      <c r="AI2998" s="185"/>
    </row>
    <row r="2999" spans="1:35" ht="16">
      <c r="A2999" s="88"/>
      <c r="B2999" s="88"/>
      <c r="C2999" s="250"/>
      <c r="D2999" s="251"/>
      <c r="E2999" s="185"/>
      <c r="F2999" s="185"/>
      <c r="G2999" s="185"/>
      <c r="H2999" s="185"/>
      <c r="I2999" s="185"/>
      <c r="J2999" s="185"/>
      <c r="K2999" s="185"/>
      <c r="L2999" s="185"/>
      <c r="M2999" s="185"/>
      <c r="N2999" s="185"/>
      <c r="O2999" s="185"/>
      <c r="P2999" s="185"/>
      <c r="Q2999" s="185"/>
      <c r="R2999" s="185"/>
      <c r="S2999" s="185"/>
      <c r="T2999" s="185"/>
      <c r="U2999" s="185"/>
      <c r="V2999" s="185"/>
      <c r="W2999" s="185"/>
      <c r="X2999" s="185"/>
      <c r="Y2999" s="185"/>
      <c r="Z2999" s="185"/>
      <c r="AA2999" s="185"/>
      <c r="AB2999" s="185"/>
      <c r="AC2999" s="185"/>
      <c r="AD2999" s="185"/>
      <c r="AE2999" s="185"/>
      <c r="AF2999" s="185"/>
      <c r="AG2999" s="185"/>
      <c r="AH2999" s="185"/>
      <c r="AI2999" s="185"/>
    </row>
    <row r="3000" spans="1:35" ht="16">
      <c r="A3000" s="88"/>
      <c r="B3000" s="88"/>
      <c r="C3000" s="250"/>
      <c r="D3000" s="251"/>
      <c r="E3000" s="185"/>
      <c r="F3000" s="185"/>
      <c r="G3000" s="185"/>
      <c r="H3000" s="185"/>
      <c r="I3000" s="185"/>
      <c r="J3000" s="185"/>
      <c r="K3000" s="185"/>
      <c r="L3000" s="185"/>
      <c r="M3000" s="185"/>
      <c r="N3000" s="185"/>
      <c r="O3000" s="185"/>
      <c r="P3000" s="185"/>
      <c r="Q3000" s="185"/>
      <c r="R3000" s="185"/>
      <c r="S3000" s="185"/>
      <c r="T3000" s="185"/>
      <c r="U3000" s="185"/>
      <c r="V3000" s="185"/>
      <c r="W3000" s="185"/>
      <c r="X3000" s="185"/>
      <c r="Y3000" s="185"/>
      <c r="Z3000" s="185"/>
      <c r="AA3000" s="185"/>
      <c r="AB3000" s="185"/>
      <c r="AC3000" s="185"/>
      <c r="AD3000" s="185"/>
      <c r="AE3000" s="185"/>
      <c r="AF3000" s="185"/>
      <c r="AG3000" s="185"/>
      <c r="AH3000" s="185"/>
      <c r="AI3000" s="185"/>
    </row>
    <row r="3001" spans="1:35" ht="16">
      <c r="A3001" s="88"/>
      <c r="B3001" s="88"/>
      <c r="C3001" s="250"/>
      <c r="D3001" s="251"/>
      <c r="E3001" s="185"/>
      <c r="F3001" s="185"/>
      <c r="G3001" s="185"/>
      <c r="H3001" s="185"/>
      <c r="I3001" s="185"/>
      <c r="J3001" s="185"/>
      <c r="K3001" s="185"/>
      <c r="L3001" s="185"/>
      <c r="M3001" s="185"/>
      <c r="N3001" s="185"/>
      <c r="O3001" s="185"/>
      <c r="P3001" s="185"/>
      <c r="Q3001" s="185"/>
      <c r="R3001" s="185"/>
      <c r="S3001" s="185"/>
      <c r="T3001" s="185"/>
      <c r="U3001" s="185"/>
      <c r="V3001" s="185"/>
      <c r="W3001" s="185"/>
      <c r="X3001" s="185"/>
      <c r="Y3001" s="185"/>
      <c r="Z3001" s="185"/>
      <c r="AA3001" s="185"/>
      <c r="AB3001" s="185"/>
      <c r="AC3001" s="185"/>
      <c r="AD3001" s="185"/>
      <c r="AE3001" s="185"/>
      <c r="AF3001" s="185"/>
      <c r="AG3001" s="185"/>
      <c r="AH3001" s="185"/>
      <c r="AI3001" s="185"/>
    </row>
    <row r="3002" spans="1:35" ht="16">
      <c r="A3002" s="88"/>
      <c r="B3002" s="88"/>
      <c r="C3002" s="250"/>
      <c r="D3002" s="251"/>
      <c r="E3002" s="185"/>
      <c r="F3002" s="185"/>
      <c r="G3002" s="185"/>
      <c r="H3002" s="185"/>
      <c r="I3002" s="185"/>
      <c r="J3002" s="185"/>
      <c r="K3002" s="185"/>
      <c r="L3002" s="185"/>
      <c r="M3002" s="185"/>
      <c r="N3002" s="185"/>
      <c r="O3002" s="185"/>
      <c r="P3002" s="185"/>
      <c r="Q3002" s="185"/>
      <c r="R3002" s="185"/>
      <c r="S3002" s="185"/>
      <c r="T3002" s="185"/>
      <c r="U3002" s="185"/>
      <c r="V3002" s="185"/>
      <c r="W3002" s="185"/>
      <c r="X3002" s="185"/>
      <c r="Y3002" s="185"/>
      <c r="Z3002" s="185"/>
      <c r="AA3002" s="185"/>
      <c r="AB3002" s="185"/>
      <c r="AC3002" s="185"/>
      <c r="AD3002" s="185"/>
      <c r="AE3002" s="185"/>
      <c r="AF3002" s="185"/>
      <c r="AG3002" s="185"/>
      <c r="AH3002" s="185"/>
      <c r="AI3002" s="185"/>
    </row>
    <row r="3003" spans="1:35" ht="16">
      <c r="A3003" s="88"/>
      <c r="B3003" s="88"/>
      <c r="C3003" s="250"/>
      <c r="D3003" s="251"/>
      <c r="E3003" s="185"/>
      <c r="F3003" s="185"/>
      <c r="G3003" s="185"/>
      <c r="H3003" s="185"/>
      <c r="I3003" s="185"/>
      <c r="J3003" s="185"/>
      <c r="K3003" s="185"/>
      <c r="L3003" s="185"/>
      <c r="M3003" s="185"/>
      <c r="N3003" s="185"/>
      <c r="O3003" s="185"/>
      <c r="P3003" s="185"/>
      <c r="Q3003" s="185"/>
      <c r="R3003" s="185"/>
      <c r="S3003" s="185"/>
      <c r="T3003" s="185"/>
      <c r="U3003" s="185"/>
      <c r="V3003" s="185"/>
      <c r="W3003" s="185"/>
      <c r="X3003" s="185"/>
      <c r="Y3003" s="185"/>
      <c r="Z3003" s="185"/>
      <c r="AA3003" s="185"/>
      <c r="AB3003" s="185"/>
      <c r="AC3003" s="185"/>
      <c r="AD3003" s="185"/>
      <c r="AE3003" s="185"/>
      <c r="AF3003" s="185"/>
      <c r="AG3003" s="185"/>
      <c r="AH3003" s="185"/>
      <c r="AI3003" s="185"/>
    </row>
    <row r="3004" spans="1:35" ht="16">
      <c r="A3004" s="88"/>
      <c r="B3004" s="88"/>
      <c r="C3004" s="250"/>
      <c r="D3004" s="251"/>
      <c r="E3004" s="185"/>
      <c r="F3004" s="185"/>
      <c r="G3004" s="185"/>
      <c r="H3004" s="185"/>
      <c r="I3004" s="185"/>
      <c r="J3004" s="185"/>
      <c r="K3004" s="185"/>
      <c r="L3004" s="185"/>
      <c r="M3004" s="185"/>
      <c r="N3004" s="185"/>
      <c r="O3004" s="185"/>
      <c r="P3004" s="185"/>
      <c r="Q3004" s="185"/>
      <c r="R3004" s="185"/>
      <c r="S3004" s="185"/>
      <c r="T3004" s="185"/>
      <c r="U3004" s="185"/>
      <c r="V3004" s="185"/>
      <c r="W3004" s="185"/>
      <c r="X3004" s="185"/>
      <c r="Y3004" s="185"/>
      <c r="Z3004" s="185"/>
      <c r="AA3004" s="185"/>
      <c r="AB3004" s="185"/>
      <c r="AC3004" s="185"/>
      <c r="AD3004" s="185"/>
      <c r="AE3004" s="185"/>
      <c r="AF3004" s="185"/>
      <c r="AG3004" s="185"/>
      <c r="AH3004" s="185"/>
      <c r="AI3004" s="185"/>
    </row>
    <row r="3005" spans="1:35" ht="16">
      <c r="A3005" s="88"/>
      <c r="B3005" s="88"/>
      <c r="C3005" s="250"/>
      <c r="D3005" s="251"/>
      <c r="E3005" s="185"/>
      <c r="F3005" s="185"/>
      <c r="G3005" s="185"/>
      <c r="H3005" s="185"/>
      <c r="I3005" s="185"/>
      <c r="J3005" s="185"/>
      <c r="K3005" s="185"/>
      <c r="L3005" s="185"/>
      <c r="M3005" s="185"/>
      <c r="N3005" s="185"/>
      <c r="O3005" s="185"/>
      <c r="P3005" s="185"/>
      <c r="Q3005" s="185"/>
      <c r="R3005" s="185"/>
      <c r="S3005" s="185"/>
      <c r="T3005" s="185"/>
      <c r="U3005" s="185"/>
      <c r="V3005" s="185"/>
      <c r="W3005" s="185"/>
      <c r="X3005" s="185"/>
      <c r="Y3005" s="185"/>
      <c r="Z3005" s="185"/>
      <c r="AA3005" s="185"/>
      <c r="AB3005" s="185"/>
      <c r="AC3005" s="185"/>
      <c r="AD3005" s="185"/>
      <c r="AE3005" s="185"/>
      <c r="AF3005" s="185"/>
      <c r="AG3005" s="185"/>
      <c r="AH3005" s="185"/>
      <c r="AI3005" s="185"/>
    </row>
    <row r="3006" spans="1:35" ht="16">
      <c r="A3006" s="88"/>
      <c r="B3006" s="88"/>
      <c r="C3006" s="250"/>
      <c r="D3006" s="251"/>
      <c r="E3006" s="185"/>
      <c r="F3006" s="185"/>
      <c r="G3006" s="185"/>
      <c r="H3006" s="185"/>
      <c r="I3006" s="185"/>
      <c r="J3006" s="185"/>
      <c r="K3006" s="185"/>
      <c r="L3006" s="185"/>
      <c r="M3006" s="185"/>
      <c r="N3006" s="185"/>
      <c r="O3006" s="185"/>
      <c r="P3006" s="185"/>
      <c r="Q3006" s="185"/>
      <c r="R3006" s="185"/>
      <c r="S3006" s="185"/>
      <c r="T3006" s="185"/>
      <c r="U3006" s="185"/>
      <c r="V3006" s="185"/>
      <c r="W3006" s="185"/>
      <c r="X3006" s="185"/>
      <c r="Y3006" s="185"/>
      <c r="Z3006" s="185"/>
      <c r="AA3006" s="185"/>
      <c r="AB3006" s="185"/>
      <c r="AC3006" s="185"/>
      <c r="AD3006" s="185"/>
      <c r="AE3006" s="185"/>
      <c r="AF3006" s="185"/>
      <c r="AG3006" s="185"/>
      <c r="AH3006" s="185"/>
      <c r="AI3006" s="185"/>
    </row>
    <row r="3007" spans="1:35" ht="16">
      <c r="A3007" s="88"/>
      <c r="B3007" s="88"/>
      <c r="C3007" s="250"/>
      <c r="D3007" s="251"/>
      <c r="E3007" s="185"/>
      <c r="F3007" s="185"/>
      <c r="G3007" s="185"/>
      <c r="H3007" s="185"/>
      <c r="I3007" s="185"/>
      <c r="J3007" s="185"/>
      <c r="K3007" s="185"/>
      <c r="L3007" s="185"/>
      <c r="M3007" s="185"/>
      <c r="N3007" s="185"/>
      <c r="O3007" s="185"/>
      <c r="P3007" s="185"/>
      <c r="Q3007" s="185"/>
      <c r="R3007" s="185"/>
      <c r="S3007" s="185"/>
      <c r="T3007" s="185"/>
      <c r="U3007" s="185"/>
      <c r="V3007" s="185"/>
      <c r="W3007" s="185"/>
      <c r="X3007" s="185"/>
      <c r="Y3007" s="185"/>
      <c r="Z3007" s="185"/>
      <c r="AA3007" s="185"/>
      <c r="AB3007" s="185"/>
      <c r="AC3007" s="185"/>
      <c r="AD3007" s="185"/>
      <c r="AE3007" s="185"/>
      <c r="AF3007" s="185"/>
      <c r="AG3007" s="185"/>
      <c r="AH3007" s="185"/>
      <c r="AI3007" s="185"/>
    </row>
    <row r="3008" spans="1:35" ht="16">
      <c r="A3008" s="88"/>
      <c r="B3008" s="88"/>
      <c r="C3008" s="250"/>
      <c r="D3008" s="251"/>
      <c r="E3008" s="185"/>
      <c r="F3008" s="185"/>
      <c r="G3008" s="185"/>
      <c r="H3008" s="185"/>
      <c r="I3008" s="185"/>
      <c r="J3008" s="185"/>
      <c r="K3008" s="185"/>
      <c r="L3008" s="185"/>
      <c r="M3008" s="185"/>
      <c r="N3008" s="185"/>
      <c r="O3008" s="185"/>
      <c r="P3008" s="185"/>
      <c r="Q3008" s="185"/>
      <c r="R3008" s="185"/>
      <c r="S3008" s="185"/>
      <c r="T3008" s="185"/>
      <c r="U3008" s="185"/>
      <c r="V3008" s="185"/>
      <c r="W3008" s="185"/>
      <c r="X3008" s="185"/>
      <c r="Y3008" s="185"/>
      <c r="Z3008" s="185"/>
      <c r="AA3008" s="185"/>
      <c r="AB3008" s="185"/>
      <c r="AC3008" s="185"/>
      <c r="AD3008" s="185"/>
      <c r="AE3008" s="185"/>
      <c r="AF3008" s="185"/>
      <c r="AG3008" s="185"/>
      <c r="AH3008" s="185"/>
      <c r="AI3008" s="185"/>
    </row>
    <row r="3009" spans="1:35" ht="16">
      <c r="A3009" s="88"/>
      <c r="B3009" s="88"/>
      <c r="C3009" s="250"/>
      <c r="D3009" s="251"/>
      <c r="E3009" s="185"/>
      <c r="F3009" s="185"/>
      <c r="G3009" s="185"/>
      <c r="H3009" s="185"/>
      <c r="I3009" s="185"/>
      <c r="J3009" s="185"/>
      <c r="K3009" s="185"/>
      <c r="L3009" s="185"/>
      <c r="M3009" s="185"/>
      <c r="N3009" s="185"/>
      <c r="O3009" s="185"/>
      <c r="P3009" s="185"/>
      <c r="Q3009" s="185"/>
      <c r="R3009" s="185"/>
      <c r="S3009" s="185"/>
      <c r="T3009" s="185"/>
      <c r="U3009" s="185"/>
      <c r="V3009" s="185"/>
      <c r="W3009" s="185"/>
      <c r="X3009" s="185"/>
      <c r="Y3009" s="185"/>
      <c r="Z3009" s="185"/>
      <c r="AA3009" s="185"/>
      <c r="AB3009" s="185"/>
      <c r="AC3009" s="185"/>
      <c r="AD3009" s="185"/>
      <c r="AE3009" s="185"/>
      <c r="AF3009" s="185"/>
      <c r="AG3009" s="185"/>
      <c r="AH3009" s="185"/>
      <c r="AI3009" s="185"/>
    </row>
    <row r="3010" spans="1:35" ht="16">
      <c r="A3010" s="88"/>
      <c r="B3010" s="88"/>
      <c r="C3010" s="250"/>
      <c r="D3010" s="251"/>
      <c r="E3010" s="185"/>
      <c r="F3010" s="185"/>
      <c r="G3010" s="185"/>
      <c r="H3010" s="185"/>
      <c r="I3010" s="185"/>
      <c r="J3010" s="185"/>
      <c r="K3010" s="185"/>
      <c r="L3010" s="185"/>
      <c r="M3010" s="185"/>
      <c r="N3010" s="185"/>
      <c r="O3010" s="185"/>
      <c r="P3010" s="185"/>
      <c r="Q3010" s="185"/>
      <c r="R3010" s="185"/>
      <c r="S3010" s="185"/>
      <c r="T3010" s="185"/>
      <c r="U3010" s="185"/>
      <c r="V3010" s="185"/>
      <c r="W3010" s="185"/>
      <c r="X3010" s="185"/>
      <c r="Y3010" s="185"/>
      <c r="Z3010" s="185"/>
      <c r="AA3010" s="185"/>
      <c r="AB3010" s="185"/>
      <c r="AC3010" s="185"/>
      <c r="AD3010" s="185"/>
      <c r="AE3010" s="185"/>
      <c r="AF3010" s="185"/>
      <c r="AG3010" s="185"/>
      <c r="AH3010" s="185"/>
      <c r="AI3010" s="185"/>
    </row>
    <row r="3011" spans="1:35" ht="16">
      <c r="A3011" s="88"/>
      <c r="B3011" s="88"/>
      <c r="C3011" s="250"/>
      <c r="D3011" s="251"/>
      <c r="E3011" s="185"/>
      <c r="F3011" s="185"/>
      <c r="G3011" s="185"/>
      <c r="H3011" s="185"/>
      <c r="I3011" s="185"/>
      <c r="J3011" s="185"/>
      <c r="K3011" s="185"/>
      <c r="L3011" s="185"/>
      <c r="M3011" s="185"/>
      <c r="N3011" s="185"/>
      <c r="O3011" s="185"/>
      <c r="P3011" s="185"/>
      <c r="Q3011" s="185"/>
      <c r="R3011" s="185"/>
      <c r="S3011" s="185"/>
      <c r="T3011" s="185"/>
      <c r="U3011" s="185"/>
      <c r="V3011" s="185"/>
      <c r="W3011" s="185"/>
      <c r="X3011" s="185"/>
      <c r="Y3011" s="185"/>
      <c r="Z3011" s="185"/>
      <c r="AA3011" s="185"/>
      <c r="AB3011" s="185"/>
      <c r="AC3011" s="185"/>
      <c r="AD3011" s="185"/>
      <c r="AE3011" s="185"/>
      <c r="AF3011" s="185"/>
      <c r="AG3011" s="185"/>
      <c r="AH3011" s="185"/>
      <c r="AI3011" s="185"/>
    </row>
    <row r="3012" spans="1:35" ht="16">
      <c r="A3012" s="88"/>
      <c r="B3012" s="88"/>
      <c r="C3012" s="250"/>
      <c r="D3012" s="251"/>
      <c r="E3012" s="185"/>
      <c r="F3012" s="185"/>
      <c r="G3012" s="185"/>
      <c r="H3012" s="185"/>
      <c r="I3012" s="185"/>
      <c r="J3012" s="185"/>
      <c r="K3012" s="185"/>
      <c r="L3012" s="185"/>
      <c r="M3012" s="185"/>
      <c r="N3012" s="185"/>
      <c r="O3012" s="185"/>
      <c r="P3012" s="185"/>
      <c r="Q3012" s="185"/>
      <c r="R3012" s="185"/>
      <c r="S3012" s="185"/>
      <c r="T3012" s="185"/>
      <c r="U3012" s="185"/>
      <c r="V3012" s="185"/>
      <c r="W3012" s="185"/>
      <c r="X3012" s="185"/>
      <c r="Y3012" s="185"/>
      <c r="Z3012" s="185"/>
      <c r="AA3012" s="185"/>
      <c r="AB3012" s="185"/>
      <c r="AC3012" s="185"/>
      <c r="AD3012" s="185"/>
      <c r="AE3012" s="185"/>
      <c r="AF3012" s="185"/>
      <c r="AG3012" s="185"/>
      <c r="AH3012" s="185"/>
      <c r="AI3012" s="185"/>
    </row>
    <row r="3013" spans="1:35" ht="16">
      <c r="A3013" s="88"/>
      <c r="B3013" s="88"/>
      <c r="C3013" s="250"/>
      <c r="D3013" s="251"/>
      <c r="E3013" s="185"/>
      <c r="F3013" s="185"/>
      <c r="G3013" s="185"/>
      <c r="H3013" s="185"/>
      <c r="I3013" s="185"/>
      <c r="J3013" s="185"/>
      <c r="K3013" s="185"/>
      <c r="L3013" s="185"/>
      <c r="M3013" s="185"/>
      <c r="N3013" s="185"/>
      <c r="O3013" s="185"/>
      <c r="P3013" s="185"/>
      <c r="Q3013" s="185"/>
      <c r="R3013" s="185"/>
      <c r="S3013" s="185"/>
      <c r="T3013" s="185"/>
      <c r="U3013" s="185"/>
      <c r="V3013" s="185"/>
      <c r="W3013" s="185"/>
      <c r="X3013" s="185"/>
      <c r="Y3013" s="185"/>
      <c r="Z3013" s="185"/>
      <c r="AA3013" s="185"/>
      <c r="AB3013" s="185"/>
      <c r="AC3013" s="185"/>
      <c r="AD3013" s="185"/>
      <c r="AE3013" s="185"/>
      <c r="AF3013" s="185"/>
      <c r="AG3013" s="185"/>
      <c r="AH3013" s="185"/>
      <c r="AI3013" s="185"/>
    </row>
    <row r="3014" spans="1:35" ht="16">
      <c r="A3014" s="88"/>
      <c r="B3014" s="88"/>
      <c r="C3014" s="250"/>
      <c r="D3014" s="251"/>
      <c r="E3014" s="185"/>
      <c r="F3014" s="185"/>
      <c r="G3014" s="185"/>
      <c r="H3014" s="185"/>
      <c r="I3014" s="185"/>
      <c r="J3014" s="185"/>
      <c r="K3014" s="185"/>
      <c r="L3014" s="185"/>
      <c r="M3014" s="185"/>
      <c r="N3014" s="185"/>
      <c r="O3014" s="185"/>
      <c r="P3014" s="185"/>
      <c r="Q3014" s="185"/>
      <c r="R3014" s="185"/>
      <c r="S3014" s="185"/>
      <c r="T3014" s="185"/>
      <c r="U3014" s="185"/>
      <c r="V3014" s="185"/>
      <c r="W3014" s="185"/>
      <c r="X3014" s="185"/>
      <c r="Y3014" s="185"/>
      <c r="Z3014" s="185"/>
      <c r="AA3014" s="185"/>
      <c r="AB3014" s="185"/>
      <c r="AC3014" s="185"/>
      <c r="AD3014" s="185"/>
      <c r="AE3014" s="185"/>
      <c r="AF3014" s="185"/>
      <c r="AG3014" s="185"/>
      <c r="AH3014" s="185"/>
      <c r="AI3014" s="185"/>
    </row>
    <row r="3015" spans="1:35" ht="16">
      <c r="A3015" s="88"/>
      <c r="B3015" s="88"/>
      <c r="C3015" s="250"/>
      <c r="D3015" s="251"/>
      <c r="E3015" s="185"/>
      <c r="F3015" s="185"/>
      <c r="G3015" s="185"/>
      <c r="H3015" s="185"/>
      <c r="I3015" s="185"/>
      <c r="J3015" s="185"/>
      <c r="K3015" s="185"/>
      <c r="L3015" s="185"/>
      <c r="M3015" s="185"/>
      <c r="N3015" s="185"/>
      <c r="O3015" s="185"/>
      <c r="P3015" s="185"/>
      <c r="Q3015" s="185"/>
      <c r="R3015" s="185"/>
      <c r="S3015" s="185"/>
      <c r="T3015" s="185"/>
      <c r="U3015" s="185"/>
      <c r="V3015" s="185"/>
      <c r="W3015" s="185"/>
      <c r="X3015" s="185"/>
      <c r="Y3015" s="185"/>
      <c r="Z3015" s="185"/>
      <c r="AA3015" s="185"/>
      <c r="AB3015" s="185"/>
      <c r="AC3015" s="185"/>
      <c r="AD3015" s="185"/>
      <c r="AE3015" s="185"/>
      <c r="AF3015" s="185"/>
      <c r="AG3015" s="185"/>
      <c r="AH3015" s="185"/>
      <c r="AI3015" s="185"/>
    </row>
    <row r="3016" spans="1:35" ht="16">
      <c r="A3016" s="88"/>
      <c r="B3016" s="88"/>
      <c r="C3016" s="250"/>
      <c r="D3016" s="251"/>
      <c r="E3016" s="185"/>
      <c r="F3016" s="185"/>
      <c r="G3016" s="185"/>
      <c r="H3016" s="185"/>
      <c r="I3016" s="185"/>
      <c r="J3016" s="185"/>
      <c r="K3016" s="185"/>
      <c r="L3016" s="185"/>
      <c r="M3016" s="185"/>
      <c r="N3016" s="185"/>
      <c r="O3016" s="185"/>
      <c r="P3016" s="185"/>
      <c r="Q3016" s="185"/>
      <c r="R3016" s="185"/>
      <c r="S3016" s="185"/>
      <c r="T3016" s="185"/>
      <c r="U3016" s="185"/>
      <c r="V3016" s="185"/>
      <c r="W3016" s="185"/>
      <c r="X3016" s="185"/>
      <c r="Y3016" s="185"/>
      <c r="Z3016" s="185"/>
      <c r="AA3016" s="185"/>
      <c r="AB3016" s="185"/>
      <c r="AC3016" s="185"/>
      <c r="AD3016" s="185"/>
      <c r="AE3016" s="185"/>
      <c r="AF3016" s="185"/>
      <c r="AG3016" s="185"/>
      <c r="AH3016" s="185"/>
      <c r="AI3016" s="185"/>
    </row>
    <row r="3017" spans="1:35" ht="16">
      <c r="A3017" s="88"/>
      <c r="B3017" s="88"/>
      <c r="C3017" s="250"/>
      <c r="D3017" s="251"/>
      <c r="E3017" s="185"/>
      <c r="F3017" s="185"/>
      <c r="G3017" s="185"/>
      <c r="H3017" s="185"/>
      <c r="I3017" s="185"/>
      <c r="J3017" s="185"/>
      <c r="K3017" s="185"/>
      <c r="L3017" s="185"/>
      <c r="M3017" s="185"/>
      <c r="N3017" s="185"/>
      <c r="O3017" s="185"/>
      <c r="P3017" s="185"/>
      <c r="Q3017" s="185"/>
      <c r="R3017" s="185"/>
      <c r="S3017" s="185"/>
      <c r="T3017" s="185"/>
      <c r="U3017" s="185"/>
      <c r="V3017" s="185"/>
      <c r="W3017" s="185"/>
      <c r="X3017" s="185"/>
      <c r="Y3017" s="185"/>
      <c r="Z3017" s="185"/>
      <c r="AA3017" s="185"/>
      <c r="AB3017" s="185"/>
      <c r="AC3017" s="185"/>
      <c r="AD3017" s="185"/>
      <c r="AE3017" s="185"/>
      <c r="AF3017" s="185"/>
      <c r="AG3017" s="185"/>
      <c r="AH3017" s="185"/>
      <c r="AI3017" s="185"/>
    </row>
    <row r="3018" spans="1:35" ht="16">
      <c r="A3018" s="88"/>
      <c r="B3018" s="88"/>
      <c r="C3018" s="250"/>
      <c r="D3018" s="251"/>
      <c r="E3018" s="185"/>
      <c r="F3018" s="185"/>
      <c r="G3018" s="185"/>
      <c r="H3018" s="185"/>
      <c r="I3018" s="185"/>
      <c r="J3018" s="185"/>
      <c r="K3018" s="185"/>
      <c r="L3018" s="185"/>
      <c r="M3018" s="185"/>
      <c r="N3018" s="185"/>
      <c r="O3018" s="185"/>
      <c r="P3018" s="185"/>
      <c r="Q3018" s="185"/>
      <c r="R3018" s="185"/>
      <c r="S3018" s="185"/>
      <c r="T3018" s="185"/>
      <c r="U3018" s="185"/>
      <c r="V3018" s="185"/>
      <c r="W3018" s="185"/>
      <c r="X3018" s="185"/>
      <c r="Y3018" s="185"/>
      <c r="Z3018" s="185"/>
      <c r="AA3018" s="185"/>
      <c r="AB3018" s="185"/>
      <c r="AC3018" s="185"/>
      <c r="AD3018" s="185"/>
      <c r="AE3018" s="185"/>
      <c r="AF3018" s="185"/>
      <c r="AG3018" s="185"/>
      <c r="AH3018" s="185"/>
      <c r="AI3018" s="185"/>
    </row>
    <row r="3019" spans="1:35" ht="16">
      <c r="A3019" s="88"/>
      <c r="B3019" s="88"/>
      <c r="C3019" s="250"/>
      <c r="D3019" s="251"/>
      <c r="E3019" s="185"/>
      <c r="F3019" s="185"/>
      <c r="G3019" s="185"/>
      <c r="H3019" s="185"/>
      <c r="I3019" s="185"/>
      <c r="J3019" s="185"/>
      <c r="K3019" s="185"/>
      <c r="L3019" s="185"/>
      <c r="M3019" s="185"/>
      <c r="N3019" s="185"/>
      <c r="O3019" s="185"/>
      <c r="P3019" s="185"/>
      <c r="Q3019" s="185"/>
      <c r="R3019" s="185"/>
      <c r="S3019" s="185"/>
      <c r="T3019" s="185"/>
      <c r="U3019" s="185"/>
      <c r="V3019" s="185"/>
      <c r="W3019" s="185"/>
      <c r="X3019" s="185"/>
      <c r="Y3019" s="185"/>
      <c r="Z3019" s="185"/>
      <c r="AA3019" s="185"/>
      <c r="AB3019" s="185"/>
      <c r="AC3019" s="185"/>
      <c r="AD3019" s="185"/>
      <c r="AE3019" s="185"/>
      <c r="AF3019" s="185"/>
      <c r="AG3019" s="185"/>
      <c r="AH3019" s="185"/>
      <c r="AI3019" s="185"/>
    </row>
    <row r="3020" spans="1:35" ht="16">
      <c r="A3020" s="88"/>
      <c r="B3020" s="88"/>
      <c r="C3020" s="250"/>
      <c r="D3020" s="251"/>
      <c r="E3020" s="185"/>
      <c r="F3020" s="185"/>
      <c r="G3020" s="185"/>
      <c r="H3020" s="185"/>
      <c r="I3020" s="185"/>
      <c r="J3020" s="185"/>
      <c r="K3020" s="185"/>
      <c r="L3020" s="185"/>
      <c r="M3020" s="185"/>
      <c r="N3020" s="185"/>
      <c r="O3020" s="185"/>
      <c r="P3020" s="185"/>
      <c r="Q3020" s="185"/>
      <c r="R3020" s="185"/>
      <c r="S3020" s="185"/>
      <c r="T3020" s="185"/>
      <c r="U3020" s="185"/>
      <c r="V3020" s="185"/>
      <c r="W3020" s="185"/>
      <c r="X3020" s="185"/>
      <c r="Y3020" s="185"/>
      <c r="Z3020" s="185"/>
      <c r="AA3020" s="185"/>
      <c r="AB3020" s="185"/>
      <c r="AC3020" s="185"/>
      <c r="AD3020" s="185"/>
      <c r="AE3020" s="185"/>
      <c r="AF3020" s="185"/>
      <c r="AG3020" s="185"/>
      <c r="AH3020" s="185"/>
      <c r="AI3020" s="185"/>
    </row>
    <row r="3021" spans="1:35" ht="16">
      <c r="A3021" s="88"/>
      <c r="B3021" s="88"/>
      <c r="C3021" s="250"/>
      <c r="D3021" s="251"/>
      <c r="E3021" s="185"/>
      <c r="F3021" s="185"/>
      <c r="G3021" s="185"/>
      <c r="H3021" s="185"/>
      <c r="I3021" s="185"/>
      <c r="J3021" s="185"/>
      <c r="K3021" s="185"/>
      <c r="L3021" s="185"/>
      <c r="M3021" s="185"/>
      <c r="N3021" s="185"/>
      <c r="O3021" s="185"/>
      <c r="P3021" s="185"/>
      <c r="Q3021" s="185"/>
      <c r="R3021" s="185"/>
      <c r="S3021" s="185"/>
      <c r="T3021" s="185"/>
      <c r="U3021" s="185"/>
      <c r="V3021" s="185"/>
      <c r="W3021" s="185"/>
      <c r="X3021" s="185"/>
      <c r="Y3021" s="185"/>
      <c r="Z3021" s="185"/>
      <c r="AA3021" s="185"/>
      <c r="AB3021" s="185"/>
      <c r="AC3021" s="185"/>
      <c r="AD3021" s="185"/>
      <c r="AE3021" s="185"/>
      <c r="AF3021" s="185"/>
      <c r="AG3021" s="185"/>
      <c r="AH3021" s="185"/>
      <c r="AI3021" s="185"/>
    </row>
    <row r="3022" spans="1:35" ht="16">
      <c r="A3022" s="88"/>
      <c r="B3022" s="88"/>
      <c r="C3022" s="250"/>
      <c r="D3022" s="251"/>
      <c r="E3022" s="185"/>
      <c r="F3022" s="185"/>
      <c r="G3022" s="185"/>
      <c r="H3022" s="185"/>
      <c r="I3022" s="185"/>
      <c r="J3022" s="185"/>
      <c r="K3022" s="185"/>
      <c r="L3022" s="185"/>
      <c r="M3022" s="185"/>
      <c r="N3022" s="185"/>
      <c r="O3022" s="185"/>
      <c r="P3022" s="185"/>
      <c r="Q3022" s="185"/>
      <c r="R3022" s="185"/>
      <c r="S3022" s="185"/>
      <c r="T3022" s="185"/>
      <c r="U3022" s="185"/>
      <c r="V3022" s="185"/>
      <c r="W3022" s="185"/>
      <c r="X3022" s="185"/>
      <c r="Y3022" s="185"/>
      <c r="Z3022" s="185"/>
      <c r="AA3022" s="185"/>
      <c r="AB3022" s="185"/>
      <c r="AC3022" s="185"/>
      <c r="AD3022" s="185"/>
      <c r="AE3022" s="185"/>
      <c r="AF3022" s="185"/>
      <c r="AG3022" s="185"/>
      <c r="AH3022" s="185"/>
      <c r="AI3022" s="185"/>
    </row>
    <row r="3023" spans="1:35" ht="16">
      <c r="A3023" s="88"/>
      <c r="B3023" s="88"/>
      <c r="C3023" s="250"/>
      <c r="D3023" s="251"/>
      <c r="E3023" s="185"/>
      <c r="F3023" s="185"/>
      <c r="G3023" s="185"/>
      <c r="H3023" s="185"/>
      <c r="I3023" s="185"/>
      <c r="J3023" s="185"/>
      <c r="K3023" s="185"/>
      <c r="L3023" s="185"/>
      <c r="M3023" s="185"/>
      <c r="N3023" s="185"/>
      <c r="O3023" s="185"/>
      <c r="P3023" s="185"/>
      <c r="Q3023" s="185"/>
      <c r="R3023" s="185"/>
      <c r="S3023" s="185"/>
      <c r="T3023" s="185"/>
      <c r="U3023" s="185"/>
      <c r="V3023" s="185"/>
      <c r="W3023" s="185"/>
      <c r="X3023" s="185"/>
      <c r="Y3023" s="185"/>
      <c r="Z3023" s="185"/>
      <c r="AA3023" s="185"/>
      <c r="AB3023" s="185"/>
      <c r="AC3023" s="185"/>
      <c r="AD3023" s="185"/>
      <c r="AE3023" s="185"/>
      <c r="AF3023" s="185"/>
      <c r="AG3023" s="185"/>
      <c r="AH3023" s="185"/>
      <c r="AI3023" s="185"/>
    </row>
    <row r="3024" spans="1:35" ht="16">
      <c r="A3024" s="88"/>
      <c r="B3024" s="88"/>
      <c r="C3024" s="250"/>
      <c r="D3024" s="251"/>
      <c r="E3024" s="185"/>
      <c r="F3024" s="185"/>
      <c r="G3024" s="185"/>
      <c r="H3024" s="185"/>
      <c r="I3024" s="185"/>
      <c r="J3024" s="185"/>
      <c r="K3024" s="185"/>
      <c r="L3024" s="185"/>
      <c r="M3024" s="185"/>
      <c r="N3024" s="185"/>
      <c r="O3024" s="185"/>
      <c r="P3024" s="185"/>
      <c r="Q3024" s="185"/>
      <c r="R3024" s="185"/>
      <c r="S3024" s="185"/>
      <c r="T3024" s="185"/>
      <c r="U3024" s="185"/>
      <c r="V3024" s="185"/>
      <c r="W3024" s="185"/>
      <c r="X3024" s="185"/>
      <c r="Y3024" s="185"/>
      <c r="Z3024" s="185"/>
      <c r="AA3024" s="185"/>
      <c r="AB3024" s="185"/>
      <c r="AC3024" s="185"/>
      <c r="AD3024" s="185"/>
      <c r="AE3024" s="185"/>
      <c r="AF3024" s="185"/>
      <c r="AG3024" s="185"/>
      <c r="AH3024" s="185"/>
      <c r="AI3024" s="185"/>
    </row>
    <row r="3025" spans="1:35" ht="16">
      <c r="A3025" s="88"/>
      <c r="B3025" s="88"/>
      <c r="C3025" s="250"/>
      <c r="D3025" s="251"/>
      <c r="E3025" s="185"/>
      <c r="F3025" s="185"/>
      <c r="G3025" s="185"/>
      <c r="H3025" s="185"/>
      <c r="I3025" s="185"/>
      <c r="J3025" s="185"/>
      <c r="K3025" s="185"/>
      <c r="L3025" s="185"/>
      <c r="M3025" s="185"/>
      <c r="N3025" s="185"/>
      <c r="O3025" s="185"/>
      <c r="P3025" s="185"/>
      <c r="Q3025" s="185"/>
      <c r="R3025" s="185"/>
      <c r="S3025" s="185"/>
      <c r="T3025" s="185"/>
      <c r="U3025" s="185"/>
      <c r="V3025" s="185"/>
      <c r="W3025" s="185"/>
      <c r="X3025" s="185"/>
      <c r="Y3025" s="185"/>
      <c r="Z3025" s="185"/>
      <c r="AA3025" s="185"/>
      <c r="AB3025" s="185"/>
      <c r="AC3025" s="185"/>
      <c r="AD3025" s="185"/>
      <c r="AE3025" s="185"/>
      <c r="AF3025" s="185"/>
      <c r="AG3025" s="185"/>
      <c r="AH3025" s="185"/>
      <c r="AI3025" s="185"/>
    </row>
    <row r="3026" spans="1:35" ht="16">
      <c r="A3026" s="88"/>
      <c r="B3026" s="88"/>
      <c r="C3026" s="250"/>
      <c r="D3026" s="251"/>
      <c r="E3026" s="185"/>
      <c r="F3026" s="185"/>
      <c r="G3026" s="185"/>
      <c r="H3026" s="185"/>
      <c r="I3026" s="185"/>
      <c r="J3026" s="185"/>
      <c r="K3026" s="185"/>
      <c r="L3026" s="185"/>
      <c r="M3026" s="185"/>
      <c r="N3026" s="185"/>
      <c r="O3026" s="185"/>
      <c r="P3026" s="185"/>
      <c r="Q3026" s="185"/>
      <c r="R3026" s="185"/>
      <c r="S3026" s="185"/>
      <c r="T3026" s="185"/>
      <c r="U3026" s="185"/>
      <c r="V3026" s="185"/>
      <c r="W3026" s="185"/>
      <c r="X3026" s="185"/>
      <c r="Y3026" s="185"/>
      <c r="Z3026" s="185"/>
      <c r="AA3026" s="185"/>
      <c r="AB3026" s="185"/>
      <c r="AC3026" s="185"/>
      <c r="AD3026" s="185"/>
      <c r="AE3026" s="185"/>
      <c r="AF3026" s="185"/>
      <c r="AG3026" s="185"/>
      <c r="AH3026" s="185"/>
      <c r="AI3026" s="185"/>
    </row>
    <row r="3027" spans="1:35" ht="16">
      <c r="A3027" s="88"/>
      <c r="B3027" s="88"/>
      <c r="C3027" s="250"/>
      <c r="D3027" s="251"/>
      <c r="E3027" s="185"/>
      <c r="F3027" s="185"/>
      <c r="G3027" s="185"/>
      <c r="H3027" s="185"/>
      <c r="I3027" s="185"/>
      <c r="J3027" s="185"/>
      <c r="K3027" s="185"/>
      <c r="L3027" s="185"/>
      <c r="M3027" s="185"/>
      <c r="N3027" s="185"/>
      <c r="O3027" s="185"/>
      <c r="P3027" s="185"/>
      <c r="Q3027" s="185"/>
      <c r="R3027" s="185"/>
      <c r="S3027" s="185"/>
      <c r="T3027" s="185"/>
      <c r="U3027" s="185"/>
      <c r="V3027" s="185"/>
      <c r="W3027" s="185"/>
      <c r="X3027" s="185"/>
      <c r="Y3027" s="185"/>
      <c r="Z3027" s="185"/>
      <c r="AA3027" s="185"/>
      <c r="AB3027" s="185"/>
      <c r="AC3027" s="185"/>
      <c r="AD3027" s="185"/>
      <c r="AE3027" s="185"/>
      <c r="AF3027" s="185"/>
      <c r="AG3027" s="185"/>
      <c r="AH3027" s="185"/>
      <c r="AI3027" s="185"/>
    </row>
    <row r="3028" spans="1:35" ht="16">
      <c r="A3028" s="88"/>
      <c r="B3028" s="88"/>
      <c r="C3028" s="250"/>
      <c r="D3028" s="251"/>
      <c r="E3028" s="185"/>
      <c r="F3028" s="185"/>
      <c r="G3028" s="185"/>
      <c r="H3028" s="185"/>
      <c r="I3028" s="185"/>
      <c r="J3028" s="185"/>
      <c r="K3028" s="185"/>
      <c r="L3028" s="185"/>
      <c r="M3028" s="185"/>
      <c r="N3028" s="185"/>
      <c r="O3028" s="185"/>
      <c r="P3028" s="185"/>
      <c r="Q3028" s="185"/>
      <c r="R3028" s="185"/>
      <c r="S3028" s="185"/>
      <c r="T3028" s="185"/>
      <c r="U3028" s="185"/>
      <c r="V3028" s="185"/>
      <c r="W3028" s="185"/>
      <c r="X3028" s="185"/>
      <c r="Y3028" s="185"/>
      <c r="Z3028" s="185"/>
      <c r="AA3028" s="185"/>
      <c r="AB3028" s="185"/>
      <c r="AC3028" s="185"/>
      <c r="AD3028" s="185"/>
      <c r="AE3028" s="185"/>
      <c r="AF3028" s="185"/>
      <c r="AG3028" s="185"/>
      <c r="AH3028" s="185"/>
      <c r="AI3028" s="185"/>
    </row>
    <row r="3029" spans="1:35" ht="16">
      <c r="A3029" s="88"/>
      <c r="B3029" s="88"/>
      <c r="C3029" s="250"/>
      <c r="D3029" s="251"/>
      <c r="E3029" s="185"/>
      <c r="F3029" s="185"/>
      <c r="G3029" s="185"/>
      <c r="H3029" s="185"/>
      <c r="I3029" s="185"/>
      <c r="J3029" s="185"/>
      <c r="K3029" s="185"/>
      <c r="L3029" s="185"/>
      <c r="M3029" s="185"/>
      <c r="N3029" s="185"/>
      <c r="O3029" s="185"/>
      <c r="P3029" s="185"/>
      <c r="Q3029" s="185"/>
      <c r="R3029" s="185"/>
      <c r="S3029" s="185"/>
      <c r="T3029" s="185"/>
      <c r="U3029" s="185"/>
      <c r="V3029" s="185"/>
      <c r="W3029" s="185"/>
      <c r="X3029" s="185"/>
      <c r="Y3029" s="185"/>
      <c r="Z3029" s="185"/>
      <c r="AA3029" s="185"/>
      <c r="AB3029" s="185"/>
      <c r="AC3029" s="185"/>
      <c r="AD3029" s="185"/>
      <c r="AE3029" s="185"/>
      <c r="AF3029" s="185"/>
      <c r="AG3029" s="185"/>
      <c r="AH3029" s="185"/>
      <c r="AI3029" s="185"/>
    </row>
    <row r="3030" spans="1:35" ht="16">
      <c r="A3030" s="88"/>
      <c r="B3030" s="88"/>
      <c r="C3030" s="250"/>
      <c r="D3030" s="251"/>
      <c r="E3030" s="185"/>
      <c r="F3030" s="185"/>
      <c r="G3030" s="185"/>
      <c r="H3030" s="185"/>
      <c r="I3030" s="185"/>
      <c r="J3030" s="185"/>
      <c r="K3030" s="185"/>
      <c r="L3030" s="185"/>
      <c r="M3030" s="185"/>
      <c r="N3030" s="185"/>
      <c r="O3030" s="185"/>
      <c r="P3030" s="185"/>
      <c r="Q3030" s="185"/>
      <c r="R3030" s="185"/>
      <c r="S3030" s="185"/>
      <c r="T3030" s="185"/>
      <c r="U3030" s="185"/>
      <c r="V3030" s="185"/>
      <c r="W3030" s="185"/>
      <c r="X3030" s="185"/>
      <c r="Y3030" s="185"/>
      <c r="Z3030" s="185"/>
      <c r="AA3030" s="185"/>
      <c r="AB3030" s="185"/>
      <c r="AC3030" s="185"/>
      <c r="AD3030" s="185"/>
      <c r="AE3030" s="185"/>
      <c r="AF3030" s="185"/>
      <c r="AG3030" s="185"/>
      <c r="AH3030" s="185"/>
      <c r="AI3030" s="185"/>
    </row>
    <row r="3031" spans="1:35" ht="16">
      <c r="A3031" s="88"/>
      <c r="B3031" s="88"/>
      <c r="C3031" s="250"/>
      <c r="D3031" s="251"/>
      <c r="E3031" s="185"/>
      <c r="F3031" s="185"/>
      <c r="G3031" s="185"/>
      <c r="H3031" s="185"/>
      <c r="I3031" s="185"/>
      <c r="J3031" s="185"/>
      <c r="K3031" s="185"/>
      <c r="L3031" s="185"/>
      <c r="M3031" s="185"/>
      <c r="N3031" s="185"/>
      <c r="O3031" s="185"/>
      <c r="P3031" s="185"/>
      <c r="Q3031" s="185"/>
      <c r="R3031" s="185"/>
      <c r="S3031" s="185"/>
      <c r="T3031" s="185"/>
      <c r="U3031" s="185"/>
      <c r="V3031" s="185"/>
      <c r="W3031" s="185"/>
      <c r="X3031" s="185"/>
      <c r="Y3031" s="185"/>
      <c r="Z3031" s="185"/>
      <c r="AA3031" s="185"/>
      <c r="AB3031" s="185"/>
      <c r="AC3031" s="185"/>
      <c r="AD3031" s="185"/>
      <c r="AE3031" s="185"/>
      <c r="AF3031" s="185"/>
      <c r="AG3031" s="185"/>
      <c r="AH3031" s="185"/>
      <c r="AI3031" s="185"/>
    </row>
    <row r="3032" spans="1:35" ht="16">
      <c r="A3032" s="88"/>
      <c r="B3032" s="88"/>
      <c r="C3032" s="250"/>
      <c r="D3032" s="251"/>
      <c r="E3032" s="185"/>
      <c r="F3032" s="185"/>
      <c r="G3032" s="185"/>
      <c r="H3032" s="185"/>
      <c r="I3032" s="185"/>
      <c r="J3032" s="185"/>
      <c r="K3032" s="185"/>
      <c r="L3032" s="185"/>
      <c r="M3032" s="185"/>
      <c r="N3032" s="185"/>
      <c r="O3032" s="185"/>
      <c r="P3032" s="185"/>
      <c r="Q3032" s="185"/>
      <c r="R3032" s="185"/>
      <c r="S3032" s="185"/>
      <c r="T3032" s="185"/>
      <c r="U3032" s="185"/>
      <c r="V3032" s="185"/>
      <c r="W3032" s="185"/>
      <c r="X3032" s="185"/>
      <c r="Y3032" s="185"/>
      <c r="Z3032" s="185"/>
      <c r="AA3032" s="185"/>
      <c r="AB3032" s="185"/>
      <c r="AC3032" s="185"/>
      <c r="AD3032" s="185"/>
      <c r="AE3032" s="185"/>
      <c r="AF3032" s="185"/>
      <c r="AG3032" s="185"/>
      <c r="AH3032" s="185"/>
      <c r="AI3032" s="185"/>
    </row>
    <row r="3033" spans="1:35" ht="16">
      <c r="A3033" s="88"/>
      <c r="B3033" s="88"/>
      <c r="C3033" s="250"/>
      <c r="D3033" s="251"/>
      <c r="E3033" s="185"/>
      <c r="F3033" s="185"/>
      <c r="G3033" s="185"/>
      <c r="H3033" s="185"/>
      <c r="I3033" s="185"/>
      <c r="J3033" s="185"/>
      <c r="K3033" s="185"/>
      <c r="L3033" s="185"/>
      <c r="M3033" s="185"/>
      <c r="N3033" s="185"/>
      <c r="O3033" s="185"/>
      <c r="P3033" s="185"/>
      <c r="Q3033" s="185"/>
      <c r="R3033" s="185"/>
      <c r="S3033" s="185"/>
      <c r="T3033" s="185"/>
      <c r="U3033" s="185"/>
      <c r="V3033" s="185"/>
      <c r="W3033" s="185"/>
      <c r="X3033" s="185"/>
      <c r="Y3033" s="185"/>
      <c r="Z3033" s="185"/>
      <c r="AA3033" s="185"/>
      <c r="AB3033" s="185"/>
      <c r="AC3033" s="185"/>
      <c r="AD3033" s="185"/>
      <c r="AE3033" s="185"/>
      <c r="AF3033" s="185"/>
      <c r="AG3033" s="185"/>
      <c r="AH3033" s="185"/>
      <c r="AI3033" s="185"/>
    </row>
    <row r="3034" spans="1:35" ht="16">
      <c r="A3034" s="88"/>
      <c r="B3034" s="88"/>
      <c r="C3034" s="250"/>
      <c r="D3034" s="251"/>
      <c r="E3034" s="185"/>
      <c r="F3034" s="185"/>
      <c r="G3034" s="185"/>
      <c r="H3034" s="185"/>
      <c r="I3034" s="185"/>
      <c r="J3034" s="185"/>
      <c r="K3034" s="185"/>
      <c r="L3034" s="185"/>
      <c r="M3034" s="185"/>
      <c r="N3034" s="185"/>
      <c r="O3034" s="185"/>
      <c r="P3034" s="185"/>
      <c r="Q3034" s="185"/>
      <c r="R3034" s="185"/>
      <c r="S3034" s="185"/>
      <c r="T3034" s="185"/>
      <c r="U3034" s="185"/>
      <c r="V3034" s="185"/>
      <c r="W3034" s="185"/>
      <c r="X3034" s="185"/>
      <c r="Y3034" s="185"/>
      <c r="Z3034" s="185"/>
      <c r="AA3034" s="185"/>
      <c r="AB3034" s="185"/>
      <c r="AC3034" s="185"/>
      <c r="AD3034" s="185"/>
      <c r="AE3034" s="185"/>
      <c r="AF3034" s="185"/>
      <c r="AG3034" s="185"/>
      <c r="AH3034" s="185"/>
      <c r="AI3034" s="185"/>
    </row>
    <row r="3035" spans="1:35" ht="16">
      <c r="A3035" s="88"/>
      <c r="B3035" s="88"/>
      <c r="C3035" s="250"/>
      <c r="D3035" s="251"/>
      <c r="E3035" s="185"/>
      <c r="F3035" s="185"/>
      <c r="G3035" s="185"/>
      <c r="H3035" s="185"/>
      <c r="I3035" s="185"/>
      <c r="J3035" s="185"/>
      <c r="K3035" s="185"/>
      <c r="L3035" s="185"/>
      <c r="M3035" s="185"/>
      <c r="N3035" s="185"/>
      <c r="O3035" s="185"/>
      <c r="P3035" s="185"/>
      <c r="Q3035" s="185"/>
      <c r="R3035" s="185"/>
      <c r="S3035" s="185"/>
      <c r="T3035" s="185"/>
      <c r="U3035" s="185"/>
      <c r="V3035" s="185"/>
      <c r="W3035" s="185"/>
      <c r="X3035" s="185"/>
      <c r="Y3035" s="185"/>
      <c r="Z3035" s="185"/>
      <c r="AA3035" s="185"/>
      <c r="AB3035" s="185"/>
      <c r="AC3035" s="185"/>
      <c r="AD3035" s="185"/>
      <c r="AE3035" s="185"/>
      <c r="AF3035" s="185"/>
      <c r="AG3035" s="185"/>
      <c r="AH3035" s="185"/>
      <c r="AI3035" s="185"/>
    </row>
    <row r="3036" spans="1:35" ht="16">
      <c r="A3036" s="88"/>
      <c r="B3036" s="88"/>
      <c r="C3036" s="250"/>
      <c r="D3036" s="251"/>
      <c r="E3036" s="185"/>
      <c r="F3036" s="185"/>
      <c r="G3036" s="185"/>
      <c r="H3036" s="185"/>
      <c r="I3036" s="185"/>
      <c r="J3036" s="185"/>
      <c r="K3036" s="185"/>
      <c r="L3036" s="185"/>
      <c r="M3036" s="185"/>
      <c r="N3036" s="185"/>
      <c r="O3036" s="185"/>
      <c r="P3036" s="185"/>
      <c r="Q3036" s="185"/>
      <c r="R3036" s="185"/>
      <c r="S3036" s="185"/>
      <c r="T3036" s="185"/>
      <c r="U3036" s="185"/>
      <c r="V3036" s="185"/>
      <c r="W3036" s="185"/>
      <c r="X3036" s="185"/>
      <c r="Y3036" s="185"/>
      <c r="Z3036" s="185"/>
      <c r="AA3036" s="185"/>
      <c r="AB3036" s="185"/>
      <c r="AC3036" s="185"/>
      <c r="AD3036" s="185"/>
      <c r="AE3036" s="185"/>
      <c r="AF3036" s="185"/>
      <c r="AG3036" s="185"/>
      <c r="AH3036" s="185"/>
      <c r="AI3036" s="185"/>
    </row>
    <row r="3037" spans="1:35" ht="16">
      <c r="A3037" s="88"/>
      <c r="B3037" s="88"/>
      <c r="C3037" s="250"/>
      <c r="D3037" s="251"/>
      <c r="E3037" s="185"/>
      <c r="F3037" s="185"/>
      <c r="G3037" s="185"/>
      <c r="H3037" s="185"/>
      <c r="I3037" s="185"/>
      <c r="J3037" s="185"/>
      <c r="K3037" s="185"/>
      <c r="L3037" s="185"/>
      <c r="M3037" s="185"/>
      <c r="N3037" s="185"/>
      <c r="O3037" s="185"/>
      <c r="P3037" s="185"/>
      <c r="Q3037" s="185"/>
      <c r="R3037" s="185"/>
      <c r="S3037" s="185"/>
      <c r="T3037" s="185"/>
      <c r="U3037" s="185"/>
      <c r="V3037" s="185"/>
      <c r="W3037" s="185"/>
      <c r="X3037" s="185"/>
      <c r="Y3037" s="185"/>
      <c r="Z3037" s="185"/>
      <c r="AA3037" s="185"/>
      <c r="AB3037" s="185"/>
      <c r="AC3037" s="185"/>
      <c r="AD3037" s="185"/>
      <c r="AE3037" s="185"/>
      <c r="AF3037" s="185"/>
      <c r="AG3037" s="185"/>
      <c r="AH3037" s="185"/>
      <c r="AI3037" s="185"/>
    </row>
    <row r="3038" spans="1:35" ht="16">
      <c r="A3038" s="88"/>
      <c r="B3038" s="88"/>
      <c r="C3038" s="250"/>
      <c r="D3038" s="251"/>
      <c r="E3038" s="185"/>
      <c r="F3038" s="185"/>
      <c r="G3038" s="185"/>
      <c r="H3038" s="185"/>
      <c r="I3038" s="185"/>
      <c r="J3038" s="185"/>
      <c r="K3038" s="185"/>
      <c r="L3038" s="185"/>
      <c r="M3038" s="185"/>
      <c r="N3038" s="185"/>
      <c r="O3038" s="185"/>
      <c r="P3038" s="185"/>
      <c r="Q3038" s="185"/>
      <c r="R3038" s="185"/>
      <c r="S3038" s="185"/>
      <c r="T3038" s="185"/>
      <c r="U3038" s="185"/>
      <c r="V3038" s="185"/>
      <c r="W3038" s="185"/>
      <c r="X3038" s="185"/>
      <c r="Y3038" s="185"/>
      <c r="Z3038" s="185"/>
      <c r="AA3038" s="185"/>
      <c r="AB3038" s="185"/>
      <c r="AC3038" s="185"/>
      <c r="AD3038" s="185"/>
      <c r="AE3038" s="185"/>
      <c r="AF3038" s="185"/>
      <c r="AG3038" s="185"/>
      <c r="AH3038" s="185"/>
      <c r="AI3038" s="185"/>
    </row>
    <row r="3039" spans="1:35" ht="16">
      <c r="A3039" s="88"/>
      <c r="B3039" s="88"/>
      <c r="C3039" s="250"/>
      <c r="D3039" s="251"/>
      <c r="E3039" s="185"/>
      <c r="F3039" s="185"/>
      <c r="G3039" s="185"/>
      <c r="H3039" s="185"/>
      <c r="I3039" s="185"/>
      <c r="J3039" s="185"/>
      <c r="K3039" s="185"/>
      <c r="L3039" s="185"/>
      <c r="M3039" s="185"/>
      <c r="N3039" s="185"/>
      <c r="O3039" s="185"/>
      <c r="P3039" s="185"/>
      <c r="Q3039" s="185"/>
      <c r="R3039" s="185"/>
      <c r="S3039" s="185"/>
      <c r="T3039" s="185"/>
      <c r="U3039" s="185"/>
      <c r="V3039" s="185"/>
      <c r="W3039" s="185"/>
      <c r="X3039" s="185"/>
      <c r="Y3039" s="185"/>
      <c r="Z3039" s="185"/>
      <c r="AA3039" s="185"/>
      <c r="AB3039" s="185"/>
      <c r="AC3039" s="185"/>
      <c r="AD3039" s="185"/>
      <c r="AE3039" s="185"/>
      <c r="AF3039" s="185"/>
      <c r="AG3039" s="185"/>
      <c r="AH3039" s="185"/>
      <c r="AI3039" s="185"/>
    </row>
    <row r="3040" spans="1:35" ht="16">
      <c r="A3040" s="88"/>
      <c r="B3040" s="88"/>
      <c r="C3040" s="250"/>
      <c r="D3040" s="251"/>
      <c r="E3040" s="185"/>
      <c r="F3040" s="185"/>
      <c r="G3040" s="185"/>
      <c r="H3040" s="185"/>
      <c r="I3040" s="185"/>
      <c r="J3040" s="185"/>
      <c r="K3040" s="185"/>
      <c r="L3040" s="185"/>
      <c r="M3040" s="185"/>
      <c r="N3040" s="185"/>
      <c r="O3040" s="185"/>
      <c r="P3040" s="185"/>
      <c r="Q3040" s="185"/>
      <c r="R3040" s="185"/>
      <c r="S3040" s="185"/>
      <c r="T3040" s="185"/>
      <c r="U3040" s="185"/>
      <c r="V3040" s="185"/>
      <c r="W3040" s="185"/>
      <c r="X3040" s="185"/>
      <c r="Y3040" s="185"/>
      <c r="Z3040" s="185"/>
      <c r="AA3040" s="185"/>
      <c r="AB3040" s="185"/>
      <c r="AC3040" s="185"/>
      <c r="AD3040" s="185"/>
      <c r="AE3040" s="185"/>
      <c r="AF3040" s="185"/>
      <c r="AG3040" s="185"/>
      <c r="AH3040" s="185"/>
      <c r="AI3040" s="185"/>
    </row>
    <row r="3041" spans="1:35" ht="16">
      <c r="A3041" s="88"/>
      <c r="B3041" s="88"/>
      <c r="C3041" s="250"/>
      <c r="D3041" s="251"/>
      <c r="E3041" s="185"/>
      <c r="F3041" s="185"/>
      <c r="G3041" s="185"/>
      <c r="H3041" s="185"/>
      <c r="I3041" s="185"/>
      <c r="J3041" s="185"/>
      <c r="K3041" s="185"/>
      <c r="L3041" s="185"/>
      <c r="M3041" s="185"/>
      <c r="N3041" s="185"/>
      <c r="O3041" s="185"/>
      <c r="P3041" s="185"/>
      <c r="Q3041" s="185"/>
      <c r="R3041" s="185"/>
      <c r="S3041" s="185"/>
      <c r="T3041" s="185"/>
      <c r="U3041" s="185"/>
      <c r="V3041" s="185"/>
      <c r="W3041" s="185"/>
      <c r="X3041" s="185"/>
      <c r="Y3041" s="185"/>
      <c r="Z3041" s="185"/>
      <c r="AA3041" s="185"/>
      <c r="AB3041" s="185"/>
      <c r="AC3041" s="185"/>
      <c r="AD3041" s="185"/>
      <c r="AE3041" s="185"/>
      <c r="AF3041" s="185"/>
      <c r="AG3041" s="185"/>
      <c r="AH3041" s="185"/>
      <c r="AI3041" s="185"/>
    </row>
    <row r="3042" spans="1:35" ht="16">
      <c r="A3042" s="88"/>
      <c r="B3042" s="88"/>
      <c r="C3042" s="250"/>
      <c r="D3042" s="251"/>
      <c r="E3042" s="185"/>
      <c r="F3042" s="185"/>
      <c r="G3042" s="185"/>
      <c r="H3042" s="185"/>
      <c r="I3042" s="185"/>
      <c r="J3042" s="185"/>
      <c r="K3042" s="185"/>
      <c r="L3042" s="185"/>
      <c r="M3042" s="185"/>
      <c r="N3042" s="185"/>
      <c r="O3042" s="185"/>
      <c r="P3042" s="185"/>
      <c r="Q3042" s="185"/>
      <c r="R3042" s="185"/>
      <c r="S3042" s="185"/>
      <c r="T3042" s="185"/>
      <c r="U3042" s="185"/>
      <c r="V3042" s="185"/>
      <c r="W3042" s="185"/>
      <c r="X3042" s="185"/>
      <c r="Y3042" s="185"/>
      <c r="Z3042" s="185"/>
      <c r="AA3042" s="185"/>
      <c r="AB3042" s="185"/>
      <c r="AC3042" s="185"/>
      <c r="AD3042" s="185"/>
      <c r="AE3042" s="185"/>
      <c r="AF3042" s="185"/>
      <c r="AG3042" s="185"/>
      <c r="AH3042" s="185"/>
      <c r="AI3042" s="185"/>
    </row>
    <row r="3043" spans="1:35" ht="16">
      <c r="A3043" s="88"/>
      <c r="B3043" s="88"/>
      <c r="C3043" s="250"/>
      <c r="D3043" s="251"/>
      <c r="E3043" s="185"/>
      <c r="F3043" s="185"/>
      <c r="G3043" s="185"/>
      <c r="H3043" s="185"/>
      <c r="I3043" s="185"/>
      <c r="J3043" s="185"/>
      <c r="K3043" s="185"/>
      <c r="L3043" s="185"/>
      <c r="M3043" s="185"/>
      <c r="N3043" s="185"/>
      <c r="O3043" s="185"/>
      <c r="P3043" s="185"/>
      <c r="Q3043" s="185"/>
      <c r="R3043" s="185"/>
      <c r="S3043" s="185"/>
      <c r="T3043" s="185"/>
      <c r="U3043" s="185"/>
      <c r="V3043" s="185"/>
      <c r="W3043" s="185"/>
      <c r="X3043" s="185"/>
      <c r="Y3043" s="185"/>
      <c r="Z3043" s="185"/>
      <c r="AA3043" s="185"/>
      <c r="AB3043" s="185"/>
      <c r="AC3043" s="185"/>
      <c r="AD3043" s="185"/>
      <c r="AE3043" s="185"/>
      <c r="AF3043" s="185"/>
      <c r="AG3043" s="185"/>
      <c r="AH3043" s="185"/>
      <c r="AI3043" s="185"/>
    </row>
    <row r="3044" spans="1:35" ht="16">
      <c r="A3044" s="88"/>
      <c r="B3044" s="88"/>
      <c r="C3044" s="250"/>
      <c r="D3044" s="251"/>
      <c r="E3044" s="185"/>
      <c r="F3044" s="185"/>
      <c r="G3044" s="185"/>
      <c r="H3044" s="185"/>
      <c r="I3044" s="185"/>
      <c r="J3044" s="185"/>
      <c r="K3044" s="185"/>
      <c r="L3044" s="185"/>
      <c r="M3044" s="185"/>
      <c r="N3044" s="185"/>
      <c r="O3044" s="185"/>
      <c r="P3044" s="185"/>
      <c r="Q3044" s="185"/>
      <c r="R3044" s="185"/>
      <c r="S3044" s="185"/>
      <c r="T3044" s="185"/>
      <c r="U3044" s="185"/>
      <c r="V3044" s="185"/>
      <c r="W3044" s="185"/>
      <c r="X3044" s="185"/>
      <c r="Y3044" s="185"/>
      <c r="Z3044" s="185"/>
      <c r="AA3044" s="185"/>
      <c r="AB3044" s="185"/>
      <c r="AC3044" s="185"/>
      <c r="AD3044" s="185"/>
      <c r="AE3044" s="185"/>
      <c r="AF3044" s="185"/>
      <c r="AG3044" s="185"/>
      <c r="AH3044" s="185"/>
      <c r="AI3044" s="185"/>
    </row>
    <row r="3045" spans="1:35" ht="16">
      <c r="A3045" s="88"/>
      <c r="B3045" s="88"/>
      <c r="C3045" s="250"/>
      <c r="D3045" s="251"/>
      <c r="E3045" s="185"/>
      <c r="F3045" s="185"/>
      <c r="G3045" s="185"/>
      <c r="H3045" s="185"/>
      <c r="I3045" s="185"/>
      <c r="J3045" s="185"/>
      <c r="K3045" s="185"/>
      <c r="L3045" s="185"/>
      <c r="M3045" s="185"/>
      <c r="N3045" s="185"/>
      <c r="O3045" s="185"/>
      <c r="P3045" s="185"/>
      <c r="Q3045" s="185"/>
      <c r="R3045" s="185"/>
      <c r="S3045" s="185"/>
      <c r="T3045" s="185"/>
      <c r="U3045" s="185"/>
      <c r="V3045" s="185"/>
      <c r="W3045" s="185"/>
      <c r="X3045" s="185"/>
      <c r="Y3045" s="185"/>
      <c r="Z3045" s="185"/>
      <c r="AA3045" s="185"/>
      <c r="AB3045" s="185"/>
      <c r="AC3045" s="185"/>
      <c r="AD3045" s="185"/>
      <c r="AE3045" s="185"/>
      <c r="AF3045" s="185"/>
      <c r="AG3045" s="185"/>
      <c r="AH3045" s="185"/>
      <c r="AI3045" s="185"/>
    </row>
    <row r="3046" spans="1:35" ht="16">
      <c r="A3046" s="88"/>
      <c r="B3046" s="88"/>
      <c r="C3046" s="250"/>
      <c r="D3046" s="251"/>
      <c r="E3046" s="185"/>
      <c r="F3046" s="185"/>
      <c r="G3046" s="185"/>
      <c r="H3046" s="185"/>
      <c r="I3046" s="185"/>
      <c r="J3046" s="185"/>
      <c r="K3046" s="185"/>
      <c r="L3046" s="185"/>
      <c r="M3046" s="185"/>
      <c r="N3046" s="185"/>
      <c r="O3046" s="185"/>
      <c r="P3046" s="185"/>
      <c r="Q3046" s="185"/>
      <c r="R3046" s="185"/>
      <c r="S3046" s="185"/>
      <c r="T3046" s="185"/>
      <c r="U3046" s="185"/>
      <c r="V3046" s="185"/>
      <c r="W3046" s="185"/>
      <c r="X3046" s="185"/>
      <c r="Y3046" s="185"/>
      <c r="Z3046" s="185"/>
      <c r="AA3046" s="185"/>
      <c r="AB3046" s="185"/>
      <c r="AC3046" s="185"/>
      <c r="AD3046" s="185"/>
      <c r="AE3046" s="185"/>
      <c r="AF3046" s="185"/>
      <c r="AG3046" s="185"/>
      <c r="AH3046" s="185"/>
      <c r="AI3046" s="185"/>
    </row>
    <row r="3047" spans="1:35" ht="16">
      <c r="A3047" s="88"/>
      <c r="B3047" s="88"/>
      <c r="C3047" s="250"/>
      <c r="D3047" s="251"/>
      <c r="E3047" s="185"/>
      <c r="F3047" s="185"/>
      <c r="G3047" s="185"/>
      <c r="H3047" s="185"/>
      <c r="I3047" s="185"/>
      <c r="J3047" s="185"/>
      <c r="K3047" s="185"/>
      <c r="L3047" s="185"/>
      <c r="M3047" s="185"/>
      <c r="N3047" s="185"/>
      <c r="O3047" s="185"/>
      <c r="P3047" s="185"/>
      <c r="Q3047" s="185"/>
      <c r="R3047" s="185"/>
      <c r="S3047" s="185"/>
      <c r="T3047" s="185"/>
      <c r="U3047" s="185"/>
      <c r="V3047" s="185"/>
      <c r="W3047" s="185"/>
      <c r="X3047" s="185"/>
      <c r="Y3047" s="185"/>
      <c r="Z3047" s="185"/>
      <c r="AA3047" s="185"/>
      <c r="AB3047" s="185"/>
      <c r="AC3047" s="185"/>
      <c r="AD3047" s="185"/>
      <c r="AE3047" s="185"/>
      <c r="AF3047" s="185"/>
      <c r="AG3047" s="185"/>
      <c r="AH3047" s="185"/>
      <c r="AI3047" s="185"/>
    </row>
    <row r="3048" spans="1:35" ht="16">
      <c r="A3048" s="88"/>
      <c r="B3048" s="88"/>
      <c r="C3048" s="250"/>
      <c r="D3048" s="251"/>
      <c r="E3048" s="185"/>
      <c r="F3048" s="185"/>
      <c r="G3048" s="185"/>
      <c r="H3048" s="185"/>
      <c r="I3048" s="185"/>
      <c r="J3048" s="185"/>
      <c r="K3048" s="185"/>
      <c r="L3048" s="185"/>
      <c r="M3048" s="185"/>
      <c r="N3048" s="185"/>
      <c r="O3048" s="185"/>
      <c r="P3048" s="185"/>
      <c r="Q3048" s="185"/>
      <c r="R3048" s="185"/>
      <c r="S3048" s="185"/>
      <c r="T3048" s="185"/>
      <c r="U3048" s="185"/>
      <c r="V3048" s="185"/>
      <c r="W3048" s="185"/>
      <c r="X3048" s="185"/>
      <c r="Y3048" s="185"/>
      <c r="Z3048" s="185"/>
      <c r="AA3048" s="185"/>
      <c r="AB3048" s="185"/>
      <c r="AC3048" s="185"/>
      <c r="AD3048" s="185"/>
      <c r="AE3048" s="185"/>
      <c r="AF3048" s="185"/>
      <c r="AG3048" s="185"/>
      <c r="AH3048" s="185"/>
      <c r="AI3048" s="185"/>
    </row>
    <row r="3049" spans="1:35" ht="16">
      <c r="A3049" s="88"/>
      <c r="B3049" s="88"/>
      <c r="C3049" s="250"/>
      <c r="D3049" s="251"/>
      <c r="E3049" s="185"/>
      <c r="F3049" s="185"/>
      <c r="G3049" s="185"/>
      <c r="H3049" s="185"/>
      <c r="I3049" s="185"/>
      <c r="J3049" s="185"/>
      <c r="K3049" s="185"/>
      <c r="L3049" s="185"/>
      <c r="M3049" s="185"/>
      <c r="N3049" s="185"/>
      <c r="O3049" s="185"/>
      <c r="P3049" s="185"/>
      <c r="Q3049" s="185"/>
      <c r="R3049" s="185"/>
      <c r="S3049" s="185"/>
      <c r="T3049" s="185"/>
      <c r="U3049" s="185"/>
      <c r="V3049" s="185"/>
      <c r="W3049" s="185"/>
      <c r="X3049" s="185"/>
      <c r="Y3049" s="185"/>
      <c r="Z3049" s="185"/>
      <c r="AA3049" s="185"/>
      <c r="AB3049" s="185"/>
      <c r="AC3049" s="185"/>
      <c r="AD3049" s="185"/>
      <c r="AE3049" s="185"/>
      <c r="AF3049" s="185"/>
      <c r="AG3049" s="185"/>
      <c r="AH3049" s="185"/>
      <c r="AI3049" s="185"/>
    </row>
    <row r="3050" spans="1:35" ht="16">
      <c r="A3050" s="88"/>
      <c r="B3050" s="88"/>
      <c r="C3050" s="250"/>
      <c r="D3050" s="251"/>
      <c r="E3050" s="185"/>
      <c r="F3050" s="185"/>
      <c r="G3050" s="185"/>
      <c r="H3050" s="185"/>
      <c r="I3050" s="185"/>
      <c r="J3050" s="185"/>
      <c r="K3050" s="185"/>
      <c r="L3050" s="185"/>
      <c r="M3050" s="185"/>
      <c r="N3050" s="185"/>
      <c r="O3050" s="185"/>
      <c r="P3050" s="185"/>
      <c r="Q3050" s="185"/>
      <c r="R3050" s="185"/>
      <c r="S3050" s="185"/>
      <c r="T3050" s="185"/>
      <c r="U3050" s="185"/>
      <c r="V3050" s="185"/>
      <c r="W3050" s="185"/>
      <c r="X3050" s="185"/>
      <c r="Y3050" s="185"/>
      <c r="Z3050" s="185"/>
      <c r="AA3050" s="185"/>
      <c r="AB3050" s="185"/>
      <c r="AC3050" s="185"/>
      <c r="AD3050" s="185"/>
      <c r="AE3050" s="185"/>
      <c r="AF3050" s="185"/>
      <c r="AG3050" s="185"/>
      <c r="AH3050" s="185"/>
      <c r="AI3050" s="185"/>
    </row>
    <row r="3051" spans="1:35" ht="16">
      <c r="A3051" s="88"/>
      <c r="B3051" s="88"/>
      <c r="C3051" s="250"/>
      <c r="D3051" s="251"/>
      <c r="E3051" s="185"/>
      <c r="F3051" s="185"/>
      <c r="G3051" s="185"/>
      <c r="H3051" s="185"/>
      <c r="I3051" s="185"/>
      <c r="J3051" s="185"/>
      <c r="K3051" s="185"/>
      <c r="L3051" s="185"/>
      <c r="M3051" s="185"/>
      <c r="N3051" s="185"/>
      <c r="O3051" s="185"/>
      <c r="P3051" s="185"/>
      <c r="Q3051" s="185"/>
      <c r="R3051" s="185"/>
      <c r="S3051" s="185"/>
      <c r="T3051" s="185"/>
      <c r="U3051" s="185"/>
      <c r="V3051" s="185"/>
      <c r="W3051" s="185"/>
      <c r="X3051" s="185"/>
      <c r="Y3051" s="185"/>
      <c r="Z3051" s="185"/>
      <c r="AA3051" s="185"/>
      <c r="AB3051" s="185"/>
      <c r="AC3051" s="185"/>
      <c r="AD3051" s="185"/>
      <c r="AE3051" s="185"/>
      <c r="AF3051" s="185"/>
      <c r="AG3051" s="185"/>
      <c r="AH3051" s="185"/>
      <c r="AI3051" s="185"/>
    </row>
    <row r="3052" spans="1:35" ht="16">
      <c r="A3052" s="88"/>
      <c r="B3052" s="88"/>
      <c r="C3052" s="250"/>
      <c r="D3052" s="251"/>
      <c r="E3052" s="185"/>
      <c r="F3052" s="185"/>
      <c r="G3052" s="185"/>
      <c r="H3052" s="185"/>
      <c r="I3052" s="185"/>
      <c r="J3052" s="185"/>
      <c r="K3052" s="185"/>
      <c r="L3052" s="185"/>
      <c r="M3052" s="185"/>
      <c r="N3052" s="185"/>
      <c r="O3052" s="185"/>
      <c r="P3052" s="185"/>
      <c r="Q3052" s="185"/>
      <c r="R3052" s="185"/>
      <c r="S3052" s="185"/>
      <c r="T3052" s="185"/>
      <c r="U3052" s="185"/>
      <c r="V3052" s="185"/>
      <c r="W3052" s="185"/>
      <c r="X3052" s="185"/>
      <c r="Y3052" s="185"/>
      <c r="Z3052" s="185"/>
      <c r="AA3052" s="185"/>
      <c r="AB3052" s="185"/>
      <c r="AC3052" s="185"/>
      <c r="AD3052" s="185"/>
      <c r="AE3052" s="185"/>
      <c r="AF3052" s="185"/>
      <c r="AG3052" s="185"/>
      <c r="AH3052" s="185"/>
      <c r="AI3052" s="185"/>
    </row>
    <row r="3053" spans="1:35" ht="16">
      <c r="A3053" s="88"/>
      <c r="B3053" s="88"/>
      <c r="C3053" s="250"/>
      <c r="D3053" s="251"/>
      <c r="E3053" s="185"/>
      <c r="F3053" s="185"/>
      <c r="G3053" s="185"/>
      <c r="H3053" s="185"/>
      <c r="I3053" s="185"/>
      <c r="J3053" s="185"/>
      <c r="K3053" s="185"/>
      <c r="L3053" s="185"/>
      <c r="M3053" s="185"/>
      <c r="N3053" s="185"/>
      <c r="O3053" s="185"/>
      <c r="P3053" s="185"/>
      <c r="Q3053" s="185"/>
      <c r="R3053" s="185"/>
      <c r="S3053" s="185"/>
      <c r="T3053" s="185"/>
      <c r="U3053" s="185"/>
      <c r="V3053" s="185"/>
      <c r="W3053" s="185"/>
      <c r="X3053" s="185"/>
      <c r="Y3053" s="185"/>
      <c r="Z3053" s="185"/>
      <c r="AA3053" s="185"/>
      <c r="AB3053" s="185"/>
      <c r="AC3053" s="185"/>
      <c r="AD3053" s="185"/>
      <c r="AE3053" s="185"/>
      <c r="AF3053" s="185"/>
      <c r="AG3053" s="185"/>
      <c r="AH3053" s="185"/>
      <c r="AI3053" s="185"/>
    </row>
    <row r="3054" spans="1:35" ht="16">
      <c r="A3054" s="88"/>
      <c r="B3054" s="88"/>
      <c r="C3054" s="250"/>
      <c r="D3054" s="251"/>
      <c r="E3054" s="185"/>
      <c r="F3054" s="185"/>
      <c r="G3054" s="185"/>
      <c r="H3054" s="185"/>
      <c r="I3054" s="185"/>
      <c r="J3054" s="185"/>
      <c r="K3054" s="185"/>
      <c r="L3054" s="185"/>
      <c r="M3054" s="185"/>
      <c r="N3054" s="185"/>
      <c r="O3054" s="185"/>
      <c r="P3054" s="185"/>
      <c r="Q3054" s="185"/>
      <c r="R3054" s="185"/>
      <c r="S3054" s="185"/>
      <c r="T3054" s="185"/>
      <c r="U3054" s="185"/>
      <c r="V3054" s="185"/>
      <c r="W3054" s="185"/>
      <c r="X3054" s="185"/>
      <c r="Y3054" s="185"/>
      <c r="Z3054" s="185"/>
      <c r="AA3054" s="185"/>
      <c r="AB3054" s="185"/>
      <c r="AC3054" s="185"/>
      <c r="AD3054" s="185"/>
      <c r="AE3054" s="185"/>
      <c r="AF3054" s="185"/>
      <c r="AG3054" s="185"/>
      <c r="AH3054" s="185"/>
      <c r="AI3054" s="185"/>
    </row>
    <row r="3055" spans="1:35" ht="16">
      <c r="A3055" s="88"/>
      <c r="B3055" s="88"/>
      <c r="C3055" s="250"/>
      <c r="D3055" s="251"/>
      <c r="E3055" s="185"/>
      <c r="F3055" s="185"/>
      <c r="G3055" s="185"/>
      <c r="H3055" s="185"/>
      <c r="I3055" s="185"/>
      <c r="J3055" s="185"/>
      <c r="K3055" s="185"/>
      <c r="L3055" s="185"/>
      <c r="M3055" s="185"/>
      <c r="N3055" s="185"/>
      <c r="O3055" s="185"/>
      <c r="P3055" s="185"/>
      <c r="Q3055" s="185"/>
      <c r="R3055" s="185"/>
      <c r="S3055" s="185"/>
      <c r="T3055" s="185"/>
      <c r="U3055" s="185"/>
      <c r="V3055" s="185"/>
      <c r="W3055" s="185"/>
      <c r="X3055" s="185"/>
      <c r="Y3055" s="185"/>
      <c r="Z3055" s="185"/>
      <c r="AA3055" s="185"/>
      <c r="AB3055" s="185"/>
      <c r="AC3055" s="185"/>
      <c r="AD3055" s="185"/>
      <c r="AE3055" s="185"/>
      <c r="AF3055" s="185"/>
      <c r="AG3055" s="185"/>
      <c r="AH3055" s="185"/>
      <c r="AI3055" s="185"/>
    </row>
    <row r="3056" spans="1:35" ht="16">
      <c r="A3056" s="88"/>
      <c r="B3056" s="88"/>
      <c r="C3056" s="250"/>
      <c r="D3056" s="251"/>
      <c r="E3056" s="185"/>
      <c r="F3056" s="185"/>
      <c r="G3056" s="185"/>
      <c r="H3056" s="185"/>
      <c r="I3056" s="185"/>
      <c r="J3056" s="185"/>
      <c r="K3056" s="185"/>
      <c r="L3056" s="185"/>
      <c r="M3056" s="185"/>
      <c r="N3056" s="185"/>
      <c r="O3056" s="185"/>
      <c r="P3056" s="185"/>
      <c r="Q3056" s="185"/>
      <c r="R3056" s="185"/>
      <c r="S3056" s="185"/>
      <c r="T3056" s="185"/>
      <c r="U3056" s="185"/>
      <c r="V3056" s="185"/>
      <c r="W3056" s="185"/>
      <c r="X3056" s="185"/>
      <c r="Y3056" s="185"/>
      <c r="Z3056" s="185"/>
      <c r="AA3056" s="185"/>
      <c r="AB3056" s="185"/>
      <c r="AC3056" s="185"/>
      <c r="AD3056" s="185"/>
      <c r="AE3056" s="185"/>
      <c r="AF3056" s="185"/>
      <c r="AG3056" s="185"/>
      <c r="AH3056" s="185"/>
      <c r="AI3056" s="185"/>
    </row>
    <row r="3057" spans="1:35" ht="16">
      <c r="A3057" s="88"/>
      <c r="B3057" s="88"/>
      <c r="C3057" s="250"/>
      <c r="D3057" s="251"/>
      <c r="E3057" s="185"/>
      <c r="F3057" s="185"/>
      <c r="G3057" s="185"/>
      <c r="H3057" s="185"/>
      <c r="I3057" s="185"/>
      <c r="J3057" s="185"/>
      <c r="K3057" s="185"/>
      <c r="L3057" s="185"/>
      <c r="M3057" s="185"/>
      <c r="N3057" s="185"/>
      <c r="O3057" s="185"/>
      <c r="P3057" s="185"/>
      <c r="Q3057" s="185"/>
      <c r="R3057" s="185"/>
      <c r="S3057" s="185"/>
      <c r="T3057" s="185"/>
      <c r="U3057" s="185"/>
      <c r="V3057" s="185"/>
      <c r="W3057" s="185"/>
      <c r="X3057" s="185"/>
      <c r="Y3057" s="185"/>
      <c r="Z3057" s="185"/>
      <c r="AA3057" s="185"/>
      <c r="AB3057" s="185"/>
      <c r="AC3057" s="185"/>
      <c r="AD3057" s="185"/>
      <c r="AE3057" s="185"/>
      <c r="AF3057" s="185"/>
      <c r="AG3057" s="185"/>
      <c r="AH3057" s="185"/>
      <c r="AI3057" s="185"/>
    </row>
    <row r="3058" spans="1:35" ht="16">
      <c r="A3058" s="88"/>
      <c r="B3058" s="88"/>
      <c r="C3058" s="250"/>
      <c r="D3058" s="251"/>
      <c r="E3058" s="185"/>
      <c r="F3058" s="185"/>
      <c r="G3058" s="185"/>
      <c r="H3058" s="185"/>
      <c r="I3058" s="185"/>
      <c r="J3058" s="185"/>
      <c r="K3058" s="185"/>
      <c r="L3058" s="185"/>
      <c r="M3058" s="185"/>
      <c r="N3058" s="185"/>
      <c r="O3058" s="185"/>
      <c r="P3058" s="185"/>
      <c r="Q3058" s="185"/>
      <c r="R3058" s="185"/>
      <c r="S3058" s="185"/>
      <c r="T3058" s="185"/>
      <c r="U3058" s="185"/>
      <c r="V3058" s="185"/>
      <c r="W3058" s="185"/>
      <c r="X3058" s="185"/>
      <c r="Y3058" s="185"/>
      <c r="Z3058" s="185"/>
      <c r="AA3058" s="185"/>
      <c r="AB3058" s="185"/>
      <c r="AC3058" s="185"/>
      <c r="AD3058" s="185"/>
      <c r="AE3058" s="185"/>
      <c r="AF3058" s="185"/>
      <c r="AG3058" s="185"/>
      <c r="AH3058" s="185"/>
      <c r="AI3058" s="185"/>
    </row>
    <row r="3059" spans="1:35" ht="16">
      <c r="A3059" s="88"/>
      <c r="B3059" s="88"/>
      <c r="C3059" s="250"/>
      <c r="D3059" s="251"/>
      <c r="E3059" s="185"/>
      <c r="F3059" s="185"/>
      <c r="G3059" s="185"/>
      <c r="H3059" s="185"/>
      <c r="I3059" s="185"/>
      <c r="J3059" s="185"/>
      <c r="K3059" s="185"/>
      <c r="L3059" s="185"/>
      <c r="M3059" s="185"/>
      <c r="N3059" s="185"/>
      <c r="O3059" s="185"/>
      <c r="P3059" s="185"/>
      <c r="Q3059" s="185"/>
      <c r="R3059" s="185"/>
      <c r="S3059" s="185"/>
      <c r="T3059" s="185"/>
      <c r="U3059" s="185"/>
      <c r="V3059" s="185"/>
      <c r="W3059" s="185"/>
      <c r="X3059" s="185"/>
      <c r="Y3059" s="185"/>
      <c r="Z3059" s="185"/>
      <c r="AA3059" s="185"/>
      <c r="AB3059" s="185"/>
      <c r="AC3059" s="185"/>
      <c r="AD3059" s="185"/>
      <c r="AE3059" s="185"/>
      <c r="AF3059" s="185"/>
      <c r="AG3059" s="185"/>
      <c r="AH3059" s="185"/>
      <c r="AI3059" s="185"/>
    </row>
    <row r="3060" spans="1:35" ht="16">
      <c r="A3060" s="88"/>
      <c r="B3060" s="88"/>
      <c r="C3060" s="250"/>
      <c r="D3060" s="251"/>
      <c r="E3060" s="185"/>
      <c r="F3060" s="185"/>
      <c r="G3060" s="185"/>
      <c r="H3060" s="185"/>
      <c r="I3060" s="185"/>
      <c r="J3060" s="185"/>
      <c r="K3060" s="185"/>
      <c r="L3060" s="185"/>
      <c r="M3060" s="185"/>
      <c r="N3060" s="185"/>
      <c r="O3060" s="185"/>
      <c r="P3060" s="185"/>
      <c r="Q3060" s="185"/>
      <c r="R3060" s="185"/>
      <c r="S3060" s="185"/>
      <c r="T3060" s="185"/>
      <c r="U3060" s="185"/>
      <c r="V3060" s="185"/>
      <c r="W3060" s="185"/>
      <c r="X3060" s="185"/>
      <c r="Y3060" s="185"/>
      <c r="Z3060" s="185"/>
      <c r="AA3060" s="185"/>
      <c r="AB3060" s="185"/>
      <c r="AC3060" s="185"/>
      <c r="AD3060" s="185"/>
      <c r="AE3060" s="185"/>
      <c r="AF3060" s="185"/>
      <c r="AG3060" s="185"/>
      <c r="AH3060" s="185"/>
      <c r="AI3060" s="185"/>
    </row>
    <row r="3061" spans="1:35" ht="16">
      <c r="A3061" s="88"/>
      <c r="B3061" s="88"/>
      <c r="C3061" s="250"/>
      <c r="D3061" s="251"/>
      <c r="E3061" s="185"/>
      <c r="F3061" s="185"/>
      <c r="G3061" s="185"/>
      <c r="H3061" s="185"/>
      <c r="I3061" s="185"/>
      <c r="J3061" s="185"/>
      <c r="K3061" s="185"/>
      <c r="L3061" s="185"/>
      <c r="M3061" s="185"/>
      <c r="N3061" s="185"/>
      <c r="O3061" s="185"/>
      <c r="P3061" s="185"/>
      <c r="Q3061" s="185"/>
      <c r="R3061" s="185"/>
      <c r="S3061" s="185"/>
      <c r="T3061" s="185"/>
      <c r="U3061" s="185"/>
      <c r="V3061" s="185"/>
      <c r="W3061" s="185"/>
      <c r="X3061" s="185"/>
      <c r="Y3061" s="185"/>
      <c r="Z3061" s="185"/>
      <c r="AA3061" s="185"/>
      <c r="AB3061" s="185"/>
      <c r="AC3061" s="185"/>
      <c r="AD3061" s="185"/>
      <c r="AE3061" s="185"/>
      <c r="AF3061" s="185"/>
      <c r="AG3061" s="185"/>
      <c r="AH3061" s="185"/>
      <c r="AI3061" s="185"/>
    </row>
    <row r="3062" spans="1:35" ht="16">
      <c r="A3062" s="88"/>
      <c r="B3062" s="88"/>
      <c r="C3062" s="250"/>
      <c r="D3062" s="251"/>
      <c r="E3062" s="185"/>
      <c r="F3062" s="185"/>
      <c r="G3062" s="185"/>
      <c r="H3062" s="185"/>
      <c r="I3062" s="185"/>
      <c r="J3062" s="185"/>
      <c r="K3062" s="185"/>
      <c r="L3062" s="185"/>
      <c r="M3062" s="185"/>
      <c r="N3062" s="185"/>
      <c r="O3062" s="185"/>
      <c r="P3062" s="185"/>
      <c r="Q3062" s="185"/>
      <c r="R3062" s="185"/>
      <c r="S3062" s="185"/>
      <c r="T3062" s="185"/>
      <c r="U3062" s="185"/>
      <c r="V3062" s="185"/>
      <c r="W3062" s="185"/>
      <c r="X3062" s="185"/>
      <c r="Y3062" s="185"/>
      <c r="Z3062" s="185"/>
      <c r="AA3062" s="185"/>
      <c r="AB3062" s="185"/>
      <c r="AC3062" s="185"/>
      <c r="AD3062" s="185"/>
      <c r="AE3062" s="185"/>
      <c r="AF3062" s="185"/>
      <c r="AG3062" s="185"/>
      <c r="AH3062" s="185"/>
      <c r="AI3062" s="185"/>
    </row>
    <row r="3063" spans="1:35" ht="16">
      <c r="A3063" s="88"/>
      <c r="B3063" s="88"/>
      <c r="C3063" s="250"/>
      <c r="D3063" s="251"/>
      <c r="E3063" s="185"/>
      <c r="F3063" s="185"/>
      <c r="G3063" s="185"/>
      <c r="H3063" s="185"/>
      <c r="I3063" s="185"/>
      <c r="J3063" s="185"/>
      <c r="K3063" s="185"/>
      <c r="L3063" s="185"/>
      <c r="M3063" s="185"/>
      <c r="N3063" s="185"/>
      <c r="O3063" s="185"/>
      <c r="P3063" s="185"/>
      <c r="Q3063" s="185"/>
      <c r="R3063" s="185"/>
      <c r="S3063" s="185"/>
      <c r="T3063" s="185"/>
      <c r="U3063" s="185"/>
      <c r="V3063" s="185"/>
      <c r="W3063" s="185"/>
      <c r="X3063" s="185"/>
      <c r="Y3063" s="185"/>
      <c r="Z3063" s="185"/>
      <c r="AA3063" s="185"/>
      <c r="AB3063" s="185"/>
      <c r="AC3063" s="185"/>
      <c r="AD3063" s="185"/>
      <c r="AE3063" s="185"/>
      <c r="AF3063" s="185"/>
      <c r="AG3063" s="185"/>
      <c r="AH3063" s="185"/>
      <c r="AI3063" s="185"/>
    </row>
    <row r="3064" spans="1:35" ht="16">
      <c r="A3064" s="88"/>
      <c r="B3064" s="88"/>
      <c r="C3064" s="250"/>
      <c r="D3064" s="251"/>
      <c r="E3064" s="185"/>
      <c r="F3064" s="185"/>
      <c r="G3064" s="185"/>
      <c r="H3064" s="185"/>
      <c r="I3064" s="185"/>
      <c r="J3064" s="185"/>
      <c r="K3064" s="185"/>
      <c r="L3064" s="185"/>
      <c r="M3064" s="185"/>
      <c r="N3064" s="185"/>
      <c r="O3064" s="185"/>
      <c r="P3064" s="185"/>
      <c r="Q3064" s="185"/>
      <c r="R3064" s="185"/>
      <c r="S3064" s="185"/>
      <c r="T3064" s="185"/>
      <c r="U3064" s="185"/>
      <c r="V3064" s="185"/>
      <c r="W3064" s="185"/>
      <c r="X3064" s="185"/>
      <c r="Y3064" s="185"/>
      <c r="Z3064" s="185"/>
      <c r="AA3064" s="185"/>
      <c r="AB3064" s="185"/>
      <c r="AC3064" s="185"/>
      <c r="AD3064" s="185"/>
      <c r="AE3064" s="185"/>
      <c r="AF3064" s="185"/>
      <c r="AG3064" s="185"/>
      <c r="AH3064" s="185"/>
      <c r="AI3064" s="185"/>
    </row>
    <row r="3065" spans="1:35" ht="16">
      <c r="A3065" s="88"/>
      <c r="B3065" s="88"/>
      <c r="C3065" s="250"/>
      <c r="D3065" s="251"/>
      <c r="E3065" s="185"/>
      <c r="F3065" s="185"/>
      <c r="G3065" s="185"/>
      <c r="H3065" s="185"/>
      <c r="I3065" s="185"/>
      <c r="J3065" s="185"/>
      <c r="K3065" s="185"/>
      <c r="L3065" s="185"/>
      <c r="M3065" s="185"/>
      <c r="N3065" s="185"/>
      <c r="O3065" s="185"/>
      <c r="P3065" s="185"/>
      <c r="Q3065" s="185"/>
      <c r="R3065" s="185"/>
      <c r="S3065" s="185"/>
      <c r="T3065" s="185"/>
      <c r="U3065" s="185"/>
      <c r="V3065" s="185"/>
      <c r="W3065" s="185"/>
      <c r="X3065" s="185"/>
      <c r="Y3065" s="185"/>
      <c r="Z3065" s="185"/>
      <c r="AA3065" s="185"/>
      <c r="AB3065" s="185"/>
      <c r="AC3065" s="185"/>
      <c r="AD3065" s="185"/>
      <c r="AE3065" s="185"/>
      <c r="AF3065" s="185"/>
      <c r="AG3065" s="185"/>
      <c r="AH3065" s="185"/>
      <c r="AI3065" s="185"/>
    </row>
    <row r="3066" spans="1:35" ht="16">
      <c r="A3066" s="88"/>
      <c r="B3066" s="88"/>
      <c r="C3066" s="250"/>
      <c r="D3066" s="251"/>
      <c r="E3066" s="185"/>
      <c r="F3066" s="185"/>
      <c r="G3066" s="185"/>
      <c r="H3066" s="185"/>
      <c r="I3066" s="185"/>
      <c r="J3066" s="185"/>
      <c r="K3066" s="185"/>
      <c r="L3066" s="185"/>
      <c r="M3066" s="185"/>
      <c r="N3066" s="185"/>
      <c r="O3066" s="185"/>
      <c r="P3066" s="185"/>
      <c r="Q3066" s="185"/>
      <c r="R3066" s="185"/>
      <c r="S3066" s="185"/>
      <c r="T3066" s="185"/>
      <c r="U3066" s="185"/>
      <c r="V3066" s="185"/>
      <c r="W3066" s="185"/>
      <c r="X3066" s="185"/>
      <c r="Y3066" s="185"/>
      <c r="Z3066" s="185"/>
      <c r="AA3066" s="185"/>
      <c r="AB3066" s="185"/>
      <c r="AC3066" s="185"/>
      <c r="AD3066" s="185"/>
      <c r="AE3066" s="185"/>
      <c r="AF3066" s="185"/>
      <c r="AG3066" s="185"/>
      <c r="AH3066" s="185"/>
      <c r="AI3066" s="185"/>
    </row>
    <row r="3067" spans="1:35" ht="16">
      <c r="A3067" s="88"/>
      <c r="B3067" s="88"/>
      <c r="C3067" s="250"/>
      <c r="D3067" s="251"/>
      <c r="E3067" s="185"/>
      <c r="F3067" s="185"/>
      <c r="G3067" s="185"/>
      <c r="H3067" s="185"/>
      <c r="I3067" s="185"/>
      <c r="J3067" s="185"/>
      <c r="K3067" s="185"/>
      <c r="L3067" s="185"/>
      <c r="M3067" s="185"/>
      <c r="N3067" s="185"/>
      <c r="O3067" s="185"/>
      <c r="P3067" s="185"/>
      <c r="Q3067" s="185"/>
      <c r="R3067" s="185"/>
      <c r="S3067" s="185"/>
      <c r="T3067" s="185"/>
      <c r="U3067" s="185"/>
      <c r="V3067" s="185"/>
      <c r="W3067" s="185"/>
      <c r="X3067" s="185"/>
      <c r="Y3067" s="185"/>
      <c r="Z3067" s="185"/>
      <c r="AA3067" s="185"/>
      <c r="AB3067" s="185"/>
      <c r="AC3067" s="185"/>
      <c r="AD3067" s="185"/>
      <c r="AE3067" s="185"/>
      <c r="AF3067" s="185"/>
      <c r="AG3067" s="185"/>
      <c r="AH3067" s="185"/>
      <c r="AI3067" s="185"/>
    </row>
    <row r="3068" spans="1:35" ht="16">
      <c r="A3068" s="88"/>
      <c r="B3068" s="88"/>
      <c r="C3068" s="250"/>
      <c r="D3068" s="251"/>
      <c r="E3068" s="185"/>
      <c r="F3068" s="185"/>
      <c r="G3068" s="185"/>
      <c r="H3068" s="185"/>
      <c r="I3068" s="185"/>
      <c r="J3068" s="185"/>
      <c r="K3068" s="185"/>
      <c r="L3068" s="185"/>
      <c r="M3068" s="185"/>
      <c r="N3068" s="185"/>
      <c r="O3068" s="185"/>
      <c r="P3068" s="185"/>
      <c r="Q3068" s="185"/>
      <c r="R3068" s="185"/>
      <c r="S3068" s="185"/>
      <c r="T3068" s="185"/>
      <c r="U3068" s="185"/>
      <c r="V3068" s="185"/>
      <c r="W3068" s="185"/>
      <c r="X3068" s="185"/>
      <c r="Y3068" s="185"/>
      <c r="Z3068" s="185"/>
      <c r="AA3068" s="185"/>
      <c r="AB3068" s="185"/>
      <c r="AC3068" s="185"/>
      <c r="AD3068" s="185"/>
      <c r="AE3068" s="185"/>
      <c r="AF3068" s="185"/>
      <c r="AG3068" s="185"/>
      <c r="AH3068" s="185"/>
      <c r="AI3068" s="185"/>
    </row>
    <row r="3069" spans="1:35" ht="16">
      <c r="A3069" s="88"/>
      <c r="B3069" s="88"/>
      <c r="C3069" s="250"/>
      <c r="D3069" s="251"/>
      <c r="E3069" s="185"/>
      <c r="F3069" s="185"/>
      <c r="G3069" s="185"/>
      <c r="H3069" s="185"/>
      <c r="I3069" s="185"/>
      <c r="J3069" s="185"/>
      <c r="K3069" s="185"/>
      <c r="L3069" s="185"/>
      <c r="M3069" s="185"/>
      <c r="N3069" s="185"/>
      <c r="O3069" s="185"/>
      <c r="P3069" s="185"/>
      <c r="Q3069" s="185"/>
      <c r="R3069" s="185"/>
      <c r="S3069" s="185"/>
      <c r="T3069" s="185"/>
      <c r="U3069" s="185"/>
      <c r="V3069" s="185"/>
      <c r="W3069" s="185"/>
      <c r="X3069" s="185"/>
      <c r="Y3069" s="185"/>
      <c r="Z3069" s="185"/>
      <c r="AA3069" s="185"/>
      <c r="AB3069" s="185"/>
      <c r="AC3069" s="185"/>
      <c r="AD3069" s="185"/>
      <c r="AE3069" s="185"/>
      <c r="AF3069" s="185"/>
      <c r="AG3069" s="185"/>
      <c r="AH3069" s="185"/>
      <c r="AI3069" s="185"/>
    </row>
    <row r="3070" spans="1:35" ht="16">
      <c r="A3070" s="88"/>
      <c r="B3070" s="88"/>
      <c r="C3070" s="250"/>
      <c r="D3070" s="251"/>
      <c r="E3070" s="185"/>
      <c r="F3070" s="185"/>
      <c r="G3070" s="185"/>
      <c r="H3070" s="185"/>
      <c r="I3070" s="185"/>
      <c r="J3070" s="185"/>
      <c r="K3070" s="185"/>
      <c r="L3070" s="185"/>
      <c r="M3070" s="185"/>
      <c r="N3070" s="185"/>
      <c r="O3070" s="185"/>
      <c r="P3070" s="185"/>
      <c r="Q3070" s="185"/>
      <c r="R3070" s="185"/>
      <c r="S3070" s="185"/>
      <c r="T3070" s="185"/>
      <c r="U3070" s="185"/>
      <c r="V3070" s="185"/>
      <c r="W3070" s="185"/>
      <c r="X3070" s="185"/>
      <c r="Y3070" s="185"/>
      <c r="Z3070" s="185"/>
      <c r="AA3070" s="185"/>
      <c r="AB3070" s="185"/>
      <c r="AC3070" s="185"/>
      <c r="AD3070" s="185"/>
      <c r="AE3070" s="185"/>
      <c r="AF3070" s="185"/>
      <c r="AG3070" s="185"/>
      <c r="AH3070" s="185"/>
      <c r="AI3070" s="185"/>
    </row>
    <row r="3071" spans="1:35" ht="16">
      <c r="A3071" s="88"/>
      <c r="B3071" s="88"/>
      <c r="C3071" s="250"/>
      <c r="D3071" s="251"/>
      <c r="E3071" s="185"/>
      <c r="F3071" s="185"/>
      <c r="G3071" s="185"/>
      <c r="H3071" s="185"/>
      <c r="I3071" s="185"/>
      <c r="J3071" s="185"/>
      <c r="K3071" s="185"/>
      <c r="L3071" s="185"/>
      <c r="M3071" s="185"/>
      <c r="N3071" s="185"/>
      <c r="O3071" s="185"/>
      <c r="P3071" s="185"/>
      <c r="Q3071" s="185"/>
      <c r="R3071" s="185"/>
      <c r="S3071" s="185"/>
      <c r="T3071" s="185"/>
      <c r="U3071" s="185"/>
      <c r="V3071" s="185"/>
      <c r="W3071" s="185"/>
      <c r="X3071" s="185"/>
      <c r="Y3071" s="185"/>
      <c r="Z3071" s="185"/>
      <c r="AA3071" s="185"/>
      <c r="AB3071" s="185"/>
      <c r="AC3071" s="185"/>
      <c r="AD3071" s="185"/>
      <c r="AE3071" s="185"/>
      <c r="AF3071" s="185"/>
      <c r="AG3071" s="185"/>
      <c r="AH3071" s="185"/>
      <c r="AI3071" s="185"/>
    </row>
    <row r="3072" spans="1:35" ht="16">
      <c r="A3072" s="88"/>
      <c r="B3072" s="88"/>
      <c r="C3072" s="250"/>
      <c r="D3072" s="251"/>
      <c r="E3072" s="185"/>
      <c r="F3072" s="185"/>
      <c r="G3072" s="185"/>
      <c r="H3072" s="185"/>
      <c r="I3072" s="185"/>
      <c r="J3072" s="185"/>
      <c r="K3072" s="185"/>
      <c r="L3072" s="185"/>
      <c r="M3072" s="185"/>
      <c r="N3072" s="185"/>
      <c r="O3072" s="185"/>
      <c r="P3072" s="185"/>
      <c r="Q3072" s="185"/>
      <c r="R3072" s="185"/>
      <c r="S3072" s="185"/>
      <c r="T3072" s="185"/>
      <c r="U3072" s="185"/>
      <c r="V3072" s="185"/>
      <c r="W3072" s="185"/>
      <c r="X3072" s="185"/>
      <c r="Y3072" s="185"/>
      <c r="Z3072" s="185"/>
      <c r="AA3072" s="185"/>
      <c r="AB3072" s="185"/>
      <c r="AC3072" s="185"/>
      <c r="AD3072" s="185"/>
      <c r="AE3072" s="185"/>
      <c r="AF3072" s="185"/>
      <c r="AG3072" s="185"/>
      <c r="AH3072" s="185"/>
      <c r="AI3072" s="185"/>
    </row>
    <row r="3073" spans="1:35" ht="16">
      <c r="A3073" s="88"/>
      <c r="B3073" s="88"/>
      <c r="C3073" s="250"/>
      <c r="D3073" s="251"/>
      <c r="E3073" s="185"/>
      <c r="F3073" s="185"/>
      <c r="G3073" s="185"/>
      <c r="H3073" s="185"/>
      <c r="I3073" s="185"/>
      <c r="J3073" s="185"/>
      <c r="K3073" s="185"/>
      <c r="L3073" s="185"/>
      <c r="M3073" s="185"/>
      <c r="N3073" s="185"/>
      <c r="O3073" s="185"/>
      <c r="P3073" s="185"/>
      <c r="Q3073" s="185"/>
      <c r="R3073" s="185"/>
      <c r="S3073" s="185"/>
      <c r="T3073" s="185"/>
      <c r="U3073" s="185"/>
      <c r="V3073" s="185"/>
      <c r="W3073" s="185"/>
      <c r="X3073" s="185"/>
      <c r="Y3073" s="185"/>
      <c r="Z3073" s="185"/>
      <c r="AA3073" s="185"/>
      <c r="AB3073" s="185"/>
      <c r="AC3073" s="185"/>
      <c r="AD3073" s="185"/>
      <c r="AE3073" s="185"/>
      <c r="AF3073" s="185"/>
      <c r="AG3073" s="185"/>
      <c r="AH3073" s="185"/>
      <c r="AI3073" s="185"/>
    </row>
    <row r="3074" spans="1:35" ht="16">
      <c r="A3074" s="88"/>
      <c r="B3074" s="88"/>
      <c r="C3074" s="250"/>
      <c r="D3074" s="251"/>
      <c r="E3074" s="185"/>
      <c r="F3074" s="185"/>
      <c r="G3074" s="185"/>
      <c r="H3074" s="185"/>
      <c r="I3074" s="185"/>
      <c r="J3074" s="185"/>
      <c r="K3074" s="185"/>
      <c r="L3074" s="185"/>
      <c r="M3074" s="185"/>
      <c r="N3074" s="185"/>
      <c r="O3074" s="185"/>
      <c r="P3074" s="185"/>
      <c r="Q3074" s="185"/>
      <c r="R3074" s="185"/>
      <c r="S3074" s="185"/>
      <c r="T3074" s="185"/>
      <c r="U3074" s="185"/>
      <c r="V3074" s="185"/>
      <c r="W3074" s="185"/>
      <c r="X3074" s="185"/>
      <c r="Y3074" s="185"/>
      <c r="Z3074" s="185"/>
      <c r="AA3074" s="185"/>
      <c r="AB3074" s="185"/>
      <c r="AC3074" s="185"/>
      <c r="AD3074" s="185"/>
      <c r="AE3074" s="185"/>
      <c r="AF3074" s="185"/>
      <c r="AG3074" s="185"/>
      <c r="AH3074" s="185"/>
      <c r="AI3074" s="185"/>
    </row>
    <row r="3075" spans="1:35" ht="16">
      <c r="A3075" s="88"/>
      <c r="B3075" s="88"/>
      <c r="C3075" s="250"/>
      <c r="D3075" s="251"/>
      <c r="E3075" s="185"/>
      <c r="F3075" s="185"/>
      <c r="G3075" s="185"/>
      <c r="H3075" s="185"/>
      <c r="I3075" s="185"/>
      <c r="J3075" s="185"/>
      <c r="K3075" s="185"/>
      <c r="L3075" s="185"/>
      <c r="M3075" s="185"/>
      <c r="N3075" s="185"/>
      <c r="O3075" s="185"/>
      <c r="P3075" s="185"/>
      <c r="Q3075" s="185"/>
      <c r="R3075" s="185"/>
      <c r="S3075" s="185"/>
      <c r="T3075" s="185"/>
      <c r="U3075" s="185"/>
      <c r="V3075" s="185"/>
      <c r="W3075" s="185"/>
      <c r="X3075" s="185"/>
      <c r="Y3075" s="185"/>
      <c r="Z3075" s="185"/>
      <c r="AA3075" s="185"/>
      <c r="AB3075" s="185"/>
      <c r="AC3075" s="185"/>
      <c r="AD3075" s="185"/>
      <c r="AE3075" s="185"/>
      <c r="AF3075" s="185"/>
      <c r="AG3075" s="185"/>
      <c r="AH3075" s="185"/>
      <c r="AI3075" s="185"/>
    </row>
    <row r="3076" spans="1:35" ht="16">
      <c r="A3076" s="88"/>
      <c r="B3076" s="88"/>
      <c r="C3076" s="250"/>
      <c r="D3076" s="251"/>
      <c r="E3076" s="185"/>
      <c r="F3076" s="185"/>
      <c r="G3076" s="185"/>
      <c r="H3076" s="185"/>
      <c r="I3076" s="185"/>
      <c r="J3076" s="185"/>
      <c r="K3076" s="185"/>
      <c r="L3076" s="185"/>
      <c r="M3076" s="185"/>
      <c r="N3076" s="185"/>
      <c r="O3076" s="185"/>
      <c r="P3076" s="185"/>
      <c r="Q3076" s="185"/>
      <c r="R3076" s="185"/>
      <c r="S3076" s="185"/>
      <c r="T3076" s="185"/>
      <c r="U3076" s="185"/>
      <c r="V3076" s="185"/>
      <c r="W3076" s="185"/>
      <c r="X3076" s="185"/>
      <c r="Y3076" s="185"/>
      <c r="Z3076" s="185"/>
      <c r="AA3076" s="185"/>
      <c r="AB3076" s="185"/>
      <c r="AC3076" s="185"/>
      <c r="AD3076" s="185"/>
      <c r="AE3076" s="185"/>
      <c r="AF3076" s="185"/>
      <c r="AG3076" s="185"/>
      <c r="AH3076" s="185"/>
      <c r="AI3076" s="185"/>
    </row>
    <row r="3077" spans="1:35" ht="16">
      <c r="A3077" s="88"/>
      <c r="B3077" s="88"/>
      <c r="C3077" s="250"/>
      <c r="D3077" s="251"/>
      <c r="E3077" s="185"/>
      <c r="F3077" s="185"/>
      <c r="G3077" s="185"/>
      <c r="H3077" s="185"/>
      <c r="I3077" s="185"/>
      <c r="J3077" s="185"/>
      <c r="K3077" s="185"/>
      <c r="L3077" s="185"/>
      <c r="M3077" s="185"/>
      <c r="N3077" s="185"/>
      <c r="O3077" s="185"/>
      <c r="P3077" s="185"/>
      <c r="Q3077" s="185"/>
      <c r="R3077" s="185"/>
      <c r="S3077" s="185"/>
      <c r="T3077" s="185"/>
      <c r="U3077" s="185"/>
      <c r="V3077" s="185"/>
      <c r="W3077" s="185"/>
      <c r="X3077" s="185"/>
      <c r="Y3077" s="185"/>
      <c r="Z3077" s="185"/>
      <c r="AA3077" s="185"/>
      <c r="AB3077" s="185"/>
      <c r="AC3077" s="185"/>
      <c r="AD3077" s="185"/>
      <c r="AE3077" s="185"/>
      <c r="AF3077" s="185"/>
      <c r="AG3077" s="185"/>
      <c r="AH3077" s="185"/>
      <c r="AI3077" s="185"/>
    </row>
    <row r="3078" spans="1:35" ht="16">
      <c r="A3078" s="88"/>
      <c r="B3078" s="88"/>
      <c r="C3078" s="250"/>
      <c r="D3078" s="251"/>
      <c r="E3078" s="185"/>
      <c r="F3078" s="185"/>
      <c r="G3078" s="185"/>
      <c r="H3078" s="185"/>
      <c r="I3078" s="185"/>
      <c r="J3078" s="185"/>
      <c r="K3078" s="185"/>
      <c r="L3078" s="185"/>
      <c r="M3078" s="185"/>
      <c r="N3078" s="185"/>
      <c r="O3078" s="185"/>
      <c r="P3078" s="185"/>
      <c r="Q3078" s="185"/>
      <c r="R3078" s="185"/>
      <c r="S3078" s="185"/>
      <c r="T3078" s="185"/>
      <c r="U3078" s="185"/>
      <c r="V3078" s="185"/>
      <c r="W3078" s="185"/>
      <c r="X3078" s="185"/>
      <c r="Y3078" s="185"/>
      <c r="Z3078" s="185"/>
      <c r="AA3078" s="185"/>
      <c r="AB3078" s="185"/>
      <c r="AC3078" s="185"/>
      <c r="AD3078" s="185"/>
      <c r="AE3078" s="185"/>
      <c r="AF3078" s="185"/>
      <c r="AG3078" s="185"/>
      <c r="AH3078" s="185"/>
      <c r="AI3078" s="185"/>
    </row>
    <row r="3079" spans="1:35" ht="16">
      <c r="A3079" s="88"/>
      <c r="B3079" s="88"/>
      <c r="C3079" s="250"/>
      <c r="D3079" s="251"/>
      <c r="E3079" s="185"/>
      <c r="F3079" s="185"/>
      <c r="G3079" s="185"/>
      <c r="H3079" s="185"/>
      <c r="I3079" s="185"/>
      <c r="J3079" s="185"/>
      <c r="K3079" s="185"/>
      <c r="L3079" s="185"/>
      <c r="M3079" s="185"/>
      <c r="N3079" s="185"/>
      <c r="O3079" s="185"/>
      <c r="P3079" s="185"/>
      <c r="Q3079" s="185"/>
      <c r="R3079" s="185"/>
      <c r="S3079" s="185"/>
      <c r="T3079" s="185"/>
      <c r="U3079" s="185"/>
      <c r="V3079" s="185"/>
      <c r="W3079" s="185"/>
      <c r="X3079" s="185"/>
      <c r="Y3079" s="185"/>
      <c r="Z3079" s="185"/>
      <c r="AA3079" s="185"/>
      <c r="AB3079" s="185"/>
      <c r="AC3079" s="185"/>
      <c r="AD3079" s="185"/>
      <c r="AE3079" s="185"/>
      <c r="AF3079" s="185"/>
      <c r="AG3079" s="185"/>
      <c r="AH3079" s="185"/>
      <c r="AI3079" s="185"/>
    </row>
    <row r="3080" spans="1:35" ht="16">
      <c r="A3080" s="88"/>
      <c r="B3080" s="88"/>
      <c r="C3080" s="250"/>
      <c r="D3080" s="251"/>
      <c r="E3080" s="185"/>
      <c r="F3080" s="185"/>
      <c r="G3080" s="185"/>
      <c r="H3080" s="185"/>
      <c r="I3080" s="185"/>
      <c r="J3080" s="185"/>
      <c r="K3080" s="185"/>
      <c r="L3080" s="185"/>
      <c r="M3080" s="185"/>
      <c r="N3080" s="185"/>
      <c r="O3080" s="185"/>
      <c r="P3080" s="185"/>
      <c r="Q3080" s="185"/>
      <c r="R3080" s="185"/>
      <c r="S3080" s="185"/>
      <c r="T3080" s="185"/>
      <c r="U3080" s="185"/>
      <c r="V3080" s="185"/>
      <c r="W3080" s="185"/>
      <c r="X3080" s="185"/>
      <c r="Y3080" s="185"/>
      <c r="Z3080" s="185"/>
      <c r="AA3080" s="185"/>
      <c r="AB3080" s="185"/>
      <c r="AC3080" s="185"/>
      <c r="AD3080" s="185"/>
      <c r="AE3080" s="185"/>
      <c r="AF3080" s="185"/>
      <c r="AG3080" s="185"/>
      <c r="AH3080" s="185"/>
      <c r="AI3080" s="185"/>
    </row>
    <row r="3081" spans="1:35" ht="16">
      <c r="A3081" s="88"/>
      <c r="B3081" s="88"/>
      <c r="C3081" s="250"/>
      <c r="D3081" s="251"/>
      <c r="E3081" s="185"/>
      <c r="F3081" s="185"/>
      <c r="G3081" s="185"/>
      <c r="H3081" s="185"/>
      <c r="I3081" s="185"/>
      <c r="J3081" s="185"/>
      <c r="K3081" s="185"/>
      <c r="L3081" s="185"/>
      <c r="M3081" s="185"/>
      <c r="N3081" s="185"/>
      <c r="O3081" s="185"/>
      <c r="P3081" s="185"/>
      <c r="Q3081" s="185"/>
      <c r="R3081" s="185"/>
      <c r="S3081" s="185"/>
      <c r="T3081" s="185"/>
      <c r="U3081" s="185"/>
      <c r="V3081" s="185"/>
      <c r="W3081" s="185"/>
      <c r="X3081" s="185"/>
      <c r="Y3081" s="185"/>
      <c r="Z3081" s="185"/>
      <c r="AA3081" s="185"/>
      <c r="AB3081" s="185"/>
      <c r="AC3081" s="185"/>
      <c r="AD3081" s="185"/>
      <c r="AE3081" s="185"/>
      <c r="AF3081" s="185"/>
      <c r="AG3081" s="185"/>
      <c r="AH3081" s="185"/>
      <c r="AI3081" s="185"/>
    </row>
    <row r="3082" spans="1:35" ht="16">
      <c r="A3082" s="88"/>
      <c r="B3082" s="88"/>
      <c r="C3082" s="250"/>
      <c r="D3082" s="251"/>
      <c r="E3082" s="185"/>
      <c r="F3082" s="185"/>
      <c r="G3082" s="185"/>
      <c r="H3082" s="185"/>
      <c r="I3082" s="185"/>
      <c r="J3082" s="185"/>
      <c r="K3082" s="185"/>
      <c r="L3082" s="185"/>
      <c r="M3082" s="185"/>
      <c r="N3082" s="185"/>
      <c r="O3082" s="185"/>
      <c r="P3082" s="185"/>
      <c r="Q3082" s="185"/>
      <c r="R3082" s="185"/>
      <c r="S3082" s="185"/>
      <c r="T3082" s="185"/>
      <c r="U3082" s="185"/>
      <c r="V3082" s="185"/>
      <c r="W3082" s="185"/>
      <c r="X3082" s="185"/>
      <c r="Y3082" s="185"/>
      <c r="Z3082" s="185"/>
      <c r="AA3082" s="185"/>
      <c r="AB3082" s="185"/>
      <c r="AC3082" s="185"/>
      <c r="AD3082" s="185"/>
      <c r="AE3082" s="185"/>
      <c r="AF3082" s="185"/>
      <c r="AG3082" s="185"/>
      <c r="AH3082" s="185"/>
      <c r="AI3082" s="185"/>
    </row>
    <row r="3083" spans="1:35" ht="16">
      <c r="A3083" s="88"/>
      <c r="B3083" s="88"/>
      <c r="C3083" s="250"/>
      <c r="D3083" s="251"/>
      <c r="E3083" s="185"/>
      <c r="F3083" s="185"/>
      <c r="G3083" s="185"/>
      <c r="H3083" s="185"/>
      <c r="I3083" s="185"/>
      <c r="J3083" s="185"/>
      <c r="K3083" s="185"/>
      <c r="L3083" s="185"/>
      <c r="M3083" s="185"/>
      <c r="N3083" s="185"/>
      <c r="O3083" s="185"/>
      <c r="P3083" s="185"/>
      <c r="Q3083" s="185"/>
      <c r="R3083" s="185"/>
      <c r="S3083" s="185"/>
      <c r="T3083" s="185"/>
      <c r="U3083" s="185"/>
      <c r="V3083" s="185"/>
      <c r="W3083" s="185"/>
      <c r="X3083" s="185"/>
      <c r="Y3083" s="185"/>
      <c r="Z3083" s="185"/>
      <c r="AA3083" s="185"/>
      <c r="AB3083" s="185"/>
      <c r="AC3083" s="185"/>
      <c r="AD3083" s="185"/>
      <c r="AE3083" s="185"/>
      <c r="AF3083" s="185"/>
      <c r="AG3083" s="185"/>
      <c r="AH3083" s="185"/>
      <c r="AI3083" s="185"/>
    </row>
    <row r="3084" spans="1:35" ht="16">
      <c r="A3084" s="88"/>
      <c r="B3084" s="88"/>
      <c r="C3084" s="250"/>
      <c r="D3084" s="251"/>
      <c r="E3084" s="185"/>
      <c r="F3084" s="185"/>
      <c r="G3084" s="185"/>
      <c r="H3084" s="185"/>
      <c r="I3084" s="185"/>
      <c r="J3084" s="185"/>
      <c r="K3084" s="185"/>
      <c r="L3084" s="185"/>
      <c r="M3084" s="185"/>
      <c r="N3084" s="185"/>
      <c r="O3084" s="185"/>
      <c r="P3084" s="185"/>
      <c r="Q3084" s="185"/>
      <c r="R3084" s="185"/>
      <c r="S3084" s="185"/>
      <c r="T3084" s="185"/>
      <c r="U3084" s="185"/>
      <c r="V3084" s="185"/>
      <c r="W3084" s="185"/>
      <c r="X3084" s="185"/>
      <c r="Y3084" s="185"/>
      <c r="Z3084" s="185"/>
      <c r="AA3084" s="185"/>
      <c r="AB3084" s="185"/>
      <c r="AC3084" s="185"/>
      <c r="AD3084" s="185"/>
      <c r="AE3084" s="185"/>
      <c r="AF3084" s="185"/>
      <c r="AG3084" s="185"/>
      <c r="AH3084" s="185"/>
      <c r="AI3084" s="185"/>
    </row>
    <row r="3085" spans="1:35" ht="16">
      <c r="A3085" s="88"/>
      <c r="B3085" s="88"/>
      <c r="C3085" s="250"/>
      <c r="D3085" s="251"/>
      <c r="E3085" s="185"/>
      <c r="F3085" s="185"/>
      <c r="G3085" s="185"/>
      <c r="H3085" s="185"/>
      <c r="I3085" s="185"/>
      <c r="J3085" s="185"/>
      <c r="K3085" s="185"/>
      <c r="L3085" s="185"/>
      <c r="M3085" s="185"/>
      <c r="N3085" s="185"/>
      <c r="O3085" s="185"/>
      <c r="P3085" s="185"/>
      <c r="Q3085" s="185"/>
      <c r="R3085" s="185"/>
      <c r="S3085" s="185"/>
      <c r="T3085" s="185"/>
      <c r="U3085" s="185"/>
      <c r="V3085" s="185"/>
      <c r="W3085" s="185"/>
      <c r="X3085" s="185"/>
      <c r="Y3085" s="185"/>
      <c r="Z3085" s="185"/>
      <c r="AA3085" s="185"/>
      <c r="AB3085" s="185"/>
      <c r="AC3085" s="185"/>
      <c r="AD3085" s="185"/>
      <c r="AE3085" s="185"/>
      <c r="AF3085" s="185"/>
      <c r="AG3085" s="185"/>
      <c r="AH3085" s="185"/>
      <c r="AI3085" s="185"/>
    </row>
    <row r="3086" spans="1:35" ht="16">
      <c r="A3086" s="88"/>
      <c r="B3086" s="88"/>
      <c r="C3086" s="250"/>
      <c r="D3086" s="251"/>
      <c r="E3086" s="185"/>
      <c r="F3086" s="185"/>
      <c r="G3086" s="185"/>
      <c r="H3086" s="185"/>
      <c r="I3086" s="185"/>
      <c r="J3086" s="185"/>
      <c r="K3086" s="185"/>
      <c r="L3086" s="185"/>
      <c r="M3086" s="185"/>
      <c r="N3086" s="185"/>
      <c r="O3086" s="185"/>
      <c r="P3086" s="185"/>
      <c r="Q3086" s="185"/>
      <c r="R3086" s="185"/>
      <c r="S3086" s="185"/>
      <c r="T3086" s="185"/>
      <c r="U3086" s="185"/>
      <c r="V3086" s="185"/>
      <c r="W3086" s="185"/>
      <c r="X3086" s="185"/>
      <c r="Y3086" s="185"/>
      <c r="Z3086" s="185"/>
      <c r="AA3086" s="185"/>
      <c r="AB3086" s="185"/>
      <c r="AC3086" s="185"/>
      <c r="AD3086" s="185"/>
      <c r="AE3086" s="185"/>
      <c r="AF3086" s="185"/>
      <c r="AG3086" s="185"/>
      <c r="AH3086" s="185"/>
      <c r="AI3086" s="185"/>
    </row>
    <row r="3087" spans="1:35" ht="16">
      <c r="A3087" s="88"/>
      <c r="B3087" s="88"/>
      <c r="C3087" s="250"/>
      <c r="D3087" s="251"/>
      <c r="E3087" s="185"/>
      <c r="F3087" s="185"/>
      <c r="G3087" s="185"/>
      <c r="H3087" s="185"/>
      <c r="I3087" s="185"/>
      <c r="J3087" s="185"/>
      <c r="K3087" s="185"/>
      <c r="L3087" s="185"/>
      <c r="M3087" s="185"/>
      <c r="N3087" s="185"/>
      <c r="O3087" s="185"/>
      <c r="P3087" s="185"/>
      <c r="Q3087" s="185"/>
      <c r="R3087" s="185"/>
      <c r="S3087" s="185"/>
      <c r="T3087" s="185"/>
      <c r="U3087" s="185"/>
      <c r="V3087" s="185"/>
      <c r="W3087" s="185"/>
      <c r="X3087" s="185"/>
      <c r="Y3087" s="185"/>
      <c r="Z3087" s="185"/>
      <c r="AA3087" s="185"/>
      <c r="AB3087" s="185"/>
      <c r="AC3087" s="185"/>
      <c r="AD3087" s="185"/>
      <c r="AE3087" s="185"/>
      <c r="AF3087" s="185"/>
      <c r="AG3087" s="185"/>
      <c r="AH3087" s="185"/>
      <c r="AI3087" s="185"/>
    </row>
  </sheetData>
  <sheetProtection sheet="1" objects="1" scenarios="1" selectLockedCells="1"/>
  <mergeCells count="166">
    <mergeCell ref="F2:AG2"/>
    <mergeCell ref="A4:A15"/>
    <mergeCell ref="B4:B7"/>
    <mergeCell ref="C4:C7"/>
    <mergeCell ref="D4:D7"/>
    <mergeCell ref="C8:C11"/>
    <mergeCell ref="D8:D11"/>
    <mergeCell ref="C24:C27"/>
    <mergeCell ref="C28:C31"/>
    <mergeCell ref="C12:C15"/>
    <mergeCell ref="D12:D15"/>
    <mergeCell ref="C16:C19"/>
    <mergeCell ref="D16:D19"/>
    <mergeCell ref="C20:C23"/>
    <mergeCell ref="D20:D23"/>
    <mergeCell ref="D24:D27"/>
    <mergeCell ref="B8:B11"/>
    <mergeCell ref="B12:B15"/>
    <mergeCell ref="A16:A31"/>
    <mergeCell ref="B16:B19"/>
    <mergeCell ref="B20:B23"/>
    <mergeCell ref="B24:B27"/>
    <mergeCell ref="C32:C35"/>
    <mergeCell ref="C36:C39"/>
    <mergeCell ref="C40:C43"/>
    <mergeCell ref="C44:C47"/>
    <mergeCell ref="C48:C52"/>
    <mergeCell ref="C53:C56"/>
    <mergeCell ref="B28:B31"/>
    <mergeCell ref="B32:B35"/>
    <mergeCell ref="D28:D31"/>
    <mergeCell ref="D32:D35"/>
    <mergeCell ref="D36:D39"/>
    <mergeCell ref="D40:D43"/>
    <mergeCell ref="D44:D47"/>
    <mergeCell ref="D48:D52"/>
    <mergeCell ref="D53:D56"/>
    <mergeCell ref="B36:B39"/>
    <mergeCell ref="B40:B43"/>
    <mergeCell ref="B44:B47"/>
    <mergeCell ref="B48:B52"/>
    <mergeCell ref="B53:B56"/>
    <mergeCell ref="C92:C95"/>
    <mergeCell ref="D92:D95"/>
    <mergeCell ref="B84:B87"/>
    <mergeCell ref="C84:C87"/>
    <mergeCell ref="D84:D87"/>
    <mergeCell ref="B88:B91"/>
    <mergeCell ref="C88:C91"/>
    <mergeCell ref="D88:D91"/>
    <mergeCell ref="B92:B95"/>
    <mergeCell ref="C104:C107"/>
    <mergeCell ref="D104:D107"/>
    <mergeCell ref="B96:B99"/>
    <mergeCell ref="C96:C99"/>
    <mergeCell ref="D96:D99"/>
    <mergeCell ref="B100:B103"/>
    <mergeCell ref="C100:C103"/>
    <mergeCell ref="D100:D103"/>
    <mergeCell ref="B104:B107"/>
    <mergeCell ref="C116:C119"/>
    <mergeCell ref="D116:D119"/>
    <mergeCell ref="B108:B111"/>
    <mergeCell ref="C108:C111"/>
    <mergeCell ref="D108:D111"/>
    <mergeCell ref="B112:B115"/>
    <mergeCell ref="C112:C115"/>
    <mergeCell ref="D112:D115"/>
    <mergeCell ref="B116:B119"/>
    <mergeCell ref="C130:C133"/>
    <mergeCell ref="D130:D133"/>
    <mergeCell ref="B120:B123"/>
    <mergeCell ref="C120:C123"/>
    <mergeCell ref="D120:D123"/>
    <mergeCell ref="B126:B129"/>
    <mergeCell ref="C126:C129"/>
    <mergeCell ref="D126:D129"/>
    <mergeCell ref="B130:B133"/>
    <mergeCell ref="C65:C68"/>
    <mergeCell ref="D65:D68"/>
    <mergeCell ref="B57:B60"/>
    <mergeCell ref="C57:C60"/>
    <mergeCell ref="D57:D60"/>
    <mergeCell ref="B61:B64"/>
    <mergeCell ref="C61:C64"/>
    <mergeCell ref="D61:D64"/>
    <mergeCell ref="B65:B68"/>
    <mergeCell ref="A32:A56"/>
    <mergeCell ref="A57:A68"/>
    <mergeCell ref="A69:A83"/>
    <mergeCell ref="A84:A87"/>
    <mergeCell ref="A88:A99"/>
    <mergeCell ref="A100:A103"/>
    <mergeCell ref="A104:A111"/>
    <mergeCell ref="C138:C141"/>
    <mergeCell ref="D138:D141"/>
    <mergeCell ref="A112:A123"/>
    <mergeCell ref="A124:A125"/>
    <mergeCell ref="A126:A153"/>
    <mergeCell ref="B134:B137"/>
    <mergeCell ref="C134:C137"/>
    <mergeCell ref="D134:D137"/>
    <mergeCell ref="C79:C83"/>
    <mergeCell ref="D79:D83"/>
    <mergeCell ref="B69:B73"/>
    <mergeCell ref="C69:C73"/>
    <mergeCell ref="D69:D73"/>
    <mergeCell ref="B74:B78"/>
    <mergeCell ref="C74:C78"/>
    <mergeCell ref="D74:D78"/>
    <mergeCell ref="B79:B83"/>
    <mergeCell ref="B193:B195"/>
    <mergeCell ref="B171:B174"/>
    <mergeCell ref="B175:B178"/>
    <mergeCell ref="C175:C178"/>
    <mergeCell ref="D175:D178"/>
    <mergeCell ref="A167:A174"/>
    <mergeCell ref="B167:B170"/>
    <mergeCell ref="C167:C170"/>
    <mergeCell ref="D167:D170"/>
    <mergeCell ref="C171:C174"/>
    <mergeCell ref="D171:D174"/>
    <mergeCell ref="B196:B198"/>
    <mergeCell ref="C196:C198"/>
    <mergeCell ref="D196:D198"/>
    <mergeCell ref="C199:C201"/>
    <mergeCell ref="D199:D201"/>
    <mergeCell ref="A175:A186"/>
    <mergeCell ref="B183:B186"/>
    <mergeCell ref="A187:A190"/>
    <mergeCell ref="B187:B188"/>
    <mergeCell ref="B189:B190"/>
    <mergeCell ref="A191:A192"/>
    <mergeCell ref="A193:A201"/>
    <mergeCell ref="B199:B201"/>
    <mergeCell ref="D179:D182"/>
    <mergeCell ref="C189:C190"/>
    <mergeCell ref="C193:C195"/>
    <mergeCell ref="D193:D195"/>
    <mergeCell ref="B179:B182"/>
    <mergeCell ref="C179:C182"/>
    <mergeCell ref="C183:C186"/>
    <mergeCell ref="D183:D186"/>
    <mergeCell ref="C187:C188"/>
    <mergeCell ref="D187:D188"/>
    <mergeCell ref="D189:D190"/>
    <mergeCell ref="B142:B145"/>
    <mergeCell ref="C142:C145"/>
    <mergeCell ref="B138:B141"/>
    <mergeCell ref="B146:B149"/>
    <mergeCell ref="C146:C149"/>
    <mergeCell ref="D146:D149"/>
    <mergeCell ref="D150:D153"/>
    <mergeCell ref="D154:D157"/>
    <mergeCell ref="D158:D161"/>
    <mergeCell ref="D142:D145"/>
    <mergeCell ref="B162:B165"/>
    <mergeCell ref="C162:C165"/>
    <mergeCell ref="D162:D165"/>
    <mergeCell ref="B150:B153"/>
    <mergeCell ref="C150:C153"/>
    <mergeCell ref="A154:A165"/>
    <mergeCell ref="B154:B157"/>
    <mergeCell ref="C154:C157"/>
    <mergeCell ref="B158:B161"/>
    <mergeCell ref="C158:C161"/>
  </mergeCells>
  <conditionalFormatting sqref="B1:D3087">
    <cfRule type="expression" dxfId="1" priority="1">
      <formula>LEFT($C1,5)="DWF23"</formula>
    </cfRule>
  </conditionalFormatting>
  <conditionalFormatting sqref="F4:AG201">
    <cfRule type="containsBlanks" dxfId="0" priority="2">
      <formula>LEN(TRIM(F4))=0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outlinePr summaryBelow="0" summaryRight="0"/>
  </sheetPr>
  <dimension ref="A1:AC1028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 activeCell="H4" sqref="H4"/>
    </sheetView>
  </sheetViews>
  <sheetFormatPr baseColWidth="10" defaultColWidth="12.6640625" defaultRowHeight="15.75" customHeight="1"/>
  <cols>
    <col min="1" max="1" width="41.1640625" customWidth="1"/>
    <col min="2" max="2" width="17.1640625" customWidth="1"/>
    <col min="3" max="3" width="17.33203125" customWidth="1"/>
    <col min="4" max="4" width="13.83203125" customWidth="1"/>
    <col min="29" max="29" width="25.1640625" customWidth="1"/>
  </cols>
  <sheetData>
    <row r="1" spans="1:29" ht="45" customHeight="1">
      <c r="A1" s="370" t="s">
        <v>3</v>
      </c>
      <c r="B1" s="371" t="s">
        <v>328</v>
      </c>
      <c r="C1" s="5" t="s">
        <v>329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3">
      <c r="A2" s="340"/>
      <c r="B2" s="372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62" customHeight="1">
      <c r="A3" s="7" t="s">
        <v>269</v>
      </c>
      <c r="B3" s="8" t="s">
        <v>330</v>
      </c>
      <c r="C3" s="8" t="s">
        <v>268</v>
      </c>
      <c r="D3" s="9" t="s">
        <v>315</v>
      </c>
      <c r="E3" s="10" t="s">
        <v>318</v>
      </c>
      <c r="F3" s="10" t="s">
        <v>270</v>
      </c>
      <c r="G3" s="10" t="s">
        <v>271</v>
      </c>
      <c r="H3" s="10" t="s">
        <v>272</v>
      </c>
      <c r="I3" s="10" t="s">
        <v>273</v>
      </c>
      <c r="J3" s="10" t="s">
        <v>274</v>
      </c>
      <c r="K3" s="10" t="s">
        <v>275</v>
      </c>
      <c r="L3" s="10" t="s">
        <v>278</v>
      </c>
      <c r="M3" s="10" t="s">
        <v>279</v>
      </c>
      <c r="N3" s="10" t="s">
        <v>280</v>
      </c>
      <c r="O3" s="10" t="s">
        <v>281</v>
      </c>
      <c r="P3" s="10" t="s">
        <v>282</v>
      </c>
      <c r="Q3" s="10" t="s">
        <v>283</v>
      </c>
      <c r="R3" s="10" t="s">
        <v>284</v>
      </c>
      <c r="S3" s="10" t="s">
        <v>285</v>
      </c>
      <c r="T3" s="10" t="s">
        <v>286</v>
      </c>
      <c r="U3" s="10" t="s">
        <v>288</v>
      </c>
      <c r="V3" s="10" t="s">
        <v>289</v>
      </c>
      <c r="W3" s="10" t="s">
        <v>290</v>
      </c>
      <c r="X3" s="10" t="s">
        <v>291</v>
      </c>
      <c r="Y3" s="10" t="s">
        <v>292</v>
      </c>
      <c r="Z3" s="11" t="s">
        <v>293</v>
      </c>
      <c r="AA3" s="11" t="s">
        <v>294</v>
      </c>
      <c r="AB3" s="12" t="s">
        <v>331</v>
      </c>
      <c r="AC3" s="13" t="s">
        <v>332</v>
      </c>
    </row>
    <row r="4" spans="1:29" ht="13">
      <c r="A4" s="364" t="s">
        <v>14</v>
      </c>
      <c r="B4" s="359" t="s">
        <v>19</v>
      </c>
      <c r="C4" s="359" t="s">
        <v>20</v>
      </c>
      <c r="D4" s="362">
        <v>64.5</v>
      </c>
      <c r="E4" s="17">
        <v>28</v>
      </c>
      <c r="F4" s="299"/>
      <c r="G4" s="299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18">
        <f t="shared" ref="AB4:AB174" si="0">SUM(F4:AA4)</f>
        <v>0</v>
      </c>
      <c r="AC4" s="19">
        <f>AB4*D4</f>
        <v>0</v>
      </c>
    </row>
    <row r="5" spans="1:29" ht="13">
      <c r="A5" s="365"/>
      <c r="B5" s="360"/>
      <c r="C5" s="360"/>
      <c r="D5" s="360"/>
      <c r="E5" s="20">
        <v>30</v>
      </c>
      <c r="F5" s="301"/>
      <c r="G5" s="301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21">
        <f t="shared" si="0"/>
        <v>0</v>
      </c>
      <c r="AC5" s="22">
        <f>AB5*D4</f>
        <v>0</v>
      </c>
    </row>
    <row r="6" spans="1:29" ht="13">
      <c r="A6" s="365"/>
      <c r="B6" s="360"/>
      <c r="C6" s="360"/>
      <c r="D6" s="360"/>
      <c r="E6" s="20">
        <v>32</v>
      </c>
      <c r="F6" s="301"/>
      <c r="G6" s="301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21">
        <f t="shared" si="0"/>
        <v>0</v>
      </c>
      <c r="AC6" s="22">
        <f>AB6*D4</f>
        <v>0</v>
      </c>
    </row>
    <row r="7" spans="1:29" ht="13">
      <c r="A7" s="365"/>
      <c r="B7" s="361"/>
      <c r="C7" s="361"/>
      <c r="D7" s="361"/>
      <c r="E7" s="23">
        <v>34</v>
      </c>
      <c r="F7" s="303"/>
      <c r="G7" s="303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24">
        <f t="shared" si="0"/>
        <v>0</v>
      </c>
      <c r="AC7" s="25">
        <f>AB7*D4</f>
        <v>0</v>
      </c>
    </row>
    <row r="8" spans="1:29" ht="13">
      <c r="A8" s="365"/>
      <c r="B8" s="359" t="s">
        <v>15</v>
      </c>
      <c r="C8" s="359" t="s">
        <v>16</v>
      </c>
      <c r="D8" s="362">
        <v>49.5</v>
      </c>
      <c r="E8" s="17">
        <v>28</v>
      </c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299"/>
      <c r="V8" s="299"/>
      <c r="W8" s="299"/>
      <c r="X8" s="299"/>
      <c r="Y8" s="299"/>
      <c r="Z8" s="299"/>
      <c r="AA8" s="299"/>
      <c r="AB8" s="18">
        <f t="shared" si="0"/>
        <v>0</v>
      </c>
      <c r="AC8" s="19">
        <f>AB8*D8</f>
        <v>0</v>
      </c>
    </row>
    <row r="9" spans="1:29" ht="13">
      <c r="A9" s="365"/>
      <c r="B9" s="360"/>
      <c r="C9" s="360"/>
      <c r="D9" s="360"/>
      <c r="E9" s="20">
        <v>30</v>
      </c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1"/>
      <c r="V9" s="301"/>
      <c r="W9" s="301"/>
      <c r="X9" s="301"/>
      <c r="Y9" s="301"/>
      <c r="Z9" s="301"/>
      <c r="AA9" s="301"/>
      <c r="AB9" s="21">
        <f t="shared" si="0"/>
        <v>0</v>
      </c>
      <c r="AC9" s="22">
        <f>AB9*D8</f>
        <v>0</v>
      </c>
    </row>
    <row r="10" spans="1:29" ht="13">
      <c r="A10" s="365"/>
      <c r="B10" s="360"/>
      <c r="C10" s="360"/>
      <c r="D10" s="360"/>
      <c r="E10" s="20">
        <v>32</v>
      </c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1"/>
      <c r="V10" s="301"/>
      <c r="W10" s="301"/>
      <c r="X10" s="301"/>
      <c r="Y10" s="301"/>
      <c r="Z10" s="301"/>
      <c r="AA10" s="301"/>
      <c r="AB10" s="21">
        <f t="shared" si="0"/>
        <v>0</v>
      </c>
      <c r="AC10" s="22">
        <f>AB10*D8</f>
        <v>0</v>
      </c>
    </row>
    <row r="11" spans="1:29" ht="13">
      <c r="A11" s="365"/>
      <c r="B11" s="360"/>
      <c r="C11" s="360"/>
      <c r="D11" s="360"/>
      <c r="E11" s="20">
        <v>34</v>
      </c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1"/>
      <c r="V11" s="301"/>
      <c r="W11" s="301"/>
      <c r="X11" s="301"/>
      <c r="Y11" s="301"/>
      <c r="Z11" s="301"/>
      <c r="AA11" s="301"/>
      <c r="AB11" s="21">
        <f t="shared" si="0"/>
        <v>0</v>
      </c>
      <c r="AC11" s="22">
        <f>AB11*D8</f>
        <v>0</v>
      </c>
    </row>
    <row r="12" spans="1:29" ht="13">
      <c r="A12" s="365"/>
      <c r="B12" s="361"/>
      <c r="C12" s="361"/>
      <c r="D12" s="361"/>
      <c r="E12" s="23">
        <v>36</v>
      </c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3"/>
      <c r="V12" s="303"/>
      <c r="W12" s="303"/>
      <c r="X12" s="303"/>
      <c r="Y12" s="303"/>
      <c r="Z12" s="303"/>
      <c r="AA12" s="303"/>
      <c r="AB12" s="24">
        <f t="shared" si="0"/>
        <v>0</v>
      </c>
      <c r="AC12" s="25">
        <f>AB12*D8</f>
        <v>0</v>
      </c>
    </row>
    <row r="13" spans="1:29" ht="13">
      <c r="A13" s="365"/>
      <c r="B13" s="367" t="s">
        <v>17</v>
      </c>
      <c r="C13" s="367" t="s">
        <v>18</v>
      </c>
      <c r="D13" s="368">
        <v>49.5</v>
      </c>
      <c r="E13" s="17">
        <v>28</v>
      </c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299"/>
      <c r="V13" s="299"/>
      <c r="W13" s="299"/>
      <c r="X13" s="299"/>
      <c r="Y13" s="299"/>
      <c r="Z13" s="299"/>
      <c r="AA13" s="299"/>
      <c r="AB13" s="18">
        <f t="shared" si="0"/>
        <v>0</v>
      </c>
      <c r="AC13" s="19">
        <f>AB13*D13</f>
        <v>0</v>
      </c>
    </row>
    <row r="14" spans="1:29" ht="13">
      <c r="A14" s="365"/>
      <c r="B14" s="360"/>
      <c r="C14" s="360"/>
      <c r="D14" s="360"/>
      <c r="E14" s="20">
        <v>30</v>
      </c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1"/>
      <c r="V14" s="301"/>
      <c r="W14" s="301"/>
      <c r="X14" s="301"/>
      <c r="Y14" s="301"/>
      <c r="Z14" s="301"/>
      <c r="AA14" s="301"/>
      <c r="AB14" s="21">
        <f t="shared" si="0"/>
        <v>0</v>
      </c>
      <c r="AC14" s="22">
        <f>AB14*D13</f>
        <v>0</v>
      </c>
    </row>
    <row r="15" spans="1:29" ht="13">
      <c r="A15" s="365"/>
      <c r="B15" s="360"/>
      <c r="C15" s="360"/>
      <c r="D15" s="360"/>
      <c r="E15" s="20">
        <v>32</v>
      </c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1"/>
      <c r="V15" s="301"/>
      <c r="W15" s="301"/>
      <c r="X15" s="301"/>
      <c r="Y15" s="301"/>
      <c r="Z15" s="301"/>
      <c r="AA15" s="301"/>
      <c r="AB15" s="21">
        <f t="shared" si="0"/>
        <v>0</v>
      </c>
      <c r="AC15" s="22">
        <f>AB15*D13</f>
        <v>0</v>
      </c>
    </row>
    <row r="16" spans="1:29" ht="13">
      <c r="A16" s="365"/>
      <c r="B16" s="360"/>
      <c r="C16" s="360"/>
      <c r="D16" s="360"/>
      <c r="E16" s="20">
        <v>34</v>
      </c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1"/>
      <c r="V16" s="301"/>
      <c r="W16" s="301"/>
      <c r="X16" s="301"/>
      <c r="Y16" s="301"/>
      <c r="Z16" s="301"/>
      <c r="AA16" s="301"/>
      <c r="AB16" s="21">
        <f t="shared" si="0"/>
        <v>0</v>
      </c>
      <c r="AC16" s="22">
        <f>AB16*D13</f>
        <v>0</v>
      </c>
    </row>
    <row r="17" spans="1:29" ht="13">
      <c r="A17" s="366"/>
      <c r="B17" s="363"/>
      <c r="C17" s="363"/>
      <c r="D17" s="363"/>
      <c r="E17" s="27">
        <v>36</v>
      </c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6"/>
      <c r="V17" s="306"/>
      <c r="W17" s="306"/>
      <c r="X17" s="306"/>
      <c r="Y17" s="306"/>
      <c r="Z17" s="306"/>
      <c r="AA17" s="306"/>
      <c r="AB17" s="28">
        <f t="shared" si="0"/>
        <v>0</v>
      </c>
      <c r="AC17" s="29">
        <f>AB17*D13</f>
        <v>0</v>
      </c>
    </row>
    <row r="18" spans="1:29" ht="13">
      <c r="A18" s="364" t="s">
        <v>21</v>
      </c>
      <c r="B18" s="359" t="s">
        <v>22</v>
      </c>
      <c r="C18" s="359" t="s">
        <v>23</v>
      </c>
      <c r="D18" s="362">
        <v>69.5</v>
      </c>
      <c r="E18" s="17">
        <v>28</v>
      </c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299"/>
      <c r="V18" s="299"/>
      <c r="W18" s="299"/>
      <c r="X18" s="299"/>
      <c r="Y18" s="299"/>
      <c r="Z18" s="299"/>
      <c r="AA18" s="299"/>
      <c r="AB18" s="18">
        <f t="shared" si="0"/>
        <v>0</v>
      </c>
      <c r="AC18" s="19">
        <f>AB18*D18</f>
        <v>0</v>
      </c>
    </row>
    <row r="19" spans="1:29" ht="13">
      <c r="A19" s="365"/>
      <c r="B19" s="360"/>
      <c r="C19" s="360"/>
      <c r="D19" s="360"/>
      <c r="E19" s="20">
        <v>30</v>
      </c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1"/>
      <c r="V19" s="301"/>
      <c r="W19" s="301"/>
      <c r="X19" s="301"/>
      <c r="Y19" s="301"/>
      <c r="Z19" s="301"/>
      <c r="AA19" s="301"/>
      <c r="AB19" s="21">
        <f t="shared" si="0"/>
        <v>0</v>
      </c>
      <c r="AC19" s="22">
        <f>AB19*D18</f>
        <v>0</v>
      </c>
    </row>
    <row r="20" spans="1:29" ht="13">
      <c r="A20" s="365"/>
      <c r="B20" s="360"/>
      <c r="C20" s="360"/>
      <c r="D20" s="360"/>
      <c r="E20" s="20">
        <v>32</v>
      </c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1"/>
      <c r="V20" s="301"/>
      <c r="W20" s="301"/>
      <c r="X20" s="301"/>
      <c r="Y20" s="301"/>
      <c r="Z20" s="301"/>
      <c r="AA20" s="301"/>
      <c r="AB20" s="21">
        <f t="shared" si="0"/>
        <v>0</v>
      </c>
      <c r="AC20" s="22">
        <f>AB20*D18</f>
        <v>0</v>
      </c>
    </row>
    <row r="21" spans="1:29" ht="13">
      <c r="A21" s="365"/>
      <c r="B21" s="361"/>
      <c r="C21" s="361"/>
      <c r="D21" s="361"/>
      <c r="E21" s="23">
        <v>34</v>
      </c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3"/>
      <c r="V21" s="303"/>
      <c r="W21" s="303"/>
      <c r="X21" s="303"/>
      <c r="Y21" s="303"/>
      <c r="Z21" s="303"/>
      <c r="AA21" s="303"/>
      <c r="AB21" s="24">
        <f t="shared" si="0"/>
        <v>0</v>
      </c>
      <c r="AC21" s="25">
        <f>AB21*D18</f>
        <v>0</v>
      </c>
    </row>
    <row r="22" spans="1:29" ht="13">
      <c r="A22" s="365"/>
      <c r="B22" s="367" t="s">
        <v>26</v>
      </c>
      <c r="C22" s="367" t="s">
        <v>27</v>
      </c>
      <c r="D22" s="368">
        <v>69.5</v>
      </c>
      <c r="E22" s="17">
        <v>28</v>
      </c>
      <c r="F22" s="299"/>
      <c r="G22" s="299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18">
        <f t="shared" si="0"/>
        <v>0</v>
      </c>
      <c r="AC22" s="19">
        <f>AB22*D22</f>
        <v>0</v>
      </c>
    </row>
    <row r="23" spans="1:29" ht="13">
      <c r="A23" s="365"/>
      <c r="B23" s="360"/>
      <c r="C23" s="360"/>
      <c r="D23" s="360"/>
      <c r="E23" s="20">
        <v>30</v>
      </c>
      <c r="F23" s="301"/>
      <c r="G23" s="301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21">
        <f t="shared" si="0"/>
        <v>0</v>
      </c>
      <c r="AC23" s="22">
        <f>AB23*D22</f>
        <v>0</v>
      </c>
    </row>
    <row r="24" spans="1:29" ht="13">
      <c r="A24" s="365"/>
      <c r="B24" s="360"/>
      <c r="C24" s="360"/>
      <c r="D24" s="360"/>
      <c r="E24" s="20">
        <v>32</v>
      </c>
      <c r="F24" s="301"/>
      <c r="G24" s="301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21">
        <f t="shared" si="0"/>
        <v>0</v>
      </c>
      <c r="AC24" s="22">
        <f>AB24*D22</f>
        <v>0</v>
      </c>
    </row>
    <row r="25" spans="1:29" ht="13">
      <c r="A25" s="365"/>
      <c r="B25" s="361"/>
      <c r="C25" s="361"/>
      <c r="D25" s="361"/>
      <c r="E25" s="23">
        <v>34</v>
      </c>
      <c r="F25" s="303"/>
      <c r="G25" s="303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24">
        <f t="shared" si="0"/>
        <v>0</v>
      </c>
      <c r="AC25" s="25">
        <f>AB25*D22</f>
        <v>0</v>
      </c>
    </row>
    <row r="26" spans="1:29" ht="13">
      <c r="A26" s="365"/>
      <c r="B26" s="359" t="s">
        <v>24</v>
      </c>
      <c r="C26" s="359" t="s">
        <v>25</v>
      </c>
      <c r="D26" s="362">
        <v>69.5</v>
      </c>
      <c r="E26" s="17">
        <v>28</v>
      </c>
      <c r="F26" s="299"/>
      <c r="G26" s="299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18">
        <f t="shared" si="0"/>
        <v>0</v>
      </c>
      <c r="AC26" s="19">
        <f>AB26*D26</f>
        <v>0</v>
      </c>
    </row>
    <row r="27" spans="1:29" ht="13">
      <c r="A27" s="365"/>
      <c r="B27" s="360"/>
      <c r="C27" s="360"/>
      <c r="D27" s="360"/>
      <c r="E27" s="20">
        <v>30</v>
      </c>
      <c r="F27" s="301"/>
      <c r="G27" s="301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21">
        <f t="shared" si="0"/>
        <v>0</v>
      </c>
      <c r="AC27" s="22">
        <f>AB27*D26</f>
        <v>0</v>
      </c>
    </row>
    <row r="28" spans="1:29" ht="13">
      <c r="A28" s="365"/>
      <c r="B28" s="360"/>
      <c r="C28" s="360"/>
      <c r="D28" s="360"/>
      <c r="E28" s="20">
        <v>32</v>
      </c>
      <c r="F28" s="301"/>
      <c r="G28" s="301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21">
        <f t="shared" si="0"/>
        <v>0</v>
      </c>
      <c r="AC28" s="22">
        <f>AB28*D26</f>
        <v>0</v>
      </c>
    </row>
    <row r="29" spans="1:29" ht="13">
      <c r="A29" s="366"/>
      <c r="B29" s="363"/>
      <c r="C29" s="363"/>
      <c r="D29" s="363"/>
      <c r="E29" s="27">
        <v>34</v>
      </c>
      <c r="F29" s="306"/>
      <c r="G29" s="306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28">
        <f t="shared" si="0"/>
        <v>0</v>
      </c>
      <c r="AC29" s="29">
        <f>AB29*D26</f>
        <v>0</v>
      </c>
    </row>
    <row r="30" spans="1:29" ht="13">
      <c r="A30" s="364" t="s">
        <v>30</v>
      </c>
      <c r="B30" s="359" t="s">
        <v>35</v>
      </c>
      <c r="C30" s="359" t="s">
        <v>36</v>
      </c>
      <c r="D30" s="362">
        <v>49.5</v>
      </c>
      <c r="E30" s="17">
        <v>28</v>
      </c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299"/>
      <c r="V30" s="299"/>
      <c r="W30" s="299"/>
      <c r="X30" s="299"/>
      <c r="Y30" s="299"/>
      <c r="Z30" s="299"/>
      <c r="AA30" s="299"/>
      <c r="AB30" s="18">
        <f t="shared" si="0"/>
        <v>0</v>
      </c>
      <c r="AC30" s="19">
        <f>AB30*D30</f>
        <v>0</v>
      </c>
    </row>
    <row r="31" spans="1:29" ht="13">
      <c r="A31" s="365"/>
      <c r="B31" s="360"/>
      <c r="C31" s="360"/>
      <c r="D31" s="360"/>
      <c r="E31" s="20">
        <v>30</v>
      </c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1"/>
      <c r="V31" s="301"/>
      <c r="W31" s="301"/>
      <c r="X31" s="301"/>
      <c r="Y31" s="301"/>
      <c r="Z31" s="301"/>
      <c r="AA31" s="301"/>
      <c r="AB31" s="21">
        <f t="shared" si="0"/>
        <v>0</v>
      </c>
      <c r="AC31" s="22">
        <f>AB31*D30</f>
        <v>0</v>
      </c>
    </row>
    <row r="32" spans="1:29" ht="13">
      <c r="A32" s="365"/>
      <c r="B32" s="360"/>
      <c r="C32" s="360"/>
      <c r="D32" s="360"/>
      <c r="E32" s="20">
        <v>32</v>
      </c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1"/>
      <c r="V32" s="301"/>
      <c r="W32" s="301"/>
      <c r="X32" s="301"/>
      <c r="Y32" s="301"/>
      <c r="Z32" s="301"/>
      <c r="AA32" s="301"/>
      <c r="AB32" s="21">
        <f t="shared" si="0"/>
        <v>0</v>
      </c>
      <c r="AC32" s="22">
        <f>AB32*D30</f>
        <v>0</v>
      </c>
    </row>
    <row r="33" spans="1:29" ht="13">
      <c r="A33" s="365"/>
      <c r="B33" s="361"/>
      <c r="C33" s="361"/>
      <c r="D33" s="361"/>
      <c r="E33" s="23">
        <v>34</v>
      </c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3"/>
      <c r="V33" s="303"/>
      <c r="W33" s="303"/>
      <c r="X33" s="303"/>
      <c r="Y33" s="303"/>
      <c r="Z33" s="303"/>
      <c r="AA33" s="303"/>
      <c r="AB33" s="24">
        <f t="shared" si="0"/>
        <v>0</v>
      </c>
      <c r="AC33" s="25">
        <f>AB33*D30</f>
        <v>0</v>
      </c>
    </row>
    <row r="34" spans="1:29" ht="13">
      <c r="A34" s="365"/>
      <c r="B34" s="359" t="s">
        <v>33</v>
      </c>
      <c r="C34" s="359" t="s">
        <v>34</v>
      </c>
      <c r="D34" s="362">
        <v>49.5</v>
      </c>
      <c r="E34" s="17">
        <v>28</v>
      </c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299"/>
      <c r="V34" s="299"/>
      <c r="W34" s="299"/>
      <c r="X34" s="299"/>
      <c r="Y34" s="299"/>
      <c r="Z34" s="299"/>
      <c r="AA34" s="299"/>
      <c r="AB34" s="18">
        <f t="shared" si="0"/>
        <v>0</v>
      </c>
      <c r="AC34" s="19">
        <f>AB34*D34</f>
        <v>0</v>
      </c>
    </row>
    <row r="35" spans="1:29" ht="13">
      <c r="A35" s="365"/>
      <c r="B35" s="360"/>
      <c r="C35" s="360"/>
      <c r="D35" s="360"/>
      <c r="E35" s="20">
        <v>30</v>
      </c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1"/>
      <c r="V35" s="301"/>
      <c r="W35" s="301"/>
      <c r="X35" s="301"/>
      <c r="Y35" s="301"/>
      <c r="Z35" s="301"/>
      <c r="AA35" s="301"/>
      <c r="AB35" s="21">
        <f t="shared" si="0"/>
        <v>0</v>
      </c>
      <c r="AC35" s="22">
        <f>AB35*D34</f>
        <v>0</v>
      </c>
    </row>
    <row r="36" spans="1:29" ht="13">
      <c r="A36" s="365"/>
      <c r="B36" s="360"/>
      <c r="C36" s="360"/>
      <c r="D36" s="360"/>
      <c r="E36" s="20">
        <v>32</v>
      </c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1"/>
      <c r="V36" s="301"/>
      <c r="W36" s="301"/>
      <c r="X36" s="301"/>
      <c r="Y36" s="301"/>
      <c r="Z36" s="301"/>
      <c r="AA36" s="301"/>
      <c r="AB36" s="21">
        <f t="shared" si="0"/>
        <v>0</v>
      </c>
      <c r="AC36" s="22">
        <f>AB36*D34</f>
        <v>0</v>
      </c>
    </row>
    <row r="37" spans="1:29" ht="13">
      <c r="A37" s="365"/>
      <c r="B37" s="360"/>
      <c r="C37" s="360"/>
      <c r="D37" s="360"/>
      <c r="E37" s="20">
        <v>34</v>
      </c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1"/>
      <c r="V37" s="301"/>
      <c r="W37" s="301"/>
      <c r="X37" s="301"/>
      <c r="Y37" s="301"/>
      <c r="Z37" s="301"/>
      <c r="AA37" s="301"/>
      <c r="AB37" s="21">
        <f t="shared" si="0"/>
        <v>0</v>
      </c>
      <c r="AC37" s="22">
        <f>AB37*D34</f>
        <v>0</v>
      </c>
    </row>
    <row r="38" spans="1:29" ht="13">
      <c r="A38" s="365"/>
      <c r="B38" s="361"/>
      <c r="C38" s="361"/>
      <c r="D38" s="361"/>
      <c r="E38" s="23">
        <v>36</v>
      </c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3"/>
      <c r="V38" s="303"/>
      <c r="W38" s="303"/>
      <c r="X38" s="303"/>
      <c r="Y38" s="303"/>
      <c r="Z38" s="303"/>
      <c r="AA38" s="303"/>
      <c r="AB38" s="24">
        <f t="shared" si="0"/>
        <v>0</v>
      </c>
      <c r="AC38" s="25">
        <f>AB38*D34</f>
        <v>0</v>
      </c>
    </row>
    <row r="39" spans="1:29" ht="13">
      <c r="A39" s="365"/>
      <c r="B39" s="359" t="s">
        <v>31</v>
      </c>
      <c r="C39" s="359" t="s">
        <v>32</v>
      </c>
      <c r="D39" s="362">
        <v>49.5</v>
      </c>
      <c r="E39" s="17">
        <v>28</v>
      </c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299"/>
      <c r="V39" s="299"/>
      <c r="W39" s="299"/>
      <c r="X39" s="299"/>
      <c r="Y39" s="299"/>
      <c r="Z39" s="299"/>
      <c r="AA39" s="299"/>
      <c r="AB39" s="18">
        <f t="shared" si="0"/>
        <v>0</v>
      </c>
      <c r="AC39" s="19">
        <f>AB39*D39</f>
        <v>0</v>
      </c>
    </row>
    <row r="40" spans="1:29" ht="13">
      <c r="A40" s="365"/>
      <c r="B40" s="360"/>
      <c r="C40" s="360"/>
      <c r="D40" s="360"/>
      <c r="E40" s="20">
        <v>30</v>
      </c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1"/>
      <c r="V40" s="301"/>
      <c r="W40" s="301"/>
      <c r="X40" s="301"/>
      <c r="Y40" s="301"/>
      <c r="Z40" s="301"/>
      <c r="AA40" s="301"/>
      <c r="AB40" s="21">
        <f t="shared" si="0"/>
        <v>0</v>
      </c>
      <c r="AC40" s="22">
        <f>AB40*D39</f>
        <v>0</v>
      </c>
    </row>
    <row r="41" spans="1:29" ht="13">
      <c r="A41" s="365"/>
      <c r="B41" s="360"/>
      <c r="C41" s="360"/>
      <c r="D41" s="360"/>
      <c r="E41" s="20">
        <v>32</v>
      </c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1"/>
      <c r="V41" s="301"/>
      <c r="W41" s="301"/>
      <c r="X41" s="301"/>
      <c r="Y41" s="301"/>
      <c r="Z41" s="301"/>
      <c r="AA41" s="301"/>
      <c r="AB41" s="21">
        <f t="shared" si="0"/>
        <v>0</v>
      </c>
      <c r="AC41" s="22">
        <f>AB41*D39</f>
        <v>0</v>
      </c>
    </row>
    <row r="42" spans="1:29" ht="13">
      <c r="A42" s="365"/>
      <c r="B42" s="360"/>
      <c r="C42" s="360"/>
      <c r="D42" s="360"/>
      <c r="E42" s="20">
        <v>34</v>
      </c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1"/>
      <c r="V42" s="301"/>
      <c r="W42" s="301"/>
      <c r="X42" s="301"/>
      <c r="Y42" s="301"/>
      <c r="Z42" s="301"/>
      <c r="AA42" s="301"/>
      <c r="AB42" s="21">
        <f t="shared" si="0"/>
        <v>0</v>
      </c>
      <c r="AC42" s="22">
        <f>AB42*D39</f>
        <v>0</v>
      </c>
    </row>
    <row r="43" spans="1:29" ht="13">
      <c r="A43" s="366"/>
      <c r="B43" s="363"/>
      <c r="C43" s="363"/>
      <c r="D43" s="363"/>
      <c r="E43" s="27">
        <v>36</v>
      </c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6"/>
      <c r="V43" s="306"/>
      <c r="W43" s="306"/>
      <c r="X43" s="306"/>
      <c r="Y43" s="306"/>
      <c r="Z43" s="306"/>
      <c r="AA43" s="306"/>
      <c r="AB43" s="28">
        <f t="shared" si="0"/>
        <v>0</v>
      </c>
      <c r="AC43" s="29">
        <f>AB43*D39</f>
        <v>0</v>
      </c>
    </row>
    <row r="44" spans="1:29" ht="13">
      <c r="A44" s="364" t="s">
        <v>28</v>
      </c>
      <c r="B44" s="359" t="s">
        <v>26</v>
      </c>
      <c r="C44" s="359" t="s">
        <v>29</v>
      </c>
      <c r="D44" s="362">
        <v>54.5</v>
      </c>
      <c r="E44" s="17">
        <v>28</v>
      </c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299"/>
      <c r="V44" s="299"/>
      <c r="W44" s="299"/>
      <c r="X44" s="299"/>
      <c r="Y44" s="299"/>
      <c r="Z44" s="299"/>
      <c r="AA44" s="299"/>
      <c r="AB44" s="18">
        <f t="shared" si="0"/>
        <v>0</v>
      </c>
      <c r="AC44" s="19">
        <f>AB44*D44</f>
        <v>0</v>
      </c>
    </row>
    <row r="45" spans="1:29" ht="13">
      <c r="A45" s="365"/>
      <c r="B45" s="360"/>
      <c r="C45" s="360"/>
      <c r="D45" s="360"/>
      <c r="E45" s="20">
        <v>30</v>
      </c>
      <c r="F45" s="302"/>
      <c r="G45" s="302"/>
      <c r="H45" s="302"/>
      <c r="I45" s="302"/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1"/>
      <c r="V45" s="301"/>
      <c r="W45" s="301"/>
      <c r="X45" s="301"/>
      <c r="Y45" s="301"/>
      <c r="Z45" s="301"/>
      <c r="AA45" s="301"/>
      <c r="AB45" s="21">
        <f t="shared" si="0"/>
        <v>0</v>
      </c>
      <c r="AC45" s="22">
        <f>AB45*D44</f>
        <v>0</v>
      </c>
    </row>
    <row r="46" spans="1:29" ht="13">
      <c r="A46" s="365"/>
      <c r="B46" s="360"/>
      <c r="C46" s="360"/>
      <c r="D46" s="360"/>
      <c r="E46" s="20">
        <v>32</v>
      </c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1"/>
      <c r="V46" s="301"/>
      <c r="W46" s="301"/>
      <c r="X46" s="301"/>
      <c r="Y46" s="301"/>
      <c r="Z46" s="301"/>
      <c r="AA46" s="301"/>
      <c r="AB46" s="21">
        <f t="shared" si="0"/>
        <v>0</v>
      </c>
      <c r="AC46" s="22">
        <f>AB46*D44</f>
        <v>0</v>
      </c>
    </row>
    <row r="47" spans="1:29" ht="13">
      <c r="A47" s="366"/>
      <c r="B47" s="363"/>
      <c r="C47" s="363"/>
      <c r="D47" s="363"/>
      <c r="E47" s="27">
        <v>34</v>
      </c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6"/>
      <c r="V47" s="306"/>
      <c r="W47" s="306"/>
      <c r="X47" s="306"/>
      <c r="Y47" s="306"/>
      <c r="Z47" s="306"/>
      <c r="AA47" s="306"/>
      <c r="AB47" s="28">
        <f t="shared" si="0"/>
        <v>0</v>
      </c>
      <c r="AC47" s="29">
        <f>AB47*D44</f>
        <v>0</v>
      </c>
    </row>
    <row r="48" spans="1:29" ht="13">
      <c r="A48" s="364" t="s">
        <v>9</v>
      </c>
      <c r="B48" s="359" t="s">
        <v>10</v>
      </c>
      <c r="C48" s="359" t="s">
        <v>11</v>
      </c>
      <c r="D48" s="362">
        <v>44.5</v>
      </c>
      <c r="E48" s="17">
        <v>28</v>
      </c>
      <c r="F48" s="299"/>
      <c r="G48" s="299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18">
        <f t="shared" si="0"/>
        <v>0</v>
      </c>
      <c r="AC48" s="19">
        <f>AB48*D48</f>
        <v>0</v>
      </c>
    </row>
    <row r="49" spans="1:29" ht="13">
      <c r="A49" s="365"/>
      <c r="B49" s="360"/>
      <c r="C49" s="360"/>
      <c r="D49" s="360"/>
      <c r="E49" s="20">
        <v>30</v>
      </c>
      <c r="F49" s="301"/>
      <c r="G49" s="301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21">
        <f t="shared" si="0"/>
        <v>0</v>
      </c>
      <c r="AC49" s="22">
        <f>AB49*D48</f>
        <v>0</v>
      </c>
    </row>
    <row r="50" spans="1:29" ht="13">
      <c r="A50" s="365"/>
      <c r="B50" s="360"/>
      <c r="C50" s="360"/>
      <c r="D50" s="360"/>
      <c r="E50" s="20">
        <v>32</v>
      </c>
      <c r="F50" s="301"/>
      <c r="G50" s="301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21">
        <f t="shared" si="0"/>
        <v>0</v>
      </c>
      <c r="AC50" s="22">
        <f>AB50*D48</f>
        <v>0</v>
      </c>
    </row>
    <row r="51" spans="1:29" ht="13">
      <c r="A51" s="365"/>
      <c r="B51" s="361"/>
      <c r="C51" s="361"/>
      <c r="D51" s="361"/>
      <c r="E51" s="23">
        <v>34</v>
      </c>
      <c r="F51" s="303"/>
      <c r="G51" s="303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24">
        <f t="shared" si="0"/>
        <v>0</v>
      </c>
      <c r="AC51" s="25">
        <f>AB51*D48</f>
        <v>0</v>
      </c>
    </row>
    <row r="52" spans="1:29" ht="13">
      <c r="A52" s="365"/>
      <c r="B52" s="359" t="s">
        <v>12</v>
      </c>
      <c r="C52" s="359" t="s">
        <v>13</v>
      </c>
      <c r="D52" s="362">
        <v>44.5</v>
      </c>
      <c r="E52" s="17">
        <v>28</v>
      </c>
      <c r="F52" s="299"/>
      <c r="G52" s="299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18">
        <f t="shared" si="0"/>
        <v>0</v>
      </c>
      <c r="AC52" s="19">
        <f>AB52*D52</f>
        <v>0</v>
      </c>
    </row>
    <row r="53" spans="1:29" ht="13">
      <c r="A53" s="365"/>
      <c r="B53" s="360"/>
      <c r="C53" s="360"/>
      <c r="D53" s="360"/>
      <c r="E53" s="20">
        <v>30</v>
      </c>
      <c r="F53" s="301"/>
      <c r="G53" s="301"/>
      <c r="H53" s="302"/>
      <c r="I53" s="302"/>
      <c r="J53" s="302"/>
      <c r="K53" s="302"/>
      <c r="L53" s="302"/>
      <c r="M53" s="302"/>
      <c r="N53" s="302"/>
      <c r="O53" s="302"/>
      <c r="P53" s="302"/>
      <c r="Q53" s="302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21">
        <f t="shared" si="0"/>
        <v>0</v>
      </c>
      <c r="AC53" s="22">
        <f>AB53*D52</f>
        <v>0</v>
      </c>
    </row>
    <row r="54" spans="1:29" ht="13">
      <c r="A54" s="365"/>
      <c r="B54" s="360"/>
      <c r="C54" s="360"/>
      <c r="D54" s="360"/>
      <c r="E54" s="20">
        <v>32</v>
      </c>
      <c r="F54" s="301"/>
      <c r="G54" s="301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21">
        <f t="shared" si="0"/>
        <v>0</v>
      </c>
      <c r="AC54" s="22">
        <f>AB54*D52</f>
        <v>0</v>
      </c>
    </row>
    <row r="55" spans="1:29" ht="13">
      <c r="A55" s="366"/>
      <c r="B55" s="363"/>
      <c r="C55" s="363"/>
      <c r="D55" s="363"/>
      <c r="E55" s="27">
        <v>34</v>
      </c>
      <c r="F55" s="306"/>
      <c r="G55" s="306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28">
        <f t="shared" si="0"/>
        <v>0</v>
      </c>
      <c r="AC55" s="29">
        <f>AB55*D52</f>
        <v>0</v>
      </c>
    </row>
    <row r="56" spans="1:29" ht="13">
      <c r="A56" s="364" t="s">
        <v>1</v>
      </c>
      <c r="B56" s="359" t="s">
        <v>2</v>
      </c>
      <c r="C56" s="359" t="s">
        <v>4</v>
      </c>
      <c r="D56" s="362">
        <v>44.5</v>
      </c>
      <c r="E56" s="17">
        <v>28</v>
      </c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299"/>
      <c r="V56" s="299"/>
      <c r="W56" s="299"/>
      <c r="X56" s="299"/>
      <c r="Y56" s="299"/>
      <c r="Z56" s="299"/>
      <c r="AA56" s="299"/>
      <c r="AB56" s="18">
        <f t="shared" si="0"/>
        <v>0</v>
      </c>
      <c r="AC56" s="19">
        <f>AB56*D56</f>
        <v>0</v>
      </c>
    </row>
    <row r="57" spans="1:29" ht="13">
      <c r="A57" s="365"/>
      <c r="B57" s="360"/>
      <c r="C57" s="360"/>
      <c r="D57" s="360"/>
      <c r="E57" s="20">
        <v>30</v>
      </c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1"/>
      <c r="V57" s="301"/>
      <c r="W57" s="301"/>
      <c r="X57" s="301"/>
      <c r="Y57" s="301"/>
      <c r="Z57" s="301"/>
      <c r="AA57" s="301"/>
      <c r="AB57" s="21">
        <f t="shared" si="0"/>
        <v>0</v>
      </c>
      <c r="AC57" s="22">
        <f>AB57*D56</f>
        <v>0</v>
      </c>
    </row>
    <row r="58" spans="1:29" ht="13">
      <c r="A58" s="365"/>
      <c r="B58" s="360"/>
      <c r="C58" s="360"/>
      <c r="D58" s="360"/>
      <c r="E58" s="20">
        <v>32</v>
      </c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1"/>
      <c r="V58" s="301"/>
      <c r="W58" s="301"/>
      <c r="X58" s="301"/>
      <c r="Y58" s="301"/>
      <c r="Z58" s="301"/>
      <c r="AA58" s="301"/>
      <c r="AB58" s="21">
        <f t="shared" si="0"/>
        <v>0</v>
      </c>
      <c r="AC58" s="22">
        <f>AB58*D56</f>
        <v>0</v>
      </c>
    </row>
    <row r="59" spans="1:29" ht="13">
      <c r="A59" s="365"/>
      <c r="B59" s="361"/>
      <c r="C59" s="361"/>
      <c r="D59" s="361"/>
      <c r="E59" s="23">
        <v>34</v>
      </c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3"/>
      <c r="V59" s="303"/>
      <c r="W59" s="303"/>
      <c r="X59" s="303"/>
      <c r="Y59" s="303"/>
      <c r="Z59" s="303"/>
      <c r="AA59" s="303"/>
      <c r="AB59" s="24">
        <f t="shared" si="0"/>
        <v>0</v>
      </c>
      <c r="AC59" s="25">
        <f>AB59*D56</f>
        <v>0</v>
      </c>
    </row>
    <row r="60" spans="1:29" ht="13">
      <c r="A60" s="365"/>
      <c r="B60" s="359" t="s">
        <v>7</v>
      </c>
      <c r="C60" s="359" t="s">
        <v>8</v>
      </c>
      <c r="D60" s="362">
        <v>44.5</v>
      </c>
      <c r="E60" s="17">
        <v>28</v>
      </c>
      <c r="F60" s="299"/>
      <c r="G60" s="299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18">
        <f t="shared" si="0"/>
        <v>0</v>
      </c>
      <c r="AC60" s="19">
        <f>AB60*D60</f>
        <v>0</v>
      </c>
    </row>
    <row r="61" spans="1:29" ht="13">
      <c r="A61" s="365"/>
      <c r="B61" s="360"/>
      <c r="C61" s="360"/>
      <c r="D61" s="360"/>
      <c r="E61" s="20">
        <v>30</v>
      </c>
      <c r="F61" s="301"/>
      <c r="G61" s="301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21">
        <f t="shared" si="0"/>
        <v>0</v>
      </c>
      <c r="AC61" s="22">
        <f>AB61*D60</f>
        <v>0</v>
      </c>
    </row>
    <row r="62" spans="1:29" ht="13">
      <c r="A62" s="365"/>
      <c r="B62" s="360"/>
      <c r="C62" s="360"/>
      <c r="D62" s="360"/>
      <c r="E62" s="20">
        <v>32</v>
      </c>
      <c r="F62" s="301"/>
      <c r="G62" s="301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21">
        <f t="shared" si="0"/>
        <v>0</v>
      </c>
      <c r="AC62" s="22">
        <f>AB62*D60</f>
        <v>0</v>
      </c>
    </row>
    <row r="63" spans="1:29" ht="13">
      <c r="A63" s="365"/>
      <c r="B63" s="361"/>
      <c r="C63" s="361"/>
      <c r="D63" s="361"/>
      <c r="E63" s="23">
        <v>34</v>
      </c>
      <c r="F63" s="303"/>
      <c r="G63" s="303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3"/>
      <c r="S63" s="303"/>
      <c r="T63" s="303"/>
      <c r="U63" s="303"/>
      <c r="V63" s="303"/>
      <c r="W63" s="303"/>
      <c r="X63" s="303"/>
      <c r="Y63" s="303"/>
      <c r="Z63" s="303"/>
      <c r="AA63" s="303"/>
      <c r="AB63" s="24">
        <f t="shared" si="0"/>
        <v>0</v>
      </c>
      <c r="AC63" s="25">
        <f>AB63*D60</f>
        <v>0</v>
      </c>
    </row>
    <row r="64" spans="1:29" ht="13">
      <c r="A64" s="365"/>
      <c r="B64" s="359" t="s">
        <v>5</v>
      </c>
      <c r="C64" s="359" t="s">
        <v>6</v>
      </c>
      <c r="D64" s="362">
        <v>44.5</v>
      </c>
      <c r="E64" s="17">
        <v>28</v>
      </c>
      <c r="F64" s="299"/>
      <c r="G64" s="299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18">
        <f t="shared" si="0"/>
        <v>0</v>
      </c>
      <c r="AC64" s="19">
        <f>AB64*D64</f>
        <v>0</v>
      </c>
    </row>
    <row r="65" spans="1:29" ht="13">
      <c r="A65" s="365"/>
      <c r="B65" s="360"/>
      <c r="C65" s="360"/>
      <c r="D65" s="360"/>
      <c r="E65" s="20">
        <v>30</v>
      </c>
      <c r="F65" s="301"/>
      <c r="G65" s="301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21">
        <f t="shared" si="0"/>
        <v>0</v>
      </c>
      <c r="AC65" s="22">
        <f>AB65*D64</f>
        <v>0</v>
      </c>
    </row>
    <row r="66" spans="1:29" ht="13">
      <c r="A66" s="365"/>
      <c r="B66" s="360"/>
      <c r="C66" s="360"/>
      <c r="D66" s="360"/>
      <c r="E66" s="20">
        <v>32</v>
      </c>
      <c r="F66" s="301"/>
      <c r="G66" s="301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21">
        <f t="shared" si="0"/>
        <v>0</v>
      </c>
      <c r="AC66" s="22">
        <f>AB66*D64</f>
        <v>0</v>
      </c>
    </row>
    <row r="67" spans="1:29" ht="13">
      <c r="A67" s="366"/>
      <c r="B67" s="363"/>
      <c r="C67" s="363"/>
      <c r="D67" s="363"/>
      <c r="E67" s="27">
        <v>34</v>
      </c>
      <c r="F67" s="306"/>
      <c r="G67" s="306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28">
        <f t="shared" si="0"/>
        <v>0</v>
      </c>
      <c r="AC67" s="29">
        <f>AB67*D64</f>
        <v>0</v>
      </c>
    </row>
    <row r="68" spans="1:29" ht="13">
      <c r="A68" s="364" t="s">
        <v>141</v>
      </c>
      <c r="B68" s="359" t="s">
        <v>125</v>
      </c>
      <c r="C68" s="359" t="s">
        <v>143</v>
      </c>
      <c r="D68" s="362">
        <v>34.5</v>
      </c>
      <c r="E68" s="17">
        <v>30</v>
      </c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299"/>
      <c r="V68" s="299"/>
      <c r="W68" s="299"/>
      <c r="X68" s="299"/>
      <c r="Y68" s="299"/>
      <c r="Z68" s="299"/>
      <c r="AA68" s="299"/>
      <c r="AB68" s="18">
        <f t="shared" si="0"/>
        <v>0</v>
      </c>
      <c r="AC68" s="19">
        <f>AB68*D68</f>
        <v>0</v>
      </c>
    </row>
    <row r="69" spans="1:29" ht="13">
      <c r="A69" s="365"/>
      <c r="B69" s="360"/>
      <c r="C69" s="360"/>
      <c r="D69" s="360"/>
      <c r="E69" s="20">
        <v>32</v>
      </c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1"/>
      <c r="V69" s="301"/>
      <c r="W69" s="301"/>
      <c r="X69" s="301"/>
      <c r="Y69" s="301"/>
      <c r="Z69" s="301"/>
      <c r="AA69" s="301"/>
      <c r="AB69" s="21">
        <f t="shared" si="0"/>
        <v>0</v>
      </c>
      <c r="AC69" s="22">
        <f>AB69*D68</f>
        <v>0</v>
      </c>
    </row>
    <row r="70" spans="1:29" ht="13">
      <c r="A70" s="365"/>
      <c r="B70" s="361"/>
      <c r="C70" s="361"/>
      <c r="D70" s="361"/>
      <c r="E70" s="23">
        <v>34</v>
      </c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3"/>
      <c r="V70" s="303"/>
      <c r="W70" s="303"/>
      <c r="X70" s="303"/>
      <c r="Y70" s="303"/>
      <c r="Z70" s="303"/>
      <c r="AA70" s="303"/>
      <c r="AB70" s="24">
        <f t="shared" si="0"/>
        <v>0</v>
      </c>
      <c r="AC70" s="25">
        <f>AB70*D68</f>
        <v>0</v>
      </c>
    </row>
    <row r="71" spans="1:29" ht="13">
      <c r="A71" s="365"/>
      <c r="B71" s="359" t="s">
        <v>144</v>
      </c>
      <c r="C71" s="359" t="s">
        <v>145</v>
      </c>
      <c r="D71" s="362">
        <v>34.5</v>
      </c>
      <c r="E71" s="17">
        <v>30</v>
      </c>
      <c r="F71" s="299"/>
      <c r="G71" s="299"/>
      <c r="H71" s="299"/>
      <c r="I71" s="300"/>
      <c r="J71" s="300"/>
      <c r="K71" s="300"/>
      <c r="L71" s="300"/>
      <c r="M71" s="300"/>
      <c r="N71" s="300"/>
      <c r="O71" s="300"/>
      <c r="P71" s="300"/>
      <c r="Q71" s="300"/>
      <c r="R71" s="299"/>
      <c r="S71" s="299"/>
      <c r="T71" s="299"/>
      <c r="U71" s="299"/>
      <c r="V71" s="299"/>
      <c r="W71" s="299"/>
      <c r="X71" s="299"/>
      <c r="Y71" s="299"/>
      <c r="Z71" s="299"/>
      <c r="AA71" s="299"/>
      <c r="AB71" s="18">
        <f t="shared" si="0"/>
        <v>0</v>
      </c>
      <c r="AC71" s="19">
        <f>AB71*D71</f>
        <v>0</v>
      </c>
    </row>
    <row r="72" spans="1:29" ht="13">
      <c r="A72" s="365"/>
      <c r="B72" s="361"/>
      <c r="C72" s="361"/>
      <c r="D72" s="361"/>
      <c r="E72" s="23">
        <v>32</v>
      </c>
      <c r="F72" s="303"/>
      <c r="G72" s="303"/>
      <c r="H72" s="303"/>
      <c r="I72" s="304"/>
      <c r="J72" s="304"/>
      <c r="K72" s="304"/>
      <c r="L72" s="304"/>
      <c r="M72" s="304"/>
      <c r="N72" s="304"/>
      <c r="O72" s="304"/>
      <c r="P72" s="304"/>
      <c r="Q72" s="304"/>
      <c r="R72" s="303"/>
      <c r="S72" s="303"/>
      <c r="T72" s="303"/>
      <c r="U72" s="303"/>
      <c r="V72" s="303"/>
      <c r="W72" s="303"/>
      <c r="X72" s="303"/>
      <c r="Y72" s="303"/>
      <c r="Z72" s="303"/>
      <c r="AA72" s="303"/>
      <c r="AB72" s="24">
        <f t="shared" si="0"/>
        <v>0</v>
      </c>
      <c r="AC72" s="25">
        <f>AB72*D71</f>
        <v>0</v>
      </c>
    </row>
    <row r="73" spans="1:29" ht="13">
      <c r="A73" s="365"/>
      <c r="B73" s="359" t="s">
        <v>99</v>
      </c>
      <c r="C73" s="359" t="s">
        <v>142</v>
      </c>
      <c r="D73" s="362">
        <v>34.5</v>
      </c>
      <c r="E73" s="17">
        <v>30</v>
      </c>
      <c r="F73" s="299"/>
      <c r="G73" s="299"/>
      <c r="H73" s="299"/>
      <c r="I73" s="300"/>
      <c r="J73" s="300"/>
      <c r="K73" s="300"/>
      <c r="L73" s="300"/>
      <c r="M73" s="300"/>
      <c r="N73" s="300"/>
      <c r="O73" s="300"/>
      <c r="P73" s="300"/>
      <c r="Q73" s="300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B73" s="18">
        <f t="shared" si="0"/>
        <v>0</v>
      </c>
      <c r="AC73" s="19">
        <f>AB73*D73</f>
        <v>0</v>
      </c>
    </row>
    <row r="74" spans="1:29" ht="13">
      <c r="A74" s="365"/>
      <c r="B74" s="361"/>
      <c r="C74" s="361"/>
      <c r="D74" s="361"/>
      <c r="E74" s="23">
        <v>32</v>
      </c>
      <c r="F74" s="303"/>
      <c r="G74" s="303"/>
      <c r="H74" s="303"/>
      <c r="I74" s="304"/>
      <c r="J74" s="304"/>
      <c r="K74" s="304"/>
      <c r="L74" s="304"/>
      <c r="M74" s="304"/>
      <c r="N74" s="304"/>
      <c r="O74" s="304"/>
      <c r="P74" s="304"/>
      <c r="Q74" s="304"/>
      <c r="R74" s="303"/>
      <c r="S74" s="303"/>
      <c r="T74" s="303"/>
      <c r="U74" s="303"/>
      <c r="V74" s="303"/>
      <c r="W74" s="303"/>
      <c r="X74" s="303"/>
      <c r="Y74" s="303"/>
      <c r="Z74" s="303"/>
      <c r="AA74" s="303"/>
      <c r="AB74" s="24">
        <f t="shared" si="0"/>
        <v>0</v>
      </c>
      <c r="AC74" s="25">
        <f>AB74*D73</f>
        <v>0</v>
      </c>
    </row>
    <row r="75" spans="1:29" ht="13">
      <c r="A75" s="365"/>
      <c r="B75" s="359" t="s">
        <v>12</v>
      </c>
      <c r="C75" s="359" t="s">
        <v>146</v>
      </c>
      <c r="D75" s="362">
        <v>34.5</v>
      </c>
      <c r="E75" s="17">
        <v>30</v>
      </c>
      <c r="F75" s="299"/>
      <c r="G75" s="299"/>
      <c r="H75" s="299"/>
      <c r="I75" s="300"/>
      <c r="J75" s="300"/>
      <c r="K75" s="300"/>
      <c r="L75" s="300"/>
      <c r="M75" s="300"/>
      <c r="N75" s="300"/>
      <c r="O75" s="300"/>
      <c r="P75" s="300"/>
      <c r="Q75" s="300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18">
        <f t="shared" si="0"/>
        <v>0</v>
      </c>
      <c r="AC75" s="19">
        <f>AB75*D75</f>
        <v>0</v>
      </c>
    </row>
    <row r="76" spans="1:29" ht="13">
      <c r="A76" s="365"/>
      <c r="B76" s="361"/>
      <c r="C76" s="361"/>
      <c r="D76" s="361"/>
      <c r="E76" s="23">
        <v>32</v>
      </c>
      <c r="F76" s="303"/>
      <c r="G76" s="303"/>
      <c r="H76" s="303"/>
      <c r="I76" s="304"/>
      <c r="J76" s="304"/>
      <c r="K76" s="304"/>
      <c r="L76" s="304"/>
      <c r="M76" s="304"/>
      <c r="N76" s="304"/>
      <c r="O76" s="304"/>
      <c r="P76" s="304"/>
      <c r="Q76" s="304"/>
      <c r="R76" s="303"/>
      <c r="S76" s="303"/>
      <c r="T76" s="303"/>
      <c r="U76" s="303"/>
      <c r="V76" s="303"/>
      <c r="W76" s="303"/>
      <c r="X76" s="303"/>
      <c r="Y76" s="303"/>
      <c r="Z76" s="303"/>
      <c r="AA76" s="303"/>
      <c r="AB76" s="24">
        <f t="shared" si="0"/>
        <v>0</v>
      </c>
      <c r="AC76" s="25">
        <f>AB76*D75</f>
        <v>0</v>
      </c>
    </row>
    <row r="77" spans="1:29" ht="13">
      <c r="A77" s="365"/>
      <c r="B77" s="359" t="s">
        <v>147</v>
      </c>
      <c r="C77" s="359" t="s">
        <v>148</v>
      </c>
      <c r="D77" s="362">
        <v>34.5</v>
      </c>
      <c r="E77" s="17">
        <v>30</v>
      </c>
      <c r="F77" s="299"/>
      <c r="G77" s="299"/>
      <c r="H77" s="299"/>
      <c r="I77" s="300"/>
      <c r="J77" s="300"/>
      <c r="K77" s="300"/>
      <c r="L77" s="300"/>
      <c r="M77" s="300"/>
      <c r="N77" s="300"/>
      <c r="O77" s="300"/>
      <c r="P77" s="300"/>
      <c r="Q77" s="300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18">
        <f t="shared" si="0"/>
        <v>0</v>
      </c>
      <c r="AC77" s="19">
        <f>AB77*D77</f>
        <v>0</v>
      </c>
    </row>
    <row r="78" spans="1:29" ht="13">
      <c r="A78" s="366"/>
      <c r="B78" s="363"/>
      <c r="C78" s="363"/>
      <c r="D78" s="363"/>
      <c r="E78" s="27">
        <v>32</v>
      </c>
      <c r="F78" s="306"/>
      <c r="G78" s="306"/>
      <c r="H78" s="306"/>
      <c r="I78" s="305"/>
      <c r="J78" s="305"/>
      <c r="K78" s="305"/>
      <c r="L78" s="305"/>
      <c r="M78" s="305"/>
      <c r="N78" s="305"/>
      <c r="O78" s="305"/>
      <c r="P78" s="305"/>
      <c r="Q78" s="305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28">
        <f t="shared" si="0"/>
        <v>0</v>
      </c>
      <c r="AC78" s="29">
        <f>AB78*D77</f>
        <v>0</v>
      </c>
    </row>
    <row r="79" spans="1:29" ht="13">
      <c r="A79" s="364" t="s">
        <v>188</v>
      </c>
      <c r="B79" s="359" t="s">
        <v>189</v>
      </c>
      <c r="C79" s="359" t="s">
        <v>190</v>
      </c>
      <c r="D79" s="362">
        <v>54.5</v>
      </c>
      <c r="E79" s="17">
        <v>28</v>
      </c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299"/>
      <c r="V79" s="299"/>
      <c r="W79" s="299"/>
      <c r="X79" s="299"/>
      <c r="Y79" s="299"/>
      <c r="Z79" s="299"/>
      <c r="AA79" s="299"/>
      <c r="AB79" s="18">
        <f t="shared" si="0"/>
        <v>0</v>
      </c>
      <c r="AC79" s="19">
        <f>AB79*D79</f>
        <v>0</v>
      </c>
    </row>
    <row r="80" spans="1:29" ht="13">
      <c r="A80" s="365"/>
      <c r="B80" s="360"/>
      <c r="C80" s="360"/>
      <c r="D80" s="360"/>
      <c r="E80" s="20">
        <v>30</v>
      </c>
      <c r="F80" s="302"/>
      <c r="G80" s="302"/>
      <c r="H80" s="302"/>
      <c r="I80" s="302"/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1"/>
      <c r="V80" s="301"/>
      <c r="W80" s="301"/>
      <c r="X80" s="301"/>
      <c r="Y80" s="301"/>
      <c r="Z80" s="301"/>
      <c r="AA80" s="301"/>
      <c r="AB80" s="21">
        <f t="shared" si="0"/>
        <v>0</v>
      </c>
      <c r="AC80" s="22">
        <f>AB80*D79</f>
        <v>0</v>
      </c>
    </row>
    <row r="81" spans="1:29" ht="13">
      <c r="A81" s="365"/>
      <c r="B81" s="360"/>
      <c r="C81" s="360"/>
      <c r="D81" s="360"/>
      <c r="E81" s="20">
        <v>32</v>
      </c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1"/>
      <c r="V81" s="301"/>
      <c r="W81" s="301"/>
      <c r="X81" s="301"/>
      <c r="Y81" s="301"/>
      <c r="Z81" s="301"/>
      <c r="AA81" s="301"/>
      <c r="AB81" s="21">
        <f t="shared" si="0"/>
        <v>0</v>
      </c>
      <c r="AC81" s="22">
        <f>AB81*D79</f>
        <v>0</v>
      </c>
    </row>
    <row r="82" spans="1:29" ht="13">
      <c r="A82" s="366"/>
      <c r="B82" s="363"/>
      <c r="C82" s="363"/>
      <c r="D82" s="363"/>
      <c r="E82" s="27">
        <v>34</v>
      </c>
      <c r="F82" s="305"/>
      <c r="G82" s="305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5"/>
      <c r="S82" s="305"/>
      <c r="T82" s="305"/>
      <c r="U82" s="306"/>
      <c r="V82" s="306"/>
      <c r="W82" s="306"/>
      <c r="X82" s="306"/>
      <c r="Y82" s="306"/>
      <c r="Z82" s="306"/>
      <c r="AA82" s="306"/>
      <c r="AB82" s="28">
        <f t="shared" si="0"/>
        <v>0</v>
      </c>
      <c r="AC82" s="29">
        <f>AB82*D79</f>
        <v>0</v>
      </c>
    </row>
    <row r="83" spans="1:29" ht="13">
      <c r="A83" s="364" t="s">
        <v>186</v>
      </c>
      <c r="B83" s="359" t="s">
        <v>184</v>
      </c>
      <c r="C83" s="359" t="s">
        <v>187</v>
      </c>
      <c r="D83" s="362">
        <v>54.5</v>
      </c>
      <c r="E83" s="17">
        <v>28</v>
      </c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299"/>
      <c r="S83" s="299"/>
      <c r="T83" s="299"/>
      <c r="U83" s="299"/>
      <c r="V83" s="299"/>
      <c r="W83" s="299"/>
      <c r="X83" s="299"/>
      <c r="Y83" s="299"/>
      <c r="Z83" s="299"/>
      <c r="AA83" s="299"/>
      <c r="AB83" s="18">
        <f t="shared" si="0"/>
        <v>0</v>
      </c>
      <c r="AC83" s="19">
        <f>AB83*D83</f>
        <v>0</v>
      </c>
    </row>
    <row r="84" spans="1:29" ht="13">
      <c r="A84" s="365"/>
      <c r="B84" s="360"/>
      <c r="C84" s="360"/>
      <c r="D84" s="360"/>
      <c r="E84" s="20">
        <v>30</v>
      </c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21">
        <f t="shared" si="0"/>
        <v>0</v>
      </c>
      <c r="AC84" s="22">
        <f>AB84*D83</f>
        <v>0</v>
      </c>
    </row>
    <row r="85" spans="1:29" ht="13">
      <c r="A85" s="365"/>
      <c r="B85" s="360"/>
      <c r="C85" s="360"/>
      <c r="D85" s="360"/>
      <c r="E85" s="20">
        <v>32</v>
      </c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21">
        <f t="shared" si="0"/>
        <v>0</v>
      </c>
      <c r="AC85" s="22">
        <f>AB85*D83</f>
        <v>0</v>
      </c>
    </row>
    <row r="86" spans="1:29" ht="13">
      <c r="A86" s="366"/>
      <c r="B86" s="363"/>
      <c r="C86" s="363"/>
      <c r="D86" s="363"/>
      <c r="E86" s="27">
        <v>34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28">
        <f t="shared" si="0"/>
        <v>0</v>
      </c>
      <c r="AC86" s="29">
        <f>AB86*D83</f>
        <v>0</v>
      </c>
    </row>
    <row r="87" spans="1:29" ht="13">
      <c r="A87" s="364" t="s">
        <v>197</v>
      </c>
      <c r="B87" s="359" t="s">
        <v>26</v>
      </c>
      <c r="C87" s="359" t="s">
        <v>198</v>
      </c>
      <c r="D87" s="362">
        <v>54.5</v>
      </c>
      <c r="E87" s="17">
        <v>30</v>
      </c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299"/>
      <c r="V87" s="299"/>
      <c r="W87" s="299"/>
      <c r="X87" s="299"/>
      <c r="Y87" s="299"/>
      <c r="Z87" s="299"/>
      <c r="AA87" s="299"/>
      <c r="AB87" s="18">
        <f t="shared" si="0"/>
        <v>0</v>
      </c>
      <c r="AC87" s="19">
        <f>AB87*D87</f>
        <v>0</v>
      </c>
    </row>
    <row r="88" spans="1:29" ht="13">
      <c r="A88" s="365"/>
      <c r="B88" s="361"/>
      <c r="C88" s="361"/>
      <c r="D88" s="361"/>
      <c r="E88" s="23">
        <v>32</v>
      </c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3"/>
      <c r="V88" s="303"/>
      <c r="W88" s="303"/>
      <c r="X88" s="303"/>
      <c r="Y88" s="303"/>
      <c r="Z88" s="303"/>
      <c r="AA88" s="303"/>
      <c r="AB88" s="24">
        <f t="shared" si="0"/>
        <v>0</v>
      </c>
      <c r="AC88" s="25">
        <f>AB88*D87</f>
        <v>0</v>
      </c>
    </row>
    <row r="89" spans="1:29" ht="13">
      <c r="A89" s="365"/>
      <c r="B89" s="367" t="s">
        <v>199</v>
      </c>
      <c r="C89" s="367" t="s">
        <v>200</v>
      </c>
      <c r="D89" s="368">
        <v>54.5</v>
      </c>
      <c r="E89" s="17">
        <v>30</v>
      </c>
      <c r="F89" s="299"/>
      <c r="G89" s="299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299"/>
      <c r="S89" s="299"/>
      <c r="T89" s="299"/>
      <c r="U89" s="299"/>
      <c r="V89" s="299"/>
      <c r="W89" s="299"/>
      <c r="X89" s="299"/>
      <c r="Y89" s="299"/>
      <c r="Z89" s="299"/>
      <c r="AA89" s="299"/>
      <c r="AB89" s="18">
        <f t="shared" si="0"/>
        <v>0</v>
      </c>
      <c r="AC89" s="19">
        <f>AB89*D89</f>
        <v>0</v>
      </c>
    </row>
    <row r="90" spans="1:29" ht="13">
      <c r="A90" s="366"/>
      <c r="B90" s="363"/>
      <c r="C90" s="363"/>
      <c r="D90" s="363"/>
      <c r="E90" s="27">
        <v>32</v>
      </c>
      <c r="F90" s="306"/>
      <c r="G90" s="306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28">
        <f t="shared" si="0"/>
        <v>0</v>
      </c>
      <c r="AC90" s="29">
        <f>AB90*D89</f>
        <v>0</v>
      </c>
    </row>
    <row r="91" spans="1:29" ht="13">
      <c r="A91" s="369" t="s">
        <v>229</v>
      </c>
      <c r="B91" s="367" t="s">
        <v>7</v>
      </c>
      <c r="C91" s="367" t="s">
        <v>230</v>
      </c>
      <c r="D91" s="368">
        <v>59.5</v>
      </c>
      <c r="E91" s="17">
        <v>30</v>
      </c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299"/>
      <c r="V91" s="299"/>
      <c r="W91" s="299"/>
      <c r="X91" s="299"/>
      <c r="Y91" s="299"/>
      <c r="Z91" s="299"/>
      <c r="AA91" s="299"/>
      <c r="AB91" s="18">
        <f t="shared" si="0"/>
        <v>0</v>
      </c>
      <c r="AC91" s="19">
        <f>AB91*D91</f>
        <v>0</v>
      </c>
    </row>
    <row r="92" spans="1:29" ht="13">
      <c r="A92" s="365"/>
      <c r="B92" s="361"/>
      <c r="C92" s="361"/>
      <c r="D92" s="361"/>
      <c r="E92" s="23">
        <v>32</v>
      </c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3"/>
      <c r="V92" s="303"/>
      <c r="W92" s="303"/>
      <c r="X92" s="303"/>
      <c r="Y92" s="303"/>
      <c r="Z92" s="303"/>
      <c r="AA92" s="303"/>
      <c r="AB92" s="24">
        <f t="shared" si="0"/>
        <v>0</v>
      </c>
      <c r="AC92" s="25">
        <f>AB92*D91</f>
        <v>0</v>
      </c>
    </row>
    <row r="93" spans="1:29" ht="13">
      <c r="A93" s="365"/>
      <c r="B93" s="359" t="s">
        <v>231</v>
      </c>
      <c r="C93" s="359" t="s">
        <v>232</v>
      </c>
      <c r="D93" s="362">
        <v>59.5</v>
      </c>
      <c r="E93" s="17">
        <v>30</v>
      </c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299"/>
      <c r="V93" s="299"/>
      <c r="W93" s="299"/>
      <c r="X93" s="299"/>
      <c r="Y93" s="299"/>
      <c r="Z93" s="299"/>
      <c r="AA93" s="299"/>
      <c r="AB93" s="18">
        <f t="shared" si="0"/>
        <v>0</v>
      </c>
      <c r="AC93" s="19">
        <f>AB93*D93</f>
        <v>0</v>
      </c>
    </row>
    <row r="94" spans="1:29" ht="13">
      <c r="A94" s="366"/>
      <c r="B94" s="363"/>
      <c r="C94" s="363"/>
      <c r="D94" s="363"/>
      <c r="E94" s="27">
        <v>32</v>
      </c>
      <c r="F94" s="305"/>
      <c r="G94" s="305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6"/>
      <c r="V94" s="306"/>
      <c r="W94" s="306"/>
      <c r="X94" s="306"/>
      <c r="Y94" s="306"/>
      <c r="Z94" s="306"/>
      <c r="AA94" s="306"/>
      <c r="AB94" s="28">
        <f t="shared" si="0"/>
        <v>0</v>
      </c>
      <c r="AC94" s="29">
        <f>AB94*D93</f>
        <v>0</v>
      </c>
    </row>
    <row r="95" spans="1:29" ht="13">
      <c r="A95" s="364" t="s">
        <v>49</v>
      </c>
      <c r="B95" s="359" t="s">
        <v>50</v>
      </c>
      <c r="C95" s="359" t="s">
        <v>51</v>
      </c>
      <c r="D95" s="362">
        <v>49.5</v>
      </c>
      <c r="E95" s="17">
        <v>28</v>
      </c>
      <c r="F95" s="300"/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300"/>
      <c r="U95" s="299"/>
      <c r="V95" s="299"/>
      <c r="W95" s="299"/>
      <c r="X95" s="299"/>
      <c r="Y95" s="299"/>
      <c r="Z95" s="299"/>
      <c r="AA95" s="299"/>
      <c r="AB95" s="18">
        <f t="shared" si="0"/>
        <v>0</v>
      </c>
      <c r="AC95" s="19">
        <f>AB95*D95</f>
        <v>0</v>
      </c>
    </row>
    <row r="96" spans="1:29" ht="13">
      <c r="A96" s="365"/>
      <c r="B96" s="360"/>
      <c r="C96" s="360"/>
      <c r="D96" s="360"/>
      <c r="E96" s="20">
        <v>30</v>
      </c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1"/>
      <c r="V96" s="301"/>
      <c r="W96" s="301"/>
      <c r="X96" s="301"/>
      <c r="Y96" s="301"/>
      <c r="Z96" s="301"/>
      <c r="AA96" s="301"/>
      <c r="AB96" s="21">
        <f t="shared" si="0"/>
        <v>0</v>
      </c>
      <c r="AC96" s="22">
        <f>AB96*D95</f>
        <v>0</v>
      </c>
    </row>
    <row r="97" spans="1:29" ht="13">
      <c r="A97" s="365"/>
      <c r="B97" s="360"/>
      <c r="C97" s="360"/>
      <c r="D97" s="360"/>
      <c r="E97" s="20">
        <v>32</v>
      </c>
      <c r="F97" s="302"/>
      <c r="G97" s="302"/>
      <c r="H97" s="302"/>
      <c r="I97" s="302"/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1"/>
      <c r="V97" s="301"/>
      <c r="W97" s="301"/>
      <c r="X97" s="301"/>
      <c r="Y97" s="301"/>
      <c r="Z97" s="301"/>
      <c r="AA97" s="301"/>
      <c r="AB97" s="21">
        <f t="shared" si="0"/>
        <v>0</v>
      </c>
      <c r="AC97" s="22">
        <f>AB97*D95</f>
        <v>0</v>
      </c>
    </row>
    <row r="98" spans="1:29" ht="13">
      <c r="A98" s="365"/>
      <c r="B98" s="360"/>
      <c r="C98" s="360"/>
      <c r="D98" s="360"/>
      <c r="E98" s="20">
        <v>34</v>
      </c>
      <c r="F98" s="302"/>
      <c r="G98" s="302"/>
      <c r="H98" s="302"/>
      <c r="I98" s="302"/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1"/>
      <c r="V98" s="301"/>
      <c r="W98" s="301"/>
      <c r="X98" s="301"/>
      <c r="Y98" s="301"/>
      <c r="Z98" s="301"/>
      <c r="AA98" s="301"/>
      <c r="AB98" s="21">
        <f t="shared" si="0"/>
        <v>0</v>
      </c>
      <c r="AC98" s="22">
        <f>AB98*D95</f>
        <v>0</v>
      </c>
    </row>
    <row r="99" spans="1:29" ht="13">
      <c r="A99" s="366"/>
      <c r="B99" s="363"/>
      <c r="C99" s="363"/>
      <c r="D99" s="363"/>
      <c r="E99" s="27">
        <v>36</v>
      </c>
      <c r="F99" s="305"/>
      <c r="G99" s="305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6"/>
      <c r="V99" s="306"/>
      <c r="W99" s="306"/>
      <c r="X99" s="306"/>
      <c r="Y99" s="306"/>
      <c r="Z99" s="306"/>
      <c r="AA99" s="306"/>
      <c r="AB99" s="28">
        <f t="shared" si="0"/>
        <v>0</v>
      </c>
      <c r="AC99" s="29">
        <f>AB99*D95</f>
        <v>0</v>
      </c>
    </row>
    <row r="100" spans="1:29" ht="13">
      <c r="A100" s="369" t="s">
        <v>52</v>
      </c>
      <c r="B100" s="367" t="s">
        <v>53</v>
      </c>
      <c r="C100" s="367" t="s">
        <v>54</v>
      </c>
      <c r="D100" s="368">
        <v>64.5</v>
      </c>
      <c r="E100" s="17">
        <v>28</v>
      </c>
      <c r="F100" s="299"/>
      <c r="G100" s="299"/>
      <c r="H100" s="300"/>
      <c r="I100" s="300"/>
      <c r="J100" s="300"/>
      <c r="K100" s="300"/>
      <c r="L100" s="300"/>
      <c r="M100" s="300"/>
      <c r="N100" s="300"/>
      <c r="O100" s="300"/>
      <c r="P100" s="300"/>
      <c r="Q100" s="300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18">
        <f t="shared" si="0"/>
        <v>0</v>
      </c>
      <c r="AC100" s="19">
        <f>AB100*D100</f>
        <v>0</v>
      </c>
    </row>
    <row r="101" spans="1:29" ht="13">
      <c r="A101" s="365"/>
      <c r="B101" s="360"/>
      <c r="C101" s="360"/>
      <c r="D101" s="360"/>
      <c r="E101" s="20">
        <v>30</v>
      </c>
      <c r="F101" s="301"/>
      <c r="G101" s="301"/>
      <c r="H101" s="302"/>
      <c r="I101" s="302"/>
      <c r="J101" s="302"/>
      <c r="K101" s="302"/>
      <c r="L101" s="302"/>
      <c r="M101" s="302"/>
      <c r="N101" s="302"/>
      <c r="O101" s="302"/>
      <c r="P101" s="302"/>
      <c r="Q101" s="302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21">
        <f t="shared" si="0"/>
        <v>0</v>
      </c>
      <c r="AC101" s="22">
        <f>AB101*D100</f>
        <v>0</v>
      </c>
    </row>
    <row r="102" spans="1:29" ht="13">
      <c r="A102" s="365"/>
      <c r="B102" s="360"/>
      <c r="C102" s="360"/>
      <c r="D102" s="360"/>
      <c r="E102" s="20">
        <v>32</v>
      </c>
      <c r="F102" s="301"/>
      <c r="G102" s="301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21">
        <f t="shared" si="0"/>
        <v>0</v>
      </c>
      <c r="AC102" s="22">
        <f>AB102*D100</f>
        <v>0</v>
      </c>
    </row>
    <row r="103" spans="1:29" ht="13">
      <c r="A103" s="366"/>
      <c r="B103" s="363"/>
      <c r="C103" s="363"/>
      <c r="D103" s="363"/>
      <c r="E103" s="27">
        <v>34</v>
      </c>
      <c r="F103" s="306"/>
      <c r="G103" s="306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28">
        <f t="shared" si="0"/>
        <v>0</v>
      </c>
      <c r="AC103" s="29">
        <f>AB103*D100</f>
        <v>0</v>
      </c>
    </row>
    <row r="104" spans="1:29" ht="13">
      <c r="A104" s="364" t="s">
        <v>203</v>
      </c>
      <c r="B104" s="359" t="s">
        <v>204</v>
      </c>
      <c r="C104" s="359" t="s">
        <v>205</v>
      </c>
      <c r="D104" s="362">
        <v>59.5</v>
      </c>
      <c r="E104" s="17">
        <v>30</v>
      </c>
      <c r="F104" s="299"/>
      <c r="G104" s="299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299"/>
      <c r="S104" s="299"/>
      <c r="T104" s="299"/>
      <c r="U104" s="299"/>
      <c r="V104" s="299"/>
      <c r="W104" s="299"/>
      <c r="X104" s="299"/>
      <c r="Y104" s="299"/>
      <c r="Z104" s="299"/>
      <c r="AA104" s="299"/>
      <c r="AB104" s="18">
        <f t="shared" si="0"/>
        <v>0</v>
      </c>
      <c r="AC104" s="19">
        <f>AB104*D104</f>
        <v>0</v>
      </c>
    </row>
    <row r="105" spans="1:29" ht="13">
      <c r="A105" s="365"/>
      <c r="B105" s="361"/>
      <c r="C105" s="361"/>
      <c r="D105" s="361"/>
      <c r="E105" s="23">
        <v>32</v>
      </c>
      <c r="F105" s="303"/>
      <c r="G105" s="303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3"/>
      <c r="S105" s="303"/>
      <c r="T105" s="303"/>
      <c r="U105" s="303"/>
      <c r="V105" s="303"/>
      <c r="W105" s="303"/>
      <c r="X105" s="303"/>
      <c r="Y105" s="303"/>
      <c r="Z105" s="303"/>
      <c r="AA105" s="303"/>
      <c r="AB105" s="24">
        <f t="shared" si="0"/>
        <v>0</v>
      </c>
      <c r="AC105" s="25">
        <f>AB105*D104</f>
        <v>0</v>
      </c>
    </row>
    <row r="106" spans="1:29" ht="13">
      <c r="A106" s="365"/>
      <c r="B106" s="359" t="s">
        <v>17</v>
      </c>
      <c r="C106" s="359" t="s">
        <v>206</v>
      </c>
      <c r="D106" s="362">
        <v>59.5</v>
      </c>
      <c r="E106" s="17">
        <v>30</v>
      </c>
      <c r="F106" s="299"/>
      <c r="G106" s="299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  <c r="AB106" s="18">
        <f t="shared" si="0"/>
        <v>0</v>
      </c>
      <c r="AC106" s="19">
        <f>AB106*D106</f>
        <v>0</v>
      </c>
    </row>
    <row r="107" spans="1:29" ht="13">
      <c r="A107" s="366"/>
      <c r="B107" s="363"/>
      <c r="C107" s="363"/>
      <c r="D107" s="363"/>
      <c r="E107" s="27">
        <v>32</v>
      </c>
      <c r="F107" s="306"/>
      <c r="G107" s="306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28">
        <f t="shared" si="0"/>
        <v>0</v>
      </c>
      <c r="AC107" s="29">
        <f>AB107*D106</f>
        <v>0</v>
      </c>
    </row>
    <row r="108" spans="1:29" ht="13">
      <c r="A108" s="364" t="s">
        <v>75</v>
      </c>
      <c r="B108" s="359" t="s">
        <v>76</v>
      </c>
      <c r="C108" s="359" t="s">
        <v>77</v>
      </c>
      <c r="D108" s="362">
        <v>49.5</v>
      </c>
      <c r="E108" s="17">
        <v>28</v>
      </c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299"/>
      <c r="V108" s="299"/>
      <c r="W108" s="299"/>
      <c r="X108" s="299"/>
      <c r="Y108" s="299"/>
      <c r="Z108" s="299"/>
      <c r="AA108" s="299"/>
      <c r="AB108" s="18">
        <f t="shared" si="0"/>
        <v>0</v>
      </c>
      <c r="AC108" s="19">
        <f>AB108*D108</f>
        <v>0</v>
      </c>
    </row>
    <row r="109" spans="1:29" ht="13">
      <c r="A109" s="365"/>
      <c r="B109" s="360"/>
      <c r="C109" s="360"/>
      <c r="D109" s="360"/>
      <c r="E109" s="20">
        <v>30</v>
      </c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1"/>
      <c r="V109" s="301"/>
      <c r="W109" s="301"/>
      <c r="X109" s="301"/>
      <c r="Y109" s="301"/>
      <c r="Z109" s="301"/>
      <c r="AA109" s="301"/>
      <c r="AB109" s="21">
        <f t="shared" si="0"/>
        <v>0</v>
      </c>
      <c r="AC109" s="22">
        <f>AB109*D108</f>
        <v>0</v>
      </c>
    </row>
    <row r="110" spans="1:29" ht="13">
      <c r="A110" s="365"/>
      <c r="B110" s="360"/>
      <c r="C110" s="360"/>
      <c r="D110" s="360"/>
      <c r="E110" s="20">
        <v>32</v>
      </c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1"/>
      <c r="V110" s="301"/>
      <c r="W110" s="301"/>
      <c r="X110" s="301"/>
      <c r="Y110" s="301"/>
      <c r="Z110" s="301"/>
      <c r="AA110" s="301"/>
      <c r="AB110" s="21">
        <f t="shared" si="0"/>
        <v>0</v>
      </c>
      <c r="AC110" s="22">
        <f>AB110*D108</f>
        <v>0</v>
      </c>
    </row>
    <row r="111" spans="1:29" ht="13">
      <c r="A111" s="365"/>
      <c r="B111" s="360"/>
      <c r="C111" s="360"/>
      <c r="D111" s="360"/>
      <c r="E111" s="20">
        <v>34</v>
      </c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1"/>
      <c r="V111" s="301"/>
      <c r="W111" s="301"/>
      <c r="X111" s="301"/>
      <c r="Y111" s="301"/>
      <c r="Z111" s="301"/>
      <c r="AA111" s="301"/>
      <c r="AB111" s="21">
        <f t="shared" si="0"/>
        <v>0</v>
      </c>
      <c r="AC111" s="22">
        <f>AB111*D108</f>
        <v>0</v>
      </c>
    </row>
    <row r="112" spans="1:29" ht="13">
      <c r="A112" s="366"/>
      <c r="B112" s="363"/>
      <c r="C112" s="363"/>
      <c r="D112" s="363"/>
      <c r="E112" s="27">
        <v>36</v>
      </c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6"/>
      <c r="V112" s="306"/>
      <c r="W112" s="306"/>
      <c r="X112" s="306"/>
      <c r="Y112" s="306"/>
      <c r="Z112" s="306"/>
      <c r="AA112" s="306"/>
      <c r="AB112" s="28">
        <f t="shared" si="0"/>
        <v>0</v>
      </c>
      <c r="AC112" s="29">
        <f>AB112*D108</f>
        <v>0</v>
      </c>
    </row>
    <row r="113" spans="1:29" ht="13">
      <c r="A113" s="369" t="s">
        <v>79</v>
      </c>
      <c r="B113" s="367" t="s">
        <v>22</v>
      </c>
      <c r="C113" s="367" t="s">
        <v>80</v>
      </c>
      <c r="D113" s="368">
        <v>69.5</v>
      </c>
      <c r="E113" s="17">
        <v>28</v>
      </c>
      <c r="F113" s="299"/>
      <c r="G113" s="299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  <c r="AB113" s="18">
        <f t="shared" si="0"/>
        <v>0</v>
      </c>
      <c r="AC113" s="19">
        <f>AB113*D113</f>
        <v>0</v>
      </c>
    </row>
    <row r="114" spans="1:29" ht="13">
      <c r="A114" s="365"/>
      <c r="B114" s="360"/>
      <c r="C114" s="360"/>
      <c r="D114" s="360"/>
      <c r="E114" s="20">
        <v>30</v>
      </c>
      <c r="F114" s="301"/>
      <c r="G114" s="301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21">
        <f t="shared" si="0"/>
        <v>0</v>
      </c>
      <c r="AC114" s="22">
        <f>AB114*D113</f>
        <v>0</v>
      </c>
    </row>
    <row r="115" spans="1:29" ht="13">
      <c r="A115" s="365"/>
      <c r="B115" s="360"/>
      <c r="C115" s="360"/>
      <c r="D115" s="360"/>
      <c r="E115" s="20">
        <v>32</v>
      </c>
      <c r="F115" s="301"/>
      <c r="G115" s="301"/>
      <c r="H115" s="302"/>
      <c r="I115" s="302"/>
      <c r="J115" s="302"/>
      <c r="K115" s="302"/>
      <c r="L115" s="302"/>
      <c r="M115" s="302"/>
      <c r="N115" s="302"/>
      <c r="O115" s="302"/>
      <c r="P115" s="302"/>
      <c r="Q115" s="302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21">
        <f t="shared" si="0"/>
        <v>0</v>
      </c>
      <c r="AC115" s="22">
        <f>AB115*D113</f>
        <v>0</v>
      </c>
    </row>
    <row r="116" spans="1:29" ht="13">
      <c r="A116" s="365"/>
      <c r="B116" s="361"/>
      <c r="C116" s="361"/>
      <c r="D116" s="361"/>
      <c r="E116" s="23">
        <v>34</v>
      </c>
      <c r="F116" s="303"/>
      <c r="G116" s="303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24">
        <f t="shared" si="0"/>
        <v>0</v>
      </c>
      <c r="AC116" s="25">
        <f>AB116*D113</f>
        <v>0</v>
      </c>
    </row>
    <row r="117" spans="1:29" ht="13">
      <c r="A117" s="365"/>
      <c r="B117" s="367" t="s">
        <v>26</v>
      </c>
      <c r="C117" s="367" t="s">
        <v>81</v>
      </c>
      <c r="D117" s="368">
        <v>69.5</v>
      </c>
      <c r="E117" s="17">
        <v>28</v>
      </c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299"/>
      <c r="V117" s="299"/>
      <c r="W117" s="299"/>
      <c r="X117" s="299"/>
      <c r="Y117" s="299"/>
      <c r="Z117" s="299"/>
      <c r="AA117" s="299"/>
      <c r="AB117" s="18">
        <f t="shared" si="0"/>
        <v>0</v>
      </c>
      <c r="AC117" s="19">
        <f>AB117*D117</f>
        <v>0</v>
      </c>
    </row>
    <row r="118" spans="1:29" ht="13">
      <c r="A118" s="365"/>
      <c r="B118" s="360"/>
      <c r="C118" s="360"/>
      <c r="D118" s="360"/>
      <c r="E118" s="20">
        <v>30</v>
      </c>
      <c r="F118" s="302"/>
      <c r="G118" s="302"/>
      <c r="H118" s="302"/>
      <c r="I118" s="302"/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1"/>
      <c r="V118" s="301"/>
      <c r="W118" s="301"/>
      <c r="X118" s="301"/>
      <c r="Y118" s="301"/>
      <c r="Z118" s="301"/>
      <c r="AA118" s="301"/>
      <c r="AB118" s="21">
        <f t="shared" si="0"/>
        <v>0</v>
      </c>
      <c r="AC118" s="22">
        <f>AB118*D117</f>
        <v>0</v>
      </c>
    </row>
    <row r="119" spans="1:29" ht="13">
      <c r="A119" s="365"/>
      <c r="B119" s="360"/>
      <c r="C119" s="360"/>
      <c r="D119" s="360"/>
      <c r="E119" s="20">
        <v>32</v>
      </c>
      <c r="F119" s="302"/>
      <c r="G119" s="302"/>
      <c r="H119" s="302"/>
      <c r="I119" s="302"/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1"/>
      <c r="V119" s="301"/>
      <c r="W119" s="301"/>
      <c r="X119" s="301"/>
      <c r="Y119" s="301"/>
      <c r="Z119" s="301"/>
      <c r="AA119" s="301"/>
      <c r="AB119" s="21">
        <f t="shared" si="0"/>
        <v>0</v>
      </c>
      <c r="AC119" s="22">
        <f>AB119*D117</f>
        <v>0</v>
      </c>
    </row>
    <row r="120" spans="1:29" ht="13">
      <c r="A120" s="366"/>
      <c r="B120" s="363"/>
      <c r="C120" s="363"/>
      <c r="D120" s="363"/>
      <c r="E120" s="27">
        <v>34</v>
      </c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6"/>
      <c r="V120" s="306"/>
      <c r="W120" s="306"/>
      <c r="X120" s="306"/>
      <c r="Y120" s="306"/>
      <c r="Z120" s="306"/>
      <c r="AA120" s="306"/>
      <c r="AB120" s="28">
        <f t="shared" si="0"/>
        <v>0</v>
      </c>
      <c r="AC120" s="29">
        <f>AB120*D117</f>
        <v>0</v>
      </c>
    </row>
    <row r="121" spans="1:29" ht="13">
      <c r="A121" s="369" t="s">
        <v>183</v>
      </c>
      <c r="B121" s="367" t="s">
        <v>184</v>
      </c>
      <c r="C121" s="367" t="s">
        <v>185</v>
      </c>
      <c r="D121" s="368">
        <v>49.5</v>
      </c>
      <c r="E121" s="17">
        <v>28</v>
      </c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18">
        <f t="shared" si="0"/>
        <v>0</v>
      </c>
      <c r="AC121" s="19">
        <f>AB121*D121</f>
        <v>0</v>
      </c>
    </row>
    <row r="122" spans="1:29" ht="13">
      <c r="A122" s="365"/>
      <c r="B122" s="360"/>
      <c r="C122" s="360"/>
      <c r="D122" s="360"/>
      <c r="E122" s="20">
        <v>30</v>
      </c>
      <c r="F122" s="302"/>
      <c r="G122" s="302"/>
      <c r="H122" s="302"/>
      <c r="I122" s="302"/>
      <c r="J122" s="302"/>
      <c r="K122" s="302"/>
      <c r="L122" s="302"/>
      <c r="M122" s="302"/>
      <c r="N122" s="302"/>
      <c r="O122" s="302"/>
      <c r="P122" s="302"/>
      <c r="Q122" s="302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21">
        <f t="shared" si="0"/>
        <v>0</v>
      </c>
      <c r="AC122" s="22">
        <f>AB122*D121</f>
        <v>0</v>
      </c>
    </row>
    <row r="123" spans="1:29" ht="13">
      <c r="A123" s="365"/>
      <c r="B123" s="360"/>
      <c r="C123" s="360"/>
      <c r="D123" s="360"/>
      <c r="E123" s="20">
        <v>32</v>
      </c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02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21">
        <f t="shared" si="0"/>
        <v>0</v>
      </c>
      <c r="AC123" s="22">
        <f>AB123*D121</f>
        <v>0</v>
      </c>
    </row>
    <row r="124" spans="1:29" ht="13">
      <c r="A124" s="366"/>
      <c r="B124" s="363"/>
      <c r="C124" s="363"/>
      <c r="D124" s="363"/>
      <c r="E124" s="27">
        <v>34</v>
      </c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28">
        <f t="shared" si="0"/>
        <v>0</v>
      </c>
      <c r="AC124" s="29">
        <f>AB124*D121</f>
        <v>0</v>
      </c>
    </row>
    <row r="125" spans="1:29" ht="13">
      <c r="A125" s="364" t="s">
        <v>158</v>
      </c>
      <c r="B125" s="359" t="s">
        <v>17</v>
      </c>
      <c r="C125" s="359" t="s">
        <v>159</v>
      </c>
      <c r="D125" s="362">
        <v>49.5</v>
      </c>
      <c r="E125" s="17">
        <v>28</v>
      </c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18">
        <f t="shared" si="0"/>
        <v>0</v>
      </c>
      <c r="AC125" s="19">
        <f>AB125*D125</f>
        <v>0</v>
      </c>
    </row>
    <row r="126" spans="1:29" ht="13">
      <c r="A126" s="365"/>
      <c r="B126" s="360"/>
      <c r="C126" s="360"/>
      <c r="D126" s="360"/>
      <c r="E126" s="20">
        <v>30</v>
      </c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21">
        <f t="shared" si="0"/>
        <v>0</v>
      </c>
      <c r="AC126" s="22">
        <f>AB126*D125</f>
        <v>0</v>
      </c>
    </row>
    <row r="127" spans="1:29" ht="13">
      <c r="A127" s="365"/>
      <c r="B127" s="360"/>
      <c r="C127" s="360"/>
      <c r="D127" s="360"/>
      <c r="E127" s="20">
        <v>32</v>
      </c>
      <c r="F127" s="302"/>
      <c r="G127" s="302"/>
      <c r="H127" s="302"/>
      <c r="I127" s="302"/>
      <c r="J127" s="302"/>
      <c r="K127" s="302"/>
      <c r="L127" s="302"/>
      <c r="M127" s="302"/>
      <c r="N127" s="302"/>
      <c r="O127" s="302"/>
      <c r="P127" s="302"/>
      <c r="Q127" s="302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21">
        <f t="shared" si="0"/>
        <v>0</v>
      </c>
      <c r="AC127" s="22">
        <f>AB127*D125</f>
        <v>0</v>
      </c>
    </row>
    <row r="128" spans="1:29" ht="13">
      <c r="A128" s="365"/>
      <c r="B128" s="361"/>
      <c r="C128" s="361"/>
      <c r="D128" s="361"/>
      <c r="E128" s="23">
        <v>34</v>
      </c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24">
        <f t="shared" si="0"/>
        <v>0</v>
      </c>
      <c r="AC128" s="25">
        <f>AB128*D125</f>
        <v>0</v>
      </c>
    </row>
    <row r="129" spans="1:29" ht="13">
      <c r="A129" s="365"/>
      <c r="B129" s="359" t="s">
        <v>136</v>
      </c>
      <c r="C129" s="359" t="s">
        <v>160</v>
      </c>
      <c r="D129" s="362">
        <v>49.5</v>
      </c>
      <c r="E129" s="17">
        <v>28</v>
      </c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299"/>
      <c r="V129" s="299"/>
      <c r="W129" s="299"/>
      <c r="X129" s="299"/>
      <c r="Y129" s="299"/>
      <c r="Z129" s="299"/>
      <c r="AA129" s="299"/>
      <c r="AB129" s="18">
        <f t="shared" si="0"/>
        <v>0</v>
      </c>
      <c r="AC129" s="19">
        <f>AB129*D129</f>
        <v>0</v>
      </c>
    </row>
    <row r="130" spans="1:29" ht="13">
      <c r="A130" s="365"/>
      <c r="B130" s="360"/>
      <c r="C130" s="360"/>
      <c r="D130" s="360"/>
      <c r="E130" s="20">
        <v>30</v>
      </c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1"/>
      <c r="V130" s="301"/>
      <c r="W130" s="301"/>
      <c r="X130" s="301"/>
      <c r="Y130" s="301"/>
      <c r="Z130" s="301"/>
      <c r="AA130" s="301"/>
      <c r="AB130" s="21">
        <f t="shared" si="0"/>
        <v>0</v>
      </c>
      <c r="AC130" s="22">
        <f>AB130*D129</f>
        <v>0</v>
      </c>
    </row>
    <row r="131" spans="1:29" ht="13">
      <c r="A131" s="365"/>
      <c r="B131" s="360"/>
      <c r="C131" s="360"/>
      <c r="D131" s="360"/>
      <c r="E131" s="20">
        <v>32</v>
      </c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1"/>
      <c r="V131" s="301"/>
      <c r="W131" s="301"/>
      <c r="X131" s="301"/>
      <c r="Y131" s="301"/>
      <c r="Z131" s="301"/>
      <c r="AA131" s="301"/>
      <c r="AB131" s="21">
        <f t="shared" si="0"/>
        <v>0</v>
      </c>
      <c r="AC131" s="22">
        <f>AB131*D129</f>
        <v>0</v>
      </c>
    </row>
    <row r="132" spans="1:29" ht="13">
      <c r="A132" s="366"/>
      <c r="B132" s="363"/>
      <c r="C132" s="363"/>
      <c r="D132" s="363"/>
      <c r="E132" s="27">
        <v>34</v>
      </c>
      <c r="F132" s="305"/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6"/>
      <c r="V132" s="306"/>
      <c r="W132" s="306"/>
      <c r="X132" s="306"/>
      <c r="Y132" s="306"/>
      <c r="Z132" s="306"/>
      <c r="AA132" s="306"/>
      <c r="AB132" s="28">
        <f t="shared" si="0"/>
        <v>0</v>
      </c>
      <c r="AC132" s="29">
        <f>AB132*D129</f>
        <v>0</v>
      </c>
    </row>
    <row r="133" spans="1:29" ht="13">
      <c r="A133" s="364" t="s">
        <v>163</v>
      </c>
      <c r="B133" s="359" t="s">
        <v>164</v>
      </c>
      <c r="C133" s="359" t="s">
        <v>165</v>
      </c>
      <c r="D133" s="362">
        <v>54.5</v>
      </c>
      <c r="E133" s="17">
        <v>28</v>
      </c>
      <c r="F133" s="299"/>
      <c r="G133" s="299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18">
        <f t="shared" si="0"/>
        <v>0</v>
      </c>
      <c r="AC133" s="19">
        <f>AB133*D133</f>
        <v>0</v>
      </c>
    </row>
    <row r="134" spans="1:29" ht="13">
      <c r="A134" s="365"/>
      <c r="B134" s="360"/>
      <c r="C134" s="360"/>
      <c r="D134" s="360"/>
      <c r="E134" s="20">
        <v>30</v>
      </c>
      <c r="F134" s="301"/>
      <c r="G134" s="301"/>
      <c r="H134" s="302"/>
      <c r="I134" s="302"/>
      <c r="J134" s="302"/>
      <c r="K134" s="302"/>
      <c r="L134" s="302"/>
      <c r="M134" s="302"/>
      <c r="N134" s="302"/>
      <c r="O134" s="302"/>
      <c r="P134" s="302"/>
      <c r="Q134" s="302"/>
      <c r="R134" s="301"/>
      <c r="S134" s="301"/>
      <c r="T134" s="301"/>
      <c r="U134" s="301"/>
      <c r="V134" s="301"/>
      <c r="W134" s="301"/>
      <c r="X134" s="301"/>
      <c r="Y134" s="301"/>
      <c r="Z134" s="301"/>
      <c r="AA134" s="301"/>
      <c r="AB134" s="21">
        <f t="shared" si="0"/>
        <v>0</v>
      </c>
      <c r="AC134" s="22">
        <f>AB134*D133</f>
        <v>0</v>
      </c>
    </row>
    <row r="135" spans="1:29" ht="13">
      <c r="A135" s="365"/>
      <c r="B135" s="360"/>
      <c r="C135" s="360"/>
      <c r="D135" s="360"/>
      <c r="E135" s="20">
        <v>32</v>
      </c>
      <c r="F135" s="301"/>
      <c r="G135" s="301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1"/>
      <c r="S135" s="301"/>
      <c r="T135" s="301"/>
      <c r="U135" s="301"/>
      <c r="V135" s="301"/>
      <c r="W135" s="301"/>
      <c r="X135" s="301"/>
      <c r="Y135" s="301"/>
      <c r="Z135" s="301"/>
      <c r="AA135" s="301"/>
      <c r="AB135" s="21">
        <f t="shared" si="0"/>
        <v>0</v>
      </c>
      <c r="AC135" s="22">
        <f>AB135*D133</f>
        <v>0</v>
      </c>
    </row>
    <row r="136" spans="1:29" ht="13">
      <c r="A136" s="366"/>
      <c r="B136" s="363"/>
      <c r="C136" s="363"/>
      <c r="D136" s="363"/>
      <c r="E136" s="27">
        <v>34</v>
      </c>
      <c r="F136" s="306"/>
      <c r="G136" s="306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28">
        <f t="shared" si="0"/>
        <v>0</v>
      </c>
      <c r="AC136" s="29">
        <f>AB136*D133</f>
        <v>0</v>
      </c>
    </row>
    <row r="137" spans="1:29" ht="13">
      <c r="A137" s="364" t="s">
        <v>161</v>
      </c>
      <c r="B137" s="359" t="s">
        <v>24</v>
      </c>
      <c r="C137" s="359" t="s">
        <v>162</v>
      </c>
      <c r="D137" s="362">
        <v>69.5</v>
      </c>
      <c r="E137" s="17">
        <v>28</v>
      </c>
      <c r="F137" s="299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18">
        <f t="shared" si="0"/>
        <v>0</v>
      </c>
      <c r="AC137" s="19">
        <f>AB137*D137</f>
        <v>0</v>
      </c>
    </row>
    <row r="138" spans="1:29" ht="13">
      <c r="A138" s="365"/>
      <c r="B138" s="360"/>
      <c r="C138" s="360"/>
      <c r="D138" s="360"/>
      <c r="E138" s="20">
        <v>30</v>
      </c>
      <c r="F138" s="301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2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21">
        <f t="shared" si="0"/>
        <v>0</v>
      </c>
      <c r="AC138" s="22">
        <f>AB138*D137</f>
        <v>0</v>
      </c>
    </row>
    <row r="139" spans="1:29" ht="13">
      <c r="A139" s="365"/>
      <c r="B139" s="360"/>
      <c r="C139" s="360"/>
      <c r="D139" s="360"/>
      <c r="E139" s="20">
        <v>32</v>
      </c>
      <c r="F139" s="301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1"/>
      <c r="S139" s="301"/>
      <c r="T139" s="301"/>
      <c r="U139" s="301"/>
      <c r="V139" s="301"/>
      <c r="W139" s="301"/>
      <c r="X139" s="301"/>
      <c r="Y139" s="301"/>
      <c r="Z139" s="301"/>
      <c r="AA139" s="301"/>
      <c r="AB139" s="21">
        <f t="shared" si="0"/>
        <v>0</v>
      </c>
      <c r="AC139" s="22">
        <f>AB139*D137</f>
        <v>0</v>
      </c>
    </row>
    <row r="140" spans="1:29" ht="13">
      <c r="A140" s="366"/>
      <c r="B140" s="363"/>
      <c r="C140" s="363"/>
      <c r="D140" s="363"/>
      <c r="E140" s="27">
        <v>34</v>
      </c>
      <c r="F140" s="303"/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3"/>
      <c r="S140" s="303"/>
      <c r="T140" s="303"/>
      <c r="U140" s="306"/>
      <c r="V140" s="306"/>
      <c r="W140" s="306"/>
      <c r="X140" s="306"/>
      <c r="Y140" s="306"/>
      <c r="Z140" s="306"/>
      <c r="AA140" s="306"/>
      <c r="AB140" s="28">
        <f t="shared" si="0"/>
        <v>0</v>
      </c>
      <c r="AC140" s="29">
        <f>AB140*D137</f>
        <v>0</v>
      </c>
    </row>
    <row r="141" spans="1:29" ht="13">
      <c r="A141" s="364" t="s">
        <v>47</v>
      </c>
      <c r="B141" s="359" t="s">
        <v>22</v>
      </c>
      <c r="C141" s="359" t="s">
        <v>48</v>
      </c>
      <c r="D141" s="362">
        <v>49.5</v>
      </c>
      <c r="E141" s="17">
        <v>29</v>
      </c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300"/>
      <c r="V141" s="300"/>
      <c r="W141" s="300"/>
      <c r="X141" s="300"/>
      <c r="Y141" s="300"/>
      <c r="Z141" s="300"/>
      <c r="AA141" s="300"/>
      <c r="AB141" s="18">
        <f t="shared" si="0"/>
        <v>0</v>
      </c>
      <c r="AC141" s="19">
        <f>AB141*D141</f>
        <v>0</v>
      </c>
    </row>
    <row r="142" spans="1:29" ht="13">
      <c r="A142" s="365"/>
      <c r="B142" s="360"/>
      <c r="C142" s="360"/>
      <c r="D142" s="360"/>
      <c r="E142" s="20">
        <v>31</v>
      </c>
      <c r="F142" s="301"/>
      <c r="G142" s="301"/>
      <c r="H142" s="301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2"/>
      <c r="V142" s="302"/>
      <c r="W142" s="302"/>
      <c r="X142" s="302"/>
      <c r="Y142" s="302"/>
      <c r="Z142" s="302"/>
      <c r="AA142" s="302"/>
      <c r="AB142" s="21">
        <f t="shared" si="0"/>
        <v>0</v>
      </c>
      <c r="AC142" s="22">
        <f>AB142*D141</f>
        <v>0</v>
      </c>
    </row>
    <row r="143" spans="1:29" ht="13">
      <c r="A143" s="366"/>
      <c r="B143" s="363"/>
      <c r="C143" s="363"/>
      <c r="D143" s="363"/>
      <c r="E143" s="27">
        <v>33</v>
      </c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5"/>
      <c r="V143" s="305"/>
      <c r="W143" s="305"/>
      <c r="X143" s="305"/>
      <c r="Y143" s="305"/>
      <c r="Z143" s="305"/>
      <c r="AA143" s="305"/>
      <c r="AB143" s="28">
        <f t="shared" si="0"/>
        <v>0</v>
      </c>
      <c r="AC143" s="29">
        <f>AB143*D141</f>
        <v>0</v>
      </c>
    </row>
    <row r="144" spans="1:29" ht="13">
      <c r="A144" s="364" t="s">
        <v>41</v>
      </c>
      <c r="B144" s="359" t="s">
        <v>42</v>
      </c>
      <c r="C144" s="359" t="s">
        <v>43</v>
      </c>
      <c r="D144" s="362">
        <v>64.5</v>
      </c>
      <c r="E144" s="17">
        <v>31</v>
      </c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300"/>
      <c r="V144" s="300"/>
      <c r="W144" s="300"/>
      <c r="X144" s="300"/>
      <c r="Y144" s="300"/>
      <c r="Z144" s="300"/>
      <c r="AA144" s="300"/>
      <c r="AB144" s="18">
        <f t="shared" si="0"/>
        <v>0</v>
      </c>
      <c r="AC144" s="19">
        <f>AB144*D144</f>
        <v>0</v>
      </c>
    </row>
    <row r="145" spans="1:29" ht="13">
      <c r="A145" s="365"/>
      <c r="B145" s="361"/>
      <c r="C145" s="361"/>
      <c r="D145" s="361"/>
      <c r="E145" s="23">
        <v>33</v>
      </c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3"/>
      <c r="R145" s="303"/>
      <c r="S145" s="303"/>
      <c r="T145" s="303"/>
      <c r="U145" s="304"/>
      <c r="V145" s="304"/>
      <c r="W145" s="304"/>
      <c r="X145" s="304"/>
      <c r="Y145" s="304"/>
      <c r="Z145" s="304"/>
      <c r="AA145" s="304"/>
      <c r="AB145" s="24">
        <f t="shared" si="0"/>
        <v>0</v>
      </c>
      <c r="AC145" s="25">
        <f>AB145*D144</f>
        <v>0</v>
      </c>
    </row>
    <row r="146" spans="1:29" ht="13">
      <c r="A146" s="365"/>
      <c r="B146" s="359" t="s">
        <v>22</v>
      </c>
      <c r="C146" s="359" t="s">
        <v>44</v>
      </c>
      <c r="D146" s="362">
        <v>64.5</v>
      </c>
      <c r="E146" s="17">
        <v>31</v>
      </c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300"/>
      <c r="V146" s="300"/>
      <c r="W146" s="300"/>
      <c r="X146" s="300"/>
      <c r="Y146" s="300"/>
      <c r="Z146" s="300"/>
      <c r="AA146" s="300"/>
      <c r="AB146" s="18">
        <f t="shared" si="0"/>
        <v>0</v>
      </c>
      <c r="AC146" s="19">
        <f>AB146*D146</f>
        <v>0</v>
      </c>
    </row>
    <row r="147" spans="1:29" ht="13">
      <c r="A147" s="366"/>
      <c r="B147" s="363"/>
      <c r="C147" s="363"/>
      <c r="D147" s="363"/>
      <c r="E147" s="27">
        <v>33</v>
      </c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5"/>
      <c r="V147" s="305"/>
      <c r="W147" s="305"/>
      <c r="X147" s="305"/>
      <c r="Y147" s="305"/>
      <c r="Z147" s="305"/>
      <c r="AA147" s="305"/>
      <c r="AB147" s="28">
        <f t="shared" si="0"/>
        <v>0</v>
      </c>
      <c r="AC147" s="29">
        <f>AB147*D146</f>
        <v>0</v>
      </c>
    </row>
    <row r="148" spans="1:29" ht="13">
      <c r="A148" s="369" t="s">
        <v>45</v>
      </c>
      <c r="B148" s="367" t="s">
        <v>24</v>
      </c>
      <c r="C148" s="367" t="s">
        <v>46</v>
      </c>
      <c r="D148" s="368">
        <v>64.5</v>
      </c>
      <c r="E148" s="17">
        <v>31</v>
      </c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300"/>
      <c r="V148" s="300"/>
      <c r="W148" s="300"/>
      <c r="X148" s="300"/>
      <c r="Y148" s="300"/>
      <c r="Z148" s="300"/>
      <c r="AA148" s="300"/>
      <c r="AB148" s="18">
        <f t="shared" si="0"/>
        <v>0</v>
      </c>
      <c r="AC148" s="19">
        <f>AB148*D148</f>
        <v>0</v>
      </c>
    </row>
    <row r="149" spans="1:29" ht="13">
      <c r="A149" s="366"/>
      <c r="B149" s="363"/>
      <c r="C149" s="363"/>
      <c r="D149" s="363"/>
      <c r="E149" s="27">
        <v>33</v>
      </c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5"/>
      <c r="V149" s="305"/>
      <c r="W149" s="305"/>
      <c r="X149" s="305"/>
      <c r="Y149" s="305"/>
      <c r="Z149" s="305"/>
      <c r="AA149" s="305"/>
      <c r="AB149" s="28">
        <f t="shared" si="0"/>
        <v>0</v>
      </c>
      <c r="AC149" s="29">
        <f>AB149*D148</f>
        <v>0</v>
      </c>
    </row>
    <row r="150" spans="1:29" ht="13">
      <c r="A150" s="364" t="s">
        <v>92</v>
      </c>
      <c r="B150" s="359" t="s">
        <v>7</v>
      </c>
      <c r="C150" s="359" t="s">
        <v>93</v>
      </c>
      <c r="D150" s="362">
        <v>64.5</v>
      </c>
      <c r="E150" s="17">
        <v>28</v>
      </c>
      <c r="F150" s="299"/>
      <c r="G150" s="299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18">
        <f t="shared" si="0"/>
        <v>0</v>
      </c>
      <c r="AC150" s="19">
        <f>AB150*D150</f>
        <v>0</v>
      </c>
    </row>
    <row r="151" spans="1:29" ht="13">
      <c r="A151" s="365"/>
      <c r="B151" s="360"/>
      <c r="C151" s="360"/>
      <c r="D151" s="360"/>
      <c r="E151" s="20">
        <v>30</v>
      </c>
      <c r="F151" s="301"/>
      <c r="G151" s="301"/>
      <c r="H151" s="302"/>
      <c r="I151" s="302"/>
      <c r="J151" s="302"/>
      <c r="K151" s="302"/>
      <c r="L151" s="302"/>
      <c r="M151" s="302"/>
      <c r="N151" s="302"/>
      <c r="O151" s="302"/>
      <c r="P151" s="302"/>
      <c r="Q151" s="302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21">
        <f t="shared" si="0"/>
        <v>0</v>
      </c>
      <c r="AC151" s="22">
        <f>AB151*D150</f>
        <v>0</v>
      </c>
    </row>
    <row r="152" spans="1:29" ht="13">
      <c r="A152" s="365"/>
      <c r="B152" s="360"/>
      <c r="C152" s="360"/>
      <c r="D152" s="360"/>
      <c r="E152" s="20">
        <v>32</v>
      </c>
      <c r="F152" s="301"/>
      <c r="G152" s="301"/>
      <c r="H152" s="302"/>
      <c r="I152" s="302"/>
      <c r="J152" s="302"/>
      <c r="K152" s="302"/>
      <c r="L152" s="302"/>
      <c r="M152" s="302"/>
      <c r="N152" s="302"/>
      <c r="O152" s="302"/>
      <c r="P152" s="302"/>
      <c r="Q152" s="302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21">
        <f t="shared" si="0"/>
        <v>0</v>
      </c>
      <c r="AC152" s="22">
        <f>AB152*D150</f>
        <v>0</v>
      </c>
    </row>
    <row r="153" spans="1:29" ht="13">
      <c r="A153" s="365"/>
      <c r="B153" s="361"/>
      <c r="C153" s="361"/>
      <c r="D153" s="361"/>
      <c r="E153" s="23">
        <v>34</v>
      </c>
      <c r="F153" s="303"/>
      <c r="G153" s="303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24">
        <f t="shared" si="0"/>
        <v>0</v>
      </c>
      <c r="AC153" s="25">
        <f>AB153*D150</f>
        <v>0</v>
      </c>
    </row>
    <row r="154" spans="1:29" ht="13">
      <c r="A154" s="365"/>
      <c r="B154" s="359" t="s">
        <v>33</v>
      </c>
      <c r="C154" s="359" t="s">
        <v>94</v>
      </c>
      <c r="D154" s="362">
        <v>64.5</v>
      </c>
      <c r="E154" s="17">
        <v>28</v>
      </c>
      <c r="F154" s="300"/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299"/>
      <c r="V154" s="299"/>
      <c r="W154" s="299"/>
      <c r="X154" s="299"/>
      <c r="Y154" s="299"/>
      <c r="Z154" s="299"/>
      <c r="AA154" s="299"/>
      <c r="AB154" s="18">
        <f t="shared" si="0"/>
        <v>0</v>
      </c>
      <c r="AC154" s="19">
        <f>AB154*D154</f>
        <v>0</v>
      </c>
    </row>
    <row r="155" spans="1:29" ht="13">
      <c r="A155" s="365"/>
      <c r="B155" s="360"/>
      <c r="C155" s="360"/>
      <c r="D155" s="360"/>
      <c r="E155" s="20">
        <v>30</v>
      </c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1"/>
      <c r="V155" s="301"/>
      <c r="W155" s="301"/>
      <c r="X155" s="301"/>
      <c r="Y155" s="301"/>
      <c r="Z155" s="301"/>
      <c r="AA155" s="301"/>
      <c r="AB155" s="21">
        <f t="shared" si="0"/>
        <v>0</v>
      </c>
      <c r="AC155" s="22">
        <f>AB155*D154</f>
        <v>0</v>
      </c>
    </row>
    <row r="156" spans="1:29" ht="13">
      <c r="A156" s="365"/>
      <c r="B156" s="360"/>
      <c r="C156" s="360"/>
      <c r="D156" s="360"/>
      <c r="E156" s="20">
        <v>32</v>
      </c>
      <c r="F156" s="302"/>
      <c r="G156" s="302"/>
      <c r="H156" s="302"/>
      <c r="I156" s="302"/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1"/>
      <c r="V156" s="301"/>
      <c r="W156" s="301"/>
      <c r="X156" s="301"/>
      <c r="Y156" s="301"/>
      <c r="Z156" s="301"/>
      <c r="AA156" s="301"/>
      <c r="AB156" s="21">
        <f t="shared" si="0"/>
        <v>0</v>
      </c>
      <c r="AC156" s="22">
        <f>AB156*D154</f>
        <v>0</v>
      </c>
    </row>
    <row r="157" spans="1:29" ht="13">
      <c r="A157" s="366"/>
      <c r="B157" s="363"/>
      <c r="C157" s="363"/>
      <c r="D157" s="363"/>
      <c r="E157" s="27">
        <v>34</v>
      </c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6"/>
      <c r="V157" s="306"/>
      <c r="W157" s="306"/>
      <c r="X157" s="306"/>
      <c r="Y157" s="306"/>
      <c r="Z157" s="306"/>
      <c r="AA157" s="306"/>
      <c r="AB157" s="28">
        <f t="shared" si="0"/>
        <v>0</v>
      </c>
      <c r="AC157" s="29">
        <f>AB157*D154</f>
        <v>0</v>
      </c>
    </row>
    <row r="158" spans="1:29" ht="13">
      <c r="A158" s="364" t="s">
        <v>90</v>
      </c>
      <c r="B158" s="359" t="s">
        <v>15</v>
      </c>
      <c r="C158" s="359" t="s">
        <v>91</v>
      </c>
      <c r="D158" s="362">
        <v>64.5</v>
      </c>
      <c r="E158" s="17">
        <v>28</v>
      </c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299"/>
      <c r="V158" s="299"/>
      <c r="W158" s="299"/>
      <c r="X158" s="299"/>
      <c r="Y158" s="299"/>
      <c r="Z158" s="299"/>
      <c r="AA158" s="299"/>
      <c r="AB158" s="18">
        <f t="shared" si="0"/>
        <v>0</v>
      </c>
      <c r="AC158" s="19">
        <f>AB158*D158</f>
        <v>0</v>
      </c>
    </row>
    <row r="159" spans="1:29" ht="13">
      <c r="A159" s="365"/>
      <c r="B159" s="360"/>
      <c r="C159" s="360"/>
      <c r="D159" s="360"/>
      <c r="E159" s="20">
        <v>30</v>
      </c>
      <c r="F159" s="302"/>
      <c r="G159" s="302"/>
      <c r="H159" s="302"/>
      <c r="I159" s="302"/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1"/>
      <c r="V159" s="301"/>
      <c r="W159" s="301"/>
      <c r="X159" s="301"/>
      <c r="Y159" s="301"/>
      <c r="Z159" s="301"/>
      <c r="AA159" s="301"/>
      <c r="AB159" s="21">
        <f t="shared" si="0"/>
        <v>0</v>
      </c>
      <c r="AC159" s="22">
        <f>AB159*D158</f>
        <v>0</v>
      </c>
    </row>
    <row r="160" spans="1:29" ht="13">
      <c r="A160" s="365"/>
      <c r="B160" s="360"/>
      <c r="C160" s="360"/>
      <c r="D160" s="360"/>
      <c r="E160" s="20">
        <v>32</v>
      </c>
      <c r="F160" s="302"/>
      <c r="G160" s="302"/>
      <c r="H160" s="302"/>
      <c r="I160" s="302"/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1"/>
      <c r="V160" s="301"/>
      <c r="W160" s="301"/>
      <c r="X160" s="301"/>
      <c r="Y160" s="301"/>
      <c r="Z160" s="301"/>
      <c r="AA160" s="301"/>
      <c r="AB160" s="21">
        <f t="shared" si="0"/>
        <v>0</v>
      </c>
      <c r="AC160" s="22">
        <f>AB160*D158</f>
        <v>0</v>
      </c>
    </row>
    <row r="161" spans="1:29" ht="13">
      <c r="A161" s="365"/>
      <c r="B161" s="360"/>
      <c r="C161" s="360"/>
      <c r="D161" s="360"/>
      <c r="E161" s="20">
        <v>34</v>
      </c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1"/>
      <c r="V161" s="301"/>
      <c r="W161" s="301"/>
      <c r="X161" s="301"/>
      <c r="Y161" s="301"/>
      <c r="Z161" s="301"/>
      <c r="AA161" s="301"/>
      <c r="AB161" s="21">
        <f t="shared" si="0"/>
        <v>0</v>
      </c>
      <c r="AC161" s="22">
        <f>AB161*D158</f>
        <v>0</v>
      </c>
    </row>
    <row r="162" spans="1:29" ht="13">
      <c r="A162" s="366"/>
      <c r="B162" s="363"/>
      <c r="C162" s="363"/>
      <c r="D162" s="363"/>
      <c r="E162" s="27">
        <v>36</v>
      </c>
      <c r="F162" s="305"/>
      <c r="G162" s="305"/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6"/>
      <c r="V162" s="306"/>
      <c r="W162" s="306"/>
      <c r="X162" s="306"/>
      <c r="Y162" s="306"/>
      <c r="Z162" s="306"/>
      <c r="AA162" s="306"/>
      <c r="AB162" s="28">
        <f t="shared" si="0"/>
        <v>0</v>
      </c>
      <c r="AC162" s="29">
        <f>AB162*D158</f>
        <v>0</v>
      </c>
    </row>
    <row r="163" spans="1:29" ht="13">
      <c r="A163" s="373" t="s">
        <v>95</v>
      </c>
      <c r="B163" s="359" t="s">
        <v>22</v>
      </c>
      <c r="C163" s="359" t="s">
        <v>96</v>
      </c>
      <c r="D163" s="362">
        <v>79.5</v>
      </c>
      <c r="E163" s="17">
        <v>28</v>
      </c>
      <c r="F163" s="300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299"/>
      <c r="V163" s="299"/>
      <c r="W163" s="299"/>
      <c r="X163" s="299"/>
      <c r="Y163" s="299"/>
      <c r="Z163" s="299"/>
      <c r="AA163" s="299"/>
      <c r="AB163" s="18">
        <f t="shared" si="0"/>
        <v>0</v>
      </c>
      <c r="AC163" s="19">
        <f>AB163*D163</f>
        <v>0</v>
      </c>
    </row>
    <row r="164" spans="1:29" ht="13">
      <c r="A164" s="374"/>
      <c r="B164" s="360"/>
      <c r="C164" s="360"/>
      <c r="D164" s="360"/>
      <c r="E164" s="20">
        <v>30</v>
      </c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1"/>
      <c r="V164" s="301"/>
      <c r="W164" s="301"/>
      <c r="X164" s="301"/>
      <c r="Y164" s="301"/>
      <c r="Z164" s="301"/>
      <c r="AA164" s="301"/>
      <c r="AB164" s="21">
        <f t="shared" si="0"/>
        <v>0</v>
      </c>
      <c r="AC164" s="22">
        <f>AB164*D163</f>
        <v>0</v>
      </c>
    </row>
    <row r="165" spans="1:29" ht="13">
      <c r="A165" s="374"/>
      <c r="B165" s="360"/>
      <c r="C165" s="360"/>
      <c r="D165" s="360"/>
      <c r="E165" s="20">
        <v>32</v>
      </c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1"/>
      <c r="V165" s="301"/>
      <c r="W165" s="301"/>
      <c r="X165" s="301"/>
      <c r="Y165" s="301"/>
      <c r="Z165" s="301"/>
      <c r="AA165" s="301"/>
      <c r="AB165" s="21">
        <f t="shared" si="0"/>
        <v>0</v>
      </c>
      <c r="AC165" s="22">
        <f>AB165*D163</f>
        <v>0</v>
      </c>
    </row>
    <row r="166" spans="1:29" ht="13">
      <c r="A166" s="374"/>
      <c r="B166" s="361"/>
      <c r="C166" s="361"/>
      <c r="D166" s="361"/>
      <c r="E166" s="23">
        <v>34</v>
      </c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3"/>
      <c r="V166" s="303"/>
      <c r="W166" s="303"/>
      <c r="X166" s="303"/>
      <c r="Y166" s="303"/>
      <c r="Z166" s="303"/>
      <c r="AA166" s="303"/>
      <c r="AB166" s="24">
        <f t="shared" si="0"/>
        <v>0</v>
      </c>
      <c r="AC166" s="25">
        <f>AB166*D163</f>
        <v>0</v>
      </c>
    </row>
    <row r="167" spans="1:29" ht="13">
      <c r="A167" s="374"/>
      <c r="B167" s="359" t="s">
        <v>24</v>
      </c>
      <c r="C167" s="359" t="s">
        <v>97</v>
      </c>
      <c r="D167" s="362">
        <v>79.5</v>
      </c>
      <c r="E167" s="17">
        <v>28</v>
      </c>
      <c r="F167" s="299"/>
      <c r="G167" s="299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  <c r="AB167" s="18">
        <f t="shared" si="0"/>
        <v>0</v>
      </c>
      <c r="AC167" s="19">
        <f>AB167*D167</f>
        <v>0</v>
      </c>
    </row>
    <row r="168" spans="1:29" ht="13">
      <c r="A168" s="374"/>
      <c r="B168" s="360"/>
      <c r="C168" s="360"/>
      <c r="D168" s="360"/>
      <c r="E168" s="20">
        <v>30</v>
      </c>
      <c r="F168" s="301"/>
      <c r="G168" s="301"/>
      <c r="H168" s="302"/>
      <c r="I168" s="302"/>
      <c r="J168" s="302"/>
      <c r="K168" s="302"/>
      <c r="L168" s="302"/>
      <c r="M168" s="302"/>
      <c r="N168" s="302"/>
      <c r="O168" s="302"/>
      <c r="P168" s="302"/>
      <c r="Q168" s="302"/>
      <c r="R168" s="301"/>
      <c r="S168" s="301"/>
      <c r="T168" s="301"/>
      <c r="U168" s="301"/>
      <c r="V168" s="301"/>
      <c r="W168" s="301"/>
      <c r="X168" s="301"/>
      <c r="Y168" s="301"/>
      <c r="Z168" s="301"/>
      <c r="AA168" s="301"/>
      <c r="AB168" s="21">
        <f t="shared" si="0"/>
        <v>0</v>
      </c>
      <c r="AC168" s="22">
        <f>AB168*D167</f>
        <v>0</v>
      </c>
    </row>
    <row r="169" spans="1:29" ht="13">
      <c r="A169" s="374"/>
      <c r="B169" s="360"/>
      <c r="C169" s="360"/>
      <c r="D169" s="360"/>
      <c r="E169" s="20">
        <v>32</v>
      </c>
      <c r="F169" s="301"/>
      <c r="G169" s="301"/>
      <c r="H169" s="302"/>
      <c r="I169" s="302"/>
      <c r="J169" s="302"/>
      <c r="K169" s="302"/>
      <c r="L169" s="302"/>
      <c r="M169" s="302"/>
      <c r="N169" s="302"/>
      <c r="O169" s="302"/>
      <c r="P169" s="302"/>
      <c r="Q169" s="302"/>
      <c r="R169" s="301"/>
      <c r="S169" s="301"/>
      <c r="T169" s="301"/>
      <c r="U169" s="301"/>
      <c r="V169" s="301"/>
      <c r="W169" s="301"/>
      <c r="X169" s="301"/>
      <c r="Y169" s="301"/>
      <c r="Z169" s="301"/>
      <c r="AA169" s="301"/>
      <c r="AB169" s="21">
        <f t="shared" si="0"/>
        <v>0</v>
      </c>
      <c r="AC169" s="22">
        <f>AB169*D167</f>
        <v>0</v>
      </c>
    </row>
    <row r="170" spans="1:29" ht="13">
      <c r="A170" s="375"/>
      <c r="B170" s="363"/>
      <c r="C170" s="363"/>
      <c r="D170" s="363"/>
      <c r="E170" s="27">
        <v>34</v>
      </c>
      <c r="F170" s="306"/>
      <c r="G170" s="306"/>
      <c r="H170" s="305"/>
      <c r="I170" s="305"/>
      <c r="J170" s="305"/>
      <c r="K170" s="305"/>
      <c r="L170" s="305"/>
      <c r="M170" s="305"/>
      <c r="N170" s="305"/>
      <c r="O170" s="305"/>
      <c r="P170" s="305"/>
      <c r="Q170" s="305"/>
      <c r="R170" s="306"/>
      <c r="S170" s="306"/>
      <c r="T170" s="306"/>
      <c r="U170" s="306"/>
      <c r="V170" s="306"/>
      <c r="W170" s="306"/>
      <c r="X170" s="306"/>
      <c r="Y170" s="306"/>
      <c r="Z170" s="306"/>
      <c r="AA170" s="306"/>
      <c r="AB170" s="28">
        <f t="shared" si="0"/>
        <v>0</v>
      </c>
      <c r="AC170" s="29">
        <f>AB170*D167</f>
        <v>0</v>
      </c>
    </row>
    <row r="171" spans="1:29" ht="13">
      <c r="A171" s="364" t="s">
        <v>138</v>
      </c>
      <c r="B171" s="359" t="s">
        <v>125</v>
      </c>
      <c r="C171" s="359" t="s">
        <v>140</v>
      </c>
      <c r="D171" s="362">
        <v>49.5</v>
      </c>
      <c r="E171" s="17">
        <v>30</v>
      </c>
      <c r="F171" s="299"/>
      <c r="G171" s="299"/>
      <c r="H171" s="299"/>
      <c r="I171" s="300"/>
      <c r="J171" s="300"/>
      <c r="K171" s="300"/>
      <c r="L171" s="300"/>
      <c r="M171" s="300"/>
      <c r="N171" s="300"/>
      <c r="O171" s="300"/>
      <c r="P171" s="300"/>
      <c r="Q171" s="300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  <c r="AB171" s="18">
        <f t="shared" si="0"/>
        <v>0</v>
      </c>
      <c r="AC171" s="19">
        <f>AB171*D171</f>
        <v>0</v>
      </c>
    </row>
    <row r="172" spans="1:29" ht="13">
      <c r="A172" s="365"/>
      <c r="B172" s="361"/>
      <c r="C172" s="361"/>
      <c r="D172" s="361"/>
      <c r="E172" s="23">
        <v>32</v>
      </c>
      <c r="F172" s="303"/>
      <c r="G172" s="303"/>
      <c r="H172" s="303"/>
      <c r="I172" s="304"/>
      <c r="J172" s="304"/>
      <c r="K172" s="304"/>
      <c r="L172" s="304"/>
      <c r="M172" s="304"/>
      <c r="N172" s="304"/>
      <c r="O172" s="304"/>
      <c r="P172" s="304"/>
      <c r="Q172" s="304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24">
        <f t="shared" si="0"/>
        <v>0</v>
      </c>
      <c r="AC172" s="25">
        <f>AB172*D171</f>
        <v>0</v>
      </c>
    </row>
    <row r="173" spans="1:29" ht="13">
      <c r="A173" s="365"/>
      <c r="B173" s="359" t="s">
        <v>99</v>
      </c>
      <c r="C173" s="359" t="s">
        <v>139</v>
      </c>
      <c r="D173" s="362">
        <v>49.5</v>
      </c>
      <c r="E173" s="17">
        <v>30</v>
      </c>
      <c r="F173" s="299"/>
      <c r="G173" s="299"/>
      <c r="H173" s="299"/>
      <c r="I173" s="300"/>
      <c r="J173" s="300"/>
      <c r="K173" s="300"/>
      <c r="L173" s="300"/>
      <c r="M173" s="300"/>
      <c r="N173" s="300"/>
      <c r="O173" s="300"/>
      <c r="P173" s="300"/>
      <c r="Q173" s="300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18">
        <f t="shared" si="0"/>
        <v>0</v>
      </c>
      <c r="AC173" s="19">
        <f>AB173*D173</f>
        <v>0</v>
      </c>
    </row>
    <row r="174" spans="1:29" ht="13">
      <c r="A174" s="366"/>
      <c r="B174" s="363"/>
      <c r="C174" s="363"/>
      <c r="D174" s="363"/>
      <c r="E174" s="27">
        <v>32</v>
      </c>
      <c r="F174" s="306"/>
      <c r="G174" s="306"/>
      <c r="H174" s="306"/>
      <c r="I174" s="305"/>
      <c r="J174" s="305"/>
      <c r="K174" s="305"/>
      <c r="L174" s="305"/>
      <c r="M174" s="305"/>
      <c r="N174" s="305"/>
      <c r="O174" s="305"/>
      <c r="P174" s="305"/>
      <c r="Q174" s="305"/>
      <c r="R174" s="306"/>
      <c r="S174" s="306"/>
      <c r="T174" s="306"/>
      <c r="U174" s="306"/>
      <c r="V174" s="306"/>
      <c r="W174" s="306"/>
      <c r="X174" s="306"/>
      <c r="Y174" s="306"/>
      <c r="Z174" s="306"/>
      <c r="AA174" s="306"/>
      <c r="AB174" s="28">
        <f t="shared" si="0"/>
        <v>0</v>
      </c>
      <c r="AC174" s="29">
        <f>AB174*D173</f>
        <v>0</v>
      </c>
    </row>
    <row r="175" spans="1:29" ht="18">
      <c r="A175" s="30" t="s">
        <v>333</v>
      </c>
      <c r="D175" s="31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3">
        <f t="shared" ref="AB175:AC175" si="1">SUM(AB4:AB174)</f>
        <v>0</v>
      </c>
      <c r="AC175" s="31">
        <f t="shared" si="1"/>
        <v>0</v>
      </c>
    </row>
    <row r="176" spans="1:29" ht="13">
      <c r="D176" s="31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3"/>
      <c r="AC176" s="31"/>
    </row>
    <row r="177" spans="4:29" ht="13">
      <c r="D177" s="31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</row>
    <row r="178" spans="4:29" ht="13">
      <c r="D178" s="31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</row>
    <row r="179" spans="4:29" ht="13">
      <c r="D179" s="31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</row>
    <row r="180" spans="4:29" ht="13">
      <c r="D180" s="31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</row>
    <row r="181" spans="4:29" ht="13">
      <c r="D181" s="31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</row>
    <row r="182" spans="4:29" ht="13">
      <c r="D182" s="31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</row>
    <row r="183" spans="4:29" ht="13">
      <c r="D183" s="31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</row>
    <row r="184" spans="4:29" ht="13">
      <c r="D184" s="31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</row>
    <row r="185" spans="4:29" ht="13">
      <c r="D185" s="31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</row>
    <row r="186" spans="4:29" ht="13">
      <c r="D186" s="31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</row>
    <row r="187" spans="4:29" ht="13">
      <c r="D187" s="31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</row>
    <row r="188" spans="4:29" ht="13">
      <c r="D188" s="31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</row>
    <row r="189" spans="4:29" ht="13">
      <c r="D189" s="31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</row>
    <row r="190" spans="4:29" ht="13">
      <c r="D190" s="31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</row>
    <row r="191" spans="4:29" ht="13">
      <c r="D191" s="31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</row>
    <row r="192" spans="4:29" ht="13">
      <c r="D192" s="31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</row>
    <row r="193" spans="4:29" ht="13">
      <c r="D193" s="31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</row>
    <row r="194" spans="4:29" ht="13">
      <c r="D194" s="31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</row>
    <row r="195" spans="4:29" ht="13">
      <c r="D195" s="31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</row>
    <row r="196" spans="4:29" ht="13">
      <c r="D196" s="31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</row>
    <row r="197" spans="4:29" ht="13">
      <c r="D197" s="31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</row>
    <row r="198" spans="4:29" ht="13">
      <c r="D198" s="31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</row>
    <row r="199" spans="4:29" ht="13">
      <c r="D199" s="31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</row>
    <row r="200" spans="4:29" ht="13">
      <c r="D200" s="31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</row>
    <row r="201" spans="4:29" ht="13">
      <c r="D201" s="31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</row>
    <row r="202" spans="4:29" ht="13">
      <c r="D202" s="31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</row>
    <row r="203" spans="4:29" ht="13">
      <c r="D203" s="31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</row>
    <row r="204" spans="4:29" ht="13">
      <c r="D204" s="31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</row>
    <row r="205" spans="4:29" ht="13">
      <c r="D205" s="31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</row>
    <row r="206" spans="4:29" ht="13">
      <c r="D206" s="31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</row>
    <row r="207" spans="4:29" ht="13">
      <c r="D207" s="31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</row>
    <row r="208" spans="4:29" ht="13">
      <c r="D208" s="31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</row>
    <row r="209" spans="4:29" ht="13">
      <c r="D209" s="31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</row>
    <row r="210" spans="4:29" ht="13">
      <c r="D210" s="31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</row>
    <row r="211" spans="4:29" ht="13">
      <c r="D211" s="31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</row>
    <row r="212" spans="4:29" ht="13">
      <c r="D212" s="31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</row>
    <row r="213" spans="4:29" ht="13">
      <c r="D213" s="31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</row>
    <row r="214" spans="4:29" ht="13">
      <c r="D214" s="31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</row>
    <row r="215" spans="4:29" ht="13">
      <c r="D215" s="31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</row>
    <row r="216" spans="4:29" ht="13">
      <c r="D216" s="31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</row>
    <row r="217" spans="4:29" ht="13">
      <c r="D217" s="31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</row>
    <row r="218" spans="4:29" ht="13">
      <c r="D218" s="31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</row>
    <row r="219" spans="4:29" ht="13">
      <c r="D219" s="31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</row>
    <row r="220" spans="4:29" ht="13">
      <c r="D220" s="31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</row>
    <row r="221" spans="4:29" ht="13">
      <c r="D221" s="31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</row>
    <row r="222" spans="4:29" ht="13">
      <c r="D222" s="31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</row>
    <row r="223" spans="4:29" ht="13">
      <c r="D223" s="31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</row>
    <row r="224" spans="4:29" ht="13">
      <c r="D224" s="31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</row>
    <row r="225" spans="4:29" ht="13">
      <c r="D225" s="31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</row>
    <row r="226" spans="4:29" ht="13">
      <c r="D226" s="31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</row>
    <row r="227" spans="4:29" ht="13">
      <c r="D227" s="31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</row>
    <row r="228" spans="4:29" ht="13">
      <c r="D228" s="31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</row>
    <row r="229" spans="4:29" ht="13">
      <c r="D229" s="31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</row>
    <row r="230" spans="4:29" ht="13">
      <c r="D230" s="31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</row>
    <row r="231" spans="4:29" ht="13">
      <c r="D231" s="31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</row>
    <row r="232" spans="4:29" ht="13">
      <c r="D232" s="31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</row>
    <row r="233" spans="4:29" ht="13">
      <c r="D233" s="31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</row>
    <row r="234" spans="4:29" ht="13">
      <c r="D234" s="31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</row>
    <row r="235" spans="4:29" ht="13">
      <c r="D235" s="31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</row>
    <row r="236" spans="4:29" ht="13">
      <c r="D236" s="31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</row>
    <row r="237" spans="4:29" ht="13">
      <c r="D237" s="31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</row>
    <row r="238" spans="4:29" ht="13">
      <c r="D238" s="31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</row>
    <row r="239" spans="4:29" ht="13">
      <c r="D239" s="31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</row>
    <row r="240" spans="4:29" ht="13">
      <c r="D240" s="31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</row>
    <row r="241" spans="4:29" ht="13">
      <c r="D241" s="31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</row>
    <row r="242" spans="4:29" ht="13">
      <c r="D242" s="31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</row>
    <row r="243" spans="4:29" ht="13">
      <c r="D243" s="31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</row>
    <row r="244" spans="4:29" ht="13">
      <c r="D244" s="31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</row>
    <row r="245" spans="4:29" ht="13">
      <c r="D245" s="31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</row>
    <row r="246" spans="4:29" ht="13">
      <c r="D246" s="31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</row>
    <row r="247" spans="4:29" ht="13">
      <c r="D247" s="31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</row>
    <row r="248" spans="4:29" ht="13">
      <c r="D248" s="31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</row>
    <row r="249" spans="4:29" ht="13">
      <c r="D249" s="31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</row>
    <row r="250" spans="4:29" ht="13">
      <c r="D250" s="31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</row>
    <row r="251" spans="4:29" ht="13">
      <c r="D251" s="31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</row>
    <row r="252" spans="4:29" ht="13">
      <c r="D252" s="31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</row>
    <row r="253" spans="4:29" ht="13">
      <c r="D253" s="31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</row>
    <row r="254" spans="4:29" ht="13">
      <c r="D254" s="31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</row>
    <row r="255" spans="4:29" ht="13">
      <c r="D255" s="31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</row>
    <row r="256" spans="4:29" ht="13">
      <c r="D256" s="31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</row>
    <row r="257" spans="4:29" ht="13">
      <c r="D257" s="31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</row>
    <row r="258" spans="4:29" ht="13">
      <c r="D258" s="31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</row>
    <row r="259" spans="4:29" ht="13">
      <c r="D259" s="31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</row>
    <row r="260" spans="4:29" ht="13">
      <c r="D260" s="31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</row>
    <row r="261" spans="4:29" ht="13">
      <c r="D261" s="31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</row>
    <row r="262" spans="4:29" ht="13">
      <c r="D262" s="31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</row>
    <row r="263" spans="4:29" ht="13">
      <c r="D263" s="31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</row>
    <row r="264" spans="4:29" ht="13">
      <c r="D264" s="31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</row>
    <row r="265" spans="4:29" ht="13">
      <c r="D265" s="31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</row>
    <row r="266" spans="4:29" ht="13">
      <c r="D266" s="31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</row>
    <row r="267" spans="4:29" ht="13">
      <c r="D267" s="31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</row>
    <row r="268" spans="4:29" ht="13">
      <c r="D268" s="31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</row>
    <row r="269" spans="4:29" ht="13">
      <c r="D269" s="31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</row>
    <row r="270" spans="4:29" ht="13">
      <c r="D270" s="31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</row>
    <row r="271" spans="4:29" ht="13">
      <c r="D271" s="31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</row>
    <row r="272" spans="4:29" ht="13">
      <c r="D272" s="31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</row>
    <row r="273" spans="4:29" ht="13">
      <c r="D273" s="31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</row>
    <row r="274" spans="4:29" ht="13">
      <c r="D274" s="31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</row>
    <row r="275" spans="4:29" ht="13">
      <c r="D275" s="31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</row>
    <row r="276" spans="4:29" ht="13">
      <c r="D276" s="31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</row>
    <row r="277" spans="4:29" ht="13">
      <c r="D277" s="31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</row>
    <row r="278" spans="4:29" ht="13">
      <c r="D278" s="31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</row>
    <row r="279" spans="4:29" ht="13">
      <c r="D279" s="31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</row>
    <row r="280" spans="4:29" ht="13">
      <c r="D280" s="31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</row>
    <row r="281" spans="4:29" ht="13">
      <c r="D281" s="31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</row>
    <row r="282" spans="4:29" ht="13">
      <c r="D282" s="31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</row>
    <row r="283" spans="4:29" ht="13">
      <c r="D283" s="31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</row>
    <row r="284" spans="4:29" ht="13">
      <c r="D284" s="31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</row>
    <row r="285" spans="4:29" ht="13">
      <c r="D285" s="31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</row>
    <row r="286" spans="4:29" ht="13">
      <c r="D286" s="31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</row>
    <row r="287" spans="4:29" ht="13">
      <c r="D287" s="31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</row>
    <row r="288" spans="4:29" ht="13">
      <c r="D288" s="31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</row>
    <row r="289" spans="4:29" ht="13">
      <c r="D289" s="31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</row>
    <row r="290" spans="4:29" ht="13">
      <c r="D290" s="31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</row>
    <row r="291" spans="4:29" ht="13">
      <c r="D291" s="31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</row>
    <row r="292" spans="4:29" ht="13">
      <c r="D292" s="31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</row>
    <row r="293" spans="4:29" ht="13">
      <c r="D293" s="31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</row>
    <row r="294" spans="4:29" ht="13">
      <c r="D294" s="31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</row>
    <row r="295" spans="4:29" ht="13">
      <c r="D295" s="31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</row>
    <row r="296" spans="4:29" ht="13">
      <c r="D296" s="31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</row>
    <row r="297" spans="4:29" ht="13">
      <c r="D297" s="31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</row>
    <row r="298" spans="4:29" ht="13">
      <c r="D298" s="31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</row>
    <row r="299" spans="4:29" ht="13">
      <c r="D299" s="31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</row>
    <row r="300" spans="4:29" ht="13">
      <c r="D300" s="31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</row>
    <row r="301" spans="4:29" ht="13">
      <c r="D301" s="31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</row>
    <row r="302" spans="4:29" ht="13">
      <c r="D302" s="31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</row>
    <row r="303" spans="4:29" ht="13">
      <c r="D303" s="31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</row>
    <row r="304" spans="4:29" ht="13">
      <c r="D304" s="31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</row>
    <row r="305" spans="4:29" ht="13">
      <c r="D305" s="31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</row>
    <row r="306" spans="4:29" ht="13">
      <c r="D306" s="31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</row>
    <row r="307" spans="4:29" ht="13">
      <c r="D307" s="31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</row>
    <row r="308" spans="4:29" ht="13">
      <c r="D308" s="31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</row>
    <row r="309" spans="4:29" ht="13">
      <c r="D309" s="31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</row>
    <row r="310" spans="4:29" ht="13">
      <c r="D310" s="31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</row>
    <row r="311" spans="4:29" ht="13">
      <c r="D311" s="31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</row>
    <row r="312" spans="4:29" ht="13">
      <c r="D312" s="31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</row>
    <row r="313" spans="4:29" ht="13">
      <c r="D313" s="31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</row>
    <row r="314" spans="4:29" ht="13">
      <c r="D314" s="31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</row>
    <row r="315" spans="4:29" ht="13">
      <c r="D315" s="31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</row>
    <row r="316" spans="4:29" ht="13">
      <c r="D316" s="31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</row>
    <row r="317" spans="4:29" ht="13">
      <c r="D317" s="31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</row>
    <row r="318" spans="4:29" ht="13">
      <c r="D318" s="31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</row>
    <row r="319" spans="4:29" ht="13">
      <c r="D319" s="31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</row>
    <row r="320" spans="4:29" ht="13">
      <c r="D320" s="31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</row>
    <row r="321" spans="4:29" ht="13">
      <c r="D321" s="31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</row>
    <row r="322" spans="4:29" ht="13">
      <c r="D322" s="31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</row>
    <row r="323" spans="4:29" ht="13">
      <c r="D323" s="31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</row>
    <row r="324" spans="4:29" ht="13">
      <c r="D324" s="31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</row>
    <row r="325" spans="4:29" ht="13">
      <c r="D325" s="31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</row>
    <row r="326" spans="4:29" ht="13">
      <c r="D326" s="31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</row>
    <row r="327" spans="4:29" ht="13">
      <c r="D327" s="31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</row>
    <row r="328" spans="4:29" ht="13">
      <c r="D328" s="31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</row>
    <row r="329" spans="4:29" ht="13">
      <c r="D329" s="31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</row>
    <row r="330" spans="4:29" ht="13">
      <c r="D330" s="31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</row>
    <row r="331" spans="4:29" ht="13">
      <c r="D331" s="31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</row>
    <row r="332" spans="4:29" ht="13">
      <c r="D332" s="31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</row>
    <row r="333" spans="4:29" ht="13">
      <c r="D333" s="31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</row>
    <row r="334" spans="4:29" ht="13">
      <c r="D334" s="31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</row>
    <row r="335" spans="4:29" ht="13">
      <c r="D335" s="31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</row>
    <row r="336" spans="4:29" ht="13">
      <c r="D336" s="31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</row>
    <row r="337" spans="4:29" ht="13">
      <c r="D337" s="31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</row>
    <row r="338" spans="4:29" ht="13">
      <c r="D338" s="31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</row>
    <row r="339" spans="4:29" ht="13">
      <c r="D339" s="31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</row>
    <row r="340" spans="4:29" ht="13">
      <c r="D340" s="31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</row>
    <row r="341" spans="4:29" ht="13">
      <c r="D341" s="31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</row>
    <row r="342" spans="4:29" ht="13">
      <c r="D342" s="31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</row>
    <row r="343" spans="4:29" ht="13">
      <c r="D343" s="31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</row>
    <row r="344" spans="4:29" ht="13">
      <c r="D344" s="31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</row>
    <row r="345" spans="4:29" ht="13">
      <c r="D345" s="31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</row>
    <row r="346" spans="4:29" ht="13">
      <c r="D346" s="31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</row>
    <row r="347" spans="4:29" ht="13">
      <c r="D347" s="31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</row>
    <row r="348" spans="4:29" ht="13">
      <c r="D348" s="31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</row>
    <row r="349" spans="4:29" ht="13">
      <c r="D349" s="31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</row>
    <row r="350" spans="4:29" ht="13">
      <c r="D350" s="31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</row>
    <row r="351" spans="4:29" ht="13">
      <c r="D351" s="31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</row>
    <row r="352" spans="4:29" ht="13">
      <c r="D352" s="31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</row>
    <row r="353" spans="4:29" ht="13">
      <c r="D353" s="31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</row>
    <row r="354" spans="4:29" ht="13">
      <c r="D354" s="31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</row>
    <row r="355" spans="4:29" ht="13">
      <c r="D355" s="31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</row>
    <row r="356" spans="4:29" ht="13">
      <c r="D356" s="31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</row>
    <row r="357" spans="4:29" ht="13">
      <c r="D357" s="31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</row>
    <row r="358" spans="4:29" ht="13">
      <c r="D358" s="31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</row>
    <row r="359" spans="4:29" ht="13">
      <c r="D359" s="31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</row>
    <row r="360" spans="4:29" ht="13">
      <c r="D360" s="31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</row>
    <row r="361" spans="4:29" ht="13">
      <c r="D361" s="31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</row>
    <row r="362" spans="4:29" ht="13">
      <c r="D362" s="31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</row>
    <row r="363" spans="4:29" ht="13">
      <c r="D363" s="31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</row>
    <row r="364" spans="4:29" ht="13">
      <c r="D364" s="31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</row>
    <row r="365" spans="4:29" ht="13">
      <c r="D365" s="31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</row>
    <row r="366" spans="4:29" ht="13">
      <c r="D366" s="31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</row>
    <row r="367" spans="4:29" ht="13">
      <c r="D367" s="31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</row>
    <row r="368" spans="4:29" ht="13">
      <c r="D368" s="31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</row>
    <row r="369" spans="4:29" ht="13">
      <c r="D369" s="31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</row>
    <row r="370" spans="4:29" ht="13">
      <c r="D370" s="31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</row>
    <row r="371" spans="4:29" ht="13">
      <c r="D371" s="31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</row>
    <row r="372" spans="4:29" ht="13">
      <c r="D372" s="31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</row>
    <row r="373" spans="4:29" ht="13">
      <c r="D373" s="31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</row>
    <row r="374" spans="4:29" ht="13">
      <c r="D374" s="31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</row>
    <row r="375" spans="4:29" ht="13">
      <c r="D375" s="31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</row>
    <row r="376" spans="4:29" ht="13">
      <c r="D376" s="31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</row>
    <row r="377" spans="4:29" ht="13">
      <c r="D377" s="31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</row>
    <row r="378" spans="4:29" ht="13">
      <c r="D378" s="31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</row>
    <row r="379" spans="4:29" ht="13">
      <c r="D379" s="31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</row>
    <row r="380" spans="4:29" ht="13">
      <c r="D380" s="31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</row>
    <row r="381" spans="4:29" ht="13">
      <c r="D381" s="31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</row>
    <row r="382" spans="4:29" ht="13">
      <c r="D382" s="31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</row>
    <row r="383" spans="4:29" ht="13">
      <c r="D383" s="31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</row>
    <row r="384" spans="4:29" ht="13">
      <c r="D384" s="31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</row>
    <row r="385" spans="4:29" ht="13">
      <c r="D385" s="31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</row>
    <row r="386" spans="4:29" ht="13">
      <c r="D386" s="31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</row>
    <row r="387" spans="4:29" ht="13">
      <c r="D387" s="31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</row>
    <row r="388" spans="4:29" ht="13">
      <c r="D388" s="31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</row>
    <row r="389" spans="4:29" ht="13">
      <c r="D389" s="31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</row>
    <row r="390" spans="4:29" ht="13">
      <c r="D390" s="31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</row>
    <row r="391" spans="4:29" ht="13">
      <c r="D391" s="31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</row>
    <row r="392" spans="4:29" ht="13">
      <c r="D392" s="31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</row>
    <row r="393" spans="4:29" ht="13">
      <c r="D393" s="31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</row>
    <row r="394" spans="4:29" ht="13">
      <c r="D394" s="31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</row>
    <row r="395" spans="4:29" ht="13">
      <c r="D395" s="31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</row>
    <row r="396" spans="4:29" ht="13">
      <c r="D396" s="31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</row>
    <row r="397" spans="4:29" ht="13">
      <c r="D397" s="31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</row>
    <row r="398" spans="4:29" ht="13">
      <c r="D398" s="31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</row>
    <row r="399" spans="4:29" ht="13">
      <c r="D399" s="31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</row>
    <row r="400" spans="4:29" ht="13">
      <c r="D400" s="31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</row>
    <row r="401" spans="4:29" ht="13">
      <c r="D401" s="31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</row>
    <row r="402" spans="4:29" ht="13">
      <c r="D402" s="31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</row>
    <row r="403" spans="4:29" ht="13">
      <c r="D403" s="31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</row>
    <row r="404" spans="4:29" ht="13">
      <c r="D404" s="31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</row>
    <row r="405" spans="4:29" ht="13">
      <c r="D405" s="31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</row>
    <row r="406" spans="4:29" ht="13">
      <c r="D406" s="31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</row>
    <row r="407" spans="4:29" ht="13">
      <c r="D407" s="31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</row>
    <row r="408" spans="4:29" ht="13">
      <c r="D408" s="31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</row>
    <row r="409" spans="4:29" ht="13">
      <c r="D409" s="31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</row>
    <row r="410" spans="4:29" ht="13">
      <c r="D410" s="31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</row>
    <row r="411" spans="4:29" ht="13">
      <c r="D411" s="31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</row>
    <row r="412" spans="4:29" ht="13">
      <c r="D412" s="31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</row>
    <row r="413" spans="4:29" ht="13">
      <c r="D413" s="31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</row>
    <row r="414" spans="4:29" ht="13">
      <c r="D414" s="31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</row>
    <row r="415" spans="4:29" ht="13">
      <c r="D415" s="31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</row>
    <row r="416" spans="4:29" ht="13">
      <c r="D416" s="31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</row>
    <row r="417" spans="4:29" ht="13">
      <c r="D417" s="31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</row>
    <row r="418" spans="4:29" ht="13">
      <c r="D418" s="31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</row>
    <row r="419" spans="4:29" ht="13">
      <c r="D419" s="31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</row>
    <row r="420" spans="4:29" ht="13">
      <c r="D420" s="31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</row>
    <row r="421" spans="4:29" ht="13">
      <c r="D421" s="31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</row>
    <row r="422" spans="4:29" ht="13">
      <c r="D422" s="31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</row>
    <row r="423" spans="4:29" ht="13">
      <c r="D423" s="31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</row>
    <row r="424" spans="4:29" ht="13">
      <c r="D424" s="31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</row>
    <row r="425" spans="4:29" ht="13">
      <c r="D425" s="31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</row>
    <row r="426" spans="4:29" ht="13">
      <c r="D426" s="31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</row>
    <row r="427" spans="4:29" ht="13">
      <c r="D427" s="31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</row>
    <row r="428" spans="4:29" ht="13">
      <c r="D428" s="31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</row>
    <row r="429" spans="4:29" ht="13">
      <c r="D429" s="31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</row>
    <row r="430" spans="4:29" ht="13">
      <c r="D430" s="31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</row>
    <row r="431" spans="4:29" ht="13">
      <c r="D431" s="31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</row>
    <row r="432" spans="4:29" ht="13">
      <c r="D432" s="31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</row>
    <row r="433" spans="4:29" ht="13">
      <c r="D433" s="31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</row>
    <row r="434" spans="4:29" ht="13">
      <c r="D434" s="31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</row>
    <row r="435" spans="4:29" ht="13">
      <c r="D435" s="31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</row>
    <row r="436" spans="4:29" ht="13">
      <c r="D436" s="31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</row>
    <row r="437" spans="4:29" ht="13">
      <c r="D437" s="31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</row>
    <row r="438" spans="4:29" ht="13">
      <c r="D438" s="31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</row>
    <row r="439" spans="4:29" ht="13">
      <c r="D439" s="31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</row>
    <row r="440" spans="4:29" ht="13">
      <c r="D440" s="31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</row>
    <row r="441" spans="4:29" ht="13">
      <c r="D441" s="31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</row>
    <row r="442" spans="4:29" ht="13">
      <c r="D442" s="31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</row>
    <row r="443" spans="4:29" ht="13">
      <c r="D443" s="31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</row>
    <row r="444" spans="4:29" ht="13">
      <c r="D444" s="31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</row>
    <row r="445" spans="4:29" ht="13">
      <c r="D445" s="31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</row>
    <row r="446" spans="4:29" ht="13">
      <c r="D446" s="31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</row>
    <row r="447" spans="4:29" ht="13">
      <c r="D447" s="31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</row>
    <row r="448" spans="4:29" ht="13">
      <c r="D448" s="31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</row>
    <row r="449" spans="4:29" ht="13">
      <c r="D449" s="31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</row>
    <row r="450" spans="4:29" ht="13">
      <c r="D450" s="31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</row>
    <row r="451" spans="4:29" ht="13">
      <c r="D451" s="31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</row>
    <row r="452" spans="4:29" ht="13">
      <c r="D452" s="31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</row>
    <row r="453" spans="4:29" ht="13">
      <c r="D453" s="31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</row>
    <row r="454" spans="4:29" ht="13">
      <c r="D454" s="31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</row>
    <row r="455" spans="4:29" ht="13">
      <c r="D455" s="31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</row>
    <row r="456" spans="4:29" ht="13">
      <c r="D456" s="31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</row>
    <row r="457" spans="4:29" ht="13">
      <c r="D457" s="31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</row>
    <row r="458" spans="4:29" ht="13">
      <c r="D458" s="31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</row>
    <row r="459" spans="4:29" ht="13">
      <c r="D459" s="31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</row>
    <row r="460" spans="4:29" ht="13">
      <c r="D460" s="31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</row>
    <row r="461" spans="4:29" ht="13">
      <c r="D461" s="31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</row>
    <row r="462" spans="4:29" ht="13">
      <c r="D462" s="31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</row>
    <row r="463" spans="4:29" ht="13">
      <c r="D463" s="31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</row>
    <row r="464" spans="4:29" ht="13">
      <c r="D464" s="31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</row>
    <row r="465" spans="4:29" ht="13">
      <c r="D465" s="31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</row>
    <row r="466" spans="4:29" ht="13">
      <c r="D466" s="31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</row>
    <row r="467" spans="4:29" ht="13">
      <c r="D467" s="31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</row>
    <row r="468" spans="4:29" ht="13">
      <c r="D468" s="31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</row>
    <row r="469" spans="4:29" ht="13">
      <c r="D469" s="31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</row>
    <row r="470" spans="4:29" ht="13">
      <c r="D470" s="31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</row>
    <row r="471" spans="4:29" ht="13">
      <c r="D471" s="31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</row>
    <row r="472" spans="4:29" ht="13">
      <c r="D472" s="31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</row>
    <row r="473" spans="4:29" ht="13">
      <c r="D473" s="31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</row>
    <row r="474" spans="4:29" ht="13">
      <c r="D474" s="31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</row>
    <row r="475" spans="4:29" ht="13">
      <c r="D475" s="31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</row>
    <row r="476" spans="4:29" ht="13">
      <c r="D476" s="31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</row>
    <row r="477" spans="4:29" ht="13">
      <c r="D477" s="31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</row>
    <row r="478" spans="4:29" ht="13">
      <c r="D478" s="31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</row>
    <row r="479" spans="4:29" ht="13">
      <c r="D479" s="31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</row>
    <row r="480" spans="4:29" ht="13">
      <c r="D480" s="31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</row>
    <row r="481" spans="4:29" ht="13">
      <c r="D481" s="31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</row>
    <row r="482" spans="4:29" ht="13">
      <c r="D482" s="31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</row>
    <row r="483" spans="4:29" ht="13">
      <c r="D483" s="31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</row>
    <row r="484" spans="4:29" ht="13">
      <c r="D484" s="31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</row>
    <row r="485" spans="4:29" ht="13">
      <c r="D485" s="31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</row>
    <row r="486" spans="4:29" ht="13">
      <c r="D486" s="31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</row>
    <row r="487" spans="4:29" ht="13">
      <c r="D487" s="31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</row>
    <row r="488" spans="4:29" ht="13">
      <c r="D488" s="31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</row>
    <row r="489" spans="4:29" ht="13">
      <c r="D489" s="31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</row>
    <row r="490" spans="4:29" ht="13">
      <c r="D490" s="31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</row>
    <row r="491" spans="4:29" ht="13">
      <c r="D491" s="31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</row>
    <row r="492" spans="4:29" ht="13">
      <c r="D492" s="31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</row>
    <row r="493" spans="4:29" ht="13">
      <c r="D493" s="31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</row>
    <row r="494" spans="4:29" ht="13">
      <c r="D494" s="31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</row>
    <row r="495" spans="4:29" ht="13">
      <c r="D495" s="31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</row>
    <row r="496" spans="4:29" ht="13">
      <c r="D496" s="31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</row>
    <row r="497" spans="4:29" ht="13">
      <c r="D497" s="31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</row>
    <row r="498" spans="4:29" ht="13">
      <c r="D498" s="31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</row>
    <row r="499" spans="4:29" ht="13">
      <c r="D499" s="31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</row>
    <row r="500" spans="4:29" ht="13">
      <c r="D500" s="31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</row>
    <row r="501" spans="4:29" ht="13">
      <c r="D501" s="31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</row>
    <row r="502" spans="4:29" ht="13">
      <c r="D502" s="31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</row>
    <row r="503" spans="4:29" ht="13">
      <c r="D503" s="31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</row>
    <row r="504" spans="4:29" ht="13">
      <c r="D504" s="31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</row>
    <row r="505" spans="4:29" ht="13">
      <c r="D505" s="31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</row>
    <row r="506" spans="4:29" ht="13">
      <c r="D506" s="31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</row>
    <row r="507" spans="4:29" ht="13">
      <c r="D507" s="31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</row>
    <row r="508" spans="4:29" ht="13">
      <c r="D508" s="31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</row>
    <row r="509" spans="4:29" ht="13">
      <c r="D509" s="31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</row>
    <row r="510" spans="4:29" ht="13">
      <c r="D510" s="31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</row>
    <row r="511" spans="4:29" ht="13">
      <c r="D511" s="31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</row>
    <row r="512" spans="4:29" ht="13">
      <c r="D512" s="31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</row>
    <row r="513" spans="4:29" ht="13">
      <c r="D513" s="31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</row>
    <row r="514" spans="4:29" ht="13">
      <c r="D514" s="31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</row>
    <row r="515" spans="4:29" ht="13">
      <c r="D515" s="31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</row>
    <row r="516" spans="4:29" ht="13">
      <c r="D516" s="31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</row>
    <row r="517" spans="4:29" ht="13">
      <c r="D517" s="31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</row>
    <row r="518" spans="4:29" ht="13">
      <c r="D518" s="31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</row>
    <row r="519" spans="4:29" ht="13">
      <c r="D519" s="31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</row>
    <row r="520" spans="4:29" ht="13">
      <c r="D520" s="31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</row>
    <row r="521" spans="4:29" ht="13">
      <c r="D521" s="31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</row>
    <row r="522" spans="4:29" ht="13">
      <c r="D522" s="31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</row>
    <row r="523" spans="4:29" ht="13">
      <c r="D523" s="31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</row>
    <row r="524" spans="4:29" ht="13">
      <c r="D524" s="31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</row>
    <row r="525" spans="4:29" ht="13">
      <c r="D525" s="31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</row>
    <row r="526" spans="4:29" ht="13">
      <c r="D526" s="31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</row>
    <row r="527" spans="4:29" ht="13">
      <c r="D527" s="31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</row>
    <row r="528" spans="4:29" ht="13">
      <c r="D528" s="31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</row>
    <row r="529" spans="4:29" ht="13">
      <c r="D529" s="31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</row>
    <row r="530" spans="4:29" ht="13">
      <c r="D530" s="31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</row>
    <row r="531" spans="4:29" ht="13">
      <c r="D531" s="31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</row>
    <row r="532" spans="4:29" ht="13">
      <c r="D532" s="31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</row>
    <row r="533" spans="4:29" ht="13">
      <c r="D533" s="31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</row>
    <row r="534" spans="4:29" ht="13">
      <c r="D534" s="31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</row>
    <row r="535" spans="4:29" ht="13">
      <c r="D535" s="31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</row>
    <row r="536" spans="4:29" ht="13">
      <c r="D536" s="31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</row>
    <row r="537" spans="4:29" ht="13">
      <c r="D537" s="31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</row>
    <row r="538" spans="4:29" ht="13">
      <c r="D538" s="31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</row>
    <row r="539" spans="4:29" ht="13">
      <c r="D539" s="31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</row>
    <row r="540" spans="4:29" ht="13">
      <c r="D540" s="31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</row>
    <row r="541" spans="4:29" ht="13">
      <c r="D541" s="31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</row>
    <row r="542" spans="4:29" ht="13">
      <c r="D542" s="31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</row>
    <row r="543" spans="4:29" ht="13">
      <c r="D543" s="31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</row>
    <row r="544" spans="4:29" ht="13">
      <c r="D544" s="31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</row>
    <row r="545" spans="4:29" ht="13">
      <c r="D545" s="31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</row>
    <row r="546" spans="4:29" ht="13">
      <c r="D546" s="31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</row>
    <row r="547" spans="4:29" ht="13">
      <c r="D547" s="31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</row>
    <row r="548" spans="4:29" ht="13">
      <c r="D548" s="31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</row>
    <row r="549" spans="4:29" ht="13">
      <c r="D549" s="31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</row>
    <row r="550" spans="4:29" ht="13">
      <c r="D550" s="31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</row>
    <row r="551" spans="4:29" ht="13">
      <c r="D551" s="31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</row>
    <row r="552" spans="4:29" ht="13">
      <c r="D552" s="31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</row>
    <row r="553" spans="4:29" ht="13">
      <c r="D553" s="31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</row>
    <row r="554" spans="4:29" ht="13">
      <c r="D554" s="31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</row>
    <row r="555" spans="4:29" ht="13">
      <c r="D555" s="31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</row>
    <row r="556" spans="4:29" ht="13">
      <c r="D556" s="31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</row>
    <row r="557" spans="4:29" ht="13">
      <c r="D557" s="31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</row>
    <row r="558" spans="4:29" ht="13">
      <c r="D558" s="31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</row>
    <row r="559" spans="4:29" ht="13">
      <c r="D559" s="31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</row>
    <row r="560" spans="4:29" ht="13">
      <c r="D560" s="31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</row>
    <row r="561" spans="4:29" ht="13">
      <c r="D561" s="31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</row>
    <row r="562" spans="4:29" ht="13">
      <c r="D562" s="31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</row>
    <row r="563" spans="4:29" ht="13">
      <c r="D563" s="31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</row>
    <row r="564" spans="4:29" ht="13">
      <c r="D564" s="31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</row>
    <row r="565" spans="4:29" ht="13">
      <c r="D565" s="31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</row>
    <row r="566" spans="4:29" ht="13">
      <c r="D566" s="31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</row>
    <row r="567" spans="4:29" ht="13">
      <c r="D567" s="31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</row>
    <row r="568" spans="4:29" ht="13">
      <c r="D568" s="31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</row>
    <row r="569" spans="4:29" ht="13">
      <c r="D569" s="31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</row>
    <row r="570" spans="4:29" ht="13">
      <c r="D570" s="31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</row>
    <row r="571" spans="4:29" ht="13">
      <c r="D571" s="31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</row>
    <row r="572" spans="4:29" ht="13">
      <c r="D572" s="31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</row>
    <row r="573" spans="4:29" ht="13">
      <c r="D573" s="31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</row>
    <row r="574" spans="4:29" ht="13">
      <c r="D574" s="31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</row>
    <row r="575" spans="4:29" ht="13">
      <c r="D575" s="31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</row>
    <row r="576" spans="4:29" ht="13">
      <c r="D576" s="31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</row>
    <row r="577" spans="4:29" ht="13">
      <c r="D577" s="31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</row>
    <row r="578" spans="4:29" ht="13">
      <c r="D578" s="31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</row>
    <row r="579" spans="4:29" ht="13">
      <c r="D579" s="31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</row>
    <row r="580" spans="4:29" ht="13">
      <c r="D580" s="31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</row>
    <row r="581" spans="4:29" ht="13">
      <c r="D581" s="31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</row>
    <row r="582" spans="4:29" ht="13">
      <c r="D582" s="31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</row>
    <row r="583" spans="4:29" ht="13">
      <c r="D583" s="31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</row>
    <row r="584" spans="4:29" ht="13">
      <c r="D584" s="31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</row>
    <row r="585" spans="4:29" ht="13">
      <c r="D585" s="31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</row>
    <row r="586" spans="4:29" ht="13">
      <c r="D586" s="31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</row>
    <row r="587" spans="4:29" ht="13">
      <c r="D587" s="31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</row>
    <row r="588" spans="4:29" ht="13">
      <c r="D588" s="31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</row>
    <row r="589" spans="4:29" ht="13">
      <c r="D589" s="31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</row>
    <row r="590" spans="4:29" ht="13">
      <c r="D590" s="31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</row>
    <row r="591" spans="4:29" ht="13">
      <c r="D591" s="31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</row>
    <row r="592" spans="4:29" ht="13">
      <c r="D592" s="31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</row>
    <row r="593" spans="4:29" ht="13">
      <c r="D593" s="31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</row>
    <row r="594" spans="4:29" ht="13">
      <c r="D594" s="31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</row>
    <row r="595" spans="4:29" ht="13">
      <c r="D595" s="31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</row>
    <row r="596" spans="4:29" ht="13">
      <c r="D596" s="31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</row>
    <row r="597" spans="4:29" ht="13">
      <c r="D597" s="31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</row>
    <row r="598" spans="4:29" ht="13">
      <c r="D598" s="31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</row>
    <row r="599" spans="4:29" ht="13">
      <c r="D599" s="31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</row>
    <row r="600" spans="4:29" ht="13">
      <c r="D600" s="31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</row>
    <row r="601" spans="4:29" ht="13">
      <c r="D601" s="31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</row>
    <row r="602" spans="4:29" ht="13">
      <c r="D602" s="31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</row>
    <row r="603" spans="4:29" ht="13">
      <c r="D603" s="31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</row>
    <row r="604" spans="4:29" ht="13">
      <c r="D604" s="31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</row>
    <row r="605" spans="4:29" ht="13">
      <c r="D605" s="31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</row>
    <row r="606" spans="4:29" ht="13">
      <c r="D606" s="31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</row>
    <row r="607" spans="4:29" ht="13">
      <c r="D607" s="31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</row>
    <row r="608" spans="4:29" ht="13">
      <c r="D608" s="31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</row>
    <row r="609" spans="4:29" ht="13">
      <c r="D609" s="31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</row>
    <row r="610" spans="4:29" ht="13">
      <c r="D610" s="31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</row>
    <row r="611" spans="4:29" ht="13">
      <c r="D611" s="31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</row>
    <row r="612" spans="4:29" ht="13">
      <c r="D612" s="31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</row>
    <row r="613" spans="4:29" ht="13">
      <c r="D613" s="31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</row>
    <row r="614" spans="4:29" ht="13">
      <c r="D614" s="31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</row>
    <row r="615" spans="4:29" ht="13">
      <c r="D615" s="31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</row>
    <row r="616" spans="4:29" ht="13">
      <c r="D616" s="31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</row>
    <row r="617" spans="4:29" ht="13">
      <c r="D617" s="31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</row>
    <row r="618" spans="4:29" ht="13">
      <c r="D618" s="31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</row>
    <row r="619" spans="4:29" ht="13">
      <c r="D619" s="31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</row>
    <row r="620" spans="4:29" ht="13">
      <c r="D620" s="31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</row>
    <row r="621" spans="4:29" ht="13">
      <c r="D621" s="31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</row>
    <row r="622" spans="4:29" ht="13">
      <c r="D622" s="31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</row>
    <row r="623" spans="4:29" ht="13">
      <c r="D623" s="31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</row>
    <row r="624" spans="4:29" ht="13">
      <c r="D624" s="31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</row>
    <row r="625" spans="4:29" ht="13">
      <c r="D625" s="31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</row>
    <row r="626" spans="4:29" ht="13">
      <c r="D626" s="31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</row>
    <row r="627" spans="4:29" ht="13">
      <c r="D627" s="31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</row>
    <row r="628" spans="4:29" ht="13">
      <c r="D628" s="31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</row>
    <row r="629" spans="4:29" ht="13">
      <c r="D629" s="31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</row>
    <row r="630" spans="4:29" ht="13">
      <c r="D630" s="31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</row>
    <row r="631" spans="4:29" ht="13">
      <c r="D631" s="31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</row>
    <row r="632" spans="4:29" ht="13">
      <c r="D632" s="31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</row>
    <row r="633" spans="4:29" ht="13">
      <c r="D633" s="31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</row>
    <row r="634" spans="4:29" ht="13">
      <c r="D634" s="31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</row>
    <row r="635" spans="4:29" ht="13">
      <c r="D635" s="31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</row>
    <row r="636" spans="4:29" ht="13">
      <c r="D636" s="31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</row>
    <row r="637" spans="4:29" ht="13">
      <c r="D637" s="31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</row>
    <row r="638" spans="4:29" ht="13">
      <c r="D638" s="31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</row>
    <row r="639" spans="4:29" ht="13">
      <c r="D639" s="31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</row>
    <row r="640" spans="4:29" ht="13">
      <c r="D640" s="31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</row>
    <row r="641" spans="4:29" ht="13">
      <c r="D641" s="31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</row>
    <row r="642" spans="4:29" ht="13">
      <c r="D642" s="31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</row>
    <row r="643" spans="4:29" ht="13">
      <c r="D643" s="31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</row>
    <row r="644" spans="4:29" ht="13">
      <c r="D644" s="31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</row>
    <row r="645" spans="4:29" ht="13">
      <c r="D645" s="31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</row>
    <row r="646" spans="4:29" ht="13">
      <c r="D646" s="31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</row>
    <row r="647" spans="4:29" ht="13">
      <c r="D647" s="31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</row>
    <row r="648" spans="4:29" ht="13">
      <c r="D648" s="31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</row>
    <row r="649" spans="4:29" ht="13">
      <c r="D649" s="31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</row>
    <row r="650" spans="4:29" ht="13">
      <c r="D650" s="31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</row>
    <row r="651" spans="4:29" ht="13">
      <c r="D651" s="31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</row>
    <row r="652" spans="4:29" ht="13">
      <c r="D652" s="31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</row>
    <row r="653" spans="4:29" ht="13">
      <c r="D653" s="31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</row>
    <row r="654" spans="4:29" ht="13">
      <c r="D654" s="31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</row>
    <row r="655" spans="4:29" ht="13">
      <c r="D655" s="31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</row>
    <row r="656" spans="4:29" ht="13">
      <c r="D656" s="31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</row>
    <row r="657" spans="4:29" ht="13">
      <c r="D657" s="31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</row>
    <row r="658" spans="4:29" ht="13">
      <c r="D658" s="31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</row>
    <row r="659" spans="4:29" ht="13">
      <c r="D659" s="31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</row>
    <row r="660" spans="4:29" ht="13">
      <c r="D660" s="31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</row>
    <row r="661" spans="4:29" ht="13">
      <c r="D661" s="31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</row>
    <row r="662" spans="4:29" ht="13">
      <c r="D662" s="31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</row>
    <row r="663" spans="4:29" ht="13">
      <c r="D663" s="31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</row>
    <row r="664" spans="4:29" ht="13">
      <c r="D664" s="31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</row>
    <row r="665" spans="4:29" ht="13">
      <c r="D665" s="31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</row>
    <row r="666" spans="4:29" ht="13">
      <c r="D666" s="31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</row>
    <row r="667" spans="4:29" ht="13">
      <c r="D667" s="31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</row>
    <row r="668" spans="4:29" ht="13">
      <c r="D668" s="31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</row>
    <row r="669" spans="4:29" ht="13">
      <c r="D669" s="31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</row>
    <row r="670" spans="4:29" ht="13">
      <c r="D670" s="31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</row>
    <row r="671" spans="4:29" ht="13">
      <c r="D671" s="31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</row>
    <row r="672" spans="4:29" ht="13">
      <c r="D672" s="31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</row>
    <row r="673" spans="4:29" ht="13">
      <c r="D673" s="31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</row>
    <row r="674" spans="4:29" ht="13">
      <c r="D674" s="31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</row>
    <row r="675" spans="4:29" ht="13">
      <c r="D675" s="31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</row>
    <row r="676" spans="4:29" ht="13">
      <c r="D676" s="31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</row>
    <row r="677" spans="4:29" ht="13">
      <c r="D677" s="31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</row>
    <row r="678" spans="4:29" ht="13">
      <c r="D678" s="31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</row>
    <row r="679" spans="4:29" ht="13">
      <c r="D679" s="31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</row>
    <row r="680" spans="4:29" ht="13">
      <c r="D680" s="31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</row>
    <row r="681" spans="4:29" ht="13">
      <c r="D681" s="31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</row>
    <row r="682" spans="4:29" ht="13">
      <c r="D682" s="31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</row>
    <row r="683" spans="4:29" ht="13">
      <c r="D683" s="31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</row>
    <row r="684" spans="4:29" ht="13">
      <c r="D684" s="31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</row>
    <row r="685" spans="4:29" ht="13">
      <c r="D685" s="31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</row>
    <row r="686" spans="4:29" ht="13">
      <c r="D686" s="31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</row>
    <row r="687" spans="4:29" ht="13">
      <c r="D687" s="31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</row>
    <row r="688" spans="4:29" ht="13">
      <c r="D688" s="31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</row>
    <row r="689" spans="4:29" ht="13">
      <c r="D689" s="31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</row>
    <row r="690" spans="4:29" ht="13">
      <c r="D690" s="31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</row>
    <row r="691" spans="4:29" ht="13">
      <c r="D691" s="31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</row>
    <row r="692" spans="4:29" ht="13">
      <c r="D692" s="31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</row>
    <row r="693" spans="4:29" ht="13">
      <c r="D693" s="31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</row>
    <row r="694" spans="4:29" ht="13">
      <c r="D694" s="31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</row>
    <row r="695" spans="4:29" ht="13">
      <c r="D695" s="31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</row>
    <row r="696" spans="4:29" ht="13">
      <c r="D696" s="31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</row>
    <row r="697" spans="4:29" ht="13">
      <c r="D697" s="31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</row>
    <row r="698" spans="4:29" ht="13">
      <c r="D698" s="31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</row>
    <row r="699" spans="4:29" ht="13">
      <c r="D699" s="31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</row>
    <row r="700" spans="4:29" ht="13">
      <c r="D700" s="31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</row>
    <row r="701" spans="4:29" ht="13">
      <c r="D701" s="31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</row>
    <row r="702" spans="4:29" ht="13">
      <c r="D702" s="31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</row>
    <row r="703" spans="4:29" ht="13">
      <c r="D703" s="31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</row>
    <row r="704" spans="4:29" ht="13">
      <c r="D704" s="31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</row>
    <row r="705" spans="4:29" ht="13">
      <c r="D705" s="31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</row>
    <row r="706" spans="4:29" ht="13">
      <c r="D706" s="31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</row>
    <row r="707" spans="4:29" ht="13">
      <c r="D707" s="31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</row>
    <row r="708" spans="4:29" ht="13">
      <c r="D708" s="31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</row>
    <row r="709" spans="4:29" ht="13">
      <c r="D709" s="31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</row>
    <row r="710" spans="4:29" ht="13">
      <c r="D710" s="31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</row>
    <row r="711" spans="4:29" ht="13">
      <c r="D711" s="31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</row>
    <row r="712" spans="4:29" ht="13">
      <c r="D712" s="31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</row>
    <row r="713" spans="4:29" ht="13">
      <c r="D713" s="31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</row>
    <row r="714" spans="4:29" ht="13">
      <c r="D714" s="31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</row>
    <row r="715" spans="4:29" ht="13">
      <c r="D715" s="31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</row>
    <row r="716" spans="4:29" ht="13">
      <c r="D716" s="31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</row>
    <row r="717" spans="4:29" ht="13">
      <c r="D717" s="31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</row>
    <row r="718" spans="4:29" ht="13">
      <c r="D718" s="31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</row>
    <row r="719" spans="4:29" ht="13">
      <c r="D719" s="31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</row>
    <row r="720" spans="4:29" ht="13">
      <c r="D720" s="31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</row>
    <row r="721" spans="4:29" ht="13">
      <c r="D721" s="31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</row>
    <row r="722" spans="4:29" ht="13">
      <c r="D722" s="31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</row>
    <row r="723" spans="4:29" ht="13">
      <c r="D723" s="31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</row>
    <row r="724" spans="4:29" ht="13">
      <c r="D724" s="31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</row>
    <row r="725" spans="4:29" ht="13">
      <c r="D725" s="31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</row>
    <row r="726" spans="4:29" ht="13">
      <c r="D726" s="31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</row>
    <row r="727" spans="4:29" ht="13">
      <c r="D727" s="31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</row>
    <row r="728" spans="4:29" ht="13">
      <c r="D728" s="31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</row>
    <row r="729" spans="4:29" ht="13">
      <c r="D729" s="31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</row>
    <row r="730" spans="4:29" ht="13">
      <c r="D730" s="31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</row>
    <row r="731" spans="4:29" ht="13">
      <c r="D731" s="31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</row>
    <row r="732" spans="4:29" ht="13">
      <c r="D732" s="31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</row>
    <row r="733" spans="4:29" ht="13">
      <c r="D733" s="31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</row>
    <row r="734" spans="4:29" ht="13">
      <c r="D734" s="31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</row>
    <row r="735" spans="4:29" ht="13">
      <c r="D735" s="31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</row>
    <row r="736" spans="4:29" ht="13">
      <c r="D736" s="31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</row>
    <row r="737" spans="4:29" ht="13">
      <c r="D737" s="31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</row>
    <row r="738" spans="4:29" ht="13">
      <c r="D738" s="31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</row>
    <row r="739" spans="4:29" ht="13">
      <c r="D739" s="31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</row>
    <row r="740" spans="4:29" ht="13">
      <c r="D740" s="31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</row>
    <row r="741" spans="4:29" ht="13">
      <c r="D741" s="31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</row>
    <row r="742" spans="4:29" ht="13">
      <c r="D742" s="31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</row>
    <row r="743" spans="4:29" ht="13">
      <c r="D743" s="31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</row>
    <row r="744" spans="4:29" ht="13">
      <c r="D744" s="31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</row>
    <row r="745" spans="4:29" ht="13">
      <c r="D745" s="31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</row>
    <row r="746" spans="4:29" ht="13">
      <c r="D746" s="31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</row>
    <row r="747" spans="4:29" ht="13">
      <c r="D747" s="31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</row>
    <row r="748" spans="4:29" ht="13">
      <c r="D748" s="31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</row>
    <row r="749" spans="4:29" ht="13">
      <c r="D749" s="31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</row>
    <row r="750" spans="4:29" ht="13">
      <c r="D750" s="31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</row>
    <row r="751" spans="4:29" ht="13">
      <c r="D751" s="31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</row>
    <row r="752" spans="4:29" ht="13">
      <c r="D752" s="31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</row>
    <row r="753" spans="4:29" ht="13">
      <c r="D753" s="31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</row>
    <row r="754" spans="4:29" ht="13">
      <c r="D754" s="31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</row>
    <row r="755" spans="4:29" ht="13">
      <c r="D755" s="31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</row>
    <row r="756" spans="4:29" ht="13">
      <c r="D756" s="31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</row>
    <row r="757" spans="4:29" ht="13">
      <c r="D757" s="31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</row>
    <row r="758" spans="4:29" ht="13">
      <c r="D758" s="31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</row>
    <row r="759" spans="4:29" ht="13">
      <c r="D759" s="31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</row>
    <row r="760" spans="4:29" ht="13">
      <c r="D760" s="31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</row>
    <row r="761" spans="4:29" ht="13">
      <c r="D761" s="31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</row>
    <row r="762" spans="4:29" ht="13">
      <c r="D762" s="31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</row>
    <row r="763" spans="4:29" ht="13">
      <c r="D763" s="31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</row>
    <row r="764" spans="4:29" ht="13">
      <c r="D764" s="31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</row>
    <row r="765" spans="4:29" ht="13">
      <c r="D765" s="31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</row>
    <row r="766" spans="4:29" ht="13">
      <c r="D766" s="31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</row>
    <row r="767" spans="4:29" ht="13">
      <c r="D767" s="31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</row>
    <row r="768" spans="4:29" ht="13">
      <c r="D768" s="31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</row>
    <row r="769" spans="4:29" ht="13">
      <c r="D769" s="31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</row>
    <row r="770" spans="4:29" ht="13">
      <c r="D770" s="31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</row>
    <row r="771" spans="4:29" ht="13">
      <c r="D771" s="31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</row>
    <row r="772" spans="4:29" ht="13">
      <c r="D772" s="31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</row>
    <row r="773" spans="4:29" ht="13">
      <c r="D773" s="31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</row>
    <row r="774" spans="4:29" ht="13">
      <c r="D774" s="31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</row>
    <row r="775" spans="4:29" ht="13">
      <c r="D775" s="31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</row>
    <row r="776" spans="4:29" ht="13">
      <c r="D776" s="31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</row>
    <row r="777" spans="4:29" ht="13">
      <c r="D777" s="31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</row>
    <row r="778" spans="4:29" ht="13">
      <c r="D778" s="31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</row>
    <row r="779" spans="4:29" ht="13">
      <c r="D779" s="31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</row>
    <row r="780" spans="4:29" ht="13">
      <c r="D780" s="31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</row>
    <row r="781" spans="4:29" ht="13">
      <c r="D781" s="31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</row>
    <row r="782" spans="4:29" ht="13">
      <c r="D782" s="31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</row>
    <row r="783" spans="4:29" ht="13">
      <c r="D783" s="31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</row>
    <row r="784" spans="4:29" ht="13">
      <c r="D784" s="31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</row>
    <row r="785" spans="4:29" ht="13">
      <c r="D785" s="31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</row>
    <row r="786" spans="4:29" ht="13">
      <c r="D786" s="31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</row>
    <row r="787" spans="4:29" ht="13">
      <c r="D787" s="31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</row>
    <row r="788" spans="4:29" ht="13">
      <c r="D788" s="31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</row>
    <row r="789" spans="4:29" ht="13">
      <c r="D789" s="31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</row>
    <row r="790" spans="4:29" ht="13">
      <c r="D790" s="31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</row>
    <row r="791" spans="4:29" ht="13">
      <c r="D791" s="31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</row>
    <row r="792" spans="4:29" ht="13">
      <c r="D792" s="31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</row>
    <row r="793" spans="4:29" ht="13">
      <c r="D793" s="31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</row>
    <row r="794" spans="4:29" ht="13">
      <c r="D794" s="31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</row>
    <row r="795" spans="4:29" ht="13">
      <c r="D795" s="31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</row>
    <row r="796" spans="4:29" ht="13">
      <c r="D796" s="31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</row>
    <row r="797" spans="4:29" ht="13">
      <c r="D797" s="31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</row>
    <row r="798" spans="4:29" ht="13">
      <c r="D798" s="31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</row>
    <row r="799" spans="4:29" ht="13">
      <c r="D799" s="31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</row>
    <row r="800" spans="4:29" ht="13">
      <c r="D800" s="31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</row>
    <row r="801" spans="4:29" ht="13">
      <c r="D801" s="31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</row>
    <row r="802" spans="4:29" ht="13">
      <c r="D802" s="31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</row>
    <row r="803" spans="4:29" ht="13">
      <c r="D803" s="31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</row>
    <row r="804" spans="4:29" ht="13">
      <c r="D804" s="31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</row>
    <row r="805" spans="4:29" ht="13">
      <c r="D805" s="31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</row>
    <row r="806" spans="4:29" ht="13">
      <c r="D806" s="31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</row>
    <row r="807" spans="4:29" ht="13">
      <c r="D807" s="31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</row>
    <row r="808" spans="4:29" ht="13">
      <c r="D808" s="31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</row>
    <row r="809" spans="4:29" ht="13">
      <c r="D809" s="31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</row>
    <row r="810" spans="4:29" ht="13">
      <c r="D810" s="31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</row>
    <row r="811" spans="4:29" ht="13">
      <c r="D811" s="31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</row>
    <row r="812" spans="4:29" ht="13">
      <c r="D812" s="31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</row>
    <row r="813" spans="4:29" ht="13">
      <c r="D813" s="31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</row>
    <row r="814" spans="4:29" ht="13">
      <c r="D814" s="31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</row>
    <row r="815" spans="4:29" ht="13">
      <c r="D815" s="31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</row>
    <row r="816" spans="4:29" ht="13">
      <c r="D816" s="31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</row>
    <row r="817" spans="4:29" ht="13">
      <c r="D817" s="31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</row>
    <row r="818" spans="4:29" ht="13">
      <c r="D818" s="31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</row>
    <row r="819" spans="4:29" ht="13">
      <c r="D819" s="31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</row>
    <row r="820" spans="4:29" ht="13">
      <c r="D820" s="31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</row>
    <row r="821" spans="4:29" ht="13">
      <c r="D821" s="31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</row>
    <row r="822" spans="4:29" ht="13">
      <c r="D822" s="31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</row>
    <row r="823" spans="4:29" ht="13">
      <c r="D823" s="31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</row>
    <row r="824" spans="4:29" ht="13">
      <c r="D824" s="31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</row>
    <row r="825" spans="4:29" ht="13">
      <c r="D825" s="31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</row>
    <row r="826" spans="4:29" ht="13">
      <c r="D826" s="31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</row>
    <row r="827" spans="4:29" ht="13">
      <c r="D827" s="31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</row>
    <row r="828" spans="4:29" ht="13">
      <c r="D828" s="31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</row>
    <row r="829" spans="4:29" ht="13">
      <c r="D829" s="31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</row>
    <row r="830" spans="4:29" ht="13">
      <c r="D830" s="31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</row>
    <row r="831" spans="4:29" ht="13">
      <c r="D831" s="31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</row>
    <row r="832" spans="4:29" ht="13">
      <c r="D832" s="31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</row>
    <row r="833" spans="4:29" ht="13">
      <c r="D833" s="31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</row>
    <row r="834" spans="4:29" ht="13">
      <c r="D834" s="31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</row>
    <row r="835" spans="4:29" ht="13">
      <c r="D835" s="31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</row>
    <row r="836" spans="4:29" ht="13">
      <c r="D836" s="31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</row>
    <row r="837" spans="4:29" ht="13">
      <c r="D837" s="31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</row>
    <row r="838" spans="4:29" ht="13">
      <c r="D838" s="31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</row>
    <row r="839" spans="4:29" ht="13">
      <c r="D839" s="31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</row>
    <row r="840" spans="4:29" ht="13">
      <c r="D840" s="31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</row>
    <row r="841" spans="4:29" ht="13">
      <c r="D841" s="31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</row>
    <row r="842" spans="4:29" ht="13">
      <c r="D842" s="31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</row>
    <row r="843" spans="4:29" ht="13">
      <c r="D843" s="31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</row>
    <row r="844" spans="4:29" ht="13">
      <c r="D844" s="31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</row>
    <row r="845" spans="4:29" ht="13">
      <c r="D845" s="31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</row>
    <row r="846" spans="4:29" ht="13">
      <c r="D846" s="31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</row>
    <row r="847" spans="4:29" ht="13">
      <c r="D847" s="31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</row>
    <row r="848" spans="4:29" ht="13">
      <c r="D848" s="31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</row>
    <row r="849" spans="4:29" ht="13">
      <c r="D849" s="31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</row>
    <row r="850" spans="4:29" ht="13">
      <c r="D850" s="31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</row>
    <row r="851" spans="4:29" ht="13">
      <c r="D851" s="31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</row>
    <row r="852" spans="4:29" ht="13">
      <c r="D852" s="31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</row>
    <row r="853" spans="4:29" ht="13">
      <c r="D853" s="31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</row>
    <row r="854" spans="4:29" ht="13">
      <c r="D854" s="31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</row>
    <row r="855" spans="4:29" ht="13">
      <c r="D855" s="31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</row>
    <row r="856" spans="4:29" ht="13">
      <c r="D856" s="31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</row>
    <row r="857" spans="4:29" ht="13">
      <c r="D857" s="31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</row>
    <row r="858" spans="4:29" ht="13">
      <c r="D858" s="31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</row>
    <row r="859" spans="4:29" ht="13">
      <c r="D859" s="31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</row>
    <row r="860" spans="4:29" ht="13">
      <c r="D860" s="31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</row>
    <row r="861" spans="4:29" ht="13">
      <c r="D861" s="31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</row>
    <row r="862" spans="4:29" ht="13">
      <c r="D862" s="31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</row>
    <row r="863" spans="4:29" ht="13">
      <c r="D863" s="31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</row>
    <row r="864" spans="4:29" ht="13">
      <c r="D864" s="31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</row>
    <row r="865" spans="4:29" ht="13">
      <c r="D865" s="31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</row>
    <row r="866" spans="4:29" ht="13">
      <c r="D866" s="31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</row>
    <row r="867" spans="4:29" ht="13">
      <c r="D867" s="31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</row>
    <row r="868" spans="4:29" ht="13">
      <c r="D868" s="31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</row>
    <row r="869" spans="4:29" ht="13">
      <c r="D869" s="31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</row>
    <row r="870" spans="4:29" ht="13">
      <c r="D870" s="31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</row>
    <row r="871" spans="4:29" ht="13">
      <c r="D871" s="31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</row>
    <row r="872" spans="4:29" ht="13">
      <c r="D872" s="31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</row>
    <row r="873" spans="4:29" ht="13">
      <c r="D873" s="31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</row>
    <row r="874" spans="4:29" ht="13">
      <c r="D874" s="31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</row>
    <row r="875" spans="4:29" ht="13">
      <c r="D875" s="31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</row>
    <row r="876" spans="4:29" ht="13">
      <c r="D876" s="31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</row>
    <row r="877" spans="4:29" ht="13">
      <c r="D877" s="31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</row>
    <row r="878" spans="4:29" ht="13">
      <c r="D878" s="31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</row>
    <row r="879" spans="4:29" ht="13">
      <c r="D879" s="31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</row>
    <row r="880" spans="4:29" ht="13">
      <c r="D880" s="31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</row>
    <row r="881" spans="4:29" ht="13">
      <c r="D881" s="31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</row>
    <row r="882" spans="4:29" ht="13">
      <c r="D882" s="31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</row>
    <row r="883" spans="4:29" ht="13">
      <c r="D883" s="31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</row>
    <row r="884" spans="4:29" ht="13">
      <c r="D884" s="31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</row>
    <row r="885" spans="4:29" ht="13">
      <c r="D885" s="31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</row>
    <row r="886" spans="4:29" ht="13">
      <c r="D886" s="31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</row>
    <row r="887" spans="4:29" ht="13">
      <c r="D887" s="31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</row>
    <row r="888" spans="4:29" ht="13">
      <c r="D888" s="31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</row>
    <row r="889" spans="4:29" ht="13">
      <c r="D889" s="31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</row>
    <row r="890" spans="4:29" ht="13">
      <c r="D890" s="31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</row>
    <row r="891" spans="4:29" ht="13">
      <c r="D891" s="31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</row>
    <row r="892" spans="4:29" ht="13">
      <c r="D892" s="31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</row>
    <row r="893" spans="4:29" ht="13">
      <c r="D893" s="31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</row>
    <row r="894" spans="4:29" ht="13">
      <c r="D894" s="31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</row>
    <row r="895" spans="4:29" ht="13">
      <c r="D895" s="31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</row>
    <row r="896" spans="4:29" ht="13">
      <c r="D896" s="31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</row>
    <row r="897" spans="4:29" ht="13">
      <c r="D897" s="31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</row>
    <row r="898" spans="4:29" ht="13">
      <c r="D898" s="31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</row>
    <row r="899" spans="4:29" ht="13">
      <c r="D899" s="31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</row>
    <row r="900" spans="4:29" ht="13">
      <c r="D900" s="31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</row>
    <row r="901" spans="4:29" ht="13">
      <c r="D901" s="31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</row>
    <row r="902" spans="4:29" ht="13">
      <c r="D902" s="31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</row>
    <row r="903" spans="4:29" ht="13">
      <c r="D903" s="31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</row>
    <row r="904" spans="4:29" ht="13">
      <c r="D904" s="31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</row>
    <row r="905" spans="4:29" ht="13">
      <c r="D905" s="31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</row>
    <row r="906" spans="4:29" ht="13">
      <c r="D906" s="31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</row>
    <row r="907" spans="4:29" ht="13">
      <c r="D907" s="31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</row>
    <row r="908" spans="4:29" ht="13">
      <c r="D908" s="31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</row>
    <row r="909" spans="4:29" ht="13">
      <c r="D909" s="31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</row>
    <row r="910" spans="4:29" ht="13">
      <c r="D910" s="31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</row>
    <row r="911" spans="4:29" ht="13">
      <c r="D911" s="31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</row>
    <row r="912" spans="4:29" ht="13">
      <c r="D912" s="31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</row>
    <row r="913" spans="4:29" ht="13">
      <c r="D913" s="31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</row>
    <row r="914" spans="4:29" ht="13">
      <c r="D914" s="31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</row>
    <row r="915" spans="4:29" ht="13">
      <c r="D915" s="31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</row>
    <row r="916" spans="4:29" ht="13">
      <c r="D916" s="31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</row>
    <row r="917" spans="4:29" ht="13">
      <c r="D917" s="31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</row>
    <row r="918" spans="4:29" ht="13">
      <c r="D918" s="31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</row>
    <row r="919" spans="4:29" ht="13">
      <c r="D919" s="31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</row>
    <row r="920" spans="4:29" ht="13">
      <c r="D920" s="31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</row>
    <row r="921" spans="4:29" ht="13">
      <c r="D921" s="31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</row>
    <row r="922" spans="4:29" ht="13">
      <c r="D922" s="31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</row>
    <row r="923" spans="4:29" ht="13">
      <c r="D923" s="31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</row>
    <row r="924" spans="4:29" ht="13">
      <c r="D924" s="31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</row>
    <row r="925" spans="4:29" ht="13">
      <c r="D925" s="31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</row>
    <row r="926" spans="4:29" ht="13">
      <c r="D926" s="31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</row>
    <row r="927" spans="4:29" ht="13">
      <c r="D927" s="31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</row>
    <row r="928" spans="4:29" ht="13">
      <c r="D928" s="31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</row>
    <row r="929" spans="4:29" ht="13">
      <c r="D929" s="31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</row>
    <row r="930" spans="4:29" ht="13">
      <c r="D930" s="31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</row>
    <row r="931" spans="4:29" ht="13">
      <c r="D931" s="31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</row>
    <row r="932" spans="4:29" ht="13">
      <c r="D932" s="31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</row>
    <row r="933" spans="4:29" ht="13">
      <c r="D933" s="31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</row>
    <row r="934" spans="4:29" ht="13">
      <c r="D934" s="31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</row>
    <row r="935" spans="4:29" ht="13">
      <c r="D935" s="31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</row>
    <row r="936" spans="4:29" ht="13">
      <c r="D936" s="31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</row>
    <row r="937" spans="4:29" ht="13">
      <c r="D937" s="31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</row>
    <row r="938" spans="4:29" ht="13">
      <c r="D938" s="31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</row>
    <row r="939" spans="4:29" ht="13">
      <c r="D939" s="31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</row>
    <row r="940" spans="4:29" ht="13">
      <c r="D940" s="31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</row>
    <row r="941" spans="4:29" ht="13">
      <c r="D941" s="31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</row>
    <row r="942" spans="4:29" ht="13">
      <c r="D942" s="31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</row>
    <row r="943" spans="4:29" ht="13">
      <c r="D943" s="31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</row>
    <row r="944" spans="4:29" ht="13">
      <c r="D944" s="31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</row>
    <row r="945" spans="4:29" ht="13">
      <c r="D945" s="31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</row>
    <row r="946" spans="4:29" ht="13">
      <c r="D946" s="31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</row>
    <row r="947" spans="4:29" ht="13">
      <c r="D947" s="31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</row>
    <row r="948" spans="4:29" ht="13">
      <c r="D948" s="31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</row>
    <row r="949" spans="4:29" ht="13">
      <c r="D949" s="31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</row>
    <row r="950" spans="4:29" ht="13">
      <c r="D950" s="31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</row>
    <row r="951" spans="4:29" ht="13">
      <c r="D951" s="31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</row>
    <row r="952" spans="4:29" ht="13">
      <c r="D952" s="31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</row>
    <row r="953" spans="4:29" ht="13">
      <c r="D953" s="31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</row>
    <row r="954" spans="4:29" ht="13">
      <c r="D954" s="31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</row>
    <row r="955" spans="4:29" ht="13">
      <c r="D955" s="31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</row>
    <row r="956" spans="4:29" ht="13">
      <c r="D956" s="31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</row>
    <row r="957" spans="4:29" ht="13">
      <c r="D957" s="31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</row>
    <row r="958" spans="4:29" ht="13">
      <c r="D958" s="31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</row>
    <row r="959" spans="4:29" ht="13">
      <c r="D959" s="31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</row>
    <row r="960" spans="4:29" ht="13">
      <c r="D960" s="31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</row>
    <row r="961" spans="4:29" ht="13">
      <c r="D961" s="31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</row>
    <row r="962" spans="4:29" ht="13">
      <c r="D962" s="31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</row>
    <row r="963" spans="4:29" ht="13">
      <c r="D963" s="31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</row>
    <row r="964" spans="4:29" ht="13">
      <c r="D964" s="31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</row>
    <row r="965" spans="4:29" ht="13">
      <c r="D965" s="31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</row>
    <row r="966" spans="4:29" ht="13">
      <c r="D966" s="31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</row>
    <row r="967" spans="4:29" ht="13">
      <c r="D967" s="31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</row>
    <row r="968" spans="4:29" ht="13">
      <c r="D968" s="31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</row>
    <row r="969" spans="4:29" ht="13">
      <c r="D969" s="31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</row>
    <row r="970" spans="4:29" ht="13">
      <c r="D970" s="31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</row>
    <row r="971" spans="4:29" ht="13">
      <c r="D971" s="31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</row>
    <row r="972" spans="4:29" ht="13">
      <c r="D972" s="31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</row>
    <row r="973" spans="4:29" ht="13">
      <c r="D973" s="31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</row>
    <row r="974" spans="4:29" ht="13">
      <c r="D974" s="31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</row>
    <row r="975" spans="4:29" ht="13">
      <c r="D975" s="31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</row>
    <row r="976" spans="4:29" ht="13">
      <c r="D976" s="31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</row>
    <row r="977" spans="4:29" ht="13">
      <c r="D977" s="31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</row>
    <row r="978" spans="4:29" ht="13">
      <c r="D978" s="31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</row>
    <row r="979" spans="4:29" ht="13">
      <c r="D979" s="31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</row>
    <row r="980" spans="4:29" ht="13">
      <c r="D980" s="31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</row>
    <row r="981" spans="4:29" ht="13">
      <c r="D981" s="31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</row>
    <row r="982" spans="4:29" ht="13">
      <c r="D982" s="31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</row>
    <row r="983" spans="4:29" ht="13">
      <c r="D983" s="31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</row>
    <row r="984" spans="4:29" ht="13">
      <c r="D984" s="31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</row>
    <row r="985" spans="4:29" ht="13">
      <c r="D985" s="31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</row>
    <row r="986" spans="4:29" ht="13">
      <c r="D986" s="31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</row>
    <row r="987" spans="4:29" ht="13">
      <c r="D987" s="31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</row>
    <row r="988" spans="4:29" ht="13">
      <c r="D988" s="31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</row>
    <row r="989" spans="4:29" ht="13">
      <c r="D989" s="31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</row>
    <row r="990" spans="4:29" ht="13">
      <c r="D990" s="31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</row>
    <row r="991" spans="4:29" ht="13">
      <c r="D991" s="31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</row>
    <row r="992" spans="4:29" ht="13">
      <c r="D992" s="31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</row>
    <row r="993" spans="4:29" ht="13">
      <c r="D993" s="31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</row>
    <row r="994" spans="4:29" ht="13">
      <c r="D994" s="31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</row>
    <row r="995" spans="4:29" ht="13">
      <c r="D995" s="31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</row>
    <row r="996" spans="4:29" ht="13">
      <c r="D996" s="31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</row>
    <row r="997" spans="4:29" ht="13">
      <c r="D997" s="31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</row>
    <row r="998" spans="4:29" ht="13">
      <c r="D998" s="31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</row>
    <row r="999" spans="4:29" ht="13">
      <c r="D999" s="31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</row>
    <row r="1000" spans="4:29" ht="13">
      <c r="D1000" s="31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</row>
    <row r="1001" spans="4:29" ht="13">
      <c r="D1001" s="31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/>
    </row>
    <row r="1002" spans="4:29" ht="13">
      <c r="D1002" s="31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</row>
    <row r="1003" spans="4:29" ht="13">
      <c r="D1003" s="31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</row>
    <row r="1004" spans="4:29" ht="13">
      <c r="D1004" s="31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</row>
    <row r="1005" spans="4:29" ht="13">
      <c r="D1005" s="31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</row>
    <row r="1006" spans="4:29" ht="13">
      <c r="D1006" s="31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</row>
    <row r="1007" spans="4:29" ht="13">
      <c r="D1007" s="31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</row>
    <row r="1008" spans="4:29" ht="13">
      <c r="D1008" s="31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</row>
    <row r="1009" spans="4:29" ht="13">
      <c r="D1009" s="31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</row>
    <row r="1010" spans="4:29" ht="13">
      <c r="D1010" s="31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</row>
    <row r="1011" spans="4:29" ht="13">
      <c r="D1011" s="31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</row>
    <row r="1012" spans="4:29" ht="13">
      <c r="D1012" s="31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</row>
    <row r="1013" spans="4:29" ht="13">
      <c r="D1013" s="31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</row>
    <row r="1014" spans="4:29" ht="13">
      <c r="D1014" s="31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</row>
    <row r="1015" spans="4:29" ht="13">
      <c r="D1015" s="31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</row>
    <row r="1016" spans="4:29" ht="13">
      <c r="D1016" s="31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</row>
    <row r="1017" spans="4:29" ht="13">
      <c r="D1017" s="31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</row>
    <row r="1018" spans="4:29" ht="13">
      <c r="D1018" s="31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</row>
    <row r="1019" spans="4:29" ht="13">
      <c r="D1019" s="31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</row>
    <row r="1020" spans="4:29" ht="13">
      <c r="D1020" s="31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</row>
    <row r="1021" spans="4:29" ht="13">
      <c r="D1021" s="31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</row>
    <row r="1022" spans="4:29" ht="13">
      <c r="D1022" s="31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</row>
    <row r="1023" spans="4:29" ht="13">
      <c r="D1023" s="31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</row>
    <row r="1024" spans="4:29" ht="13">
      <c r="D1024" s="31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</row>
    <row r="1025" spans="4:29" ht="13">
      <c r="D1025" s="31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</row>
    <row r="1026" spans="4:29" ht="13">
      <c r="D1026" s="31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</row>
    <row r="1027" spans="4:29" ht="13">
      <c r="D1027" s="31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</row>
    <row r="1028" spans="4:29" ht="13">
      <c r="D1028" s="31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</row>
  </sheetData>
  <sheetProtection sheet="1" objects="1" scenarios="1" selectLockedCells="1"/>
  <mergeCells count="176">
    <mergeCell ref="A83:A86"/>
    <mergeCell ref="A87:A90"/>
    <mergeCell ref="A91:A94"/>
    <mergeCell ref="A95:A99"/>
    <mergeCell ref="A100:A103"/>
    <mergeCell ref="A104:A107"/>
    <mergeCell ref="A56:A67"/>
    <mergeCell ref="B56:B59"/>
    <mergeCell ref="C56:C59"/>
    <mergeCell ref="B60:B63"/>
    <mergeCell ref="C60:C63"/>
    <mergeCell ref="B64:B67"/>
    <mergeCell ref="C64:C67"/>
    <mergeCell ref="B83:B86"/>
    <mergeCell ref="C83:C86"/>
    <mergeCell ref="C100:C103"/>
    <mergeCell ref="B144:B145"/>
    <mergeCell ref="C144:C145"/>
    <mergeCell ref="C137:C140"/>
    <mergeCell ref="D137:D140"/>
    <mergeCell ref="A141:A143"/>
    <mergeCell ref="B141:B143"/>
    <mergeCell ref="C141:C143"/>
    <mergeCell ref="D141:D143"/>
    <mergeCell ref="D144:D145"/>
    <mergeCell ref="A144:A147"/>
    <mergeCell ref="B146:B147"/>
    <mergeCell ref="C146:C147"/>
    <mergeCell ref="D146:D147"/>
    <mergeCell ref="A137:A140"/>
    <mergeCell ref="B137:B140"/>
    <mergeCell ref="B148:B149"/>
    <mergeCell ref="C148:C149"/>
    <mergeCell ref="D148:D149"/>
    <mergeCell ref="A148:A149"/>
    <mergeCell ref="B150:B153"/>
    <mergeCell ref="C150:C153"/>
    <mergeCell ref="D150:D153"/>
    <mergeCell ref="B154:B157"/>
    <mergeCell ref="C154:C157"/>
    <mergeCell ref="D154:D157"/>
    <mergeCell ref="A150:A157"/>
    <mergeCell ref="B167:B170"/>
    <mergeCell ref="C167:C170"/>
    <mergeCell ref="B171:B172"/>
    <mergeCell ref="C171:C172"/>
    <mergeCell ref="D171:D172"/>
    <mergeCell ref="B173:B174"/>
    <mergeCell ref="C173:C174"/>
    <mergeCell ref="D173:D174"/>
    <mergeCell ref="A163:A170"/>
    <mergeCell ref="A171:A174"/>
    <mergeCell ref="A158:A162"/>
    <mergeCell ref="B158:B162"/>
    <mergeCell ref="C158:C162"/>
    <mergeCell ref="D158:D162"/>
    <mergeCell ref="B163:B166"/>
    <mergeCell ref="D167:D170"/>
    <mergeCell ref="B30:B33"/>
    <mergeCell ref="B34:B38"/>
    <mergeCell ref="B4:B7"/>
    <mergeCell ref="B13:B17"/>
    <mergeCell ref="A18:A29"/>
    <mergeCell ref="B18:B21"/>
    <mergeCell ref="B22:B25"/>
    <mergeCell ref="B26:B29"/>
    <mergeCell ref="B39:B43"/>
    <mergeCell ref="D64:D67"/>
    <mergeCell ref="D68:D70"/>
    <mergeCell ref="D71:D72"/>
    <mergeCell ref="B73:B74"/>
    <mergeCell ref="C73:C74"/>
    <mergeCell ref="D73:D74"/>
    <mergeCell ref="B75:B76"/>
    <mergeCell ref="C75:C76"/>
    <mergeCell ref="D75:D76"/>
    <mergeCell ref="A108:A112"/>
    <mergeCell ref="C163:C166"/>
    <mergeCell ref="D163:D166"/>
    <mergeCell ref="B8:B12"/>
    <mergeCell ref="C8:C12"/>
    <mergeCell ref="A1:A2"/>
    <mergeCell ref="B1:B2"/>
    <mergeCell ref="A4:A17"/>
    <mergeCell ref="C4:C7"/>
    <mergeCell ref="D4:D7"/>
    <mergeCell ref="D8:D12"/>
    <mergeCell ref="C26:C29"/>
    <mergeCell ref="C30:C33"/>
    <mergeCell ref="C34:C38"/>
    <mergeCell ref="C39:C43"/>
    <mergeCell ref="C44:C47"/>
    <mergeCell ref="C48:C51"/>
    <mergeCell ref="C52:C55"/>
    <mergeCell ref="D30:D33"/>
    <mergeCell ref="D34:D38"/>
    <mergeCell ref="D39:D43"/>
    <mergeCell ref="D44:D47"/>
    <mergeCell ref="D48:D51"/>
    <mergeCell ref="D52:D55"/>
    <mergeCell ref="C13:C17"/>
    <mergeCell ref="D13:D17"/>
    <mergeCell ref="C18:C21"/>
    <mergeCell ref="D18:D21"/>
    <mergeCell ref="C22:C25"/>
    <mergeCell ref="D22:D25"/>
    <mergeCell ref="D26:D29"/>
    <mergeCell ref="A30:A43"/>
    <mergeCell ref="A44:A47"/>
    <mergeCell ref="A48:A55"/>
    <mergeCell ref="B44:B47"/>
    <mergeCell ref="B48:B51"/>
    <mergeCell ref="B52:B55"/>
    <mergeCell ref="B77:B78"/>
    <mergeCell ref="C77:C78"/>
    <mergeCell ref="D77:D78"/>
    <mergeCell ref="A79:A82"/>
    <mergeCell ref="B79:B82"/>
    <mergeCell ref="C79:C82"/>
    <mergeCell ref="D79:D82"/>
    <mergeCell ref="A68:A78"/>
    <mergeCell ref="B68:B70"/>
    <mergeCell ref="C68:C70"/>
    <mergeCell ref="B71:B72"/>
    <mergeCell ref="C71:C72"/>
    <mergeCell ref="D56:D59"/>
    <mergeCell ref="D60:D63"/>
    <mergeCell ref="D83:D86"/>
    <mergeCell ref="C91:C92"/>
    <mergeCell ref="D91:D92"/>
    <mergeCell ref="B87:B88"/>
    <mergeCell ref="C87:C88"/>
    <mergeCell ref="D87:D88"/>
    <mergeCell ref="B89:B90"/>
    <mergeCell ref="C89:C90"/>
    <mergeCell ref="D89:D90"/>
    <mergeCell ref="B91:B92"/>
    <mergeCell ref="D100:D103"/>
    <mergeCell ref="B93:B94"/>
    <mergeCell ref="C93:C94"/>
    <mergeCell ref="D93:D94"/>
    <mergeCell ref="B95:B99"/>
    <mergeCell ref="C95:C99"/>
    <mergeCell ref="D95:D99"/>
    <mergeCell ref="B100:B103"/>
    <mergeCell ref="C108:C112"/>
    <mergeCell ref="D108:D112"/>
    <mergeCell ref="B104:B105"/>
    <mergeCell ref="C104:C105"/>
    <mergeCell ref="D104:D105"/>
    <mergeCell ref="B106:B107"/>
    <mergeCell ref="C106:C107"/>
    <mergeCell ref="D106:D107"/>
    <mergeCell ref="B108:B112"/>
    <mergeCell ref="B113:B116"/>
    <mergeCell ref="C113:C116"/>
    <mergeCell ref="D113:D116"/>
    <mergeCell ref="B117:B120"/>
    <mergeCell ref="C117:C120"/>
    <mergeCell ref="D117:D120"/>
    <mergeCell ref="A113:A120"/>
    <mergeCell ref="A121:A124"/>
    <mergeCell ref="B121:B124"/>
    <mergeCell ref="C121:C124"/>
    <mergeCell ref="D121:D124"/>
    <mergeCell ref="C125:C128"/>
    <mergeCell ref="D125:D128"/>
    <mergeCell ref="B125:B128"/>
    <mergeCell ref="B129:B132"/>
    <mergeCell ref="C129:C132"/>
    <mergeCell ref="D129:D132"/>
    <mergeCell ref="A125:A132"/>
    <mergeCell ref="A133:A136"/>
    <mergeCell ref="B133:B136"/>
    <mergeCell ref="C133:C136"/>
    <mergeCell ref="D133:D136"/>
  </mergeCell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outlinePr summaryBelow="0" summaryRight="0"/>
  </sheetPr>
  <dimension ref="A2"/>
  <sheetViews>
    <sheetView zoomScaleNormal="100" workbookViewId="0"/>
  </sheetViews>
  <sheetFormatPr baseColWidth="10" defaultColWidth="12.6640625" defaultRowHeight="15.75" customHeight="1"/>
  <cols>
    <col min="1" max="1" width="23.33203125" customWidth="1"/>
    <col min="10" max="10" width="15.6640625" customWidth="1"/>
  </cols>
  <sheetData>
    <row r="2" spans="1:1" ht="15.75" customHeight="1">
      <c r="A2" s="76" t="str">
        <f ca="1">IFERROR(__xludf.DUMMYFUNCTION("filter({'Item List From Quickbooks'!A:G,'Item List From Quickbooks'!J:J},match('Item List From Quickbooks'!A:A,'SKU List From Catalog'!A:A,0))"),"#N/A")</f>
        <v>#N/A</v>
      </c>
    </row>
  </sheetData>
  <sheetProtection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outlinePr summaryBelow="0" summaryRight="0"/>
  </sheetPr>
  <dimension ref="A1:V1075"/>
  <sheetViews>
    <sheetView showGridLines="0" zoomScaleNormal="100" workbookViewId="0">
      <pane xSplit="2" ySplit="4" topLeftCell="C5" activePane="bottomRight" state="frozen"/>
      <selection pane="topRight"/>
      <selection pane="bottomLeft"/>
      <selection pane="bottomRight" activeCell="E6" sqref="E6"/>
    </sheetView>
  </sheetViews>
  <sheetFormatPr baseColWidth="10" defaultColWidth="12.6640625" defaultRowHeight="15.75" customHeight="1"/>
  <cols>
    <col min="1" max="1" width="36" customWidth="1"/>
    <col min="2" max="2" width="18.6640625" customWidth="1"/>
    <col min="3" max="3" width="17.33203125" customWidth="1"/>
    <col min="13" max="13" width="14.83203125" customWidth="1"/>
    <col min="14" max="14" width="16.1640625" customWidth="1"/>
    <col min="16" max="16" width="15" customWidth="1"/>
    <col min="17" max="17" width="14.6640625" customWidth="1"/>
    <col min="21" max="22" width="25.1640625" customWidth="1"/>
  </cols>
  <sheetData>
    <row r="1" spans="1:22" ht="45" customHeight="1">
      <c r="A1" s="370" t="s">
        <v>334</v>
      </c>
      <c r="B1" s="371" t="s">
        <v>328</v>
      </c>
      <c r="C1" s="381" t="s">
        <v>329</v>
      </c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</row>
    <row r="2" spans="1:22" ht="13">
      <c r="A2" s="340"/>
      <c r="B2" s="372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</row>
    <row r="3" spans="1:22" ht="33.75" customHeight="1">
      <c r="A3" s="34"/>
      <c r="B3" s="34"/>
      <c r="C3" s="314" t="s">
        <v>3770</v>
      </c>
      <c r="D3" s="35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7"/>
      <c r="V3" s="38"/>
    </row>
    <row r="4" spans="1:22" ht="47" customHeight="1">
      <c r="A4" s="312" t="s">
        <v>269</v>
      </c>
      <c r="B4" s="312" t="s">
        <v>330</v>
      </c>
      <c r="C4" s="312" t="s">
        <v>268</v>
      </c>
      <c r="D4" s="313" t="s">
        <v>315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40"/>
      <c r="V4" s="41"/>
    </row>
    <row r="5" spans="1:22" s="274" customFormat="1" ht="51" customHeight="1">
      <c r="A5" s="309" t="s">
        <v>71</v>
      </c>
      <c r="B5" s="310"/>
      <c r="C5" s="310"/>
      <c r="D5" s="311"/>
      <c r="E5" s="272" t="s">
        <v>289</v>
      </c>
      <c r="F5" s="272" t="s">
        <v>290</v>
      </c>
      <c r="G5" s="272" t="s">
        <v>291</v>
      </c>
      <c r="H5" s="272" t="s">
        <v>292</v>
      </c>
      <c r="I5" s="272" t="s">
        <v>293</v>
      </c>
      <c r="J5" s="272" t="s">
        <v>294</v>
      </c>
      <c r="K5" s="272" t="s">
        <v>295</v>
      </c>
      <c r="L5" s="272" t="s">
        <v>308</v>
      </c>
      <c r="M5" s="272" t="s">
        <v>309</v>
      </c>
      <c r="N5" s="272" t="s">
        <v>310</v>
      </c>
      <c r="O5" s="273" t="s">
        <v>331</v>
      </c>
      <c r="P5" s="271" t="s">
        <v>332</v>
      </c>
    </row>
    <row r="6" spans="1:22" s="278" customFormat="1" ht="21" customHeight="1">
      <c r="A6" s="382" t="s">
        <v>191</v>
      </c>
      <c r="B6" s="42" t="s">
        <v>192</v>
      </c>
      <c r="C6" s="42" t="s">
        <v>193</v>
      </c>
      <c r="D6" s="292">
        <v>79.5</v>
      </c>
      <c r="E6" s="291" t="s">
        <v>324</v>
      </c>
      <c r="F6" s="291" t="s">
        <v>324</v>
      </c>
      <c r="G6" s="291" t="s">
        <v>324</v>
      </c>
      <c r="H6" s="291" t="s">
        <v>324</v>
      </c>
      <c r="I6" s="291" t="s">
        <v>324</v>
      </c>
      <c r="J6" s="291" t="s">
        <v>324</v>
      </c>
      <c r="K6" s="291" t="s">
        <v>324</v>
      </c>
      <c r="L6" s="275"/>
      <c r="M6" s="275"/>
      <c r="N6" s="275"/>
      <c r="O6" s="276">
        <f t="shared" ref="O6:O30" si="0">SUM(E6:N6)</f>
        <v>0</v>
      </c>
      <c r="P6" s="277">
        <f t="shared" ref="P6:P30" si="1">O6*D6</f>
        <v>0</v>
      </c>
    </row>
    <row r="7" spans="1:22" s="278" customFormat="1" ht="21" customHeight="1">
      <c r="A7" s="377"/>
      <c r="B7" s="44" t="s">
        <v>64</v>
      </c>
      <c r="C7" s="44" t="s">
        <v>194</v>
      </c>
      <c r="D7" s="293">
        <v>79.5</v>
      </c>
      <c r="E7" s="285" t="s">
        <v>324</v>
      </c>
      <c r="F7" s="285" t="s">
        <v>324</v>
      </c>
      <c r="G7" s="285" t="s">
        <v>324</v>
      </c>
      <c r="H7" s="285" t="s">
        <v>324</v>
      </c>
      <c r="I7" s="285" t="s">
        <v>324</v>
      </c>
      <c r="J7" s="285" t="s">
        <v>324</v>
      </c>
      <c r="K7" s="285" t="s">
        <v>324</v>
      </c>
      <c r="L7" s="279"/>
      <c r="M7" s="279"/>
      <c r="N7" s="279"/>
      <c r="O7" s="280">
        <f t="shared" si="0"/>
        <v>0</v>
      </c>
      <c r="P7" s="281">
        <f t="shared" si="1"/>
        <v>0</v>
      </c>
    </row>
    <row r="8" spans="1:22" s="278" customFormat="1" ht="21" customHeight="1">
      <c r="A8" s="376"/>
      <c r="B8" s="45" t="s">
        <v>195</v>
      </c>
      <c r="C8" s="45" t="s">
        <v>196</v>
      </c>
      <c r="D8" s="294">
        <v>79.5</v>
      </c>
      <c r="E8" s="286"/>
      <c r="F8" s="286"/>
      <c r="G8" s="286"/>
      <c r="H8" s="286"/>
      <c r="I8" s="286"/>
      <c r="J8" s="286"/>
      <c r="K8" s="286"/>
      <c r="L8" s="282"/>
      <c r="M8" s="282"/>
      <c r="N8" s="282"/>
      <c r="O8" s="283">
        <f t="shared" si="0"/>
        <v>0</v>
      </c>
      <c r="P8" s="284">
        <f t="shared" si="1"/>
        <v>0</v>
      </c>
    </row>
    <row r="9" spans="1:22" s="278" customFormat="1" ht="21" customHeight="1">
      <c r="A9" s="380" t="s">
        <v>70</v>
      </c>
      <c r="B9" s="47" t="s">
        <v>7</v>
      </c>
      <c r="C9" s="47" t="s">
        <v>72</v>
      </c>
      <c r="D9" s="293">
        <v>84.5</v>
      </c>
      <c r="E9" s="285"/>
      <c r="F9" s="285"/>
      <c r="G9" s="285"/>
      <c r="H9" s="285"/>
      <c r="I9" s="285"/>
      <c r="J9" s="285"/>
      <c r="K9" s="285"/>
      <c r="L9" s="279"/>
      <c r="M9" s="279"/>
      <c r="N9" s="279"/>
      <c r="O9" s="280">
        <f t="shared" si="0"/>
        <v>0</v>
      </c>
      <c r="P9" s="281">
        <f t="shared" si="1"/>
        <v>0</v>
      </c>
    </row>
    <row r="10" spans="1:22" s="278" customFormat="1" ht="21" customHeight="1">
      <c r="A10" s="376"/>
      <c r="B10" s="45" t="s">
        <v>73</v>
      </c>
      <c r="C10" s="45" t="s">
        <v>74</v>
      </c>
      <c r="D10" s="294">
        <v>84.5</v>
      </c>
      <c r="E10" s="286"/>
      <c r="F10" s="286"/>
      <c r="G10" s="286"/>
      <c r="H10" s="286"/>
      <c r="I10" s="286"/>
      <c r="J10" s="286"/>
      <c r="K10" s="286"/>
      <c r="L10" s="282"/>
      <c r="M10" s="282"/>
      <c r="N10" s="282"/>
      <c r="O10" s="283">
        <f t="shared" si="0"/>
        <v>0</v>
      </c>
      <c r="P10" s="284">
        <f t="shared" si="1"/>
        <v>0</v>
      </c>
    </row>
    <row r="11" spans="1:22" s="278" customFormat="1" ht="21" customHeight="1">
      <c r="A11" s="383" t="s">
        <v>174</v>
      </c>
      <c r="B11" s="44" t="s">
        <v>22</v>
      </c>
      <c r="C11" s="44" t="s">
        <v>175</v>
      </c>
      <c r="D11" s="293">
        <v>69.5</v>
      </c>
      <c r="E11" s="285"/>
      <c r="F11" s="285"/>
      <c r="G11" s="285"/>
      <c r="H11" s="285"/>
      <c r="I11" s="285"/>
      <c r="J11" s="285"/>
      <c r="K11" s="285"/>
      <c r="L11" s="279"/>
      <c r="M11" s="279"/>
      <c r="N11" s="279"/>
      <c r="O11" s="280">
        <f t="shared" si="0"/>
        <v>0</v>
      </c>
      <c r="P11" s="281">
        <f t="shared" si="1"/>
        <v>0</v>
      </c>
    </row>
    <row r="12" spans="1:22" s="278" customFormat="1" ht="21" customHeight="1">
      <c r="A12" s="376"/>
      <c r="B12" s="48" t="s">
        <v>26</v>
      </c>
      <c r="C12" s="48" t="s">
        <v>176</v>
      </c>
      <c r="D12" s="294">
        <v>69.5</v>
      </c>
      <c r="E12" s="286"/>
      <c r="F12" s="286"/>
      <c r="G12" s="286"/>
      <c r="H12" s="286"/>
      <c r="I12" s="286"/>
      <c r="J12" s="286"/>
      <c r="K12" s="286"/>
      <c r="L12" s="282"/>
      <c r="M12" s="282"/>
      <c r="N12" s="282"/>
      <c r="O12" s="283">
        <f t="shared" si="0"/>
        <v>0</v>
      </c>
      <c r="P12" s="284">
        <f t="shared" si="1"/>
        <v>0</v>
      </c>
    </row>
    <row r="13" spans="1:22" s="278" customFormat="1" ht="21" customHeight="1">
      <c r="A13" s="380" t="s">
        <v>242</v>
      </c>
      <c r="B13" s="26" t="s">
        <v>22</v>
      </c>
      <c r="C13" s="26" t="s">
        <v>243</v>
      </c>
      <c r="D13" s="293">
        <v>94.5</v>
      </c>
      <c r="E13" s="285"/>
      <c r="F13" s="285"/>
      <c r="G13" s="285"/>
      <c r="H13" s="285"/>
      <c r="I13" s="285"/>
      <c r="J13" s="279"/>
      <c r="K13" s="279"/>
      <c r="L13" s="285"/>
      <c r="M13" s="285"/>
      <c r="N13" s="285"/>
      <c r="O13" s="280">
        <f t="shared" si="0"/>
        <v>0</v>
      </c>
      <c r="P13" s="281">
        <f t="shared" si="1"/>
        <v>0</v>
      </c>
    </row>
    <row r="14" spans="1:22" s="278" customFormat="1" ht="21" customHeight="1">
      <c r="A14" s="376"/>
      <c r="B14" s="48" t="s">
        <v>68</v>
      </c>
      <c r="C14" s="48" t="s">
        <v>244</v>
      </c>
      <c r="D14" s="294">
        <v>94.5</v>
      </c>
      <c r="E14" s="286"/>
      <c r="F14" s="286"/>
      <c r="G14" s="286"/>
      <c r="H14" s="286"/>
      <c r="I14" s="286"/>
      <c r="J14" s="282"/>
      <c r="K14" s="282"/>
      <c r="L14" s="286"/>
      <c r="M14" s="286"/>
      <c r="N14" s="286"/>
      <c r="O14" s="283">
        <f t="shared" si="0"/>
        <v>0</v>
      </c>
      <c r="P14" s="284">
        <f t="shared" si="1"/>
        <v>0</v>
      </c>
    </row>
    <row r="15" spans="1:22" s="278" customFormat="1" ht="21" customHeight="1">
      <c r="A15" s="380" t="s">
        <v>245</v>
      </c>
      <c r="B15" s="26" t="s">
        <v>22</v>
      </c>
      <c r="C15" s="26" t="s">
        <v>246</v>
      </c>
      <c r="D15" s="293">
        <v>74.5</v>
      </c>
      <c r="E15" s="285"/>
      <c r="F15" s="285"/>
      <c r="G15" s="285"/>
      <c r="H15" s="285"/>
      <c r="I15" s="285"/>
      <c r="J15" s="279"/>
      <c r="K15" s="279"/>
      <c r="L15" s="285"/>
      <c r="M15" s="285"/>
      <c r="N15" s="285"/>
      <c r="O15" s="280">
        <f t="shared" si="0"/>
        <v>0</v>
      </c>
      <c r="P15" s="281">
        <f t="shared" si="1"/>
        <v>0</v>
      </c>
    </row>
    <row r="16" spans="1:22" s="278" customFormat="1" ht="21" customHeight="1">
      <c r="A16" s="376"/>
      <c r="B16" s="49" t="s">
        <v>17</v>
      </c>
      <c r="C16" s="49" t="s">
        <v>247</v>
      </c>
      <c r="D16" s="294">
        <v>74.5</v>
      </c>
      <c r="E16" s="286"/>
      <c r="F16" s="286"/>
      <c r="G16" s="286"/>
      <c r="H16" s="286"/>
      <c r="I16" s="286"/>
      <c r="J16" s="282"/>
      <c r="K16" s="282"/>
      <c r="L16" s="286"/>
      <c r="M16" s="286"/>
      <c r="N16" s="286"/>
      <c r="O16" s="283">
        <f t="shared" si="0"/>
        <v>0</v>
      </c>
      <c r="P16" s="284">
        <f t="shared" si="1"/>
        <v>0</v>
      </c>
    </row>
    <row r="17" spans="1:22" s="278" customFormat="1" ht="21" customHeight="1">
      <c r="A17" s="380" t="s">
        <v>82</v>
      </c>
      <c r="B17" s="47" t="s">
        <v>83</v>
      </c>
      <c r="C17" s="47" t="s">
        <v>84</v>
      </c>
      <c r="D17" s="293">
        <v>89.5</v>
      </c>
      <c r="E17" s="285"/>
      <c r="F17" s="285"/>
      <c r="G17" s="285"/>
      <c r="H17" s="285"/>
      <c r="I17" s="285"/>
      <c r="J17" s="279"/>
      <c r="K17" s="279"/>
      <c r="L17" s="285"/>
      <c r="M17" s="285"/>
      <c r="N17" s="285"/>
      <c r="O17" s="280">
        <f t="shared" si="0"/>
        <v>0</v>
      </c>
      <c r="P17" s="281">
        <f t="shared" si="1"/>
        <v>0</v>
      </c>
    </row>
    <row r="18" spans="1:22" s="278" customFormat="1" ht="21" customHeight="1">
      <c r="A18" s="376"/>
      <c r="B18" s="49" t="s">
        <v>85</v>
      </c>
      <c r="C18" s="49" t="s">
        <v>86</v>
      </c>
      <c r="D18" s="294">
        <v>89.5</v>
      </c>
      <c r="E18" s="286"/>
      <c r="F18" s="286"/>
      <c r="G18" s="286"/>
      <c r="H18" s="286"/>
      <c r="I18" s="286"/>
      <c r="J18" s="282"/>
      <c r="K18" s="282"/>
      <c r="L18" s="286"/>
      <c r="M18" s="286"/>
      <c r="N18" s="286"/>
      <c r="O18" s="283">
        <f t="shared" si="0"/>
        <v>0</v>
      </c>
      <c r="P18" s="284">
        <f t="shared" si="1"/>
        <v>0</v>
      </c>
    </row>
    <row r="19" spans="1:22" s="278" customFormat="1" ht="21" customHeight="1">
      <c r="A19" s="380" t="s">
        <v>259</v>
      </c>
      <c r="B19" s="26" t="s">
        <v>22</v>
      </c>
      <c r="C19" s="26" t="s">
        <v>261</v>
      </c>
      <c r="D19" s="293">
        <v>59.5</v>
      </c>
      <c r="E19" s="285"/>
      <c r="F19" s="285"/>
      <c r="G19" s="285"/>
      <c r="H19" s="285"/>
      <c r="I19" s="285"/>
      <c r="J19" s="279"/>
      <c r="K19" s="279"/>
      <c r="L19" s="285"/>
      <c r="M19" s="285"/>
      <c r="N19" s="285"/>
      <c r="O19" s="280">
        <f t="shared" si="0"/>
        <v>0</v>
      </c>
      <c r="P19" s="281">
        <f t="shared" si="1"/>
        <v>0</v>
      </c>
    </row>
    <row r="20" spans="1:22" s="278" customFormat="1" ht="21" customHeight="1">
      <c r="A20" s="377"/>
      <c r="B20" s="26" t="s">
        <v>99</v>
      </c>
      <c r="C20" s="26" t="s">
        <v>260</v>
      </c>
      <c r="D20" s="293">
        <v>59.5</v>
      </c>
      <c r="E20" s="285"/>
      <c r="F20" s="285"/>
      <c r="G20" s="285"/>
      <c r="H20" s="285"/>
      <c r="I20" s="285"/>
      <c r="J20" s="279"/>
      <c r="K20" s="279"/>
      <c r="L20" s="285"/>
      <c r="M20" s="285"/>
      <c r="N20" s="285"/>
      <c r="O20" s="280">
        <f t="shared" si="0"/>
        <v>0</v>
      </c>
      <c r="P20" s="281">
        <f t="shared" si="1"/>
        <v>0</v>
      </c>
    </row>
    <row r="21" spans="1:22" s="278" customFormat="1" ht="21" customHeight="1">
      <c r="A21" s="376"/>
      <c r="B21" s="48" t="s">
        <v>105</v>
      </c>
      <c r="C21" s="48" t="s">
        <v>262</v>
      </c>
      <c r="D21" s="294">
        <v>59.5</v>
      </c>
      <c r="E21" s="286"/>
      <c r="F21" s="286"/>
      <c r="G21" s="286"/>
      <c r="H21" s="286"/>
      <c r="I21" s="286"/>
      <c r="J21" s="282"/>
      <c r="K21" s="282"/>
      <c r="L21" s="286"/>
      <c r="M21" s="286"/>
      <c r="N21" s="286"/>
      <c r="O21" s="283">
        <f t="shared" si="0"/>
        <v>0</v>
      </c>
      <c r="P21" s="284">
        <f t="shared" si="1"/>
        <v>0</v>
      </c>
    </row>
    <row r="22" spans="1:22" s="278" customFormat="1" ht="21" customHeight="1">
      <c r="A22" s="364" t="s">
        <v>124</v>
      </c>
      <c r="B22" s="15" t="s">
        <v>125</v>
      </c>
      <c r="C22" s="15" t="s">
        <v>126</v>
      </c>
      <c r="D22" s="293">
        <v>34.5</v>
      </c>
      <c r="E22" s="285"/>
      <c r="F22" s="285"/>
      <c r="G22" s="285"/>
      <c r="H22" s="285"/>
      <c r="I22" s="285"/>
      <c r="J22" s="285"/>
      <c r="K22" s="285"/>
      <c r="L22" s="279"/>
      <c r="M22" s="279"/>
      <c r="N22" s="279"/>
      <c r="O22" s="280">
        <f t="shared" si="0"/>
        <v>0</v>
      </c>
      <c r="P22" s="281">
        <f t="shared" si="1"/>
        <v>0</v>
      </c>
    </row>
    <row r="23" spans="1:22" s="278" customFormat="1" ht="21" customHeight="1">
      <c r="A23" s="377"/>
      <c r="B23" s="15" t="s">
        <v>64</v>
      </c>
      <c r="C23" s="15" t="s">
        <v>127</v>
      </c>
      <c r="D23" s="293">
        <v>34.5</v>
      </c>
      <c r="E23" s="285"/>
      <c r="F23" s="285"/>
      <c r="G23" s="285"/>
      <c r="H23" s="285"/>
      <c r="I23" s="285"/>
      <c r="J23" s="285"/>
      <c r="K23" s="285"/>
      <c r="L23" s="279"/>
      <c r="M23" s="279"/>
      <c r="N23" s="279"/>
      <c r="O23" s="280">
        <f t="shared" si="0"/>
        <v>0</v>
      </c>
      <c r="P23" s="281">
        <f t="shared" si="1"/>
        <v>0</v>
      </c>
    </row>
    <row r="24" spans="1:22" s="278" customFormat="1" ht="21" customHeight="1">
      <c r="A24" s="376"/>
      <c r="B24" s="48" t="s">
        <v>128</v>
      </c>
      <c r="C24" s="48" t="s">
        <v>129</v>
      </c>
      <c r="D24" s="294">
        <v>34.5</v>
      </c>
      <c r="E24" s="286"/>
      <c r="F24" s="286"/>
      <c r="G24" s="286"/>
      <c r="H24" s="286"/>
      <c r="I24" s="286"/>
      <c r="J24" s="286"/>
      <c r="K24" s="286"/>
      <c r="L24" s="282"/>
      <c r="M24" s="282"/>
      <c r="N24" s="282"/>
      <c r="O24" s="283">
        <f t="shared" si="0"/>
        <v>0</v>
      </c>
      <c r="P24" s="284">
        <f t="shared" si="1"/>
        <v>0</v>
      </c>
    </row>
    <row r="25" spans="1:22" s="278" customFormat="1" ht="21" customHeight="1">
      <c r="A25" s="364" t="s">
        <v>130</v>
      </c>
      <c r="B25" s="15" t="s">
        <v>125</v>
      </c>
      <c r="C25" s="15" t="s">
        <v>131</v>
      </c>
      <c r="D25" s="293">
        <v>34.5</v>
      </c>
      <c r="E25" s="285"/>
      <c r="F25" s="285"/>
      <c r="G25" s="285"/>
      <c r="H25" s="285"/>
      <c r="I25" s="285"/>
      <c r="J25" s="285"/>
      <c r="K25" s="285"/>
      <c r="L25" s="279"/>
      <c r="M25" s="279"/>
      <c r="N25" s="279"/>
      <c r="O25" s="280">
        <f t="shared" si="0"/>
        <v>0</v>
      </c>
      <c r="P25" s="281">
        <f t="shared" si="1"/>
        <v>0</v>
      </c>
    </row>
    <row r="26" spans="1:22" s="278" customFormat="1" ht="21" customHeight="1">
      <c r="A26" s="377"/>
      <c r="B26" s="15" t="s">
        <v>64</v>
      </c>
      <c r="C26" s="15" t="s">
        <v>132</v>
      </c>
      <c r="D26" s="293">
        <v>34.5</v>
      </c>
      <c r="E26" s="285"/>
      <c r="F26" s="285"/>
      <c r="G26" s="285"/>
      <c r="H26" s="285"/>
      <c r="I26" s="285"/>
      <c r="J26" s="285"/>
      <c r="K26" s="285"/>
      <c r="L26" s="279"/>
      <c r="M26" s="279"/>
      <c r="N26" s="279"/>
      <c r="O26" s="280">
        <f t="shared" si="0"/>
        <v>0</v>
      </c>
      <c r="P26" s="281">
        <f t="shared" si="1"/>
        <v>0</v>
      </c>
    </row>
    <row r="27" spans="1:22" s="278" customFormat="1" ht="21" customHeight="1">
      <c r="A27" s="376"/>
      <c r="B27" s="48" t="s">
        <v>128</v>
      </c>
      <c r="C27" s="48" t="s">
        <v>133</v>
      </c>
      <c r="D27" s="294">
        <v>34.5</v>
      </c>
      <c r="E27" s="286"/>
      <c r="F27" s="286"/>
      <c r="G27" s="286"/>
      <c r="H27" s="286"/>
      <c r="I27" s="286"/>
      <c r="J27" s="286"/>
      <c r="K27" s="286"/>
      <c r="L27" s="282"/>
      <c r="M27" s="282"/>
      <c r="N27" s="282"/>
      <c r="O27" s="283">
        <f t="shared" si="0"/>
        <v>0</v>
      </c>
      <c r="P27" s="284">
        <f t="shared" si="1"/>
        <v>0</v>
      </c>
    </row>
    <row r="28" spans="1:22" s="278" customFormat="1" ht="21" customHeight="1">
      <c r="A28" s="369" t="s">
        <v>207</v>
      </c>
      <c r="B28" s="26" t="s">
        <v>208</v>
      </c>
      <c r="C28" s="26" t="s">
        <v>209</v>
      </c>
      <c r="D28" s="293">
        <v>79.5</v>
      </c>
      <c r="E28" s="285"/>
      <c r="F28" s="285"/>
      <c r="G28" s="285"/>
      <c r="H28" s="285"/>
      <c r="I28" s="285"/>
      <c r="J28" s="279"/>
      <c r="K28" s="279"/>
      <c r="L28" s="285"/>
      <c r="M28" s="285"/>
      <c r="N28" s="285"/>
      <c r="O28" s="280">
        <f t="shared" si="0"/>
        <v>0</v>
      </c>
      <c r="P28" s="281">
        <f t="shared" si="1"/>
        <v>0</v>
      </c>
    </row>
    <row r="29" spans="1:22" s="278" customFormat="1" ht="21" customHeight="1">
      <c r="A29" s="377"/>
      <c r="B29" s="26" t="s">
        <v>210</v>
      </c>
      <c r="C29" s="26" t="s">
        <v>211</v>
      </c>
      <c r="D29" s="293">
        <v>79.5</v>
      </c>
      <c r="E29" s="285"/>
      <c r="F29" s="285"/>
      <c r="G29" s="285"/>
      <c r="H29" s="285"/>
      <c r="I29" s="285"/>
      <c r="J29" s="279"/>
      <c r="K29" s="279"/>
      <c r="L29" s="285"/>
      <c r="M29" s="285"/>
      <c r="N29" s="285"/>
      <c r="O29" s="280">
        <f t="shared" si="0"/>
        <v>0</v>
      </c>
      <c r="P29" s="281">
        <f t="shared" si="1"/>
        <v>0</v>
      </c>
    </row>
    <row r="30" spans="1:22" s="278" customFormat="1" ht="21" customHeight="1">
      <c r="A30" s="376"/>
      <c r="B30" s="47" t="s">
        <v>212</v>
      </c>
      <c r="C30" s="47" t="s">
        <v>213</v>
      </c>
      <c r="D30" s="293">
        <v>79.5</v>
      </c>
      <c r="E30" s="285" t="s">
        <v>324</v>
      </c>
      <c r="F30" s="285" t="s">
        <v>324</v>
      </c>
      <c r="G30" s="285" t="s">
        <v>324</v>
      </c>
      <c r="H30" s="285" t="s">
        <v>324</v>
      </c>
      <c r="I30" s="285" t="s">
        <v>324</v>
      </c>
      <c r="J30" s="279"/>
      <c r="K30" s="279"/>
      <c r="L30" s="285"/>
      <c r="M30" s="285"/>
      <c r="N30" s="285"/>
      <c r="O30" s="280">
        <f t="shared" si="0"/>
        <v>0</v>
      </c>
      <c r="P30" s="281">
        <f t="shared" si="1"/>
        <v>0</v>
      </c>
    </row>
    <row r="31" spans="1:22" ht="18.75" customHeight="1">
      <c r="A31" s="50" t="s">
        <v>335</v>
      </c>
      <c r="B31" s="50"/>
      <c r="C31" s="50"/>
      <c r="D31" s="51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3">
        <f t="shared" ref="O31:P31" si="2">SUM(O6:O30)</f>
        <v>0</v>
      </c>
      <c r="P31" s="54">
        <f t="shared" si="2"/>
        <v>0</v>
      </c>
    </row>
    <row r="32" spans="1:22" ht="15" customHeight="1">
      <c r="A32" s="55"/>
      <c r="B32" s="55"/>
      <c r="C32" s="55"/>
      <c r="D32" s="56"/>
      <c r="E32" s="57"/>
      <c r="F32" s="57"/>
      <c r="G32" s="57"/>
      <c r="H32" s="57"/>
      <c r="I32" s="57"/>
      <c r="J32" s="57"/>
      <c r="K32" s="57"/>
      <c r="L32" s="57"/>
      <c r="M32" s="58"/>
      <c r="N32" s="59"/>
      <c r="O32" s="57"/>
      <c r="P32" s="57"/>
      <c r="Q32" s="57"/>
      <c r="R32" s="57"/>
      <c r="S32" s="57"/>
      <c r="T32" s="57"/>
      <c r="U32" s="58"/>
      <c r="V32" s="59"/>
    </row>
    <row r="33" spans="1:22" s="274" customFormat="1" ht="44" customHeight="1" thickBot="1">
      <c r="A33" s="270" t="s">
        <v>336</v>
      </c>
      <c r="B33" s="270"/>
      <c r="C33" s="270"/>
      <c r="D33" s="271"/>
      <c r="E33" s="272" t="s">
        <v>289</v>
      </c>
      <c r="F33" s="272" t="s">
        <v>290</v>
      </c>
      <c r="G33" s="272" t="s">
        <v>291</v>
      </c>
      <c r="H33" s="272" t="s">
        <v>292</v>
      </c>
      <c r="I33" s="272" t="s">
        <v>293</v>
      </c>
      <c r="J33" s="272" t="s">
        <v>294</v>
      </c>
      <c r="K33" s="272" t="s">
        <v>295</v>
      </c>
      <c r="L33" s="272" t="s">
        <v>308</v>
      </c>
      <c r="M33" s="272" t="s">
        <v>309</v>
      </c>
      <c r="N33" s="272" t="s">
        <v>310</v>
      </c>
      <c r="O33" s="273" t="s">
        <v>331</v>
      </c>
      <c r="P33" s="271" t="s">
        <v>332</v>
      </c>
    </row>
    <row r="34" spans="1:22" s="278" customFormat="1" ht="21" customHeight="1" thickBot="1">
      <c r="A34" s="379" t="s">
        <v>98</v>
      </c>
      <c r="B34" s="26" t="s">
        <v>99</v>
      </c>
      <c r="C34" s="26" t="s">
        <v>101</v>
      </c>
      <c r="D34" s="43">
        <v>44.5</v>
      </c>
      <c r="E34" s="291"/>
      <c r="F34" s="291"/>
      <c r="G34" s="291"/>
      <c r="H34" s="291"/>
      <c r="I34" s="291"/>
      <c r="J34" s="291"/>
      <c r="K34" s="291"/>
      <c r="L34" s="275"/>
      <c r="M34" s="275"/>
      <c r="N34" s="275"/>
      <c r="O34" s="276">
        <f t="shared" ref="O34:O43" si="3">SUM(E34:N34)</f>
        <v>0</v>
      </c>
      <c r="P34" s="277">
        <f t="shared" ref="P34:P43" si="4">O34*D34</f>
        <v>0</v>
      </c>
    </row>
    <row r="35" spans="1:22" s="278" customFormat="1" ht="21" customHeight="1" thickBot="1">
      <c r="A35" s="377"/>
      <c r="B35" s="26" t="s">
        <v>7</v>
      </c>
      <c r="C35" s="26" t="s">
        <v>104</v>
      </c>
      <c r="D35" s="16">
        <v>44.5</v>
      </c>
      <c r="E35" s="285"/>
      <c r="F35" s="285"/>
      <c r="G35" s="285"/>
      <c r="H35" s="285"/>
      <c r="I35" s="285"/>
      <c r="J35" s="285"/>
      <c r="K35" s="285"/>
      <c r="L35" s="279"/>
      <c r="M35" s="279"/>
      <c r="N35" s="279"/>
      <c r="O35" s="280">
        <f t="shared" si="3"/>
        <v>0</v>
      </c>
      <c r="P35" s="281">
        <f t="shared" si="4"/>
        <v>0</v>
      </c>
    </row>
    <row r="36" spans="1:22" s="278" customFormat="1" ht="21" customHeight="1">
      <c r="A36" s="377"/>
      <c r="B36" s="15" t="s">
        <v>102</v>
      </c>
      <c r="C36" s="15" t="s">
        <v>103</v>
      </c>
      <c r="D36" s="16">
        <v>44.5</v>
      </c>
      <c r="E36" s="285"/>
      <c r="F36" s="285"/>
      <c r="G36" s="285"/>
      <c r="H36" s="285"/>
      <c r="I36" s="285"/>
      <c r="J36" s="285"/>
      <c r="K36" s="285"/>
      <c r="L36" s="279"/>
      <c r="M36" s="279"/>
      <c r="N36" s="279"/>
      <c r="O36" s="280">
        <f t="shared" si="3"/>
        <v>0</v>
      </c>
      <c r="P36" s="281">
        <f t="shared" si="4"/>
        <v>0</v>
      </c>
    </row>
    <row r="37" spans="1:22" s="278" customFormat="1" ht="21" customHeight="1">
      <c r="A37" s="376"/>
      <c r="B37" s="60" t="s">
        <v>105</v>
      </c>
      <c r="C37" s="60" t="s">
        <v>106</v>
      </c>
      <c r="D37" s="46">
        <v>44.5</v>
      </c>
      <c r="E37" s="286"/>
      <c r="F37" s="286"/>
      <c r="G37" s="286"/>
      <c r="H37" s="286"/>
      <c r="I37" s="286"/>
      <c r="J37" s="286"/>
      <c r="K37" s="286"/>
      <c r="L37" s="282"/>
      <c r="M37" s="282"/>
      <c r="N37" s="282"/>
      <c r="O37" s="283">
        <f t="shared" si="3"/>
        <v>0</v>
      </c>
      <c r="P37" s="284">
        <f t="shared" si="4"/>
        <v>0</v>
      </c>
    </row>
    <row r="38" spans="1:22" s="278" customFormat="1" ht="21" customHeight="1">
      <c r="A38" s="369" t="s">
        <v>107</v>
      </c>
      <c r="B38" s="26" t="s">
        <v>110</v>
      </c>
      <c r="C38" s="26" t="s">
        <v>111</v>
      </c>
      <c r="D38" s="16">
        <v>44.5</v>
      </c>
      <c r="E38" s="285"/>
      <c r="F38" s="285"/>
      <c r="G38" s="285"/>
      <c r="H38" s="285"/>
      <c r="I38" s="285"/>
      <c r="J38" s="279"/>
      <c r="K38" s="279"/>
      <c r="L38" s="285"/>
      <c r="M38" s="285"/>
      <c r="N38" s="285"/>
      <c r="O38" s="280">
        <f t="shared" si="3"/>
        <v>0</v>
      </c>
      <c r="P38" s="281">
        <f t="shared" si="4"/>
        <v>0</v>
      </c>
    </row>
    <row r="39" spans="1:22" s="278" customFormat="1" ht="21" customHeight="1">
      <c r="A39" s="376"/>
      <c r="B39" s="48" t="s">
        <v>108</v>
      </c>
      <c r="C39" s="48" t="s">
        <v>109</v>
      </c>
      <c r="D39" s="46">
        <v>44.5</v>
      </c>
      <c r="E39" s="286"/>
      <c r="F39" s="286"/>
      <c r="G39" s="286"/>
      <c r="H39" s="286"/>
      <c r="I39" s="286"/>
      <c r="J39" s="282"/>
      <c r="K39" s="282"/>
      <c r="L39" s="286"/>
      <c r="M39" s="286"/>
      <c r="N39" s="286"/>
      <c r="O39" s="283">
        <f t="shared" si="3"/>
        <v>0</v>
      </c>
      <c r="P39" s="284">
        <f t="shared" si="4"/>
        <v>0</v>
      </c>
    </row>
    <row r="40" spans="1:22" s="278" customFormat="1" ht="21" customHeight="1">
      <c r="A40" s="369" t="s">
        <v>152</v>
      </c>
      <c r="B40" s="26" t="s">
        <v>22</v>
      </c>
      <c r="C40" s="26" t="s">
        <v>153</v>
      </c>
      <c r="D40" s="16">
        <v>34.5</v>
      </c>
      <c r="E40" s="285"/>
      <c r="F40" s="285"/>
      <c r="G40" s="285"/>
      <c r="H40" s="285"/>
      <c r="I40" s="285"/>
      <c r="J40" s="285"/>
      <c r="K40" s="285"/>
      <c r="L40" s="279"/>
      <c r="M40" s="279"/>
      <c r="N40" s="279"/>
      <c r="O40" s="280">
        <f t="shared" si="3"/>
        <v>0</v>
      </c>
      <c r="P40" s="281">
        <f t="shared" si="4"/>
        <v>0</v>
      </c>
    </row>
    <row r="41" spans="1:22" s="278" customFormat="1" ht="21" customHeight="1">
      <c r="A41" s="377"/>
      <c r="B41" s="26" t="s">
        <v>7</v>
      </c>
      <c r="C41" s="26" t="s">
        <v>154</v>
      </c>
      <c r="D41" s="16">
        <v>34.5</v>
      </c>
      <c r="E41" s="285"/>
      <c r="F41" s="285"/>
      <c r="G41" s="285"/>
      <c r="H41" s="285"/>
      <c r="I41" s="285"/>
      <c r="J41" s="285"/>
      <c r="K41" s="285"/>
      <c r="L41" s="279"/>
      <c r="M41" s="279"/>
      <c r="N41" s="279"/>
      <c r="O41" s="280">
        <f t="shared" si="3"/>
        <v>0</v>
      </c>
      <c r="P41" s="281">
        <f t="shared" si="4"/>
        <v>0</v>
      </c>
    </row>
    <row r="42" spans="1:22" s="278" customFormat="1" ht="21" customHeight="1">
      <c r="A42" s="377"/>
      <c r="B42" s="26" t="s">
        <v>17</v>
      </c>
      <c r="C42" s="26" t="s">
        <v>155</v>
      </c>
      <c r="D42" s="16">
        <v>34.5</v>
      </c>
      <c r="E42" s="285"/>
      <c r="F42" s="285"/>
      <c r="G42" s="285"/>
      <c r="H42" s="285"/>
      <c r="I42" s="285"/>
      <c r="J42" s="285"/>
      <c r="K42" s="285"/>
      <c r="L42" s="279"/>
      <c r="M42" s="279"/>
      <c r="N42" s="279"/>
      <c r="O42" s="280">
        <f t="shared" si="3"/>
        <v>0</v>
      </c>
      <c r="P42" s="281">
        <f t="shared" si="4"/>
        <v>0</v>
      </c>
    </row>
    <row r="43" spans="1:22" s="278" customFormat="1" ht="21" customHeight="1">
      <c r="A43" s="376"/>
      <c r="B43" s="15" t="s">
        <v>156</v>
      </c>
      <c r="C43" s="15" t="s">
        <v>157</v>
      </c>
      <c r="D43" s="16">
        <v>34.5</v>
      </c>
      <c r="E43" s="285"/>
      <c r="F43" s="285"/>
      <c r="G43" s="285"/>
      <c r="H43" s="285"/>
      <c r="I43" s="285"/>
      <c r="J43" s="285"/>
      <c r="K43" s="285"/>
      <c r="L43" s="279"/>
      <c r="M43" s="279"/>
      <c r="N43" s="279"/>
      <c r="O43" s="280">
        <f t="shared" si="3"/>
        <v>0</v>
      </c>
      <c r="P43" s="281">
        <f t="shared" si="4"/>
        <v>0</v>
      </c>
    </row>
    <row r="44" spans="1:22" ht="18.75" customHeight="1">
      <c r="A44" s="50" t="s">
        <v>337</v>
      </c>
      <c r="B44" s="50"/>
      <c r="C44" s="50"/>
      <c r="D44" s="51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3">
        <f t="shared" ref="O44:P44" si="5">SUM(O34:O43)</f>
        <v>0</v>
      </c>
      <c r="P44" s="54">
        <f t="shared" si="5"/>
        <v>0</v>
      </c>
    </row>
    <row r="45" spans="1:22" ht="15" customHeight="1">
      <c r="A45" s="61"/>
      <c r="B45" s="61"/>
      <c r="C45" s="61"/>
      <c r="D45" s="62"/>
      <c r="E45" s="63"/>
      <c r="F45" s="63"/>
      <c r="G45" s="63"/>
      <c r="H45" s="63"/>
      <c r="I45" s="63"/>
      <c r="J45" s="63"/>
      <c r="K45" s="63"/>
      <c r="L45" s="63"/>
      <c r="M45" s="64"/>
      <c r="N45" s="65"/>
      <c r="O45" s="63"/>
      <c r="P45" s="63"/>
      <c r="Q45" s="63"/>
      <c r="R45" s="63"/>
      <c r="S45" s="63"/>
      <c r="T45" s="63"/>
      <c r="U45" s="64"/>
      <c r="V45" s="65"/>
    </row>
    <row r="46" spans="1:22" s="274" customFormat="1" ht="42" customHeight="1">
      <c r="A46" s="270" t="s">
        <v>338</v>
      </c>
      <c r="B46" s="270"/>
      <c r="C46" s="270"/>
      <c r="D46" s="271"/>
      <c r="E46" s="272" t="s">
        <v>289</v>
      </c>
      <c r="F46" s="272" t="s">
        <v>290</v>
      </c>
      <c r="G46" s="272" t="s">
        <v>291</v>
      </c>
      <c r="H46" s="272" t="s">
        <v>292</v>
      </c>
      <c r="I46" s="272" t="s">
        <v>293</v>
      </c>
      <c r="J46" s="272" t="s">
        <v>308</v>
      </c>
      <c r="K46" s="272" t="s">
        <v>309</v>
      </c>
      <c r="L46" s="272" t="s">
        <v>310</v>
      </c>
      <c r="M46" s="273" t="s">
        <v>331</v>
      </c>
      <c r="N46" s="271" t="s">
        <v>332</v>
      </c>
    </row>
    <row r="47" spans="1:22" s="278" customFormat="1" ht="20.25" customHeight="1">
      <c r="A47" s="378" t="s">
        <v>134</v>
      </c>
      <c r="B47" s="66" t="s">
        <v>7</v>
      </c>
      <c r="C47" s="66" t="s">
        <v>135</v>
      </c>
      <c r="D47" s="43">
        <v>19.5</v>
      </c>
      <c r="E47" s="291"/>
      <c r="F47" s="291"/>
      <c r="G47" s="291"/>
      <c r="H47" s="291"/>
      <c r="I47" s="291"/>
      <c r="J47" s="291"/>
      <c r="K47" s="291"/>
      <c r="L47" s="291"/>
      <c r="M47" s="276">
        <f t="shared" ref="M47:M54" si="6">SUM(E47:L47)</f>
        <v>0</v>
      </c>
      <c r="N47" s="277">
        <f t="shared" ref="N47:N54" si="7">M47*D47</f>
        <v>0</v>
      </c>
    </row>
    <row r="48" spans="1:22" s="278" customFormat="1" ht="20.25" customHeight="1">
      <c r="A48" s="376"/>
      <c r="B48" s="48" t="s">
        <v>136</v>
      </c>
      <c r="C48" s="48" t="s">
        <v>137</v>
      </c>
      <c r="D48" s="46">
        <v>19.5</v>
      </c>
      <c r="E48" s="286"/>
      <c r="F48" s="286"/>
      <c r="G48" s="286"/>
      <c r="H48" s="286"/>
      <c r="I48" s="286"/>
      <c r="J48" s="286"/>
      <c r="K48" s="286"/>
      <c r="L48" s="286"/>
      <c r="M48" s="283">
        <f t="shared" si="6"/>
        <v>0</v>
      </c>
      <c r="N48" s="284">
        <f t="shared" si="7"/>
        <v>0</v>
      </c>
    </row>
    <row r="49" spans="1:22" s="278" customFormat="1" ht="20.25" customHeight="1">
      <c r="A49" s="67" t="s">
        <v>115</v>
      </c>
      <c r="B49" s="60" t="s">
        <v>113</v>
      </c>
      <c r="C49" s="60" t="s">
        <v>119</v>
      </c>
      <c r="D49" s="46">
        <v>17.5</v>
      </c>
      <c r="E49" s="286"/>
      <c r="F49" s="286"/>
      <c r="G49" s="286"/>
      <c r="H49" s="286"/>
      <c r="I49" s="286"/>
      <c r="J49" s="286"/>
      <c r="K49" s="286"/>
      <c r="L49" s="286"/>
      <c r="M49" s="283">
        <f t="shared" si="6"/>
        <v>0</v>
      </c>
      <c r="N49" s="284">
        <f t="shared" si="7"/>
        <v>0</v>
      </c>
    </row>
    <row r="50" spans="1:22" s="278" customFormat="1" ht="20.25" customHeight="1">
      <c r="A50" s="67" t="s">
        <v>112</v>
      </c>
      <c r="B50" s="45" t="s">
        <v>113</v>
      </c>
      <c r="C50" s="45" t="s">
        <v>114</v>
      </c>
      <c r="D50" s="46">
        <v>17.5</v>
      </c>
      <c r="E50" s="286"/>
      <c r="F50" s="286"/>
      <c r="G50" s="286"/>
      <c r="H50" s="286"/>
      <c r="I50" s="286"/>
      <c r="J50" s="286"/>
      <c r="K50" s="286"/>
      <c r="L50" s="286"/>
      <c r="M50" s="283">
        <f t="shared" si="6"/>
        <v>0</v>
      </c>
      <c r="N50" s="284">
        <f t="shared" si="7"/>
        <v>0</v>
      </c>
    </row>
    <row r="51" spans="1:22" s="278" customFormat="1" ht="20.25" customHeight="1">
      <c r="A51" s="67" t="s">
        <v>115</v>
      </c>
      <c r="B51" s="60" t="s">
        <v>116</v>
      </c>
      <c r="C51" s="60" t="s">
        <v>117</v>
      </c>
      <c r="D51" s="46">
        <v>17.5</v>
      </c>
      <c r="E51" s="286"/>
      <c r="F51" s="286"/>
      <c r="G51" s="286"/>
      <c r="H51" s="286"/>
      <c r="I51" s="286"/>
      <c r="J51" s="286"/>
      <c r="K51" s="286"/>
      <c r="L51" s="286"/>
      <c r="M51" s="283">
        <f t="shared" si="6"/>
        <v>0</v>
      </c>
      <c r="N51" s="284">
        <f t="shared" si="7"/>
        <v>0</v>
      </c>
    </row>
    <row r="52" spans="1:22" s="278" customFormat="1" ht="20.25" customHeight="1">
      <c r="A52" s="67" t="s">
        <v>122</v>
      </c>
      <c r="B52" s="60" t="s">
        <v>116</v>
      </c>
      <c r="C52" s="60" t="s">
        <v>123</v>
      </c>
      <c r="D52" s="46">
        <v>17.5</v>
      </c>
      <c r="E52" s="286"/>
      <c r="F52" s="286"/>
      <c r="G52" s="286"/>
      <c r="H52" s="286"/>
      <c r="I52" s="286"/>
      <c r="J52" s="286"/>
      <c r="K52" s="286"/>
      <c r="L52" s="286"/>
      <c r="M52" s="283">
        <f t="shared" si="6"/>
        <v>0</v>
      </c>
      <c r="N52" s="284">
        <f t="shared" si="7"/>
        <v>0</v>
      </c>
    </row>
    <row r="53" spans="1:22" s="278" customFormat="1" ht="20.25" customHeight="1">
      <c r="A53" s="67" t="s">
        <v>115</v>
      </c>
      <c r="B53" s="60" t="s">
        <v>22</v>
      </c>
      <c r="C53" s="60" t="s">
        <v>118</v>
      </c>
      <c r="D53" s="46">
        <v>17.5</v>
      </c>
      <c r="E53" s="286"/>
      <c r="F53" s="286"/>
      <c r="G53" s="286"/>
      <c r="H53" s="286"/>
      <c r="I53" s="286"/>
      <c r="J53" s="286"/>
      <c r="K53" s="286"/>
      <c r="L53" s="286"/>
      <c r="M53" s="283">
        <f t="shared" si="6"/>
        <v>0</v>
      </c>
      <c r="N53" s="284">
        <f t="shared" si="7"/>
        <v>0</v>
      </c>
    </row>
    <row r="54" spans="1:22" s="278" customFormat="1" ht="20.25" customHeight="1">
      <c r="A54" s="14" t="s">
        <v>120</v>
      </c>
      <c r="B54" s="15" t="s">
        <v>22</v>
      </c>
      <c r="C54" s="15" t="s">
        <v>121</v>
      </c>
      <c r="D54" s="16">
        <v>17.5</v>
      </c>
      <c r="E54" s="285"/>
      <c r="F54" s="285"/>
      <c r="G54" s="285"/>
      <c r="H54" s="285"/>
      <c r="I54" s="285"/>
      <c r="J54" s="285"/>
      <c r="K54" s="285"/>
      <c r="L54" s="285"/>
      <c r="M54" s="280">
        <f t="shared" si="6"/>
        <v>0</v>
      </c>
      <c r="N54" s="281">
        <f t="shared" si="7"/>
        <v>0</v>
      </c>
    </row>
    <row r="55" spans="1:22" ht="18.75" customHeight="1">
      <c r="A55" s="50" t="s">
        <v>339</v>
      </c>
      <c r="B55" s="68"/>
      <c r="C55" s="68"/>
      <c r="D55" s="54"/>
      <c r="E55" s="52"/>
      <c r="F55" s="52"/>
      <c r="G55" s="52"/>
      <c r="H55" s="52"/>
      <c r="I55" s="52"/>
      <c r="J55" s="52"/>
      <c r="K55" s="52"/>
      <c r="L55" s="52"/>
      <c r="M55" s="53">
        <f t="shared" ref="M55:N55" si="8">SUM(M47:M54)</f>
        <v>0</v>
      </c>
      <c r="N55" s="54">
        <f t="shared" si="8"/>
        <v>0</v>
      </c>
    </row>
    <row r="56" spans="1:22" ht="15" customHeight="1">
      <c r="A56" s="61"/>
      <c r="B56" s="30"/>
      <c r="C56" s="30"/>
      <c r="D56" s="69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4"/>
      <c r="P56" s="65"/>
      <c r="Q56" s="63"/>
      <c r="R56" s="63"/>
      <c r="S56" s="63"/>
      <c r="T56" s="63"/>
      <c r="U56" s="64"/>
      <c r="V56" s="65"/>
    </row>
    <row r="57" spans="1:22" s="274" customFormat="1" ht="39" customHeight="1">
      <c r="A57" s="270" t="s">
        <v>38</v>
      </c>
      <c r="B57" s="270"/>
      <c r="C57" s="270"/>
      <c r="D57" s="271"/>
      <c r="E57" s="272" t="s">
        <v>287</v>
      </c>
      <c r="F57" s="272" t="s">
        <v>289</v>
      </c>
      <c r="G57" s="272" t="s">
        <v>290</v>
      </c>
      <c r="H57" s="272" t="s">
        <v>291</v>
      </c>
      <c r="I57" s="272" t="s">
        <v>292</v>
      </c>
      <c r="J57" s="272" t="s">
        <v>293</v>
      </c>
      <c r="K57" s="272" t="s">
        <v>303</v>
      </c>
      <c r="L57" s="272" t="s">
        <v>304</v>
      </c>
      <c r="M57" s="272" t="s">
        <v>305</v>
      </c>
      <c r="N57" s="272" t="s">
        <v>306</v>
      </c>
      <c r="O57" s="272" t="s">
        <v>307</v>
      </c>
      <c r="P57" s="273" t="s">
        <v>331</v>
      </c>
      <c r="Q57" s="271" t="s">
        <v>332</v>
      </c>
    </row>
    <row r="58" spans="1:22" s="278" customFormat="1" ht="21" customHeight="1">
      <c r="A58" s="378" t="s">
        <v>234</v>
      </c>
      <c r="B58" s="66" t="s">
        <v>22</v>
      </c>
      <c r="C58" s="66" t="s">
        <v>235</v>
      </c>
      <c r="D58" s="43">
        <v>24.5</v>
      </c>
      <c r="E58" s="291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6">
        <f t="shared" ref="P58:P92" si="9">SUM(E58:O58)</f>
        <v>0</v>
      </c>
      <c r="Q58" s="277">
        <f t="shared" ref="Q58:Q92" si="10">P58*D58</f>
        <v>0</v>
      </c>
    </row>
    <row r="59" spans="1:22" s="278" customFormat="1" ht="21" customHeight="1">
      <c r="A59" s="377"/>
      <c r="B59" s="26" t="s">
        <v>68</v>
      </c>
      <c r="C59" s="26" t="s">
        <v>236</v>
      </c>
      <c r="D59" s="16">
        <v>24.5</v>
      </c>
      <c r="E59" s="285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80">
        <f t="shared" si="9"/>
        <v>0</v>
      </c>
      <c r="Q59" s="281">
        <f t="shared" si="10"/>
        <v>0</v>
      </c>
    </row>
    <row r="60" spans="1:22" s="278" customFormat="1" ht="21" customHeight="1">
      <c r="A60" s="376"/>
      <c r="B60" s="48" t="s">
        <v>17</v>
      </c>
      <c r="C60" s="48" t="s">
        <v>237</v>
      </c>
      <c r="D60" s="46">
        <v>24.5</v>
      </c>
      <c r="E60" s="286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3">
        <f t="shared" si="9"/>
        <v>0</v>
      </c>
      <c r="Q60" s="284">
        <f t="shared" si="10"/>
        <v>0</v>
      </c>
    </row>
    <row r="61" spans="1:22" s="278" customFormat="1" ht="21" customHeight="1">
      <c r="A61" s="369" t="s">
        <v>238</v>
      </c>
      <c r="B61" s="26" t="s">
        <v>22</v>
      </c>
      <c r="C61" s="26" t="s">
        <v>239</v>
      </c>
      <c r="D61" s="16">
        <v>12</v>
      </c>
      <c r="E61" s="285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80">
        <f t="shared" si="9"/>
        <v>0</v>
      </c>
      <c r="Q61" s="281">
        <f t="shared" si="10"/>
        <v>0</v>
      </c>
    </row>
    <row r="62" spans="1:22" s="278" customFormat="1" ht="21" customHeight="1">
      <c r="A62" s="377"/>
      <c r="B62" s="26" t="s">
        <v>17</v>
      </c>
      <c r="C62" s="26" t="s">
        <v>241</v>
      </c>
      <c r="D62" s="16">
        <v>12</v>
      </c>
      <c r="E62" s="285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80">
        <f t="shared" si="9"/>
        <v>0</v>
      </c>
      <c r="Q62" s="281">
        <f t="shared" si="10"/>
        <v>0</v>
      </c>
    </row>
    <row r="63" spans="1:22" s="278" customFormat="1" ht="21" customHeight="1">
      <c r="A63" s="376"/>
      <c r="B63" s="48" t="s">
        <v>68</v>
      </c>
      <c r="C63" s="48" t="s">
        <v>240</v>
      </c>
      <c r="D63" s="46">
        <v>12</v>
      </c>
      <c r="E63" s="286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3">
        <f t="shared" si="9"/>
        <v>0</v>
      </c>
      <c r="Q63" s="284">
        <f t="shared" si="10"/>
        <v>0</v>
      </c>
    </row>
    <row r="64" spans="1:22" s="278" customFormat="1" ht="21" customHeight="1">
      <c r="A64" s="364" t="s">
        <v>60</v>
      </c>
      <c r="B64" s="15" t="s">
        <v>61</v>
      </c>
      <c r="C64" s="15" t="s">
        <v>62</v>
      </c>
      <c r="D64" s="16">
        <v>15</v>
      </c>
      <c r="E64" s="285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80">
        <f t="shared" si="9"/>
        <v>0</v>
      </c>
      <c r="Q64" s="281">
        <f t="shared" si="10"/>
        <v>0</v>
      </c>
    </row>
    <row r="65" spans="1:17" s="278" customFormat="1" ht="21" customHeight="1">
      <c r="A65" s="377"/>
      <c r="B65" s="15" t="s">
        <v>5</v>
      </c>
      <c r="C65" s="15" t="s">
        <v>66</v>
      </c>
      <c r="D65" s="16">
        <v>15</v>
      </c>
      <c r="E65" s="285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80">
        <f t="shared" si="9"/>
        <v>0</v>
      </c>
      <c r="Q65" s="281">
        <f t="shared" si="10"/>
        <v>0</v>
      </c>
    </row>
    <row r="66" spans="1:17" s="278" customFormat="1" ht="21" customHeight="1">
      <c r="A66" s="377"/>
      <c r="B66" s="15" t="s">
        <v>64</v>
      </c>
      <c r="C66" s="15" t="s">
        <v>65</v>
      </c>
      <c r="D66" s="16">
        <v>15</v>
      </c>
      <c r="E66" s="285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80">
        <f t="shared" si="9"/>
        <v>0</v>
      </c>
      <c r="Q66" s="281">
        <f t="shared" si="10"/>
        <v>0</v>
      </c>
    </row>
    <row r="67" spans="1:17" s="278" customFormat="1" ht="21" customHeight="1">
      <c r="A67" s="376"/>
      <c r="B67" s="60" t="s">
        <v>22</v>
      </c>
      <c r="C67" s="60" t="s">
        <v>63</v>
      </c>
      <c r="D67" s="46">
        <v>15</v>
      </c>
      <c r="E67" s="286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3">
        <f t="shared" si="9"/>
        <v>0</v>
      </c>
      <c r="Q67" s="284">
        <f t="shared" si="10"/>
        <v>0</v>
      </c>
    </row>
    <row r="68" spans="1:17" s="278" customFormat="1" ht="21" customHeight="1">
      <c r="A68" s="369" t="s">
        <v>263</v>
      </c>
      <c r="B68" s="26" t="s">
        <v>266</v>
      </c>
      <c r="C68" s="26" t="s">
        <v>267</v>
      </c>
      <c r="D68" s="16">
        <v>17</v>
      </c>
      <c r="E68" s="285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80">
        <f t="shared" si="9"/>
        <v>0</v>
      </c>
      <c r="Q68" s="281">
        <f t="shared" si="10"/>
        <v>0</v>
      </c>
    </row>
    <row r="69" spans="1:17" s="278" customFormat="1" ht="21" customHeight="1">
      <c r="A69" s="376"/>
      <c r="B69" s="48" t="s">
        <v>264</v>
      </c>
      <c r="C69" s="48" t="s">
        <v>265</v>
      </c>
      <c r="D69" s="46">
        <v>17</v>
      </c>
      <c r="E69" s="286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3">
        <f t="shared" si="9"/>
        <v>0</v>
      </c>
      <c r="Q69" s="284">
        <f t="shared" si="10"/>
        <v>0</v>
      </c>
    </row>
    <row r="70" spans="1:17" s="278" customFormat="1" ht="21" customHeight="1">
      <c r="A70" s="364" t="s">
        <v>248</v>
      </c>
      <c r="B70" s="15" t="s">
        <v>136</v>
      </c>
      <c r="C70" s="15" t="s">
        <v>257</v>
      </c>
      <c r="D70" s="16">
        <v>15</v>
      </c>
      <c r="E70" s="285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80">
        <f t="shared" si="9"/>
        <v>0</v>
      </c>
      <c r="Q70" s="281">
        <f t="shared" si="10"/>
        <v>0</v>
      </c>
    </row>
    <row r="71" spans="1:17" s="278" customFormat="1" ht="21" customHeight="1">
      <c r="A71" s="377"/>
      <c r="B71" s="15" t="s">
        <v>249</v>
      </c>
      <c r="C71" s="15" t="s">
        <v>251</v>
      </c>
      <c r="D71" s="16">
        <v>15</v>
      </c>
      <c r="E71" s="285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80">
        <f t="shared" si="9"/>
        <v>0</v>
      </c>
      <c r="Q71" s="281">
        <f t="shared" si="10"/>
        <v>0</v>
      </c>
    </row>
    <row r="72" spans="1:17" s="278" customFormat="1" ht="21" customHeight="1">
      <c r="A72" s="376"/>
      <c r="B72" s="60" t="s">
        <v>35</v>
      </c>
      <c r="C72" s="60" t="s">
        <v>254</v>
      </c>
      <c r="D72" s="46">
        <v>15</v>
      </c>
      <c r="E72" s="286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3">
        <f t="shared" si="9"/>
        <v>0</v>
      </c>
      <c r="Q72" s="284">
        <f t="shared" si="10"/>
        <v>0</v>
      </c>
    </row>
    <row r="73" spans="1:17" s="278" customFormat="1" ht="21" customHeight="1">
      <c r="A73" s="364" t="s">
        <v>214</v>
      </c>
      <c r="B73" s="15" t="s">
        <v>222</v>
      </c>
      <c r="C73" s="15" t="s">
        <v>224</v>
      </c>
      <c r="D73" s="16">
        <v>15</v>
      </c>
      <c r="E73" s="285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80">
        <f t="shared" si="9"/>
        <v>0</v>
      </c>
      <c r="Q73" s="281">
        <f t="shared" si="10"/>
        <v>0</v>
      </c>
    </row>
    <row r="74" spans="1:17" s="278" customFormat="1" ht="21" customHeight="1">
      <c r="A74" s="377"/>
      <c r="B74" s="15" t="s">
        <v>219</v>
      </c>
      <c r="C74" s="15" t="s">
        <v>221</v>
      </c>
      <c r="D74" s="16">
        <v>15</v>
      </c>
      <c r="E74" s="285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80">
        <f t="shared" si="9"/>
        <v>0</v>
      </c>
      <c r="Q74" s="281">
        <f t="shared" si="10"/>
        <v>0</v>
      </c>
    </row>
    <row r="75" spans="1:17" s="278" customFormat="1" ht="21" customHeight="1" thickBot="1">
      <c r="A75" s="376"/>
      <c r="B75" s="60" t="s">
        <v>215</v>
      </c>
      <c r="C75" s="60" t="s">
        <v>217</v>
      </c>
      <c r="D75" s="46">
        <v>15</v>
      </c>
      <c r="E75" s="286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3">
        <f t="shared" si="9"/>
        <v>0</v>
      </c>
      <c r="Q75" s="284">
        <f t="shared" si="10"/>
        <v>0</v>
      </c>
    </row>
    <row r="76" spans="1:17" s="278" customFormat="1" ht="21" customHeight="1" thickBot="1">
      <c r="A76" s="364" t="s">
        <v>3772</v>
      </c>
      <c r="B76" s="15" t="s">
        <v>3773</v>
      </c>
      <c r="C76" s="15" t="s">
        <v>3774</v>
      </c>
      <c r="D76" s="16">
        <v>21</v>
      </c>
      <c r="E76" s="285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80">
        <f t="shared" ref="P76:P77" si="11">SUM(E76:O76)</f>
        <v>0</v>
      </c>
      <c r="Q76" s="281">
        <f t="shared" ref="Q76:Q77" si="12">P76*D76</f>
        <v>0</v>
      </c>
    </row>
    <row r="77" spans="1:17" s="278" customFormat="1" ht="21" customHeight="1" thickBot="1">
      <c r="A77" s="376"/>
      <c r="B77" s="60" t="s">
        <v>3775</v>
      </c>
      <c r="C77" s="60" t="s">
        <v>3776</v>
      </c>
      <c r="D77" s="46">
        <v>21</v>
      </c>
      <c r="E77" s="286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3">
        <f t="shared" si="11"/>
        <v>0</v>
      </c>
      <c r="Q77" s="284">
        <f t="shared" si="12"/>
        <v>0</v>
      </c>
    </row>
    <row r="78" spans="1:17" s="278" customFormat="1" ht="21" customHeight="1" thickBot="1">
      <c r="A78" s="364" t="s">
        <v>55</v>
      </c>
      <c r="B78" s="15" t="s">
        <v>50</v>
      </c>
      <c r="C78" s="15" t="s">
        <v>58</v>
      </c>
      <c r="D78" s="16">
        <v>25</v>
      </c>
      <c r="E78" s="279"/>
      <c r="F78" s="279"/>
      <c r="G78" s="279"/>
      <c r="H78" s="279"/>
      <c r="I78" s="279"/>
      <c r="J78" s="279"/>
      <c r="K78" s="285"/>
      <c r="L78" s="285"/>
      <c r="M78" s="285"/>
      <c r="N78" s="279"/>
      <c r="O78" s="279"/>
      <c r="P78" s="280">
        <f t="shared" si="9"/>
        <v>0</v>
      </c>
      <c r="Q78" s="281">
        <f t="shared" si="10"/>
        <v>0</v>
      </c>
    </row>
    <row r="79" spans="1:17" s="278" customFormat="1" ht="21" customHeight="1">
      <c r="A79" s="376"/>
      <c r="B79" s="60" t="s">
        <v>22</v>
      </c>
      <c r="C79" s="60" t="s">
        <v>56</v>
      </c>
      <c r="D79" s="46">
        <v>25</v>
      </c>
      <c r="E79" s="282"/>
      <c r="F79" s="282"/>
      <c r="G79" s="282"/>
      <c r="H79" s="282"/>
      <c r="I79" s="282"/>
      <c r="J79" s="282"/>
      <c r="K79" s="286"/>
      <c r="L79" s="286"/>
      <c r="M79" s="286"/>
      <c r="N79" s="282"/>
      <c r="O79" s="282"/>
      <c r="P79" s="283">
        <f t="shared" si="9"/>
        <v>0</v>
      </c>
      <c r="Q79" s="284">
        <f t="shared" si="10"/>
        <v>0</v>
      </c>
    </row>
    <row r="80" spans="1:17" s="278" customFormat="1" ht="21" customHeight="1">
      <c r="A80" s="364" t="s">
        <v>87</v>
      </c>
      <c r="B80" s="15" t="s">
        <v>5</v>
      </c>
      <c r="C80" s="15" t="s">
        <v>89</v>
      </c>
      <c r="D80" s="16">
        <v>25</v>
      </c>
      <c r="E80" s="279"/>
      <c r="F80" s="279"/>
      <c r="G80" s="279"/>
      <c r="H80" s="279"/>
      <c r="I80" s="279"/>
      <c r="J80" s="279"/>
      <c r="K80" s="285"/>
      <c r="L80" s="285"/>
      <c r="M80" s="285"/>
      <c r="N80" s="279"/>
      <c r="O80" s="279"/>
      <c r="P80" s="280">
        <f t="shared" si="9"/>
        <v>0</v>
      </c>
      <c r="Q80" s="281">
        <f t="shared" si="10"/>
        <v>0</v>
      </c>
    </row>
    <row r="81" spans="1:22" s="278" customFormat="1" ht="21" customHeight="1">
      <c r="A81" s="376"/>
      <c r="B81" s="60" t="s">
        <v>22</v>
      </c>
      <c r="C81" s="60" t="s">
        <v>88</v>
      </c>
      <c r="D81" s="46">
        <v>25</v>
      </c>
      <c r="E81" s="282"/>
      <c r="F81" s="282"/>
      <c r="G81" s="282"/>
      <c r="H81" s="282"/>
      <c r="I81" s="282"/>
      <c r="J81" s="282"/>
      <c r="K81" s="286"/>
      <c r="L81" s="286"/>
      <c r="M81" s="286"/>
      <c r="N81" s="282"/>
      <c r="O81" s="282"/>
      <c r="P81" s="283">
        <f t="shared" si="9"/>
        <v>0</v>
      </c>
      <c r="Q81" s="284">
        <f t="shared" si="10"/>
        <v>0</v>
      </c>
    </row>
    <row r="82" spans="1:22" s="278" customFormat="1" ht="21" customHeight="1">
      <c r="A82" s="364" t="s">
        <v>37</v>
      </c>
      <c r="B82" s="15" t="s">
        <v>35</v>
      </c>
      <c r="C82" s="15" t="s">
        <v>39</v>
      </c>
      <c r="D82" s="16">
        <v>32.5</v>
      </c>
      <c r="E82" s="285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80">
        <f t="shared" si="9"/>
        <v>0</v>
      </c>
      <c r="Q82" s="281">
        <f t="shared" si="10"/>
        <v>0</v>
      </c>
    </row>
    <row r="83" spans="1:22" s="278" customFormat="1" ht="21" customHeight="1">
      <c r="A83" s="376"/>
      <c r="B83" s="48" t="s">
        <v>5</v>
      </c>
      <c r="C83" s="48" t="s">
        <v>40</v>
      </c>
      <c r="D83" s="46">
        <v>32.5</v>
      </c>
      <c r="E83" s="286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3">
        <f t="shared" si="9"/>
        <v>0</v>
      </c>
      <c r="Q83" s="284">
        <f t="shared" si="10"/>
        <v>0</v>
      </c>
    </row>
    <row r="84" spans="1:22" s="278" customFormat="1" ht="21" customHeight="1">
      <c r="A84" s="67" t="s">
        <v>171</v>
      </c>
      <c r="B84" s="60" t="s">
        <v>172</v>
      </c>
      <c r="C84" s="60" t="s">
        <v>173</v>
      </c>
      <c r="D84" s="46">
        <v>14</v>
      </c>
      <c r="E84" s="282"/>
      <c r="F84" s="286"/>
      <c r="G84" s="286"/>
      <c r="H84" s="286"/>
      <c r="I84" s="286"/>
      <c r="J84" s="282"/>
      <c r="K84" s="282"/>
      <c r="L84" s="282"/>
      <c r="M84" s="282"/>
      <c r="N84" s="282"/>
      <c r="O84" s="282"/>
      <c r="P84" s="283">
        <f t="shared" si="9"/>
        <v>0</v>
      </c>
      <c r="Q84" s="284">
        <f t="shared" si="10"/>
        <v>0</v>
      </c>
    </row>
    <row r="85" spans="1:22" s="278" customFormat="1" ht="21" customHeight="1">
      <c r="A85" s="67" t="s">
        <v>201</v>
      </c>
      <c r="B85" s="60" t="s">
        <v>172</v>
      </c>
      <c r="C85" s="60" t="s">
        <v>202</v>
      </c>
      <c r="D85" s="46">
        <v>17.5</v>
      </c>
      <c r="E85" s="282"/>
      <c r="F85" s="286"/>
      <c r="G85" s="286"/>
      <c r="H85" s="286"/>
      <c r="I85" s="286"/>
      <c r="J85" s="282"/>
      <c r="K85" s="282"/>
      <c r="L85" s="282"/>
      <c r="M85" s="282"/>
      <c r="N85" s="282"/>
      <c r="O85" s="282"/>
      <c r="P85" s="283">
        <f t="shared" si="9"/>
        <v>0</v>
      </c>
      <c r="Q85" s="284">
        <f t="shared" si="10"/>
        <v>0</v>
      </c>
    </row>
    <row r="86" spans="1:22" s="278" customFormat="1" ht="21" customHeight="1">
      <c r="A86" s="364" t="s">
        <v>166</v>
      </c>
      <c r="B86" s="26" t="s">
        <v>3771</v>
      </c>
      <c r="C86" s="26" t="s">
        <v>170</v>
      </c>
      <c r="D86" s="16">
        <v>15</v>
      </c>
      <c r="E86" s="279"/>
      <c r="F86" s="279"/>
      <c r="G86" s="279"/>
      <c r="H86" s="285"/>
      <c r="I86" s="279"/>
      <c r="J86" s="279"/>
      <c r="K86" s="279"/>
      <c r="L86" s="279"/>
      <c r="M86" s="279"/>
      <c r="N86" s="279"/>
      <c r="O86" s="279"/>
      <c r="P86" s="280">
        <f t="shared" si="9"/>
        <v>0</v>
      </c>
      <c r="Q86" s="281">
        <f t="shared" si="10"/>
        <v>0</v>
      </c>
    </row>
    <row r="87" spans="1:22" s="278" customFormat="1" ht="21" customHeight="1">
      <c r="A87" s="376"/>
      <c r="B87" s="60" t="s">
        <v>167</v>
      </c>
      <c r="C87" s="60" t="s">
        <v>169</v>
      </c>
      <c r="D87" s="46">
        <v>15</v>
      </c>
      <c r="E87" s="282"/>
      <c r="F87" s="282"/>
      <c r="G87" s="282"/>
      <c r="H87" s="286"/>
      <c r="I87" s="282"/>
      <c r="J87" s="282"/>
      <c r="K87" s="282"/>
      <c r="L87" s="282"/>
      <c r="M87" s="282"/>
      <c r="N87" s="282"/>
      <c r="O87" s="282"/>
      <c r="P87" s="283">
        <f t="shared" si="9"/>
        <v>0</v>
      </c>
      <c r="Q87" s="284">
        <f t="shared" si="10"/>
        <v>0</v>
      </c>
    </row>
    <row r="88" spans="1:22" s="278" customFormat="1" ht="21" customHeight="1">
      <c r="A88" s="67" t="s">
        <v>149</v>
      </c>
      <c r="B88" s="60" t="s">
        <v>10</v>
      </c>
      <c r="C88" s="60" t="s">
        <v>151</v>
      </c>
      <c r="D88" s="46">
        <v>15</v>
      </c>
      <c r="E88" s="282"/>
      <c r="F88" s="282"/>
      <c r="G88" s="282"/>
      <c r="H88" s="286"/>
      <c r="I88" s="282"/>
      <c r="J88" s="282"/>
      <c r="K88" s="282"/>
      <c r="L88" s="282"/>
      <c r="M88" s="282"/>
      <c r="N88" s="282"/>
      <c r="O88" s="282"/>
      <c r="P88" s="283">
        <f t="shared" si="9"/>
        <v>0</v>
      </c>
      <c r="Q88" s="284">
        <f t="shared" si="10"/>
        <v>0</v>
      </c>
    </row>
    <row r="89" spans="1:22" s="278" customFormat="1" ht="21" customHeight="1">
      <c r="A89" s="364" t="s">
        <v>177</v>
      </c>
      <c r="B89" s="70" t="s">
        <v>179</v>
      </c>
      <c r="C89" s="70" t="s">
        <v>181</v>
      </c>
      <c r="D89" s="71">
        <v>39.5</v>
      </c>
      <c r="E89" s="295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87">
        <f t="shared" si="9"/>
        <v>0</v>
      </c>
      <c r="Q89" s="288">
        <f t="shared" si="10"/>
        <v>0</v>
      </c>
    </row>
    <row r="90" spans="1:22" s="278" customFormat="1" ht="21" customHeight="1">
      <c r="A90" s="376"/>
      <c r="B90" s="180" t="s">
        <v>68</v>
      </c>
      <c r="C90" s="180" t="s">
        <v>178</v>
      </c>
      <c r="D90" s="181">
        <v>39.5</v>
      </c>
      <c r="E90" s="297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89">
        <f t="shared" si="9"/>
        <v>0</v>
      </c>
      <c r="Q90" s="290">
        <f t="shared" si="10"/>
        <v>0</v>
      </c>
    </row>
    <row r="91" spans="1:22" s="278" customFormat="1" ht="21" customHeight="1">
      <c r="A91" s="67" t="s">
        <v>67</v>
      </c>
      <c r="B91" s="60" t="s">
        <v>68</v>
      </c>
      <c r="C91" s="60" t="s">
        <v>69</v>
      </c>
      <c r="D91" s="46">
        <v>39.5</v>
      </c>
      <c r="E91" s="282"/>
      <c r="F91" s="282"/>
      <c r="G91" s="282"/>
      <c r="H91" s="282"/>
      <c r="I91" s="282"/>
      <c r="J91" s="282"/>
      <c r="K91" s="282"/>
      <c r="L91" s="282"/>
      <c r="M91" s="282"/>
      <c r="N91" s="286"/>
      <c r="O91" s="286"/>
      <c r="P91" s="283">
        <f t="shared" si="9"/>
        <v>0</v>
      </c>
      <c r="Q91" s="284">
        <f t="shared" si="10"/>
        <v>0</v>
      </c>
    </row>
    <row r="92" spans="1:22" s="278" customFormat="1" ht="21" customHeight="1">
      <c r="A92" s="14" t="s">
        <v>226</v>
      </c>
      <c r="B92" s="15" t="s">
        <v>22</v>
      </c>
      <c r="C92" s="15" t="s">
        <v>227</v>
      </c>
      <c r="D92" s="16">
        <v>34.5</v>
      </c>
      <c r="E92" s="279"/>
      <c r="F92" s="285"/>
      <c r="G92" s="285"/>
      <c r="H92" s="285"/>
      <c r="I92" s="285"/>
      <c r="J92" s="285"/>
      <c r="K92" s="279"/>
      <c r="L92" s="279"/>
      <c r="M92" s="279"/>
      <c r="N92" s="279"/>
      <c r="O92" s="279"/>
      <c r="P92" s="280">
        <f t="shared" si="9"/>
        <v>0</v>
      </c>
      <c r="Q92" s="281">
        <f t="shared" si="10"/>
        <v>0</v>
      </c>
    </row>
    <row r="93" spans="1:22" ht="18.75" customHeight="1">
      <c r="A93" s="68" t="s">
        <v>340</v>
      </c>
      <c r="B93" s="72"/>
      <c r="C93" s="72"/>
      <c r="D93" s="73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5">
        <f t="shared" ref="P93:Q93" si="13">SUM(P58:P92)</f>
        <v>0</v>
      </c>
      <c r="Q93" s="73">
        <f t="shared" si="13"/>
        <v>0</v>
      </c>
    </row>
    <row r="94" spans="1:22" ht="9" customHeight="1">
      <c r="A94" s="1"/>
      <c r="B94" s="1"/>
      <c r="C94" s="1"/>
      <c r="D94" s="31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3"/>
      <c r="Q94" s="31"/>
    </row>
    <row r="95" spans="1:22" ht="13">
      <c r="A95" s="1"/>
      <c r="B95" s="1"/>
      <c r="C95" s="1"/>
      <c r="D95" s="31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3"/>
      <c r="Q95" s="31"/>
    </row>
    <row r="96" spans="1:22" ht="13">
      <c r="A96" s="1"/>
      <c r="B96" s="1"/>
      <c r="C96" s="1"/>
      <c r="D96" s="31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3"/>
      <c r="V96" s="31"/>
    </row>
    <row r="97" spans="1:22" ht="13">
      <c r="A97" s="1"/>
      <c r="B97" s="1"/>
      <c r="C97" s="1"/>
      <c r="D97" s="31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</row>
    <row r="98" spans="1:22" ht="13">
      <c r="A98" s="1"/>
      <c r="B98" s="1"/>
      <c r="C98" s="1"/>
      <c r="D98" s="31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</row>
    <row r="99" spans="1:22" ht="13">
      <c r="A99" s="1"/>
      <c r="B99" s="1"/>
      <c r="C99" s="1"/>
      <c r="D99" s="31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</row>
    <row r="100" spans="1:22" ht="13">
      <c r="A100" s="1"/>
      <c r="B100" s="1"/>
      <c r="C100" s="1"/>
      <c r="D100" s="31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</row>
    <row r="101" spans="1:22" ht="13">
      <c r="A101" s="1"/>
      <c r="B101" s="1"/>
      <c r="C101" s="1"/>
      <c r="D101" s="31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</row>
    <row r="102" spans="1:22" ht="13">
      <c r="A102" s="1"/>
      <c r="B102" s="1"/>
      <c r="C102" s="1"/>
      <c r="D102" s="31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</row>
    <row r="103" spans="1:22" ht="13">
      <c r="A103" s="1"/>
      <c r="B103" s="1"/>
      <c r="C103" s="1"/>
      <c r="D103" s="31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</row>
    <row r="104" spans="1:22" ht="13">
      <c r="A104" s="1"/>
      <c r="B104" s="1"/>
      <c r="C104" s="1"/>
      <c r="D104" s="31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</row>
    <row r="105" spans="1:22" ht="13">
      <c r="A105" s="1"/>
      <c r="B105" s="1"/>
      <c r="C105" s="1"/>
      <c r="D105" s="31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</row>
    <row r="106" spans="1:22" ht="13">
      <c r="A106" s="1"/>
      <c r="B106" s="1"/>
      <c r="C106" s="1"/>
      <c r="D106" s="31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</row>
    <row r="107" spans="1:22" ht="13">
      <c r="A107" s="1"/>
      <c r="B107" s="1"/>
      <c r="C107" s="1"/>
      <c r="D107" s="31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</row>
    <row r="108" spans="1:22" ht="13">
      <c r="A108" s="1"/>
      <c r="B108" s="1"/>
      <c r="C108" s="1"/>
      <c r="D108" s="31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</row>
    <row r="109" spans="1:22" ht="13">
      <c r="A109" s="1"/>
      <c r="B109" s="1"/>
      <c r="C109" s="1"/>
      <c r="D109" s="31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</row>
    <row r="110" spans="1:22" ht="13">
      <c r="A110" s="1"/>
      <c r="B110" s="1"/>
      <c r="C110" s="1"/>
      <c r="D110" s="31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</row>
    <row r="111" spans="1:22" ht="13">
      <c r="A111" s="1"/>
      <c r="B111" s="1"/>
      <c r="C111" s="1"/>
      <c r="D111" s="31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</row>
    <row r="112" spans="1:22" ht="13">
      <c r="A112" s="1"/>
      <c r="B112" s="1"/>
      <c r="C112" s="1"/>
      <c r="D112" s="31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</row>
    <row r="113" spans="1:22" ht="13">
      <c r="A113" s="1"/>
      <c r="B113" s="1"/>
      <c r="C113" s="1"/>
      <c r="D113" s="31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</row>
    <row r="114" spans="1:22" ht="13">
      <c r="A114" s="1"/>
      <c r="B114" s="1"/>
      <c r="C114" s="1"/>
      <c r="D114" s="31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</row>
    <row r="115" spans="1:22" ht="13">
      <c r="A115" s="1"/>
      <c r="B115" s="1"/>
      <c r="C115" s="1"/>
      <c r="D115" s="31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</row>
    <row r="116" spans="1:22" ht="13">
      <c r="A116" s="1"/>
      <c r="B116" s="1"/>
      <c r="C116" s="1"/>
      <c r="D116" s="31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</row>
    <row r="117" spans="1:22" ht="13">
      <c r="A117" s="1"/>
      <c r="B117" s="1"/>
      <c r="C117" s="1"/>
      <c r="D117" s="31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</row>
    <row r="118" spans="1:22" ht="13">
      <c r="A118" s="1"/>
      <c r="B118" s="1"/>
      <c r="C118" s="1"/>
      <c r="D118" s="31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</row>
    <row r="119" spans="1:22" ht="13">
      <c r="A119" s="1"/>
      <c r="B119" s="1"/>
      <c r="C119" s="1"/>
      <c r="D119" s="31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</row>
    <row r="120" spans="1:22" ht="13">
      <c r="A120" s="1"/>
      <c r="B120" s="1"/>
      <c r="C120" s="1"/>
      <c r="D120" s="31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</row>
    <row r="121" spans="1:22" ht="13">
      <c r="A121" s="1"/>
      <c r="B121" s="1"/>
      <c r="C121" s="1"/>
      <c r="D121" s="31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</row>
    <row r="122" spans="1:22" ht="13">
      <c r="A122" s="1"/>
      <c r="B122" s="1"/>
      <c r="C122" s="1"/>
      <c r="D122" s="31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</row>
    <row r="123" spans="1:22" ht="13">
      <c r="A123" s="1"/>
      <c r="B123" s="1"/>
      <c r="C123" s="1"/>
      <c r="D123" s="31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</row>
    <row r="124" spans="1:22" ht="13">
      <c r="A124" s="1"/>
      <c r="B124" s="1"/>
      <c r="C124" s="1"/>
      <c r="D124" s="31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</row>
    <row r="125" spans="1:22" ht="13">
      <c r="A125" s="1"/>
      <c r="B125" s="1"/>
      <c r="C125" s="1"/>
      <c r="D125" s="31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</row>
    <row r="126" spans="1:22" ht="13">
      <c r="A126" s="1"/>
      <c r="B126" s="1"/>
      <c r="C126" s="1"/>
      <c r="D126" s="31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</row>
    <row r="127" spans="1:22" ht="13">
      <c r="A127" s="1"/>
      <c r="B127" s="1"/>
      <c r="C127" s="1"/>
      <c r="D127" s="31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</row>
    <row r="128" spans="1:22" ht="13">
      <c r="A128" s="1"/>
      <c r="B128" s="1"/>
      <c r="C128" s="1"/>
      <c r="D128" s="31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</row>
    <row r="129" spans="1:22" ht="13">
      <c r="A129" s="1"/>
      <c r="B129" s="1"/>
      <c r="C129" s="1"/>
      <c r="D129" s="31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</row>
    <row r="130" spans="1:22" ht="13">
      <c r="A130" s="1"/>
      <c r="B130" s="1"/>
      <c r="C130" s="1"/>
      <c r="D130" s="31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</row>
    <row r="131" spans="1:22" ht="13">
      <c r="A131" s="1"/>
      <c r="B131" s="1"/>
      <c r="C131" s="1"/>
      <c r="D131" s="31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</row>
    <row r="132" spans="1:22" ht="13">
      <c r="A132" s="1"/>
      <c r="B132" s="1"/>
      <c r="C132" s="1"/>
      <c r="D132" s="31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</row>
    <row r="133" spans="1:22" ht="13">
      <c r="A133" s="1"/>
      <c r="B133" s="1"/>
      <c r="C133" s="1"/>
      <c r="D133" s="31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</row>
    <row r="134" spans="1:22" ht="13">
      <c r="A134" s="1"/>
      <c r="B134" s="1"/>
      <c r="C134" s="1"/>
      <c r="D134" s="31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</row>
    <row r="135" spans="1:22" ht="13">
      <c r="A135" s="1"/>
      <c r="B135" s="1"/>
      <c r="C135" s="1"/>
      <c r="D135" s="31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</row>
    <row r="136" spans="1:22" ht="13">
      <c r="A136" s="1"/>
      <c r="B136" s="1"/>
      <c r="C136" s="1"/>
      <c r="D136" s="31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</row>
    <row r="137" spans="1:22" ht="13">
      <c r="A137" s="1"/>
      <c r="B137" s="1"/>
      <c r="C137" s="1"/>
      <c r="D137" s="31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</row>
    <row r="138" spans="1:22" ht="13">
      <c r="A138" s="1"/>
      <c r="B138" s="1"/>
      <c r="C138" s="1"/>
      <c r="D138" s="31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</row>
    <row r="139" spans="1:22" ht="13">
      <c r="A139" s="1"/>
      <c r="B139" s="1"/>
      <c r="C139" s="1"/>
      <c r="D139" s="31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</row>
    <row r="140" spans="1:22" ht="13">
      <c r="A140" s="1"/>
      <c r="B140" s="1"/>
      <c r="C140" s="1"/>
      <c r="D140" s="31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</row>
    <row r="141" spans="1:22" ht="13">
      <c r="A141" s="1"/>
      <c r="B141" s="1"/>
      <c r="C141" s="1"/>
      <c r="D141" s="31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</row>
    <row r="142" spans="1:22" ht="13">
      <c r="A142" s="1"/>
      <c r="B142" s="1"/>
      <c r="C142" s="1"/>
      <c r="D142" s="31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</row>
    <row r="143" spans="1:22" ht="13">
      <c r="A143" s="1"/>
      <c r="B143" s="1"/>
      <c r="C143" s="1"/>
      <c r="D143" s="31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</row>
    <row r="144" spans="1:22" ht="13">
      <c r="A144" s="1"/>
      <c r="B144" s="1"/>
      <c r="C144" s="1"/>
      <c r="D144" s="31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</row>
    <row r="145" spans="1:22" ht="13">
      <c r="A145" s="1"/>
      <c r="B145" s="1"/>
      <c r="C145" s="1"/>
      <c r="D145" s="31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</row>
    <row r="146" spans="1:22" ht="13">
      <c r="A146" s="1"/>
      <c r="B146" s="1"/>
      <c r="C146" s="1"/>
      <c r="D146" s="31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</row>
    <row r="147" spans="1:22" ht="13">
      <c r="A147" s="1"/>
      <c r="B147" s="1"/>
      <c r="C147" s="1"/>
      <c r="D147" s="31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</row>
    <row r="148" spans="1:22" ht="13">
      <c r="A148" s="1"/>
      <c r="B148" s="1"/>
      <c r="C148" s="1"/>
      <c r="D148" s="31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</row>
    <row r="149" spans="1:22" ht="13">
      <c r="A149" s="1"/>
      <c r="B149" s="1"/>
      <c r="C149" s="1"/>
      <c r="D149" s="31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</row>
    <row r="150" spans="1:22" ht="13">
      <c r="A150" s="1"/>
      <c r="B150" s="1"/>
      <c r="C150" s="1"/>
      <c r="D150" s="31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</row>
    <row r="151" spans="1:22" ht="13">
      <c r="A151" s="1"/>
      <c r="B151" s="1"/>
      <c r="C151" s="1"/>
      <c r="D151" s="31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</row>
    <row r="152" spans="1:22" ht="13">
      <c r="A152" s="1"/>
      <c r="B152" s="1"/>
      <c r="C152" s="1"/>
      <c r="D152" s="31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</row>
    <row r="153" spans="1:22" ht="13">
      <c r="A153" s="1"/>
      <c r="B153" s="1"/>
      <c r="C153" s="1"/>
      <c r="D153" s="31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</row>
    <row r="154" spans="1:22" ht="13">
      <c r="A154" s="1"/>
      <c r="B154" s="1"/>
      <c r="C154" s="1"/>
      <c r="D154" s="31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</row>
    <row r="155" spans="1:22" ht="13">
      <c r="A155" s="1"/>
      <c r="B155" s="1"/>
      <c r="C155" s="1"/>
      <c r="D155" s="31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</row>
    <row r="156" spans="1:22" ht="13">
      <c r="A156" s="1"/>
      <c r="B156" s="1"/>
      <c r="C156" s="1"/>
      <c r="D156" s="31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</row>
    <row r="157" spans="1:22" ht="13">
      <c r="A157" s="1"/>
      <c r="B157" s="1"/>
      <c r="C157" s="1"/>
      <c r="D157" s="31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</row>
    <row r="158" spans="1:22" ht="13">
      <c r="A158" s="1"/>
      <c r="B158" s="1"/>
      <c r="C158" s="1"/>
      <c r="D158" s="31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</row>
    <row r="159" spans="1:22" ht="13">
      <c r="A159" s="1"/>
      <c r="B159" s="1"/>
      <c r="C159" s="1"/>
      <c r="D159" s="31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</row>
    <row r="160" spans="1:22" ht="13">
      <c r="A160" s="1"/>
      <c r="B160" s="1"/>
      <c r="C160" s="1"/>
      <c r="D160" s="31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</row>
    <row r="161" spans="1:22" ht="13">
      <c r="A161" s="1"/>
      <c r="B161" s="1"/>
      <c r="C161" s="1"/>
      <c r="D161" s="31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</row>
    <row r="162" spans="1:22" ht="13">
      <c r="A162" s="1"/>
      <c r="B162" s="1"/>
      <c r="C162" s="1"/>
      <c r="D162" s="31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</row>
    <row r="163" spans="1:22" ht="13">
      <c r="A163" s="1"/>
      <c r="B163" s="1"/>
      <c r="C163" s="1"/>
      <c r="D163" s="31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</row>
    <row r="164" spans="1:22" ht="13">
      <c r="A164" s="1"/>
      <c r="B164" s="1"/>
      <c r="C164" s="1"/>
      <c r="D164" s="31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</row>
    <row r="165" spans="1:22" ht="13">
      <c r="A165" s="1"/>
      <c r="B165" s="1"/>
      <c r="C165" s="1"/>
      <c r="D165" s="31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</row>
    <row r="166" spans="1:22" ht="13">
      <c r="A166" s="1"/>
      <c r="B166" s="1"/>
      <c r="C166" s="1"/>
      <c r="D166" s="31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</row>
    <row r="167" spans="1:22" ht="13">
      <c r="A167" s="1"/>
      <c r="B167" s="1"/>
      <c r="C167" s="1"/>
      <c r="D167" s="31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</row>
    <row r="168" spans="1:22" ht="13">
      <c r="A168" s="1"/>
      <c r="B168" s="1"/>
      <c r="C168" s="1"/>
      <c r="D168" s="31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</row>
    <row r="169" spans="1:22" ht="13">
      <c r="A169" s="1"/>
      <c r="B169" s="1"/>
      <c r="C169" s="1"/>
      <c r="D169" s="31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</row>
    <row r="170" spans="1:22" ht="13">
      <c r="A170" s="1"/>
      <c r="B170" s="1"/>
      <c r="C170" s="1"/>
      <c r="D170" s="31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</row>
    <row r="171" spans="1:22" ht="13">
      <c r="A171" s="1"/>
      <c r="B171" s="1"/>
      <c r="C171" s="1"/>
      <c r="D171" s="31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</row>
    <row r="172" spans="1:22" ht="13">
      <c r="A172" s="1"/>
      <c r="B172" s="1"/>
      <c r="C172" s="1"/>
      <c r="D172" s="31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</row>
    <row r="173" spans="1:22" ht="13">
      <c r="A173" s="1"/>
      <c r="B173" s="1"/>
      <c r="C173" s="1"/>
      <c r="D173" s="31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</row>
    <row r="174" spans="1:22" ht="13">
      <c r="A174" s="1"/>
      <c r="B174" s="1"/>
      <c r="C174" s="1"/>
      <c r="D174" s="31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</row>
    <row r="175" spans="1:22" ht="13">
      <c r="A175" s="1"/>
      <c r="B175" s="1"/>
      <c r="C175" s="1"/>
      <c r="D175" s="31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</row>
    <row r="176" spans="1:22" ht="13">
      <c r="A176" s="1"/>
      <c r="B176" s="1"/>
      <c r="C176" s="1"/>
      <c r="D176" s="31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</row>
    <row r="177" spans="1:22" ht="13">
      <c r="A177" s="1"/>
      <c r="B177" s="1"/>
      <c r="C177" s="1"/>
      <c r="D177" s="31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</row>
    <row r="178" spans="1:22" ht="13">
      <c r="A178" s="1"/>
      <c r="B178" s="1"/>
      <c r="C178" s="1"/>
      <c r="D178" s="31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</row>
    <row r="179" spans="1:22" ht="13">
      <c r="A179" s="1"/>
      <c r="B179" s="1"/>
      <c r="C179" s="1"/>
      <c r="D179" s="31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</row>
    <row r="180" spans="1:22" ht="13">
      <c r="A180" s="1"/>
      <c r="B180" s="1"/>
      <c r="C180" s="1"/>
      <c r="D180" s="31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</row>
    <row r="181" spans="1:22" ht="13">
      <c r="A181" s="1"/>
      <c r="B181" s="1"/>
      <c r="C181" s="1"/>
      <c r="D181" s="31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</row>
    <row r="182" spans="1:22" ht="13">
      <c r="A182" s="1"/>
      <c r="B182" s="1"/>
      <c r="C182" s="1"/>
      <c r="D182" s="31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</row>
    <row r="183" spans="1:22" ht="13">
      <c r="A183" s="1"/>
      <c r="B183" s="1"/>
      <c r="C183" s="1"/>
      <c r="D183" s="31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</row>
    <row r="184" spans="1:22" ht="13">
      <c r="A184" s="1"/>
      <c r="B184" s="1"/>
      <c r="C184" s="1"/>
      <c r="D184" s="31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</row>
    <row r="185" spans="1:22" ht="13">
      <c r="A185" s="1"/>
      <c r="B185" s="1"/>
      <c r="C185" s="1"/>
      <c r="D185" s="31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</row>
    <row r="186" spans="1:22" ht="13">
      <c r="A186" s="1"/>
      <c r="B186" s="1"/>
      <c r="C186" s="1"/>
      <c r="D186" s="31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</row>
    <row r="187" spans="1:22" ht="13">
      <c r="A187" s="1"/>
      <c r="B187" s="1"/>
      <c r="C187" s="1"/>
      <c r="D187" s="31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</row>
    <row r="188" spans="1:22" ht="13">
      <c r="A188" s="1"/>
      <c r="B188" s="1"/>
      <c r="C188" s="1"/>
      <c r="D188" s="31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</row>
    <row r="189" spans="1:22" ht="13">
      <c r="A189" s="1"/>
      <c r="B189" s="1"/>
      <c r="C189" s="1"/>
      <c r="D189" s="31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</row>
    <row r="190" spans="1:22" ht="13">
      <c r="A190" s="1"/>
      <c r="B190" s="1"/>
      <c r="C190" s="1"/>
      <c r="D190" s="31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</row>
    <row r="191" spans="1:22" ht="13">
      <c r="A191" s="1"/>
      <c r="B191" s="1"/>
      <c r="C191" s="1"/>
      <c r="D191" s="31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</row>
    <row r="192" spans="1:22" ht="13">
      <c r="D192" s="31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</row>
    <row r="193" spans="4:22" ht="13">
      <c r="D193" s="31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</row>
    <row r="194" spans="4:22" ht="13">
      <c r="D194" s="31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</row>
    <row r="195" spans="4:22" ht="13">
      <c r="D195" s="31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</row>
    <row r="196" spans="4:22" ht="13">
      <c r="D196" s="31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</row>
    <row r="197" spans="4:22" ht="13">
      <c r="D197" s="31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</row>
    <row r="198" spans="4:22" ht="13">
      <c r="D198" s="31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</row>
    <row r="199" spans="4:22" ht="13">
      <c r="D199" s="31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</row>
    <row r="200" spans="4:22" ht="13">
      <c r="D200" s="31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</row>
    <row r="201" spans="4:22" ht="13">
      <c r="D201" s="31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</row>
    <row r="202" spans="4:22" ht="13">
      <c r="D202" s="31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</row>
    <row r="203" spans="4:22" ht="13">
      <c r="D203" s="31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</row>
    <row r="204" spans="4:22" ht="13">
      <c r="D204" s="31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</row>
    <row r="205" spans="4:22" ht="13">
      <c r="D205" s="31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</row>
    <row r="206" spans="4:22" ht="13">
      <c r="D206" s="31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</row>
    <row r="207" spans="4:22" ht="13">
      <c r="D207" s="31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</row>
    <row r="208" spans="4:22" ht="13">
      <c r="D208" s="31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</row>
    <row r="209" spans="4:22" ht="13">
      <c r="D209" s="31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</row>
    <row r="210" spans="4:22" ht="13">
      <c r="D210" s="31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</row>
    <row r="211" spans="4:22" ht="13">
      <c r="D211" s="31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</row>
    <row r="212" spans="4:22" ht="13">
      <c r="D212" s="31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</row>
    <row r="213" spans="4:22" ht="13">
      <c r="D213" s="31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</row>
    <row r="214" spans="4:22" ht="13">
      <c r="D214" s="31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</row>
    <row r="215" spans="4:22" ht="13">
      <c r="D215" s="31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</row>
    <row r="216" spans="4:22" ht="13">
      <c r="D216" s="31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</row>
    <row r="217" spans="4:22" ht="13">
      <c r="D217" s="31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</row>
    <row r="218" spans="4:22" ht="13">
      <c r="D218" s="31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</row>
    <row r="219" spans="4:22" ht="13">
      <c r="D219" s="31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</row>
    <row r="220" spans="4:22" ht="13">
      <c r="D220" s="31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</row>
    <row r="221" spans="4:22" ht="13">
      <c r="D221" s="31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</row>
    <row r="222" spans="4:22" ht="13">
      <c r="D222" s="31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</row>
    <row r="223" spans="4:22" ht="13">
      <c r="D223" s="31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</row>
    <row r="224" spans="4:22" ht="13">
      <c r="D224" s="31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</row>
    <row r="225" spans="4:22" ht="13">
      <c r="D225" s="31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</row>
    <row r="226" spans="4:22" ht="13">
      <c r="D226" s="31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</row>
    <row r="227" spans="4:22" ht="13">
      <c r="D227" s="31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</row>
    <row r="228" spans="4:22" ht="13">
      <c r="D228" s="31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</row>
    <row r="229" spans="4:22" ht="13">
      <c r="D229" s="31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</row>
    <row r="230" spans="4:22" ht="13">
      <c r="D230" s="31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</row>
    <row r="231" spans="4:22" ht="13">
      <c r="D231" s="31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</row>
    <row r="232" spans="4:22" ht="13">
      <c r="D232" s="31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</row>
    <row r="233" spans="4:22" ht="13">
      <c r="D233" s="31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</row>
    <row r="234" spans="4:22" ht="13">
      <c r="D234" s="31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</row>
    <row r="235" spans="4:22" ht="13">
      <c r="D235" s="31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</row>
    <row r="236" spans="4:22" ht="13">
      <c r="D236" s="31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</row>
    <row r="237" spans="4:22" ht="13">
      <c r="D237" s="31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</row>
    <row r="238" spans="4:22" ht="13">
      <c r="D238" s="31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</row>
    <row r="239" spans="4:22" ht="13">
      <c r="D239" s="31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</row>
    <row r="240" spans="4:22" ht="13">
      <c r="D240" s="31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</row>
    <row r="241" spans="4:22" ht="13">
      <c r="D241" s="31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</row>
    <row r="242" spans="4:22" ht="13">
      <c r="D242" s="31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</row>
    <row r="243" spans="4:22" ht="13">
      <c r="D243" s="31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</row>
    <row r="244" spans="4:22" ht="13">
      <c r="D244" s="31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</row>
    <row r="245" spans="4:22" ht="13">
      <c r="D245" s="31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</row>
    <row r="246" spans="4:22" ht="13">
      <c r="D246" s="31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</row>
    <row r="247" spans="4:22" ht="13">
      <c r="D247" s="31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</row>
    <row r="248" spans="4:22" ht="13">
      <c r="D248" s="31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</row>
    <row r="249" spans="4:22" ht="13">
      <c r="D249" s="31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</row>
    <row r="250" spans="4:22" ht="13">
      <c r="D250" s="31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</row>
    <row r="251" spans="4:22" ht="13">
      <c r="D251" s="31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</row>
    <row r="252" spans="4:22" ht="13">
      <c r="D252" s="31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</row>
    <row r="253" spans="4:22" ht="13">
      <c r="D253" s="31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</row>
    <row r="254" spans="4:22" ht="13">
      <c r="D254" s="31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</row>
    <row r="255" spans="4:22" ht="13">
      <c r="D255" s="31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</row>
    <row r="256" spans="4:22" ht="13">
      <c r="D256" s="31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</row>
    <row r="257" spans="4:22" ht="13">
      <c r="D257" s="31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</row>
    <row r="258" spans="4:22" ht="13">
      <c r="D258" s="31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</row>
    <row r="259" spans="4:22" ht="13">
      <c r="D259" s="31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</row>
    <row r="260" spans="4:22" ht="13">
      <c r="D260" s="31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</row>
    <row r="261" spans="4:22" ht="13">
      <c r="D261" s="31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</row>
    <row r="262" spans="4:22" ht="13">
      <c r="D262" s="31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</row>
    <row r="263" spans="4:22" ht="13">
      <c r="D263" s="31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</row>
    <row r="264" spans="4:22" ht="13">
      <c r="D264" s="31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</row>
    <row r="265" spans="4:22" ht="13">
      <c r="D265" s="31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</row>
    <row r="266" spans="4:22" ht="13">
      <c r="D266" s="31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</row>
    <row r="267" spans="4:22" ht="13">
      <c r="D267" s="31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</row>
    <row r="268" spans="4:22" ht="13">
      <c r="D268" s="31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</row>
    <row r="269" spans="4:22" ht="13">
      <c r="D269" s="31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</row>
    <row r="270" spans="4:22" ht="13">
      <c r="D270" s="31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</row>
    <row r="271" spans="4:22" ht="13">
      <c r="D271" s="31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</row>
    <row r="272" spans="4:22" ht="13">
      <c r="D272" s="31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</row>
    <row r="273" spans="4:22" ht="13">
      <c r="D273" s="31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</row>
    <row r="274" spans="4:22" ht="13">
      <c r="D274" s="31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</row>
    <row r="275" spans="4:22" ht="13">
      <c r="D275" s="31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</row>
    <row r="276" spans="4:22" ht="13">
      <c r="D276" s="31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</row>
    <row r="277" spans="4:22" ht="13">
      <c r="D277" s="31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</row>
    <row r="278" spans="4:22" ht="13">
      <c r="D278" s="31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</row>
    <row r="279" spans="4:22" ht="13">
      <c r="D279" s="31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</row>
    <row r="280" spans="4:22" ht="13">
      <c r="D280" s="31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</row>
    <row r="281" spans="4:22" ht="13">
      <c r="D281" s="31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</row>
    <row r="282" spans="4:22" ht="13">
      <c r="D282" s="31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</row>
    <row r="283" spans="4:22" ht="13">
      <c r="D283" s="31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</row>
    <row r="284" spans="4:22" ht="13">
      <c r="D284" s="31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</row>
    <row r="285" spans="4:22" ht="13">
      <c r="D285" s="31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</row>
    <row r="286" spans="4:22" ht="13">
      <c r="D286" s="31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</row>
    <row r="287" spans="4:22" ht="13">
      <c r="D287" s="31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</row>
    <row r="288" spans="4:22" ht="13">
      <c r="D288" s="31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</row>
    <row r="289" spans="4:22" ht="13">
      <c r="D289" s="31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</row>
    <row r="290" spans="4:22" ht="13">
      <c r="D290" s="31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</row>
    <row r="291" spans="4:22" ht="13">
      <c r="D291" s="31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</row>
    <row r="292" spans="4:22" ht="13">
      <c r="D292" s="31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</row>
    <row r="293" spans="4:22" ht="13">
      <c r="D293" s="31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</row>
    <row r="294" spans="4:22" ht="13">
      <c r="D294" s="31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</row>
    <row r="295" spans="4:22" ht="13">
      <c r="D295" s="31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</row>
    <row r="296" spans="4:22" ht="13">
      <c r="D296" s="31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</row>
    <row r="297" spans="4:22" ht="13">
      <c r="D297" s="31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</row>
    <row r="298" spans="4:22" ht="13">
      <c r="D298" s="31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</row>
    <row r="299" spans="4:22" ht="13">
      <c r="D299" s="31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</row>
    <row r="300" spans="4:22" ht="13">
      <c r="D300" s="31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</row>
    <row r="301" spans="4:22" ht="13">
      <c r="D301" s="31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</row>
    <row r="302" spans="4:22" ht="13">
      <c r="D302" s="31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</row>
    <row r="303" spans="4:22" ht="13">
      <c r="D303" s="31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</row>
    <row r="304" spans="4:22" ht="13">
      <c r="D304" s="31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</row>
    <row r="305" spans="4:22" ht="13">
      <c r="D305" s="31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</row>
    <row r="306" spans="4:22" ht="13">
      <c r="D306" s="31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</row>
    <row r="307" spans="4:22" ht="13">
      <c r="D307" s="31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</row>
    <row r="308" spans="4:22" ht="13">
      <c r="D308" s="31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</row>
    <row r="309" spans="4:22" ht="13">
      <c r="D309" s="31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</row>
    <row r="310" spans="4:22" ht="13">
      <c r="D310" s="31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</row>
    <row r="311" spans="4:22" ht="13">
      <c r="D311" s="31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</row>
    <row r="312" spans="4:22" ht="13">
      <c r="D312" s="31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</row>
    <row r="313" spans="4:22" ht="13">
      <c r="D313" s="31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</row>
    <row r="314" spans="4:22" ht="13">
      <c r="D314" s="31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</row>
    <row r="315" spans="4:22" ht="13">
      <c r="D315" s="31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</row>
    <row r="316" spans="4:22" ht="13">
      <c r="D316" s="31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</row>
    <row r="317" spans="4:22" ht="13">
      <c r="D317" s="31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</row>
    <row r="318" spans="4:22" ht="13">
      <c r="D318" s="31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</row>
    <row r="319" spans="4:22" ht="13">
      <c r="D319" s="31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</row>
    <row r="320" spans="4:22" ht="13">
      <c r="D320" s="31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</row>
    <row r="321" spans="4:22" ht="13">
      <c r="D321" s="31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</row>
    <row r="322" spans="4:22" ht="13">
      <c r="D322" s="31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</row>
    <row r="323" spans="4:22" ht="13">
      <c r="D323" s="31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</row>
    <row r="324" spans="4:22" ht="13">
      <c r="D324" s="31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</row>
    <row r="325" spans="4:22" ht="13">
      <c r="D325" s="31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</row>
    <row r="326" spans="4:22" ht="13">
      <c r="D326" s="31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</row>
    <row r="327" spans="4:22" ht="13">
      <c r="D327" s="31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</row>
    <row r="328" spans="4:22" ht="13">
      <c r="D328" s="31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</row>
    <row r="329" spans="4:22" ht="13">
      <c r="D329" s="31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</row>
    <row r="330" spans="4:22" ht="13">
      <c r="D330" s="31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</row>
    <row r="331" spans="4:22" ht="13">
      <c r="D331" s="31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</row>
    <row r="332" spans="4:22" ht="13">
      <c r="D332" s="31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</row>
    <row r="333" spans="4:22" ht="13">
      <c r="D333" s="31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</row>
    <row r="334" spans="4:22" ht="13">
      <c r="D334" s="31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</row>
    <row r="335" spans="4:22" ht="13">
      <c r="D335" s="31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</row>
    <row r="336" spans="4:22" ht="13">
      <c r="D336" s="31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</row>
    <row r="337" spans="4:22" ht="13">
      <c r="D337" s="31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</row>
    <row r="338" spans="4:22" ht="13">
      <c r="D338" s="31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</row>
    <row r="339" spans="4:22" ht="13">
      <c r="D339" s="31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</row>
    <row r="340" spans="4:22" ht="13">
      <c r="D340" s="31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</row>
    <row r="341" spans="4:22" ht="13">
      <c r="D341" s="31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</row>
    <row r="342" spans="4:22" ht="13">
      <c r="D342" s="31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</row>
    <row r="343" spans="4:22" ht="13">
      <c r="D343" s="31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</row>
    <row r="344" spans="4:22" ht="13">
      <c r="D344" s="31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</row>
    <row r="345" spans="4:22" ht="13">
      <c r="D345" s="31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</row>
    <row r="346" spans="4:22" ht="13">
      <c r="D346" s="31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</row>
    <row r="347" spans="4:22" ht="13">
      <c r="D347" s="31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</row>
    <row r="348" spans="4:22" ht="13">
      <c r="D348" s="31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</row>
    <row r="349" spans="4:22" ht="13">
      <c r="D349" s="31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</row>
    <row r="350" spans="4:22" ht="13">
      <c r="D350" s="31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</row>
    <row r="351" spans="4:22" ht="13">
      <c r="D351" s="31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</row>
    <row r="352" spans="4:22" ht="13">
      <c r="D352" s="31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</row>
    <row r="353" spans="4:22" ht="13">
      <c r="D353" s="31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</row>
    <row r="354" spans="4:22" ht="13">
      <c r="D354" s="31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</row>
    <row r="355" spans="4:22" ht="13">
      <c r="D355" s="31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</row>
    <row r="356" spans="4:22" ht="13">
      <c r="D356" s="31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</row>
    <row r="357" spans="4:22" ht="13">
      <c r="D357" s="31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</row>
    <row r="358" spans="4:22" ht="13">
      <c r="D358" s="31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</row>
    <row r="359" spans="4:22" ht="13">
      <c r="D359" s="31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</row>
    <row r="360" spans="4:22" ht="13">
      <c r="D360" s="31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</row>
    <row r="361" spans="4:22" ht="13">
      <c r="D361" s="31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</row>
    <row r="362" spans="4:22" ht="13">
      <c r="D362" s="31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</row>
    <row r="363" spans="4:22" ht="13">
      <c r="D363" s="31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</row>
    <row r="364" spans="4:22" ht="13">
      <c r="D364" s="31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</row>
    <row r="365" spans="4:22" ht="13">
      <c r="D365" s="31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</row>
    <row r="366" spans="4:22" ht="13">
      <c r="D366" s="31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</row>
    <row r="367" spans="4:22" ht="13">
      <c r="D367" s="31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</row>
    <row r="368" spans="4:22" ht="13">
      <c r="D368" s="31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</row>
    <row r="369" spans="4:22" ht="13">
      <c r="D369" s="31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</row>
    <row r="370" spans="4:22" ht="13">
      <c r="D370" s="31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</row>
    <row r="371" spans="4:22" ht="13">
      <c r="D371" s="31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</row>
    <row r="372" spans="4:22" ht="13">
      <c r="D372" s="31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</row>
    <row r="373" spans="4:22" ht="13">
      <c r="D373" s="31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</row>
    <row r="374" spans="4:22" ht="13">
      <c r="D374" s="31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</row>
    <row r="375" spans="4:22" ht="13">
      <c r="D375" s="31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</row>
    <row r="376" spans="4:22" ht="13">
      <c r="D376" s="31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</row>
    <row r="377" spans="4:22" ht="13">
      <c r="D377" s="31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</row>
    <row r="378" spans="4:22" ht="13">
      <c r="D378" s="31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</row>
    <row r="379" spans="4:22" ht="13">
      <c r="D379" s="31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</row>
    <row r="380" spans="4:22" ht="13">
      <c r="D380" s="31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</row>
    <row r="381" spans="4:22" ht="13">
      <c r="D381" s="31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</row>
    <row r="382" spans="4:22" ht="13">
      <c r="D382" s="31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</row>
    <row r="383" spans="4:22" ht="13">
      <c r="D383" s="31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</row>
    <row r="384" spans="4:22" ht="13">
      <c r="D384" s="31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</row>
    <row r="385" spans="4:22" ht="13">
      <c r="D385" s="31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</row>
    <row r="386" spans="4:22" ht="13">
      <c r="D386" s="31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</row>
    <row r="387" spans="4:22" ht="13">
      <c r="D387" s="31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</row>
    <row r="388" spans="4:22" ht="13">
      <c r="D388" s="31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</row>
    <row r="389" spans="4:22" ht="13">
      <c r="D389" s="31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</row>
    <row r="390" spans="4:22" ht="13">
      <c r="D390" s="31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</row>
    <row r="391" spans="4:22" ht="13">
      <c r="D391" s="31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</row>
    <row r="392" spans="4:22" ht="13">
      <c r="D392" s="31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</row>
    <row r="393" spans="4:22" ht="13">
      <c r="D393" s="31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</row>
    <row r="394" spans="4:22" ht="13">
      <c r="D394" s="31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</row>
    <row r="395" spans="4:22" ht="13">
      <c r="D395" s="31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</row>
    <row r="396" spans="4:22" ht="13">
      <c r="D396" s="31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</row>
    <row r="397" spans="4:22" ht="13">
      <c r="D397" s="31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</row>
    <row r="398" spans="4:22" ht="13">
      <c r="D398" s="31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</row>
    <row r="399" spans="4:22" ht="13">
      <c r="D399" s="31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</row>
    <row r="400" spans="4:22" ht="13">
      <c r="D400" s="31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</row>
    <row r="401" spans="4:22" ht="13">
      <c r="D401" s="31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</row>
    <row r="402" spans="4:22" ht="13">
      <c r="D402" s="31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</row>
    <row r="403" spans="4:22" ht="13">
      <c r="D403" s="31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</row>
    <row r="404" spans="4:22" ht="13">
      <c r="D404" s="31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</row>
    <row r="405" spans="4:22" ht="13">
      <c r="D405" s="31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</row>
    <row r="406" spans="4:22" ht="13">
      <c r="D406" s="31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</row>
    <row r="407" spans="4:22" ht="13">
      <c r="D407" s="31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</row>
    <row r="408" spans="4:22" ht="13">
      <c r="D408" s="31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</row>
    <row r="409" spans="4:22" ht="13">
      <c r="D409" s="31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</row>
    <row r="410" spans="4:22" ht="13">
      <c r="D410" s="31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</row>
    <row r="411" spans="4:22" ht="13">
      <c r="D411" s="31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</row>
    <row r="412" spans="4:22" ht="13">
      <c r="D412" s="31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</row>
    <row r="413" spans="4:22" ht="13">
      <c r="D413" s="31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</row>
    <row r="414" spans="4:22" ht="13">
      <c r="D414" s="31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</row>
    <row r="415" spans="4:22" ht="13">
      <c r="D415" s="31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</row>
    <row r="416" spans="4:22" ht="13">
      <c r="D416" s="31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</row>
    <row r="417" spans="4:22" ht="13">
      <c r="D417" s="31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</row>
    <row r="418" spans="4:22" ht="13">
      <c r="D418" s="31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</row>
    <row r="419" spans="4:22" ht="13">
      <c r="D419" s="31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</row>
    <row r="420" spans="4:22" ht="13">
      <c r="D420" s="31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</row>
    <row r="421" spans="4:22" ht="13">
      <c r="D421" s="31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</row>
    <row r="422" spans="4:22" ht="13">
      <c r="D422" s="31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</row>
    <row r="423" spans="4:22" ht="13">
      <c r="D423" s="31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</row>
    <row r="424" spans="4:22" ht="13">
      <c r="D424" s="31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</row>
    <row r="425" spans="4:22" ht="13">
      <c r="D425" s="31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</row>
    <row r="426" spans="4:22" ht="13">
      <c r="D426" s="31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</row>
    <row r="427" spans="4:22" ht="13">
      <c r="D427" s="31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</row>
    <row r="428" spans="4:22" ht="13">
      <c r="D428" s="31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</row>
    <row r="429" spans="4:22" ht="13">
      <c r="D429" s="31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</row>
    <row r="430" spans="4:22" ht="13">
      <c r="D430" s="31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</row>
    <row r="431" spans="4:22" ht="13">
      <c r="D431" s="31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</row>
    <row r="432" spans="4:22" ht="13">
      <c r="D432" s="31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</row>
    <row r="433" spans="4:22" ht="13">
      <c r="D433" s="31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</row>
    <row r="434" spans="4:22" ht="13">
      <c r="D434" s="31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</row>
    <row r="435" spans="4:22" ht="13">
      <c r="D435" s="31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</row>
    <row r="436" spans="4:22" ht="13">
      <c r="D436" s="31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</row>
    <row r="437" spans="4:22" ht="13">
      <c r="D437" s="31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</row>
    <row r="438" spans="4:22" ht="13">
      <c r="D438" s="31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</row>
    <row r="439" spans="4:22" ht="13">
      <c r="D439" s="31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</row>
    <row r="440" spans="4:22" ht="13">
      <c r="D440" s="31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</row>
    <row r="441" spans="4:22" ht="13">
      <c r="D441" s="31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</row>
    <row r="442" spans="4:22" ht="13">
      <c r="D442" s="31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</row>
    <row r="443" spans="4:22" ht="13">
      <c r="D443" s="31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</row>
    <row r="444" spans="4:22" ht="13">
      <c r="D444" s="31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</row>
    <row r="445" spans="4:22" ht="13">
      <c r="D445" s="31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</row>
    <row r="446" spans="4:22" ht="13">
      <c r="D446" s="31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</row>
    <row r="447" spans="4:22" ht="13">
      <c r="D447" s="31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</row>
    <row r="448" spans="4:22" ht="13">
      <c r="D448" s="31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</row>
    <row r="449" spans="4:22" ht="13">
      <c r="D449" s="31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</row>
    <row r="450" spans="4:22" ht="13">
      <c r="D450" s="31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</row>
    <row r="451" spans="4:22" ht="13">
      <c r="D451" s="31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</row>
    <row r="452" spans="4:22" ht="13">
      <c r="D452" s="31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</row>
    <row r="453" spans="4:22" ht="13">
      <c r="D453" s="31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</row>
    <row r="454" spans="4:22" ht="13">
      <c r="D454" s="31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</row>
    <row r="455" spans="4:22" ht="13">
      <c r="D455" s="31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</row>
    <row r="456" spans="4:22" ht="13">
      <c r="D456" s="31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</row>
    <row r="457" spans="4:22" ht="13">
      <c r="D457" s="31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</row>
    <row r="458" spans="4:22" ht="13">
      <c r="D458" s="31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</row>
    <row r="459" spans="4:22" ht="13">
      <c r="D459" s="31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</row>
    <row r="460" spans="4:22" ht="13">
      <c r="D460" s="31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</row>
    <row r="461" spans="4:22" ht="13">
      <c r="D461" s="31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</row>
    <row r="462" spans="4:22" ht="13">
      <c r="D462" s="31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</row>
    <row r="463" spans="4:22" ht="13">
      <c r="D463" s="31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</row>
    <row r="464" spans="4:22" ht="13">
      <c r="D464" s="31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</row>
    <row r="465" spans="4:22" ht="13">
      <c r="D465" s="31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</row>
    <row r="466" spans="4:22" ht="13">
      <c r="D466" s="31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</row>
    <row r="467" spans="4:22" ht="13">
      <c r="D467" s="31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</row>
    <row r="468" spans="4:22" ht="13">
      <c r="D468" s="31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</row>
    <row r="469" spans="4:22" ht="13">
      <c r="D469" s="31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</row>
    <row r="470" spans="4:22" ht="13">
      <c r="D470" s="31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</row>
    <row r="471" spans="4:22" ht="13">
      <c r="D471" s="31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</row>
    <row r="472" spans="4:22" ht="13">
      <c r="D472" s="31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</row>
    <row r="473" spans="4:22" ht="13">
      <c r="D473" s="31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</row>
    <row r="474" spans="4:22" ht="13">
      <c r="D474" s="31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</row>
    <row r="475" spans="4:22" ht="13">
      <c r="D475" s="31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</row>
    <row r="476" spans="4:22" ht="13">
      <c r="D476" s="31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</row>
    <row r="477" spans="4:22" ht="13">
      <c r="D477" s="31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</row>
    <row r="478" spans="4:22" ht="13">
      <c r="D478" s="31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</row>
    <row r="479" spans="4:22" ht="13">
      <c r="D479" s="31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</row>
    <row r="480" spans="4:22" ht="13">
      <c r="D480" s="31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</row>
    <row r="481" spans="4:22" ht="13">
      <c r="D481" s="31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</row>
    <row r="482" spans="4:22" ht="13">
      <c r="D482" s="31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</row>
    <row r="483" spans="4:22" ht="13">
      <c r="D483" s="31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</row>
    <row r="484" spans="4:22" ht="13">
      <c r="D484" s="31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</row>
    <row r="485" spans="4:22" ht="13">
      <c r="D485" s="31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</row>
    <row r="486" spans="4:22" ht="13">
      <c r="D486" s="31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</row>
    <row r="487" spans="4:22" ht="13">
      <c r="D487" s="31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</row>
    <row r="488" spans="4:22" ht="13">
      <c r="D488" s="31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</row>
    <row r="489" spans="4:22" ht="13">
      <c r="D489" s="31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</row>
    <row r="490" spans="4:22" ht="13">
      <c r="D490" s="31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</row>
    <row r="491" spans="4:22" ht="13">
      <c r="D491" s="31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</row>
    <row r="492" spans="4:22" ht="13">
      <c r="D492" s="31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</row>
    <row r="493" spans="4:22" ht="13">
      <c r="D493" s="31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</row>
    <row r="494" spans="4:22" ht="13">
      <c r="D494" s="31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</row>
    <row r="495" spans="4:22" ht="13">
      <c r="D495" s="31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</row>
    <row r="496" spans="4:22" ht="13">
      <c r="D496" s="31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</row>
    <row r="497" spans="4:22" ht="13">
      <c r="D497" s="31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</row>
    <row r="498" spans="4:22" ht="13">
      <c r="D498" s="31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</row>
    <row r="499" spans="4:22" ht="13">
      <c r="D499" s="31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</row>
    <row r="500" spans="4:22" ht="13">
      <c r="D500" s="31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</row>
    <row r="501" spans="4:22" ht="13">
      <c r="D501" s="31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</row>
    <row r="502" spans="4:22" ht="13">
      <c r="D502" s="31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</row>
    <row r="503" spans="4:22" ht="13">
      <c r="D503" s="31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</row>
    <row r="504" spans="4:22" ht="13">
      <c r="D504" s="31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</row>
    <row r="505" spans="4:22" ht="13">
      <c r="D505" s="31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</row>
    <row r="506" spans="4:22" ht="13">
      <c r="D506" s="31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</row>
    <row r="507" spans="4:22" ht="13">
      <c r="D507" s="31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</row>
    <row r="508" spans="4:22" ht="13">
      <c r="D508" s="31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</row>
    <row r="509" spans="4:22" ht="13">
      <c r="D509" s="31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</row>
    <row r="510" spans="4:22" ht="13">
      <c r="D510" s="31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</row>
    <row r="511" spans="4:22" ht="13">
      <c r="D511" s="31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</row>
    <row r="512" spans="4:22" ht="13">
      <c r="D512" s="31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</row>
    <row r="513" spans="4:22" ht="13">
      <c r="D513" s="31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</row>
    <row r="514" spans="4:22" ht="13">
      <c r="D514" s="31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</row>
    <row r="515" spans="4:22" ht="13">
      <c r="D515" s="31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</row>
    <row r="516" spans="4:22" ht="13">
      <c r="D516" s="31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</row>
    <row r="517" spans="4:22" ht="13">
      <c r="D517" s="31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</row>
    <row r="518" spans="4:22" ht="13">
      <c r="D518" s="31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</row>
    <row r="519" spans="4:22" ht="13">
      <c r="D519" s="31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</row>
    <row r="520" spans="4:22" ht="13">
      <c r="D520" s="31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</row>
    <row r="521" spans="4:22" ht="13">
      <c r="D521" s="31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</row>
    <row r="522" spans="4:22" ht="13">
      <c r="D522" s="31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</row>
    <row r="523" spans="4:22" ht="13">
      <c r="D523" s="31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</row>
    <row r="524" spans="4:22" ht="13">
      <c r="D524" s="31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</row>
    <row r="525" spans="4:22" ht="13">
      <c r="D525" s="31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</row>
    <row r="526" spans="4:22" ht="13">
      <c r="D526" s="31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</row>
    <row r="527" spans="4:22" ht="13">
      <c r="D527" s="31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</row>
    <row r="528" spans="4:22" ht="13">
      <c r="D528" s="31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</row>
    <row r="529" spans="4:22" ht="13">
      <c r="D529" s="31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</row>
    <row r="530" spans="4:22" ht="13">
      <c r="D530" s="31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</row>
    <row r="531" spans="4:22" ht="13">
      <c r="D531" s="31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</row>
    <row r="532" spans="4:22" ht="13">
      <c r="D532" s="31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</row>
    <row r="533" spans="4:22" ht="13">
      <c r="D533" s="31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</row>
    <row r="534" spans="4:22" ht="13">
      <c r="D534" s="31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</row>
    <row r="535" spans="4:22" ht="13">
      <c r="D535" s="31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</row>
    <row r="536" spans="4:22" ht="13">
      <c r="D536" s="31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</row>
    <row r="537" spans="4:22" ht="13">
      <c r="D537" s="31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</row>
    <row r="538" spans="4:22" ht="13">
      <c r="D538" s="31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</row>
    <row r="539" spans="4:22" ht="13">
      <c r="D539" s="31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</row>
    <row r="540" spans="4:22" ht="13">
      <c r="D540" s="31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</row>
    <row r="541" spans="4:22" ht="13">
      <c r="D541" s="31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</row>
    <row r="542" spans="4:22" ht="13">
      <c r="D542" s="31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</row>
    <row r="543" spans="4:22" ht="13">
      <c r="D543" s="31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</row>
    <row r="544" spans="4:22" ht="13">
      <c r="D544" s="31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</row>
    <row r="545" spans="4:22" ht="13">
      <c r="D545" s="31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</row>
    <row r="546" spans="4:22" ht="13">
      <c r="D546" s="31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</row>
    <row r="547" spans="4:22" ht="13">
      <c r="D547" s="31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</row>
    <row r="548" spans="4:22" ht="13">
      <c r="D548" s="31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</row>
    <row r="549" spans="4:22" ht="13">
      <c r="D549" s="31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</row>
    <row r="550" spans="4:22" ht="13">
      <c r="D550" s="31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</row>
    <row r="551" spans="4:22" ht="13">
      <c r="D551" s="31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</row>
    <row r="552" spans="4:22" ht="13">
      <c r="D552" s="31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</row>
    <row r="553" spans="4:22" ht="13">
      <c r="D553" s="31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</row>
    <row r="554" spans="4:22" ht="13">
      <c r="D554" s="31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</row>
    <row r="555" spans="4:22" ht="13">
      <c r="D555" s="31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</row>
    <row r="556" spans="4:22" ht="13">
      <c r="D556" s="31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</row>
    <row r="557" spans="4:22" ht="13">
      <c r="D557" s="31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</row>
    <row r="558" spans="4:22" ht="13">
      <c r="D558" s="31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</row>
    <row r="559" spans="4:22" ht="13">
      <c r="D559" s="31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</row>
    <row r="560" spans="4:22" ht="13">
      <c r="D560" s="31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</row>
    <row r="561" spans="4:22" ht="13">
      <c r="D561" s="31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</row>
    <row r="562" spans="4:22" ht="13">
      <c r="D562" s="31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</row>
    <row r="563" spans="4:22" ht="13">
      <c r="D563" s="31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</row>
    <row r="564" spans="4:22" ht="13">
      <c r="D564" s="31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</row>
    <row r="565" spans="4:22" ht="13">
      <c r="D565" s="31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</row>
    <row r="566" spans="4:22" ht="13">
      <c r="D566" s="31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</row>
    <row r="567" spans="4:22" ht="13">
      <c r="D567" s="31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</row>
    <row r="568" spans="4:22" ht="13">
      <c r="D568" s="31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</row>
    <row r="569" spans="4:22" ht="13">
      <c r="D569" s="31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</row>
    <row r="570" spans="4:22" ht="13">
      <c r="D570" s="31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</row>
    <row r="571" spans="4:22" ht="13">
      <c r="D571" s="31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</row>
    <row r="572" spans="4:22" ht="13">
      <c r="D572" s="31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</row>
    <row r="573" spans="4:22" ht="13">
      <c r="D573" s="31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</row>
    <row r="574" spans="4:22" ht="13">
      <c r="D574" s="31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</row>
    <row r="575" spans="4:22" ht="13">
      <c r="D575" s="31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</row>
    <row r="576" spans="4:22" ht="13">
      <c r="D576" s="31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</row>
    <row r="577" spans="4:22" ht="13">
      <c r="D577" s="31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</row>
    <row r="578" spans="4:22" ht="13">
      <c r="D578" s="31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</row>
    <row r="579" spans="4:22" ht="13">
      <c r="D579" s="31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</row>
    <row r="580" spans="4:22" ht="13">
      <c r="D580" s="31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</row>
    <row r="581" spans="4:22" ht="13">
      <c r="D581" s="31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</row>
    <row r="582" spans="4:22" ht="13">
      <c r="D582" s="31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</row>
    <row r="583" spans="4:22" ht="13">
      <c r="D583" s="31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</row>
    <row r="584" spans="4:22" ht="13">
      <c r="D584" s="31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</row>
    <row r="585" spans="4:22" ht="13">
      <c r="D585" s="31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</row>
    <row r="586" spans="4:22" ht="13">
      <c r="D586" s="31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</row>
    <row r="587" spans="4:22" ht="13">
      <c r="D587" s="31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</row>
    <row r="588" spans="4:22" ht="13">
      <c r="D588" s="31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</row>
    <row r="589" spans="4:22" ht="13">
      <c r="D589" s="31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</row>
    <row r="590" spans="4:22" ht="13">
      <c r="D590" s="31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</row>
    <row r="591" spans="4:22" ht="13">
      <c r="D591" s="31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</row>
    <row r="592" spans="4:22" ht="13">
      <c r="D592" s="31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</row>
    <row r="593" spans="4:22" ht="13">
      <c r="D593" s="31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</row>
    <row r="594" spans="4:22" ht="13">
      <c r="D594" s="31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</row>
    <row r="595" spans="4:22" ht="13">
      <c r="D595" s="31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</row>
    <row r="596" spans="4:22" ht="13">
      <c r="D596" s="31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</row>
    <row r="597" spans="4:22" ht="13">
      <c r="D597" s="31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</row>
    <row r="598" spans="4:22" ht="13">
      <c r="D598" s="31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</row>
    <row r="599" spans="4:22" ht="13">
      <c r="D599" s="31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</row>
    <row r="600" spans="4:22" ht="13">
      <c r="D600" s="31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</row>
    <row r="601" spans="4:22" ht="13">
      <c r="D601" s="31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</row>
    <row r="602" spans="4:22" ht="13">
      <c r="D602" s="31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</row>
    <row r="603" spans="4:22" ht="13">
      <c r="D603" s="31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</row>
    <row r="604" spans="4:22" ht="13">
      <c r="D604" s="31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</row>
    <row r="605" spans="4:22" ht="13">
      <c r="D605" s="31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</row>
    <row r="606" spans="4:22" ht="13">
      <c r="D606" s="31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</row>
    <row r="607" spans="4:22" ht="13">
      <c r="D607" s="31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</row>
    <row r="608" spans="4:22" ht="13">
      <c r="D608" s="31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</row>
    <row r="609" spans="4:22" ht="13">
      <c r="D609" s="31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</row>
    <row r="610" spans="4:22" ht="13">
      <c r="D610" s="31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</row>
    <row r="611" spans="4:22" ht="13">
      <c r="D611" s="31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</row>
    <row r="612" spans="4:22" ht="13">
      <c r="D612" s="31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</row>
    <row r="613" spans="4:22" ht="13">
      <c r="D613" s="31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</row>
    <row r="614" spans="4:22" ht="13">
      <c r="D614" s="31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</row>
    <row r="615" spans="4:22" ht="13">
      <c r="D615" s="31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</row>
    <row r="616" spans="4:22" ht="13">
      <c r="D616" s="31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</row>
    <row r="617" spans="4:22" ht="13">
      <c r="D617" s="31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</row>
    <row r="618" spans="4:22" ht="13">
      <c r="D618" s="31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</row>
    <row r="619" spans="4:22" ht="13">
      <c r="D619" s="31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</row>
    <row r="620" spans="4:22" ht="13">
      <c r="D620" s="31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</row>
    <row r="621" spans="4:22" ht="13">
      <c r="D621" s="31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</row>
    <row r="622" spans="4:22" ht="13">
      <c r="D622" s="31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</row>
    <row r="623" spans="4:22" ht="13">
      <c r="D623" s="31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</row>
    <row r="624" spans="4:22" ht="13">
      <c r="D624" s="31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</row>
    <row r="625" spans="4:22" ht="13">
      <c r="D625" s="31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</row>
    <row r="626" spans="4:22" ht="13">
      <c r="D626" s="31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</row>
    <row r="627" spans="4:22" ht="13">
      <c r="D627" s="31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</row>
    <row r="628" spans="4:22" ht="13">
      <c r="D628" s="31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</row>
    <row r="629" spans="4:22" ht="13">
      <c r="D629" s="31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</row>
    <row r="630" spans="4:22" ht="13">
      <c r="D630" s="31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</row>
    <row r="631" spans="4:22" ht="13">
      <c r="D631" s="31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</row>
    <row r="632" spans="4:22" ht="13">
      <c r="D632" s="31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</row>
    <row r="633" spans="4:22" ht="13">
      <c r="D633" s="31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</row>
    <row r="634" spans="4:22" ht="13">
      <c r="D634" s="31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</row>
    <row r="635" spans="4:22" ht="13">
      <c r="D635" s="31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</row>
    <row r="636" spans="4:22" ht="13">
      <c r="D636" s="31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</row>
    <row r="637" spans="4:22" ht="13">
      <c r="D637" s="31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</row>
    <row r="638" spans="4:22" ht="13">
      <c r="D638" s="31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</row>
    <row r="639" spans="4:22" ht="13">
      <c r="D639" s="31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</row>
    <row r="640" spans="4:22" ht="13">
      <c r="D640" s="31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</row>
    <row r="641" spans="4:22" ht="13">
      <c r="D641" s="31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</row>
    <row r="642" spans="4:22" ht="13">
      <c r="D642" s="31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</row>
    <row r="643" spans="4:22" ht="13">
      <c r="D643" s="31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</row>
    <row r="644" spans="4:22" ht="13">
      <c r="D644" s="31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</row>
    <row r="645" spans="4:22" ht="13">
      <c r="D645" s="31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</row>
    <row r="646" spans="4:22" ht="13">
      <c r="D646" s="31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</row>
    <row r="647" spans="4:22" ht="13">
      <c r="D647" s="31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</row>
    <row r="648" spans="4:22" ht="13">
      <c r="D648" s="31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</row>
    <row r="649" spans="4:22" ht="13">
      <c r="D649" s="31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</row>
    <row r="650" spans="4:22" ht="13">
      <c r="D650" s="31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</row>
    <row r="651" spans="4:22" ht="13">
      <c r="D651" s="31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</row>
    <row r="652" spans="4:22" ht="13">
      <c r="D652" s="31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</row>
    <row r="653" spans="4:22" ht="13">
      <c r="D653" s="31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</row>
    <row r="654" spans="4:22" ht="13">
      <c r="D654" s="31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</row>
    <row r="655" spans="4:22" ht="13">
      <c r="D655" s="31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</row>
    <row r="656" spans="4:22" ht="13">
      <c r="D656" s="31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</row>
    <row r="657" spans="4:22" ht="13">
      <c r="D657" s="31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</row>
    <row r="658" spans="4:22" ht="13">
      <c r="D658" s="31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</row>
    <row r="659" spans="4:22" ht="13">
      <c r="D659" s="31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</row>
    <row r="660" spans="4:22" ht="13">
      <c r="D660" s="31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</row>
    <row r="661" spans="4:22" ht="13">
      <c r="D661" s="31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</row>
    <row r="662" spans="4:22" ht="13">
      <c r="D662" s="31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</row>
    <row r="663" spans="4:22" ht="13">
      <c r="D663" s="31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</row>
    <row r="664" spans="4:22" ht="13">
      <c r="D664" s="31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</row>
    <row r="665" spans="4:22" ht="13">
      <c r="D665" s="31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</row>
    <row r="666" spans="4:22" ht="13">
      <c r="D666" s="31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</row>
    <row r="667" spans="4:22" ht="13">
      <c r="D667" s="31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</row>
    <row r="668" spans="4:22" ht="13">
      <c r="D668" s="31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</row>
    <row r="669" spans="4:22" ht="13">
      <c r="D669" s="31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</row>
    <row r="670" spans="4:22" ht="13">
      <c r="D670" s="31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</row>
    <row r="671" spans="4:22" ht="13">
      <c r="D671" s="31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</row>
    <row r="672" spans="4:22" ht="13">
      <c r="D672" s="31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</row>
    <row r="673" spans="4:22" ht="13">
      <c r="D673" s="31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</row>
    <row r="674" spans="4:22" ht="13">
      <c r="D674" s="31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</row>
    <row r="675" spans="4:22" ht="13">
      <c r="D675" s="31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</row>
    <row r="676" spans="4:22" ht="13">
      <c r="D676" s="31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</row>
    <row r="677" spans="4:22" ht="13">
      <c r="D677" s="31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</row>
    <row r="678" spans="4:22" ht="13">
      <c r="D678" s="31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</row>
    <row r="679" spans="4:22" ht="13">
      <c r="D679" s="31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</row>
    <row r="680" spans="4:22" ht="13">
      <c r="D680" s="31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</row>
    <row r="681" spans="4:22" ht="13">
      <c r="D681" s="31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</row>
    <row r="682" spans="4:22" ht="13">
      <c r="D682" s="31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</row>
    <row r="683" spans="4:22" ht="13">
      <c r="D683" s="31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</row>
    <row r="684" spans="4:22" ht="13">
      <c r="D684" s="31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</row>
    <row r="685" spans="4:22" ht="13">
      <c r="D685" s="31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</row>
    <row r="686" spans="4:22" ht="13">
      <c r="D686" s="31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</row>
    <row r="687" spans="4:22" ht="13">
      <c r="D687" s="31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</row>
    <row r="688" spans="4:22" ht="13">
      <c r="D688" s="31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</row>
    <row r="689" spans="4:22" ht="13">
      <c r="D689" s="31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</row>
    <row r="690" spans="4:22" ht="13">
      <c r="D690" s="31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</row>
    <row r="691" spans="4:22" ht="13">
      <c r="D691" s="31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</row>
    <row r="692" spans="4:22" ht="13">
      <c r="D692" s="31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</row>
    <row r="693" spans="4:22" ht="13">
      <c r="D693" s="31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</row>
    <row r="694" spans="4:22" ht="13">
      <c r="D694" s="31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</row>
    <row r="695" spans="4:22" ht="13">
      <c r="D695" s="31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</row>
    <row r="696" spans="4:22" ht="13">
      <c r="D696" s="31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</row>
    <row r="697" spans="4:22" ht="13">
      <c r="D697" s="31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</row>
    <row r="698" spans="4:22" ht="13">
      <c r="D698" s="31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</row>
    <row r="699" spans="4:22" ht="13">
      <c r="D699" s="31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</row>
    <row r="700" spans="4:22" ht="13">
      <c r="D700" s="31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</row>
    <row r="701" spans="4:22" ht="13">
      <c r="D701" s="31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</row>
    <row r="702" spans="4:22" ht="13">
      <c r="D702" s="31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</row>
    <row r="703" spans="4:22" ht="13">
      <c r="D703" s="31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</row>
    <row r="704" spans="4:22" ht="13">
      <c r="D704" s="31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</row>
    <row r="705" spans="4:22" ht="13">
      <c r="D705" s="31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</row>
    <row r="706" spans="4:22" ht="13">
      <c r="D706" s="31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</row>
    <row r="707" spans="4:22" ht="13">
      <c r="D707" s="31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</row>
    <row r="708" spans="4:22" ht="13">
      <c r="D708" s="31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</row>
    <row r="709" spans="4:22" ht="13">
      <c r="D709" s="31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</row>
    <row r="710" spans="4:22" ht="13">
      <c r="D710" s="31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</row>
    <row r="711" spans="4:22" ht="13">
      <c r="D711" s="31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</row>
    <row r="712" spans="4:22" ht="13">
      <c r="D712" s="31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</row>
    <row r="713" spans="4:22" ht="13">
      <c r="D713" s="31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</row>
    <row r="714" spans="4:22" ht="13">
      <c r="D714" s="31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</row>
    <row r="715" spans="4:22" ht="13">
      <c r="D715" s="31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</row>
    <row r="716" spans="4:22" ht="13">
      <c r="D716" s="31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</row>
    <row r="717" spans="4:22" ht="13">
      <c r="D717" s="31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</row>
    <row r="718" spans="4:22" ht="13">
      <c r="D718" s="31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</row>
    <row r="719" spans="4:22" ht="13">
      <c r="D719" s="31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</row>
    <row r="720" spans="4:22" ht="13">
      <c r="D720" s="31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</row>
    <row r="721" spans="4:22" ht="13">
      <c r="D721" s="31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</row>
    <row r="722" spans="4:22" ht="13">
      <c r="D722" s="31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</row>
    <row r="723" spans="4:22" ht="13">
      <c r="D723" s="31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</row>
    <row r="724" spans="4:22" ht="13">
      <c r="D724" s="31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</row>
    <row r="725" spans="4:22" ht="13">
      <c r="D725" s="31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</row>
    <row r="726" spans="4:22" ht="13">
      <c r="D726" s="31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</row>
    <row r="727" spans="4:22" ht="13">
      <c r="D727" s="31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</row>
    <row r="728" spans="4:22" ht="13">
      <c r="D728" s="31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</row>
    <row r="729" spans="4:22" ht="13">
      <c r="D729" s="31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</row>
    <row r="730" spans="4:22" ht="13">
      <c r="D730" s="31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</row>
    <row r="731" spans="4:22" ht="13">
      <c r="D731" s="31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</row>
    <row r="732" spans="4:22" ht="13">
      <c r="D732" s="31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</row>
    <row r="733" spans="4:22" ht="13">
      <c r="D733" s="31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</row>
    <row r="734" spans="4:22" ht="13">
      <c r="D734" s="31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</row>
    <row r="735" spans="4:22" ht="13">
      <c r="D735" s="31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</row>
    <row r="736" spans="4:22" ht="13">
      <c r="D736" s="31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</row>
    <row r="737" spans="4:22" ht="13">
      <c r="D737" s="31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</row>
    <row r="738" spans="4:22" ht="13">
      <c r="D738" s="31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</row>
    <row r="739" spans="4:22" ht="13">
      <c r="D739" s="31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</row>
    <row r="740" spans="4:22" ht="13">
      <c r="D740" s="31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</row>
    <row r="741" spans="4:22" ht="13">
      <c r="D741" s="31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</row>
    <row r="742" spans="4:22" ht="13">
      <c r="D742" s="31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</row>
    <row r="743" spans="4:22" ht="13">
      <c r="D743" s="31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</row>
    <row r="744" spans="4:22" ht="13">
      <c r="D744" s="31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</row>
    <row r="745" spans="4:22" ht="13">
      <c r="D745" s="31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</row>
    <row r="746" spans="4:22" ht="13">
      <c r="D746" s="31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</row>
    <row r="747" spans="4:22" ht="13">
      <c r="D747" s="31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</row>
    <row r="748" spans="4:22" ht="13">
      <c r="D748" s="31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</row>
    <row r="749" spans="4:22" ht="13">
      <c r="D749" s="31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</row>
    <row r="750" spans="4:22" ht="13">
      <c r="D750" s="31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</row>
    <row r="751" spans="4:22" ht="13">
      <c r="D751" s="31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</row>
    <row r="752" spans="4:22" ht="13">
      <c r="D752" s="31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</row>
    <row r="753" spans="4:22" ht="13">
      <c r="D753" s="31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</row>
    <row r="754" spans="4:22" ht="13">
      <c r="D754" s="31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</row>
    <row r="755" spans="4:22" ht="13">
      <c r="D755" s="31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</row>
    <row r="756" spans="4:22" ht="13">
      <c r="D756" s="31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</row>
    <row r="757" spans="4:22" ht="13">
      <c r="D757" s="31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</row>
    <row r="758" spans="4:22" ht="13">
      <c r="D758" s="31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</row>
    <row r="759" spans="4:22" ht="13">
      <c r="D759" s="31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</row>
    <row r="760" spans="4:22" ht="13">
      <c r="D760" s="31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</row>
    <row r="761" spans="4:22" ht="13">
      <c r="D761" s="31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</row>
    <row r="762" spans="4:22" ht="13">
      <c r="D762" s="31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</row>
    <row r="763" spans="4:22" ht="13">
      <c r="D763" s="31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</row>
    <row r="764" spans="4:22" ht="13">
      <c r="D764" s="31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</row>
    <row r="765" spans="4:22" ht="13">
      <c r="D765" s="31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</row>
    <row r="766" spans="4:22" ht="13">
      <c r="D766" s="31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</row>
    <row r="767" spans="4:22" ht="13">
      <c r="D767" s="31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</row>
    <row r="768" spans="4:22" ht="13">
      <c r="D768" s="31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</row>
    <row r="769" spans="4:22" ht="13">
      <c r="D769" s="31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</row>
    <row r="770" spans="4:22" ht="13">
      <c r="D770" s="31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</row>
    <row r="771" spans="4:22" ht="13">
      <c r="D771" s="31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</row>
    <row r="772" spans="4:22" ht="13">
      <c r="D772" s="31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</row>
    <row r="773" spans="4:22" ht="13">
      <c r="D773" s="31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</row>
    <row r="774" spans="4:22" ht="13">
      <c r="D774" s="31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</row>
    <row r="775" spans="4:22" ht="13">
      <c r="D775" s="31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</row>
    <row r="776" spans="4:22" ht="13">
      <c r="D776" s="31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</row>
    <row r="777" spans="4:22" ht="13">
      <c r="D777" s="31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</row>
    <row r="778" spans="4:22" ht="13">
      <c r="D778" s="31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</row>
    <row r="779" spans="4:22" ht="13">
      <c r="D779" s="31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</row>
    <row r="780" spans="4:22" ht="13">
      <c r="D780" s="31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</row>
    <row r="781" spans="4:22" ht="13">
      <c r="D781" s="31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</row>
    <row r="782" spans="4:22" ht="13">
      <c r="D782" s="31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</row>
    <row r="783" spans="4:22" ht="13">
      <c r="D783" s="31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</row>
    <row r="784" spans="4:22" ht="13">
      <c r="D784" s="31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</row>
    <row r="785" spans="4:22" ht="13">
      <c r="D785" s="31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</row>
    <row r="786" spans="4:22" ht="13">
      <c r="D786" s="31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</row>
    <row r="787" spans="4:22" ht="13">
      <c r="D787" s="31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</row>
    <row r="788" spans="4:22" ht="13">
      <c r="D788" s="31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</row>
    <row r="789" spans="4:22" ht="13">
      <c r="D789" s="31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</row>
    <row r="790" spans="4:22" ht="13">
      <c r="D790" s="31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</row>
    <row r="791" spans="4:22" ht="13">
      <c r="D791" s="31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</row>
    <row r="792" spans="4:22" ht="13">
      <c r="D792" s="31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</row>
    <row r="793" spans="4:22" ht="13">
      <c r="D793" s="31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</row>
    <row r="794" spans="4:22" ht="13">
      <c r="D794" s="31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</row>
    <row r="795" spans="4:22" ht="13">
      <c r="D795" s="31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</row>
    <row r="796" spans="4:22" ht="13">
      <c r="D796" s="31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</row>
    <row r="797" spans="4:22" ht="13">
      <c r="D797" s="31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</row>
    <row r="798" spans="4:22" ht="13">
      <c r="D798" s="31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</row>
    <row r="799" spans="4:22" ht="13">
      <c r="D799" s="31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</row>
    <row r="800" spans="4:22" ht="13">
      <c r="D800" s="31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</row>
    <row r="801" spans="4:22" ht="13">
      <c r="D801" s="31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</row>
    <row r="802" spans="4:22" ht="13">
      <c r="D802" s="31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</row>
    <row r="803" spans="4:22" ht="13">
      <c r="D803" s="31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</row>
    <row r="804" spans="4:22" ht="13">
      <c r="D804" s="31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</row>
    <row r="805" spans="4:22" ht="13">
      <c r="D805" s="31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</row>
    <row r="806" spans="4:22" ht="13">
      <c r="D806" s="31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</row>
    <row r="807" spans="4:22" ht="13">
      <c r="D807" s="31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</row>
    <row r="808" spans="4:22" ht="13">
      <c r="D808" s="31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</row>
    <row r="809" spans="4:22" ht="13">
      <c r="D809" s="31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</row>
    <row r="810" spans="4:22" ht="13">
      <c r="D810" s="31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</row>
    <row r="811" spans="4:22" ht="13">
      <c r="D811" s="31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</row>
    <row r="812" spans="4:22" ht="13">
      <c r="D812" s="31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</row>
    <row r="813" spans="4:22" ht="13">
      <c r="D813" s="31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</row>
    <row r="814" spans="4:22" ht="13">
      <c r="D814" s="31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</row>
    <row r="815" spans="4:22" ht="13">
      <c r="D815" s="31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</row>
    <row r="816" spans="4:22" ht="13">
      <c r="D816" s="31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</row>
    <row r="817" spans="4:22" ht="13">
      <c r="D817" s="31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</row>
    <row r="818" spans="4:22" ht="13">
      <c r="D818" s="31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</row>
    <row r="819" spans="4:22" ht="13">
      <c r="D819" s="31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</row>
    <row r="820" spans="4:22" ht="13">
      <c r="D820" s="31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</row>
    <row r="821" spans="4:22" ht="13">
      <c r="D821" s="31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</row>
    <row r="822" spans="4:22" ht="13">
      <c r="D822" s="31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</row>
    <row r="823" spans="4:22" ht="13">
      <c r="D823" s="31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</row>
    <row r="824" spans="4:22" ht="13">
      <c r="D824" s="31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</row>
    <row r="825" spans="4:22" ht="13">
      <c r="D825" s="31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</row>
    <row r="826" spans="4:22" ht="13">
      <c r="D826" s="31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</row>
    <row r="827" spans="4:22" ht="13">
      <c r="D827" s="31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</row>
    <row r="828" spans="4:22" ht="13">
      <c r="D828" s="31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</row>
    <row r="829" spans="4:22" ht="13">
      <c r="D829" s="31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</row>
    <row r="830" spans="4:22" ht="13">
      <c r="D830" s="31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</row>
    <row r="831" spans="4:22" ht="13">
      <c r="D831" s="31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</row>
    <row r="832" spans="4:22" ht="13">
      <c r="D832" s="31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</row>
    <row r="833" spans="4:22" ht="13">
      <c r="D833" s="31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</row>
    <row r="834" spans="4:22" ht="13">
      <c r="D834" s="31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</row>
    <row r="835" spans="4:22" ht="13">
      <c r="D835" s="31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</row>
    <row r="836" spans="4:22" ht="13">
      <c r="D836" s="31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</row>
    <row r="837" spans="4:22" ht="13">
      <c r="D837" s="31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</row>
    <row r="838" spans="4:22" ht="13">
      <c r="D838" s="31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</row>
    <row r="839" spans="4:22" ht="13">
      <c r="D839" s="31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</row>
    <row r="840" spans="4:22" ht="13">
      <c r="D840" s="31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</row>
    <row r="841" spans="4:22" ht="13">
      <c r="D841" s="31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</row>
    <row r="842" spans="4:22" ht="13">
      <c r="D842" s="31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</row>
    <row r="843" spans="4:22" ht="13">
      <c r="D843" s="31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</row>
    <row r="844" spans="4:22" ht="13">
      <c r="D844" s="31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</row>
    <row r="845" spans="4:22" ht="13">
      <c r="D845" s="31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</row>
    <row r="846" spans="4:22" ht="13">
      <c r="D846" s="31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</row>
    <row r="847" spans="4:22" ht="13">
      <c r="D847" s="31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</row>
    <row r="848" spans="4:22" ht="13">
      <c r="D848" s="31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</row>
    <row r="849" spans="4:22" ht="13">
      <c r="D849" s="31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</row>
    <row r="850" spans="4:22" ht="13">
      <c r="D850" s="31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</row>
    <row r="851" spans="4:22" ht="13">
      <c r="D851" s="31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</row>
    <row r="852" spans="4:22" ht="13">
      <c r="D852" s="31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</row>
    <row r="853" spans="4:22" ht="13">
      <c r="D853" s="31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</row>
    <row r="854" spans="4:22" ht="13">
      <c r="D854" s="31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</row>
    <row r="855" spans="4:22" ht="13">
      <c r="D855" s="31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</row>
    <row r="856" spans="4:22" ht="13">
      <c r="D856" s="31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</row>
    <row r="857" spans="4:22" ht="13">
      <c r="D857" s="31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</row>
    <row r="858" spans="4:22" ht="13">
      <c r="D858" s="31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</row>
    <row r="859" spans="4:22" ht="13">
      <c r="D859" s="31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</row>
    <row r="860" spans="4:22" ht="13">
      <c r="D860" s="31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</row>
    <row r="861" spans="4:22" ht="13">
      <c r="D861" s="31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</row>
    <row r="862" spans="4:22" ht="13">
      <c r="D862" s="31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</row>
    <row r="863" spans="4:22" ht="13">
      <c r="D863" s="31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</row>
    <row r="864" spans="4:22" ht="13">
      <c r="D864" s="31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</row>
    <row r="865" spans="4:22" ht="13">
      <c r="D865" s="31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</row>
    <row r="866" spans="4:22" ht="13">
      <c r="D866" s="31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</row>
    <row r="867" spans="4:22" ht="13">
      <c r="D867" s="31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</row>
    <row r="868" spans="4:22" ht="13">
      <c r="D868" s="31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</row>
    <row r="869" spans="4:22" ht="13">
      <c r="D869" s="31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</row>
    <row r="870" spans="4:22" ht="13">
      <c r="D870" s="31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</row>
    <row r="871" spans="4:22" ht="13">
      <c r="D871" s="31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</row>
    <row r="872" spans="4:22" ht="13">
      <c r="D872" s="31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</row>
    <row r="873" spans="4:22" ht="13">
      <c r="D873" s="31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</row>
    <row r="874" spans="4:22" ht="13">
      <c r="D874" s="31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</row>
    <row r="875" spans="4:22" ht="13">
      <c r="D875" s="31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</row>
    <row r="876" spans="4:22" ht="13">
      <c r="D876" s="31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</row>
    <row r="877" spans="4:22" ht="13">
      <c r="D877" s="31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</row>
    <row r="878" spans="4:22" ht="13">
      <c r="D878" s="31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</row>
    <row r="879" spans="4:22" ht="13">
      <c r="D879" s="31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</row>
    <row r="880" spans="4:22" ht="13">
      <c r="D880" s="31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</row>
    <row r="881" spans="4:22" ht="13">
      <c r="D881" s="31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</row>
    <row r="882" spans="4:22" ht="13">
      <c r="D882" s="31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</row>
    <row r="883" spans="4:22" ht="13">
      <c r="D883" s="31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</row>
    <row r="884" spans="4:22" ht="13">
      <c r="D884" s="31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</row>
    <row r="885" spans="4:22" ht="13">
      <c r="D885" s="31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</row>
    <row r="886" spans="4:22" ht="13">
      <c r="D886" s="31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</row>
    <row r="887" spans="4:22" ht="13">
      <c r="D887" s="31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</row>
    <row r="888" spans="4:22" ht="13">
      <c r="D888" s="31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</row>
    <row r="889" spans="4:22" ht="13">
      <c r="D889" s="31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</row>
    <row r="890" spans="4:22" ht="13">
      <c r="D890" s="31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</row>
    <row r="891" spans="4:22" ht="13">
      <c r="D891" s="31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</row>
    <row r="892" spans="4:22" ht="13">
      <c r="D892" s="31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</row>
    <row r="893" spans="4:22" ht="13">
      <c r="D893" s="31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</row>
    <row r="894" spans="4:22" ht="13">
      <c r="D894" s="31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</row>
    <row r="895" spans="4:22" ht="13">
      <c r="D895" s="31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</row>
    <row r="896" spans="4:22" ht="13">
      <c r="D896" s="31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</row>
    <row r="897" spans="4:22" ht="13">
      <c r="D897" s="31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</row>
    <row r="898" spans="4:22" ht="13">
      <c r="D898" s="31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</row>
    <row r="899" spans="4:22" ht="13">
      <c r="D899" s="31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</row>
    <row r="900" spans="4:22" ht="13">
      <c r="D900" s="31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</row>
    <row r="901" spans="4:22" ht="13">
      <c r="D901" s="31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</row>
    <row r="902" spans="4:22" ht="13">
      <c r="D902" s="31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</row>
    <row r="903" spans="4:22" ht="13">
      <c r="D903" s="31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</row>
    <row r="904" spans="4:22" ht="13">
      <c r="D904" s="31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</row>
    <row r="905" spans="4:22" ht="13">
      <c r="D905" s="31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</row>
    <row r="906" spans="4:22" ht="13">
      <c r="D906" s="31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</row>
    <row r="907" spans="4:22" ht="13">
      <c r="D907" s="31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</row>
    <row r="908" spans="4:22" ht="13">
      <c r="D908" s="31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</row>
    <row r="909" spans="4:22" ht="13">
      <c r="D909" s="31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</row>
    <row r="910" spans="4:22" ht="13">
      <c r="D910" s="31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</row>
    <row r="911" spans="4:22" ht="13">
      <c r="D911" s="31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</row>
    <row r="912" spans="4:22" ht="13">
      <c r="D912" s="31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</row>
    <row r="913" spans="4:22" ht="13">
      <c r="D913" s="31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</row>
    <row r="914" spans="4:22" ht="13">
      <c r="D914" s="31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</row>
    <row r="915" spans="4:22" ht="13">
      <c r="D915" s="31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</row>
    <row r="916" spans="4:22" ht="13">
      <c r="D916" s="31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</row>
    <row r="917" spans="4:22" ht="13">
      <c r="D917" s="31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</row>
    <row r="918" spans="4:22" ht="13">
      <c r="D918" s="31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</row>
    <row r="919" spans="4:22" ht="13">
      <c r="D919" s="31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</row>
    <row r="920" spans="4:22" ht="13">
      <c r="D920" s="31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</row>
    <row r="921" spans="4:22" ht="13">
      <c r="D921" s="31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</row>
    <row r="922" spans="4:22" ht="13">
      <c r="D922" s="31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</row>
    <row r="923" spans="4:22" ht="13">
      <c r="D923" s="31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</row>
    <row r="924" spans="4:22" ht="13">
      <c r="D924" s="31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</row>
    <row r="925" spans="4:22" ht="13">
      <c r="D925" s="31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</row>
    <row r="926" spans="4:22" ht="13">
      <c r="D926" s="31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</row>
    <row r="927" spans="4:22" ht="13">
      <c r="D927" s="31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</row>
    <row r="928" spans="4:22" ht="13">
      <c r="D928" s="31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</row>
    <row r="929" spans="4:22" ht="13">
      <c r="D929" s="31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</row>
    <row r="930" spans="4:22" ht="13">
      <c r="D930" s="31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</row>
    <row r="931" spans="4:22" ht="13">
      <c r="D931" s="31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</row>
    <row r="932" spans="4:22" ht="13">
      <c r="D932" s="31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</row>
    <row r="933" spans="4:22" ht="13">
      <c r="D933" s="31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</row>
    <row r="934" spans="4:22" ht="13">
      <c r="D934" s="31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</row>
    <row r="935" spans="4:22" ht="13">
      <c r="D935" s="31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</row>
    <row r="936" spans="4:22" ht="13">
      <c r="D936" s="31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</row>
    <row r="937" spans="4:22" ht="13">
      <c r="D937" s="31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</row>
    <row r="938" spans="4:22" ht="13">
      <c r="D938" s="31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</row>
    <row r="939" spans="4:22" ht="13">
      <c r="D939" s="31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</row>
    <row r="940" spans="4:22" ht="13">
      <c r="D940" s="31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</row>
    <row r="941" spans="4:22" ht="13">
      <c r="D941" s="31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</row>
    <row r="942" spans="4:22" ht="13">
      <c r="D942" s="31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</row>
    <row r="943" spans="4:22" ht="13">
      <c r="D943" s="31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</row>
    <row r="944" spans="4:22" ht="13">
      <c r="D944" s="31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</row>
    <row r="945" spans="4:22" ht="13">
      <c r="D945" s="31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</row>
    <row r="946" spans="4:22" ht="13">
      <c r="D946" s="31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</row>
    <row r="947" spans="4:22" ht="13">
      <c r="D947" s="31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</row>
    <row r="948" spans="4:22" ht="13">
      <c r="D948" s="31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</row>
    <row r="949" spans="4:22" ht="13">
      <c r="D949" s="31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</row>
    <row r="950" spans="4:22" ht="13">
      <c r="D950" s="31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</row>
    <row r="951" spans="4:22" ht="13">
      <c r="D951" s="31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</row>
    <row r="952" spans="4:22" ht="13">
      <c r="D952" s="31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</row>
    <row r="953" spans="4:22" ht="13">
      <c r="D953" s="31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</row>
    <row r="954" spans="4:22" ht="13">
      <c r="D954" s="31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</row>
    <row r="955" spans="4:22" ht="13">
      <c r="D955" s="31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</row>
    <row r="956" spans="4:22" ht="13">
      <c r="D956" s="31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</row>
    <row r="957" spans="4:22" ht="13">
      <c r="D957" s="31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</row>
    <row r="958" spans="4:22" ht="13">
      <c r="D958" s="31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</row>
    <row r="959" spans="4:22" ht="13">
      <c r="D959" s="31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</row>
    <row r="960" spans="4:22" ht="13">
      <c r="D960" s="31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</row>
    <row r="961" spans="4:22" ht="13">
      <c r="D961" s="31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</row>
    <row r="962" spans="4:22" ht="13">
      <c r="D962" s="31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</row>
    <row r="963" spans="4:22" ht="13">
      <c r="D963" s="31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</row>
    <row r="964" spans="4:22" ht="13">
      <c r="D964" s="31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</row>
    <row r="965" spans="4:22" ht="13">
      <c r="D965" s="31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</row>
    <row r="966" spans="4:22" ht="13">
      <c r="D966" s="31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</row>
    <row r="967" spans="4:22" ht="13">
      <c r="D967" s="31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</row>
    <row r="968" spans="4:22" ht="13">
      <c r="D968" s="31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</row>
    <row r="969" spans="4:22" ht="13">
      <c r="D969" s="31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</row>
    <row r="970" spans="4:22" ht="13">
      <c r="D970" s="31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</row>
    <row r="971" spans="4:22" ht="13">
      <c r="D971" s="31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</row>
    <row r="972" spans="4:22" ht="13">
      <c r="D972" s="31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</row>
    <row r="973" spans="4:22" ht="13">
      <c r="D973" s="31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</row>
    <row r="974" spans="4:22" ht="13">
      <c r="D974" s="31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</row>
    <row r="975" spans="4:22" ht="13">
      <c r="D975" s="31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</row>
    <row r="976" spans="4:22" ht="13">
      <c r="D976" s="31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</row>
    <row r="977" spans="4:22" ht="13">
      <c r="D977" s="31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</row>
    <row r="978" spans="4:22" ht="13">
      <c r="D978" s="31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</row>
    <row r="979" spans="4:22" ht="13">
      <c r="D979" s="31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</row>
    <row r="980" spans="4:22" ht="13">
      <c r="D980" s="31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</row>
    <row r="981" spans="4:22" ht="13">
      <c r="D981" s="31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</row>
    <row r="982" spans="4:22" ht="13">
      <c r="D982" s="31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</row>
    <row r="983" spans="4:22" ht="13">
      <c r="D983" s="31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</row>
    <row r="984" spans="4:22" ht="13">
      <c r="D984" s="31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</row>
    <row r="985" spans="4:22" ht="13">
      <c r="D985" s="31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</row>
    <row r="986" spans="4:22" ht="13">
      <c r="D986" s="31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</row>
    <row r="987" spans="4:22" ht="13">
      <c r="D987" s="31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</row>
    <row r="988" spans="4:22" ht="13">
      <c r="D988" s="31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</row>
    <row r="989" spans="4:22" ht="13">
      <c r="D989" s="31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</row>
    <row r="990" spans="4:22" ht="13">
      <c r="D990" s="31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</row>
    <row r="991" spans="4:22" ht="13">
      <c r="D991" s="31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</row>
    <row r="992" spans="4:22" ht="13">
      <c r="D992" s="31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</row>
    <row r="993" spans="4:22" ht="13">
      <c r="D993" s="31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</row>
    <row r="994" spans="4:22" ht="13">
      <c r="D994" s="31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</row>
    <row r="995" spans="4:22" ht="13">
      <c r="D995" s="31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</row>
    <row r="996" spans="4:22" ht="13">
      <c r="D996" s="31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</row>
    <row r="997" spans="4:22" ht="13">
      <c r="D997" s="31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</row>
    <row r="998" spans="4:22" ht="13">
      <c r="D998" s="31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</row>
    <row r="999" spans="4:22" ht="13">
      <c r="D999" s="31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</row>
    <row r="1000" spans="4:22" ht="13">
      <c r="D1000" s="31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</row>
    <row r="1001" spans="4:22" ht="13">
      <c r="D1001" s="31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</row>
    <row r="1002" spans="4:22" ht="13">
      <c r="D1002" s="31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</row>
    <row r="1003" spans="4:22" ht="13">
      <c r="D1003" s="31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</row>
    <row r="1004" spans="4:22" ht="13">
      <c r="D1004" s="31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</row>
    <row r="1005" spans="4:22" ht="13">
      <c r="D1005" s="31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</row>
    <row r="1006" spans="4:22" ht="13">
      <c r="D1006" s="31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</row>
    <row r="1007" spans="4:22" ht="13">
      <c r="D1007" s="31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</row>
    <row r="1008" spans="4:22" ht="13">
      <c r="D1008" s="31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</row>
    <row r="1009" spans="4:22" ht="13">
      <c r="D1009" s="31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</row>
    <row r="1010" spans="4:22" ht="13">
      <c r="D1010" s="31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</row>
    <row r="1011" spans="4:22" ht="13">
      <c r="D1011" s="31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</row>
    <row r="1012" spans="4:22" ht="13">
      <c r="D1012" s="31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</row>
    <row r="1013" spans="4:22" ht="13">
      <c r="D1013" s="31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</row>
    <row r="1014" spans="4:22" ht="13">
      <c r="D1014" s="31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</row>
    <row r="1015" spans="4:22" ht="13">
      <c r="D1015" s="31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</row>
    <row r="1016" spans="4:22" ht="13">
      <c r="D1016" s="31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</row>
    <row r="1017" spans="4:22" ht="13">
      <c r="D1017" s="31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</row>
    <row r="1018" spans="4:22" ht="13">
      <c r="D1018" s="31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</row>
    <row r="1019" spans="4:22" ht="13">
      <c r="D1019" s="31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</row>
    <row r="1020" spans="4:22" ht="13">
      <c r="D1020" s="31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</row>
    <row r="1021" spans="4:22" ht="13">
      <c r="D1021" s="31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</row>
    <row r="1022" spans="4:22" ht="13">
      <c r="D1022" s="31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</row>
    <row r="1023" spans="4:22" ht="13">
      <c r="D1023" s="31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</row>
    <row r="1024" spans="4:22" ht="13">
      <c r="D1024" s="31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</row>
    <row r="1025" spans="4:22" ht="13">
      <c r="D1025" s="31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</row>
    <row r="1026" spans="4:22" ht="13">
      <c r="D1026" s="31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</row>
    <row r="1027" spans="4:22" ht="13">
      <c r="D1027" s="31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</row>
    <row r="1028" spans="4:22" ht="13">
      <c r="D1028" s="31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</row>
    <row r="1029" spans="4:22" ht="13">
      <c r="D1029" s="31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</row>
    <row r="1030" spans="4:22" ht="13">
      <c r="D1030" s="31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</row>
    <row r="1031" spans="4:22" ht="13">
      <c r="D1031" s="31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</row>
    <row r="1032" spans="4:22" ht="13">
      <c r="D1032" s="31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</row>
    <row r="1033" spans="4:22" ht="13">
      <c r="D1033" s="31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</row>
    <row r="1034" spans="4:22" ht="13">
      <c r="D1034" s="31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</row>
    <row r="1035" spans="4:22" ht="13">
      <c r="D1035" s="31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</row>
    <row r="1036" spans="4:22" ht="13">
      <c r="D1036" s="31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</row>
    <row r="1037" spans="4:22" ht="13">
      <c r="D1037" s="31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</row>
    <row r="1038" spans="4:22" ht="13">
      <c r="D1038" s="31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</row>
    <row r="1039" spans="4:22" ht="13">
      <c r="D1039" s="31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</row>
    <row r="1040" spans="4:22" ht="13">
      <c r="D1040" s="31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</row>
    <row r="1041" spans="4:22" ht="13">
      <c r="D1041" s="31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</row>
    <row r="1042" spans="4:22" ht="13">
      <c r="D1042" s="31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</row>
    <row r="1043" spans="4:22" ht="13">
      <c r="D1043" s="31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</row>
    <row r="1044" spans="4:22" ht="13">
      <c r="D1044" s="31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</row>
    <row r="1045" spans="4:22" ht="13">
      <c r="D1045" s="31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</row>
    <row r="1046" spans="4:22" ht="13">
      <c r="D1046" s="31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</row>
    <row r="1047" spans="4:22" ht="13">
      <c r="D1047" s="31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</row>
    <row r="1048" spans="4:22" ht="13">
      <c r="D1048" s="31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</row>
    <row r="1049" spans="4:22" ht="13">
      <c r="D1049" s="31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</row>
    <row r="1050" spans="4:22" ht="13">
      <c r="D1050" s="31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</row>
    <row r="1051" spans="4:22" ht="13">
      <c r="D1051" s="31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</row>
    <row r="1052" spans="4:22" ht="13">
      <c r="D1052" s="31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</row>
    <row r="1053" spans="4:22" ht="13">
      <c r="D1053" s="31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</row>
    <row r="1054" spans="4:22" ht="13">
      <c r="D1054" s="31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</row>
    <row r="1055" spans="4:22" ht="13">
      <c r="D1055" s="31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</row>
    <row r="1056" spans="4:22" ht="13">
      <c r="D1056" s="31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</row>
    <row r="1057" spans="4:22" ht="13">
      <c r="D1057" s="31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</row>
    <row r="1058" spans="4:22" ht="13">
      <c r="D1058" s="31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</row>
    <row r="1059" spans="4:22" ht="13">
      <c r="D1059" s="31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</row>
    <row r="1060" spans="4:22" ht="13">
      <c r="D1060" s="31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</row>
    <row r="1061" spans="4:22" ht="13">
      <c r="D1061" s="31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</row>
    <row r="1062" spans="4:22" ht="13">
      <c r="D1062" s="31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</row>
    <row r="1063" spans="4:22" ht="13">
      <c r="D1063" s="31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</row>
    <row r="1064" spans="4:22" ht="13">
      <c r="D1064" s="31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</row>
    <row r="1065" spans="4:22" ht="13">
      <c r="D1065" s="31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</row>
    <row r="1066" spans="4:22" ht="13">
      <c r="D1066" s="31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</row>
    <row r="1067" spans="4:22" ht="13">
      <c r="D1067" s="31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</row>
    <row r="1068" spans="4:22" ht="13">
      <c r="D1068" s="31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</row>
    <row r="1069" spans="4:22" ht="13">
      <c r="D1069" s="31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</row>
    <row r="1070" spans="4:22" ht="13">
      <c r="D1070" s="31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</row>
    <row r="1071" spans="4:22" ht="13">
      <c r="D1071" s="31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</row>
    <row r="1072" spans="4:22" ht="13">
      <c r="D1072" s="31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</row>
    <row r="1073" spans="4:22" ht="13">
      <c r="D1073" s="31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</row>
    <row r="1074" spans="4:22" ht="13">
      <c r="D1074" s="31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</row>
    <row r="1075" spans="4:22" ht="13">
      <c r="D1075" s="31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</row>
  </sheetData>
  <sheetProtection sheet="1" objects="1" scenarios="1" selectLockedCells="1"/>
  <mergeCells count="29">
    <mergeCell ref="A13:A14"/>
    <mergeCell ref="C1:V2"/>
    <mergeCell ref="A15:A16"/>
    <mergeCell ref="A17:A18"/>
    <mergeCell ref="A19:A21"/>
    <mergeCell ref="A1:A2"/>
    <mergeCell ref="B1:B2"/>
    <mergeCell ref="A6:A8"/>
    <mergeCell ref="A9:A10"/>
    <mergeCell ref="A11:A12"/>
    <mergeCell ref="A22:A24"/>
    <mergeCell ref="A25:A27"/>
    <mergeCell ref="A28:A30"/>
    <mergeCell ref="A34:A37"/>
    <mergeCell ref="A70:A72"/>
    <mergeCell ref="A89:A90"/>
    <mergeCell ref="A38:A39"/>
    <mergeCell ref="A40:A43"/>
    <mergeCell ref="A47:A48"/>
    <mergeCell ref="A58:A60"/>
    <mergeCell ref="A61:A63"/>
    <mergeCell ref="A64:A67"/>
    <mergeCell ref="A68:A69"/>
    <mergeCell ref="A73:A75"/>
    <mergeCell ref="A78:A79"/>
    <mergeCell ref="A80:A81"/>
    <mergeCell ref="A82:A83"/>
    <mergeCell ref="A86:A87"/>
    <mergeCell ref="A76:A7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outlinePr summaryBelow="0" summaryRight="0"/>
  </sheetPr>
  <dimension ref="A1:F995"/>
  <sheetViews>
    <sheetView showGridLines="0" zoomScaleNormal="100" workbookViewId="0">
      <selection activeCell="D5" sqref="D5"/>
    </sheetView>
  </sheetViews>
  <sheetFormatPr baseColWidth="10" defaultColWidth="12.6640625" defaultRowHeight="15.75" customHeight="1"/>
  <cols>
    <col min="1" max="1" width="75.6640625" customWidth="1"/>
    <col min="5" max="5" width="17.6640625" customWidth="1"/>
    <col min="6" max="6" width="25.33203125" customWidth="1"/>
  </cols>
  <sheetData>
    <row r="1" spans="1:6" ht="56.25" customHeight="1">
      <c r="A1" s="77" t="s">
        <v>341</v>
      </c>
      <c r="D1" s="32"/>
      <c r="E1" s="32"/>
    </row>
    <row r="2" spans="1:6" ht="16">
      <c r="A2" s="78" t="s">
        <v>329</v>
      </c>
      <c r="D2" s="32"/>
      <c r="E2" s="32"/>
    </row>
    <row r="3" spans="1:6" ht="16">
      <c r="A3" s="78"/>
      <c r="D3" s="32"/>
      <c r="E3" s="32"/>
    </row>
    <row r="4" spans="1:6" ht="38">
      <c r="A4" s="79" t="s">
        <v>342</v>
      </c>
      <c r="B4" s="80" t="s">
        <v>268</v>
      </c>
      <c r="C4" s="81" t="s">
        <v>315</v>
      </c>
      <c r="D4" s="82" t="s">
        <v>343</v>
      </c>
      <c r="E4" s="83" t="s">
        <v>344</v>
      </c>
    </row>
    <row r="5" spans="1:6" ht="16">
      <c r="A5" s="84" t="s">
        <v>345</v>
      </c>
      <c r="B5" s="85" t="s">
        <v>346</v>
      </c>
      <c r="C5" s="86">
        <v>370</v>
      </c>
      <c r="D5" s="266"/>
      <c r="E5" s="87">
        <f t="shared" ref="E5:E10" si="0">C5*D5</f>
        <v>0</v>
      </c>
      <c r="F5" s="88"/>
    </row>
    <row r="6" spans="1:6" ht="16">
      <c r="A6" s="89" t="s">
        <v>347</v>
      </c>
      <c r="B6" s="90" t="s">
        <v>348</v>
      </c>
      <c r="C6" s="86">
        <v>6.05</v>
      </c>
      <c r="D6" s="267"/>
      <c r="E6" s="91">
        <f t="shared" si="0"/>
        <v>0</v>
      </c>
      <c r="F6" s="88"/>
    </row>
    <row r="7" spans="1:6" ht="16">
      <c r="A7" s="89" t="s">
        <v>349</v>
      </c>
      <c r="B7" s="90" t="s">
        <v>350</v>
      </c>
      <c r="C7" s="86">
        <v>128.02000000000001</v>
      </c>
      <c r="D7" s="267"/>
      <c r="E7" s="91">
        <f t="shared" si="0"/>
        <v>0</v>
      </c>
      <c r="F7" s="88"/>
    </row>
    <row r="8" spans="1:6" ht="16">
      <c r="A8" s="89" t="s">
        <v>351</v>
      </c>
      <c r="B8" s="90" t="s">
        <v>352</v>
      </c>
      <c r="C8" s="86">
        <v>15.43</v>
      </c>
      <c r="D8" s="267"/>
      <c r="E8" s="91">
        <f t="shared" si="0"/>
        <v>0</v>
      </c>
      <c r="F8" s="88"/>
    </row>
    <row r="9" spans="1:6" ht="16">
      <c r="A9" s="89" t="s">
        <v>353</v>
      </c>
      <c r="B9" s="90" t="s">
        <v>354</v>
      </c>
      <c r="C9" s="86">
        <v>9.4499999999999993</v>
      </c>
      <c r="D9" s="267"/>
      <c r="E9" s="91">
        <f t="shared" si="0"/>
        <v>0</v>
      </c>
      <c r="F9" s="88"/>
    </row>
    <row r="10" spans="1:6" ht="16">
      <c r="A10" s="89" t="s">
        <v>355</v>
      </c>
      <c r="B10" s="90" t="s">
        <v>356</v>
      </c>
      <c r="C10" s="86">
        <v>1.76</v>
      </c>
      <c r="D10" s="267"/>
      <c r="E10" s="91">
        <f t="shared" si="0"/>
        <v>0</v>
      </c>
      <c r="F10" s="88"/>
    </row>
    <row r="11" spans="1:6" ht="16">
      <c r="A11" s="89" t="s">
        <v>357</v>
      </c>
      <c r="B11" s="90" t="s">
        <v>358</v>
      </c>
      <c r="C11" s="86">
        <v>1.94</v>
      </c>
      <c r="D11" s="267"/>
      <c r="E11" s="91">
        <f t="shared" ref="E11:E16" si="1">C11*D11</f>
        <v>0</v>
      </c>
      <c r="F11" s="88"/>
    </row>
    <row r="12" spans="1:6" ht="16">
      <c r="A12" s="92" t="s">
        <v>359</v>
      </c>
      <c r="B12" s="93" t="s">
        <v>360</v>
      </c>
      <c r="C12" s="86">
        <v>30</v>
      </c>
      <c r="D12" s="268"/>
      <c r="E12" s="91">
        <f t="shared" si="1"/>
        <v>0</v>
      </c>
      <c r="F12" s="88"/>
    </row>
    <row r="13" spans="1:6" ht="17" thickBot="1">
      <c r="A13" s="94" t="s">
        <v>361</v>
      </c>
      <c r="B13" s="95" t="s">
        <v>362</v>
      </c>
      <c r="C13" s="96">
        <v>10</v>
      </c>
      <c r="D13" s="269"/>
      <c r="E13" s="97">
        <f t="shared" si="1"/>
        <v>0</v>
      </c>
      <c r="F13" s="88"/>
    </row>
    <row r="14" spans="1:6" ht="16">
      <c r="A14" s="315" t="s">
        <v>3777</v>
      </c>
      <c r="B14" s="318" t="s">
        <v>3780</v>
      </c>
      <c r="C14" s="86">
        <v>0</v>
      </c>
      <c r="D14" s="267"/>
      <c r="E14" s="91">
        <f t="shared" si="1"/>
        <v>0</v>
      </c>
      <c r="F14" s="321" t="s">
        <v>3783</v>
      </c>
    </row>
    <row r="15" spans="1:6" ht="16">
      <c r="A15" s="316" t="s">
        <v>3778</v>
      </c>
      <c r="B15" s="319" t="s">
        <v>3781</v>
      </c>
      <c r="C15" s="86">
        <v>0</v>
      </c>
      <c r="D15" s="268"/>
      <c r="E15" s="91">
        <f t="shared" si="1"/>
        <v>0</v>
      </c>
      <c r="F15" s="321" t="s">
        <v>3783</v>
      </c>
    </row>
    <row r="16" spans="1:6" ht="17" thickBot="1">
      <c r="A16" s="317" t="s">
        <v>3779</v>
      </c>
      <c r="B16" s="320" t="s">
        <v>3782</v>
      </c>
      <c r="C16" s="96">
        <v>0</v>
      </c>
      <c r="D16" s="269"/>
      <c r="E16" s="97">
        <f t="shared" si="1"/>
        <v>0</v>
      </c>
      <c r="F16" s="321" t="s">
        <v>3783</v>
      </c>
    </row>
    <row r="17" spans="1:6" ht="18">
      <c r="A17" s="98" t="s">
        <v>363</v>
      </c>
      <c r="B17" s="98"/>
      <c r="C17" s="99"/>
      <c r="D17" s="100">
        <f>SUM(D5:D16)</f>
        <v>0</v>
      </c>
      <c r="E17" s="101">
        <f>SUM(E5:E16)</f>
        <v>0</v>
      </c>
      <c r="F17" s="98"/>
    </row>
    <row r="18" spans="1:6" ht="13">
      <c r="D18" s="32"/>
      <c r="E18" s="32"/>
    </row>
    <row r="19" spans="1:6" ht="13">
      <c r="D19" s="32"/>
      <c r="E19" s="32"/>
    </row>
    <row r="20" spans="1:6" ht="13">
      <c r="D20" s="32"/>
      <c r="E20" s="32"/>
    </row>
    <row r="21" spans="1:6" ht="13">
      <c r="D21" s="32"/>
      <c r="E21" s="32"/>
    </row>
    <row r="22" spans="1:6" ht="13">
      <c r="D22" s="32"/>
      <c r="E22" s="32"/>
    </row>
    <row r="23" spans="1:6" ht="13">
      <c r="C23" s="3"/>
      <c r="D23" s="32"/>
      <c r="E23" s="32"/>
    </row>
    <row r="24" spans="1:6" ht="13">
      <c r="C24" s="3"/>
      <c r="D24" s="32"/>
      <c r="E24" s="32"/>
    </row>
    <row r="25" spans="1:6" ht="13">
      <c r="C25" s="3"/>
      <c r="D25" s="32"/>
      <c r="E25" s="32"/>
    </row>
    <row r="26" spans="1:6" ht="13">
      <c r="C26" s="3"/>
      <c r="D26" s="32"/>
      <c r="E26" s="32"/>
    </row>
    <row r="27" spans="1:6" ht="13">
      <c r="C27" s="3"/>
      <c r="D27" s="32"/>
      <c r="E27" s="32"/>
    </row>
    <row r="28" spans="1:6" ht="13">
      <c r="C28" s="3"/>
      <c r="D28" s="32"/>
      <c r="E28" s="32"/>
    </row>
    <row r="29" spans="1:6" ht="13">
      <c r="C29" s="3"/>
      <c r="D29" s="32"/>
      <c r="E29" s="32"/>
    </row>
    <row r="30" spans="1:6" ht="13">
      <c r="C30" s="3"/>
      <c r="D30" s="32"/>
      <c r="E30" s="32"/>
    </row>
    <row r="31" spans="1:6" ht="13">
      <c r="C31" s="3"/>
      <c r="D31" s="32"/>
      <c r="E31" s="32"/>
    </row>
    <row r="32" spans="1:6" ht="13">
      <c r="C32" s="3"/>
      <c r="D32" s="32"/>
      <c r="E32" s="32"/>
    </row>
    <row r="33" spans="3:5" ht="13">
      <c r="D33" s="32"/>
      <c r="E33" s="32"/>
    </row>
    <row r="34" spans="3:5" ht="13">
      <c r="D34" s="32"/>
      <c r="E34" s="32"/>
    </row>
    <row r="35" spans="3:5" ht="13">
      <c r="D35" s="102"/>
      <c r="E35" s="32"/>
    </row>
    <row r="36" spans="3:5" ht="13">
      <c r="D36" s="102"/>
      <c r="E36" s="32"/>
    </row>
    <row r="37" spans="3:5" ht="13">
      <c r="D37" s="102"/>
      <c r="E37" s="32"/>
    </row>
    <row r="38" spans="3:5" ht="13">
      <c r="D38" s="102"/>
      <c r="E38" s="32"/>
    </row>
    <row r="39" spans="3:5" ht="13">
      <c r="D39" s="102"/>
      <c r="E39" s="32"/>
    </row>
    <row r="40" spans="3:5" ht="13">
      <c r="D40" s="102"/>
      <c r="E40" s="32"/>
    </row>
    <row r="41" spans="3:5" ht="13">
      <c r="D41" s="102"/>
      <c r="E41" s="32"/>
    </row>
    <row r="42" spans="3:5" ht="13">
      <c r="D42" s="102"/>
      <c r="E42" s="32"/>
    </row>
    <row r="43" spans="3:5" ht="13">
      <c r="D43" s="32"/>
      <c r="E43" s="32"/>
    </row>
    <row r="44" spans="3:5" ht="13">
      <c r="D44" s="32"/>
      <c r="E44" s="32"/>
    </row>
    <row r="45" spans="3:5" ht="13">
      <c r="D45" s="32"/>
      <c r="E45" s="32"/>
    </row>
    <row r="46" spans="3:5" ht="13">
      <c r="D46" s="32"/>
      <c r="E46" s="32"/>
    </row>
    <row r="47" spans="3:5" ht="13">
      <c r="C47" s="3"/>
      <c r="D47" s="32"/>
      <c r="E47" s="32"/>
    </row>
    <row r="48" spans="3:5" ht="13">
      <c r="C48" s="3"/>
      <c r="D48" s="32"/>
      <c r="E48" s="32"/>
    </row>
    <row r="49" spans="3:5" ht="13">
      <c r="C49" s="3"/>
      <c r="D49" s="32"/>
      <c r="E49" s="32"/>
    </row>
    <row r="50" spans="3:5" ht="13">
      <c r="C50" s="3"/>
      <c r="D50" s="32"/>
      <c r="E50" s="32"/>
    </row>
    <row r="51" spans="3:5" ht="13">
      <c r="C51" s="3"/>
      <c r="D51" s="32"/>
      <c r="E51" s="32"/>
    </row>
    <row r="52" spans="3:5" ht="13">
      <c r="C52" s="3"/>
      <c r="D52" s="32"/>
      <c r="E52" s="32"/>
    </row>
    <row r="53" spans="3:5" ht="13">
      <c r="C53" s="3"/>
      <c r="D53" s="32"/>
      <c r="E53" s="32"/>
    </row>
    <row r="54" spans="3:5" ht="13">
      <c r="C54" s="3"/>
      <c r="D54" s="32"/>
      <c r="E54" s="32"/>
    </row>
    <row r="55" spans="3:5" ht="13">
      <c r="C55" s="3"/>
      <c r="D55" s="32"/>
      <c r="E55" s="32"/>
    </row>
    <row r="56" spans="3:5" ht="13">
      <c r="D56" s="32"/>
      <c r="E56" s="32"/>
    </row>
    <row r="57" spans="3:5" ht="13">
      <c r="D57" s="32"/>
      <c r="E57" s="32"/>
    </row>
    <row r="58" spans="3:5" ht="13">
      <c r="D58" s="32"/>
      <c r="E58" s="32"/>
    </row>
    <row r="59" spans="3:5" ht="13">
      <c r="D59" s="32"/>
      <c r="E59" s="32"/>
    </row>
    <row r="60" spans="3:5" ht="13">
      <c r="D60" s="32"/>
      <c r="E60" s="32"/>
    </row>
    <row r="61" spans="3:5" ht="13">
      <c r="D61" s="32"/>
      <c r="E61" s="32"/>
    </row>
    <row r="62" spans="3:5" ht="13">
      <c r="D62" s="32"/>
      <c r="E62" s="32"/>
    </row>
    <row r="63" spans="3:5" ht="13">
      <c r="D63" s="32"/>
      <c r="E63" s="32"/>
    </row>
    <row r="64" spans="3:5" ht="13">
      <c r="D64" s="32"/>
      <c r="E64" s="32"/>
    </row>
    <row r="65" spans="4:5" ht="13">
      <c r="D65" s="32"/>
      <c r="E65" s="32"/>
    </row>
    <row r="66" spans="4:5" ht="13">
      <c r="D66" s="32"/>
      <c r="E66" s="32"/>
    </row>
    <row r="67" spans="4:5" ht="13">
      <c r="D67" s="32"/>
      <c r="E67" s="32"/>
    </row>
    <row r="68" spans="4:5" ht="13">
      <c r="D68" s="32"/>
      <c r="E68" s="32"/>
    </row>
    <row r="69" spans="4:5" ht="13">
      <c r="D69" s="32"/>
      <c r="E69" s="32"/>
    </row>
    <row r="70" spans="4:5" ht="13">
      <c r="D70" s="32"/>
      <c r="E70" s="32"/>
    </row>
    <row r="71" spans="4:5" ht="13">
      <c r="D71" s="32"/>
      <c r="E71" s="32"/>
    </row>
    <row r="72" spans="4:5" ht="13">
      <c r="D72" s="32"/>
      <c r="E72" s="32"/>
    </row>
    <row r="73" spans="4:5" ht="13">
      <c r="D73" s="32"/>
      <c r="E73" s="32"/>
    </row>
    <row r="74" spans="4:5" ht="13">
      <c r="D74" s="32"/>
      <c r="E74" s="32"/>
    </row>
    <row r="75" spans="4:5" ht="13">
      <c r="D75" s="32"/>
      <c r="E75" s="32"/>
    </row>
    <row r="76" spans="4:5" ht="13">
      <c r="D76" s="32"/>
      <c r="E76" s="32"/>
    </row>
    <row r="77" spans="4:5" ht="13">
      <c r="D77" s="32"/>
      <c r="E77" s="32"/>
    </row>
    <row r="78" spans="4:5" ht="13">
      <c r="D78" s="32"/>
      <c r="E78" s="32"/>
    </row>
    <row r="79" spans="4:5" ht="13">
      <c r="D79" s="32"/>
      <c r="E79" s="32"/>
    </row>
    <row r="80" spans="4:5" ht="13">
      <c r="D80" s="32"/>
      <c r="E80" s="32"/>
    </row>
    <row r="81" spans="4:5" ht="13">
      <c r="D81" s="32"/>
      <c r="E81" s="32"/>
    </row>
    <row r="82" spans="4:5" ht="13">
      <c r="D82" s="32"/>
      <c r="E82" s="32"/>
    </row>
    <row r="83" spans="4:5" ht="13">
      <c r="D83" s="32"/>
      <c r="E83" s="32"/>
    </row>
    <row r="84" spans="4:5" ht="13">
      <c r="D84" s="32"/>
      <c r="E84" s="32"/>
    </row>
    <row r="85" spans="4:5" ht="13">
      <c r="D85" s="32"/>
      <c r="E85" s="32"/>
    </row>
    <row r="86" spans="4:5" ht="13">
      <c r="D86" s="32"/>
      <c r="E86" s="32"/>
    </row>
    <row r="87" spans="4:5" ht="13">
      <c r="D87" s="32"/>
      <c r="E87" s="32"/>
    </row>
    <row r="88" spans="4:5" ht="13">
      <c r="D88" s="32"/>
      <c r="E88" s="32"/>
    </row>
    <row r="89" spans="4:5" ht="13">
      <c r="D89" s="32"/>
      <c r="E89" s="32"/>
    </row>
    <row r="90" spans="4:5" ht="13">
      <c r="D90" s="32"/>
      <c r="E90" s="32"/>
    </row>
    <row r="91" spans="4:5" ht="13">
      <c r="D91" s="32"/>
      <c r="E91" s="32"/>
    </row>
    <row r="92" spans="4:5" ht="13">
      <c r="D92" s="32"/>
      <c r="E92" s="32"/>
    </row>
    <row r="93" spans="4:5" ht="13">
      <c r="D93" s="32"/>
      <c r="E93" s="32"/>
    </row>
    <row r="94" spans="4:5" ht="13">
      <c r="D94" s="32"/>
      <c r="E94" s="32"/>
    </row>
    <row r="95" spans="4:5" ht="13">
      <c r="D95" s="32"/>
      <c r="E95" s="32"/>
    </row>
    <row r="96" spans="4:5" ht="13">
      <c r="D96" s="32"/>
      <c r="E96" s="32"/>
    </row>
    <row r="97" spans="4:5" ht="13">
      <c r="D97" s="32"/>
      <c r="E97" s="32"/>
    </row>
    <row r="98" spans="4:5" ht="13">
      <c r="D98" s="32"/>
      <c r="E98" s="32"/>
    </row>
    <row r="99" spans="4:5" ht="13">
      <c r="D99" s="32"/>
      <c r="E99" s="32"/>
    </row>
    <row r="100" spans="4:5" ht="13">
      <c r="D100" s="32"/>
      <c r="E100" s="32"/>
    </row>
    <row r="101" spans="4:5" ht="13">
      <c r="D101" s="32"/>
      <c r="E101" s="32"/>
    </row>
    <row r="102" spans="4:5" ht="13">
      <c r="D102" s="32"/>
      <c r="E102" s="32"/>
    </row>
    <row r="103" spans="4:5" ht="13">
      <c r="D103" s="32"/>
      <c r="E103" s="32"/>
    </row>
    <row r="104" spans="4:5" ht="13">
      <c r="D104" s="32"/>
      <c r="E104" s="32"/>
    </row>
    <row r="105" spans="4:5" ht="13">
      <c r="D105" s="32"/>
      <c r="E105" s="32"/>
    </row>
    <row r="106" spans="4:5" ht="13">
      <c r="D106" s="32"/>
      <c r="E106" s="32"/>
    </row>
    <row r="107" spans="4:5" ht="13">
      <c r="D107" s="32"/>
      <c r="E107" s="32"/>
    </row>
    <row r="108" spans="4:5" ht="13">
      <c r="D108" s="32"/>
      <c r="E108" s="32"/>
    </row>
    <row r="109" spans="4:5" ht="13">
      <c r="D109" s="32"/>
      <c r="E109" s="32"/>
    </row>
    <row r="110" spans="4:5" ht="13">
      <c r="D110" s="32"/>
      <c r="E110" s="32"/>
    </row>
    <row r="111" spans="4:5" ht="13">
      <c r="D111" s="32"/>
      <c r="E111" s="32"/>
    </row>
    <row r="112" spans="4:5" ht="13">
      <c r="D112" s="32"/>
      <c r="E112" s="32"/>
    </row>
    <row r="113" spans="4:5" ht="13">
      <c r="D113" s="32"/>
      <c r="E113" s="32"/>
    </row>
    <row r="114" spans="4:5" ht="13">
      <c r="D114" s="32"/>
      <c r="E114" s="32"/>
    </row>
    <row r="115" spans="4:5" ht="13">
      <c r="D115" s="32"/>
      <c r="E115" s="32"/>
    </row>
    <row r="116" spans="4:5" ht="13">
      <c r="D116" s="32"/>
      <c r="E116" s="32"/>
    </row>
    <row r="117" spans="4:5" ht="13">
      <c r="D117" s="32"/>
      <c r="E117" s="32"/>
    </row>
    <row r="118" spans="4:5" ht="13">
      <c r="D118" s="32"/>
      <c r="E118" s="32"/>
    </row>
    <row r="119" spans="4:5" ht="13">
      <c r="D119" s="32"/>
      <c r="E119" s="32"/>
    </row>
    <row r="120" spans="4:5" ht="13">
      <c r="D120" s="32"/>
      <c r="E120" s="32"/>
    </row>
    <row r="121" spans="4:5" ht="13">
      <c r="D121" s="32"/>
      <c r="E121" s="32"/>
    </row>
    <row r="122" spans="4:5" ht="13">
      <c r="D122" s="32"/>
      <c r="E122" s="32"/>
    </row>
    <row r="123" spans="4:5" ht="13">
      <c r="D123" s="32"/>
      <c r="E123" s="32"/>
    </row>
    <row r="124" spans="4:5" ht="13">
      <c r="D124" s="32"/>
      <c r="E124" s="32"/>
    </row>
    <row r="125" spans="4:5" ht="13">
      <c r="D125" s="32"/>
      <c r="E125" s="32"/>
    </row>
    <row r="126" spans="4:5" ht="13">
      <c r="D126" s="32"/>
      <c r="E126" s="32"/>
    </row>
    <row r="127" spans="4:5" ht="13">
      <c r="D127" s="32"/>
      <c r="E127" s="32"/>
    </row>
    <row r="128" spans="4:5" ht="13">
      <c r="D128" s="32"/>
      <c r="E128" s="32"/>
    </row>
    <row r="129" spans="4:5" ht="13">
      <c r="D129" s="32"/>
      <c r="E129" s="32"/>
    </row>
    <row r="130" spans="4:5" ht="13">
      <c r="D130" s="32"/>
      <c r="E130" s="32"/>
    </row>
    <row r="131" spans="4:5" ht="13">
      <c r="D131" s="32"/>
      <c r="E131" s="32"/>
    </row>
    <row r="132" spans="4:5" ht="13">
      <c r="D132" s="32"/>
      <c r="E132" s="32"/>
    </row>
    <row r="133" spans="4:5" ht="13">
      <c r="D133" s="32"/>
      <c r="E133" s="32"/>
    </row>
    <row r="134" spans="4:5" ht="13">
      <c r="D134" s="32"/>
      <c r="E134" s="32"/>
    </row>
    <row r="135" spans="4:5" ht="13">
      <c r="D135" s="32"/>
      <c r="E135" s="32"/>
    </row>
    <row r="136" spans="4:5" ht="13">
      <c r="D136" s="32"/>
      <c r="E136" s="32"/>
    </row>
    <row r="137" spans="4:5" ht="13">
      <c r="D137" s="32"/>
      <c r="E137" s="32"/>
    </row>
    <row r="138" spans="4:5" ht="13">
      <c r="D138" s="32"/>
      <c r="E138" s="32"/>
    </row>
    <row r="139" spans="4:5" ht="13">
      <c r="D139" s="32"/>
      <c r="E139" s="32"/>
    </row>
    <row r="140" spans="4:5" ht="13">
      <c r="D140" s="32"/>
      <c r="E140" s="32"/>
    </row>
    <row r="141" spans="4:5" ht="13">
      <c r="D141" s="32"/>
      <c r="E141" s="32"/>
    </row>
    <row r="142" spans="4:5" ht="13">
      <c r="D142" s="32"/>
      <c r="E142" s="32"/>
    </row>
    <row r="143" spans="4:5" ht="13">
      <c r="D143" s="32"/>
      <c r="E143" s="32"/>
    </row>
    <row r="144" spans="4:5" ht="13">
      <c r="D144" s="32"/>
      <c r="E144" s="32"/>
    </row>
    <row r="145" spans="4:5" ht="13">
      <c r="D145" s="32"/>
      <c r="E145" s="32"/>
    </row>
    <row r="146" spans="4:5" ht="13">
      <c r="D146" s="32"/>
      <c r="E146" s="32"/>
    </row>
    <row r="147" spans="4:5" ht="13">
      <c r="D147" s="32"/>
      <c r="E147" s="32"/>
    </row>
    <row r="148" spans="4:5" ht="13">
      <c r="D148" s="32"/>
      <c r="E148" s="32"/>
    </row>
    <row r="149" spans="4:5" ht="13">
      <c r="D149" s="32"/>
      <c r="E149" s="32"/>
    </row>
    <row r="150" spans="4:5" ht="13">
      <c r="D150" s="32"/>
      <c r="E150" s="32"/>
    </row>
    <row r="151" spans="4:5" ht="13">
      <c r="D151" s="32"/>
      <c r="E151" s="32"/>
    </row>
    <row r="152" spans="4:5" ht="13">
      <c r="D152" s="32"/>
      <c r="E152" s="32"/>
    </row>
    <row r="153" spans="4:5" ht="13">
      <c r="D153" s="32"/>
      <c r="E153" s="32"/>
    </row>
    <row r="154" spans="4:5" ht="13">
      <c r="D154" s="32"/>
      <c r="E154" s="32"/>
    </row>
    <row r="155" spans="4:5" ht="13">
      <c r="D155" s="32"/>
      <c r="E155" s="32"/>
    </row>
    <row r="156" spans="4:5" ht="13">
      <c r="D156" s="32"/>
      <c r="E156" s="32"/>
    </row>
    <row r="157" spans="4:5" ht="13">
      <c r="D157" s="32"/>
      <c r="E157" s="32"/>
    </row>
    <row r="158" spans="4:5" ht="13">
      <c r="D158" s="32"/>
      <c r="E158" s="32"/>
    </row>
    <row r="159" spans="4:5" ht="13">
      <c r="D159" s="32"/>
      <c r="E159" s="32"/>
    </row>
    <row r="160" spans="4:5" ht="13">
      <c r="D160" s="32"/>
      <c r="E160" s="32"/>
    </row>
    <row r="161" spans="4:5" ht="13">
      <c r="D161" s="32"/>
      <c r="E161" s="32"/>
    </row>
    <row r="162" spans="4:5" ht="13">
      <c r="D162" s="32"/>
      <c r="E162" s="32"/>
    </row>
    <row r="163" spans="4:5" ht="13">
      <c r="D163" s="32"/>
      <c r="E163" s="32"/>
    </row>
    <row r="164" spans="4:5" ht="13">
      <c r="D164" s="32"/>
      <c r="E164" s="32"/>
    </row>
    <row r="165" spans="4:5" ht="13">
      <c r="D165" s="32"/>
      <c r="E165" s="32"/>
    </row>
    <row r="166" spans="4:5" ht="13">
      <c r="D166" s="32"/>
      <c r="E166" s="32"/>
    </row>
    <row r="167" spans="4:5" ht="13">
      <c r="D167" s="32"/>
      <c r="E167" s="32"/>
    </row>
    <row r="168" spans="4:5" ht="13">
      <c r="D168" s="32"/>
      <c r="E168" s="32"/>
    </row>
    <row r="169" spans="4:5" ht="13">
      <c r="D169" s="32"/>
      <c r="E169" s="32"/>
    </row>
    <row r="170" spans="4:5" ht="13">
      <c r="D170" s="32"/>
      <c r="E170" s="32"/>
    </row>
    <row r="171" spans="4:5" ht="13">
      <c r="D171" s="32"/>
      <c r="E171" s="32"/>
    </row>
    <row r="172" spans="4:5" ht="13">
      <c r="D172" s="32"/>
      <c r="E172" s="32"/>
    </row>
    <row r="173" spans="4:5" ht="13">
      <c r="D173" s="32"/>
      <c r="E173" s="32"/>
    </row>
    <row r="174" spans="4:5" ht="13">
      <c r="D174" s="32"/>
      <c r="E174" s="32"/>
    </row>
    <row r="175" spans="4:5" ht="13">
      <c r="D175" s="32"/>
      <c r="E175" s="32"/>
    </row>
    <row r="176" spans="4:5" ht="13">
      <c r="D176" s="32"/>
      <c r="E176" s="32"/>
    </row>
    <row r="177" spans="4:5" ht="13">
      <c r="D177" s="32"/>
      <c r="E177" s="32"/>
    </row>
    <row r="178" spans="4:5" ht="13">
      <c r="D178" s="32"/>
      <c r="E178" s="32"/>
    </row>
    <row r="179" spans="4:5" ht="13">
      <c r="D179" s="32"/>
      <c r="E179" s="32"/>
    </row>
    <row r="180" spans="4:5" ht="13">
      <c r="D180" s="32"/>
      <c r="E180" s="32"/>
    </row>
    <row r="181" spans="4:5" ht="13">
      <c r="D181" s="32"/>
      <c r="E181" s="32"/>
    </row>
    <row r="182" spans="4:5" ht="13">
      <c r="D182" s="32"/>
      <c r="E182" s="32"/>
    </row>
    <row r="183" spans="4:5" ht="13">
      <c r="D183" s="32"/>
      <c r="E183" s="32"/>
    </row>
    <row r="184" spans="4:5" ht="13">
      <c r="D184" s="32"/>
      <c r="E184" s="32"/>
    </row>
    <row r="185" spans="4:5" ht="13">
      <c r="D185" s="32"/>
      <c r="E185" s="32"/>
    </row>
    <row r="186" spans="4:5" ht="13">
      <c r="D186" s="32"/>
      <c r="E186" s="32"/>
    </row>
    <row r="187" spans="4:5" ht="13">
      <c r="D187" s="32"/>
      <c r="E187" s="32"/>
    </row>
    <row r="188" spans="4:5" ht="13">
      <c r="D188" s="32"/>
      <c r="E188" s="32"/>
    </row>
    <row r="189" spans="4:5" ht="13">
      <c r="D189" s="32"/>
      <c r="E189" s="32"/>
    </row>
    <row r="190" spans="4:5" ht="13">
      <c r="D190" s="32"/>
      <c r="E190" s="32"/>
    </row>
    <row r="191" spans="4:5" ht="13">
      <c r="D191" s="32"/>
      <c r="E191" s="32"/>
    </row>
    <row r="192" spans="4:5" ht="13">
      <c r="D192" s="32"/>
      <c r="E192" s="32"/>
    </row>
    <row r="193" spans="4:5" ht="13">
      <c r="D193" s="32"/>
      <c r="E193" s="32"/>
    </row>
    <row r="194" spans="4:5" ht="13">
      <c r="D194" s="32"/>
      <c r="E194" s="32"/>
    </row>
    <row r="195" spans="4:5" ht="13">
      <c r="D195" s="32"/>
      <c r="E195" s="32"/>
    </row>
    <row r="196" spans="4:5" ht="13">
      <c r="D196" s="32"/>
      <c r="E196" s="32"/>
    </row>
    <row r="197" spans="4:5" ht="13">
      <c r="D197" s="32"/>
      <c r="E197" s="32"/>
    </row>
    <row r="198" spans="4:5" ht="13">
      <c r="D198" s="32"/>
      <c r="E198" s="32"/>
    </row>
    <row r="199" spans="4:5" ht="13">
      <c r="D199" s="32"/>
      <c r="E199" s="32"/>
    </row>
    <row r="200" spans="4:5" ht="13">
      <c r="D200" s="32"/>
      <c r="E200" s="32"/>
    </row>
    <row r="201" spans="4:5" ht="13">
      <c r="D201" s="32"/>
      <c r="E201" s="32"/>
    </row>
    <row r="202" spans="4:5" ht="13">
      <c r="D202" s="32"/>
      <c r="E202" s="32"/>
    </row>
    <row r="203" spans="4:5" ht="13">
      <c r="D203" s="32"/>
      <c r="E203" s="32"/>
    </row>
    <row r="204" spans="4:5" ht="13">
      <c r="D204" s="32"/>
      <c r="E204" s="32"/>
    </row>
    <row r="205" spans="4:5" ht="13">
      <c r="D205" s="32"/>
      <c r="E205" s="32"/>
    </row>
    <row r="206" spans="4:5" ht="13">
      <c r="D206" s="32"/>
      <c r="E206" s="32"/>
    </row>
    <row r="207" spans="4:5" ht="13">
      <c r="D207" s="32"/>
      <c r="E207" s="32"/>
    </row>
    <row r="208" spans="4:5" ht="13">
      <c r="D208" s="32"/>
      <c r="E208" s="32"/>
    </row>
    <row r="209" spans="4:5" ht="13">
      <c r="D209" s="32"/>
      <c r="E209" s="32"/>
    </row>
    <row r="210" spans="4:5" ht="13">
      <c r="D210" s="32"/>
      <c r="E210" s="32"/>
    </row>
    <row r="211" spans="4:5" ht="13">
      <c r="D211" s="32"/>
      <c r="E211" s="32"/>
    </row>
    <row r="212" spans="4:5" ht="13">
      <c r="D212" s="32"/>
      <c r="E212" s="32"/>
    </row>
    <row r="213" spans="4:5" ht="13">
      <c r="D213" s="32"/>
      <c r="E213" s="32"/>
    </row>
    <row r="214" spans="4:5" ht="13">
      <c r="D214" s="32"/>
      <c r="E214" s="32"/>
    </row>
    <row r="215" spans="4:5" ht="13">
      <c r="D215" s="32"/>
      <c r="E215" s="32"/>
    </row>
    <row r="216" spans="4:5" ht="13">
      <c r="D216" s="32"/>
      <c r="E216" s="32"/>
    </row>
    <row r="217" spans="4:5" ht="13">
      <c r="D217" s="32"/>
      <c r="E217" s="32"/>
    </row>
    <row r="218" spans="4:5" ht="13">
      <c r="D218" s="32"/>
      <c r="E218" s="32"/>
    </row>
    <row r="219" spans="4:5" ht="13">
      <c r="D219" s="32"/>
      <c r="E219" s="32"/>
    </row>
    <row r="220" spans="4:5" ht="13">
      <c r="D220" s="32"/>
      <c r="E220" s="32"/>
    </row>
    <row r="221" spans="4:5" ht="13">
      <c r="D221" s="32"/>
      <c r="E221" s="32"/>
    </row>
    <row r="222" spans="4:5" ht="13">
      <c r="D222" s="32"/>
      <c r="E222" s="32"/>
    </row>
    <row r="223" spans="4:5" ht="13">
      <c r="D223" s="32"/>
      <c r="E223" s="32"/>
    </row>
    <row r="224" spans="4:5" ht="13">
      <c r="D224" s="32"/>
      <c r="E224" s="32"/>
    </row>
    <row r="225" spans="4:5" ht="13">
      <c r="D225" s="32"/>
      <c r="E225" s="32"/>
    </row>
    <row r="226" spans="4:5" ht="13">
      <c r="D226" s="32"/>
      <c r="E226" s="32"/>
    </row>
    <row r="227" spans="4:5" ht="13">
      <c r="D227" s="32"/>
      <c r="E227" s="32"/>
    </row>
    <row r="228" spans="4:5" ht="13">
      <c r="D228" s="32"/>
      <c r="E228" s="32"/>
    </row>
    <row r="229" spans="4:5" ht="13">
      <c r="D229" s="32"/>
      <c r="E229" s="32"/>
    </row>
    <row r="230" spans="4:5" ht="13">
      <c r="D230" s="32"/>
      <c r="E230" s="32"/>
    </row>
    <row r="231" spans="4:5" ht="13">
      <c r="D231" s="32"/>
      <c r="E231" s="32"/>
    </row>
    <row r="232" spans="4:5" ht="13">
      <c r="D232" s="32"/>
      <c r="E232" s="32"/>
    </row>
    <row r="233" spans="4:5" ht="13">
      <c r="D233" s="32"/>
      <c r="E233" s="32"/>
    </row>
    <row r="234" spans="4:5" ht="13">
      <c r="D234" s="32"/>
      <c r="E234" s="32"/>
    </row>
    <row r="235" spans="4:5" ht="13">
      <c r="D235" s="32"/>
      <c r="E235" s="32"/>
    </row>
    <row r="236" spans="4:5" ht="13">
      <c r="D236" s="32"/>
      <c r="E236" s="32"/>
    </row>
    <row r="237" spans="4:5" ht="13">
      <c r="D237" s="32"/>
      <c r="E237" s="32"/>
    </row>
    <row r="238" spans="4:5" ht="13">
      <c r="D238" s="32"/>
      <c r="E238" s="32"/>
    </row>
    <row r="239" spans="4:5" ht="13">
      <c r="D239" s="32"/>
      <c r="E239" s="32"/>
    </row>
    <row r="240" spans="4:5" ht="13">
      <c r="D240" s="32"/>
      <c r="E240" s="32"/>
    </row>
    <row r="241" spans="4:5" ht="13">
      <c r="D241" s="32"/>
      <c r="E241" s="32"/>
    </row>
    <row r="242" spans="4:5" ht="13">
      <c r="D242" s="32"/>
      <c r="E242" s="32"/>
    </row>
    <row r="243" spans="4:5" ht="13">
      <c r="D243" s="32"/>
      <c r="E243" s="32"/>
    </row>
    <row r="244" spans="4:5" ht="13">
      <c r="D244" s="32"/>
      <c r="E244" s="32"/>
    </row>
    <row r="245" spans="4:5" ht="13">
      <c r="D245" s="32"/>
      <c r="E245" s="32"/>
    </row>
    <row r="246" spans="4:5" ht="13">
      <c r="D246" s="32"/>
      <c r="E246" s="32"/>
    </row>
    <row r="247" spans="4:5" ht="13">
      <c r="D247" s="32"/>
      <c r="E247" s="32"/>
    </row>
    <row r="248" spans="4:5" ht="13">
      <c r="D248" s="32"/>
      <c r="E248" s="32"/>
    </row>
    <row r="249" spans="4:5" ht="13">
      <c r="D249" s="32"/>
      <c r="E249" s="32"/>
    </row>
    <row r="250" spans="4:5" ht="13">
      <c r="D250" s="32"/>
      <c r="E250" s="32"/>
    </row>
    <row r="251" spans="4:5" ht="13">
      <c r="D251" s="32"/>
      <c r="E251" s="32"/>
    </row>
    <row r="252" spans="4:5" ht="13">
      <c r="D252" s="32"/>
      <c r="E252" s="32"/>
    </row>
    <row r="253" spans="4:5" ht="13">
      <c r="D253" s="32"/>
      <c r="E253" s="32"/>
    </row>
    <row r="254" spans="4:5" ht="13">
      <c r="D254" s="32"/>
      <c r="E254" s="32"/>
    </row>
    <row r="255" spans="4:5" ht="13">
      <c r="D255" s="32"/>
      <c r="E255" s="32"/>
    </row>
    <row r="256" spans="4:5" ht="13">
      <c r="D256" s="32"/>
      <c r="E256" s="32"/>
    </row>
    <row r="257" spans="4:5" ht="13">
      <c r="D257" s="32"/>
      <c r="E257" s="32"/>
    </row>
    <row r="258" spans="4:5" ht="13">
      <c r="D258" s="32"/>
      <c r="E258" s="32"/>
    </row>
    <row r="259" spans="4:5" ht="13">
      <c r="D259" s="32"/>
      <c r="E259" s="32"/>
    </row>
    <row r="260" spans="4:5" ht="13">
      <c r="D260" s="32"/>
      <c r="E260" s="32"/>
    </row>
    <row r="261" spans="4:5" ht="13">
      <c r="D261" s="32"/>
      <c r="E261" s="32"/>
    </row>
    <row r="262" spans="4:5" ht="13">
      <c r="D262" s="32"/>
      <c r="E262" s="32"/>
    </row>
    <row r="263" spans="4:5" ht="13">
      <c r="D263" s="32"/>
      <c r="E263" s="32"/>
    </row>
    <row r="264" spans="4:5" ht="13">
      <c r="D264" s="32"/>
      <c r="E264" s="32"/>
    </row>
    <row r="265" spans="4:5" ht="13">
      <c r="D265" s="32"/>
      <c r="E265" s="32"/>
    </row>
    <row r="266" spans="4:5" ht="13">
      <c r="D266" s="32"/>
      <c r="E266" s="32"/>
    </row>
    <row r="267" spans="4:5" ht="13">
      <c r="D267" s="32"/>
      <c r="E267" s="32"/>
    </row>
    <row r="268" spans="4:5" ht="13">
      <c r="D268" s="32"/>
      <c r="E268" s="32"/>
    </row>
    <row r="269" spans="4:5" ht="13">
      <c r="D269" s="32"/>
      <c r="E269" s="32"/>
    </row>
    <row r="270" spans="4:5" ht="13">
      <c r="D270" s="32"/>
      <c r="E270" s="32"/>
    </row>
    <row r="271" spans="4:5" ht="13">
      <c r="D271" s="32"/>
      <c r="E271" s="32"/>
    </row>
    <row r="272" spans="4:5" ht="13">
      <c r="D272" s="32"/>
      <c r="E272" s="32"/>
    </row>
    <row r="273" spans="4:5" ht="13">
      <c r="D273" s="32"/>
      <c r="E273" s="32"/>
    </row>
    <row r="274" spans="4:5" ht="13">
      <c r="D274" s="32"/>
      <c r="E274" s="32"/>
    </row>
    <row r="275" spans="4:5" ht="13">
      <c r="D275" s="32"/>
      <c r="E275" s="32"/>
    </row>
    <row r="276" spans="4:5" ht="13">
      <c r="D276" s="32"/>
      <c r="E276" s="32"/>
    </row>
    <row r="277" spans="4:5" ht="13">
      <c r="D277" s="32"/>
      <c r="E277" s="32"/>
    </row>
    <row r="278" spans="4:5" ht="13">
      <c r="D278" s="32"/>
      <c r="E278" s="32"/>
    </row>
    <row r="279" spans="4:5" ht="13">
      <c r="D279" s="32"/>
      <c r="E279" s="32"/>
    </row>
    <row r="280" spans="4:5" ht="13">
      <c r="D280" s="32"/>
      <c r="E280" s="32"/>
    </row>
    <row r="281" spans="4:5" ht="13">
      <c r="D281" s="32"/>
      <c r="E281" s="32"/>
    </row>
    <row r="282" spans="4:5" ht="13">
      <c r="D282" s="32"/>
      <c r="E282" s="32"/>
    </row>
    <row r="283" spans="4:5" ht="13">
      <c r="D283" s="32"/>
      <c r="E283" s="32"/>
    </row>
    <row r="284" spans="4:5" ht="13">
      <c r="D284" s="32"/>
      <c r="E284" s="32"/>
    </row>
    <row r="285" spans="4:5" ht="13">
      <c r="D285" s="32"/>
      <c r="E285" s="32"/>
    </row>
    <row r="286" spans="4:5" ht="13">
      <c r="D286" s="32"/>
      <c r="E286" s="32"/>
    </row>
    <row r="287" spans="4:5" ht="13">
      <c r="D287" s="32"/>
      <c r="E287" s="32"/>
    </row>
    <row r="288" spans="4:5" ht="13">
      <c r="D288" s="32"/>
      <c r="E288" s="32"/>
    </row>
    <row r="289" spans="4:5" ht="13">
      <c r="D289" s="32"/>
      <c r="E289" s="32"/>
    </row>
    <row r="290" spans="4:5" ht="13">
      <c r="D290" s="32"/>
      <c r="E290" s="32"/>
    </row>
    <row r="291" spans="4:5" ht="13">
      <c r="D291" s="32"/>
      <c r="E291" s="32"/>
    </row>
    <row r="292" spans="4:5" ht="13">
      <c r="D292" s="32"/>
      <c r="E292" s="32"/>
    </row>
    <row r="293" spans="4:5" ht="13">
      <c r="D293" s="32"/>
      <c r="E293" s="32"/>
    </row>
    <row r="294" spans="4:5" ht="13">
      <c r="D294" s="32"/>
      <c r="E294" s="32"/>
    </row>
    <row r="295" spans="4:5" ht="13">
      <c r="D295" s="32"/>
      <c r="E295" s="32"/>
    </row>
    <row r="296" spans="4:5" ht="13">
      <c r="D296" s="32"/>
      <c r="E296" s="32"/>
    </row>
    <row r="297" spans="4:5" ht="13">
      <c r="D297" s="32"/>
      <c r="E297" s="32"/>
    </row>
    <row r="298" spans="4:5" ht="13">
      <c r="D298" s="32"/>
      <c r="E298" s="32"/>
    </row>
    <row r="299" spans="4:5" ht="13">
      <c r="D299" s="32"/>
      <c r="E299" s="32"/>
    </row>
    <row r="300" spans="4:5" ht="13">
      <c r="D300" s="32"/>
      <c r="E300" s="32"/>
    </row>
    <row r="301" spans="4:5" ht="13">
      <c r="D301" s="32"/>
      <c r="E301" s="32"/>
    </row>
    <row r="302" spans="4:5" ht="13">
      <c r="D302" s="32"/>
      <c r="E302" s="32"/>
    </row>
    <row r="303" spans="4:5" ht="13">
      <c r="D303" s="32"/>
      <c r="E303" s="32"/>
    </row>
    <row r="304" spans="4:5" ht="13">
      <c r="D304" s="32"/>
      <c r="E304" s="32"/>
    </row>
    <row r="305" spans="4:5" ht="13">
      <c r="D305" s="32"/>
      <c r="E305" s="32"/>
    </row>
    <row r="306" spans="4:5" ht="13">
      <c r="D306" s="32"/>
      <c r="E306" s="32"/>
    </row>
    <row r="307" spans="4:5" ht="13">
      <c r="D307" s="32"/>
      <c r="E307" s="32"/>
    </row>
    <row r="308" spans="4:5" ht="13">
      <c r="D308" s="32"/>
      <c r="E308" s="32"/>
    </row>
    <row r="309" spans="4:5" ht="13">
      <c r="D309" s="32"/>
      <c r="E309" s="32"/>
    </row>
    <row r="310" spans="4:5" ht="13">
      <c r="D310" s="32"/>
      <c r="E310" s="32"/>
    </row>
    <row r="311" spans="4:5" ht="13">
      <c r="D311" s="32"/>
      <c r="E311" s="32"/>
    </row>
    <row r="312" spans="4:5" ht="13">
      <c r="D312" s="32"/>
      <c r="E312" s="32"/>
    </row>
    <row r="313" spans="4:5" ht="13">
      <c r="D313" s="32"/>
      <c r="E313" s="32"/>
    </row>
    <row r="314" spans="4:5" ht="13">
      <c r="D314" s="32"/>
      <c r="E314" s="32"/>
    </row>
    <row r="315" spans="4:5" ht="13">
      <c r="D315" s="32"/>
      <c r="E315" s="32"/>
    </row>
    <row r="316" spans="4:5" ht="13">
      <c r="D316" s="32"/>
      <c r="E316" s="32"/>
    </row>
    <row r="317" spans="4:5" ht="13">
      <c r="D317" s="32"/>
      <c r="E317" s="32"/>
    </row>
    <row r="318" spans="4:5" ht="13">
      <c r="D318" s="32"/>
      <c r="E318" s="32"/>
    </row>
    <row r="319" spans="4:5" ht="13">
      <c r="D319" s="32"/>
      <c r="E319" s="32"/>
    </row>
    <row r="320" spans="4:5" ht="13">
      <c r="D320" s="32"/>
      <c r="E320" s="32"/>
    </row>
    <row r="321" spans="4:5" ht="13">
      <c r="D321" s="32"/>
      <c r="E321" s="32"/>
    </row>
    <row r="322" spans="4:5" ht="13">
      <c r="D322" s="32"/>
      <c r="E322" s="32"/>
    </row>
    <row r="323" spans="4:5" ht="13">
      <c r="D323" s="32"/>
      <c r="E323" s="32"/>
    </row>
    <row r="324" spans="4:5" ht="13">
      <c r="D324" s="32"/>
      <c r="E324" s="32"/>
    </row>
    <row r="325" spans="4:5" ht="13">
      <c r="D325" s="32"/>
      <c r="E325" s="32"/>
    </row>
    <row r="326" spans="4:5" ht="13">
      <c r="D326" s="32"/>
      <c r="E326" s="32"/>
    </row>
    <row r="327" spans="4:5" ht="13">
      <c r="D327" s="32"/>
      <c r="E327" s="32"/>
    </row>
    <row r="328" spans="4:5" ht="13">
      <c r="D328" s="32"/>
      <c r="E328" s="32"/>
    </row>
    <row r="329" spans="4:5" ht="13">
      <c r="D329" s="32"/>
      <c r="E329" s="32"/>
    </row>
    <row r="330" spans="4:5" ht="13">
      <c r="D330" s="32"/>
      <c r="E330" s="32"/>
    </row>
    <row r="331" spans="4:5" ht="13">
      <c r="D331" s="32"/>
      <c r="E331" s="32"/>
    </row>
    <row r="332" spans="4:5" ht="13">
      <c r="D332" s="32"/>
      <c r="E332" s="32"/>
    </row>
    <row r="333" spans="4:5" ht="13">
      <c r="D333" s="32"/>
      <c r="E333" s="32"/>
    </row>
    <row r="334" spans="4:5" ht="13">
      <c r="D334" s="32"/>
      <c r="E334" s="32"/>
    </row>
    <row r="335" spans="4:5" ht="13">
      <c r="D335" s="32"/>
      <c r="E335" s="32"/>
    </row>
    <row r="336" spans="4:5" ht="13">
      <c r="D336" s="32"/>
      <c r="E336" s="32"/>
    </row>
    <row r="337" spans="4:5" ht="13">
      <c r="D337" s="32"/>
      <c r="E337" s="32"/>
    </row>
    <row r="338" spans="4:5" ht="13">
      <c r="D338" s="32"/>
      <c r="E338" s="32"/>
    </row>
    <row r="339" spans="4:5" ht="13">
      <c r="D339" s="32"/>
      <c r="E339" s="32"/>
    </row>
    <row r="340" spans="4:5" ht="13">
      <c r="D340" s="32"/>
      <c r="E340" s="32"/>
    </row>
    <row r="341" spans="4:5" ht="13">
      <c r="D341" s="32"/>
      <c r="E341" s="32"/>
    </row>
    <row r="342" spans="4:5" ht="13">
      <c r="D342" s="32"/>
      <c r="E342" s="32"/>
    </row>
    <row r="343" spans="4:5" ht="13">
      <c r="D343" s="32"/>
      <c r="E343" s="32"/>
    </row>
    <row r="344" spans="4:5" ht="13">
      <c r="D344" s="32"/>
      <c r="E344" s="32"/>
    </row>
    <row r="345" spans="4:5" ht="13">
      <c r="D345" s="32"/>
      <c r="E345" s="32"/>
    </row>
    <row r="346" spans="4:5" ht="13">
      <c r="D346" s="32"/>
      <c r="E346" s="32"/>
    </row>
    <row r="347" spans="4:5" ht="13">
      <c r="D347" s="32"/>
      <c r="E347" s="32"/>
    </row>
    <row r="348" spans="4:5" ht="13">
      <c r="D348" s="32"/>
      <c r="E348" s="32"/>
    </row>
    <row r="349" spans="4:5" ht="13">
      <c r="D349" s="32"/>
      <c r="E349" s="32"/>
    </row>
    <row r="350" spans="4:5" ht="13">
      <c r="D350" s="32"/>
      <c r="E350" s="32"/>
    </row>
    <row r="351" spans="4:5" ht="13">
      <c r="D351" s="32"/>
      <c r="E351" s="32"/>
    </row>
    <row r="352" spans="4:5" ht="13">
      <c r="D352" s="32"/>
      <c r="E352" s="32"/>
    </row>
    <row r="353" spans="4:5" ht="13">
      <c r="D353" s="32"/>
      <c r="E353" s="32"/>
    </row>
    <row r="354" spans="4:5" ht="13">
      <c r="D354" s="32"/>
      <c r="E354" s="32"/>
    </row>
    <row r="355" spans="4:5" ht="13">
      <c r="D355" s="32"/>
      <c r="E355" s="32"/>
    </row>
    <row r="356" spans="4:5" ht="13">
      <c r="D356" s="32"/>
      <c r="E356" s="32"/>
    </row>
    <row r="357" spans="4:5" ht="13">
      <c r="D357" s="32"/>
      <c r="E357" s="32"/>
    </row>
    <row r="358" spans="4:5" ht="13">
      <c r="D358" s="32"/>
      <c r="E358" s="32"/>
    </row>
    <row r="359" spans="4:5" ht="13">
      <c r="D359" s="32"/>
      <c r="E359" s="32"/>
    </row>
    <row r="360" spans="4:5" ht="13">
      <c r="D360" s="32"/>
      <c r="E360" s="32"/>
    </row>
    <row r="361" spans="4:5" ht="13">
      <c r="D361" s="32"/>
      <c r="E361" s="32"/>
    </row>
    <row r="362" spans="4:5" ht="13">
      <c r="D362" s="32"/>
      <c r="E362" s="32"/>
    </row>
    <row r="363" spans="4:5" ht="13">
      <c r="D363" s="32"/>
      <c r="E363" s="32"/>
    </row>
    <row r="364" spans="4:5" ht="13">
      <c r="D364" s="32"/>
      <c r="E364" s="32"/>
    </row>
    <row r="365" spans="4:5" ht="13">
      <c r="D365" s="32"/>
      <c r="E365" s="32"/>
    </row>
    <row r="366" spans="4:5" ht="13">
      <c r="D366" s="32"/>
      <c r="E366" s="32"/>
    </row>
    <row r="367" spans="4:5" ht="13">
      <c r="D367" s="32"/>
      <c r="E367" s="32"/>
    </row>
    <row r="368" spans="4:5" ht="13">
      <c r="D368" s="32"/>
      <c r="E368" s="32"/>
    </row>
    <row r="369" spans="4:5" ht="13">
      <c r="D369" s="32"/>
      <c r="E369" s="32"/>
    </row>
    <row r="370" spans="4:5" ht="13">
      <c r="D370" s="32"/>
      <c r="E370" s="32"/>
    </row>
    <row r="371" spans="4:5" ht="13">
      <c r="D371" s="32"/>
      <c r="E371" s="32"/>
    </row>
    <row r="372" spans="4:5" ht="13">
      <c r="D372" s="32"/>
      <c r="E372" s="32"/>
    </row>
    <row r="373" spans="4:5" ht="13">
      <c r="D373" s="32"/>
      <c r="E373" s="32"/>
    </row>
    <row r="374" spans="4:5" ht="13">
      <c r="D374" s="32"/>
      <c r="E374" s="32"/>
    </row>
    <row r="375" spans="4:5" ht="13">
      <c r="D375" s="32"/>
      <c r="E375" s="32"/>
    </row>
    <row r="376" spans="4:5" ht="13">
      <c r="D376" s="32"/>
      <c r="E376" s="32"/>
    </row>
    <row r="377" spans="4:5" ht="13">
      <c r="D377" s="32"/>
      <c r="E377" s="32"/>
    </row>
    <row r="378" spans="4:5" ht="13">
      <c r="D378" s="32"/>
      <c r="E378" s="32"/>
    </row>
    <row r="379" spans="4:5" ht="13">
      <c r="D379" s="32"/>
      <c r="E379" s="32"/>
    </row>
    <row r="380" spans="4:5" ht="13">
      <c r="D380" s="32"/>
      <c r="E380" s="32"/>
    </row>
    <row r="381" spans="4:5" ht="13">
      <c r="D381" s="32"/>
      <c r="E381" s="32"/>
    </row>
    <row r="382" spans="4:5" ht="13">
      <c r="D382" s="32"/>
      <c r="E382" s="32"/>
    </row>
    <row r="383" spans="4:5" ht="13">
      <c r="D383" s="32"/>
      <c r="E383" s="32"/>
    </row>
    <row r="384" spans="4:5" ht="13">
      <c r="D384" s="32"/>
      <c r="E384" s="32"/>
    </row>
    <row r="385" spans="4:5" ht="13">
      <c r="D385" s="32"/>
      <c r="E385" s="32"/>
    </row>
    <row r="386" spans="4:5" ht="13">
      <c r="D386" s="32"/>
      <c r="E386" s="32"/>
    </row>
    <row r="387" spans="4:5" ht="13">
      <c r="D387" s="32"/>
      <c r="E387" s="32"/>
    </row>
    <row r="388" spans="4:5" ht="13">
      <c r="D388" s="32"/>
      <c r="E388" s="32"/>
    </row>
    <row r="389" spans="4:5" ht="13">
      <c r="D389" s="32"/>
      <c r="E389" s="32"/>
    </row>
    <row r="390" spans="4:5" ht="13">
      <c r="D390" s="32"/>
      <c r="E390" s="32"/>
    </row>
    <row r="391" spans="4:5" ht="13">
      <c r="D391" s="32"/>
      <c r="E391" s="32"/>
    </row>
    <row r="392" spans="4:5" ht="13">
      <c r="D392" s="32"/>
      <c r="E392" s="32"/>
    </row>
    <row r="393" spans="4:5" ht="13">
      <c r="D393" s="32"/>
      <c r="E393" s="32"/>
    </row>
    <row r="394" spans="4:5" ht="13">
      <c r="D394" s="32"/>
      <c r="E394" s="32"/>
    </row>
    <row r="395" spans="4:5" ht="13">
      <c r="D395" s="32"/>
      <c r="E395" s="32"/>
    </row>
    <row r="396" spans="4:5" ht="13">
      <c r="D396" s="32"/>
      <c r="E396" s="32"/>
    </row>
    <row r="397" spans="4:5" ht="13">
      <c r="D397" s="32"/>
      <c r="E397" s="32"/>
    </row>
    <row r="398" spans="4:5" ht="13">
      <c r="D398" s="32"/>
      <c r="E398" s="32"/>
    </row>
    <row r="399" spans="4:5" ht="13">
      <c r="D399" s="32"/>
      <c r="E399" s="32"/>
    </row>
    <row r="400" spans="4:5" ht="13">
      <c r="D400" s="32"/>
      <c r="E400" s="32"/>
    </row>
    <row r="401" spans="4:5" ht="13">
      <c r="D401" s="32"/>
      <c r="E401" s="32"/>
    </row>
    <row r="402" spans="4:5" ht="13">
      <c r="D402" s="32"/>
      <c r="E402" s="32"/>
    </row>
    <row r="403" spans="4:5" ht="13">
      <c r="D403" s="32"/>
      <c r="E403" s="32"/>
    </row>
    <row r="404" spans="4:5" ht="13">
      <c r="D404" s="32"/>
      <c r="E404" s="32"/>
    </row>
    <row r="405" spans="4:5" ht="13">
      <c r="D405" s="32"/>
      <c r="E405" s="32"/>
    </row>
    <row r="406" spans="4:5" ht="13">
      <c r="D406" s="32"/>
      <c r="E406" s="32"/>
    </row>
    <row r="407" spans="4:5" ht="13">
      <c r="D407" s="32"/>
      <c r="E407" s="32"/>
    </row>
    <row r="408" spans="4:5" ht="13">
      <c r="D408" s="32"/>
      <c r="E408" s="32"/>
    </row>
    <row r="409" spans="4:5" ht="13">
      <c r="D409" s="32"/>
      <c r="E409" s="32"/>
    </row>
    <row r="410" spans="4:5" ht="13">
      <c r="D410" s="32"/>
      <c r="E410" s="32"/>
    </row>
    <row r="411" spans="4:5" ht="13">
      <c r="D411" s="32"/>
      <c r="E411" s="32"/>
    </row>
    <row r="412" spans="4:5" ht="13">
      <c r="D412" s="32"/>
      <c r="E412" s="32"/>
    </row>
    <row r="413" spans="4:5" ht="13">
      <c r="D413" s="32"/>
      <c r="E413" s="32"/>
    </row>
    <row r="414" spans="4:5" ht="13">
      <c r="D414" s="32"/>
      <c r="E414" s="32"/>
    </row>
    <row r="415" spans="4:5" ht="13">
      <c r="D415" s="32"/>
      <c r="E415" s="32"/>
    </row>
    <row r="416" spans="4:5" ht="13">
      <c r="D416" s="32"/>
      <c r="E416" s="32"/>
    </row>
    <row r="417" spans="4:5" ht="13">
      <c r="D417" s="32"/>
      <c r="E417" s="32"/>
    </row>
    <row r="418" spans="4:5" ht="13">
      <c r="D418" s="32"/>
      <c r="E418" s="32"/>
    </row>
    <row r="419" spans="4:5" ht="13">
      <c r="D419" s="32"/>
      <c r="E419" s="32"/>
    </row>
    <row r="420" spans="4:5" ht="13">
      <c r="D420" s="32"/>
      <c r="E420" s="32"/>
    </row>
    <row r="421" spans="4:5" ht="13">
      <c r="D421" s="32"/>
      <c r="E421" s="32"/>
    </row>
    <row r="422" spans="4:5" ht="13">
      <c r="D422" s="32"/>
      <c r="E422" s="32"/>
    </row>
    <row r="423" spans="4:5" ht="13">
      <c r="D423" s="32"/>
      <c r="E423" s="32"/>
    </row>
    <row r="424" spans="4:5" ht="13">
      <c r="D424" s="32"/>
      <c r="E424" s="32"/>
    </row>
    <row r="425" spans="4:5" ht="13">
      <c r="D425" s="32"/>
      <c r="E425" s="32"/>
    </row>
    <row r="426" spans="4:5" ht="13">
      <c r="D426" s="32"/>
      <c r="E426" s="32"/>
    </row>
    <row r="427" spans="4:5" ht="13">
      <c r="D427" s="32"/>
      <c r="E427" s="32"/>
    </row>
    <row r="428" spans="4:5" ht="13">
      <c r="D428" s="32"/>
      <c r="E428" s="32"/>
    </row>
    <row r="429" spans="4:5" ht="13">
      <c r="D429" s="32"/>
      <c r="E429" s="32"/>
    </row>
    <row r="430" spans="4:5" ht="13">
      <c r="D430" s="32"/>
      <c r="E430" s="32"/>
    </row>
    <row r="431" spans="4:5" ht="13">
      <c r="D431" s="32"/>
      <c r="E431" s="32"/>
    </row>
    <row r="432" spans="4:5" ht="13">
      <c r="D432" s="32"/>
      <c r="E432" s="32"/>
    </row>
    <row r="433" spans="4:5" ht="13">
      <c r="D433" s="32"/>
      <c r="E433" s="32"/>
    </row>
    <row r="434" spans="4:5" ht="13">
      <c r="D434" s="32"/>
      <c r="E434" s="32"/>
    </row>
    <row r="435" spans="4:5" ht="13">
      <c r="D435" s="32"/>
      <c r="E435" s="32"/>
    </row>
    <row r="436" spans="4:5" ht="13">
      <c r="D436" s="32"/>
      <c r="E436" s="32"/>
    </row>
    <row r="437" spans="4:5" ht="13">
      <c r="D437" s="32"/>
      <c r="E437" s="32"/>
    </row>
    <row r="438" spans="4:5" ht="13">
      <c r="D438" s="32"/>
      <c r="E438" s="32"/>
    </row>
    <row r="439" spans="4:5" ht="13">
      <c r="D439" s="32"/>
      <c r="E439" s="32"/>
    </row>
    <row r="440" spans="4:5" ht="13">
      <c r="D440" s="32"/>
      <c r="E440" s="32"/>
    </row>
    <row r="441" spans="4:5" ht="13">
      <c r="D441" s="32"/>
      <c r="E441" s="32"/>
    </row>
    <row r="442" spans="4:5" ht="13">
      <c r="D442" s="32"/>
      <c r="E442" s="32"/>
    </row>
    <row r="443" spans="4:5" ht="13">
      <c r="D443" s="32"/>
      <c r="E443" s="32"/>
    </row>
    <row r="444" spans="4:5" ht="13">
      <c r="D444" s="32"/>
      <c r="E444" s="32"/>
    </row>
    <row r="445" spans="4:5" ht="13">
      <c r="D445" s="32"/>
      <c r="E445" s="32"/>
    </row>
    <row r="446" spans="4:5" ht="13">
      <c r="D446" s="32"/>
      <c r="E446" s="32"/>
    </row>
    <row r="447" spans="4:5" ht="13">
      <c r="D447" s="32"/>
      <c r="E447" s="32"/>
    </row>
    <row r="448" spans="4:5" ht="13">
      <c r="D448" s="32"/>
      <c r="E448" s="32"/>
    </row>
    <row r="449" spans="4:5" ht="13">
      <c r="D449" s="32"/>
      <c r="E449" s="32"/>
    </row>
    <row r="450" spans="4:5" ht="13">
      <c r="D450" s="32"/>
      <c r="E450" s="32"/>
    </row>
    <row r="451" spans="4:5" ht="13">
      <c r="D451" s="32"/>
      <c r="E451" s="32"/>
    </row>
    <row r="452" spans="4:5" ht="13">
      <c r="D452" s="32"/>
      <c r="E452" s="32"/>
    </row>
    <row r="453" spans="4:5" ht="13">
      <c r="D453" s="32"/>
      <c r="E453" s="32"/>
    </row>
    <row r="454" spans="4:5" ht="13">
      <c r="D454" s="32"/>
      <c r="E454" s="32"/>
    </row>
    <row r="455" spans="4:5" ht="13">
      <c r="D455" s="32"/>
      <c r="E455" s="32"/>
    </row>
    <row r="456" spans="4:5" ht="13">
      <c r="D456" s="32"/>
      <c r="E456" s="32"/>
    </row>
    <row r="457" spans="4:5" ht="13">
      <c r="D457" s="32"/>
      <c r="E457" s="32"/>
    </row>
    <row r="458" spans="4:5" ht="13">
      <c r="D458" s="32"/>
      <c r="E458" s="32"/>
    </row>
    <row r="459" spans="4:5" ht="13">
      <c r="D459" s="32"/>
      <c r="E459" s="32"/>
    </row>
    <row r="460" spans="4:5" ht="13">
      <c r="D460" s="32"/>
      <c r="E460" s="32"/>
    </row>
    <row r="461" spans="4:5" ht="13">
      <c r="D461" s="32"/>
      <c r="E461" s="32"/>
    </row>
    <row r="462" spans="4:5" ht="13">
      <c r="D462" s="32"/>
      <c r="E462" s="32"/>
    </row>
    <row r="463" spans="4:5" ht="13">
      <c r="D463" s="32"/>
      <c r="E463" s="32"/>
    </row>
    <row r="464" spans="4:5" ht="13">
      <c r="D464" s="32"/>
      <c r="E464" s="32"/>
    </row>
    <row r="465" spans="4:5" ht="13">
      <c r="D465" s="32"/>
      <c r="E465" s="32"/>
    </row>
    <row r="466" spans="4:5" ht="13">
      <c r="D466" s="32"/>
      <c r="E466" s="32"/>
    </row>
    <row r="467" spans="4:5" ht="13">
      <c r="D467" s="32"/>
      <c r="E467" s="32"/>
    </row>
    <row r="468" spans="4:5" ht="13">
      <c r="D468" s="32"/>
      <c r="E468" s="32"/>
    </row>
    <row r="469" spans="4:5" ht="13">
      <c r="D469" s="32"/>
      <c r="E469" s="32"/>
    </row>
    <row r="470" spans="4:5" ht="13">
      <c r="D470" s="32"/>
      <c r="E470" s="32"/>
    </row>
    <row r="471" spans="4:5" ht="13">
      <c r="D471" s="32"/>
      <c r="E471" s="32"/>
    </row>
    <row r="472" spans="4:5" ht="13">
      <c r="D472" s="32"/>
      <c r="E472" s="32"/>
    </row>
    <row r="473" spans="4:5" ht="13">
      <c r="D473" s="32"/>
      <c r="E473" s="32"/>
    </row>
    <row r="474" spans="4:5" ht="13">
      <c r="D474" s="32"/>
      <c r="E474" s="32"/>
    </row>
    <row r="475" spans="4:5" ht="13">
      <c r="D475" s="32"/>
      <c r="E475" s="32"/>
    </row>
    <row r="476" spans="4:5" ht="13">
      <c r="D476" s="32"/>
      <c r="E476" s="32"/>
    </row>
    <row r="477" spans="4:5" ht="13">
      <c r="D477" s="32"/>
      <c r="E477" s="32"/>
    </row>
    <row r="478" spans="4:5" ht="13">
      <c r="D478" s="32"/>
      <c r="E478" s="32"/>
    </row>
    <row r="479" spans="4:5" ht="13">
      <c r="D479" s="32"/>
      <c r="E479" s="32"/>
    </row>
    <row r="480" spans="4:5" ht="13">
      <c r="D480" s="32"/>
      <c r="E480" s="32"/>
    </row>
    <row r="481" spans="4:5" ht="13">
      <c r="D481" s="32"/>
      <c r="E481" s="32"/>
    </row>
    <row r="482" spans="4:5" ht="13">
      <c r="D482" s="32"/>
      <c r="E482" s="32"/>
    </row>
    <row r="483" spans="4:5" ht="13">
      <c r="D483" s="32"/>
      <c r="E483" s="32"/>
    </row>
    <row r="484" spans="4:5" ht="13">
      <c r="D484" s="32"/>
      <c r="E484" s="32"/>
    </row>
    <row r="485" spans="4:5" ht="13">
      <c r="D485" s="32"/>
      <c r="E485" s="32"/>
    </row>
    <row r="486" spans="4:5" ht="13">
      <c r="D486" s="32"/>
      <c r="E486" s="32"/>
    </row>
    <row r="487" spans="4:5" ht="13">
      <c r="D487" s="32"/>
      <c r="E487" s="32"/>
    </row>
    <row r="488" spans="4:5" ht="13">
      <c r="D488" s="32"/>
      <c r="E488" s="32"/>
    </row>
    <row r="489" spans="4:5" ht="13">
      <c r="D489" s="32"/>
      <c r="E489" s="32"/>
    </row>
    <row r="490" spans="4:5" ht="13">
      <c r="D490" s="32"/>
      <c r="E490" s="32"/>
    </row>
    <row r="491" spans="4:5" ht="13">
      <c r="D491" s="32"/>
      <c r="E491" s="32"/>
    </row>
    <row r="492" spans="4:5" ht="13">
      <c r="D492" s="32"/>
      <c r="E492" s="32"/>
    </row>
    <row r="493" spans="4:5" ht="13">
      <c r="D493" s="32"/>
      <c r="E493" s="32"/>
    </row>
    <row r="494" spans="4:5" ht="13">
      <c r="D494" s="32"/>
      <c r="E494" s="32"/>
    </row>
    <row r="495" spans="4:5" ht="13">
      <c r="D495" s="32"/>
      <c r="E495" s="32"/>
    </row>
    <row r="496" spans="4:5" ht="13">
      <c r="D496" s="32"/>
      <c r="E496" s="32"/>
    </row>
    <row r="497" spans="4:5" ht="13">
      <c r="D497" s="32"/>
      <c r="E497" s="32"/>
    </row>
    <row r="498" spans="4:5" ht="13">
      <c r="D498" s="32"/>
      <c r="E498" s="32"/>
    </row>
    <row r="499" spans="4:5" ht="13">
      <c r="D499" s="32"/>
      <c r="E499" s="32"/>
    </row>
    <row r="500" spans="4:5" ht="13">
      <c r="D500" s="32"/>
      <c r="E500" s="32"/>
    </row>
    <row r="501" spans="4:5" ht="13">
      <c r="D501" s="32"/>
      <c r="E501" s="32"/>
    </row>
    <row r="502" spans="4:5" ht="13">
      <c r="D502" s="32"/>
      <c r="E502" s="32"/>
    </row>
    <row r="503" spans="4:5" ht="13">
      <c r="D503" s="32"/>
      <c r="E503" s="32"/>
    </row>
    <row r="504" spans="4:5" ht="13">
      <c r="D504" s="32"/>
      <c r="E504" s="32"/>
    </row>
    <row r="505" spans="4:5" ht="13">
      <c r="D505" s="32"/>
      <c r="E505" s="32"/>
    </row>
    <row r="506" spans="4:5" ht="13">
      <c r="D506" s="32"/>
      <c r="E506" s="32"/>
    </row>
    <row r="507" spans="4:5" ht="13">
      <c r="D507" s="32"/>
      <c r="E507" s="32"/>
    </row>
    <row r="508" spans="4:5" ht="13">
      <c r="D508" s="32"/>
      <c r="E508" s="32"/>
    </row>
    <row r="509" spans="4:5" ht="13">
      <c r="D509" s="32"/>
      <c r="E509" s="32"/>
    </row>
    <row r="510" spans="4:5" ht="13">
      <c r="D510" s="32"/>
      <c r="E510" s="32"/>
    </row>
    <row r="511" spans="4:5" ht="13">
      <c r="D511" s="32"/>
      <c r="E511" s="32"/>
    </row>
    <row r="512" spans="4:5" ht="13">
      <c r="D512" s="32"/>
      <c r="E512" s="32"/>
    </row>
    <row r="513" spans="4:5" ht="13">
      <c r="D513" s="32"/>
      <c r="E513" s="32"/>
    </row>
    <row r="514" spans="4:5" ht="13">
      <c r="D514" s="32"/>
      <c r="E514" s="32"/>
    </row>
    <row r="515" spans="4:5" ht="13">
      <c r="D515" s="32"/>
      <c r="E515" s="32"/>
    </row>
    <row r="516" spans="4:5" ht="13">
      <c r="D516" s="32"/>
      <c r="E516" s="32"/>
    </row>
    <row r="517" spans="4:5" ht="13">
      <c r="D517" s="32"/>
      <c r="E517" s="32"/>
    </row>
    <row r="518" spans="4:5" ht="13">
      <c r="D518" s="32"/>
      <c r="E518" s="32"/>
    </row>
    <row r="519" spans="4:5" ht="13">
      <c r="D519" s="32"/>
      <c r="E519" s="32"/>
    </row>
    <row r="520" spans="4:5" ht="13">
      <c r="D520" s="32"/>
      <c r="E520" s="32"/>
    </row>
    <row r="521" spans="4:5" ht="13">
      <c r="D521" s="32"/>
      <c r="E521" s="32"/>
    </row>
    <row r="522" spans="4:5" ht="13">
      <c r="D522" s="32"/>
      <c r="E522" s="32"/>
    </row>
    <row r="523" spans="4:5" ht="13">
      <c r="D523" s="32"/>
      <c r="E523" s="32"/>
    </row>
    <row r="524" spans="4:5" ht="13">
      <c r="D524" s="32"/>
      <c r="E524" s="32"/>
    </row>
    <row r="525" spans="4:5" ht="13">
      <c r="D525" s="32"/>
      <c r="E525" s="32"/>
    </row>
    <row r="526" spans="4:5" ht="13">
      <c r="D526" s="32"/>
      <c r="E526" s="32"/>
    </row>
    <row r="527" spans="4:5" ht="13">
      <c r="D527" s="32"/>
      <c r="E527" s="32"/>
    </row>
    <row r="528" spans="4:5" ht="13">
      <c r="D528" s="32"/>
      <c r="E528" s="32"/>
    </row>
    <row r="529" spans="4:5" ht="13">
      <c r="D529" s="32"/>
      <c r="E529" s="32"/>
    </row>
    <row r="530" spans="4:5" ht="13">
      <c r="D530" s="32"/>
      <c r="E530" s="32"/>
    </row>
    <row r="531" spans="4:5" ht="13">
      <c r="D531" s="32"/>
      <c r="E531" s="32"/>
    </row>
    <row r="532" spans="4:5" ht="13">
      <c r="D532" s="32"/>
      <c r="E532" s="32"/>
    </row>
    <row r="533" spans="4:5" ht="13">
      <c r="D533" s="32"/>
      <c r="E533" s="32"/>
    </row>
    <row r="534" spans="4:5" ht="13">
      <c r="D534" s="32"/>
      <c r="E534" s="32"/>
    </row>
    <row r="535" spans="4:5" ht="13">
      <c r="D535" s="32"/>
      <c r="E535" s="32"/>
    </row>
    <row r="536" spans="4:5" ht="13">
      <c r="D536" s="32"/>
      <c r="E536" s="32"/>
    </row>
    <row r="537" spans="4:5" ht="13">
      <c r="D537" s="32"/>
      <c r="E537" s="32"/>
    </row>
    <row r="538" spans="4:5" ht="13">
      <c r="D538" s="32"/>
      <c r="E538" s="32"/>
    </row>
    <row r="539" spans="4:5" ht="13">
      <c r="D539" s="32"/>
      <c r="E539" s="32"/>
    </row>
    <row r="540" spans="4:5" ht="13">
      <c r="D540" s="32"/>
      <c r="E540" s="32"/>
    </row>
    <row r="541" spans="4:5" ht="13">
      <c r="D541" s="32"/>
      <c r="E541" s="32"/>
    </row>
    <row r="542" spans="4:5" ht="13">
      <c r="D542" s="32"/>
      <c r="E542" s="32"/>
    </row>
    <row r="543" spans="4:5" ht="13">
      <c r="D543" s="32"/>
      <c r="E543" s="32"/>
    </row>
    <row r="544" spans="4:5" ht="13">
      <c r="D544" s="32"/>
      <c r="E544" s="32"/>
    </row>
    <row r="545" spans="4:5" ht="13">
      <c r="D545" s="32"/>
      <c r="E545" s="32"/>
    </row>
    <row r="546" spans="4:5" ht="13">
      <c r="D546" s="32"/>
      <c r="E546" s="32"/>
    </row>
    <row r="547" spans="4:5" ht="13">
      <c r="D547" s="32"/>
      <c r="E547" s="32"/>
    </row>
    <row r="548" spans="4:5" ht="13">
      <c r="D548" s="32"/>
      <c r="E548" s="32"/>
    </row>
    <row r="549" spans="4:5" ht="13">
      <c r="D549" s="32"/>
      <c r="E549" s="32"/>
    </row>
    <row r="550" spans="4:5" ht="13">
      <c r="D550" s="32"/>
      <c r="E550" s="32"/>
    </row>
    <row r="551" spans="4:5" ht="13">
      <c r="D551" s="32"/>
      <c r="E551" s="32"/>
    </row>
    <row r="552" spans="4:5" ht="13">
      <c r="D552" s="32"/>
      <c r="E552" s="32"/>
    </row>
    <row r="553" spans="4:5" ht="13">
      <c r="D553" s="32"/>
      <c r="E553" s="32"/>
    </row>
    <row r="554" spans="4:5" ht="13">
      <c r="D554" s="32"/>
      <c r="E554" s="32"/>
    </row>
    <row r="555" spans="4:5" ht="13">
      <c r="D555" s="32"/>
      <c r="E555" s="32"/>
    </row>
    <row r="556" spans="4:5" ht="13">
      <c r="D556" s="32"/>
      <c r="E556" s="32"/>
    </row>
    <row r="557" spans="4:5" ht="13">
      <c r="D557" s="32"/>
      <c r="E557" s="32"/>
    </row>
    <row r="558" spans="4:5" ht="13">
      <c r="D558" s="32"/>
      <c r="E558" s="32"/>
    </row>
    <row r="559" spans="4:5" ht="13">
      <c r="D559" s="32"/>
      <c r="E559" s="32"/>
    </row>
    <row r="560" spans="4:5" ht="13">
      <c r="D560" s="32"/>
      <c r="E560" s="32"/>
    </row>
    <row r="561" spans="4:5" ht="13">
      <c r="D561" s="32"/>
      <c r="E561" s="32"/>
    </row>
    <row r="562" spans="4:5" ht="13">
      <c r="D562" s="32"/>
      <c r="E562" s="32"/>
    </row>
    <row r="563" spans="4:5" ht="13">
      <c r="D563" s="32"/>
      <c r="E563" s="32"/>
    </row>
    <row r="564" spans="4:5" ht="13">
      <c r="D564" s="32"/>
      <c r="E564" s="32"/>
    </row>
    <row r="565" spans="4:5" ht="13">
      <c r="D565" s="32"/>
      <c r="E565" s="32"/>
    </row>
    <row r="566" spans="4:5" ht="13">
      <c r="D566" s="32"/>
      <c r="E566" s="32"/>
    </row>
    <row r="567" spans="4:5" ht="13">
      <c r="D567" s="32"/>
      <c r="E567" s="32"/>
    </row>
    <row r="568" spans="4:5" ht="13">
      <c r="D568" s="32"/>
      <c r="E568" s="32"/>
    </row>
    <row r="569" spans="4:5" ht="13">
      <c r="D569" s="32"/>
      <c r="E569" s="32"/>
    </row>
    <row r="570" spans="4:5" ht="13">
      <c r="D570" s="32"/>
      <c r="E570" s="32"/>
    </row>
    <row r="571" spans="4:5" ht="13">
      <c r="D571" s="32"/>
      <c r="E571" s="32"/>
    </row>
    <row r="572" spans="4:5" ht="13">
      <c r="D572" s="32"/>
      <c r="E572" s="32"/>
    </row>
    <row r="573" spans="4:5" ht="13">
      <c r="D573" s="32"/>
      <c r="E573" s="32"/>
    </row>
    <row r="574" spans="4:5" ht="13">
      <c r="D574" s="32"/>
      <c r="E574" s="32"/>
    </row>
    <row r="575" spans="4:5" ht="13">
      <c r="D575" s="32"/>
      <c r="E575" s="32"/>
    </row>
    <row r="576" spans="4:5" ht="13">
      <c r="D576" s="32"/>
      <c r="E576" s="32"/>
    </row>
    <row r="577" spans="4:5" ht="13">
      <c r="D577" s="32"/>
      <c r="E577" s="32"/>
    </row>
    <row r="578" spans="4:5" ht="13">
      <c r="D578" s="32"/>
      <c r="E578" s="32"/>
    </row>
    <row r="579" spans="4:5" ht="13">
      <c r="D579" s="32"/>
      <c r="E579" s="32"/>
    </row>
    <row r="580" spans="4:5" ht="13">
      <c r="D580" s="32"/>
      <c r="E580" s="32"/>
    </row>
    <row r="581" spans="4:5" ht="13">
      <c r="D581" s="32"/>
      <c r="E581" s="32"/>
    </row>
    <row r="582" spans="4:5" ht="13">
      <c r="D582" s="32"/>
      <c r="E582" s="32"/>
    </row>
    <row r="583" spans="4:5" ht="13">
      <c r="D583" s="32"/>
      <c r="E583" s="32"/>
    </row>
    <row r="584" spans="4:5" ht="13">
      <c r="D584" s="32"/>
      <c r="E584" s="32"/>
    </row>
    <row r="585" spans="4:5" ht="13">
      <c r="D585" s="32"/>
      <c r="E585" s="32"/>
    </row>
    <row r="586" spans="4:5" ht="13">
      <c r="D586" s="32"/>
      <c r="E586" s="32"/>
    </row>
    <row r="587" spans="4:5" ht="13">
      <c r="D587" s="32"/>
      <c r="E587" s="32"/>
    </row>
    <row r="588" spans="4:5" ht="13">
      <c r="D588" s="32"/>
      <c r="E588" s="32"/>
    </row>
    <row r="589" spans="4:5" ht="13">
      <c r="D589" s="32"/>
      <c r="E589" s="32"/>
    </row>
    <row r="590" spans="4:5" ht="13">
      <c r="D590" s="32"/>
      <c r="E590" s="32"/>
    </row>
    <row r="591" spans="4:5" ht="13">
      <c r="D591" s="32"/>
      <c r="E591" s="32"/>
    </row>
    <row r="592" spans="4:5" ht="13">
      <c r="D592" s="32"/>
      <c r="E592" s="32"/>
    </row>
    <row r="593" spans="4:5" ht="13">
      <c r="D593" s="32"/>
      <c r="E593" s="32"/>
    </row>
    <row r="594" spans="4:5" ht="13">
      <c r="D594" s="32"/>
      <c r="E594" s="32"/>
    </row>
    <row r="595" spans="4:5" ht="13">
      <c r="D595" s="32"/>
      <c r="E595" s="32"/>
    </row>
    <row r="596" spans="4:5" ht="13">
      <c r="D596" s="32"/>
      <c r="E596" s="32"/>
    </row>
    <row r="597" spans="4:5" ht="13">
      <c r="D597" s="32"/>
      <c r="E597" s="32"/>
    </row>
    <row r="598" spans="4:5" ht="13">
      <c r="D598" s="32"/>
      <c r="E598" s="32"/>
    </row>
    <row r="599" spans="4:5" ht="13">
      <c r="D599" s="32"/>
      <c r="E599" s="32"/>
    </row>
    <row r="600" spans="4:5" ht="13">
      <c r="D600" s="32"/>
      <c r="E600" s="32"/>
    </row>
    <row r="601" spans="4:5" ht="13">
      <c r="D601" s="32"/>
      <c r="E601" s="32"/>
    </row>
    <row r="602" spans="4:5" ht="13">
      <c r="D602" s="32"/>
      <c r="E602" s="32"/>
    </row>
    <row r="603" spans="4:5" ht="13">
      <c r="D603" s="32"/>
      <c r="E603" s="32"/>
    </row>
    <row r="604" spans="4:5" ht="13">
      <c r="D604" s="32"/>
      <c r="E604" s="32"/>
    </row>
    <row r="605" spans="4:5" ht="13">
      <c r="D605" s="32"/>
      <c r="E605" s="32"/>
    </row>
    <row r="606" spans="4:5" ht="13">
      <c r="D606" s="32"/>
      <c r="E606" s="32"/>
    </row>
    <row r="607" spans="4:5" ht="13">
      <c r="D607" s="32"/>
      <c r="E607" s="32"/>
    </row>
    <row r="608" spans="4:5" ht="13">
      <c r="D608" s="32"/>
      <c r="E608" s="32"/>
    </row>
    <row r="609" spans="4:5" ht="13">
      <c r="D609" s="32"/>
      <c r="E609" s="32"/>
    </row>
    <row r="610" spans="4:5" ht="13">
      <c r="D610" s="32"/>
      <c r="E610" s="32"/>
    </row>
    <row r="611" spans="4:5" ht="13">
      <c r="D611" s="32"/>
      <c r="E611" s="32"/>
    </row>
    <row r="612" spans="4:5" ht="13">
      <c r="D612" s="32"/>
      <c r="E612" s="32"/>
    </row>
    <row r="613" spans="4:5" ht="13">
      <c r="D613" s="32"/>
      <c r="E613" s="32"/>
    </row>
    <row r="614" spans="4:5" ht="13">
      <c r="D614" s="32"/>
      <c r="E614" s="32"/>
    </row>
    <row r="615" spans="4:5" ht="13">
      <c r="D615" s="32"/>
      <c r="E615" s="32"/>
    </row>
    <row r="616" spans="4:5" ht="13">
      <c r="D616" s="32"/>
      <c r="E616" s="32"/>
    </row>
    <row r="617" spans="4:5" ht="13">
      <c r="D617" s="32"/>
      <c r="E617" s="32"/>
    </row>
    <row r="618" spans="4:5" ht="13">
      <c r="D618" s="32"/>
      <c r="E618" s="32"/>
    </row>
    <row r="619" spans="4:5" ht="13">
      <c r="D619" s="32"/>
      <c r="E619" s="32"/>
    </row>
    <row r="620" spans="4:5" ht="13">
      <c r="D620" s="32"/>
      <c r="E620" s="32"/>
    </row>
    <row r="621" spans="4:5" ht="13">
      <c r="D621" s="32"/>
      <c r="E621" s="32"/>
    </row>
    <row r="622" spans="4:5" ht="13">
      <c r="D622" s="32"/>
      <c r="E622" s="32"/>
    </row>
    <row r="623" spans="4:5" ht="13">
      <c r="D623" s="32"/>
      <c r="E623" s="32"/>
    </row>
    <row r="624" spans="4:5" ht="13">
      <c r="D624" s="32"/>
      <c r="E624" s="32"/>
    </row>
    <row r="625" spans="4:5" ht="13">
      <c r="D625" s="32"/>
      <c r="E625" s="32"/>
    </row>
    <row r="626" spans="4:5" ht="13">
      <c r="D626" s="32"/>
      <c r="E626" s="32"/>
    </row>
    <row r="627" spans="4:5" ht="13">
      <c r="D627" s="32"/>
      <c r="E627" s="32"/>
    </row>
    <row r="628" spans="4:5" ht="13">
      <c r="D628" s="32"/>
      <c r="E628" s="32"/>
    </row>
    <row r="629" spans="4:5" ht="13">
      <c r="D629" s="32"/>
      <c r="E629" s="32"/>
    </row>
    <row r="630" spans="4:5" ht="13">
      <c r="D630" s="32"/>
      <c r="E630" s="32"/>
    </row>
    <row r="631" spans="4:5" ht="13">
      <c r="D631" s="32"/>
      <c r="E631" s="32"/>
    </row>
    <row r="632" spans="4:5" ht="13">
      <c r="D632" s="32"/>
      <c r="E632" s="32"/>
    </row>
    <row r="633" spans="4:5" ht="13">
      <c r="D633" s="32"/>
      <c r="E633" s="32"/>
    </row>
    <row r="634" spans="4:5" ht="13">
      <c r="D634" s="32"/>
      <c r="E634" s="32"/>
    </row>
    <row r="635" spans="4:5" ht="13">
      <c r="D635" s="32"/>
      <c r="E635" s="32"/>
    </row>
    <row r="636" spans="4:5" ht="13">
      <c r="D636" s="32"/>
      <c r="E636" s="32"/>
    </row>
    <row r="637" spans="4:5" ht="13">
      <c r="D637" s="32"/>
      <c r="E637" s="32"/>
    </row>
    <row r="638" spans="4:5" ht="13">
      <c r="D638" s="32"/>
      <c r="E638" s="32"/>
    </row>
    <row r="639" spans="4:5" ht="13">
      <c r="D639" s="32"/>
      <c r="E639" s="32"/>
    </row>
    <row r="640" spans="4:5" ht="13">
      <c r="D640" s="32"/>
      <c r="E640" s="32"/>
    </row>
    <row r="641" spans="4:5" ht="13">
      <c r="D641" s="32"/>
      <c r="E641" s="32"/>
    </row>
    <row r="642" spans="4:5" ht="13">
      <c r="D642" s="32"/>
      <c r="E642" s="32"/>
    </row>
    <row r="643" spans="4:5" ht="13">
      <c r="D643" s="32"/>
      <c r="E643" s="32"/>
    </row>
    <row r="644" spans="4:5" ht="13">
      <c r="D644" s="32"/>
      <c r="E644" s="32"/>
    </row>
    <row r="645" spans="4:5" ht="13">
      <c r="D645" s="32"/>
      <c r="E645" s="32"/>
    </row>
    <row r="646" spans="4:5" ht="13">
      <c r="D646" s="32"/>
      <c r="E646" s="32"/>
    </row>
    <row r="647" spans="4:5" ht="13">
      <c r="D647" s="32"/>
      <c r="E647" s="32"/>
    </row>
    <row r="648" spans="4:5" ht="13">
      <c r="D648" s="32"/>
      <c r="E648" s="32"/>
    </row>
    <row r="649" spans="4:5" ht="13">
      <c r="D649" s="32"/>
      <c r="E649" s="32"/>
    </row>
    <row r="650" spans="4:5" ht="13">
      <c r="D650" s="32"/>
      <c r="E650" s="32"/>
    </row>
    <row r="651" spans="4:5" ht="13">
      <c r="D651" s="32"/>
      <c r="E651" s="32"/>
    </row>
    <row r="652" spans="4:5" ht="13">
      <c r="D652" s="32"/>
      <c r="E652" s="32"/>
    </row>
    <row r="653" spans="4:5" ht="13">
      <c r="D653" s="32"/>
      <c r="E653" s="32"/>
    </row>
    <row r="654" spans="4:5" ht="13">
      <c r="D654" s="32"/>
      <c r="E654" s="32"/>
    </row>
    <row r="655" spans="4:5" ht="13">
      <c r="D655" s="32"/>
      <c r="E655" s="32"/>
    </row>
    <row r="656" spans="4:5" ht="13">
      <c r="D656" s="32"/>
      <c r="E656" s="32"/>
    </row>
    <row r="657" spans="4:5" ht="13">
      <c r="D657" s="32"/>
      <c r="E657" s="32"/>
    </row>
    <row r="658" spans="4:5" ht="13">
      <c r="D658" s="32"/>
      <c r="E658" s="32"/>
    </row>
    <row r="659" spans="4:5" ht="13">
      <c r="D659" s="32"/>
      <c r="E659" s="32"/>
    </row>
    <row r="660" spans="4:5" ht="13">
      <c r="D660" s="32"/>
      <c r="E660" s="32"/>
    </row>
    <row r="661" spans="4:5" ht="13">
      <c r="D661" s="32"/>
      <c r="E661" s="32"/>
    </row>
    <row r="662" spans="4:5" ht="13">
      <c r="D662" s="32"/>
      <c r="E662" s="32"/>
    </row>
    <row r="663" spans="4:5" ht="13">
      <c r="D663" s="32"/>
      <c r="E663" s="32"/>
    </row>
    <row r="664" spans="4:5" ht="13">
      <c r="D664" s="32"/>
      <c r="E664" s="32"/>
    </row>
    <row r="665" spans="4:5" ht="13">
      <c r="D665" s="32"/>
      <c r="E665" s="32"/>
    </row>
    <row r="666" spans="4:5" ht="13">
      <c r="D666" s="32"/>
      <c r="E666" s="32"/>
    </row>
    <row r="667" spans="4:5" ht="13">
      <c r="D667" s="32"/>
      <c r="E667" s="32"/>
    </row>
    <row r="668" spans="4:5" ht="13">
      <c r="D668" s="32"/>
      <c r="E668" s="32"/>
    </row>
    <row r="669" spans="4:5" ht="13">
      <c r="D669" s="32"/>
      <c r="E669" s="32"/>
    </row>
    <row r="670" spans="4:5" ht="13">
      <c r="D670" s="32"/>
      <c r="E670" s="32"/>
    </row>
    <row r="671" spans="4:5" ht="13">
      <c r="D671" s="32"/>
      <c r="E671" s="32"/>
    </row>
    <row r="672" spans="4:5" ht="13">
      <c r="D672" s="32"/>
      <c r="E672" s="32"/>
    </row>
    <row r="673" spans="4:5" ht="13">
      <c r="D673" s="32"/>
      <c r="E673" s="32"/>
    </row>
    <row r="674" spans="4:5" ht="13">
      <c r="D674" s="32"/>
      <c r="E674" s="32"/>
    </row>
    <row r="675" spans="4:5" ht="13">
      <c r="D675" s="32"/>
      <c r="E675" s="32"/>
    </row>
    <row r="676" spans="4:5" ht="13">
      <c r="D676" s="32"/>
      <c r="E676" s="32"/>
    </row>
    <row r="677" spans="4:5" ht="13">
      <c r="D677" s="32"/>
      <c r="E677" s="32"/>
    </row>
    <row r="678" spans="4:5" ht="13">
      <c r="D678" s="32"/>
      <c r="E678" s="32"/>
    </row>
    <row r="679" spans="4:5" ht="13">
      <c r="D679" s="32"/>
      <c r="E679" s="32"/>
    </row>
    <row r="680" spans="4:5" ht="13">
      <c r="D680" s="32"/>
      <c r="E680" s="32"/>
    </row>
    <row r="681" spans="4:5" ht="13">
      <c r="D681" s="32"/>
      <c r="E681" s="32"/>
    </row>
    <row r="682" spans="4:5" ht="13">
      <c r="D682" s="32"/>
      <c r="E682" s="32"/>
    </row>
    <row r="683" spans="4:5" ht="13">
      <c r="D683" s="32"/>
      <c r="E683" s="32"/>
    </row>
    <row r="684" spans="4:5" ht="13">
      <c r="D684" s="32"/>
      <c r="E684" s="32"/>
    </row>
    <row r="685" spans="4:5" ht="13">
      <c r="D685" s="32"/>
      <c r="E685" s="32"/>
    </row>
    <row r="686" spans="4:5" ht="13">
      <c r="D686" s="32"/>
      <c r="E686" s="32"/>
    </row>
    <row r="687" spans="4:5" ht="13">
      <c r="D687" s="32"/>
      <c r="E687" s="32"/>
    </row>
    <row r="688" spans="4:5" ht="13">
      <c r="D688" s="32"/>
      <c r="E688" s="32"/>
    </row>
    <row r="689" spans="4:5" ht="13">
      <c r="D689" s="32"/>
      <c r="E689" s="32"/>
    </row>
    <row r="690" spans="4:5" ht="13">
      <c r="D690" s="32"/>
      <c r="E690" s="32"/>
    </row>
    <row r="691" spans="4:5" ht="13">
      <c r="D691" s="32"/>
      <c r="E691" s="32"/>
    </row>
    <row r="692" spans="4:5" ht="13">
      <c r="D692" s="32"/>
      <c r="E692" s="32"/>
    </row>
    <row r="693" spans="4:5" ht="13">
      <c r="D693" s="32"/>
      <c r="E693" s="32"/>
    </row>
    <row r="694" spans="4:5" ht="13">
      <c r="D694" s="32"/>
      <c r="E694" s="32"/>
    </row>
    <row r="695" spans="4:5" ht="13">
      <c r="D695" s="32"/>
      <c r="E695" s="32"/>
    </row>
    <row r="696" spans="4:5" ht="13">
      <c r="D696" s="32"/>
      <c r="E696" s="32"/>
    </row>
    <row r="697" spans="4:5" ht="13">
      <c r="D697" s="32"/>
      <c r="E697" s="32"/>
    </row>
    <row r="698" spans="4:5" ht="13">
      <c r="D698" s="32"/>
      <c r="E698" s="32"/>
    </row>
    <row r="699" spans="4:5" ht="13">
      <c r="D699" s="32"/>
      <c r="E699" s="32"/>
    </row>
    <row r="700" spans="4:5" ht="13">
      <c r="D700" s="32"/>
      <c r="E700" s="32"/>
    </row>
    <row r="701" spans="4:5" ht="13">
      <c r="D701" s="32"/>
      <c r="E701" s="32"/>
    </row>
    <row r="702" spans="4:5" ht="13">
      <c r="D702" s="32"/>
      <c r="E702" s="32"/>
    </row>
    <row r="703" spans="4:5" ht="13">
      <c r="D703" s="32"/>
      <c r="E703" s="32"/>
    </row>
    <row r="704" spans="4:5" ht="13">
      <c r="D704" s="32"/>
      <c r="E704" s="32"/>
    </row>
    <row r="705" spans="4:5" ht="13">
      <c r="D705" s="32"/>
      <c r="E705" s="32"/>
    </row>
    <row r="706" spans="4:5" ht="13">
      <c r="D706" s="32"/>
      <c r="E706" s="32"/>
    </row>
    <row r="707" spans="4:5" ht="13">
      <c r="D707" s="32"/>
      <c r="E707" s="32"/>
    </row>
    <row r="708" spans="4:5" ht="13">
      <c r="D708" s="32"/>
      <c r="E708" s="32"/>
    </row>
    <row r="709" spans="4:5" ht="13">
      <c r="D709" s="32"/>
      <c r="E709" s="32"/>
    </row>
    <row r="710" spans="4:5" ht="13">
      <c r="D710" s="32"/>
      <c r="E710" s="32"/>
    </row>
    <row r="711" spans="4:5" ht="13">
      <c r="D711" s="32"/>
      <c r="E711" s="32"/>
    </row>
    <row r="712" spans="4:5" ht="13">
      <c r="D712" s="32"/>
      <c r="E712" s="32"/>
    </row>
    <row r="713" spans="4:5" ht="13">
      <c r="D713" s="32"/>
      <c r="E713" s="32"/>
    </row>
    <row r="714" spans="4:5" ht="13">
      <c r="D714" s="32"/>
      <c r="E714" s="32"/>
    </row>
    <row r="715" spans="4:5" ht="13">
      <c r="D715" s="32"/>
      <c r="E715" s="32"/>
    </row>
    <row r="716" spans="4:5" ht="13">
      <c r="D716" s="32"/>
      <c r="E716" s="32"/>
    </row>
    <row r="717" spans="4:5" ht="13">
      <c r="D717" s="32"/>
      <c r="E717" s="32"/>
    </row>
    <row r="718" spans="4:5" ht="13">
      <c r="D718" s="32"/>
      <c r="E718" s="32"/>
    </row>
    <row r="719" spans="4:5" ht="13">
      <c r="D719" s="32"/>
      <c r="E719" s="32"/>
    </row>
    <row r="720" spans="4:5" ht="13">
      <c r="D720" s="32"/>
      <c r="E720" s="32"/>
    </row>
    <row r="721" spans="4:5" ht="13">
      <c r="D721" s="32"/>
      <c r="E721" s="32"/>
    </row>
    <row r="722" spans="4:5" ht="13">
      <c r="D722" s="32"/>
      <c r="E722" s="32"/>
    </row>
    <row r="723" spans="4:5" ht="13">
      <c r="D723" s="32"/>
      <c r="E723" s="32"/>
    </row>
    <row r="724" spans="4:5" ht="13">
      <c r="D724" s="32"/>
      <c r="E724" s="32"/>
    </row>
    <row r="725" spans="4:5" ht="13">
      <c r="D725" s="32"/>
      <c r="E725" s="32"/>
    </row>
    <row r="726" spans="4:5" ht="13">
      <c r="D726" s="32"/>
      <c r="E726" s="32"/>
    </row>
    <row r="727" spans="4:5" ht="13">
      <c r="D727" s="32"/>
      <c r="E727" s="32"/>
    </row>
    <row r="728" spans="4:5" ht="13">
      <c r="D728" s="32"/>
      <c r="E728" s="32"/>
    </row>
    <row r="729" spans="4:5" ht="13">
      <c r="D729" s="32"/>
      <c r="E729" s="32"/>
    </row>
    <row r="730" spans="4:5" ht="13">
      <c r="D730" s="32"/>
      <c r="E730" s="32"/>
    </row>
    <row r="731" spans="4:5" ht="13">
      <c r="D731" s="32"/>
      <c r="E731" s="32"/>
    </row>
    <row r="732" spans="4:5" ht="13">
      <c r="D732" s="32"/>
      <c r="E732" s="32"/>
    </row>
    <row r="733" spans="4:5" ht="13">
      <c r="D733" s="32"/>
      <c r="E733" s="32"/>
    </row>
    <row r="734" spans="4:5" ht="13">
      <c r="D734" s="32"/>
      <c r="E734" s="32"/>
    </row>
    <row r="735" spans="4:5" ht="13">
      <c r="D735" s="32"/>
      <c r="E735" s="32"/>
    </row>
    <row r="736" spans="4:5" ht="13">
      <c r="D736" s="32"/>
      <c r="E736" s="32"/>
    </row>
    <row r="737" spans="4:5" ht="13">
      <c r="D737" s="32"/>
      <c r="E737" s="32"/>
    </row>
    <row r="738" spans="4:5" ht="13">
      <c r="D738" s="32"/>
      <c r="E738" s="32"/>
    </row>
    <row r="739" spans="4:5" ht="13">
      <c r="D739" s="32"/>
      <c r="E739" s="32"/>
    </row>
    <row r="740" spans="4:5" ht="13">
      <c r="D740" s="32"/>
      <c r="E740" s="32"/>
    </row>
    <row r="741" spans="4:5" ht="13">
      <c r="D741" s="32"/>
      <c r="E741" s="32"/>
    </row>
    <row r="742" spans="4:5" ht="13">
      <c r="D742" s="32"/>
      <c r="E742" s="32"/>
    </row>
    <row r="743" spans="4:5" ht="13">
      <c r="D743" s="32"/>
      <c r="E743" s="32"/>
    </row>
    <row r="744" spans="4:5" ht="13">
      <c r="D744" s="32"/>
      <c r="E744" s="32"/>
    </row>
    <row r="745" spans="4:5" ht="13">
      <c r="D745" s="32"/>
      <c r="E745" s="32"/>
    </row>
    <row r="746" spans="4:5" ht="13">
      <c r="D746" s="32"/>
      <c r="E746" s="32"/>
    </row>
    <row r="747" spans="4:5" ht="13">
      <c r="D747" s="32"/>
      <c r="E747" s="32"/>
    </row>
    <row r="748" spans="4:5" ht="13">
      <c r="D748" s="32"/>
      <c r="E748" s="32"/>
    </row>
    <row r="749" spans="4:5" ht="13">
      <c r="D749" s="32"/>
      <c r="E749" s="32"/>
    </row>
    <row r="750" spans="4:5" ht="13">
      <c r="D750" s="32"/>
      <c r="E750" s="32"/>
    </row>
    <row r="751" spans="4:5" ht="13">
      <c r="D751" s="32"/>
      <c r="E751" s="32"/>
    </row>
    <row r="752" spans="4:5" ht="13">
      <c r="D752" s="32"/>
      <c r="E752" s="32"/>
    </row>
    <row r="753" spans="4:5" ht="13">
      <c r="D753" s="32"/>
      <c r="E753" s="32"/>
    </row>
    <row r="754" spans="4:5" ht="13">
      <c r="D754" s="32"/>
      <c r="E754" s="32"/>
    </row>
    <row r="755" spans="4:5" ht="13">
      <c r="D755" s="32"/>
      <c r="E755" s="32"/>
    </row>
    <row r="756" spans="4:5" ht="13">
      <c r="D756" s="32"/>
      <c r="E756" s="32"/>
    </row>
    <row r="757" spans="4:5" ht="13">
      <c r="D757" s="32"/>
      <c r="E757" s="32"/>
    </row>
    <row r="758" spans="4:5" ht="13">
      <c r="D758" s="32"/>
      <c r="E758" s="32"/>
    </row>
    <row r="759" spans="4:5" ht="13">
      <c r="D759" s="32"/>
      <c r="E759" s="32"/>
    </row>
    <row r="760" spans="4:5" ht="13">
      <c r="D760" s="32"/>
      <c r="E760" s="32"/>
    </row>
    <row r="761" spans="4:5" ht="13">
      <c r="D761" s="32"/>
      <c r="E761" s="32"/>
    </row>
    <row r="762" spans="4:5" ht="13">
      <c r="D762" s="32"/>
      <c r="E762" s="32"/>
    </row>
    <row r="763" spans="4:5" ht="13">
      <c r="D763" s="32"/>
      <c r="E763" s="32"/>
    </row>
    <row r="764" spans="4:5" ht="13">
      <c r="D764" s="32"/>
      <c r="E764" s="32"/>
    </row>
    <row r="765" spans="4:5" ht="13">
      <c r="D765" s="32"/>
      <c r="E765" s="32"/>
    </row>
    <row r="766" spans="4:5" ht="13">
      <c r="D766" s="32"/>
      <c r="E766" s="32"/>
    </row>
    <row r="767" spans="4:5" ht="13">
      <c r="D767" s="32"/>
      <c r="E767" s="32"/>
    </row>
    <row r="768" spans="4:5" ht="13">
      <c r="D768" s="32"/>
      <c r="E768" s="32"/>
    </row>
    <row r="769" spans="4:5" ht="13">
      <c r="D769" s="32"/>
      <c r="E769" s="32"/>
    </row>
    <row r="770" spans="4:5" ht="13">
      <c r="D770" s="32"/>
      <c r="E770" s="32"/>
    </row>
    <row r="771" spans="4:5" ht="13">
      <c r="D771" s="32"/>
      <c r="E771" s="32"/>
    </row>
    <row r="772" spans="4:5" ht="13">
      <c r="D772" s="32"/>
      <c r="E772" s="32"/>
    </row>
    <row r="773" spans="4:5" ht="13">
      <c r="D773" s="32"/>
      <c r="E773" s="32"/>
    </row>
    <row r="774" spans="4:5" ht="13">
      <c r="D774" s="32"/>
      <c r="E774" s="32"/>
    </row>
    <row r="775" spans="4:5" ht="13">
      <c r="D775" s="32"/>
      <c r="E775" s="32"/>
    </row>
    <row r="776" spans="4:5" ht="13">
      <c r="D776" s="32"/>
      <c r="E776" s="32"/>
    </row>
    <row r="777" spans="4:5" ht="13">
      <c r="D777" s="32"/>
      <c r="E777" s="32"/>
    </row>
    <row r="778" spans="4:5" ht="13">
      <c r="D778" s="32"/>
      <c r="E778" s="32"/>
    </row>
    <row r="779" spans="4:5" ht="13">
      <c r="D779" s="32"/>
      <c r="E779" s="32"/>
    </row>
    <row r="780" spans="4:5" ht="13">
      <c r="D780" s="32"/>
      <c r="E780" s="32"/>
    </row>
    <row r="781" spans="4:5" ht="13">
      <c r="D781" s="32"/>
      <c r="E781" s="32"/>
    </row>
    <row r="782" spans="4:5" ht="13">
      <c r="D782" s="32"/>
      <c r="E782" s="32"/>
    </row>
    <row r="783" spans="4:5" ht="13">
      <c r="D783" s="32"/>
      <c r="E783" s="32"/>
    </row>
    <row r="784" spans="4:5" ht="13">
      <c r="D784" s="32"/>
      <c r="E784" s="32"/>
    </row>
    <row r="785" spans="4:5" ht="13">
      <c r="D785" s="32"/>
      <c r="E785" s="32"/>
    </row>
    <row r="786" spans="4:5" ht="13">
      <c r="D786" s="32"/>
      <c r="E786" s="32"/>
    </row>
    <row r="787" spans="4:5" ht="13">
      <c r="D787" s="32"/>
      <c r="E787" s="32"/>
    </row>
    <row r="788" spans="4:5" ht="13">
      <c r="D788" s="32"/>
      <c r="E788" s="32"/>
    </row>
    <row r="789" spans="4:5" ht="13">
      <c r="D789" s="32"/>
      <c r="E789" s="32"/>
    </row>
    <row r="790" spans="4:5" ht="13">
      <c r="D790" s="32"/>
      <c r="E790" s="32"/>
    </row>
    <row r="791" spans="4:5" ht="13">
      <c r="D791" s="32"/>
      <c r="E791" s="32"/>
    </row>
    <row r="792" spans="4:5" ht="13">
      <c r="D792" s="32"/>
      <c r="E792" s="32"/>
    </row>
    <row r="793" spans="4:5" ht="13">
      <c r="D793" s="32"/>
      <c r="E793" s="32"/>
    </row>
    <row r="794" spans="4:5" ht="13">
      <c r="D794" s="32"/>
      <c r="E794" s="32"/>
    </row>
    <row r="795" spans="4:5" ht="13">
      <c r="D795" s="32"/>
      <c r="E795" s="32"/>
    </row>
    <row r="796" spans="4:5" ht="13">
      <c r="D796" s="32"/>
      <c r="E796" s="32"/>
    </row>
    <row r="797" spans="4:5" ht="13">
      <c r="D797" s="32"/>
      <c r="E797" s="32"/>
    </row>
    <row r="798" spans="4:5" ht="13">
      <c r="D798" s="32"/>
      <c r="E798" s="32"/>
    </row>
    <row r="799" spans="4:5" ht="13">
      <c r="D799" s="32"/>
      <c r="E799" s="32"/>
    </row>
    <row r="800" spans="4:5" ht="13">
      <c r="D800" s="32"/>
      <c r="E800" s="32"/>
    </row>
    <row r="801" spans="4:5" ht="13">
      <c r="D801" s="32"/>
      <c r="E801" s="32"/>
    </row>
    <row r="802" spans="4:5" ht="13">
      <c r="D802" s="32"/>
      <c r="E802" s="32"/>
    </row>
    <row r="803" spans="4:5" ht="13">
      <c r="D803" s="32"/>
      <c r="E803" s="32"/>
    </row>
    <row r="804" spans="4:5" ht="13">
      <c r="D804" s="32"/>
      <c r="E804" s="32"/>
    </row>
    <row r="805" spans="4:5" ht="13">
      <c r="D805" s="32"/>
      <c r="E805" s="32"/>
    </row>
    <row r="806" spans="4:5" ht="13">
      <c r="D806" s="32"/>
      <c r="E806" s="32"/>
    </row>
    <row r="807" spans="4:5" ht="13">
      <c r="D807" s="32"/>
      <c r="E807" s="32"/>
    </row>
    <row r="808" spans="4:5" ht="13">
      <c r="D808" s="32"/>
      <c r="E808" s="32"/>
    </row>
    <row r="809" spans="4:5" ht="13">
      <c r="D809" s="32"/>
      <c r="E809" s="32"/>
    </row>
    <row r="810" spans="4:5" ht="13">
      <c r="D810" s="32"/>
      <c r="E810" s="32"/>
    </row>
    <row r="811" spans="4:5" ht="13">
      <c r="D811" s="32"/>
      <c r="E811" s="32"/>
    </row>
    <row r="812" spans="4:5" ht="13">
      <c r="D812" s="32"/>
      <c r="E812" s="32"/>
    </row>
    <row r="813" spans="4:5" ht="13">
      <c r="D813" s="32"/>
      <c r="E813" s="32"/>
    </row>
    <row r="814" spans="4:5" ht="13">
      <c r="D814" s="32"/>
      <c r="E814" s="32"/>
    </row>
    <row r="815" spans="4:5" ht="13">
      <c r="D815" s="32"/>
      <c r="E815" s="32"/>
    </row>
    <row r="816" spans="4:5" ht="13">
      <c r="D816" s="32"/>
      <c r="E816" s="32"/>
    </row>
    <row r="817" spans="4:5" ht="13">
      <c r="D817" s="32"/>
      <c r="E817" s="32"/>
    </row>
    <row r="818" spans="4:5" ht="13">
      <c r="D818" s="32"/>
      <c r="E818" s="32"/>
    </row>
    <row r="819" spans="4:5" ht="13">
      <c r="D819" s="32"/>
      <c r="E819" s="32"/>
    </row>
    <row r="820" spans="4:5" ht="13">
      <c r="D820" s="32"/>
      <c r="E820" s="32"/>
    </row>
    <row r="821" spans="4:5" ht="13">
      <c r="D821" s="32"/>
      <c r="E821" s="32"/>
    </row>
    <row r="822" spans="4:5" ht="13">
      <c r="D822" s="32"/>
      <c r="E822" s="32"/>
    </row>
    <row r="823" spans="4:5" ht="13">
      <c r="D823" s="32"/>
      <c r="E823" s="32"/>
    </row>
    <row r="824" spans="4:5" ht="13">
      <c r="D824" s="32"/>
      <c r="E824" s="32"/>
    </row>
    <row r="825" spans="4:5" ht="13">
      <c r="D825" s="32"/>
      <c r="E825" s="32"/>
    </row>
    <row r="826" spans="4:5" ht="13">
      <c r="D826" s="32"/>
      <c r="E826" s="32"/>
    </row>
    <row r="827" spans="4:5" ht="13">
      <c r="D827" s="32"/>
      <c r="E827" s="32"/>
    </row>
    <row r="828" spans="4:5" ht="13">
      <c r="D828" s="32"/>
      <c r="E828" s="32"/>
    </row>
    <row r="829" spans="4:5" ht="13">
      <c r="D829" s="32"/>
      <c r="E829" s="32"/>
    </row>
    <row r="830" spans="4:5" ht="13">
      <c r="D830" s="32"/>
      <c r="E830" s="32"/>
    </row>
    <row r="831" spans="4:5" ht="13">
      <c r="D831" s="32"/>
      <c r="E831" s="32"/>
    </row>
    <row r="832" spans="4:5" ht="13">
      <c r="D832" s="32"/>
      <c r="E832" s="32"/>
    </row>
    <row r="833" spans="4:5" ht="13">
      <c r="D833" s="32"/>
      <c r="E833" s="32"/>
    </row>
    <row r="834" spans="4:5" ht="13">
      <c r="D834" s="32"/>
      <c r="E834" s="32"/>
    </row>
    <row r="835" spans="4:5" ht="13">
      <c r="D835" s="32"/>
      <c r="E835" s="32"/>
    </row>
    <row r="836" spans="4:5" ht="13">
      <c r="D836" s="32"/>
      <c r="E836" s="32"/>
    </row>
    <row r="837" spans="4:5" ht="13">
      <c r="D837" s="32"/>
      <c r="E837" s="32"/>
    </row>
    <row r="838" spans="4:5" ht="13">
      <c r="D838" s="32"/>
      <c r="E838" s="32"/>
    </row>
    <row r="839" spans="4:5" ht="13">
      <c r="D839" s="32"/>
      <c r="E839" s="32"/>
    </row>
    <row r="840" spans="4:5" ht="13">
      <c r="D840" s="32"/>
      <c r="E840" s="32"/>
    </row>
    <row r="841" spans="4:5" ht="13">
      <c r="D841" s="32"/>
      <c r="E841" s="32"/>
    </row>
    <row r="842" spans="4:5" ht="13">
      <c r="D842" s="32"/>
      <c r="E842" s="32"/>
    </row>
    <row r="843" spans="4:5" ht="13">
      <c r="D843" s="32"/>
      <c r="E843" s="32"/>
    </row>
    <row r="844" spans="4:5" ht="13">
      <c r="D844" s="32"/>
      <c r="E844" s="32"/>
    </row>
    <row r="845" spans="4:5" ht="13">
      <c r="D845" s="32"/>
      <c r="E845" s="32"/>
    </row>
    <row r="846" spans="4:5" ht="13">
      <c r="D846" s="32"/>
      <c r="E846" s="32"/>
    </row>
    <row r="847" spans="4:5" ht="13">
      <c r="D847" s="32"/>
      <c r="E847" s="32"/>
    </row>
    <row r="848" spans="4:5" ht="13">
      <c r="D848" s="32"/>
      <c r="E848" s="32"/>
    </row>
    <row r="849" spans="4:5" ht="13">
      <c r="D849" s="32"/>
      <c r="E849" s="32"/>
    </row>
    <row r="850" spans="4:5" ht="13">
      <c r="D850" s="32"/>
      <c r="E850" s="32"/>
    </row>
    <row r="851" spans="4:5" ht="13">
      <c r="D851" s="32"/>
      <c r="E851" s="32"/>
    </row>
    <row r="852" spans="4:5" ht="13">
      <c r="D852" s="32"/>
      <c r="E852" s="32"/>
    </row>
    <row r="853" spans="4:5" ht="13">
      <c r="D853" s="32"/>
      <c r="E853" s="32"/>
    </row>
    <row r="854" spans="4:5" ht="13">
      <c r="D854" s="32"/>
      <c r="E854" s="32"/>
    </row>
    <row r="855" spans="4:5" ht="13">
      <c r="D855" s="32"/>
      <c r="E855" s="32"/>
    </row>
    <row r="856" spans="4:5" ht="13">
      <c r="D856" s="32"/>
      <c r="E856" s="32"/>
    </row>
    <row r="857" spans="4:5" ht="13">
      <c r="D857" s="32"/>
      <c r="E857" s="32"/>
    </row>
    <row r="858" spans="4:5" ht="13">
      <c r="D858" s="32"/>
      <c r="E858" s="32"/>
    </row>
    <row r="859" spans="4:5" ht="13">
      <c r="D859" s="32"/>
      <c r="E859" s="32"/>
    </row>
    <row r="860" spans="4:5" ht="13">
      <c r="D860" s="32"/>
      <c r="E860" s="32"/>
    </row>
    <row r="861" spans="4:5" ht="13">
      <c r="D861" s="32"/>
      <c r="E861" s="32"/>
    </row>
    <row r="862" spans="4:5" ht="13">
      <c r="D862" s="32"/>
      <c r="E862" s="32"/>
    </row>
    <row r="863" spans="4:5" ht="13">
      <c r="D863" s="32"/>
      <c r="E863" s="32"/>
    </row>
    <row r="864" spans="4:5" ht="13">
      <c r="D864" s="32"/>
      <c r="E864" s="32"/>
    </row>
    <row r="865" spans="4:5" ht="13">
      <c r="D865" s="32"/>
      <c r="E865" s="32"/>
    </row>
    <row r="866" spans="4:5" ht="13">
      <c r="D866" s="32"/>
      <c r="E866" s="32"/>
    </row>
    <row r="867" spans="4:5" ht="13">
      <c r="D867" s="32"/>
      <c r="E867" s="32"/>
    </row>
    <row r="868" spans="4:5" ht="13">
      <c r="D868" s="32"/>
      <c r="E868" s="32"/>
    </row>
    <row r="869" spans="4:5" ht="13">
      <c r="D869" s="32"/>
      <c r="E869" s="32"/>
    </row>
    <row r="870" spans="4:5" ht="13">
      <c r="D870" s="32"/>
      <c r="E870" s="32"/>
    </row>
    <row r="871" spans="4:5" ht="13">
      <c r="D871" s="32"/>
      <c r="E871" s="32"/>
    </row>
    <row r="872" spans="4:5" ht="13">
      <c r="D872" s="32"/>
      <c r="E872" s="32"/>
    </row>
    <row r="873" spans="4:5" ht="13">
      <c r="D873" s="32"/>
      <c r="E873" s="32"/>
    </row>
    <row r="874" spans="4:5" ht="13">
      <c r="D874" s="32"/>
      <c r="E874" s="32"/>
    </row>
    <row r="875" spans="4:5" ht="13">
      <c r="D875" s="32"/>
      <c r="E875" s="32"/>
    </row>
    <row r="876" spans="4:5" ht="13">
      <c r="D876" s="32"/>
      <c r="E876" s="32"/>
    </row>
    <row r="877" spans="4:5" ht="13">
      <c r="D877" s="32"/>
      <c r="E877" s="32"/>
    </row>
    <row r="878" spans="4:5" ht="13">
      <c r="D878" s="32"/>
      <c r="E878" s="32"/>
    </row>
    <row r="879" spans="4:5" ht="13">
      <c r="D879" s="32"/>
      <c r="E879" s="32"/>
    </row>
    <row r="880" spans="4:5" ht="13">
      <c r="D880" s="32"/>
      <c r="E880" s="32"/>
    </row>
    <row r="881" spans="4:5" ht="13">
      <c r="D881" s="32"/>
      <c r="E881" s="32"/>
    </row>
    <row r="882" spans="4:5" ht="13">
      <c r="D882" s="32"/>
      <c r="E882" s="32"/>
    </row>
    <row r="883" spans="4:5" ht="13">
      <c r="D883" s="32"/>
      <c r="E883" s="32"/>
    </row>
    <row r="884" spans="4:5" ht="13">
      <c r="D884" s="32"/>
      <c r="E884" s="32"/>
    </row>
    <row r="885" spans="4:5" ht="13">
      <c r="D885" s="32"/>
      <c r="E885" s="32"/>
    </row>
    <row r="886" spans="4:5" ht="13">
      <c r="D886" s="32"/>
      <c r="E886" s="32"/>
    </row>
    <row r="887" spans="4:5" ht="13">
      <c r="D887" s="32"/>
      <c r="E887" s="32"/>
    </row>
    <row r="888" spans="4:5" ht="13">
      <c r="D888" s="32"/>
      <c r="E888" s="32"/>
    </row>
    <row r="889" spans="4:5" ht="13">
      <c r="D889" s="32"/>
      <c r="E889" s="32"/>
    </row>
    <row r="890" spans="4:5" ht="13">
      <c r="D890" s="32"/>
      <c r="E890" s="32"/>
    </row>
    <row r="891" spans="4:5" ht="13">
      <c r="D891" s="32"/>
      <c r="E891" s="32"/>
    </row>
    <row r="892" spans="4:5" ht="13">
      <c r="D892" s="32"/>
      <c r="E892" s="32"/>
    </row>
    <row r="893" spans="4:5" ht="13">
      <c r="D893" s="32"/>
      <c r="E893" s="32"/>
    </row>
    <row r="894" spans="4:5" ht="13">
      <c r="D894" s="32"/>
      <c r="E894" s="32"/>
    </row>
    <row r="895" spans="4:5" ht="13">
      <c r="D895" s="32"/>
      <c r="E895" s="32"/>
    </row>
    <row r="896" spans="4:5" ht="13">
      <c r="D896" s="32"/>
      <c r="E896" s="32"/>
    </row>
    <row r="897" spans="4:5" ht="13">
      <c r="D897" s="32"/>
      <c r="E897" s="32"/>
    </row>
    <row r="898" spans="4:5" ht="13">
      <c r="D898" s="32"/>
      <c r="E898" s="32"/>
    </row>
    <row r="899" spans="4:5" ht="13">
      <c r="D899" s="32"/>
      <c r="E899" s="32"/>
    </row>
    <row r="900" spans="4:5" ht="13">
      <c r="D900" s="32"/>
      <c r="E900" s="32"/>
    </row>
    <row r="901" spans="4:5" ht="13">
      <c r="D901" s="32"/>
      <c r="E901" s="32"/>
    </row>
    <row r="902" spans="4:5" ht="13">
      <c r="D902" s="32"/>
      <c r="E902" s="32"/>
    </row>
    <row r="903" spans="4:5" ht="13">
      <c r="D903" s="32"/>
      <c r="E903" s="32"/>
    </row>
    <row r="904" spans="4:5" ht="13">
      <c r="D904" s="32"/>
      <c r="E904" s="32"/>
    </row>
    <row r="905" spans="4:5" ht="13">
      <c r="D905" s="32"/>
      <c r="E905" s="32"/>
    </row>
    <row r="906" spans="4:5" ht="13">
      <c r="D906" s="32"/>
      <c r="E906" s="32"/>
    </row>
    <row r="907" spans="4:5" ht="13">
      <c r="D907" s="32"/>
      <c r="E907" s="32"/>
    </row>
    <row r="908" spans="4:5" ht="13">
      <c r="D908" s="32"/>
      <c r="E908" s="32"/>
    </row>
    <row r="909" spans="4:5" ht="13">
      <c r="D909" s="32"/>
      <c r="E909" s="32"/>
    </row>
    <row r="910" spans="4:5" ht="13">
      <c r="D910" s="32"/>
      <c r="E910" s="32"/>
    </row>
    <row r="911" spans="4:5" ht="13">
      <c r="D911" s="32"/>
      <c r="E911" s="32"/>
    </row>
    <row r="912" spans="4:5" ht="13">
      <c r="D912" s="32"/>
      <c r="E912" s="32"/>
    </row>
    <row r="913" spans="4:5" ht="13">
      <c r="D913" s="32"/>
      <c r="E913" s="32"/>
    </row>
    <row r="914" spans="4:5" ht="13">
      <c r="D914" s="32"/>
      <c r="E914" s="32"/>
    </row>
    <row r="915" spans="4:5" ht="13">
      <c r="D915" s="32"/>
      <c r="E915" s="32"/>
    </row>
    <row r="916" spans="4:5" ht="13">
      <c r="D916" s="32"/>
      <c r="E916" s="32"/>
    </row>
    <row r="917" spans="4:5" ht="13">
      <c r="D917" s="32"/>
      <c r="E917" s="32"/>
    </row>
    <row r="918" spans="4:5" ht="13">
      <c r="D918" s="32"/>
      <c r="E918" s="32"/>
    </row>
    <row r="919" spans="4:5" ht="13">
      <c r="D919" s="32"/>
      <c r="E919" s="32"/>
    </row>
    <row r="920" spans="4:5" ht="13">
      <c r="D920" s="32"/>
      <c r="E920" s="32"/>
    </row>
    <row r="921" spans="4:5" ht="13">
      <c r="D921" s="32"/>
      <c r="E921" s="32"/>
    </row>
    <row r="922" spans="4:5" ht="13">
      <c r="D922" s="32"/>
      <c r="E922" s="32"/>
    </row>
    <row r="923" spans="4:5" ht="13">
      <c r="D923" s="32"/>
      <c r="E923" s="32"/>
    </row>
    <row r="924" spans="4:5" ht="13">
      <c r="D924" s="32"/>
      <c r="E924" s="32"/>
    </row>
    <row r="925" spans="4:5" ht="13">
      <c r="D925" s="32"/>
      <c r="E925" s="32"/>
    </row>
    <row r="926" spans="4:5" ht="13">
      <c r="D926" s="32"/>
      <c r="E926" s="32"/>
    </row>
    <row r="927" spans="4:5" ht="13">
      <c r="D927" s="32"/>
      <c r="E927" s="32"/>
    </row>
    <row r="928" spans="4:5" ht="13">
      <c r="D928" s="32"/>
      <c r="E928" s="32"/>
    </row>
    <row r="929" spans="4:5" ht="13">
      <c r="D929" s="32"/>
      <c r="E929" s="32"/>
    </row>
    <row r="930" spans="4:5" ht="13">
      <c r="D930" s="32"/>
      <c r="E930" s="32"/>
    </row>
    <row r="931" spans="4:5" ht="13">
      <c r="D931" s="32"/>
      <c r="E931" s="32"/>
    </row>
    <row r="932" spans="4:5" ht="13">
      <c r="D932" s="32"/>
      <c r="E932" s="32"/>
    </row>
    <row r="933" spans="4:5" ht="13">
      <c r="D933" s="32"/>
      <c r="E933" s="32"/>
    </row>
    <row r="934" spans="4:5" ht="13">
      <c r="D934" s="32"/>
      <c r="E934" s="32"/>
    </row>
    <row r="935" spans="4:5" ht="13">
      <c r="D935" s="32"/>
      <c r="E935" s="32"/>
    </row>
    <row r="936" spans="4:5" ht="13">
      <c r="D936" s="32"/>
      <c r="E936" s="32"/>
    </row>
    <row r="937" spans="4:5" ht="13">
      <c r="D937" s="32"/>
      <c r="E937" s="32"/>
    </row>
    <row r="938" spans="4:5" ht="13">
      <c r="D938" s="32"/>
      <c r="E938" s="32"/>
    </row>
    <row r="939" spans="4:5" ht="13">
      <c r="D939" s="32"/>
      <c r="E939" s="32"/>
    </row>
    <row r="940" spans="4:5" ht="13">
      <c r="D940" s="32"/>
      <c r="E940" s="32"/>
    </row>
    <row r="941" spans="4:5" ht="13">
      <c r="D941" s="32"/>
      <c r="E941" s="32"/>
    </row>
    <row r="942" spans="4:5" ht="13">
      <c r="D942" s="32"/>
      <c r="E942" s="32"/>
    </row>
    <row r="943" spans="4:5" ht="13">
      <c r="D943" s="32"/>
      <c r="E943" s="32"/>
    </row>
    <row r="944" spans="4:5" ht="13">
      <c r="D944" s="32"/>
      <c r="E944" s="32"/>
    </row>
    <row r="945" spans="4:5" ht="13">
      <c r="D945" s="32"/>
      <c r="E945" s="32"/>
    </row>
    <row r="946" spans="4:5" ht="13">
      <c r="D946" s="32"/>
      <c r="E946" s="32"/>
    </row>
    <row r="947" spans="4:5" ht="13">
      <c r="D947" s="32"/>
      <c r="E947" s="32"/>
    </row>
    <row r="948" spans="4:5" ht="13">
      <c r="D948" s="32"/>
      <c r="E948" s="32"/>
    </row>
    <row r="949" spans="4:5" ht="13">
      <c r="D949" s="32"/>
      <c r="E949" s="32"/>
    </row>
    <row r="950" spans="4:5" ht="13">
      <c r="D950" s="32"/>
      <c r="E950" s="32"/>
    </row>
    <row r="951" spans="4:5" ht="13">
      <c r="D951" s="32"/>
      <c r="E951" s="32"/>
    </row>
    <row r="952" spans="4:5" ht="13">
      <c r="D952" s="32"/>
      <c r="E952" s="32"/>
    </row>
    <row r="953" spans="4:5" ht="13">
      <c r="D953" s="32"/>
      <c r="E953" s="32"/>
    </row>
    <row r="954" spans="4:5" ht="13">
      <c r="D954" s="32"/>
      <c r="E954" s="32"/>
    </row>
    <row r="955" spans="4:5" ht="13">
      <c r="D955" s="32"/>
      <c r="E955" s="32"/>
    </row>
    <row r="956" spans="4:5" ht="13">
      <c r="D956" s="32"/>
      <c r="E956" s="32"/>
    </row>
    <row r="957" spans="4:5" ht="13">
      <c r="D957" s="32"/>
      <c r="E957" s="32"/>
    </row>
    <row r="958" spans="4:5" ht="13">
      <c r="D958" s="32"/>
      <c r="E958" s="32"/>
    </row>
    <row r="959" spans="4:5" ht="13">
      <c r="D959" s="32"/>
      <c r="E959" s="32"/>
    </row>
    <row r="960" spans="4:5" ht="13">
      <c r="D960" s="32"/>
      <c r="E960" s="32"/>
    </row>
    <row r="961" spans="4:5" ht="13">
      <c r="D961" s="32"/>
      <c r="E961" s="32"/>
    </row>
    <row r="962" spans="4:5" ht="13">
      <c r="D962" s="32"/>
      <c r="E962" s="32"/>
    </row>
    <row r="963" spans="4:5" ht="13">
      <c r="D963" s="32"/>
      <c r="E963" s="32"/>
    </row>
    <row r="964" spans="4:5" ht="13">
      <c r="D964" s="32"/>
      <c r="E964" s="32"/>
    </row>
    <row r="965" spans="4:5" ht="13">
      <c r="D965" s="32"/>
      <c r="E965" s="32"/>
    </row>
    <row r="966" spans="4:5" ht="13">
      <c r="D966" s="32"/>
      <c r="E966" s="32"/>
    </row>
    <row r="967" spans="4:5" ht="13">
      <c r="D967" s="32"/>
      <c r="E967" s="32"/>
    </row>
    <row r="968" spans="4:5" ht="13">
      <c r="D968" s="32"/>
      <c r="E968" s="32"/>
    </row>
    <row r="969" spans="4:5" ht="13">
      <c r="D969" s="32"/>
      <c r="E969" s="32"/>
    </row>
    <row r="970" spans="4:5" ht="13">
      <c r="D970" s="32"/>
      <c r="E970" s="32"/>
    </row>
    <row r="971" spans="4:5" ht="13">
      <c r="D971" s="32"/>
      <c r="E971" s="32"/>
    </row>
    <row r="972" spans="4:5" ht="13">
      <c r="D972" s="32"/>
      <c r="E972" s="32"/>
    </row>
    <row r="973" spans="4:5" ht="13">
      <c r="D973" s="32"/>
      <c r="E973" s="32"/>
    </row>
    <row r="974" spans="4:5" ht="13">
      <c r="D974" s="32"/>
      <c r="E974" s="32"/>
    </row>
    <row r="975" spans="4:5" ht="13">
      <c r="D975" s="32"/>
      <c r="E975" s="32"/>
    </row>
    <row r="976" spans="4:5" ht="13">
      <c r="D976" s="32"/>
      <c r="E976" s="32"/>
    </row>
    <row r="977" spans="4:5" ht="13">
      <c r="D977" s="32"/>
      <c r="E977" s="32"/>
    </row>
    <row r="978" spans="4:5" ht="13">
      <c r="D978" s="32"/>
      <c r="E978" s="32"/>
    </row>
    <row r="979" spans="4:5" ht="13">
      <c r="D979" s="32"/>
      <c r="E979" s="32"/>
    </row>
    <row r="980" spans="4:5" ht="13">
      <c r="D980" s="32"/>
      <c r="E980" s="32"/>
    </row>
    <row r="981" spans="4:5" ht="13">
      <c r="D981" s="32"/>
      <c r="E981" s="32"/>
    </row>
    <row r="982" spans="4:5" ht="13">
      <c r="D982" s="32"/>
      <c r="E982" s="32"/>
    </row>
    <row r="983" spans="4:5" ht="13">
      <c r="D983" s="32"/>
      <c r="E983" s="32"/>
    </row>
    <row r="984" spans="4:5" ht="13">
      <c r="D984" s="32"/>
      <c r="E984" s="32"/>
    </row>
    <row r="985" spans="4:5" ht="13">
      <c r="D985" s="32"/>
      <c r="E985" s="32"/>
    </row>
    <row r="986" spans="4:5" ht="13">
      <c r="D986" s="32"/>
      <c r="E986" s="32"/>
    </row>
    <row r="987" spans="4:5" ht="13">
      <c r="D987" s="32"/>
      <c r="E987" s="32"/>
    </row>
    <row r="988" spans="4:5" ht="13">
      <c r="D988" s="32"/>
      <c r="E988" s="32"/>
    </row>
    <row r="989" spans="4:5" ht="13">
      <c r="D989" s="32"/>
      <c r="E989" s="32"/>
    </row>
    <row r="990" spans="4:5" ht="13">
      <c r="D990" s="32"/>
      <c r="E990" s="32"/>
    </row>
    <row r="991" spans="4:5" ht="13">
      <c r="D991" s="32"/>
      <c r="E991" s="32"/>
    </row>
    <row r="992" spans="4:5" ht="13">
      <c r="D992" s="32"/>
      <c r="E992" s="32"/>
    </row>
    <row r="993" spans="4:5" ht="13">
      <c r="D993" s="32"/>
      <c r="E993" s="32"/>
    </row>
    <row r="994" spans="4:5" ht="13">
      <c r="D994" s="32"/>
      <c r="E994" s="32"/>
    </row>
    <row r="995" spans="4:5" ht="13">
      <c r="D995" s="32"/>
      <c r="E995" s="32"/>
    </row>
  </sheetData>
  <sheetProtection sheet="1" objects="1" scenarios="1" selectLockedCells="1"/>
  <conditionalFormatting sqref="A1 A4:C4">
    <cfRule type="expression" dxfId="4" priority="2">
      <formula>LEFT($C1,5)="DWF24"</formula>
    </cfRule>
  </conditionalFormatting>
  <conditionalFormatting sqref="A2:A3">
    <cfRule type="expression" dxfId="3" priority="1">
      <formula>LEFT($C1,5)="DWF24"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1FA7-73CA-574E-ACB2-2B96B0390905}">
  <sheetPr codeName="Sheet19"/>
  <dimension ref="A3:F27"/>
  <sheetViews>
    <sheetView zoomScaleNormal="100" workbookViewId="0">
      <selection activeCell="H12" sqref="H12"/>
    </sheetView>
  </sheetViews>
  <sheetFormatPr baseColWidth="10" defaultRowHeight="16"/>
  <cols>
    <col min="1" max="1" width="38.6640625" style="307" bestFit="1" customWidth="1"/>
    <col min="2" max="2" width="12.5" style="307" bestFit="1" customWidth="1"/>
    <col min="3" max="3" width="20.33203125" style="307" bestFit="1" customWidth="1"/>
    <col min="4" max="4" width="10.5" style="307" bestFit="1" customWidth="1"/>
    <col min="5" max="5" width="17" style="307" bestFit="1" customWidth="1"/>
    <col min="6" max="6" width="18.33203125" style="307" bestFit="1" customWidth="1"/>
    <col min="7" max="7" width="18.5" style="307" bestFit="1" customWidth="1"/>
    <col min="8" max="16384" width="10.83203125" style="307"/>
  </cols>
  <sheetData>
    <row r="3" spans="1:6">
      <c r="A3" s="307" t="s">
        <v>269</v>
      </c>
      <c r="B3" s="307" t="s">
        <v>330</v>
      </c>
      <c r="C3" s="307" t="s">
        <v>314</v>
      </c>
      <c r="D3" s="307" t="s">
        <v>3748</v>
      </c>
      <c r="E3" s="307" t="s">
        <v>315</v>
      </c>
      <c r="F3" s="307" t="s">
        <v>332</v>
      </c>
    </row>
    <row r="4" spans="1:6">
      <c r="A4" s="307" t="s">
        <v>9</v>
      </c>
      <c r="B4" s="307" t="s">
        <v>10</v>
      </c>
      <c r="C4" s="307" t="s">
        <v>3751</v>
      </c>
      <c r="D4" s="307">
        <v>2</v>
      </c>
      <c r="E4" s="307">
        <v>44.5</v>
      </c>
      <c r="F4" s="307">
        <v>89</v>
      </c>
    </row>
    <row r="5" spans="1:6">
      <c r="A5" s="307" t="s">
        <v>9</v>
      </c>
      <c r="B5" s="307" t="s">
        <v>10</v>
      </c>
      <c r="C5" s="307" t="s">
        <v>3752</v>
      </c>
      <c r="D5" s="307">
        <v>4</v>
      </c>
      <c r="E5" s="307">
        <v>44.5</v>
      </c>
      <c r="F5" s="307">
        <v>178</v>
      </c>
    </row>
    <row r="6" spans="1:6">
      <c r="A6" s="307" t="s">
        <v>1</v>
      </c>
      <c r="B6" s="307" t="s">
        <v>2</v>
      </c>
      <c r="C6" s="307" t="s">
        <v>801</v>
      </c>
      <c r="D6" s="307">
        <v>1</v>
      </c>
      <c r="E6" s="307">
        <v>44.5</v>
      </c>
      <c r="F6" s="307">
        <v>44.5</v>
      </c>
    </row>
    <row r="7" spans="1:6">
      <c r="A7" s="307" t="s">
        <v>1</v>
      </c>
      <c r="B7" s="307" t="s">
        <v>2</v>
      </c>
      <c r="C7" s="307" t="s">
        <v>750</v>
      </c>
      <c r="D7" s="307">
        <v>3</v>
      </c>
      <c r="E7" s="307">
        <v>44.5</v>
      </c>
      <c r="F7" s="307">
        <v>133.5</v>
      </c>
    </row>
    <row r="8" spans="1:6">
      <c r="A8" s="307" t="s">
        <v>138</v>
      </c>
      <c r="B8" s="307" t="s">
        <v>99</v>
      </c>
      <c r="C8" s="307" t="s">
        <v>3749</v>
      </c>
      <c r="D8" s="307">
        <v>1</v>
      </c>
      <c r="E8" s="307">
        <v>49.5</v>
      </c>
      <c r="F8" s="307">
        <v>49.5</v>
      </c>
    </row>
    <row r="9" spans="1:6">
      <c r="A9" s="307" t="s">
        <v>138</v>
      </c>
      <c r="B9" s="307" t="s">
        <v>99</v>
      </c>
      <c r="C9" s="307" t="s">
        <v>3750</v>
      </c>
      <c r="D9" s="307">
        <v>1</v>
      </c>
      <c r="E9" s="307">
        <v>49.5</v>
      </c>
      <c r="F9" s="307">
        <v>49.5</v>
      </c>
    </row>
    <row r="10" spans="1:6">
      <c r="A10" s="307" t="s">
        <v>70</v>
      </c>
      <c r="B10" s="307" t="s">
        <v>7</v>
      </c>
      <c r="C10" s="307" t="s">
        <v>3753</v>
      </c>
      <c r="D10" s="307">
        <v>1</v>
      </c>
      <c r="E10" s="307">
        <v>84.5</v>
      </c>
      <c r="F10" s="307">
        <v>84.5</v>
      </c>
    </row>
    <row r="11" spans="1:6">
      <c r="A11" s="307" t="s">
        <v>174</v>
      </c>
      <c r="B11" s="307" t="s">
        <v>22</v>
      </c>
      <c r="C11" s="307" t="s">
        <v>3754</v>
      </c>
      <c r="D11" s="307">
        <v>5</v>
      </c>
      <c r="E11" s="307">
        <v>69.5</v>
      </c>
      <c r="F11" s="307">
        <v>347.5</v>
      </c>
    </row>
    <row r="12" spans="1:6">
      <c r="A12" s="307" t="s">
        <v>242</v>
      </c>
      <c r="B12" s="307" t="s">
        <v>68</v>
      </c>
      <c r="C12" s="307" t="s">
        <v>3755</v>
      </c>
      <c r="D12" s="307">
        <v>6</v>
      </c>
      <c r="E12" s="307">
        <v>94.5</v>
      </c>
      <c r="F12" s="307">
        <v>567</v>
      </c>
    </row>
    <row r="13" spans="1:6">
      <c r="A13" s="307" t="s">
        <v>98</v>
      </c>
      <c r="B13" s="307" t="s">
        <v>7</v>
      </c>
      <c r="C13" s="307" t="s">
        <v>3761</v>
      </c>
      <c r="D13" s="307">
        <v>1</v>
      </c>
      <c r="E13" s="307">
        <v>44.5</v>
      </c>
      <c r="F13" s="307">
        <v>44.5</v>
      </c>
    </row>
    <row r="14" spans="1:6">
      <c r="A14" s="307" t="s">
        <v>98</v>
      </c>
      <c r="B14" s="307" t="s">
        <v>102</v>
      </c>
      <c r="C14" s="307" t="s">
        <v>3762</v>
      </c>
      <c r="D14" s="307">
        <v>1</v>
      </c>
      <c r="E14" s="307">
        <v>44.5</v>
      </c>
      <c r="F14" s="307">
        <v>44.5</v>
      </c>
    </row>
    <row r="15" spans="1:6">
      <c r="A15" s="307" t="s">
        <v>152</v>
      </c>
      <c r="B15" s="307" t="s">
        <v>22</v>
      </c>
      <c r="C15" s="307" t="s">
        <v>3763</v>
      </c>
      <c r="D15" s="307">
        <v>3</v>
      </c>
      <c r="E15" s="307">
        <v>34.5</v>
      </c>
      <c r="F15" s="307">
        <v>103.5</v>
      </c>
    </row>
    <row r="16" spans="1:6">
      <c r="A16" s="307" t="s">
        <v>152</v>
      </c>
      <c r="B16" s="307" t="s">
        <v>7</v>
      </c>
      <c r="C16" s="307" t="s">
        <v>3764</v>
      </c>
      <c r="D16" s="307">
        <v>1</v>
      </c>
      <c r="E16" s="307">
        <v>34.5</v>
      </c>
      <c r="F16" s="307">
        <v>34.5</v>
      </c>
    </row>
    <row r="17" spans="1:6">
      <c r="A17" s="307" t="s">
        <v>134</v>
      </c>
      <c r="B17" s="307" t="s">
        <v>7</v>
      </c>
      <c r="C17" s="307" t="s">
        <v>3757</v>
      </c>
      <c r="D17" s="307">
        <v>1</v>
      </c>
      <c r="E17" s="307">
        <v>19.5</v>
      </c>
      <c r="F17" s="307">
        <v>19.5</v>
      </c>
    </row>
    <row r="18" spans="1:6">
      <c r="A18" s="307" t="s">
        <v>115</v>
      </c>
      <c r="B18" s="307" t="s">
        <v>113</v>
      </c>
      <c r="C18" s="307" t="s">
        <v>3758</v>
      </c>
      <c r="D18" s="307">
        <v>8</v>
      </c>
      <c r="E18" s="307">
        <v>17.5</v>
      </c>
      <c r="F18" s="307">
        <v>140</v>
      </c>
    </row>
    <row r="19" spans="1:6">
      <c r="A19" s="307" t="s">
        <v>115</v>
      </c>
      <c r="B19" s="307" t="s">
        <v>116</v>
      </c>
      <c r="C19" s="307" t="s">
        <v>3759</v>
      </c>
      <c r="D19" s="307">
        <v>5</v>
      </c>
      <c r="E19" s="307">
        <v>17.5</v>
      </c>
      <c r="F19" s="307">
        <v>87.5</v>
      </c>
    </row>
    <row r="20" spans="1:6">
      <c r="A20" s="307" t="s">
        <v>122</v>
      </c>
      <c r="B20" s="307" t="s">
        <v>116</v>
      </c>
      <c r="C20" s="307" t="s">
        <v>3760</v>
      </c>
      <c r="D20" s="307">
        <v>12</v>
      </c>
      <c r="E20" s="307">
        <v>17.5</v>
      </c>
      <c r="F20" s="307">
        <v>210</v>
      </c>
    </row>
    <row r="21" spans="1:6">
      <c r="A21" s="307" t="s">
        <v>248</v>
      </c>
      <c r="B21" s="307" t="s">
        <v>35</v>
      </c>
      <c r="C21" s="307" t="s">
        <v>253</v>
      </c>
      <c r="D21" s="307">
        <v>1</v>
      </c>
      <c r="E21" s="307">
        <v>15</v>
      </c>
      <c r="F21" s="307">
        <v>15</v>
      </c>
    </row>
    <row r="22" spans="1:6">
      <c r="A22" s="307" t="s">
        <v>55</v>
      </c>
      <c r="B22" s="307" t="s">
        <v>50</v>
      </c>
      <c r="C22" s="307" t="s">
        <v>1506</v>
      </c>
      <c r="D22" s="307">
        <v>6</v>
      </c>
      <c r="E22" s="307">
        <v>25</v>
      </c>
      <c r="F22" s="307">
        <v>150</v>
      </c>
    </row>
    <row r="23" spans="1:6">
      <c r="A23" s="307" t="s">
        <v>87</v>
      </c>
      <c r="B23" s="307" t="s">
        <v>22</v>
      </c>
      <c r="C23" s="307" t="s">
        <v>3756</v>
      </c>
      <c r="D23" s="307">
        <v>4</v>
      </c>
      <c r="E23" s="307">
        <v>25</v>
      </c>
      <c r="F23" s="307">
        <v>100</v>
      </c>
    </row>
    <row r="24" spans="1:6">
      <c r="A24" s="307" t="s">
        <v>347</v>
      </c>
      <c r="C24" s="307" t="s">
        <v>348</v>
      </c>
      <c r="D24" s="307">
        <v>1</v>
      </c>
      <c r="E24" s="307">
        <v>6.05</v>
      </c>
      <c r="F24" s="307">
        <v>6.05</v>
      </c>
    </row>
    <row r="25" spans="1:6">
      <c r="A25" s="307" t="s">
        <v>349</v>
      </c>
      <c r="C25" s="307" t="s">
        <v>350</v>
      </c>
      <c r="D25" s="307">
        <v>2</v>
      </c>
      <c r="E25" s="307">
        <v>128.02000000000001</v>
      </c>
      <c r="F25" s="307">
        <v>256.04000000000002</v>
      </c>
    </row>
    <row r="26" spans="1:6">
      <c r="A26" s="307" t="s">
        <v>353</v>
      </c>
      <c r="C26" s="307" t="s">
        <v>354</v>
      </c>
      <c r="D26" s="307">
        <v>5</v>
      </c>
      <c r="E26" s="307">
        <v>9.4499999999999993</v>
      </c>
      <c r="F26" s="307">
        <v>47.25</v>
      </c>
    </row>
    <row r="27" spans="1:6">
      <c r="A27" s="307" t="s">
        <v>3765</v>
      </c>
      <c r="D27" s="307">
        <v>75</v>
      </c>
      <c r="F27" s="307">
        <v>2801.34</v>
      </c>
    </row>
  </sheetData>
  <sheetProtection sheet="1" objects="1" scenarios="1" selectLockedCell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>
    <outlinePr summaryBelow="0" summaryRight="0"/>
  </sheetPr>
  <dimension ref="A1:M1000"/>
  <sheetViews>
    <sheetView zoomScaleNormal="100" workbookViewId="0"/>
  </sheetViews>
  <sheetFormatPr baseColWidth="10" defaultColWidth="12.6640625" defaultRowHeight="15.75" customHeight="1"/>
  <sheetData>
    <row r="1" spans="1:13" ht="15.75" customHeight="1">
      <c r="A1" s="145"/>
      <c r="B1" s="145"/>
      <c r="C1" s="145"/>
      <c r="D1" s="146" t="s">
        <v>437</v>
      </c>
      <c r="E1" s="146" t="s">
        <v>438</v>
      </c>
      <c r="F1" s="145"/>
      <c r="G1" s="146" t="s">
        <v>437</v>
      </c>
      <c r="H1" s="146" t="s">
        <v>438</v>
      </c>
      <c r="K1" s="147"/>
      <c r="L1" s="147"/>
      <c r="M1" s="147"/>
    </row>
    <row r="2" spans="1:13" ht="15.75" customHeight="1">
      <c r="A2" s="148" t="s">
        <v>276</v>
      </c>
      <c r="B2" s="148" t="s">
        <v>439</v>
      </c>
      <c r="C2" s="148" t="s">
        <v>440</v>
      </c>
      <c r="D2" s="148" t="s">
        <v>441</v>
      </c>
      <c r="E2" s="148" t="s">
        <v>441</v>
      </c>
      <c r="F2" s="149" t="s">
        <v>277</v>
      </c>
      <c r="G2" s="148" t="s">
        <v>442</v>
      </c>
      <c r="H2" s="148" t="s">
        <v>442</v>
      </c>
      <c r="K2" s="150"/>
      <c r="L2" s="150"/>
      <c r="M2" s="150"/>
    </row>
    <row r="3" spans="1:13" ht="15.75" customHeight="1">
      <c r="A3" s="151" t="s">
        <v>443</v>
      </c>
      <c r="B3" s="151" t="s">
        <v>444</v>
      </c>
      <c r="C3" s="151" t="s">
        <v>445</v>
      </c>
      <c r="D3" s="152">
        <v>22.07</v>
      </c>
      <c r="E3" s="145"/>
      <c r="F3" s="153">
        <v>99</v>
      </c>
      <c r="G3" s="152">
        <v>27.04</v>
      </c>
      <c r="H3" s="151" t="s">
        <v>446</v>
      </c>
      <c r="K3" s="147"/>
      <c r="L3" s="147"/>
      <c r="M3" s="147"/>
    </row>
    <row r="4" spans="1:13" ht="17">
      <c r="A4" s="151" t="s">
        <v>447</v>
      </c>
      <c r="B4" s="151" t="s">
        <v>444</v>
      </c>
      <c r="C4" s="151" t="s">
        <v>448</v>
      </c>
      <c r="D4" s="152">
        <v>24.73</v>
      </c>
      <c r="E4" s="145"/>
      <c r="F4" s="153">
        <v>99</v>
      </c>
      <c r="G4" s="152">
        <v>30.29</v>
      </c>
      <c r="H4" s="151" t="s">
        <v>446</v>
      </c>
      <c r="K4" s="154" t="s">
        <v>268</v>
      </c>
      <c r="L4" s="155" t="s">
        <v>449</v>
      </c>
      <c r="M4" s="155"/>
    </row>
    <row r="5" spans="1:13" ht="15.75" customHeight="1">
      <c r="A5" s="149" t="s">
        <v>450</v>
      </c>
      <c r="B5" s="149" t="s">
        <v>444</v>
      </c>
      <c r="C5" s="149" t="s">
        <v>451</v>
      </c>
      <c r="D5" s="153">
        <v>23.85</v>
      </c>
      <c r="E5" s="145"/>
      <c r="F5" s="153">
        <v>119</v>
      </c>
      <c r="G5" s="152">
        <v>29.22</v>
      </c>
      <c r="H5" s="151" t="s">
        <v>446</v>
      </c>
      <c r="K5" s="390" t="s">
        <v>443</v>
      </c>
      <c r="L5" s="393">
        <v>49.5</v>
      </c>
      <c r="M5" s="391">
        <f>VLOOKUP($K5,A:H,7,FALSE)</f>
        <v>27.04</v>
      </c>
    </row>
    <row r="6" spans="1:13" ht="15.75" customHeight="1">
      <c r="A6" s="149" t="s">
        <v>160</v>
      </c>
      <c r="B6" s="149" t="s">
        <v>416</v>
      </c>
      <c r="C6" s="149" t="s">
        <v>417</v>
      </c>
      <c r="D6" s="153">
        <v>15.25</v>
      </c>
      <c r="E6" s="145"/>
      <c r="F6" s="153">
        <v>99</v>
      </c>
      <c r="G6" s="152">
        <v>18.68</v>
      </c>
      <c r="H6" s="151" t="s">
        <v>446</v>
      </c>
      <c r="K6" s="365"/>
      <c r="L6" s="385"/>
      <c r="M6" s="388"/>
    </row>
    <row r="7" spans="1:13" ht="15.75" customHeight="1">
      <c r="A7" s="149" t="s">
        <v>159</v>
      </c>
      <c r="B7" s="149" t="s">
        <v>416</v>
      </c>
      <c r="C7" s="149" t="s">
        <v>418</v>
      </c>
      <c r="D7" s="153">
        <v>15.25</v>
      </c>
      <c r="E7" s="145"/>
      <c r="F7" s="153">
        <v>99</v>
      </c>
      <c r="G7" s="152">
        <v>18.68</v>
      </c>
      <c r="H7" s="151" t="s">
        <v>446</v>
      </c>
      <c r="K7" s="365"/>
      <c r="L7" s="385"/>
      <c r="M7" s="388"/>
    </row>
    <row r="8" spans="1:13" ht="15.75" customHeight="1">
      <c r="A8" s="149" t="s">
        <v>452</v>
      </c>
      <c r="B8" s="149" t="s">
        <v>416</v>
      </c>
      <c r="C8" s="149" t="s">
        <v>453</v>
      </c>
      <c r="D8" s="153">
        <v>30.1</v>
      </c>
      <c r="E8" s="145"/>
      <c r="F8" s="153">
        <v>129</v>
      </c>
      <c r="G8" s="152">
        <v>36.869999999999997</v>
      </c>
      <c r="H8" s="151" t="s">
        <v>446</v>
      </c>
      <c r="K8" s="366"/>
      <c r="L8" s="386"/>
      <c r="M8" s="389"/>
    </row>
    <row r="9" spans="1:13" ht="15.75" customHeight="1">
      <c r="A9" s="149" t="s">
        <v>454</v>
      </c>
      <c r="B9" s="149" t="s">
        <v>416</v>
      </c>
      <c r="C9" s="149" t="s">
        <v>455</v>
      </c>
      <c r="D9" s="153">
        <v>30.1</v>
      </c>
      <c r="E9" s="145"/>
      <c r="F9" s="153">
        <v>129</v>
      </c>
      <c r="G9" s="152">
        <v>36.869999999999997</v>
      </c>
      <c r="H9" s="151" t="s">
        <v>446</v>
      </c>
      <c r="K9" s="390" t="s">
        <v>450</v>
      </c>
      <c r="L9" s="393">
        <v>59.5</v>
      </c>
      <c r="M9" s="391">
        <f>VLOOKUP($K9,A:H,7,FALSE)</f>
        <v>29.22</v>
      </c>
    </row>
    <row r="10" spans="1:13" ht="15.75" customHeight="1">
      <c r="A10" s="149" t="s">
        <v>16</v>
      </c>
      <c r="B10" s="149" t="s">
        <v>398</v>
      </c>
      <c r="C10" s="149" t="s">
        <v>401</v>
      </c>
      <c r="D10" s="153">
        <v>24.16</v>
      </c>
      <c r="E10" s="156">
        <v>24.2</v>
      </c>
      <c r="F10" s="153">
        <v>99</v>
      </c>
      <c r="G10" s="152">
        <v>29.6</v>
      </c>
      <c r="H10" s="152">
        <v>29.65</v>
      </c>
      <c r="K10" s="365"/>
      <c r="L10" s="385"/>
      <c r="M10" s="388"/>
    </row>
    <row r="11" spans="1:13" ht="15.75" customHeight="1">
      <c r="A11" s="157" t="s">
        <v>400</v>
      </c>
      <c r="B11" s="149" t="s">
        <v>398</v>
      </c>
      <c r="C11" s="149" t="s">
        <v>136</v>
      </c>
      <c r="D11" s="153">
        <v>23.5</v>
      </c>
      <c r="E11" s="145"/>
      <c r="F11" s="153">
        <v>99</v>
      </c>
      <c r="G11" s="152">
        <v>28.79</v>
      </c>
      <c r="H11" s="151" t="s">
        <v>446</v>
      </c>
      <c r="K11" s="365"/>
      <c r="L11" s="385"/>
      <c r="M11" s="388"/>
    </row>
    <row r="12" spans="1:13" ht="15.75" customHeight="1">
      <c r="A12" s="157" t="s">
        <v>456</v>
      </c>
      <c r="B12" s="149" t="s">
        <v>188</v>
      </c>
      <c r="C12" s="149" t="s">
        <v>457</v>
      </c>
      <c r="D12" s="153">
        <v>27.27</v>
      </c>
      <c r="E12" s="145"/>
      <c r="F12" s="153">
        <v>109</v>
      </c>
      <c r="G12" s="152">
        <v>33.409999999999997</v>
      </c>
      <c r="H12" s="151" t="s">
        <v>446</v>
      </c>
      <c r="K12" s="366"/>
      <c r="L12" s="386"/>
      <c r="M12" s="389"/>
    </row>
    <row r="13" spans="1:13" ht="15.75" customHeight="1">
      <c r="A13" s="157" t="s">
        <v>458</v>
      </c>
      <c r="B13" s="149" t="s">
        <v>188</v>
      </c>
      <c r="C13" s="149" t="s">
        <v>459</v>
      </c>
      <c r="D13" s="153">
        <v>27.27</v>
      </c>
      <c r="E13" s="145"/>
      <c r="F13" s="153">
        <v>109</v>
      </c>
      <c r="G13" s="152">
        <v>33.409999999999997</v>
      </c>
      <c r="H13" s="151" t="s">
        <v>446</v>
      </c>
      <c r="K13" s="390" t="s">
        <v>447</v>
      </c>
      <c r="L13" s="393">
        <v>49.5</v>
      </c>
      <c r="M13" s="391">
        <f>VLOOKUP($K13,A:H,7,FALSE)</f>
        <v>30.29</v>
      </c>
    </row>
    <row r="14" spans="1:13" ht="15.75" customHeight="1">
      <c r="A14" s="149" t="s">
        <v>20</v>
      </c>
      <c r="B14" s="149" t="s">
        <v>398</v>
      </c>
      <c r="C14" s="149" t="s">
        <v>399</v>
      </c>
      <c r="D14" s="153">
        <v>23.85</v>
      </c>
      <c r="E14" s="145"/>
      <c r="F14" s="153">
        <v>119</v>
      </c>
      <c r="G14" s="152">
        <v>29.22</v>
      </c>
      <c r="H14" s="151" t="s">
        <v>446</v>
      </c>
      <c r="K14" s="365"/>
      <c r="L14" s="385"/>
      <c r="M14" s="388"/>
    </row>
    <row r="15" spans="1:13" ht="15.75" customHeight="1">
      <c r="A15" s="149" t="s">
        <v>460</v>
      </c>
      <c r="B15" s="149" t="s">
        <v>398</v>
      </c>
      <c r="C15" s="149" t="s">
        <v>461</v>
      </c>
      <c r="D15" s="153">
        <v>30.1</v>
      </c>
      <c r="E15" s="145"/>
      <c r="F15" s="153">
        <v>129</v>
      </c>
      <c r="G15" s="152">
        <v>36.869999999999997</v>
      </c>
      <c r="H15" s="151" t="s">
        <v>446</v>
      </c>
      <c r="K15" s="365"/>
      <c r="L15" s="385"/>
      <c r="M15" s="388"/>
    </row>
    <row r="16" spans="1:13" ht="15.75" customHeight="1">
      <c r="A16" s="149" t="s">
        <v>462</v>
      </c>
      <c r="B16" s="149" t="s">
        <v>398</v>
      </c>
      <c r="C16" s="149" t="s">
        <v>463</v>
      </c>
      <c r="D16" s="153">
        <v>30.1</v>
      </c>
      <c r="E16" s="145"/>
      <c r="F16" s="153">
        <v>129</v>
      </c>
      <c r="G16" s="152">
        <v>36.869999999999997</v>
      </c>
      <c r="H16" s="151" t="s">
        <v>446</v>
      </c>
      <c r="K16" s="366"/>
      <c r="L16" s="386"/>
      <c r="M16" s="389"/>
    </row>
    <row r="17" spans="1:13" ht="15.75" customHeight="1">
      <c r="A17" s="157" t="s">
        <v>464</v>
      </c>
      <c r="B17" s="149" t="s">
        <v>398</v>
      </c>
      <c r="C17" s="149" t="s">
        <v>465</v>
      </c>
      <c r="D17" s="153">
        <v>30.76</v>
      </c>
      <c r="E17" s="145"/>
      <c r="F17" s="153">
        <v>129</v>
      </c>
      <c r="G17" s="152">
        <v>37.68</v>
      </c>
      <c r="H17" s="151" t="s">
        <v>446</v>
      </c>
      <c r="K17" s="390" t="s">
        <v>159</v>
      </c>
      <c r="L17" s="393">
        <v>49.5</v>
      </c>
      <c r="M17" s="391">
        <f>VLOOKUP($K17,A:H,7,FALSE)</f>
        <v>18.68</v>
      </c>
    </row>
    <row r="18" spans="1:13" ht="15.75" customHeight="1">
      <c r="A18" s="149" t="s">
        <v>466</v>
      </c>
      <c r="B18" s="149" t="s">
        <v>467</v>
      </c>
      <c r="C18" s="149" t="s">
        <v>406</v>
      </c>
      <c r="D18" s="153">
        <v>26</v>
      </c>
      <c r="E18" s="145"/>
      <c r="F18" s="153">
        <v>109</v>
      </c>
      <c r="G18" s="152">
        <v>31.85</v>
      </c>
      <c r="H18" s="151" t="s">
        <v>446</v>
      </c>
      <c r="K18" s="365"/>
      <c r="L18" s="385"/>
      <c r="M18" s="388"/>
    </row>
    <row r="19" spans="1:13" ht="15.75" customHeight="1">
      <c r="A19" s="149" t="s">
        <v>32</v>
      </c>
      <c r="B19" s="149" t="s">
        <v>402</v>
      </c>
      <c r="C19" s="149" t="s">
        <v>403</v>
      </c>
      <c r="D19" s="153">
        <v>19.46</v>
      </c>
      <c r="E19" s="145"/>
      <c r="F19" s="153">
        <v>99</v>
      </c>
      <c r="G19" s="152">
        <v>23.84</v>
      </c>
      <c r="H19" s="151" t="s">
        <v>446</v>
      </c>
      <c r="K19" s="365"/>
      <c r="L19" s="385"/>
      <c r="M19" s="388"/>
    </row>
    <row r="20" spans="1:13" ht="15.75" customHeight="1">
      <c r="A20" s="149" t="s">
        <v>34</v>
      </c>
      <c r="B20" s="149" t="s">
        <v>402</v>
      </c>
      <c r="C20" s="149" t="s">
        <v>404</v>
      </c>
      <c r="D20" s="153">
        <v>19.46</v>
      </c>
      <c r="E20" s="145"/>
      <c r="F20" s="153">
        <v>99</v>
      </c>
      <c r="G20" s="152">
        <v>23.84</v>
      </c>
      <c r="H20" s="151" t="s">
        <v>446</v>
      </c>
      <c r="K20" s="366"/>
      <c r="L20" s="386"/>
      <c r="M20" s="389"/>
    </row>
    <row r="21" spans="1:13" ht="15.75" customHeight="1">
      <c r="A21" s="149" t="s">
        <v>468</v>
      </c>
      <c r="B21" s="149" t="s">
        <v>75</v>
      </c>
      <c r="C21" s="149" t="s">
        <v>406</v>
      </c>
      <c r="D21" s="153">
        <v>21.5</v>
      </c>
      <c r="E21" s="145"/>
      <c r="F21" s="153">
        <v>109</v>
      </c>
      <c r="G21" s="152">
        <v>26.34</v>
      </c>
      <c r="H21" s="151" t="s">
        <v>446</v>
      </c>
      <c r="K21" s="390" t="s">
        <v>160</v>
      </c>
      <c r="L21" s="393">
        <v>49.5</v>
      </c>
      <c r="M21" s="391">
        <f>VLOOKUP($K21,A:H,7,FALSE)</f>
        <v>18.68</v>
      </c>
    </row>
    <row r="22" spans="1:13" ht="15.75" customHeight="1">
      <c r="A22" s="149" t="s">
        <v>469</v>
      </c>
      <c r="B22" s="149" t="s">
        <v>75</v>
      </c>
      <c r="C22" s="149" t="s">
        <v>470</v>
      </c>
      <c r="D22" s="153">
        <v>20</v>
      </c>
      <c r="E22" s="145"/>
      <c r="F22" s="153">
        <v>109</v>
      </c>
      <c r="G22" s="152">
        <v>24.5</v>
      </c>
      <c r="H22" s="151" t="s">
        <v>446</v>
      </c>
      <c r="K22" s="365"/>
      <c r="L22" s="385"/>
      <c r="M22" s="388"/>
    </row>
    <row r="23" spans="1:13" ht="15.75" customHeight="1">
      <c r="A23" s="149" t="s">
        <v>77</v>
      </c>
      <c r="B23" s="149" t="s">
        <v>75</v>
      </c>
      <c r="C23" s="149" t="s">
        <v>76</v>
      </c>
      <c r="D23" s="153">
        <v>24.4</v>
      </c>
      <c r="E23" s="145"/>
      <c r="F23" s="153">
        <v>99</v>
      </c>
      <c r="G23" s="152">
        <v>29.89</v>
      </c>
      <c r="H23" s="151" t="s">
        <v>446</v>
      </c>
      <c r="K23" s="365"/>
      <c r="L23" s="385"/>
      <c r="M23" s="388"/>
    </row>
    <row r="24" spans="1:13" ht="15.75" customHeight="1">
      <c r="A24" s="149" t="s">
        <v>51</v>
      </c>
      <c r="B24" s="149" t="s">
        <v>413</v>
      </c>
      <c r="C24" s="149" t="s">
        <v>415</v>
      </c>
      <c r="D24" s="153">
        <v>24.2</v>
      </c>
      <c r="E24" s="145"/>
      <c r="F24" s="153">
        <v>99</v>
      </c>
      <c r="G24" s="152">
        <v>29.65</v>
      </c>
      <c r="H24" s="151" t="s">
        <v>446</v>
      </c>
      <c r="K24" s="366"/>
      <c r="L24" s="386"/>
      <c r="M24" s="389"/>
    </row>
    <row r="25" spans="1:13" ht="15.75" customHeight="1">
      <c r="A25" s="149" t="s">
        <v>471</v>
      </c>
      <c r="B25" s="149" t="s">
        <v>413</v>
      </c>
      <c r="C25" s="149" t="s">
        <v>472</v>
      </c>
      <c r="D25" s="153">
        <v>18.5</v>
      </c>
      <c r="E25" s="145"/>
      <c r="F25" s="153">
        <v>89</v>
      </c>
      <c r="G25" s="152">
        <v>22.66</v>
      </c>
      <c r="H25" s="151" t="s">
        <v>446</v>
      </c>
      <c r="K25" s="390" t="s">
        <v>452</v>
      </c>
      <c r="L25" s="393">
        <v>64.5</v>
      </c>
      <c r="M25" s="391">
        <f>VLOOKUP($K25,A:H,7,FALSE)</f>
        <v>36.869999999999997</v>
      </c>
    </row>
    <row r="26" spans="1:13" ht="15.75" customHeight="1">
      <c r="A26" s="149" t="s">
        <v>473</v>
      </c>
      <c r="B26" s="149" t="s">
        <v>413</v>
      </c>
      <c r="C26" s="149" t="s">
        <v>474</v>
      </c>
      <c r="D26" s="153">
        <v>18.5</v>
      </c>
      <c r="E26" s="145"/>
      <c r="F26" s="153">
        <v>89</v>
      </c>
      <c r="G26" s="152">
        <v>22.66</v>
      </c>
      <c r="H26" s="151" t="s">
        <v>446</v>
      </c>
      <c r="K26" s="365"/>
      <c r="L26" s="385"/>
      <c r="M26" s="388"/>
    </row>
    <row r="27" spans="1:13" ht="15.75" customHeight="1">
      <c r="A27" s="149" t="s">
        <v>475</v>
      </c>
      <c r="B27" s="149" t="s">
        <v>1</v>
      </c>
      <c r="C27" s="149" t="s">
        <v>476</v>
      </c>
      <c r="D27" s="153">
        <v>15.25</v>
      </c>
      <c r="E27" s="145"/>
      <c r="F27" s="153">
        <v>79</v>
      </c>
      <c r="G27" s="152">
        <v>18.68</v>
      </c>
      <c r="H27" s="151" t="s">
        <v>446</v>
      </c>
      <c r="K27" s="365"/>
      <c r="L27" s="385"/>
      <c r="M27" s="388"/>
    </row>
    <row r="28" spans="1:13" ht="15.75" customHeight="1">
      <c r="A28" s="149" t="s">
        <v>4</v>
      </c>
      <c r="B28" s="149" t="s">
        <v>1</v>
      </c>
      <c r="C28" s="149" t="s">
        <v>408</v>
      </c>
      <c r="D28" s="153">
        <v>15.25</v>
      </c>
      <c r="E28" s="145"/>
      <c r="F28" s="153">
        <v>79</v>
      </c>
      <c r="G28" s="152">
        <v>18.68</v>
      </c>
      <c r="H28" s="151" t="s">
        <v>446</v>
      </c>
      <c r="K28" s="366"/>
      <c r="L28" s="386"/>
      <c r="M28" s="389"/>
    </row>
    <row r="29" spans="1:13" ht="15.75" customHeight="1">
      <c r="A29" s="149" t="s">
        <v>477</v>
      </c>
      <c r="B29" s="149" t="s">
        <v>1</v>
      </c>
      <c r="C29" s="149" t="s">
        <v>478</v>
      </c>
      <c r="D29" s="153">
        <v>15.25</v>
      </c>
      <c r="E29" s="145"/>
      <c r="F29" s="153">
        <v>79</v>
      </c>
      <c r="G29" s="152">
        <v>18.68</v>
      </c>
      <c r="H29" s="151" t="s">
        <v>446</v>
      </c>
      <c r="K29" s="390" t="s">
        <v>454</v>
      </c>
      <c r="L29" s="393">
        <v>64.5</v>
      </c>
      <c r="M29" s="391">
        <f>VLOOKUP($K29,A:H,7,FALSE)</f>
        <v>36.869999999999997</v>
      </c>
    </row>
    <row r="30" spans="1:13" ht="15.75" customHeight="1">
      <c r="A30" s="149" t="s">
        <v>479</v>
      </c>
      <c r="B30" s="149" t="s">
        <v>424</v>
      </c>
      <c r="C30" s="149" t="s">
        <v>445</v>
      </c>
      <c r="D30" s="153">
        <v>34.46</v>
      </c>
      <c r="E30" s="145"/>
      <c r="F30" s="153">
        <v>129</v>
      </c>
      <c r="G30" s="152">
        <v>42.21</v>
      </c>
      <c r="H30" s="151" t="s">
        <v>446</v>
      </c>
      <c r="K30" s="365"/>
      <c r="L30" s="385"/>
      <c r="M30" s="388"/>
    </row>
    <row r="31" spans="1:13" ht="15.75" customHeight="1">
      <c r="A31" s="149" t="s">
        <v>91</v>
      </c>
      <c r="B31" s="149" t="s">
        <v>424</v>
      </c>
      <c r="C31" s="149" t="s">
        <v>401</v>
      </c>
      <c r="D31" s="153">
        <v>31.81</v>
      </c>
      <c r="E31" s="156">
        <v>31.8</v>
      </c>
      <c r="F31" s="153">
        <v>129</v>
      </c>
      <c r="G31" s="152">
        <v>38.97</v>
      </c>
      <c r="H31" s="152">
        <v>38.96</v>
      </c>
      <c r="K31" s="365"/>
      <c r="L31" s="385"/>
      <c r="M31" s="388"/>
    </row>
    <row r="32" spans="1:13" ht="15.75" customHeight="1">
      <c r="A32" s="149" t="s">
        <v>480</v>
      </c>
      <c r="B32" s="149" t="s">
        <v>427</v>
      </c>
      <c r="C32" s="149" t="s">
        <v>35</v>
      </c>
      <c r="D32" s="153">
        <v>29.8</v>
      </c>
      <c r="E32" s="145"/>
      <c r="F32" s="153">
        <v>139</v>
      </c>
      <c r="G32" s="152">
        <v>36.51</v>
      </c>
      <c r="H32" s="151" t="s">
        <v>446</v>
      </c>
      <c r="K32" s="366"/>
      <c r="L32" s="386"/>
      <c r="M32" s="389"/>
    </row>
    <row r="33" spans="1:13" ht="15.75" customHeight="1">
      <c r="A33" s="157" t="s">
        <v>481</v>
      </c>
      <c r="B33" s="149" t="s">
        <v>427</v>
      </c>
      <c r="C33" s="149" t="s">
        <v>463</v>
      </c>
      <c r="D33" s="153">
        <v>40.799999999999997</v>
      </c>
      <c r="E33" s="145"/>
      <c r="F33" s="153">
        <v>159</v>
      </c>
      <c r="G33" s="152">
        <v>49.98</v>
      </c>
      <c r="H33" s="151" t="s">
        <v>446</v>
      </c>
      <c r="K33" s="390" t="s">
        <v>462</v>
      </c>
      <c r="L33" s="393">
        <v>64.5</v>
      </c>
      <c r="M33" s="391">
        <f>VLOOKUP($K33,A:H,7,FALSE)</f>
        <v>36.869999999999997</v>
      </c>
    </row>
    <row r="34" spans="1:13" ht="15.75" customHeight="1">
      <c r="A34" s="157" t="s">
        <v>482</v>
      </c>
      <c r="B34" s="149" t="s">
        <v>427</v>
      </c>
      <c r="C34" s="149" t="s">
        <v>483</v>
      </c>
      <c r="D34" s="153">
        <v>40.799999999999997</v>
      </c>
      <c r="E34" s="145"/>
      <c r="F34" s="153">
        <v>159</v>
      </c>
      <c r="G34" s="152">
        <v>49.98</v>
      </c>
      <c r="H34" s="151" t="s">
        <v>446</v>
      </c>
      <c r="K34" s="365"/>
      <c r="L34" s="385"/>
      <c r="M34" s="388"/>
    </row>
    <row r="35" spans="1:13" ht="15.75" customHeight="1">
      <c r="A35" s="149" t="s">
        <v>484</v>
      </c>
      <c r="B35" s="149" t="s">
        <v>424</v>
      </c>
      <c r="C35" s="149" t="s">
        <v>485</v>
      </c>
      <c r="D35" s="153">
        <v>26.41</v>
      </c>
      <c r="E35" s="145"/>
      <c r="F35" s="153">
        <v>129</v>
      </c>
      <c r="G35" s="152">
        <v>32.35</v>
      </c>
      <c r="H35" s="151" t="s">
        <v>446</v>
      </c>
      <c r="K35" s="365"/>
      <c r="L35" s="385"/>
      <c r="M35" s="388"/>
    </row>
    <row r="36" spans="1:13" ht="15.75" customHeight="1">
      <c r="A36" s="149" t="s">
        <v>426</v>
      </c>
      <c r="B36" s="149" t="s">
        <v>424</v>
      </c>
      <c r="C36" s="149" t="s">
        <v>417</v>
      </c>
      <c r="D36" s="153">
        <v>26.95</v>
      </c>
      <c r="E36" s="145"/>
      <c r="F36" s="153">
        <v>129</v>
      </c>
      <c r="G36" s="152">
        <v>33.01</v>
      </c>
      <c r="H36" s="151" t="s">
        <v>446</v>
      </c>
      <c r="K36" s="366"/>
      <c r="L36" s="386"/>
      <c r="M36" s="389"/>
    </row>
    <row r="37" spans="1:13" ht="15.75" customHeight="1">
      <c r="A37" s="149" t="s">
        <v>486</v>
      </c>
      <c r="B37" s="149" t="s">
        <v>424</v>
      </c>
      <c r="C37" s="149" t="s">
        <v>179</v>
      </c>
      <c r="D37" s="153">
        <v>27.9</v>
      </c>
      <c r="E37" s="145"/>
      <c r="F37" s="153">
        <v>129</v>
      </c>
      <c r="G37" s="152">
        <v>34.18</v>
      </c>
      <c r="H37" s="151" t="s">
        <v>446</v>
      </c>
      <c r="K37" s="390" t="s">
        <v>16</v>
      </c>
      <c r="L37" s="393">
        <v>49.5</v>
      </c>
      <c r="M37" s="391">
        <f>VLOOKUP($K37,A:H,7,FALSE)</f>
        <v>29.6</v>
      </c>
    </row>
    <row r="38" spans="1:13" ht="15.75" customHeight="1">
      <c r="A38" s="149" t="s">
        <v>487</v>
      </c>
      <c r="B38" s="149" t="s">
        <v>424</v>
      </c>
      <c r="C38" s="149" t="s">
        <v>414</v>
      </c>
      <c r="D38" s="153">
        <v>31.5</v>
      </c>
      <c r="E38" s="145"/>
      <c r="F38" s="153">
        <v>129</v>
      </c>
      <c r="G38" s="152">
        <v>38.590000000000003</v>
      </c>
      <c r="H38" s="151" t="s">
        <v>446</v>
      </c>
      <c r="K38" s="365"/>
      <c r="L38" s="385"/>
      <c r="M38" s="388"/>
    </row>
    <row r="39" spans="1:13" ht="15.75" customHeight="1">
      <c r="A39" s="149" t="s">
        <v>94</v>
      </c>
      <c r="B39" s="149" t="s">
        <v>424</v>
      </c>
      <c r="C39" s="149" t="s">
        <v>33</v>
      </c>
      <c r="D39" s="153">
        <v>27.8</v>
      </c>
      <c r="E39" s="145"/>
      <c r="F39" s="153">
        <v>129</v>
      </c>
      <c r="G39" s="152">
        <v>34.06</v>
      </c>
      <c r="H39" s="151" t="s">
        <v>446</v>
      </c>
      <c r="K39" s="365"/>
      <c r="L39" s="385"/>
      <c r="M39" s="388"/>
    </row>
    <row r="40" spans="1:13" ht="15.75" customHeight="1">
      <c r="A40" s="149" t="s">
        <v>488</v>
      </c>
      <c r="B40" s="149" t="s">
        <v>489</v>
      </c>
      <c r="C40" s="149" t="s">
        <v>26</v>
      </c>
      <c r="D40" s="153">
        <v>26.3</v>
      </c>
      <c r="E40" s="145"/>
      <c r="F40" s="153">
        <v>99</v>
      </c>
      <c r="G40" s="152">
        <v>32.22</v>
      </c>
      <c r="H40" s="151" t="s">
        <v>446</v>
      </c>
      <c r="K40" s="366"/>
      <c r="L40" s="386"/>
      <c r="M40" s="389"/>
    </row>
    <row r="41" spans="1:13" ht="15.75" customHeight="1">
      <c r="A41" s="149" t="s">
        <v>490</v>
      </c>
      <c r="B41" s="149" t="s">
        <v>491</v>
      </c>
      <c r="C41" s="149" t="s">
        <v>33</v>
      </c>
      <c r="D41" s="153">
        <v>18.22</v>
      </c>
      <c r="E41" s="145"/>
      <c r="F41" s="153">
        <v>84</v>
      </c>
      <c r="G41" s="152">
        <v>22.32</v>
      </c>
      <c r="H41" s="151" t="s">
        <v>446</v>
      </c>
      <c r="K41" s="390" t="s">
        <v>460</v>
      </c>
      <c r="L41" s="393">
        <v>64.5</v>
      </c>
      <c r="M41" s="391">
        <f>VLOOKUP($K41,A:H,7,FALSE)</f>
        <v>36.869999999999997</v>
      </c>
    </row>
    <row r="42" spans="1:13" ht="15.75" customHeight="1">
      <c r="A42" s="149" t="s">
        <v>492</v>
      </c>
      <c r="B42" s="149" t="s">
        <v>491</v>
      </c>
      <c r="C42" s="149" t="s">
        <v>31</v>
      </c>
      <c r="D42" s="153">
        <v>18.22</v>
      </c>
      <c r="E42" s="145"/>
      <c r="F42" s="153">
        <v>84</v>
      </c>
      <c r="G42" s="152">
        <v>22.32</v>
      </c>
      <c r="H42" s="151" t="s">
        <v>446</v>
      </c>
      <c r="K42" s="365"/>
      <c r="L42" s="385"/>
      <c r="M42" s="388"/>
    </row>
    <row r="43" spans="1:13" ht="15.75" customHeight="1">
      <c r="A43" s="149" t="s">
        <v>420</v>
      </c>
      <c r="B43" s="149" t="s">
        <v>493</v>
      </c>
      <c r="C43" s="149" t="s">
        <v>22</v>
      </c>
      <c r="D43" s="153">
        <v>20.8</v>
      </c>
      <c r="E43" s="145"/>
      <c r="F43" s="153">
        <v>99</v>
      </c>
      <c r="G43" s="152">
        <v>25.48</v>
      </c>
      <c r="H43" s="151" t="s">
        <v>446</v>
      </c>
      <c r="K43" s="365"/>
      <c r="L43" s="385"/>
      <c r="M43" s="388"/>
    </row>
    <row r="44" spans="1:13" ht="15.75" customHeight="1">
      <c r="A44" s="149" t="s">
        <v>494</v>
      </c>
      <c r="B44" s="149" t="s">
        <v>493</v>
      </c>
      <c r="C44" s="149" t="s">
        <v>412</v>
      </c>
      <c r="D44" s="153">
        <v>20.8</v>
      </c>
      <c r="E44" s="145"/>
      <c r="F44" s="153">
        <v>99</v>
      </c>
      <c r="G44" s="152">
        <v>25.48</v>
      </c>
      <c r="H44" s="151" t="s">
        <v>446</v>
      </c>
      <c r="K44" s="366"/>
      <c r="L44" s="386"/>
      <c r="M44" s="389"/>
    </row>
    <row r="45" spans="1:13" ht="15.75" customHeight="1">
      <c r="A45" s="149" t="s">
        <v>495</v>
      </c>
      <c r="B45" s="149" t="s">
        <v>493</v>
      </c>
      <c r="C45" s="149" t="s">
        <v>496</v>
      </c>
      <c r="D45" s="153">
        <v>20.8</v>
      </c>
      <c r="E45" s="145"/>
      <c r="F45" s="153">
        <v>99</v>
      </c>
      <c r="G45" s="152">
        <v>25.48</v>
      </c>
      <c r="H45" s="151" t="s">
        <v>446</v>
      </c>
      <c r="K45" s="390" t="s">
        <v>20</v>
      </c>
      <c r="L45" s="384">
        <v>59.5</v>
      </c>
      <c r="M45" s="391">
        <f>VLOOKUP($K45,A:H,7,FALSE)</f>
        <v>29.22</v>
      </c>
    </row>
    <row r="46" spans="1:13" ht="15.75" customHeight="1">
      <c r="A46" s="157" t="s">
        <v>423</v>
      </c>
      <c r="B46" s="149" t="s">
        <v>421</v>
      </c>
      <c r="C46" s="149" t="s">
        <v>422</v>
      </c>
      <c r="D46" s="153">
        <v>14.75</v>
      </c>
      <c r="E46" s="145"/>
      <c r="F46" s="153">
        <v>69</v>
      </c>
      <c r="G46" s="152">
        <v>18.07</v>
      </c>
      <c r="H46" s="151" t="s">
        <v>446</v>
      </c>
      <c r="K46" s="365"/>
      <c r="L46" s="385"/>
      <c r="M46" s="388"/>
    </row>
    <row r="47" spans="1:13" ht="15.75" customHeight="1">
      <c r="A47" s="157" t="s">
        <v>497</v>
      </c>
      <c r="B47" s="149" t="s">
        <v>421</v>
      </c>
      <c r="C47" s="149" t="s">
        <v>498</v>
      </c>
      <c r="D47" s="153">
        <v>14.75</v>
      </c>
      <c r="E47" s="145"/>
      <c r="F47" s="153">
        <v>69</v>
      </c>
      <c r="G47" s="152">
        <v>18.07</v>
      </c>
      <c r="H47" s="151" t="s">
        <v>446</v>
      </c>
      <c r="K47" s="365"/>
      <c r="L47" s="385"/>
      <c r="M47" s="388"/>
    </row>
    <row r="48" spans="1:13" ht="15.75" customHeight="1">
      <c r="A48" s="149" t="s">
        <v>499</v>
      </c>
      <c r="B48" s="149" t="s">
        <v>500</v>
      </c>
      <c r="C48" s="149" t="s">
        <v>472</v>
      </c>
      <c r="D48" s="153">
        <v>23</v>
      </c>
      <c r="E48" s="145"/>
      <c r="F48" s="153">
        <v>119</v>
      </c>
      <c r="G48" s="152">
        <v>28.18</v>
      </c>
      <c r="H48" s="151" t="s">
        <v>446</v>
      </c>
      <c r="K48" s="366"/>
      <c r="L48" s="386"/>
      <c r="M48" s="389"/>
    </row>
    <row r="49" spans="1:13" ht="15.75" customHeight="1">
      <c r="A49" s="149" t="s">
        <v>501</v>
      </c>
      <c r="B49" s="149" t="s">
        <v>500</v>
      </c>
      <c r="C49" s="149" t="s">
        <v>502</v>
      </c>
      <c r="D49" s="153">
        <v>23</v>
      </c>
      <c r="E49" s="145"/>
      <c r="F49" s="153">
        <v>119</v>
      </c>
      <c r="G49" s="152">
        <v>28.18</v>
      </c>
      <c r="H49" s="151" t="s">
        <v>446</v>
      </c>
      <c r="K49" s="394" t="s">
        <v>400</v>
      </c>
      <c r="L49" s="384">
        <v>49.5</v>
      </c>
      <c r="M49" s="391">
        <f>VLOOKUP($K49,A:H,7,FALSE)</f>
        <v>28.79</v>
      </c>
    </row>
    <row r="50" spans="1:13" ht="15.75" customHeight="1">
      <c r="A50" s="149" t="s">
        <v>503</v>
      </c>
      <c r="B50" s="149" t="s">
        <v>500</v>
      </c>
      <c r="C50" s="149" t="s">
        <v>474</v>
      </c>
      <c r="D50" s="153">
        <v>23</v>
      </c>
      <c r="E50" s="145"/>
      <c r="F50" s="153">
        <v>119</v>
      </c>
      <c r="G50" s="152">
        <v>28.18</v>
      </c>
      <c r="H50" s="151" t="s">
        <v>446</v>
      </c>
      <c r="K50" s="365"/>
      <c r="L50" s="385"/>
      <c r="M50" s="388"/>
    </row>
    <row r="51" spans="1:13" ht="15.75" customHeight="1">
      <c r="A51" s="149" t="s">
        <v>504</v>
      </c>
      <c r="B51" s="149" t="s">
        <v>229</v>
      </c>
      <c r="C51" s="149" t="s">
        <v>505</v>
      </c>
      <c r="D51" s="153">
        <v>25.9</v>
      </c>
      <c r="E51" s="145"/>
      <c r="F51" s="153">
        <v>109</v>
      </c>
      <c r="G51" s="152">
        <v>31.73</v>
      </c>
      <c r="H51" s="151" t="s">
        <v>446</v>
      </c>
      <c r="K51" s="365"/>
      <c r="L51" s="385"/>
      <c r="M51" s="388"/>
    </row>
    <row r="52" spans="1:13" ht="15.75" customHeight="1">
      <c r="A52" s="149" t="s">
        <v>232</v>
      </c>
      <c r="B52" s="149" t="s">
        <v>229</v>
      </c>
      <c r="C52" s="149" t="s">
        <v>231</v>
      </c>
      <c r="D52" s="153">
        <v>26.9</v>
      </c>
      <c r="E52" s="145"/>
      <c r="F52" s="153">
        <v>109</v>
      </c>
      <c r="G52" s="152">
        <v>32.950000000000003</v>
      </c>
      <c r="H52" s="151" t="s">
        <v>446</v>
      </c>
      <c r="K52" s="365"/>
      <c r="L52" s="385"/>
      <c r="M52" s="388"/>
    </row>
    <row r="53" spans="1:13" ht="15.75" customHeight="1">
      <c r="A53" s="149" t="s">
        <v>506</v>
      </c>
      <c r="B53" s="149" t="s">
        <v>507</v>
      </c>
      <c r="C53" s="149" t="s">
        <v>406</v>
      </c>
      <c r="D53" s="153">
        <v>32.72</v>
      </c>
      <c r="E53" s="145"/>
      <c r="F53" s="153">
        <v>149</v>
      </c>
      <c r="G53" s="152">
        <v>40.08</v>
      </c>
      <c r="H53" s="151" t="s">
        <v>446</v>
      </c>
      <c r="K53" s="366"/>
      <c r="L53" s="386"/>
      <c r="M53" s="389"/>
    </row>
    <row r="54" spans="1:13" ht="15.75" customHeight="1">
      <c r="A54" s="149" t="s">
        <v>311</v>
      </c>
      <c r="B54" s="149" t="s">
        <v>507</v>
      </c>
      <c r="C54" s="149" t="s">
        <v>508</v>
      </c>
      <c r="D54" s="153">
        <v>34.54</v>
      </c>
      <c r="E54" s="145"/>
      <c r="F54" s="153">
        <v>149</v>
      </c>
      <c r="G54" s="152">
        <v>42.31</v>
      </c>
      <c r="H54" s="151" t="s">
        <v>446</v>
      </c>
      <c r="K54" s="394" t="s">
        <v>464</v>
      </c>
      <c r="L54" s="384">
        <v>64.5</v>
      </c>
      <c r="M54" s="391">
        <f>VLOOKUP($K54,A:H,7,FALSE)</f>
        <v>37.68</v>
      </c>
    </row>
    <row r="55" spans="1:13" ht="15.75" customHeight="1">
      <c r="A55" s="149" t="s">
        <v>312</v>
      </c>
      <c r="B55" s="149" t="s">
        <v>507</v>
      </c>
      <c r="C55" s="149" t="s">
        <v>509</v>
      </c>
      <c r="D55" s="153">
        <v>34.54</v>
      </c>
      <c r="E55" s="145"/>
      <c r="F55" s="153">
        <v>149</v>
      </c>
      <c r="G55" s="152">
        <v>42.31</v>
      </c>
      <c r="H55" s="151" t="s">
        <v>446</v>
      </c>
      <c r="K55" s="365"/>
      <c r="L55" s="385"/>
      <c r="M55" s="388"/>
    </row>
    <row r="56" spans="1:13" ht="15.75" customHeight="1">
      <c r="A56" s="149" t="s">
        <v>313</v>
      </c>
      <c r="B56" s="149" t="s">
        <v>510</v>
      </c>
      <c r="C56" s="149" t="s">
        <v>406</v>
      </c>
      <c r="D56" s="153">
        <v>31.94</v>
      </c>
      <c r="E56" s="145"/>
      <c r="F56" s="153">
        <v>149</v>
      </c>
      <c r="G56" s="152">
        <v>39.130000000000003</v>
      </c>
      <c r="H56" s="151" t="s">
        <v>446</v>
      </c>
      <c r="K56" s="365"/>
      <c r="L56" s="385"/>
      <c r="M56" s="388"/>
    </row>
    <row r="57" spans="1:13" ht="15.75" customHeight="1">
      <c r="A57" s="149" t="s">
        <v>511</v>
      </c>
      <c r="B57" s="149" t="s">
        <v>512</v>
      </c>
      <c r="C57" s="149" t="s">
        <v>22</v>
      </c>
      <c r="D57" s="153">
        <v>21.25</v>
      </c>
      <c r="E57" s="145"/>
      <c r="F57" s="153">
        <v>119</v>
      </c>
      <c r="G57" s="152">
        <v>26.03</v>
      </c>
      <c r="H57" s="151" t="s">
        <v>446</v>
      </c>
      <c r="K57" s="366"/>
      <c r="L57" s="386"/>
      <c r="M57" s="389"/>
    </row>
    <row r="58" spans="1:13" ht="15.75" customHeight="1">
      <c r="A58" s="149" t="s">
        <v>513</v>
      </c>
      <c r="B58" s="149" t="s">
        <v>514</v>
      </c>
      <c r="C58" s="149" t="s">
        <v>22</v>
      </c>
      <c r="D58" s="153">
        <v>13.5</v>
      </c>
      <c r="E58" s="145"/>
      <c r="F58" s="153">
        <v>79</v>
      </c>
      <c r="G58" s="152">
        <v>16.54</v>
      </c>
      <c r="H58" s="151" t="s">
        <v>446</v>
      </c>
      <c r="K58" s="390" t="s">
        <v>311</v>
      </c>
      <c r="L58" s="384">
        <v>74.5</v>
      </c>
      <c r="M58" s="391">
        <f>VLOOKUP($K58,A:H,7,FALSE)</f>
        <v>42.31</v>
      </c>
    </row>
    <row r="59" spans="1:13" ht="15.75" customHeight="1">
      <c r="A59" s="149" t="s">
        <v>515</v>
      </c>
      <c r="B59" s="149" t="s">
        <v>514</v>
      </c>
      <c r="C59" s="149" t="s">
        <v>516</v>
      </c>
      <c r="D59" s="153">
        <v>13.5</v>
      </c>
      <c r="E59" s="145"/>
      <c r="F59" s="153">
        <v>79</v>
      </c>
      <c r="G59" s="152">
        <v>16.54</v>
      </c>
      <c r="H59" s="151" t="s">
        <v>446</v>
      </c>
      <c r="K59" s="365"/>
      <c r="L59" s="385"/>
      <c r="M59" s="388"/>
    </row>
    <row r="60" spans="1:13" ht="15.75" customHeight="1">
      <c r="A60" s="149" t="s">
        <v>517</v>
      </c>
      <c r="B60" s="149" t="s">
        <v>514</v>
      </c>
      <c r="C60" s="149" t="s">
        <v>53</v>
      </c>
      <c r="D60" s="153">
        <v>13.5</v>
      </c>
      <c r="E60" s="145"/>
      <c r="F60" s="153">
        <v>79</v>
      </c>
      <c r="G60" s="152">
        <v>16.54</v>
      </c>
      <c r="H60" s="151" t="s">
        <v>446</v>
      </c>
      <c r="K60" s="365"/>
      <c r="L60" s="385"/>
      <c r="M60" s="388"/>
    </row>
    <row r="61" spans="1:13" ht="15.75" customHeight="1">
      <c r="A61" s="157" t="s">
        <v>518</v>
      </c>
      <c r="B61" s="149" t="s">
        <v>514</v>
      </c>
      <c r="C61" s="149" t="s">
        <v>519</v>
      </c>
      <c r="D61" s="153">
        <v>14.25</v>
      </c>
      <c r="E61" s="145"/>
      <c r="F61" s="153">
        <v>79</v>
      </c>
      <c r="G61" s="152">
        <v>17.46</v>
      </c>
      <c r="H61" s="151" t="s">
        <v>446</v>
      </c>
      <c r="K61" s="366"/>
      <c r="L61" s="386"/>
      <c r="M61" s="389"/>
    </row>
    <row r="62" spans="1:13" ht="15.75" customHeight="1">
      <c r="A62" s="149" t="s">
        <v>520</v>
      </c>
      <c r="B62" s="149" t="s">
        <v>521</v>
      </c>
      <c r="C62" s="149" t="s">
        <v>136</v>
      </c>
      <c r="D62" s="153">
        <v>21.5</v>
      </c>
      <c r="E62" s="145"/>
      <c r="F62" s="153">
        <v>99</v>
      </c>
      <c r="G62" s="152">
        <v>26.34</v>
      </c>
      <c r="H62" s="151" t="s">
        <v>446</v>
      </c>
      <c r="K62" s="390" t="s">
        <v>506</v>
      </c>
      <c r="L62" s="384">
        <v>74.5</v>
      </c>
      <c r="M62" s="391">
        <f>VLOOKUP($K62,A:H,7,FALSE)</f>
        <v>40.08</v>
      </c>
    </row>
    <row r="63" spans="1:13" ht="15.75" customHeight="1">
      <c r="A63" s="149" t="s">
        <v>522</v>
      </c>
      <c r="B63" s="149" t="s">
        <v>521</v>
      </c>
      <c r="C63" s="149" t="s">
        <v>523</v>
      </c>
      <c r="D63" s="153">
        <v>21.5</v>
      </c>
      <c r="E63" s="145"/>
      <c r="F63" s="153">
        <v>99</v>
      </c>
      <c r="G63" s="152">
        <v>26.34</v>
      </c>
      <c r="H63" s="151" t="s">
        <v>446</v>
      </c>
      <c r="K63" s="365"/>
      <c r="L63" s="385"/>
      <c r="M63" s="388"/>
    </row>
    <row r="64" spans="1:13" ht="15.75" customHeight="1">
      <c r="A64" s="149" t="s">
        <v>524</v>
      </c>
      <c r="B64" s="149" t="s">
        <v>525</v>
      </c>
      <c r="C64" s="149" t="s">
        <v>24</v>
      </c>
      <c r="D64" s="153">
        <v>38.200000000000003</v>
      </c>
      <c r="E64" s="145"/>
      <c r="F64" s="153">
        <v>149</v>
      </c>
      <c r="G64" s="152">
        <v>46.8</v>
      </c>
      <c r="H64" s="151" t="s">
        <v>446</v>
      </c>
      <c r="K64" s="365"/>
      <c r="L64" s="385"/>
      <c r="M64" s="388"/>
    </row>
    <row r="65" spans="1:13" ht="13">
      <c r="A65" s="157" t="s">
        <v>526</v>
      </c>
      <c r="B65" s="149" t="s">
        <v>525</v>
      </c>
      <c r="C65" s="149" t="s">
        <v>26</v>
      </c>
      <c r="D65" s="153">
        <v>38.200000000000003</v>
      </c>
      <c r="E65" s="145"/>
      <c r="F65" s="153">
        <v>149</v>
      </c>
      <c r="G65" s="152">
        <v>46.8</v>
      </c>
      <c r="H65" s="151" t="s">
        <v>446</v>
      </c>
      <c r="K65" s="366"/>
      <c r="L65" s="386"/>
      <c r="M65" s="389"/>
    </row>
    <row r="66" spans="1:13" ht="13">
      <c r="A66" s="157" t="s">
        <v>527</v>
      </c>
      <c r="B66" s="149" t="s">
        <v>528</v>
      </c>
      <c r="C66" s="149" t="s">
        <v>22</v>
      </c>
      <c r="D66" s="153">
        <v>46.55</v>
      </c>
      <c r="E66" s="145"/>
      <c r="F66" s="153">
        <v>189</v>
      </c>
      <c r="G66" s="152">
        <v>57.02</v>
      </c>
      <c r="H66" s="151" t="s">
        <v>446</v>
      </c>
      <c r="K66" s="390" t="s">
        <v>77</v>
      </c>
      <c r="L66" s="384">
        <v>49.5</v>
      </c>
      <c r="M66" s="391">
        <f>VLOOKUP($K66,A:H,7,FALSE)</f>
        <v>29.89</v>
      </c>
    </row>
    <row r="67" spans="1:13" ht="13">
      <c r="A67" s="149" t="s">
        <v>529</v>
      </c>
      <c r="B67" s="149" t="s">
        <v>530</v>
      </c>
      <c r="C67" s="149" t="s">
        <v>531</v>
      </c>
      <c r="D67" s="153">
        <v>26</v>
      </c>
      <c r="E67" s="145"/>
      <c r="F67" s="153">
        <v>139</v>
      </c>
      <c r="G67" s="152">
        <v>31.85</v>
      </c>
      <c r="H67" s="151" t="s">
        <v>446</v>
      </c>
      <c r="K67" s="365"/>
      <c r="L67" s="385"/>
      <c r="M67" s="388"/>
    </row>
    <row r="68" spans="1:13" ht="13">
      <c r="A68" s="149" t="s">
        <v>532</v>
      </c>
      <c r="B68" s="149" t="s">
        <v>533</v>
      </c>
      <c r="C68" s="149" t="s">
        <v>68</v>
      </c>
      <c r="D68" s="153">
        <v>21.9</v>
      </c>
      <c r="E68" s="145"/>
      <c r="F68" s="153">
        <v>99</v>
      </c>
      <c r="G68" s="152">
        <v>26.83</v>
      </c>
      <c r="H68" s="151" t="s">
        <v>446</v>
      </c>
      <c r="K68" s="365"/>
      <c r="L68" s="385"/>
      <c r="M68" s="388"/>
    </row>
    <row r="69" spans="1:13" ht="13">
      <c r="A69" s="157" t="s">
        <v>534</v>
      </c>
      <c r="B69" s="149" t="s">
        <v>533</v>
      </c>
      <c r="C69" s="149" t="s">
        <v>505</v>
      </c>
      <c r="D69" s="153">
        <v>21.9</v>
      </c>
      <c r="E69" s="145"/>
      <c r="F69" s="153">
        <v>99</v>
      </c>
      <c r="G69" s="152">
        <v>26.83</v>
      </c>
      <c r="H69" s="151" t="s">
        <v>446</v>
      </c>
      <c r="K69" s="365"/>
      <c r="L69" s="385"/>
      <c r="M69" s="388"/>
    </row>
    <row r="70" spans="1:13" ht="13">
      <c r="A70" s="149" t="s">
        <v>535</v>
      </c>
      <c r="B70" s="149" t="s">
        <v>536</v>
      </c>
      <c r="C70" s="149" t="s">
        <v>537</v>
      </c>
      <c r="D70" s="153">
        <v>26</v>
      </c>
      <c r="E70" s="145"/>
      <c r="F70" s="153">
        <v>109</v>
      </c>
      <c r="G70" s="152">
        <v>31.85</v>
      </c>
      <c r="H70" s="151" t="s">
        <v>446</v>
      </c>
      <c r="K70" s="366"/>
      <c r="L70" s="386"/>
      <c r="M70" s="389"/>
    </row>
    <row r="71" spans="1:13" ht="13">
      <c r="A71" s="157" t="s">
        <v>538</v>
      </c>
      <c r="B71" s="149" t="s">
        <v>536</v>
      </c>
      <c r="C71" s="149" t="s">
        <v>414</v>
      </c>
      <c r="D71" s="153">
        <v>27.5</v>
      </c>
      <c r="E71" s="145"/>
      <c r="F71" s="153">
        <v>109</v>
      </c>
      <c r="G71" s="152">
        <v>33.69</v>
      </c>
      <c r="H71" s="151" t="s">
        <v>446</v>
      </c>
      <c r="K71" s="390" t="s">
        <v>469</v>
      </c>
      <c r="L71" s="384">
        <v>54.5</v>
      </c>
      <c r="M71" s="391">
        <f>VLOOKUP($K71,A:H,7,FALSE)</f>
        <v>24.5</v>
      </c>
    </row>
    <row r="72" spans="1:13" ht="13">
      <c r="A72" s="157" t="s">
        <v>539</v>
      </c>
      <c r="B72" s="149" t="s">
        <v>540</v>
      </c>
      <c r="C72" s="149" t="s">
        <v>541</v>
      </c>
      <c r="D72" s="153">
        <v>30.8</v>
      </c>
      <c r="E72" s="145"/>
      <c r="F72" s="153">
        <v>139</v>
      </c>
      <c r="G72" s="152">
        <v>37.729999999999997</v>
      </c>
      <c r="H72" s="151" t="s">
        <v>446</v>
      </c>
      <c r="K72" s="365"/>
      <c r="L72" s="385"/>
      <c r="M72" s="388"/>
    </row>
    <row r="73" spans="1:13" ht="13">
      <c r="A73" s="149" t="s">
        <v>542</v>
      </c>
      <c r="B73" s="149" t="s">
        <v>543</v>
      </c>
      <c r="C73" s="149" t="s">
        <v>544</v>
      </c>
      <c r="D73" s="153">
        <v>15.5</v>
      </c>
      <c r="E73" s="145"/>
      <c r="F73" s="153">
        <v>79</v>
      </c>
      <c r="G73" s="152">
        <v>18.989999999999998</v>
      </c>
      <c r="H73" s="151" t="s">
        <v>446</v>
      </c>
      <c r="K73" s="365"/>
      <c r="L73" s="385"/>
      <c r="M73" s="388"/>
    </row>
    <row r="74" spans="1:13" ht="13">
      <c r="A74" s="149" t="s">
        <v>430</v>
      </c>
      <c r="B74" s="149" t="s">
        <v>429</v>
      </c>
      <c r="C74" s="149" t="s">
        <v>222</v>
      </c>
      <c r="D74" s="153">
        <v>13.73</v>
      </c>
      <c r="E74" s="145"/>
      <c r="F74" s="153">
        <v>79</v>
      </c>
      <c r="G74" s="152">
        <v>16.82</v>
      </c>
      <c r="H74" s="151" t="s">
        <v>446</v>
      </c>
      <c r="K74" s="365"/>
      <c r="L74" s="385"/>
      <c r="M74" s="388"/>
    </row>
    <row r="75" spans="1:13" ht="13">
      <c r="A75" s="149" t="s">
        <v>545</v>
      </c>
      <c r="B75" s="149" t="s">
        <v>429</v>
      </c>
      <c r="C75" s="149" t="s">
        <v>546</v>
      </c>
      <c r="D75" s="153">
        <v>15.5</v>
      </c>
      <c r="E75" s="145"/>
      <c r="F75" s="153">
        <v>79</v>
      </c>
      <c r="G75" s="152">
        <v>18.989999999999998</v>
      </c>
      <c r="H75" s="151" t="s">
        <v>446</v>
      </c>
      <c r="K75" s="366"/>
      <c r="L75" s="386"/>
      <c r="M75" s="389"/>
    </row>
    <row r="76" spans="1:13" ht="13">
      <c r="A76" s="149" t="s">
        <v>547</v>
      </c>
      <c r="B76" s="149" t="s">
        <v>429</v>
      </c>
      <c r="C76" s="149" t="s">
        <v>548</v>
      </c>
      <c r="D76" s="153">
        <v>15.5</v>
      </c>
      <c r="E76" s="145"/>
      <c r="F76" s="153">
        <v>79</v>
      </c>
      <c r="G76" s="152">
        <v>18.989999999999998</v>
      </c>
      <c r="H76" s="151" t="s">
        <v>446</v>
      </c>
      <c r="K76" s="390" t="s">
        <v>468</v>
      </c>
      <c r="L76" s="384">
        <v>54.5</v>
      </c>
      <c r="M76" s="391">
        <f>VLOOKUP($K76,A:H,7,FALSE)</f>
        <v>26.34</v>
      </c>
    </row>
    <row r="77" spans="1:13" ht="13">
      <c r="A77" s="157" t="s">
        <v>549</v>
      </c>
      <c r="B77" s="149" t="s">
        <v>429</v>
      </c>
      <c r="C77" s="149" t="s">
        <v>550</v>
      </c>
      <c r="D77" s="153">
        <v>15.5</v>
      </c>
      <c r="E77" s="145"/>
      <c r="F77" s="153">
        <v>79</v>
      </c>
      <c r="G77" s="152">
        <v>18.989999999999998</v>
      </c>
      <c r="H77" s="151" t="s">
        <v>446</v>
      </c>
      <c r="K77" s="365"/>
      <c r="L77" s="385"/>
      <c r="M77" s="388"/>
    </row>
    <row r="78" spans="1:13" ht="13">
      <c r="A78" s="157" t="s">
        <v>551</v>
      </c>
      <c r="B78" s="149" t="s">
        <v>429</v>
      </c>
      <c r="C78" s="149" t="s">
        <v>552</v>
      </c>
      <c r="D78" s="153">
        <v>15.95</v>
      </c>
      <c r="E78" s="145"/>
      <c r="F78" s="153">
        <v>79</v>
      </c>
      <c r="G78" s="152">
        <v>19.54</v>
      </c>
      <c r="H78" s="151" t="s">
        <v>446</v>
      </c>
      <c r="K78" s="365"/>
      <c r="L78" s="385"/>
      <c r="M78" s="388"/>
    </row>
    <row r="79" spans="1:13" ht="13">
      <c r="A79" s="157" t="s">
        <v>553</v>
      </c>
      <c r="B79" s="149" t="s">
        <v>554</v>
      </c>
      <c r="C79" s="149" t="s">
        <v>555</v>
      </c>
      <c r="D79" s="153">
        <v>9.6999999999999993</v>
      </c>
      <c r="E79" s="145"/>
      <c r="F79" s="153">
        <v>52</v>
      </c>
      <c r="G79" s="152">
        <v>11.88</v>
      </c>
      <c r="H79" s="151" t="s">
        <v>446</v>
      </c>
      <c r="K79" s="365"/>
      <c r="L79" s="385"/>
      <c r="M79" s="388"/>
    </row>
    <row r="80" spans="1:13" ht="13">
      <c r="A80" s="157" t="s">
        <v>556</v>
      </c>
      <c r="B80" s="149" t="s">
        <v>554</v>
      </c>
      <c r="C80" s="149" t="s">
        <v>557</v>
      </c>
      <c r="D80" s="153">
        <v>9.6999999999999993</v>
      </c>
      <c r="E80" s="145"/>
      <c r="F80" s="153">
        <v>52</v>
      </c>
      <c r="G80" s="152">
        <v>11.88</v>
      </c>
      <c r="H80" s="151" t="s">
        <v>446</v>
      </c>
      <c r="K80" s="366"/>
      <c r="L80" s="386"/>
      <c r="M80" s="389"/>
    </row>
    <row r="81" spans="1:13" ht="13">
      <c r="A81" s="157" t="s">
        <v>558</v>
      </c>
      <c r="B81" s="149" t="s">
        <v>554</v>
      </c>
      <c r="C81" s="149" t="s">
        <v>559</v>
      </c>
      <c r="D81" s="153">
        <v>9.6999999999999993</v>
      </c>
      <c r="E81" s="145"/>
      <c r="F81" s="153">
        <v>52</v>
      </c>
      <c r="G81" s="152">
        <v>11.88</v>
      </c>
      <c r="H81" s="151" t="s">
        <v>446</v>
      </c>
      <c r="K81" s="390" t="s">
        <v>313</v>
      </c>
      <c r="L81" s="384">
        <v>74.5</v>
      </c>
      <c r="M81" s="391">
        <f>VLOOKUP($K81,A:H,7,FALSE)</f>
        <v>39.130000000000003</v>
      </c>
    </row>
    <row r="82" spans="1:13" ht="13">
      <c r="A82" s="149" t="s">
        <v>560</v>
      </c>
      <c r="B82" s="149" t="s">
        <v>561</v>
      </c>
      <c r="C82" s="149" t="s">
        <v>35</v>
      </c>
      <c r="D82" s="153">
        <v>17.100000000000001</v>
      </c>
      <c r="E82" s="145"/>
      <c r="F82" s="153">
        <v>69</v>
      </c>
      <c r="G82" s="152">
        <v>20.95</v>
      </c>
      <c r="H82" s="151" t="s">
        <v>446</v>
      </c>
      <c r="K82" s="365"/>
      <c r="L82" s="385"/>
      <c r="M82" s="388"/>
    </row>
    <row r="83" spans="1:13" ht="13">
      <c r="A83" s="149" t="s">
        <v>562</v>
      </c>
      <c r="B83" s="149" t="s">
        <v>563</v>
      </c>
      <c r="C83" s="149" t="s">
        <v>564</v>
      </c>
      <c r="D83" s="153">
        <v>6.6</v>
      </c>
      <c r="E83" s="145"/>
      <c r="F83" s="153">
        <v>35</v>
      </c>
      <c r="G83" s="152">
        <v>8.09</v>
      </c>
      <c r="H83" s="151" t="s">
        <v>446</v>
      </c>
      <c r="K83" s="365"/>
      <c r="L83" s="385"/>
      <c r="M83" s="388"/>
    </row>
    <row r="84" spans="1:13" ht="13">
      <c r="A84" s="149" t="s">
        <v>565</v>
      </c>
      <c r="B84" s="149" t="s">
        <v>563</v>
      </c>
      <c r="C84" s="149" t="s">
        <v>15</v>
      </c>
      <c r="D84" s="153">
        <v>6.6</v>
      </c>
      <c r="E84" s="145"/>
      <c r="F84" s="153">
        <v>35</v>
      </c>
      <c r="G84" s="152">
        <v>8.09</v>
      </c>
      <c r="H84" s="151" t="s">
        <v>446</v>
      </c>
      <c r="K84" s="366"/>
      <c r="L84" s="386"/>
      <c r="M84" s="389"/>
    </row>
    <row r="85" spans="1:13" ht="13">
      <c r="A85" s="149" t="s">
        <v>566</v>
      </c>
      <c r="B85" s="149" t="s">
        <v>563</v>
      </c>
      <c r="C85" s="149" t="s">
        <v>516</v>
      </c>
      <c r="D85" s="153">
        <v>6.6</v>
      </c>
      <c r="E85" s="145"/>
      <c r="F85" s="153">
        <v>35</v>
      </c>
      <c r="G85" s="152">
        <v>8.09</v>
      </c>
      <c r="H85" s="151" t="s">
        <v>446</v>
      </c>
      <c r="K85" s="390" t="s">
        <v>477</v>
      </c>
      <c r="L85" s="384">
        <v>39.5</v>
      </c>
      <c r="M85" s="391">
        <f>VLOOKUP($K85,A:H,7,FALSE)</f>
        <v>18.68</v>
      </c>
    </row>
    <row r="86" spans="1:13" ht="13">
      <c r="A86" s="149" t="s">
        <v>567</v>
      </c>
      <c r="B86" s="149" t="s">
        <v>568</v>
      </c>
      <c r="C86" s="149" t="s">
        <v>22</v>
      </c>
      <c r="D86" s="153">
        <v>5.46</v>
      </c>
      <c r="E86" s="145"/>
      <c r="F86" s="153">
        <v>29</v>
      </c>
      <c r="G86" s="152">
        <v>6.69</v>
      </c>
      <c r="H86" s="151" t="s">
        <v>446</v>
      </c>
      <c r="K86" s="365"/>
      <c r="L86" s="385"/>
      <c r="M86" s="388"/>
    </row>
    <row r="87" spans="1:13" ht="13">
      <c r="A87" s="149" t="s">
        <v>569</v>
      </c>
      <c r="B87" s="149" t="s">
        <v>568</v>
      </c>
      <c r="C87" s="149" t="s">
        <v>53</v>
      </c>
      <c r="D87" s="153">
        <v>5.46</v>
      </c>
      <c r="E87" s="145"/>
      <c r="F87" s="153">
        <v>29</v>
      </c>
      <c r="G87" s="152">
        <v>6.69</v>
      </c>
      <c r="H87" s="151" t="s">
        <v>446</v>
      </c>
      <c r="K87" s="365"/>
      <c r="L87" s="385"/>
      <c r="M87" s="388"/>
    </row>
    <row r="88" spans="1:13" ht="13">
      <c r="A88" s="149" t="s">
        <v>570</v>
      </c>
      <c r="B88" s="149" t="s">
        <v>568</v>
      </c>
      <c r="C88" s="149" t="s">
        <v>571</v>
      </c>
      <c r="D88" s="153">
        <v>5.46</v>
      </c>
      <c r="E88" s="145"/>
      <c r="F88" s="153">
        <v>29</v>
      </c>
      <c r="G88" s="152">
        <v>6.69</v>
      </c>
      <c r="H88" s="151" t="s">
        <v>446</v>
      </c>
      <c r="K88" s="366"/>
      <c r="L88" s="386"/>
      <c r="M88" s="389"/>
    </row>
    <row r="89" spans="1:13" ht="13">
      <c r="A89" s="149" t="s">
        <v>572</v>
      </c>
      <c r="B89" s="149" t="s">
        <v>568</v>
      </c>
      <c r="C89" s="149" t="s">
        <v>519</v>
      </c>
      <c r="D89" s="153">
        <v>5.46</v>
      </c>
      <c r="E89" s="145"/>
      <c r="F89" s="153">
        <v>29</v>
      </c>
      <c r="G89" s="152">
        <v>6.69</v>
      </c>
      <c r="H89" s="151" t="s">
        <v>446</v>
      </c>
      <c r="K89" s="390" t="s">
        <v>475</v>
      </c>
      <c r="L89" s="384">
        <v>39.5</v>
      </c>
      <c r="M89" s="391">
        <f>VLOOKUP($K89,A:H,7,FALSE)</f>
        <v>18.68</v>
      </c>
    </row>
    <row r="90" spans="1:13" ht="13">
      <c r="A90" s="149" t="s">
        <v>573</v>
      </c>
      <c r="B90" s="149" t="s">
        <v>568</v>
      </c>
      <c r="C90" s="149" t="s">
        <v>574</v>
      </c>
      <c r="D90" s="153">
        <v>5.46</v>
      </c>
      <c r="E90" s="145"/>
      <c r="F90" s="153">
        <v>29</v>
      </c>
      <c r="G90" s="152">
        <v>6.69</v>
      </c>
      <c r="H90" s="151" t="s">
        <v>446</v>
      </c>
      <c r="K90" s="365"/>
      <c r="L90" s="385"/>
      <c r="M90" s="388"/>
    </row>
    <row r="91" spans="1:13" ht="13">
      <c r="A91" s="157" t="s">
        <v>575</v>
      </c>
      <c r="B91" s="149" t="s">
        <v>568</v>
      </c>
      <c r="C91" s="149" t="s">
        <v>516</v>
      </c>
      <c r="D91" s="153">
        <v>5.46</v>
      </c>
      <c r="E91" s="145"/>
      <c r="F91" s="153">
        <v>29</v>
      </c>
      <c r="G91" s="152">
        <v>6.69</v>
      </c>
      <c r="H91" s="151" t="s">
        <v>446</v>
      </c>
      <c r="K91" s="365"/>
      <c r="L91" s="385"/>
      <c r="M91" s="388"/>
    </row>
    <row r="92" spans="1:13" ht="13">
      <c r="A92" s="157" t="s">
        <v>576</v>
      </c>
      <c r="B92" s="149" t="s">
        <v>568</v>
      </c>
      <c r="C92" s="149" t="s">
        <v>577</v>
      </c>
      <c r="D92" s="153">
        <v>5.46</v>
      </c>
      <c r="E92" s="145"/>
      <c r="F92" s="153">
        <v>29</v>
      </c>
      <c r="G92" s="152">
        <v>6.69</v>
      </c>
      <c r="H92" s="151" t="s">
        <v>446</v>
      </c>
      <c r="K92" s="366"/>
      <c r="L92" s="386"/>
      <c r="M92" s="389"/>
    </row>
    <row r="93" spans="1:13" ht="13">
      <c r="A93" s="149" t="s">
        <v>578</v>
      </c>
      <c r="B93" s="149" t="s">
        <v>579</v>
      </c>
      <c r="C93" s="149" t="s">
        <v>5</v>
      </c>
      <c r="D93" s="153">
        <v>2.85</v>
      </c>
      <c r="E93" s="145"/>
      <c r="F93" s="153">
        <v>22</v>
      </c>
      <c r="G93" s="152">
        <v>3.49</v>
      </c>
      <c r="H93" s="151" t="s">
        <v>446</v>
      </c>
      <c r="K93" s="390" t="s">
        <v>4</v>
      </c>
      <c r="L93" s="384">
        <v>39.5</v>
      </c>
      <c r="M93" s="391">
        <f>VLOOKUP($K93,A:H,7,FALSE)</f>
        <v>18.68</v>
      </c>
    </row>
    <row r="94" spans="1:13" ht="13">
      <c r="A94" s="149" t="s">
        <v>580</v>
      </c>
      <c r="B94" s="149" t="s">
        <v>579</v>
      </c>
      <c r="C94" s="149" t="s">
        <v>22</v>
      </c>
      <c r="D94" s="153">
        <v>2.85</v>
      </c>
      <c r="E94" s="145"/>
      <c r="F94" s="153">
        <v>22</v>
      </c>
      <c r="G94" s="152">
        <v>3.49</v>
      </c>
      <c r="H94" s="151" t="s">
        <v>446</v>
      </c>
      <c r="K94" s="365"/>
      <c r="L94" s="385"/>
      <c r="M94" s="388"/>
    </row>
    <row r="95" spans="1:13" ht="13">
      <c r="A95" s="149" t="s">
        <v>581</v>
      </c>
      <c r="B95" s="149" t="s">
        <v>579</v>
      </c>
      <c r="C95" s="149" t="s">
        <v>582</v>
      </c>
      <c r="D95" s="153">
        <v>2.85</v>
      </c>
      <c r="E95" s="145"/>
      <c r="F95" s="153">
        <v>22</v>
      </c>
      <c r="G95" s="152">
        <v>3.49</v>
      </c>
      <c r="H95" s="151" t="s">
        <v>446</v>
      </c>
      <c r="K95" s="365"/>
      <c r="L95" s="385"/>
      <c r="M95" s="388"/>
    </row>
    <row r="96" spans="1:13" ht="13">
      <c r="A96" s="149" t="s">
        <v>583</v>
      </c>
      <c r="B96" s="149" t="s">
        <v>584</v>
      </c>
      <c r="C96" s="149" t="s">
        <v>22</v>
      </c>
      <c r="D96" s="153">
        <v>5.92</v>
      </c>
      <c r="E96" s="145"/>
      <c r="F96" s="153">
        <v>29</v>
      </c>
      <c r="G96" s="152">
        <v>7.25</v>
      </c>
      <c r="H96" s="151" t="s">
        <v>446</v>
      </c>
      <c r="K96" s="366"/>
      <c r="L96" s="386"/>
      <c r="M96" s="389"/>
    </row>
    <row r="97" spans="1:13" ht="13">
      <c r="A97" s="149" t="s">
        <v>585</v>
      </c>
      <c r="B97" s="149" t="s">
        <v>584</v>
      </c>
      <c r="C97" s="149" t="s">
        <v>519</v>
      </c>
      <c r="D97" s="153">
        <v>5.92</v>
      </c>
      <c r="E97" s="145"/>
      <c r="F97" s="153">
        <v>29</v>
      </c>
      <c r="G97" s="152">
        <v>7.25</v>
      </c>
      <c r="H97" s="151" t="s">
        <v>446</v>
      </c>
      <c r="K97" s="390" t="s">
        <v>466</v>
      </c>
      <c r="L97" s="384">
        <v>54.5</v>
      </c>
      <c r="M97" s="391">
        <f>VLOOKUP($K97,A:H,7,FALSE)</f>
        <v>31.85</v>
      </c>
    </row>
    <row r="98" spans="1:13" ht="13">
      <c r="A98" s="149" t="s">
        <v>586</v>
      </c>
      <c r="B98" s="149" t="s">
        <v>584</v>
      </c>
      <c r="C98" s="149" t="s">
        <v>571</v>
      </c>
      <c r="D98" s="153">
        <v>5.92</v>
      </c>
      <c r="E98" s="145"/>
      <c r="F98" s="153">
        <v>29</v>
      </c>
      <c r="G98" s="152">
        <v>7.25</v>
      </c>
      <c r="H98" s="151" t="s">
        <v>446</v>
      </c>
      <c r="K98" s="365"/>
      <c r="L98" s="385"/>
      <c r="M98" s="388"/>
    </row>
    <row r="99" spans="1:13" ht="13">
      <c r="A99" s="149" t="s">
        <v>587</v>
      </c>
      <c r="B99" s="149" t="s">
        <v>584</v>
      </c>
      <c r="C99" s="149" t="s">
        <v>53</v>
      </c>
      <c r="D99" s="153">
        <v>5.92</v>
      </c>
      <c r="E99" s="145"/>
      <c r="F99" s="153">
        <v>29</v>
      </c>
      <c r="G99" s="152">
        <v>7.25</v>
      </c>
      <c r="H99" s="151" t="s">
        <v>446</v>
      </c>
      <c r="K99" s="365"/>
      <c r="L99" s="385"/>
      <c r="M99" s="388"/>
    </row>
    <row r="100" spans="1:13" ht="13">
      <c r="A100" s="157" t="s">
        <v>588</v>
      </c>
      <c r="B100" s="149" t="s">
        <v>584</v>
      </c>
      <c r="C100" s="149" t="s">
        <v>516</v>
      </c>
      <c r="D100" s="153">
        <v>5.92</v>
      </c>
      <c r="E100" s="145"/>
      <c r="F100" s="153">
        <v>29</v>
      </c>
      <c r="G100" s="152">
        <v>7.25</v>
      </c>
      <c r="H100" s="151" t="s">
        <v>446</v>
      </c>
      <c r="K100" s="366"/>
      <c r="L100" s="386"/>
      <c r="M100" s="389"/>
    </row>
    <row r="101" spans="1:13" ht="13">
      <c r="A101" s="157" t="s">
        <v>589</v>
      </c>
      <c r="B101" s="149" t="s">
        <v>584</v>
      </c>
      <c r="C101" s="149" t="s">
        <v>590</v>
      </c>
      <c r="D101" s="153">
        <v>5.92</v>
      </c>
      <c r="E101" s="145"/>
      <c r="F101" s="153">
        <v>29</v>
      </c>
      <c r="G101" s="152">
        <v>7.25</v>
      </c>
      <c r="H101" s="151" t="s">
        <v>446</v>
      </c>
      <c r="K101" s="390" t="s">
        <v>32</v>
      </c>
      <c r="L101" s="384">
        <v>49.5</v>
      </c>
      <c r="M101" s="391">
        <f>VLOOKUP($K101,A:H,7,FALSE)</f>
        <v>23.84</v>
      </c>
    </row>
    <row r="102" spans="1:13" ht="13">
      <c r="A102" s="149" t="s">
        <v>591</v>
      </c>
      <c r="B102" s="149" t="s">
        <v>592</v>
      </c>
      <c r="C102" s="149" t="s">
        <v>22</v>
      </c>
      <c r="D102" s="153">
        <v>5.92</v>
      </c>
      <c r="E102" s="145"/>
      <c r="F102" s="153">
        <v>29</v>
      </c>
      <c r="G102" s="152">
        <v>7.25</v>
      </c>
      <c r="H102" s="151" t="s">
        <v>446</v>
      </c>
      <c r="K102" s="365"/>
      <c r="L102" s="385"/>
      <c r="M102" s="388"/>
    </row>
    <row r="103" spans="1:13" ht="13">
      <c r="A103" s="149" t="s">
        <v>593</v>
      </c>
      <c r="B103" s="149" t="s">
        <v>594</v>
      </c>
      <c r="C103" s="149" t="s">
        <v>595</v>
      </c>
      <c r="D103" s="153">
        <v>5.92</v>
      </c>
      <c r="E103" s="145"/>
      <c r="F103" s="153">
        <v>29</v>
      </c>
      <c r="G103" s="152">
        <v>7.25</v>
      </c>
      <c r="H103" s="151" t="s">
        <v>446</v>
      </c>
      <c r="K103" s="365"/>
      <c r="L103" s="385"/>
      <c r="M103" s="388"/>
    </row>
    <row r="104" spans="1:13" ht="13">
      <c r="A104" s="149" t="s">
        <v>431</v>
      </c>
      <c r="B104" s="149" t="s">
        <v>594</v>
      </c>
      <c r="C104" s="149" t="s">
        <v>136</v>
      </c>
      <c r="D104" s="153">
        <v>5.92</v>
      </c>
      <c r="E104" s="145"/>
      <c r="F104" s="153">
        <v>29</v>
      </c>
      <c r="G104" s="152">
        <v>7.25</v>
      </c>
      <c r="H104" s="151" t="s">
        <v>446</v>
      </c>
      <c r="K104" s="366"/>
      <c r="L104" s="386"/>
      <c r="M104" s="389"/>
    </row>
    <row r="105" spans="1:13" ht="13">
      <c r="A105" s="149" t="s">
        <v>433</v>
      </c>
      <c r="B105" s="149" t="s">
        <v>596</v>
      </c>
      <c r="C105" s="149" t="s">
        <v>22</v>
      </c>
      <c r="D105" s="153">
        <v>5.92</v>
      </c>
      <c r="E105" s="145"/>
      <c r="F105" s="153">
        <v>29</v>
      </c>
      <c r="G105" s="152">
        <v>7.25</v>
      </c>
      <c r="H105" s="151" t="s">
        <v>446</v>
      </c>
      <c r="K105" s="390" t="s">
        <v>34</v>
      </c>
      <c r="L105" s="384">
        <v>49.5</v>
      </c>
      <c r="M105" s="391">
        <f>VLOOKUP($K105,A:H,7,FALSE)</f>
        <v>23.84</v>
      </c>
    </row>
    <row r="106" spans="1:13" ht="13">
      <c r="A106" s="149" t="s">
        <v>597</v>
      </c>
      <c r="B106" s="149" t="s">
        <v>596</v>
      </c>
      <c r="C106" s="149" t="s">
        <v>53</v>
      </c>
      <c r="D106" s="153">
        <v>5.92</v>
      </c>
      <c r="E106" s="145"/>
      <c r="F106" s="153">
        <v>29</v>
      </c>
      <c r="G106" s="152">
        <v>7.25</v>
      </c>
      <c r="H106" s="151" t="s">
        <v>446</v>
      </c>
      <c r="K106" s="365"/>
      <c r="L106" s="385"/>
      <c r="M106" s="388"/>
    </row>
    <row r="107" spans="1:13" ht="13">
      <c r="A107" s="149" t="s">
        <v>432</v>
      </c>
      <c r="B107" s="149" t="s">
        <v>598</v>
      </c>
      <c r="C107" s="149" t="s">
        <v>595</v>
      </c>
      <c r="D107" s="153">
        <v>5.92</v>
      </c>
      <c r="E107" s="145"/>
      <c r="F107" s="153">
        <v>29</v>
      </c>
      <c r="G107" s="152">
        <v>7.25</v>
      </c>
      <c r="H107" s="151" t="s">
        <v>446</v>
      </c>
      <c r="K107" s="365"/>
      <c r="L107" s="385"/>
      <c r="M107" s="388"/>
    </row>
    <row r="108" spans="1:13" ht="13">
      <c r="A108" s="149" t="s">
        <v>599</v>
      </c>
      <c r="B108" s="149" t="s">
        <v>600</v>
      </c>
      <c r="C108" s="149" t="s">
        <v>22</v>
      </c>
      <c r="D108" s="153">
        <v>3.91</v>
      </c>
      <c r="E108" s="145"/>
      <c r="F108" s="153">
        <v>28</v>
      </c>
      <c r="G108" s="152">
        <v>4.79</v>
      </c>
      <c r="H108" s="151" t="s">
        <v>446</v>
      </c>
      <c r="K108" s="366"/>
      <c r="L108" s="386"/>
      <c r="M108" s="389"/>
    </row>
    <row r="109" spans="1:13" ht="13">
      <c r="A109" s="149" t="s">
        <v>601</v>
      </c>
      <c r="B109" s="149" t="s">
        <v>600</v>
      </c>
      <c r="C109" s="149" t="s">
        <v>602</v>
      </c>
      <c r="D109" s="153">
        <v>3.91</v>
      </c>
      <c r="E109" s="145"/>
      <c r="F109" s="153">
        <v>28</v>
      </c>
      <c r="G109" s="152">
        <v>4.79</v>
      </c>
      <c r="H109" s="151" t="s">
        <v>446</v>
      </c>
      <c r="K109" s="390" t="s">
        <v>51</v>
      </c>
      <c r="L109" s="384">
        <v>49.5</v>
      </c>
      <c r="M109" s="391">
        <f>VLOOKUP($K109,A:H,7,FALSE)</f>
        <v>29.65</v>
      </c>
    </row>
    <row r="110" spans="1:13" ht="13">
      <c r="A110" s="149" t="s">
        <v>603</v>
      </c>
      <c r="B110" s="149" t="s">
        <v>600</v>
      </c>
      <c r="C110" s="149" t="s">
        <v>519</v>
      </c>
      <c r="D110" s="153">
        <v>3.91</v>
      </c>
      <c r="E110" s="145"/>
      <c r="F110" s="153">
        <v>28</v>
      </c>
      <c r="G110" s="152">
        <v>4.79</v>
      </c>
      <c r="H110" s="151" t="s">
        <v>446</v>
      </c>
      <c r="K110" s="365"/>
      <c r="L110" s="385"/>
      <c r="M110" s="388"/>
    </row>
    <row r="111" spans="1:13" ht="13">
      <c r="A111" s="149" t="s">
        <v>604</v>
      </c>
      <c r="B111" s="149" t="s">
        <v>600</v>
      </c>
      <c r="C111" s="149" t="s">
        <v>136</v>
      </c>
      <c r="D111" s="153">
        <v>3.91</v>
      </c>
      <c r="E111" s="145"/>
      <c r="F111" s="153">
        <v>28</v>
      </c>
      <c r="G111" s="152">
        <v>4.79</v>
      </c>
      <c r="H111" s="151" t="s">
        <v>446</v>
      </c>
      <c r="K111" s="365"/>
      <c r="L111" s="385"/>
      <c r="M111" s="388"/>
    </row>
    <row r="112" spans="1:13" ht="13">
      <c r="A112" s="149" t="s">
        <v>436</v>
      </c>
      <c r="B112" s="149" t="s">
        <v>171</v>
      </c>
      <c r="C112" s="149" t="s">
        <v>435</v>
      </c>
      <c r="D112" s="153">
        <v>4.2</v>
      </c>
      <c r="E112" s="145"/>
      <c r="F112" s="153">
        <v>35</v>
      </c>
      <c r="G112" s="152">
        <v>5.15</v>
      </c>
      <c r="H112" s="151" t="s">
        <v>446</v>
      </c>
      <c r="K112" s="366"/>
      <c r="L112" s="386"/>
      <c r="M112" s="389"/>
    </row>
    <row r="113" spans="1:13" ht="13">
      <c r="A113" s="149" t="s">
        <v>58</v>
      </c>
      <c r="B113" s="149" t="s">
        <v>55</v>
      </c>
      <c r="C113" s="149" t="s">
        <v>50</v>
      </c>
      <c r="D113" s="153">
        <v>10.4</v>
      </c>
      <c r="E113" s="145"/>
      <c r="F113" s="153">
        <v>50</v>
      </c>
      <c r="G113" s="152">
        <v>12.74</v>
      </c>
      <c r="H113" s="151" t="s">
        <v>446</v>
      </c>
      <c r="K113" s="390" t="s">
        <v>473</v>
      </c>
      <c r="L113" s="384">
        <v>44.5</v>
      </c>
      <c r="M113" s="391">
        <f>VLOOKUP($K113,A:H,7,FALSE)</f>
        <v>22.66</v>
      </c>
    </row>
    <row r="114" spans="1:13" ht="13">
      <c r="A114" s="149" t="s">
        <v>56</v>
      </c>
      <c r="B114" s="149" t="s">
        <v>55</v>
      </c>
      <c r="C114" s="149" t="s">
        <v>22</v>
      </c>
      <c r="D114" s="153">
        <v>10.4</v>
      </c>
      <c r="E114" s="145"/>
      <c r="F114" s="153">
        <v>50</v>
      </c>
      <c r="G114" s="152">
        <v>12.74</v>
      </c>
      <c r="H114" s="151" t="s">
        <v>446</v>
      </c>
      <c r="K114" s="365"/>
      <c r="L114" s="385"/>
      <c r="M114" s="388"/>
    </row>
    <row r="115" spans="1:13" ht="13">
      <c r="A115" s="149" t="s">
        <v>605</v>
      </c>
      <c r="B115" s="149" t="s">
        <v>434</v>
      </c>
      <c r="C115" s="149" t="s">
        <v>606</v>
      </c>
      <c r="D115" s="153">
        <v>4.8</v>
      </c>
      <c r="E115" s="145"/>
      <c r="F115" s="153">
        <v>22</v>
      </c>
      <c r="G115" s="152">
        <v>5.88</v>
      </c>
      <c r="H115" s="151" t="s">
        <v>446</v>
      </c>
      <c r="K115" s="365"/>
      <c r="L115" s="385"/>
      <c r="M115" s="388"/>
    </row>
    <row r="116" spans="1:13" ht="13">
      <c r="A116" s="149" t="s">
        <v>607</v>
      </c>
      <c r="B116" s="149" t="s">
        <v>434</v>
      </c>
      <c r="C116" s="149" t="s">
        <v>608</v>
      </c>
      <c r="D116" s="153">
        <v>4.8</v>
      </c>
      <c r="E116" s="145"/>
      <c r="F116" s="153">
        <v>22</v>
      </c>
      <c r="G116" s="152">
        <v>5.88</v>
      </c>
      <c r="H116" s="151" t="s">
        <v>446</v>
      </c>
      <c r="K116" s="366"/>
      <c r="L116" s="386"/>
      <c r="M116" s="389"/>
    </row>
    <row r="117" spans="1:13" ht="13">
      <c r="A117" s="149" t="s">
        <v>609</v>
      </c>
      <c r="B117" s="149" t="s">
        <v>434</v>
      </c>
      <c r="C117" s="149" t="s">
        <v>610</v>
      </c>
      <c r="D117" s="153">
        <v>4.8</v>
      </c>
      <c r="E117" s="145"/>
      <c r="F117" s="153">
        <v>22</v>
      </c>
      <c r="G117" s="152">
        <v>5.88</v>
      </c>
      <c r="H117" s="151" t="s">
        <v>446</v>
      </c>
      <c r="K117" s="390" t="s">
        <v>471</v>
      </c>
      <c r="L117" s="384">
        <v>44.5</v>
      </c>
      <c r="M117" s="391">
        <f>VLOOKUP($K117,A:H,7,FALSE)</f>
        <v>22.66</v>
      </c>
    </row>
    <row r="118" spans="1:13" ht="13">
      <c r="A118" s="149" t="s">
        <v>611</v>
      </c>
      <c r="B118" s="149" t="s">
        <v>612</v>
      </c>
      <c r="C118" s="149" t="s">
        <v>613</v>
      </c>
      <c r="D118" s="153">
        <v>4.8</v>
      </c>
      <c r="E118" s="145"/>
      <c r="F118" s="153">
        <v>22</v>
      </c>
      <c r="G118" s="152">
        <v>5.88</v>
      </c>
      <c r="H118" s="151" t="s">
        <v>446</v>
      </c>
      <c r="K118" s="365"/>
      <c r="L118" s="385"/>
      <c r="M118" s="388"/>
    </row>
    <row r="119" spans="1:13" ht="13">
      <c r="A119" s="149" t="s">
        <v>614</v>
      </c>
      <c r="B119" s="149" t="s">
        <v>612</v>
      </c>
      <c r="C119" s="149" t="s">
        <v>615</v>
      </c>
      <c r="D119" s="153">
        <v>4.8</v>
      </c>
      <c r="E119" s="145"/>
      <c r="F119" s="153">
        <v>22</v>
      </c>
      <c r="G119" s="152">
        <v>5.88</v>
      </c>
      <c r="H119" s="151" t="s">
        <v>446</v>
      </c>
      <c r="K119" s="365"/>
      <c r="L119" s="385"/>
      <c r="M119" s="388"/>
    </row>
    <row r="120" spans="1:13" ht="13">
      <c r="A120" s="149" t="s">
        <v>257</v>
      </c>
      <c r="B120" s="149" t="s">
        <v>248</v>
      </c>
      <c r="C120" s="149" t="s">
        <v>136</v>
      </c>
      <c r="D120" s="153">
        <v>7.25</v>
      </c>
      <c r="E120" s="145"/>
      <c r="F120" s="153">
        <v>28</v>
      </c>
      <c r="G120" s="152">
        <v>8.8800000000000008</v>
      </c>
      <c r="H120" s="151" t="s">
        <v>446</v>
      </c>
      <c r="K120" s="366"/>
      <c r="L120" s="386"/>
      <c r="M120" s="389"/>
    </row>
    <row r="121" spans="1:13" ht="16">
      <c r="A121" s="149" t="s">
        <v>254</v>
      </c>
      <c r="B121" s="149" t="s">
        <v>248</v>
      </c>
      <c r="C121" s="149" t="s">
        <v>35</v>
      </c>
      <c r="D121" s="153">
        <v>7.25</v>
      </c>
      <c r="E121" s="145"/>
      <c r="F121" s="153">
        <v>28</v>
      </c>
      <c r="G121" s="152">
        <v>8.8800000000000008</v>
      </c>
      <c r="H121" s="151" t="s">
        <v>446</v>
      </c>
      <c r="K121" s="158" t="s">
        <v>492</v>
      </c>
      <c r="L121" s="159">
        <v>42</v>
      </c>
      <c r="M121" s="160">
        <f t="shared" ref="M121:M123" si="0">VLOOKUP($K121,A:H,7,FALSE)</f>
        <v>22.32</v>
      </c>
    </row>
    <row r="122" spans="1:13" ht="16">
      <c r="A122" s="149" t="s">
        <v>251</v>
      </c>
      <c r="B122" s="149" t="s">
        <v>248</v>
      </c>
      <c r="C122" s="149" t="s">
        <v>249</v>
      </c>
      <c r="D122" s="153">
        <v>7.25</v>
      </c>
      <c r="E122" s="145"/>
      <c r="F122" s="153">
        <v>28</v>
      </c>
      <c r="G122" s="152">
        <v>8.8800000000000008</v>
      </c>
      <c r="H122" s="151" t="s">
        <v>446</v>
      </c>
      <c r="K122" s="158" t="s">
        <v>490</v>
      </c>
      <c r="L122" s="159">
        <v>42</v>
      </c>
      <c r="M122" s="160">
        <f t="shared" si="0"/>
        <v>22.32</v>
      </c>
    </row>
    <row r="123" spans="1:13" ht="13">
      <c r="A123" s="149" t="s">
        <v>217</v>
      </c>
      <c r="B123" s="149" t="s">
        <v>214</v>
      </c>
      <c r="C123" s="149" t="s">
        <v>215</v>
      </c>
      <c r="D123" s="153">
        <v>6.85</v>
      </c>
      <c r="E123" s="145"/>
      <c r="F123" s="153">
        <v>28</v>
      </c>
      <c r="G123" s="152">
        <v>8.39</v>
      </c>
      <c r="H123" s="151" t="s">
        <v>446</v>
      </c>
      <c r="K123" s="390" t="s">
        <v>91</v>
      </c>
      <c r="L123" s="384">
        <v>64.5</v>
      </c>
      <c r="M123" s="387">
        <f t="shared" si="0"/>
        <v>38.97</v>
      </c>
    </row>
    <row r="124" spans="1:13" ht="13">
      <c r="A124" s="149" t="s">
        <v>221</v>
      </c>
      <c r="B124" s="149" t="s">
        <v>214</v>
      </c>
      <c r="C124" s="149" t="s">
        <v>219</v>
      </c>
      <c r="D124" s="153">
        <v>6.85</v>
      </c>
      <c r="E124" s="145"/>
      <c r="F124" s="153">
        <v>28</v>
      </c>
      <c r="G124" s="152">
        <v>8.39</v>
      </c>
      <c r="H124" s="151" t="s">
        <v>446</v>
      </c>
      <c r="K124" s="365"/>
      <c r="L124" s="385"/>
      <c r="M124" s="388"/>
    </row>
    <row r="125" spans="1:13" ht="13">
      <c r="A125" s="149" t="s">
        <v>224</v>
      </c>
      <c r="B125" s="149" t="s">
        <v>214</v>
      </c>
      <c r="C125" s="149" t="s">
        <v>222</v>
      </c>
      <c r="D125" s="153">
        <v>6.85</v>
      </c>
      <c r="E125" s="145"/>
      <c r="F125" s="153">
        <v>28</v>
      </c>
      <c r="G125" s="152">
        <v>8.39</v>
      </c>
      <c r="H125" s="151" t="s">
        <v>446</v>
      </c>
      <c r="K125" s="365"/>
      <c r="L125" s="385"/>
      <c r="M125" s="388"/>
    </row>
    <row r="126" spans="1:13" ht="13">
      <c r="A126" s="157" t="s">
        <v>181</v>
      </c>
      <c r="B126" s="149" t="s">
        <v>177</v>
      </c>
      <c r="C126" s="149" t="s">
        <v>179</v>
      </c>
      <c r="D126" s="153">
        <v>13.15</v>
      </c>
      <c r="E126" s="145"/>
      <c r="F126" s="153">
        <v>69</v>
      </c>
      <c r="G126" s="152">
        <v>16.11</v>
      </c>
      <c r="H126" s="151" t="s">
        <v>446</v>
      </c>
      <c r="K126" s="366"/>
      <c r="L126" s="386"/>
      <c r="M126" s="389"/>
    </row>
    <row r="127" spans="1:13" ht="13">
      <c r="A127" s="157" t="s">
        <v>616</v>
      </c>
      <c r="B127" s="149" t="s">
        <v>67</v>
      </c>
      <c r="C127" s="149" t="s">
        <v>22</v>
      </c>
      <c r="D127" s="153">
        <v>9.3000000000000007</v>
      </c>
      <c r="E127" s="145"/>
      <c r="F127" s="153">
        <v>59</v>
      </c>
      <c r="G127" s="152">
        <v>11.39</v>
      </c>
      <c r="H127" s="151" t="s">
        <v>446</v>
      </c>
      <c r="K127" s="390" t="s">
        <v>479</v>
      </c>
      <c r="L127" s="384">
        <v>64.5</v>
      </c>
      <c r="M127" s="387">
        <f>VLOOKUP($K127,A:H,7,FALSE)</f>
        <v>42.21</v>
      </c>
    </row>
    <row r="128" spans="1:13" ht="13">
      <c r="A128" s="157" t="s">
        <v>227</v>
      </c>
      <c r="B128" s="149" t="s">
        <v>617</v>
      </c>
      <c r="C128" s="149" t="s">
        <v>618</v>
      </c>
      <c r="D128" s="153">
        <v>11.6</v>
      </c>
      <c r="E128" s="145"/>
      <c r="F128" s="153">
        <v>59</v>
      </c>
      <c r="G128" s="152">
        <v>14.21</v>
      </c>
      <c r="H128" s="151" t="s">
        <v>446</v>
      </c>
      <c r="K128" s="365"/>
      <c r="L128" s="385"/>
      <c r="M128" s="388"/>
    </row>
    <row r="129" spans="1:13" ht="13">
      <c r="A129" s="149" t="s">
        <v>151</v>
      </c>
      <c r="B129" s="149" t="s">
        <v>619</v>
      </c>
      <c r="C129" s="149" t="s">
        <v>10</v>
      </c>
      <c r="D129" s="153">
        <v>6.3</v>
      </c>
      <c r="E129" s="145"/>
      <c r="F129" s="153">
        <v>24</v>
      </c>
      <c r="G129" s="152">
        <v>7.72</v>
      </c>
      <c r="H129" s="151" t="s">
        <v>446</v>
      </c>
      <c r="K129" s="365"/>
      <c r="L129" s="385"/>
      <c r="M129" s="388"/>
    </row>
    <row r="130" spans="1:13" ht="13">
      <c r="A130" s="149" t="s">
        <v>169</v>
      </c>
      <c r="B130" s="149" t="s">
        <v>620</v>
      </c>
      <c r="C130" s="149" t="s">
        <v>615</v>
      </c>
      <c r="D130" s="153">
        <v>6.25</v>
      </c>
      <c r="E130" s="145"/>
      <c r="F130" s="153">
        <v>24</v>
      </c>
      <c r="G130" s="152">
        <v>7.66</v>
      </c>
      <c r="H130" s="151" t="s">
        <v>446</v>
      </c>
      <c r="K130" s="366"/>
      <c r="L130" s="386"/>
      <c r="M130" s="389"/>
    </row>
    <row r="131" spans="1:13" ht="13">
      <c r="A131" s="146"/>
      <c r="B131" s="146"/>
      <c r="C131" s="146"/>
      <c r="D131" s="146"/>
      <c r="E131" s="145"/>
      <c r="F131" s="145"/>
      <c r="G131" s="145"/>
      <c r="H131" s="145"/>
      <c r="K131" s="390" t="s">
        <v>484</v>
      </c>
      <c r="L131" s="384">
        <v>64.5</v>
      </c>
      <c r="M131" s="387">
        <f>VLOOKUP($K131,A:H,7,FALSE)</f>
        <v>32.35</v>
      </c>
    </row>
    <row r="132" spans="1:13" ht="13">
      <c r="A132" s="146"/>
      <c r="B132" s="146"/>
      <c r="C132" s="146"/>
      <c r="D132" s="146"/>
      <c r="E132" s="145"/>
      <c r="F132" s="145"/>
      <c r="G132" s="145"/>
      <c r="H132" s="145"/>
      <c r="K132" s="365"/>
      <c r="L132" s="385"/>
      <c r="M132" s="388"/>
    </row>
    <row r="133" spans="1:13" ht="13">
      <c r="A133" s="146"/>
      <c r="B133" s="146"/>
      <c r="C133" s="146"/>
      <c r="D133" s="146"/>
      <c r="E133" s="145"/>
      <c r="F133" s="145"/>
      <c r="G133" s="145"/>
      <c r="H133" s="145"/>
      <c r="K133" s="365"/>
      <c r="L133" s="385"/>
      <c r="M133" s="388"/>
    </row>
    <row r="134" spans="1:13" ht="13">
      <c r="A134" s="146"/>
      <c r="B134" s="146"/>
      <c r="C134" s="146"/>
      <c r="D134" s="146"/>
      <c r="E134" s="145"/>
      <c r="F134" s="145"/>
      <c r="G134" s="145"/>
      <c r="H134" s="145"/>
      <c r="K134" s="366"/>
      <c r="L134" s="386"/>
      <c r="M134" s="389"/>
    </row>
    <row r="135" spans="1:13" ht="13">
      <c r="A135" s="146"/>
      <c r="B135" s="146"/>
      <c r="C135" s="146"/>
      <c r="D135" s="146"/>
      <c r="E135" s="145"/>
      <c r="F135" s="145"/>
      <c r="G135" s="145"/>
      <c r="H135" s="145"/>
      <c r="K135" s="390" t="s">
        <v>94</v>
      </c>
      <c r="L135" s="384">
        <v>64.5</v>
      </c>
      <c r="M135" s="387">
        <f>VLOOKUP($K135,A:H,7,FALSE)</f>
        <v>34.06</v>
      </c>
    </row>
    <row r="136" spans="1:13" ht="13">
      <c r="A136" s="146"/>
      <c r="B136" s="146"/>
      <c r="C136" s="146"/>
      <c r="D136" s="146"/>
      <c r="E136" s="145"/>
      <c r="F136" s="145"/>
      <c r="G136" s="145"/>
      <c r="H136" s="145"/>
      <c r="K136" s="365"/>
      <c r="L136" s="385"/>
      <c r="M136" s="388"/>
    </row>
    <row r="137" spans="1:13" ht="13">
      <c r="A137" s="146"/>
      <c r="B137" s="146"/>
      <c r="C137" s="146"/>
      <c r="D137" s="146"/>
      <c r="E137" s="145"/>
      <c r="F137" s="145"/>
      <c r="G137" s="145"/>
      <c r="H137" s="145"/>
      <c r="K137" s="365"/>
      <c r="L137" s="385"/>
      <c r="M137" s="388"/>
    </row>
    <row r="138" spans="1:13" ht="13">
      <c r="A138" s="146"/>
      <c r="B138" s="146"/>
      <c r="C138" s="146"/>
      <c r="D138" s="146"/>
      <c r="E138" s="145"/>
      <c r="F138" s="145"/>
      <c r="G138" s="145"/>
      <c r="H138" s="145"/>
      <c r="K138" s="366"/>
      <c r="L138" s="386"/>
      <c r="M138" s="389"/>
    </row>
    <row r="139" spans="1:13" ht="13">
      <c r="A139" s="146"/>
      <c r="B139" s="146"/>
      <c r="C139" s="146"/>
      <c r="D139" s="146"/>
      <c r="E139" s="145"/>
      <c r="F139" s="145"/>
      <c r="G139" s="145"/>
      <c r="H139" s="145"/>
      <c r="K139" s="390" t="s">
        <v>426</v>
      </c>
      <c r="L139" s="384">
        <v>64.5</v>
      </c>
      <c r="M139" s="387">
        <f>VLOOKUP($K139,A:H,7,FALSE)</f>
        <v>33.01</v>
      </c>
    </row>
    <row r="140" spans="1:13" ht="13">
      <c r="A140" s="146"/>
      <c r="B140" s="146"/>
      <c r="C140" s="146"/>
      <c r="D140" s="146"/>
      <c r="E140" s="145"/>
      <c r="F140" s="145"/>
      <c r="G140" s="145"/>
      <c r="H140" s="145"/>
      <c r="K140" s="365"/>
      <c r="L140" s="385"/>
      <c r="M140" s="388"/>
    </row>
    <row r="141" spans="1:13" ht="13">
      <c r="A141" s="146"/>
      <c r="B141" s="146"/>
      <c r="C141" s="146"/>
      <c r="D141" s="146"/>
      <c r="E141" s="145"/>
      <c r="F141" s="145"/>
      <c r="G141" s="145"/>
      <c r="H141" s="145"/>
      <c r="K141" s="365"/>
      <c r="L141" s="385"/>
      <c r="M141" s="388"/>
    </row>
    <row r="142" spans="1:13" ht="13">
      <c r="A142" s="146"/>
      <c r="B142" s="146"/>
      <c r="C142" s="146"/>
      <c r="D142" s="146"/>
      <c r="E142" s="145"/>
      <c r="F142" s="145"/>
      <c r="G142" s="145"/>
      <c r="H142" s="145"/>
      <c r="K142" s="366"/>
      <c r="L142" s="386"/>
      <c r="M142" s="389"/>
    </row>
    <row r="143" spans="1:13" ht="13">
      <c r="A143" s="146"/>
      <c r="B143" s="146"/>
      <c r="C143" s="146"/>
      <c r="D143" s="146"/>
      <c r="E143" s="145"/>
      <c r="F143" s="145"/>
      <c r="G143" s="145"/>
      <c r="H143" s="145"/>
      <c r="K143" s="390" t="s">
        <v>487</v>
      </c>
      <c r="L143" s="384">
        <v>64.5</v>
      </c>
      <c r="M143" s="387">
        <f>VLOOKUP($K143,A:H,7,FALSE)</f>
        <v>38.590000000000003</v>
      </c>
    </row>
    <row r="144" spans="1:13" ht="13">
      <c r="A144" s="146"/>
      <c r="B144" s="146"/>
      <c r="C144" s="146"/>
      <c r="D144" s="146"/>
      <c r="E144" s="145"/>
      <c r="F144" s="145"/>
      <c r="G144" s="145"/>
      <c r="H144" s="145"/>
      <c r="K144" s="365"/>
      <c r="L144" s="385"/>
      <c r="M144" s="388"/>
    </row>
    <row r="145" spans="1:13" ht="13">
      <c r="A145" s="146"/>
      <c r="B145" s="146"/>
      <c r="C145" s="146"/>
      <c r="D145" s="146"/>
      <c r="E145" s="145"/>
      <c r="F145" s="145"/>
      <c r="G145" s="145"/>
      <c r="H145" s="145"/>
      <c r="K145" s="365"/>
      <c r="L145" s="385"/>
      <c r="M145" s="388"/>
    </row>
    <row r="146" spans="1:13" ht="13">
      <c r="A146" s="146"/>
      <c r="B146" s="146"/>
      <c r="C146" s="146"/>
      <c r="D146" s="146"/>
      <c r="E146" s="145"/>
      <c r="F146" s="145"/>
      <c r="G146" s="145"/>
      <c r="H146" s="145"/>
      <c r="K146" s="366"/>
      <c r="L146" s="386"/>
      <c r="M146" s="389"/>
    </row>
    <row r="147" spans="1:13" ht="13">
      <c r="A147" s="146"/>
      <c r="B147" s="146"/>
      <c r="C147" s="146"/>
      <c r="D147" s="146"/>
      <c r="E147" s="145"/>
      <c r="F147" s="145"/>
      <c r="G147" s="145"/>
      <c r="H147" s="145"/>
      <c r="K147" s="390" t="s">
        <v>486</v>
      </c>
      <c r="L147" s="384">
        <v>64.5</v>
      </c>
      <c r="M147" s="387">
        <f>VLOOKUP($K147,A:H,7,FALSE)</f>
        <v>34.18</v>
      </c>
    </row>
    <row r="148" spans="1:13" ht="13">
      <c r="A148" s="146"/>
      <c r="B148" s="146"/>
      <c r="C148" s="146"/>
      <c r="D148" s="146"/>
      <c r="E148" s="145"/>
      <c r="F148" s="145"/>
      <c r="G148" s="145"/>
      <c r="H148" s="145"/>
      <c r="K148" s="365"/>
      <c r="L148" s="385"/>
      <c r="M148" s="388"/>
    </row>
    <row r="149" spans="1:13" ht="13">
      <c r="A149" s="146"/>
      <c r="B149" s="146"/>
      <c r="C149" s="146"/>
      <c r="D149" s="146"/>
      <c r="E149" s="145"/>
      <c r="F149" s="145"/>
      <c r="G149" s="145"/>
      <c r="H149" s="145"/>
      <c r="K149" s="365"/>
      <c r="L149" s="385"/>
      <c r="M149" s="388"/>
    </row>
    <row r="150" spans="1:13" ht="13">
      <c r="A150" s="146"/>
      <c r="B150" s="146"/>
      <c r="C150" s="146"/>
      <c r="D150" s="146"/>
      <c r="E150" s="145"/>
      <c r="F150" s="145"/>
      <c r="G150" s="145"/>
      <c r="H150" s="145"/>
      <c r="K150" s="366"/>
      <c r="L150" s="386"/>
      <c r="M150" s="389"/>
    </row>
    <row r="151" spans="1:13" ht="13">
      <c r="A151" s="146"/>
      <c r="B151" s="146"/>
      <c r="C151" s="146"/>
      <c r="D151" s="146"/>
      <c r="E151" s="145"/>
      <c r="F151" s="145"/>
      <c r="G151" s="145"/>
      <c r="H151" s="145"/>
      <c r="K151" s="394" t="s">
        <v>481</v>
      </c>
      <c r="L151" s="384">
        <v>79.5</v>
      </c>
      <c r="M151" s="387">
        <f>VLOOKUP($K151,A:H,7,FALSE)</f>
        <v>49.98</v>
      </c>
    </row>
    <row r="152" spans="1:13" ht="13">
      <c r="A152" s="146"/>
      <c r="B152" s="146"/>
      <c r="C152" s="146"/>
      <c r="D152" s="146"/>
      <c r="E152" s="145"/>
      <c r="F152" s="145"/>
      <c r="G152" s="145"/>
      <c r="H152" s="145"/>
      <c r="K152" s="365"/>
      <c r="L152" s="385"/>
      <c r="M152" s="388"/>
    </row>
    <row r="153" spans="1:13" ht="13">
      <c r="A153" s="146"/>
      <c r="B153" s="146"/>
      <c r="C153" s="146"/>
      <c r="D153" s="146"/>
      <c r="E153" s="145"/>
      <c r="F153" s="145"/>
      <c r="G153" s="145"/>
      <c r="H153" s="145"/>
      <c r="K153" s="365"/>
      <c r="L153" s="385"/>
      <c r="M153" s="388"/>
    </row>
    <row r="154" spans="1:13" ht="13">
      <c r="A154" s="146"/>
      <c r="B154" s="146"/>
      <c r="C154" s="146"/>
      <c r="D154" s="146"/>
      <c r="E154" s="145"/>
      <c r="F154" s="145"/>
      <c r="G154" s="145"/>
      <c r="H154" s="145"/>
      <c r="K154" s="366"/>
      <c r="L154" s="386"/>
      <c r="M154" s="389"/>
    </row>
    <row r="155" spans="1:13" ht="13">
      <c r="A155" s="146"/>
      <c r="B155" s="146"/>
      <c r="C155" s="146"/>
      <c r="D155" s="146"/>
      <c r="E155" s="145"/>
      <c r="F155" s="145"/>
      <c r="G155" s="145"/>
      <c r="H155" s="145"/>
      <c r="K155" s="394" t="s">
        <v>482</v>
      </c>
      <c r="L155" s="384">
        <v>79.5</v>
      </c>
      <c r="M155" s="387">
        <f>VLOOKUP($K155,A:H,7,FALSE)</f>
        <v>49.98</v>
      </c>
    </row>
    <row r="156" spans="1:13" ht="13">
      <c r="A156" s="146"/>
      <c r="B156" s="146"/>
      <c r="C156" s="146"/>
      <c r="D156" s="146"/>
      <c r="E156" s="145"/>
      <c r="F156" s="145"/>
      <c r="G156" s="145"/>
      <c r="H156" s="145"/>
      <c r="K156" s="365"/>
      <c r="L156" s="385"/>
      <c r="M156" s="388"/>
    </row>
    <row r="157" spans="1:13" ht="13">
      <c r="A157" s="146"/>
      <c r="B157" s="146"/>
      <c r="C157" s="146"/>
      <c r="D157" s="146"/>
      <c r="E157" s="145"/>
      <c r="F157" s="145"/>
      <c r="G157" s="145"/>
      <c r="H157" s="145"/>
      <c r="K157" s="365"/>
      <c r="L157" s="385"/>
      <c r="M157" s="388"/>
    </row>
    <row r="158" spans="1:13" ht="13">
      <c r="A158" s="146"/>
      <c r="B158" s="146"/>
      <c r="C158" s="146"/>
      <c r="D158" s="146"/>
      <c r="E158" s="145"/>
      <c r="F158" s="145"/>
      <c r="G158" s="145"/>
      <c r="H158" s="145"/>
      <c r="K158" s="366"/>
      <c r="L158" s="386"/>
      <c r="M158" s="389"/>
    </row>
    <row r="159" spans="1:13" ht="13">
      <c r="A159" s="146"/>
      <c r="B159" s="146"/>
      <c r="C159" s="146"/>
      <c r="D159" s="146"/>
      <c r="E159" s="145"/>
      <c r="F159" s="145"/>
      <c r="G159" s="145"/>
      <c r="H159" s="145"/>
      <c r="K159" s="390" t="s">
        <v>480</v>
      </c>
      <c r="L159" s="384">
        <v>69.5</v>
      </c>
      <c r="M159" s="387">
        <f>VLOOKUP($K159,A:H,7,FALSE)</f>
        <v>36.51</v>
      </c>
    </row>
    <row r="160" spans="1:13" ht="13">
      <c r="A160" s="146"/>
      <c r="B160" s="146"/>
      <c r="C160" s="146"/>
      <c r="D160" s="146"/>
      <c r="E160" s="145"/>
      <c r="F160" s="145"/>
      <c r="G160" s="145"/>
      <c r="H160" s="145"/>
      <c r="K160" s="365"/>
      <c r="L160" s="385"/>
      <c r="M160" s="388"/>
    </row>
    <row r="161" spans="1:13" ht="13">
      <c r="A161" s="146"/>
      <c r="B161" s="146"/>
      <c r="C161" s="146"/>
      <c r="D161" s="146"/>
      <c r="E161" s="145"/>
      <c r="F161" s="145"/>
      <c r="G161" s="145"/>
      <c r="H161" s="145"/>
      <c r="K161" s="365"/>
      <c r="L161" s="385"/>
      <c r="M161" s="388"/>
    </row>
    <row r="162" spans="1:13" ht="13">
      <c r="A162" s="146"/>
      <c r="B162" s="146"/>
      <c r="C162" s="146"/>
      <c r="D162" s="146"/>
      <c r="E162" s="145"/>
      <c r="F162" s="145"/>
      <c r="G162" s="145"/>
      <c r="H162" s="145"/>
      <c r="K162" s="366"/>
      <c r="L162" s="386"/>
      <c r="M162" s="389"/>
    </row>
    <row r="163" spans="1:13" ht="16">
      <c r="A163" s="146"/>
      <c r="B163" s="146"/>
      <c r="C163" s="146"/>
      <c r="D163" s="146"/>
      <c r="E163" s="145"/>
      <c r="F163" s="145"/>
      <c r="G163" s="145"/>
      <c r="H163" s="145"/>
      <c r="K163" s="158" t="s">
        <v>488</v>
      </c>
      <c r="L163" s="159">
        <v>49.5</v>
      </c>
      <c r="M163" s="160">
        <f t="shared" ref="M163:M164" si="1">VLOOKUP($K163,A:H,7,FALSE)</f>
        <v>32.22</v>
      </c>
    </row>
    <row r="164" spans="1:13" ht="13">
      <c r="A164" s="146"/>
      <c r="B164" s="146"/>
      <c r="C164" s="146"/>
      <c r="D164" s="146"/>
      <c r="E164" s="145"/>
      <c r="F164" s="145"/>
      <c r="G164" s="145"/>
      <c r="H164" s="145"/>
      <c r="K164" s="394" t="s">
        <v>458</v>
      </c>
      <c r="L164" s="384">
        <v>54.5</v>
      </c>
      <c r="M164" s="387">
        <f t="shared" si="1"/>
        <v>33.409999999999997</v>
      </c>
    </row>
    <row r="165" spans="1:13" ht="13">
      <c r="A165" s="146"/>
      <c r="B165" s="146"/>
      <c r="C165" s="146"/>
      <c r="D165" s="146"/>
      <c r="E165" s="145"/>
      <c r="F165" s="145"/>
      <c r="G165" s="145"/>
      <c r="H165" s="145"/>
      <c r="K165" s="365"/>
      <c r="L165" s="385"/>
      <c r="M165" s="388"/>
    </row>
    <row r="166" spans="1:13" ht="13">
      <c r="A166" s="146"/>
      <c r="B166" s="146"/>
      <c r="C166" s="146"/>
      <c r="D166" s="146"/>
      <c r="E166" s="145"/>
      <c r="F166" s="145"/>
      <c r="G166" s="145"/>
      <c r="H166" s="145"/>
      <c r="K166" s="365"/>
      <c r="L166" s="385"/>
      <c r="M166" s="388"/>
    </row>
    <row r="167" spans="1:13" ht="13">
      <c r="A167" s="146"/>
      <c r="B167" s="146"/>
      <c r="C167" s="146"/>
      <c r="D167" s="146"/>
      <c r="E167" s="145"/>
      <c r="F167" s="145"/>
      <c r="G167" s="145"/>
      <c r="H167" s="145"/>
      <c r="K167" s="366"/>
      <c r="L167" s="386"/>
      <c r="M167" s="389"/>
    </row>
    <row r="168" spans="1:13" ht="13">
      <c r="A168" s="146"/>
      <c r="B168" s="146"/>
      <c r="C168" s="146"/>
      <c r="D168" s="146"/>
      <c r="E168" s="145"/>
      <c r="F168" s="145"/>
      <c r="G168" s="145"/>
      <c r="H168" s="145"/>
      <c r="K168" s="394" t="s">
        <v>456</v>
      </c>
      <c r="L168" s="384">
        <v>54.5</v>
      </c>
      <c r="M168" s="387">
        <f>VLOOKUP($K168,A:H,7,FALSE)</f>
        <v>33.409999999999997</v>
      </c>
    </row>
    <row r="169" spans="1:13" ht="13">
      <c r="A169" s="146"/>
      <c r="B169" s="146"/>
      <c r="C169" s="146"/>
      <c r="D169" s="146"/>
      <c r="E169" s="145"/>
      <c r="F169" s="145"/>
      <c r="G169" s="145"/>
      <c r="H169" s="145"/>
      <c r="K169" s="365"/>
      <c r="L169" s="385"/>
      <c r="M169" s="388"/>
    </row>
    <row r="170" spans="1:13" ht="13">
      <c r="A170" s="146"/>
      <c r="B170" s="146"/>
      <c r="C170" s="146"/>
      <c r="D170" s="146"/>
      <c r="E170" s="145"/>
      <c r="F170" s="145"/>
      <c r="G170" s="145"/>
      <c r="H170" s="145"/>
      <c r="K170" s="365"/>
      <c r="L170" s="385"/>
      <c r="M170" s="388"/>
    </row>
    <row r="171" spans="1:13" ht="13">
      <c r="A171" s="146"/>
      <c r="B171" s="146"/>
      <c r="C171" s="146"/>
      <c r="D171" s="146"/>
      <c r="E171" s="145"/>
      <c r="F171" s="145"/>
      <c r="G171" s="145"/>
      <c r="H171" s="145"/>
      <c r="K171" s="366"/>
      <c r="L171" s="386"/>
      <c r="M171" s="389"/>
    </row>
    <row r="172" spans="1:13" ht="13">
      <c r="A172" s="146"/>
      <c r="B172" s="146"/>
      <c r="C172" s="146"/>
      <c r="D172" s="146"/>
      <c r="E172" s="145"/>
      <c r="F172" s="145"/>
      <c r="G172" s="145"/>
      <c r="H172" s="145"/>
      <c r="K172" s="390" t="s">
        <v>501</v>
      </c>
      <c r="L172" s="384">
        <v>59.5</v>
      </c>
      <c r="M172" s="387">
        <f>VLOOKUP($K172,A:H,7,FALSE)</f>
        <v>28.18</v>
      </c>
    </row>
    <row r="173" spans="1:13" ht="13">
      <c r="A173" s="146"/>
      <c r="B173" s="146"/>
      <c r="C173" s="146"/>
      <c r="D173" s="146"/>
      <c r="E173" s="145"/>
      <c r="F173" s="145"/>
      <c r="G173" s="145"/>
      <c r="H173" s="145"/>
      <c r="K173" s="365"/>
      <c r="L173" s="385"/>
      <c r="M173" s="388"/>
    </row>
    <row r="174" spans="1:13" ht="13">
      <c r="A174" s="146"/>
      <c r="B174" s="146"/>
      <c r="C174" s="146"/>
      <c r="D174" s="146"/>
      <c r="E174" s="145"/>
      <c r="F174" s="145"/>
      <c r="G174" s="145"/>
      <c r="H174" s="145"/>
      <c r="K174" s="365"/>
      <c r="L174" s="385"/>
      <c r="M174" s="388"/>
    </row>
    <row r="175" spans="1:13" ht="13">
      <c r="A175" s="146"/>
      <c r="B175" s="146"/>
      <c r="C175" s="146"/>
      <c r="D175" s="146"/>
      <c r="E175" s="145"/>
      <c r="F175" s="145"/>
      <c r="G175" s="145"/>
      <c r="H175" s="145"/>
      <c r="K175" s="366"/>
      <c r="L175" s="386"/>
      <c r="M175" s="389"/>
    </row>
    <row r="176" spans="1:13" ht="13">
      <c r="A176" s="146"/>
      <c r="B176" s="146"/>
      <c r="C176" s="146"/>
      <c r="D176" s="146"/>
      <c r="E176" s="145"/>
      <c r="F176" s="145"/>
      <c r="G176" s="145"/>
      <c r="H176" s="145"/>
      <c r="K176" s="390" t="s">
        <v>503</v>
      </c>
      <c r="L176" s="384">
        <v>59.5</v>
      </c>
      <c r="M176" s="387">
        <f>VLOOKUP($K176,A:H,7,FALSE)</f>
        <v>28.18</v>
      </c>
    </row>
    <row r="177" spans="1:13" ht="13">
      <c r="A177" s="146"/>
      <c r="B177" s="146"/>
      <c r="C177" s="146"/>
      <c r="D177" s="146"/>
      <c r="E177" s="145"/>
      <c r="F177" s="145"/>
      <c r="G177" s="145"/>
      <c r="H177" s="145"/>
      <c r="K177" s="365"/>
      <c r="L177" s="385"/>
      <c r="M177" s="388"/>
    </row>
    <row r="178" spans="1:13" ht="13">
      <c r="A178" s="146"/>
      <c r="B178" s="146"/>
      <c r="C178" s="146"/>
      <c r="D178" s="146"/>
      <c r="E178" s="145"/>
      <c r="F178" s="145"/>
      <c r="G178" s="145"/>
      <c r="H178" s="145"/>
      <c r="K178" s="365"/>
      <c r="L178" s="385"/>
      <c r="M178" s="388"/>
    </row>
    <row r="179" spans="1:13" ht="13">
      <c r="A179" s="146"/>
      <c r="B179" s="146"/>
      <c r="C179" s="146"/>
      <c r="D179" s="146"/>
      <c r="E179" s="145"/>
      <c r="F179" s="145"/>
      <c r="G179" s="145"/>
      <c r="H179" s="145"/>
      <c r="K179" s="366"/>
      <c r="L179" s="386"/>
      <c r="M179" s="389"/>
    </row>
    <row r="180" spans="1:13" ht="13">
      <c r="A180" s="146"/>
      <c r="B180" s="146"/>
      <c r="C180" s="146"/>
      <c r="D180" s="146"/>
      <c r="E180" s="145"/>
      <c r="F180" s="145"/>
      <c r="G180" s="145"/>
      <c r="H180" s="145"/>
      <c r="K180" s="390" t="s">
        <v>499</v>
      </c>
      <c r="L180" s="384">
        <v>59.5</v>
      </c>
      <c r="M180" s="387">
        <f>VLOOKUP($K180,A:H,7,FALSE)</f>
        <v>28.18</v>
      </c>
    </row>
    <row r="181" spans="1:13" ht="13">
      <c r="A181" s="146"/>
      <c r="B181" s="146"/>
      <c r="C181" s="146"/>
      <c r="D181" s="146"/>
      <c r="E181" s="145"/>
      <c r="F181" s="145"/>
      <c r="G181" s="145"/>
      <c r="H181" s="145"/>
      <c r="K181" s="365"/>
      <c r="L181" s="385"/>
      <c r="M181" s="388"/>
    </row>
    <row r="182" spans="1:13" ht="13">
      <c r="A182" s="146"/>
      <c r="B182" s="146"/>
      <c r="C182" s="146"/>
      <c r="D182" s="146"/>
      <c r="E182" s="145"/>
      <c r="F182" s="145"/>
      <c r="G182" s="145"/>
      <c r="H182" s="145"/>
      <c r="K182" s="365"/>
      <c r="L182" s="385"/>
      <c r="M182" s="388"/>
    </row>
    <row r="183" spans="1:13" ht="13">
      <c r="A183" s="146"/>
      <c r="B183" s="146"/>
      <c r="C183" s="146"/>
      <c r="D183" s="146"/>
      <c r="E183" s="145"/>
      <c r="F183" s="145"/>
      <c r="G183" s="145"/>
      <c r="H183" s="145"/>
      <c r="K183" s="366"/>
      <c r="L183" s="386"/>
      <c r="M183" s="389"/>
    </row>
    <row r="184" spans="1:13" ht="13">
      <c r="A184" s="146"/>
      <c r="B184" s="146"/>
      <c r="C184" s="146"/>
      <c r="D184" s="146"/>
      <c r="E184" s="145"/>
      <c r="F184" s="145"/>
      <c r="G184" s="145"/>
      <c r="H184" s="145"/>
      <c r="K184" s="390" t="s">
        <v>232</v>
      </c>
      <c r="L184" s="384">
        <v>54.5</v>
      </c>
      <c r="M184" s="387">
        <f>VLOOKUP($K184,A:H,7,FALSE)</f>
        <v>32.950000000000003</v>
      </c>
    </row>
    <row r="185" spans="1:13" ht="13">
      <c r="A185" s="146"/>
      <c r="B185" s="146"/>
      <c r="C185" s="146"/>
      <c r="D185" s="146"/>
      <c r="E185" s="145"/>
      <c r="F185" s="145"/>
      <c r="G185" s="145"/>
      <c r="H185" s="145"/>
      <c r="K185" s="366"/>
      <c r="L185" s="386"/>
      <c r="M185" s="389"/>
    </row>
    <row r="186" spans="1:13" ht="13">
      <c r="A186" s="146"/>
      <c r="B186" s="146"/>
      <c r="C186" s="146"/>
      <c r="D186" s="146"/>
      <c r="E186" s="145"/>
      <c r="F186" s="145"/>
      <c r="G186" s="145"/>
      <c r="H186" s="145"/>
      <c r="K186" s="390" t="s">
        <v>504</v>
      </c>
      <c r="L186" s="384">
        <v>54.5</v>
      </c>
      <c r="M186" s="387">
        <f>VLOOKUP($K186,A:H,7,FALSE)</f>
        <v>31.73</v>
      </c>
    </row>
    <row r="187" spans="1:13" ht="13">
      <c r="A187" s="146"/>
      <c r="B187" s="146"/>
      <c r="C187" s="146"/>
      <c r="D187" s="146"/>
      <c r="E187" s="145"/>
      <c r="F187" s="145"/>
      <c r="G187" s="145"/>
      <c r="H187" s="145"/>
      <c r="K187" s="366"/>
      <c r="L187" s="386"/>
      <c r="M187" s="389"/>
    </row>
    <row r="188" spans="1:13" ht="16">
      <c r="A188" s="146"/>
      <c r="B188" s="146"/>
      <c r="C188" s="146"/>
      <c r="D188" s="146"/>
      <c r="E188" s="145"/>
      <c r="F188" s="145"/>
      <c r="G188" s="145"/>
      <c r="H188" s="145"/>
      <c r="K188" s="161" t="s">
        <v>423</v>
      </c>
      <c r="L188" s="159">
        <v>34.5</v>
      </c>
      <c r="M188" s="160">
        <f t="shared" ref="M188:M190" si="2">VLOOKUP($K188,A:H,7,FALSE)</f>
        <v>18.07</v>
      </c>
    </row>
    <row r="189" spans="1:13" ht="16">
      <c r="A189" s="146"/>
      <c r="B189" s="146"/>
      <c r="C189" s="146"/>
      <c r="D189" s="146"/>
      <c r="E189" s="145"/>
      <c r="F189" s="145"/>
      <c r="G189" s="145"/>
      <c r="H189" s="145"/>
      <c r="K189" s="161" t="s">
        <v>497</v>
      </c>
      <c r="L189" s="159">
        <v>34.5</v>
      </c>
      <c r="M189" s="160">
        <f t="shared" si="2"/>
        <v>18.07</v>
      </c>
    </row>
    <row r="190" spans="1:13" ht="13">
      <c r="A190" s="146"/>
      <c r="B190" s="146"/>
      <c r="C190" s="146"/>
      <c r="D190" s="146"/>
      <c r="E190" s="145"/>
      <c r="F190" s="145"/>
      <c r="G190" s="145"/>
      <c r="H190" s="145"/>
      <c r="K190" s="390" t="s">
        <v>420</v>
      </c>
      <c r="L190" s="384">
        <v>49.5</v>
      </c>
      <c r="M190" s="387">
        <f t="shared" si="2"/>
        <v>25.48</v>
      </c>
    </row>
    <row r="191" spans="1:13" ht="13">
      <c r="A191" s="146"/>
      <c r="B191" s="146"/>
      <c r="C191" s="146"/>
      <c r="D191" s="146"/>
      <c r="E191" s="145"/>
      <c r="F191" s="145"/>
      <c r="G191" s="145"/>
      <c r="H191" s="145"/>
      <c r="K191" s="365"/>
      <c r="L191" s="385"/>
      <c r="M191" s="388"/>
    </row>
    <row r="192" spans="1:13" ht="13">
      <c r="A192" s="146"/>
      <c r="B192" s="146"/>
      <c r="C192" s="146"/>
      <c r="D192" s="146"/>
      <c r="E192" s="145"/>
      <c r="F192" s="145"/>
      <c r="G192" s="145"/>
      <c r="H192" s="145"/>
      <c r="K192" s="366"/>
      <c r="L192" s="386"/>
      <c r="M192" s="389"/>
    </row>
    <row r="193" spans="1:13" ht="13">
      <c r="A193" s="146"/>
      <c r="B193" s="146"/>
      <c r="C193" s="146"/>
      <c r="D193" s="146"/>
      <c r="E193" s="145"/>
      <c r="F193" s="145"/>
      <c r="G193" s="145"/>
      <c r="H193" s="145"/>
      <c r="K193" s="390" t="s">
        <v>494</v>
      </c>
      <c r="L193" s="384">
        <v>49.5</v>
      </c>
      <c r="M193" s="387">
        <f>VLOOKUP($K193,A:H,7,FALSE)</f>
        <v>25.48</v>
      </c>
    </row>
    <row r="194" spans="1:13" ht="13">
      <c r="A194" s="146"/>
      <c r="B194" s="146"/>
      <c r="C194" s="146"/>
      <c r="D194" s="146"/>
      <c r="E194" s="145"/>
      <c r="F194" s="145"/>
      <c r="G194" s="145"/>
      <c r="H194" s="145"/>
      <c r="K194" s="365"/>
      <c r="L194" s="385"/>
      <c r="M194" s="388"/>
    </row>
    <row r="195" spans="1:13" ht="13">
      <c r="A195" s="146"/>
      <c r="B195" s="146"/>
      <c r="C195" s="146"/>
      <c r="D195" s="146"/>
      <c r="E195" s="145"/>
      <c r="F195" s="145"/>
      <c r="G195" s="145"/>
      <c r="H195" s="145"/>
      <c r="K195" s="366"/>
      <c r="L195" s="386"/>
      <c r="M195" s="389"/>
    </row>
    <row r="196" spans="1:13" ht="13">
      <c r="A196" s="146"/>
      <c r="B196" s="146"/>
      <c r="C196" s="146"/>
      <c r="D196" s="146"/>
      <c r="E196" s="145"/>
      <c r="F196" s="145"/>
      <c r="G196" s="145"/>
      <c r="H196" s="145"/>
      <c r="K196" s="390" t="s">
        <v>495</v>
      </c>
      <c r="L196" s="384">
        <v>49.5</v>
      </c>
      <c r="M196" s="387">
        <f>VLOOKUP($K196,A:H,7,FALSE)</f>
        <v>25.48</v>
      </c>
    </row>
    <row r="197" spans="1:13" ht="13">
      <c r="A197" s="146"/>
      <c r="B197" s="146"/>
      <c r="C197" s="146"/>
      <c r="D197" s="146"/>
      <c r="E197" s="145"/>
      <c r="F197" s="145"/>
      <c r="G197" s="145"/>
      <c r="H197" s="145"/>
      <c r="K197" s="365"/>
      <c r="L197" s="385"/>
      <c r="M197" s="388"/>
    </row>
    <row r="198" spans="1:13" ht="13">
      <c r="A198" s="146"/>
      <c r="B198" s="146"/>
      <c r="C198" s="146"/>
      <c r="D198" s="146"/>
      <c r="E198" s="145"/>
      <c r="F198" s="145"/>
      <c r="G198" s="145"/>
      <c r="H198" s="145"/>
      <c r="K198" s="366"/>
      <c r="L198" s="386"/>
      <c r="M198" s="389"/>
    </row>
    <row r="199" spans="1:13" ht="21">
      <c r="A199" s="145"/>
      <c r="B199" s="145"/>
      <c r="C199" s="145"/>
      <c r="D199" s="145"/>
      <c r="E199" s="145"/>
      <c r="F199" s="145"/>
      <c r="G199" s="145"/>
      <c r="H199" s="145"/>
      <c r="K199" s="162"/>
      <c r="L199" s="163"/>
      <c r="M199" s="164"/>
    </row>
    <row r="200" spans="1:13" ht="16">
      <c r="A200" s="145"/>
      <c r="B200" s="145"/>
      <c r="C200" s="145"/>
      <c r="D200" s="145"/>
      <c r="E200" s="145"/>
      <c r="F200" s="145"/>
      <c r="G200" s="145"/>
      <c r="H200" s="145"/>
      <c r="K200" s="165"/>
      <c r="L200" s="166"/>
      <c r="M200" s="167"/>
    </row>
    <row r="201" spans="1:13" ht="16">
      <c r="A201" s="145"/>
      <c r="B201" s="145"/>
      <c r="C201" s="145"/>
      <c r="D201" s="145"/>
      <c r="E201" s="145"/>
      <c r="F201" s="145"/>
      <c r="G201" s="145"/>
      <c r="H201" s="145"/>
      <c r="K201" s="165"/>
      <c r="L201" s="166"/>
      <c r="M201" s="167"/>
    </row>
    <row r="202" spans="1:13" ht="16">
      <c r="A202" s="145"/>
      <c r="B202" s="145"/>
      <c r="C202" s="145"/>
      <c r="D202" s="145"/>
      <c r="E202" s="145"/>
      <c r="F202" s="145"/>
      <c r="G202" s="145"/>
      <c r="H202" s="145"/>
      <c r="K202" s="168"/>
      <c r="L202" s="169"/>
      <c r="M202" s="169"/>
    </row>
    <row r="203" spans="1:13" ht="13">
      <c r="A203" s="145"/>
      <c r="B203" s="145"/>
      <c r="C203" s="145"/>
      <c r="D203" s="145"/>
      <c r="E203" s="145"/>
      <c r="F203" s="145"/>
      <c r="G203" s="145"/>
      <c r="H203" s="145"/>
      <c r="K203" s="392"/>
      <c r="L203" s="331"/>
      <c r="M203" s="2"/>
    </row>
    <row r="204" spans="1:13" ht="13">
      <c r="A204" s="145"/>
      <c r="B204" s="145"/>
      <c r="C204" s="145"/>
      <c r="D204" s="145"/>
      <c r="E204" s="145"/>
      <c r="F204" s="145"/>
      <c r="G204" s="145"/>
      <c r="H204" s="145"/>
      <c r="K204" s="331"/>
      <c r="L204" s="331"/>
      <c r="M204" s="331"/>
    </row>
    <row r="205" spans="1:13" ht="13">
      <c r="A205" s="145"/>
      <c r="B205" s="145"/>
      <c r="C205" s="145"/>
      <c r="D205" s="145"/>
      <c r="E205" s="145"/>
      <c r="F205" s="145"/>
      <c r="G205" s="145"/>
      <c r="H205" s="145"/>
      <c r="K205" s="170"/>
      <c r="L205" s="170"/>
      <c r="M205" s="170"/>
    </row>
    <row r="206" spans="1:13" ht="13">
      <c r="A206" s="145"/>
      <c r="B206" s="145"/>
      <c r="C206" s="145"/>
      <c r="D206" s="145"/>
      <c r="E206" s="145"/>
      <c r="F206" s="145"/>
      <c r="G206" s="145"/>
      <c r="H206" s="145"/>
      <c r="K206" s="170"/>
      <c r="L206" s="170"/>
      <c r="M206" s="170"/>
    </row>
    <row r="207" spans="1:13" ht="13">
      <c r="A207" s="145"/>
      <c r="B207" s="145"/>
      <c r="C207" s="145"/>
      <c r="D207" s="145"/>
      <c r="E207" s="145"/>
      <c r="F207" s="145"/>
      <c r="G207" s="145"/>
      <c r="H207" s="145"/>
      <c r="K207" s="170"/>
      <c r="L207" s="170"/>
      <c r="M207" s="170"/>
    </row>
    <row r="208" spans="1:13" ht="13">
      <c r="A208" s="145"/>
      <c r="B208" s="145"/>
      <c r="C208" s="145"/>
      <c r="D208" s="145"/>
      <c r="E208" s="145"/>
      <c r="F208" s="145"/>
      <c r="G208" s="145"/>
      <c r="H208" s="145"/>
      <c r="K208" s="170"/>
      <c r="L208" s="170"/>
      <c r="M208" s="170"/>
    </row>
    <row r="209" spans="1:13" ht="13">
      <c r="A209" s="145"/>
      <c r="B209" s="145"/>
      <c r="C209" s="145"/>
      <c r="D209" s="145"/>
      <c r="E209" s="145"/>
      <c r="F209" s="145"/>
      <c r="G209" s="145"/>
      <c r="H209" s="145"/>
      <c r="K209" s="170"/>
      <c r="L209" s="170"/>
      <c r="M209" s="170"/>
    </row>
    <row r="210" spans="1:13" ht="13">
      <c r="A210" s="145"/>
      <c r="B210" s="145"/>
      <c r="C210" s="145"/>
      <c r="D210" s="145"/>
      <c r="E210" s="145"/>
      <c r="F210" s="145"/>
      <c r="G210" s="145"/>
      <c r="H210" s="145"/>
      <c r="K210" s="170"/>
      <c r="L210" s="170"/>
      <c r="M210" s="170"/>
    </row>
    <row r="211" spans="1:13" ht="13">
      <c r="A211" s="145"/>
      <c r="B211" s="145"/>
      <c r="C211" s="145"/>
      <c r="D211" s="145"/>
      <c r="E211" s="145"/>
      <c r="F211" s="145"/>
      <c r="G211" s="145"/>
      <c r="H211" s="145"/>
      <c r="K211" s="170"/>
      <c r="L211" s="170"/>
      <c r="M211" s="170"/>
    </row>
    <row r="212" spans="1:13" ht="13">
      <c r="A212" s="145"/>
      <c r="B212" s="145"/>
      <c r="C212" s="145"/>
      <c r="D212" s="145"/>
      <c r="E212" s="145"/>
      <c r="F212" s="145"/>
      <c r="G212" s="145"/>
      <c r="H212" s="145"/>
      <c r="K212" s="170"/>
      <c r="L212" s="170"/>
      <c r="M212" s="170"/>
    </row>
    <row r="213" spans="1:13" ht="13">
      <c r="A213" s="145"/>
      <c r="B213" s="145"/>
      <c r="C213" s="145"/>
      <c r="D213" s="145"/>
      <c r="E213" s="145"/>
      <c r="F213" s="145"/>
      <c r="G213" s="145"/>
      <c r="H213" s="145"/>
      <c r="K213" s="170"/>
      <c r="L213" s="170"/>
      <c r="M213" s="170"/>
    </row>
    <row r="214" spans="1:13" ht="13">
      <c r="A214" s="145"/>
      <c r="B214" s="145"/>
      <c r="C214" s="145"/>
      <c r="D214" s="145"/>
      <c r="E214" s="145"/>
      <c r="F214" s="145"/>
      <c r="G214" s="145"/>
      <c r="H214" s="145"/>
      <c r="K214" s="170"/>
      <c r="L214" s="170"/>
      <c r="M214" s="170"/>
    </row>
    <row r="215" spans="1:13" ht="13">
      <c r="A215" s="145"/>
      <c r="B215" s="145"/>
      <c r="C215" s="145"/>
      <c r="D215" s="145"/>
      <c r="E215" s="145"/>
      <c r="F215" s="145"/>
      <c r="G215" s="145"/>
      <c r="H215" s="145"/>
      <c r="K215" s="170"/>
      <c r="L215" s="170"/>
      <c r="M215" s="170"/>
    </row>
    <row r="216" spans="1:13" ht="13">
      <c r="A216" s="145"/>
      <c r="B216" s="145"/>
      <c r="C216" s="145"/>
      <c r="D216" s="145"/>
      <c r="E216" s="145"/>
      <c r="F216" s="145"/>
      <c r="G216" s="145"/>
      <c r="H216" s="145"/>
      <c r="K216" s="170"/>
      <c r="L216" s="170"/>
      <c r="M216" s="170"/>
    </row>
    <row r="217" spans="1:13" ht="13">
      <c r="A217" s="145"/>
      <c r="B217" s="145"/>
      <c r="C217" s="145"/>
      <c r="D217" s="145"/>
      <c r="E217" s="145"/>
      <c r="F217" s="145"/>
      <c r="G217" s="145"/>
      <c r="H217" s="145"/>
      <c r="K217" s="170"/>
      <c r="L217" s="170"/>
      <c r="M217" s="170"/>
    </row>
    <row r="218" spans="1:13" ht="13">
      <c r="A218" s="145"/>
      <c r="B218" s="145"/>
      <c r="C218" s="145"/>
      <c r="D218" s="145"/>
      <c r="E218" s="145"/>
      <c r="F218" s="145"/>
      <c r="G218" s="145"/>
      <c r="H218" s="145"/>
      <c r="K218" s="170"/>
      <c r="L218" s="170"/>
      <c r="M218" s="170"/>
    </row>
    <row r="219" spans="1:13" ht="13">
      <c r="A219" s="145"/>
      <c r="B219" s="145"/>
      <c r="C219" s="145"/>
      <c r="D219" s="145"/>
      <c r="E219" s="145"/>
      <c r="F219" s="145"/>
      <c r="G219" s="145"/>
      <c r="H219" s="145"/>
      <c r="K219" s="170"/>
      <c r="L219" s="170"/>
      <c r="M219" s="170"/>
    </row>
    <row r="220" spans="1:13" ht="13">
      <c r="A220" s="145"/>
      <c r="B220" s="145"/>
      <c r="C220" s="145"/>
      <c r="D220" s="145"/>
      <c r="E220" s="145"/>
      <c r="F220" s="145"/>
      <c r="G220" s="145"/>
      <c r="H220" s="145"/>
      <c r="K220" s="170"/>
      <c r="L220" s="170"/>
      <c r="M220" s="170"/>
    </row>
    <row r="221" spans="1:13" ht="13">
      <c r="A221" s="145"/>
      <c r="B221" s="145"/>
      <c r="C221" s="145"/>
      <c r="D221" s="145"/>
      <c r="E221" s="145"/>
      <c r="F221" s="145"/>
      <c r="G221" s="145"/>
      <c r="H221" s="145"/>
      <c r="K221" s="170"/>
      <c r="L221" s="170"/>
      <c r="M221" s="170"/>
    </row>
    <row r="222" spans="1:13" ht="13">
      <c r="A222" s="145"/>
      <c r="B222" s="145"/>
      <c r="C222" s="145"/>
      <c r="D222" s="145"/>
      <c r="E222" s="145"/>
      <c r="F222" s="145"/>
      <c r="G222" s="145"/>
      <c r="H222" s="145"/>
      <c r="K222" s="170"/>
      <c r="L222" s="170"/>
      <c r="M222" s="170"/>
    </row>
    <row r="223" spans="1:13" ht="13">
      <c r="A223" s="145"/>
      <c r="B223" s="145"/>
      <c r="C223" s="145"/>
      <c r="D223" s="145"/>
      <c r="E223" s="145"/>
      <c r="F223" s="145"/>
      <c r="G223" s="145"/>
      <c r="H223" s="145"/>
      <c r="K223" s="170"/>
      <c r="L223" s="170"/>
      <c r="M223" s="170"/>
    </row>
    <row r="224" spans="1:13" ht="13">
      <c r="A224" s="145"/>
      <c r="B224" s="145"/>
      <c r="C224" s="145"/>
      <c r="D224" s="145"/>
      <c r="E224" s="145"/>
      <c r="F224" s="145"/>
      <c r="G224" s="145"/>
      <c r="H224" s="145"/>
      <c r="K224" s="170"/>
      <c r="L224" s="170"/>
      <c r="M224" s="170"/>
    </row>
    <row r="225" spans="1:13" ht="13">
      <c r="A225" s="145"/>
      <c r="B225" s="145"/>
      <c r="C225" s="145"/>
      <c r="D225" s="145"/>
      <c r="E225" s="145"/>
      <c r="F225" s="145"/>
      <c r="G225" s="145"/>
      <c r="H225" s="145"/>
      <c r="K225" s="170"/>
      <c r="L225" s="170"/>
      <c r="M225" s="170"/>
    </row>
    <row r="226" spans="1:13" ht="13">
      <c r="A226" s="145"/>
      <c r="B226" s="145"/>
      <c r="C226" s="145"/>
      <c r="D226" s="145"/>
      <c r="E226" s="145"/>
      <c r="F226" s="145"/>
      <c r="G226" s="145"/>
      <c r="H226" s="145"/>
      <c r="K226" s="170"/>
      <c r="L226" s="170"/>
      <c r="M226" s="170"/>
    </row>
    <row r="227" spans="1:13" ht="13">
      <c r="A227" s="145"/>
      <c r="B227" s="145"/>
      <c r="C227" s="145"/>
      <c r="D227" s="145"/>
      <c r="E227" s="145"/>
      <c r="F227" s="145"/>
      <c r="G227" s="145"/>
      <c r="H227" s="145"/>
      <c r="K227" s="170"/>
      <c r="L227" s="170"/>
      <c r="M227" s="170"/>
    </row>
    <row r="228" spans="1:13" ht="13">
      <c r="A228" s="145"/>
      <c r="B228" s="145"/>
      <c r="C228" s="145"/>
      <c r="D228" s="145"/>
      <c r="E228" s="145"/>
      <c r="F228" s="145"/>
      <c r="G228" s="145"/>
      <c r="H228" s="145"/>
      <c r="K228" s="170"/>
      <c r="L228" s="170"/>
      <c r="M228" s="170"/>
    </row>
    <row r="229" spans="1:13" ht="13">
      <c r="A229" s="145"/>
      <c r="B229" s="145"/>
      <c r="C229" s="145"/>
      <c r="D229" s="145"/>
      <c r="E229" s="145"/>
      <c r="F229" s="145"/>
      <c r="G229" s="145"/>
      <c r="H229" s="145"/>
      <c r="K229" s="170"/>
      <c r="L229" s="170"/>
      <c r="M229" s="170"/>
    </row>
    <row r="230" spans="1:13" ht="13">
      <c r="A230" s="145"/>
      <c r="B230" s="145"/>
      <c r="C230" s="145"/>
      <c r="D230" s="145"/>
      <c r="E230" s="145"/>
      <c r="F230" s="145"/>
      <c r="G230" s="145"/>
      <c r="H230" s="145"/>
      <c r="K230" s="170"/>
      <c r="L230" s="170"/>
      <c r="M230" s="170"/>
    </row>
    <row r="231" spans="1:13" ht="13">
      <c r="A231" s="145"/>
      <c r="B231" s="145"/>
      <c r="C231" s="145"/>
      <c r="D231" s="145"/>
      <c r="E231" s="145"/>
      <c r="F231" s="145"/>
      <c r="G231" s="145"/>
      <c r="H231" s="145"/>
      <c r="K231" s="170"/>
      <c r="L231" s="170"/>
      <c r="M231" s="170"/>
    </row>
    <row r="232" spans="1:13" ht="13">
      <c r="A232" s="145"/>
      <c r="B232" s="145"/>
      <c r="C232" s="145"/>
      <c r="D232" s="145"/>
      <c r="E232" s="145"/>
      <c r="F232" s="145"/>
      <c r="G232" s="145"/>
      <c r="H232" s="145"/>
      <c r="K232" s="170"/>
      <c r="L232" s="170"/>
      <c r="M232" s="170"/>
    </row>
    <row r="233" spans="1:13" ht="13">
      <c r="A233" s="145"/>
      <c r="B233" s="145"/>
      <c r="C233" s="145"/>
      <c r="D233" s="145"/>
      <c r="E233" s="145"/>
      <c r="F233" s="145"/>
      <c r="G233" s="145"/>
      <c r="H233" s="145"/>
      <c r="K233" s="170"/>
      <c r="L233" s="170"/>
      <c r="M233" s="170"/>
    </row>
    <row r="234" spans="1:13" ht="13">
      <c r="A234" s="145"/>
      <c r="B234" s="145"/>
      <c r="C234" s="145"/>
      <c r="D234" s="145"/>
      <c r="E234" s="145"/>
      <c r="F234" s="145"/>
      <c r="G234" s="145"/>
      <c r="H234" s="145"/>
      <c r="K234" s="170"/>
      <c r="L234" s="170"/>
      <c r="M234" s="170"/>
    </row>
    <row r="235" spans="1:13" ht="13">
      <c r="A235" s="145"/>
      <c r="B235" s="145"/>
      <c r="C235" s="145"/>
      <c r="D235" s="145"/>
      <c r="E235" s="145"/>
      <c r="F235" s="145"/>
      <c r="G235" s="145"/>
      <c r="H235" s="145"/>
      <c r="K235" s="170"/>
      <c r="L235" s="170"/>
      <c r="M235" s="170"/>
    </row>
    <row r="236" spans="1:13" ht="13">
      <c r="A236" s="145"/>
      <c r="B236" s="145"/>
      <c r="C236" s="145"/>
      <c r="D236" s="145"/>
      <c r="E236" s="145"/>
      <c r="F236" s="145"/>
      <c r="G236" s="145"/>
      <c r="H236" s="145"/>
      <c r="K236" s="170"/>
      <c r="L236" s="170"/>
      <c r="M236" s="170"/>
    </row>
    <row r="237" spans="1:13" ht="13">
      <c r="A237" s="145"/>
      <c r="B237" s="145"/>
      <c r="C237" s="145"/>
      <c r="D237" s="145"/>
      <c r="E237" s="145"/>
      <c r="F237" s="145"/>
      <c r="G237" s="145"/>
      <c r="H237" s="145"/>
      <c r="K237" s="170"/>
      <c r="L237" s="170"/>
      <c r="M237" s="170"/>
    </row>
    <row r="238" spans="1:13" ht="13">
      <c r="A238" s="145"/>
      <c r="B238" s="145"/>
      <c r="C238" s="145"/>
      <c r="D238" s="145"/>
      <c r="E238" s="145"/>
      <c r="F238" s="145"/>
      <c r="G238" s="145"/>
      <c r="H238" s="145"/>
      <c r="K238" s="170"/>
      <c r="L238" s="170"/>
      <c r="M238" s="170"/>
    </row>
    <row r="239" spans="1:13" ht="13">
      <c r="A239" s="145"/>
      <c r="B239" s="145"/>
      <c r="C239" s="145"/>
      <c r="D239" s="145"/>
      <c r="E239" s="145"/>
      <c r="F239" s="145"/>
      <c r="G239" s="145"/>
      <c r="H239" s="145"/>
      <c r="K239" s="170"/>
      <c r="L239" s="170"/>
      <c r="M239" s="170"/>
    </row>
    <row r="240" spans="1:13" ht="13">
      <c r="A240" s="145"/>
      <c r="B240" s="145"/>
      <c r="C240" s="145"/>
      <c r="D240" s="145"/>
      <c r="E240" s="145"/>
      <c r="F240" s="145"/>
      <c r="G240" s="145"/>
      <c r="H240" s="145"/>
      <c r="K240" s="170"/>
      <c r="L240" s="170"/>
      <c r="M240" s="170"/>
    </row>
    <row r="241" spans="1:13" ht="13">
      <c r="A241" s="145"/>
      <c r="B241" s="145"/>
      <c r="C241" s="145"/>
      <c r="D241" s="145"/>
      <c r="E241" s="145"/>
      <c r="F241" s="145"/>
      <c r="G241" s="145"/>
      <c r="H241" s="145"/>
      <c r="K241" s="170"/>
      <c r="L241" s="170"/>
      <c r="M241" s="170"/>
    </row>
    <row r="242" spans="1:13" ht="13">
      <c r="A242" s="145"/>
      <c r="B242" s="145"/>
      <c r="C242" s="145"/>
      <c r="D242" s="145"/>
      <c r="E242" s="145"/>
      <c r="F242" s="145"/>
      <c r="G242" s="145"/>
      <c r="H242" s="145"/>
      <c r="K242" s="170"/>
      <c r="L242" s="170"/>
      <c r="M242" s="170"/>
    </row>
    <row r="243" spans="1:13" ht="13">
      <c r="A243" s="145"/>
      <c r="B243" s="145"/>
      <c r="C243" s="145"/>
      <c r="D243" s="145"/>
      <c r="E243" s="145"/>
      <c r="F243" s="145"/>
      <c r="G243" s="145"/>
      <c r="H243" s="145"/>
      <c r="K243" s="170"/>
      <c r="L243" s="170"/>
      <c r="M243" s="170"/>
    </row>
    <row r="244" spans="1:13" ht="13">
      <c r="A244" s="145"/>
      <c r="B244" s="145"/>
      <c r="C244" s="145"/>
      <c r="D244" s="145"/>
      <c r="E244" s="145"/>
      <c r="F244" s="145"/>
      <c r="G244" s="145"/>
      <c r="H244" s="145"/>
      <c r="K244" s="170"/>
      <c r="L244" s="170"/>
      <c r="M244" s="170"/>
    </row>
    <row r="245" spans="1:13" ht="13">
      <c r="A245" s="145"/>
      <c r="B245" s="145"/>
      <c r="C245" s="145"/>
      <c r="D245" s="145"/>
      <c r="E245" s="145"/>
      <c r="F245" s="145"/>
      <c r="G245" s="145"/>
      <c r="H245" s="145"/>
      <c r="K245" s="170"/>
      <c r="L245" s="170"/>
      <c r="M245" s="170"/>
    </row>
    <row r="246" spans="1:13" ht="13">
      <c r="A246" s="145"/>
      <c r="B246" s="145"/>
      <c r="C246" s="145"/>
      <c r="D246" s="145"/>
      <c r="E246" s="145"/>
      <c r="F246" s="145"/>
      <c r="G246" s="145"/>
      <c r="H246" s="145"/>
      <c r="K246" s="170"/>
      <c r="L246" s="170"/>
      <c r="M246" s="170"/>
    </row>
    <row r="247" spans="1:13" ht="13">
      <c r="A247" s="145"/>
      <c r="B247" s="145"/>
      <c r="C247" s="145"/>
      <c r="D247" s="145"/>
      <c r="E247" s="145"/>
      <c r="F247" s="145"/>
      <c r="G247" s="145"/>
      <c r="H247" s="145"/>
      <c r="K247" s="170"/>
      <c r="L247" s="170"/>
      <c r="M247" s="170"/>
    </row>
    <row r="248" spans="1:13" ht="13">
      <c r="A248" s="145"/>
      <c r="B248" s="145"/>
      <c r="C248" s="145"/>
      <c r="D248" s="145"/>
      <c r="E248" s="145"/>
      <c r="F248" s="145"/>
      <c r="G248" s="145"/>
      <c r="H248" s="145"/>
      <c r="K248" s="170"/>
      <c r="L248" s="170"/>
      <c r="M248" s="170"/>
    </row>
    <row r="249" spans="1:13" ht="13">
      <c r="A249" s="145"/>
      <c r="B249" s="145"/>
      <c r="C249" s="145"/>
      <c r="D249" s="145"/>
      <c r="E249" s="145"/>
      <c r="F249" s="145"/>
      <c r="G249" s="145"/>
      <c r="H249" s="145"/>
      <c r="K249" s="170"/>
      <c r="L249" s="170"/>
      <c r="M249" s="170"/>
    </row>
    <row r="250" spans="1:13" ht="13">
      <c r="A250" s="145"/>
      <c r="B250" s="145"/>
      <c r="C250" s="145"/>
      <c r="D250" s="145"/>
      <c r="E250" s="145"/>
      <c r="F250" s="145"/>
      <c r="G250" s="145"/>
      <c r="H250" s="145"/>
      <c r="K250" s="170"/>
      <c r="L250" s="170"/>
      <c r="M250" s="170"/>
    </row>
    <row r="251" spans="1:13" ht="13">
      <c r="A251" s="145"/>
      <c r="B251" s="145"/>
      <c r="C251" s="145"/>
      <c r="D251" s="145"/>
      <c r="E251" s="145"/>
      <c r="F251" s="145"/>
      <c r="G251" s="145"/>
      <c r="H251" s="145"/>
      <c r="K251" s="170"/>
      <c r="L251" s="170"/>
      <c r="M251" s="170"/>
    </row>
    <row r="252" spans="1:13" ht="13">
      <c r="A252" s="145"/>
      <c r="B252" s="145"/>
      <c r="C252" s="145"/>
      <c r="D252" s="145"/>
      <c r="E252" s="145"/>
      <c r="F252" s="145"/>
      <c r="G252" s="145"/>
      <c r="H252" s="145"/>
      <c r="K252" s="170"/>
      <c r="L252" s="170"/>
      <c r="M252" s="170"/>
    </row>
    <row r="253" spans="1:13" ht="13">
      <c r="A253" s="145"/>
      <c r="B253" s="145"/>
      <c r="C253" s="145"/>
      <c r="D253" s="145"/>
      <c r="E253" s="145"/>
      <c r="F253" s="145"/>
      <c r="G253" s="145"/>
      <c r="H253" s="145"/>
      <c r="K253" s="170"/>
      <c r="L253" s="170"/>
      <c r="M253" s="170"/>
    </row>
    <row r="254" spans="1:13" ht="13">
      <c r="A254" s="145"/>
      <c r="B254" s="145"/>
      <c r="C254" s="145"/>
      <c r="D254" s="145"/>
      <c r="E254" s="145"/>
      <c r="F254" s="145"/>
      <c r="G254" s="145"/>
      <c r="H254" s="145"/>
      <c r="K254" s="170"/>
      <c r="L254" s="170"/>
      <c r="M254" s="170"/>
    </row>
    <row r="255" spans="1:13" ht="13">
      <c r="A255" s="145"/>
      <c r="B255" s="145"/>
      <c r="C255" s="145"/>
      <c r="D255" s="145"/>
      <c r="E255" s="145"/>
      <c r="F255" s="145"/>
      <c r="G255" s="145"/>
      <c r="H255" s="145"/>
      <c r="K255" s="170"/>
      <c r="L255" s="170"/>
      <c r="M255" s="170"/>
    </row>
    <row r="256" spans="1:13" ht="13">
      <c r="A256" s="145"/>
      <c r="B256" s="145"/>
      <c r="C256" s="145"/>
      <c r="D256" s="145"/>
      <c r="E256" s="145"/>
      <c r="F256" s="145"/>
      <c r="G256" s="145"/>
      <c r="H256" s="145"/>
      <c r="K256" s="170"/>
      <c r="L256" s="170"/>
      <c r="M256" s="170"/>
    </row>
    <row r="257" spans="1:13" ht="13">
      <c r="A257" s="145"/>
      <c r="B257" s="145"/>
      <c r="C257" s="145"/>
      <c r="D257" s="145"/>
      <c r="E257" s="145"/>
      <c r="F257" s="145"/>
      <c r="G257" s="145"/>
      <c r="H257" s="145"/>
      <c r="K257" s="170"/>
      <c r="L257" s="170"/>
      <c r="M257" s="170"/>
    </row>
    <row r="258" spans="1:13" ht="13">
      <c r="A258" s="145"/>
      <c r="B258" s="145"/>
      <c r="C258" s="145"/>
      <c r="D258" s="145"/>
      <c r="E258" s="145"/>
      <c r="F258" s="145"/>
      <c r="G258" s="145"/>
      <c r="H258" s="145"/>
      <c r="K258" s="170"/>
      <c r="L258" s="170"/>
      <c r="M258" s="170"/>
    </row>
    <row r="259" spans="1:13" ht="13">
      <c r="A259" s="145"/>
      <c r="B259" s="145"/>
      <c r="C259" s="145"/>
      <c r="D259" s="145"/>
      <c r="E259" s="145"/>
      <c r="F259" s="145"/>
      <c r="G259" s="145"/>
      <c r="H259" s="145"/>
      <c r="K259" s="170"/>
      <c r="L259" s="170"/>
      <c r="M259" s="170"/>
    </row>
    <row r="260" spans="1:13" ht="13">
      <c r="A260" s="145"/>
      <c r="B260" s="145"/>
      <c r="C260" s="145"/>
      <c r="D260" s="145"/>
      <c r="E260" s="145"/>
      <c r="F260" s="145"/>
      <c r="G260" s="145"/>
      <c r="H260" s="145"/>
      <c r="K260" s="170"/>
      <c r="L260" s="170"/>
      <c r="M260" s="170"/>
    </row>
    <row r="261" spans="1:13" ht="13">
      <c r="A261" s="145"/>
      <c r="B261" s="145"/>
      <c r="C261" s="145"/>
      <c r="D261" s="145"/>
      <c r="E261" s="145"/>
      <c r="F261" s="145"/>
      <c r="G261" s="145"/>
      <c r="H261" s="145"/>
      <c r="K261" s="170"/>
      <c r="L261" s="170"/>
      <c r="M261" s="170"/>
    </row>
    <row r="262" spans="1:13" ht="13">
      <c r="A262" s="145"/>
      <c r="B262" s="145"/>
      <c r="C262" s="145"/>
      <c r="D262" s="145"/>
      <c r="E262" s="145"/>
      <c r="F262" s="145"/>
      <c r="G262" s="145"/>
      <c r="H262" s="145"/>
      <c r="K262" s="170"/>
      <c r="L262" s="170"/>
      <c r="M262" s="170"/>
    </row>
    <row r="263" spans="1:13" ht="13">
      <c r="A263" s="145"/>
      <c r="B263" s="145"/>
      <c r="C263" s="145"/>
      <c r="D263" s="145"/>
      <c r="E263" s="145"/>
      <c r="F263" s="145"/>
      <c r="G263" s="145"/>
      <c r="H263" s="145"/>
      <c r="K263" s="170"/>
      <c r="L263" s="170"/>
      <c r="M263" s="170"/>
    </row>
    <row r="264" spans="1:13" ht="13">
      <c r="A264" s="145"/>
      <c r="B264" s="145"/>
      <c r="C264" s="145"/>
      <c r="D264" s="145"/>
      <c r="E264" s="145"/>
      <c r="F264" s="145"/>
      <c r="G264" s="145"/>
      <c r="H264" s="145"/>
      <c r="K264" s="170"/>
      <c r="L264" s="170"/>
      <c r="M264" s="170"/>
    </row>
    <row r="265" spans="1:13" ht="13">
      <c r="A265" s="145"/>
      <c r="B265" s="145"/>
      <c r="C265" s="145"/>
      <c r="D265" s="145"/>
      <c r="E265" s="145"/>
      <c r="F265" s="145"/>
      <c r="G265" s="145"/>
      <c r="H265" s="145"/>
      <c r="K265" s="170"/>
      <c r="L265" s="170"/>
      <c r="M265" s="170"/>
    </row>
    <row r="266" spans="1:13" ht="13">
      <c r="A266" s="145"/>
      <c r="B266" s="145"/>
      <c r="C266" s="145"/>
      <c r="D266" s="145"/>
      <c r="E266" s="145"/>
      <c r="F266" s="145"/>
      <c r="G266" s="145"/>
      <c r="H266" s="145"/>
      <c r="K266" s="170"/>
      <c r="L266" s="170"/>
      <c r="M266" s="170"/>
    </row>
    <row r="267" spans="1:13" ht="13">
      <c r="A267" s="145"/>
      <c r="B267" s="145"/>
      <c r="C267" s="145"/>
      <c r="D267" s="145"/>
      <c r="E267" s="145"/>
      <c r="F267" s="145"/>
      <c r="G267" s="145"/>
      <c r="H267" s="145"/>
      <c r="K267" s="170"/>
      <c r="L267" s="170"/>
      <c r="M267" s="170"/>
    </row>
    <row r="268" spans="1:13" ht="13">
      <c r="A268" s="145"/>
      <c r="B268" s="145"/>
      <c r="C268" s="145"/>
      <c r="D268" s="145"/>
      <c r="E268" s="145"/>
      <c r="F268" s="145"/>
      <c r="G268" s="145"/>
      <c r="H268" s="145"/>
      <c r="K268" s="170"/>
      <c r="L268" s="170"/>
      <c r="M268" s="170"/>
    </row>
    <row r="269" spans="1:13" ht="13">
      <c r="A269" s="145"/>
      <c r="B269" s="145"/>
      <c r="C269" s="145"/>
      <c r="D269" s="145"/>
      <c r="E269" s="145"/>
      <c r="F269" s="145"/>
      <c r="G269" s="145"/>
      <c r="H269" s="145"/>
      <c r="K269" s="170"/>
      <c r="L269" s="170"/>
      <c r="M269" s="170"/>
    </row>
    <row r="270" spans="1:13" ht="13">
      <c r="A270" s="145"/>
      <c r="B270" s="145"/>
      <c r="C270" s="145"/>
      <c r="D270" s="145"/>
      <c r="E270" s="145"/>
      <c r="F270" s="145"/>
      <c r="G270" s="145"/>
      <c r="H270" s="145"/>
      <c r="K270" s="170"/>
      <c r="L270" s="170"/>
      <c r="M270" s="170"/>
    </row>
    <row r="271" spans="1:13" ht="13">
      <c r="A271" s="145"/>
      <c r="B271" s="145"/>
      <c r="C271" s="145"/>
      <c r="D271" s="145"/>
      <c r="E271" s="145"/>
      <c r="F271" s="145"/>
      <c r="G271" s="145"/>
      <c r="H271" s="145"/>
      <c r="K271" s="170"/>
      <c r="L271" s="170"/>
      <c r="M271" s="170"/>
    </row>
    <row r="272" spans="1:13" ht="13">
      <c r="A272" s="145"/>
      <c r="B272" s="145"/>
      <c r="C272" s="145"/>
      <c r="D272" s="145"/>
      <c r="E272" s="145"/>
      <c r="F272" s="145"/>
      <c r="G272" s="145"/>
      <c r="H272" s="145"/>
      <c r="K272" s="170"/>
      <c r="L272" s="170"/>
      <c r="M272" s="170"/>
    </row>
    <row r="273" spans="1:13" ht="13">
      <c r="A273" s="145"/>
      <c r="B273" s="145"/>
      <c r="C273" s="145"/>
      <c r="D273" s="145"/>
      <c r="E273" s="145"/>
      <c r="F273" s="145"/>
      <c r="G273" s="145"/>
      <c r="H273" s="145"/>
      <c r="K273" s="170"/>
      <c r="L273" s="170"/>
      <c r="M273" s="170"/>
    </row>
    <row r="274" spans="1:13" ht="13">
      <c r="A274" s="145"/>
      <c r="B274" s="145"/>
      <c r="C274" s="145"/>
      <c r="D274" s="145"/>
      <c r="E274" s="145"/>
      <c r="F274" s="145"/>
      <c r="G274" s="145"/>
      <c r="H274" s="145"/>
      <c r="K274" s="170"/>
      <c r="L274" s="170"/>
      <c r="M274" s="170"/>
    </row>
    <row r="275" spans="1:13" ht="13">
      <c r="A275" s="145"/>
      <c r="B275" s="145"/>
      <c r="C275" s="145"/>
      <c r="D275" s="145"/>
      <c r="E275" s="145"/>
      <c r="F275" s="145"/>
      <c r="G275" s="145"/>
      <c r="H275" s="145"/>
      <c r="K275" s="170"/>
      <c r="L275" s="170"/>
      <c r="M275" s="170"/>
    </row>
    <row r="276" spans="1:13" ht="13">
      <c r="A276" s="145"/>
      <c r="B276" s="145"/>
      <c r="C276" s="145"/>
      <c r="D276" s="145"/>
      <c r="E276" s="145"/>
      <c r="F276" s="145"/>
      <c r="G276" s="145"/>
      <c r="H276" s="145"/>
      <c r="K276" s="170"/>
      <c r="L276" s="170"/>
      <c r="M276" s="170"/>
    </row>
    <row r="277" spans="1:13" ht="13">
      <c r="A277" s="145"/>
      <c r="B277" s="145"/>
      <c r="C277" s="145"/>
      <c r="D277" s="145"/>
      <c r="E277" s="145"/>
      <c r="F277" s="145"/>
      <c r="G277" s="145"/>
      <c r="H277" s="145"/>
      <c r="K277" s="170"/>
      <c r="L277" s="170"/>
      <c r="M277" s="170"/>
    </row>
    <row r="278" spans="1:13" ht="13">
      <c r="A278" s="145"/>
      <c r="B278" s="145"/>
      <c r="C278" s="145"/>
      <c r="D278" s="145"/>
      <c r="E278" s="145"/>
      <c r="F278" s="145"/>
      <c r="G278" s="145"/>
      <c r="H278" s="145"/>
      <c r="K278" s="170"/>
      <c r="L278" s="170"/>
      <c r="M278" s="170"/>
    </row>
    <row r="279" spans="1:13" ht="13">
      <c r="A279" s="145"/>
      <c r="B279" s="145"/>
      <c r="C279" s="145"/>
      <c r="D279" s="145"/>
      <c r="E279" s="145"/>
      <c r="F279" s="145"/>
      <c r="G279" s="145"/>
      <c r="H279" s="145"/>
      <c r="K279" s="170"/>
      <c r="L279" s="170"/>
      <c r="M279" s="170"/>
    </row>
    <row r="280" spans="1:13" ht="13">
      <c r="A280" s="145"/>
      <c r="B280" s="145"/>
      <c r="C280" s="145"/>
      <c r="D280" s="145"/>
      <c r="E280" s="145"/>
      <c r="F280" s="145"/>
      <c r="G280" s="145"/>
      <c r="H280" s="145"/>
      <c r="K280" s="170"/>
      <c r="L280" s="170"/>
      <c r="M280" s="170"/>
    </row>
    <row r="281" spans="1:13" ht="13">
      <c r="A281" s="145"/>
      <c r="B281" s="145"/>
      <c r="C281" s="145"/>
      <c r="D281" s="145"/>
      <c r="E281" s="145"/>
      <c r="F281" s="145"/>
      <c r="G281" s="145"/>
      <c r="H281" s="145"/>
      <c r="K281" s="170"/>
      <c r="L281" s="170"/>
      <c r="M281" s="170"/>
    </row>
    <row r="282" spans="1:13" ht="13">
      <c r="A282" s="145"/>
      <c r="B282" s="145"/>
      <c r="C282" s="145"/>
      <c r="D282" s="145"/>
      <c r="E282" s="145"/>
      <c r="F282" s="145"/>
      <c r="G282" s="145"/>
      <c r="H282" s="145"/>
      <c r="K282" s="170"/>
      <c r="L282" s="170"/>
      <c r="M282" s="170"/>
    </row>
    <row r="283" spans="1:13" ht="13">
      <c r="A283" s="145"/>
      <c r="B283" s="145"/>
      <c r="C283" s="145"/>
      <c r="D283" s="145"/>
      <c r="E283" s="145"/>
      <c r="F283" s="145"/>
      <c r="G283" s="145"/>
      <c r="H283" s="145"/>
      <c r="K283" s="170"/>
      <c r="L283" s="170"/>
      <c r="M283" s="170"/>
    </row>
    <row r="284" spans="1:13" ht="13">
      <c r="A284" s="145"/>
      <c r="B284" s="145"/>
      <c r="C284" s="145"/>
      <c r="D284" s="145"/>
      <c r="E284" s="145"/>
      <c r="F284" s="145"/>
      <c r="G284" s="145"/>
      <c r="H284" s="145"/>
      <c r="K284" s="170"/>
      <c r="L284" s="170"/>
      <c r="M284" s="170"/>
    </row>
    <row r="285" spans="1:13" ht="13">
      <c r="A285" s="145"/>
      <c r="B285" s="145"/>
      <c r="C285" s="145"/>
      <c r="D285" s="145"/>
      <c r="E285" s="145"/>
      <c r="F285" s="145"/>
      <c r="G285" s="145"/>
      <c r="H285" s="145"/>
      <c r="K285" s="170"/>
      <c r="L285" s="170"/>
      <c r="M285" s="170"/>
    </row>
    <row r="286" spans="1:13" ht="13">
      <c r="A286" s="145"/>
      <c r="B286" s="145"/>
      <c r="C286" s="145"/>
      <c r="D286" s="145"/>
      <c r="E286" s="145"/>
      <c r="F286" s="145"/>
      <c r="G286" s="145"/>
      <c r="H286" s="145"/>
      <c r="K286" s="170"/>
      <c r="L286" s="170"/>
      <c r="M286" s="170"/>
    </row>
    <row r="287" spans="1:13" ht="13">
      <c r="A287" s="145"/>
      <c r="B287" s="145"/>
      <c r="C287" s="145"/>
      <c r="D287" s="145"/>
      <c r="E287" s="145"/>
      <c r="F287" s="145"/>
      <c r="G287" s="145"/>
      <c r="H287" s="145"/>
      <c r="K287" s="170"/>
      <c r="L287" s="170"/>
      <c r="M287" s="170"/>
    </row>
    <row r="288" spans="1:13" ht="13">
      <c r="A288" s="145"/>
      <c r="B288" s="145"/>
      <c r="C288" s="145"/>
      <c r="D288" s="145"/>
      <c r="E288" s="145"/>
      <c r="F288" s="145"/>
      <c r="G288" s="145"/>
      <c r="H288" s="145"/>
      <c r="K288" s="170"/>
      <c r="L288" s="170"/>
      <c r="M288" s="170"/>
    </row>
    <row r="289" spans="1:13" ht="13">
      <c r="A289" s="145"/>
      <c r="B289" s="145"/>
      <c r="C289" s="145"/>
      <c r="D289" s="145"/>
      <c r="E289" s="145"/>
      <c r="F289" s="145"/>
      <c r="G289" s="145"/>
      <c r="H289" s="145"/>
      <c r="K289" s="170"/>
      <c r="L289" s="170"/>
      <c r="M289" s="170"/>
    </row>
    <row r="290" spans="1:13" ht="13">
      <c r="A290" s="145"/>
      <c r="B290" s="145"/>
      <c r="C290" s="145"/>
      <c r="D290" s="145"/>
      <c r="E290" s="145"/>
      <c r="F290" s="145"/>
      <c r="G290" s="145"/>
      <c r="H290" s="145"/>
      <c r="K290" s="170"/>
      <c r="L290" s="170"/>
      <c r="M290" s="170"/>
    </row>
    <row r="291" spans="1:13" ht="13">
      <c r="A291" s="145"/>
      <c r="B291" s="145"/>
      <c r="C291" s="145"/>
      <c r="D291" s="145"/>
      <c r="E291" s="145"/>
      <c r="F291" s="145"/>
      <c r="G291" s="145"/>
      <c r="H291" s="145"/>
      <c r="K291" s="170"/>
      <c r="L291" s="170"/>
      <c r="M291" s="170"/>
    </row>
    <row r="292" spans="1:13" ht="13">
      <c r="A292" s="145"/>
      <c r="B292" s="145"/>
      <c r="C292" s="145"/>
      <c r="D292" s="145"/>
      <c r="E292" s="145"/>
      <c r="F292" s="145"/>
      <c r="G292" s="145"/>
      <c r="H292" s="145"/>
      <c r="K292" s="170"/>
      <c r="L292" s="170"/>
      <c r="M292" s="170"/>
    </row>
    <row r="293" spans="1:13" ht="13">
      <c r="A293" s="145"/>
      <c r="B293" s="145"/>
      <c r="C293" s="145"/>
      <c r="D293" s="145"/>
      <c r="E293" s="145"/>
      <c r="F293" s="145"/>
      <c r="G293" s="145"/>
      <c r="H293" s="145"/>
      <c r="K293" s="170"/>
      <c r="L293" s="170"/>
      <c r="M293" s="170"/>
    </row>
    <row r="294" spans="1:13" ht="13">
      <c r="A294" s="145"/>
      <c r="B294" s="145"/>
      <c r="C294" s="145"/>
      <c r="D294" s="145"/>
      <c r="E294" s="145"/>
      <c r="F294" s="145"/>
      <c r="G294" s="145"/>
      <c r="H294" s="145"/>
      <c r="K294" s="170"/>
      <c r="L294" s="170"/>
      <c r="M294" s="170"/>
    </row>
    <row r="295" spans="1:13" ht="13">
      <c r="A295" s="145"/>
      <c r="B295" s="145"/>
      <c r="C295" s="145"/>
      <c r="D295" s="145"/>
      <c r="E295" s="145"/>
      <c r="F295" s="145"/>
      <c r="G295" s="145"/>
      <c r="H295" s="145"/>
      <c r="K295" s="170"/>
      <c r="L295" s="170"/>
      <c r="M295" s="170"/>
    </row>
    <row r="296" spans="1:13" ht="13">
      <c r="A296" s="145"/>
      <c r="B296" s="145"/>
      <c r="C296" s="145"/>
      <c r="D296" s="145"/>
      <c r="E296" s="145"/>
      <c r="F296" s="145"/>
      <c r="G296" s="145"/>
      <c r="H296" s="145"/>
      <c r="K296" s="170"/>
      <c r="L296" s="170"/>
      <c r="M296" s="170"/>
    </row>
    <row r="297" spans="1:13" ht="13">
      <c r="A297" s="145"/>
      <c r="B297" s="145"/>
      <c r="C297" s="145"/>
      <c r="D297" s="145"/>
      <c r="E297" s="145"/>
      <c r="F297" s="145"/>
      <c r="G297" s="145"/>
      <c r="H297" s="145"/>
      <c r="K297" s="170"/>
      <c r="L297" s="170"/>
      <c r="M297" s="170"/>
    </row>
    <row r="298" spans="1:13" ht="13">
      <c r="A298" s="145"/>
      <c r="B298" s="145"/>
      <c r="C298" s="145"/>
      <c r="D298" s="145"/>
      <c r="E298" s="145"/>
      <c r="F298" s="145"/>
      <c r="G298" s="145"/>
      <c r="H298" s="145"/>
      <c r="K298" s="170"/>
      <c r="L298" s="170"/>
      <c r="M298" s="170"/>
    </row>
    <row r="299" spans="1:13" ht="13">
      <c r="A299" s="145"/>
      <c r="B299" s="145"/>
      <c r="C299" s="145"/>
      <c r="D299" s="145"/>
      <c r="E299" s="145"/>
      <c r="F299" s="145"/>
      <c r="G299" s="145"/>
      <c r="H299" s="145"/>
      <c r="K299" s="170"/>
      <c r="L299" s="170"/>
      <c r="M299" s="170"/>
    </row>
    <row r="300" spans="1:13" ht="13">
      <c r="A300" s="145"/>
      <c r="B300" s="145"/>
      <c r="C300" s="145"/>
      <c r="D300" s="145"/>
      <c r="E300" s="145"/>
      <c r="F300" s="145"/>
      <c r="G300" s="145"/>
      <c r="H300" s="145"/>
      <c r="K300" s="170"/>
      <c r="L300" s="170"/>
      <c r="M300" s="170"/>
    </row>
    <row r="301" spans="1:13" ht="13">
      <c r="A301" s="145"/>
      <c r="B301" s="145"/>
      <c r="C301" s="145"/>
      <c r="D301" s="145"/>
      <c r="E301" s="145"/>
      <c r="F301" s="145"/>
      <c r="G301" s="145"/>
      <c r="H301" s="145"/>
      <c r="K301" s="170"/>
      <c r="L301" s="170"/>
      <c r="M301" s="170"/>
    </row>
    <row r="302" spans="1:13" ht="13">
      <c r="A302" s="145"/>
      <c r="B302" s="145"/>
      <c r="C302" s="145"/>
      <c r="D302" s="145"/>
      <c r="E302" s="145"/>
      <c r="F302" s="145"/>
      <c r="G302" s="145"/>
      <c r="H302" s="145"/>
      <c r="K302" s="170"/>
      <c r="L302" s="170"/>
      <c r="M302" s="170"/>
    </row>
    <row r="303" spans="1:13" ht="13">
      <c r="A303" s="145"/>
      <c r="B303" s="145"/>
      <c r="C303" s="145"/>
      <c r="D303" s="145"/>
      <c r="E303" s="145"/>
      <c r="F303" s="145"/>
      <c r="G303" s="145"/>
      <c r="H303" s="145"/>
      <c r="K303" s="170"/>
      <c r="L303" s="170"/>
      <c r="M303" s="170"/>
    </row>
    <row r="304" spans="1:13" ht="13">
      <c r="A304" s="145"/>
      <c r="B304" s="145"/>
      <c r="C304" s="145"/>
      <c r="D304" s="145"/>
      <c r="E304" s="145"/>
      <c r="F304" s="145"/>
      <c r="G304" s="145"/>
      <c r="H304" s="145"/>
      <c r="K304" s="170"/>
      <c r="L304" s="170"/>
      <c r="M304" s="170"/>
    </row>
    <row r="305" spans="1:13" ht="13">
      <c r="A305" s="145"/>
      <c r="B305" s="145"/>
      <c r="C305" s="145"/>
      <c r="D305" s="145"/>
      <c r="E305" s="145"/>
      <c r="F305" s="145"/>
      <c r="G305" s="145"/>
      <c r="H305" s="145"/>
      <c r="K305" s="170"/>
      <c r="L305" s="170"/>
      <c r="M305" s="170"/>
    </row>
    <row r="306" spans="1:13" ht="13">
      <c r="A306" s="145"/>
      <c r="B306" s="145"/>
      <c r="C306" s="145"/>
      <c r="D306" s="145"/>
      <c r="E306" s="145"/>
      <c r="F306" s="145"/>
      <c r="G306" s="145"/>
      <c r="H306" s="145"/>
      <c r="K306" s="170"/>
      <c r="L306" s="170"/>
      <c r="M306" s="170"/>
    </row>
    <row r="307" spans="1:13" ht="13">
      <c r="A307" s="145"/>
      <c r="B307" s="145"/>
      <c r="C307" s="145"/>
      <c r="D307" s="145"/>
      <c r="E307" s="145"/>
      <c r="F307" s="145"/>
      <c r="G307" s="145"/>
      <c r="H307" s="145"/>
      <c r="K307" s="170"/>
      <c r="L307" s="170"/>
      <c r="M307" s="170"/>
    </row>
    <row r="308" spans="1:13" ht="13">
      <c r="A308" s="145"/>
      <c r="B308" s="145"/>
      <c r="C308" s="145"/>
      <c r="D308" s="145"/>
      <c r="E308" s="145"/>
      <c r="F308" s="145"/>
      <c r="G308" s="145"/>
      <c r="H308" s="145"/>
      <c r="K308" s="170"/>
      <c r="L308" s="170"/>
      <c r="M308" s="170"/>
    </row>
    <row r="309" spans="1:13" ht="13">
      <c r="A309" s="145"/>
      <c r="B309" s="145"/>
      <c r="C309" s="145"/>
      <c r="D309" s="145"/>
      <c r="E309" s="145"/>
      <c r="F309" s="145"/>
      <c r="G309" s="145"/>
      <c r="H309" s="145"/>
      <c r="K309" s="170"/>
      <c r="L309" s="170"/>
      <c r="M309" s="170"/>
    </row>
    <row r="310" spans="1:13" ht="13">
      <c r="A310" s="145"/>
      <c r="B310" s="145"/>
      <c r="C310" s="145"/>
      <c r="D310" s="145"/>
      <c r="E310" s="145"/>
      <c r="F310" s="145"/>
      <c r="G310" s="145"/>
      <c r="H310" s="145"/>
      <c r="K310" s="170"/>
      <c r="L310" s="170"/>
      <c r="M310" s="170"/>
    </row>
    <row r="311" spans="1:13" ht="13">
      <c r="A311" s="145"/>
      <c r="B311" s="145"/>
      <c r="C311" s="145"/>
      <c r="D311" s="145"/>
      <c r="E311" s="145"/>
      <c r="F311" s="145"/>
      <c r="G311" s="145"/>
      <c r="H311" s="145"/>
      <c r="K311" s="170"/>
      <c r="L311" s="170"/>
      <c r="M311" s="170"/>
    </row>
    <row r="312" spans="1:13" ht="13">
      <c r="A312" s="145"/>
      <c r="B312" s="145"/>
      <c r="C312" s="145"/>
      <c r="D312" s="145"/>
      <c r="E312" s="145"/>
      <c r="F312" s="145"/>
      <c r="G312" s="145"/>
      <c r="H312" s="145"/>
      <c r="K312" s="170"/>
      <c r="L312" s="170"/>
      <c r="M312" s="170"/>
    </row>
    <row r="313" spans="1:13" ht="13">
      <c r="A313" s="145"/>
      <c r="B313" s="145"/>
      <c r="C313" s="145"/>
      <c r="D313" s="145"/>
      <c r="E313" s="145"/>
      <c r="F313" s="145"/>
      <c r="G313" s="145"/>
      <c r="H313" s="145"/>
      <c r="K313" s="170"/>
      <c r="L313" s="170"/>
      <c r="M313" s="170"/>
    </row>
    <row r="314" spans="1:13" ht="13">
      <c r="A314" s="145"/>
      <c r="B314" s="145"/>
      <c r="C314" s="145"/>
      <c r="D314" s="145"/>
      <c r="E314" s="145"/>
      <c r="F314" s="145"/>
      <c r="G314" s="145"/>
      <c r="H314" s="145"/>
      <c r="K314" s="170"/>
      <c r="L314" s="170"/>
      <c r="M314" s="170"/>
    </row>
    <row r="315" spans="1:13" ht="13">
      <c r="A315" s="145"/>
      <c r="B315" s="145"/>
      <c r="C315" s="145"/>
      <c r="D315" s="145"/>
      <c r="E315" s="145"/>
      <c r="F315" s="145"/>
      <c r="G315" s="145"/>
      <c r="H315" s="145"/>
      <c r="K315" s="170"/>
      <c r="L315" s="170"/>
      <c r="M315" s="170"/>
    </row>
    <row r="316" spans="1:13" ht="13">
      <c r="A316" s="145"/>
      <c r="B316" s="145"/>
      <c r="C316" s="145"/>
      <c r="D316" s="145"/>
      <c r="E316" s="145"/>
      <c r="F316" s="145"/>
      <c r="G316" s="145"/>
      <c r="H316" s="145"/>
      <c r="K316" s="170"/>
      <c r="L316" s="170"/>
      <c r="M316" s="170"/>
    </row>
    <row r="317" spans="1:13" ht="13">
      <c r="A317" s="145"/>
      <c r="B317" s="145"/>
      <c r="C317" s="145"/>
      <c r="D317" s="145"/>
      <c r="E317" s="145"/>
      <c r="F317" s="145"/>
      <c r="G317" s="145"/>
      <c r="H317" s="145"/>
      <c r="K317" s="170"/>
      <c r="L317" s="170"/>
      <c r="M317" s="170"/>
    </row>
    <row r="318" spans="1:13" ht="13">
      <c r="A318" s="145"/>
      <c r="B318" s="145"/>
      <c r="C318" s="145"/>
      <c r="D318" s="145"/>
      <c r="E318" s="145"/>
      <c r="F318" s="145"/>
      <c r="G318" s="145"/>
      <c r="H318" s="145"/>
      <c r="K318" s="170"/>
      <c r="L318" s="170"/>
      <c r="M318" s="170"/>
    </row>
    <row r="319" spans="1:13" ht="13">
      <c r="A319" s="145"/>
      <c r="B319" s="145"/>
      <c r="C319" s="145"/>
      <c r="D319" s="145"/>
      <c r="E319" s="145"/>
      <c r="F319" s="145"/>
      <c r="G319" s="145"/>
      <c r="H319" s="145"/>
      <c r="K319" s="170"/>
      <c r="L319" s="170"/>
      <c r="M319" s="170"/>
    </row>
    <row r="320" spans="1:13" ht="13">
      <c r="A320" s="145"/>
      <c r="B320" s="145"/>
      <c r="C320" s="145"/>
      <c r="D320" s="145"/>
      <c r="E320" s="145"/>
      <c r="F320" s="145"/>
      <c r="G320" s="145"/>
      <c r="H320" s="145"/>
      <c r="K320" s="170"/>
      <c r="L320" s="170"/>
      <c r="M320" s="170"/>
    </row>
    <row r="321" spans="1:13" ht="13">
      <c r="A321" s="145"/>
      <c r="B321" s="145"/>
      <c r="C321" s="145"/>
      <c r="D321" s="145"/>
      <c r="E321" s="145"/>
      <c r="F321" s="145"/>
      <c r="G321" s="145"/>
      <c r="H321" s="145"/>
      <c r="K321" s="170"/>
      <c r="L321" s="170"/>
      <c r="M321" s="170"/>
    </row>
    <row r="322" spans="1:13" ht="13">
      <c r="A322" s="145"/>
      <c r="B322" s="145"/>
      <c r="C322" s="145"/>
      <c r="D322" s="145"/>
      <c r="E322" s="145"/>
      <c r="F322" s="145"/>
      <c r="G322" s="145"/>
      <c r="H322" s="145"/>
      <c r="K322" s="170"/>
      <c r="L322" s="170"/>
      <c r="M322" s="170"/>
    </row>
    <row r="323" spans="1:13" ht="13">
      <c r="A323" s="145"/>
      <c r="B323" s="145"/>
      <c r="C323" s="145"/>
      <c r="D323" s="145"/>
      <c r="E323" s="145"/>
      <c r="F323" s="145"/>
      <c r="G323" s="145"/>
      <c r="H323" s="145"/>
      <c r="K323" s="170"/>
      <c r="L323" s="170"/>
      <c r="M323" s="170"/>
    </row>
    <row r="324" spans="1:13" ht="13">
      <c r="A324" s="145"/>
      <c r="B324" s="145"/>
      <c r="C324" s="145"/>
      <c r="D324" s="145"/>
      <c r="E324" s="145"/>
      <c r="F324" s="145"/>
      <c r="G324" s="145"/>
      <c r="H324" s="145"/>
      <c r="K324" s="170"/>
      <c r="L324" s="170"/>
      <c r="M324" s="170"/>
    </row>
    <row r="325" spans="1:13" ht="13">
      <c r="A325" s="145"/>
      <c r="B325" s="145"/>
      <c r="C325" s="145"/>
      <c r="D325" s="145"/>
      <c r="E325" s="145"/>
      <c r="F325" s="145"/>
      <c r="G325" s="145"/>
      <c r="H325" s="145"/>
      <c r="K325" s="170"/>
      <c r="L325" s="170"/>
      <c r="M325" s="170"/>
    </row>
    <row r="326" spans="1:13" ht="13">
      <c r="A326" s="145"/>
      <c r="B326" s="145"/>
      <c r="C326" s="145"/>
      <c r="D326" s="145"/>
      <c r="E326" s="145"/>
      <c r="F326" s="145"/>
      <c r="G326" s="145"/>
      <c r="H326" s="145"/>
      <c r="K326" s="170"/>
      <c r="L326" s="170"/>
      <c r="M326" s="170"/>
    </row>
    <row r="327" spans="1:13" ht="13">
      <c r="A327" s="145"/>
      <c r="B327" s="145"/>
      <c r="C327" s="145"/>
      <c r="D327" s="145"/>
      <c r="E327" s="145"/>
      <c r="F327" s="145"/>
      <c r="G327" s="145"/>
      <c r="H327" s="145"/>
      <c r="K327" s="170"/>
      <c r="L327" s="170"/>
      <c r="M327" s="170"/>
    </row>
    <row r="328" spans="1:13" ht="13">
      <c r="A328" s="145"/>
      <c r="B328" s="145"/>
      <c r="C328" s="145"/>
      <c r="D328" s="145"/>
      <c r="E328" s="145"/>
      <c r="F328" s="145"/>
      <c r="G328" s="145"/>
      <c r="H328" s="145"/>
      <c r="K328" s="170"/>
      <c r="L328" s="170"/>
      <c r="M328" s="170"/>
    </row>
    <row r="329" spans="1:13" ht="13">
      <c r="A329" s="145"/>
      <c r="B329" s="145"/>
      <c r="C329" s="145"/>
      <c r="D329" s="145"/>
      <c r="E329" s="145"/>
      <c r="F329" s="145"/>
      <c r="G329" s="145"/>
      <c r="H329" s="145"/>
      <c r="K329" s="170"/>
      <c r="L329" s="170"/>
      <c r="M329" s="170"/>
    </row>
    <row r="330" spans="1:13" ht="13">
      <c r="A330" s="145"/>
      <c r="B330" s="145"/>
      <c r="C330" s="145"/>
      <c r="D330" s="145"/>
      <c r="E330" s="145"/>
      <c r="F330" s="145"/>
      <c r="G330" s="145"/>
      <c r="H330" s="145"/>
      <c r="K330" s="170"/>
      <c r="L330" s="170"/>
      <c r="M330" s="170"/>
    </row>
    <row r="331" spans="1:13" ht="13">
      <c r="A331" s="145"/>
      <c r="B331" s="145"/>
      <c r="C331" s="145"/>
      <c r="D331" s="145"/>
      <c r="E331" s="145"/>
      <c r="F331" s="145"/>
      <c r="G331" s="145"/>
      <c r="H331" s="145"/>
      <c r="K331" s="170"/>
      <c r="L331" s="170"/>
      <c r="M331" s="170"/>
    </row>
    <row r="332" spans="1:13" ht="13">
      <c r="A332" s="145"/>
      <c r="B332" s="145"/>
      <c r="C332" s="145"/>
      <c r="D332" s="145"/>
      <c r="E332" s="145"/>
      <c r="F332" s="145"/>
      <c r="G332" s="145"/>
      <c r="H332" s="145"/>
      <c r="K332" s="170"/>
      <c r="L332" s="170"/>
      <c r="M332" s="170"/>
    </row>
    <row r="333" spans="1:13" ht="13">
      <c r="A333" s="145"/>
      <c r="B333" s="145"/>
      <c r="C333" s="145"/>
      <c r="D333" s="145"/>
      <c r="E333" s="145"/>
      <c r="F333" s="145"/>
      <c r="G333" s="145"/>
      <c r="H333" s="145"/>
      <c r="K333" s="170"/>
      <c r="L333" s="170"/>
      <c r="M333" s="170"/>
    </row>
    <row r="334" spans="1:13" ht="13">
      <c r="A334" s="145"/>
      <c r="B334" s="145"/>
      <c r="C334" s="145"/>
      <c r="D334" s="145"/>
      <c r="E334" s="145"/>
      <c r="F334" s="145"/>
      <c r="G334" s="145"/>
      <c r="H334" s="145"/>
      <c r="K334" s="170"/>
      <c r="L334" s="170"/>
      <c r="M334" s="170"/>
    </row>
    <row r="335" spans="1:13" ht="13">
      <c r="A335" s="145"/>
      <c r="B335" s="145"/>
      <c r="C335" s="145"/>
      <c r="D335" s="145"/>
      <c r="E335" s="145"/>
      <c r="F335" s="145"/>
      <c r="G335" s="145"/>
      <c r="H335" s="145"/>
      <c r="K335" s="170"/>
      <c r="L335" s="170"/>
      <c r="M335" s="170"/>
    </row>
    <row r="336" spans="1:13" ht="13">
      <c r="A336" s="145"/>
      <c r="B336" s="145"/>
      <c r="C336" s="145"/>
      <c r="D336" s="145"/>
      <c r="E336" s="145"/>
      <c r="F336" s="145"/>
      <c r="G336" s="145"/>
      <c r="H336" s="145"/>
      <c r="K336" s="170"/>
      <c r="L336" s="170"/>
      <c r="M336" s="170"/>
    </row>
    <row r="337" spans="1:13" ht="13">
      <c r="A337" s="145"/>
      <c r="B337" s="145"/>
      <c r="C337" s="145"/>
      <c r="D337" s="145"/>
      <c r="E337" s="145"/>
      <c r="F337" s="145"/>
      <c r="G337" s="145"/>
      <c r="H337" s="145"/>
      <c r="K337" s="170"/>
      <c r="L337" s="170"/>
      <c r="M337" s="170"/>
    </row>
    <row r="338" spans="1:13" ht="13">
      <c r="A338" s="145"/>
      <c r="B338" s="145"/>
      <c r="C338" s="145"/>
      <c r="D338" s="145"/>
      <c r="E338" s="145"/>
      <c r="F338" s="145"/>
      <c r="G338" s="145"/>
      <c r="H338" s="145"/>
      <c r="K338" s="170"/>
      <c r="L338" s="170"/>
      <c r="M338" s="170"/>
    </row>
    <row r="339" spans="1:13" ht="13">
      <c r="A339" s="145"/>
      <c r="B339" s="145"/>
      <c r="C339" s="145"/>
      <c r="D339" s="145"/>
      <c r="E339" s="145"/>
      <c r="F339" s="145"/>
      <c r="G339" s="145"/>
      <c r="H339" s="145"/>
      <c r="K339" s="170"/>
      <c r="L339" s="170"/>
      <c r="M339" s="170"/>
    </row>
    <row r="340" spans="1:13" ht="13">
      <c r="A340" s="145"/>
      <c r="B340" s="145"/>
      <c r="C340" s="145"/>
      <c r="D340" s="145"/>
      <c r="E340" s="145"/>
      <c r="F340" s="145"/>
      <c r="G340" s="145"/>
      <c r="H340" s="145"/>
      <c r="K340" s="170"/>
      <c r="L340" s="170"/>
      <c r="M340" s="170"/>
    </row>
    <row r="341" spans="1:13" ht="13">
      <c r="A341" s="145"/>
      <c r="B341" s="145"/>
      <c r="C341" s="145"/>
      <c r="D341" s="145"/>
      <c r="E341" s="145"/>
      <c r="F341" s="145"/>
      <c r="G341" s="145"/>
      <c r="H341" s="145"/>
      <c r="K341" s="170"/>
      <c r="L341" s="170"/>
      <c r="M341" s="170"/>
    </row>
    <row r="342" spans="1:13" ht="13">
      <c r="A342" s="145"/>
      <c r="B342" s="145"/>
      <c r="C342" s="145"/>
      <c r="D342" s="145"/>
      <c r="E342" s="145"/>
      <c r="F342" s="145"/>
      <c r="G342" s="145"/>
      <c r="H342" s="145"/>
      <c r="K342" s="170"/>
      <c r="L342" s="170"/>
      <c r="M342" s="170"/>
    </row>
    <row r="343" spans="1:13" ht="13">
      <c r="A343" s="145"/>
      <c r="B343" s="145"/>
      <c r="C343" s="145"/>
      <c r="D343" s="145"/>
      <c r="E343" s="145"/>
      <c r="F343" s="145"/>
      <c r="G343" s="145"/>
      <c r="H343" s="145"/>
      <c r="K343" s="170"/>
      <c r="L343" s="170"/>
      <c r="M343" s="170"/>
    </row>
    <row r="344" spans="1:13" ht="13">
      <c r="A344" s="145"/>
      <c r="B344" s="145"/>
      <c r="C344" s="145"/>
      <c r="D344" s="145"/>
      <c r="E344" s="145"/>
      <c r="F344" s="145"/>
      <c r="G344" s="145"/>
      <c r="H344" s="145"/>
      <c r="K344" s="170"/>
      <c r="L344" s="170"/>
      <c r="M344" s="170"/>
    </row>
    <row r="345" spans="1:13" ht="13">
      <c r="A345" s="145"/>
      <c r="B345" s="145"/>
      <c r="C345" s="145"/>
      <c r="D345" s="145"/>
      <c r="E345" s="145"/>
      <c r="F345" s="145"/>
      <c r="G345" s="145"/>
      <c r="H345" s="145"/>
      <c r="K345" s="170"/>
      <c r="L345" s="170"/>
      <c r="M345" s="170"/>
    </row>
    <row r="346" spans="1:13" ht="13">
      <c r="A346" s="145"/>
      <c r="B346" s="145"/>
      <c r="C346" s="145"/>
      <c r="D346" s="145"/>
      <c r="E346" s="145"/>
      <c r="F346" s="145"/>
      <c r="G346" s="145"/>
      <c r="H346" s="145"/>
      <c r="K346" s="170"/>
      <c r="L346" s="170"/>
      <c r="M346" s="170"/>
    </row>
    <row r="347" spans="1:13" ht="13">
      <c r="A347" s="145"/>
      <c r="B347" s="145"/>
      <c r="C347" s="145"/>
      <c r="D347" s="145"/>
      <c r="E347" s="145"/>
      <c r="F347" s="145"/>
      <c r="G347" s="145"/>
      <c r="H347" s="145"/>
      <c r="K347" s="170"/>
      <c r="L347" s="170"/>
      <c r="M347" s="170"/>
    </row>
    <row r="348" spans="1:13" ht="13">
      <c r="A348" s="145"/>
      <c r="B348" s="145"/>
      <c r="C348" s="145"/>
      <c r="D348" s="145"/>
      <c r="E348" s="145"/>
      <c r="F348" s="145"/>
      <c r="G348" s="145"/>
      <c r="H348" s="145"/>
      <c r="K348" s="170"/>
      <c r="L348" s="170"/>
      <c r="M348" s="170"/>
    </row>
    <row r="349" spans="1:13" ht="13">
      <c r="A349" s="145"/>
      <c r="B349" s="145"/>
      <c r="C349" s="145"/>
      <c r="D349" s="145"/>
      <c r="E349" s="145"/>
      <c r="F349" s="145"/>
      <c r="G349" s="145"/>
      <c r="H349" s="145"/>
      <c r="K349" s="170"/>
      <c r="L349" s="170"/>
      <c r="M349" s="170"/>
    </row>
    <row r="350" spans="1:13" ht="13">
      <c r="A350" s="145"/>
      <c r="B350" s="145"/>
      <c r="C350" s="145"/>
      <c r="D350" s="145"/>
      <c r="E350" s="145"/>
      <c r="F350" s="145"/>
      <c r="G350" s="145"/>
      <c r="H350" s="145"/>
      <c r="K350" s="170"/>
      <c r="L350" s="170"/>
      <c r="M350" s="170"/>
    </row>
    <row r="351" spans="1:13" ht="13">
      <c r="A351" s="145"/>
      <c r="B351" s="145"/>
      <c r="C351" s="145"/>
      <c r="D351" s="145"/>
      <c r="E351" s="145"/>
      <c r="F351" s="145"/>
      <c r="G351" s="145"/>
      <c r="H351" s="145"/>
      <c r="K351" s="170"/>
      <c r="L351" s="170"/>
      <c r="M351" s="170"/>
    </row>
    <row r="352" spans="1:13" ht="13">
      <c r="A352" s="145"/>
      <c r="B352" s="145"/>
      <c r="C352" s="145"/>
      <c r="D352" s="145"/>
      <c r="E352" s="145"/>
      <c r="F352" s="145"/>
      <c r="G352" s="145"/>
      <c r="H352" s="145"/>
      <c r="K352" s="170"/>
      <c r="L352" s="170"/>
      <c r="M352" s="170"/>
    </row>
    <row r="353" spans="1:13" ht="13">
      <c r="A353" s="145"/>
      <c r="B353" s="145"/>
      <c r="C353" s="145"/>
      <c r="D353" s="145"/>
      <c r="E353" s="145"/>
      <c r="F353" s="145"/>
      <c r="G353" s="145"/>
      <c r="H353" s="145"/>
      <c r="K353" s="170"/>
      <c r="L353" s="170"/>
      <c r="M353" s="170"/>
    </row>
    <row r="354" spans="1:13" ht="13">
      <c r="A354" s="145"/>
      <c r="B354" s="145"/>
      <c r="C354" s="145"/>
      <c r="D354" s="145"/>
      <c r="E354" s="145"/>
      <c r="F354" s="145"/>
      <c r="G354" s="145"/>
      <c r="H354" s="145"/>
      <c r="K354" s="170"/>
      <c r="L354" s="170"/>
      <c r="M354" s="170"/>
    </row>
    <row r="355" spans="1:13" ht="13">
      <c r="A355" s="145"/>
      <c r="B355" s="145"/>
      <c r="C355" s="145"/>
      <c r="D355" s="145"/>
      <c r="E355" s="145"/>
      <c r="F355" s="145"/>
      <c r="G355" s="145"/>
      <c r="H355" s="145"/>
      <c r="K355" s="170"/>
      <c r="L355" s="170"/>
      <c r="M355" s="170"/>
    </row>
    <row r="356" spans="1:13" ht="13">
      <c r="A356" s="145"/>
      <c r="B356" s="145"/>
      <c r="C356" s="145"/>
      <c r="D356" s="145"/>
      <c r="E356" s="145"/>
      <c r="F356" s="145"/>
      <c r="G356" s="145"/>
      <c r="H356" s="145"/>
      <c r="K356" s="170"/>
      <c r="L356" s="170"/>
      <c r="M356" s="170"/>
    </row>
    <row r="357" spans="1:13" ht="13">
      <c r="A357" s="145"/>
      <c r="B357" s="145"/>
      <c r="C357" s="145"/>
      <c r="D357" s="145"/>
      <c r="E357" s="145"/>
      <c r="F357" s="145"/>
      <c r="G357" s="145"/>
      <c r="H357" s="145"/>
      <c r="K357" s="170"/>
      <c r="L357" s="170"/>
      <c r="M357" s="170"/>
    </row>
    <row r="358" spans="1:13" ht="13">
      <c r="A358" s="145"/>
      <c r="B358" s="145"/>
      <c r="C358" s="145"/>
      <c r="D358" s="145"/>
      <c r="E358" s="145"/>
      <c r="F358" s="145"/>
      <c r="G358" s="145"/>
      <c r="H358" s="145"/>
      <c r="K358" s="170"/>
      <c r="L358" s="170"/>
      <c r="M358" s="170"/>
    </row>
    <row r="359" spans="1:13" ht="13">
      <c r="A359" s="145"/>
      <c r="B359" s="145"/>
      <c r="C359" s="145"/>
      <c r="D359" s="145"/>
      <c r="E359" s="145"/>
      <c r="F359" s="145"/>
      <c r="G359" s="145"/>
      <c r="H359" s="145"/>
      <c r="K359" s="170"/>
      <c r="L359" s="170"/>
      <c r="M359" s="170"/>
    </row>
    <row r="360" spans="1:13" ht="13">
      <c r="A360" s="145"/>
      <c r="B360" s="145"/>
      <c r="C360" s="145"/>
      <c r="D360" s="145"/>
      <c r="E360" s="145"/>
      <c r="F360" s="145"/>
      <c r="G360" s="145"/>
      <c r="H360" s="145"/>
      <c r="K360" s="170"/>
      <c r="L360" s="170"/>
      <c r="M360" s="170"/>
    </row>
    <row r="361" spans="1:13" ht="13">
      <c r="A361" s="145"/>
      <c r="B361" s="145"/>
      <c r="C361" s="145"/>
      <c r="D361" s="145"/>
      <c r="E361" s="145"/>
      <c r="F361" s="145"/>
      <c r="G361" s="145"/>
      <c r="H361" s="145"/>
      <c r="K361" s="170"/>
      <c r="L361" s="170"/>
      <c r="M361" s="170"/>
    </row>
    <row r="362" spans="1:13" ht="13">
      <c r="A362" s="145"/>
      <c r="B362" s="145"/>
      <c r="C362" s="145"/>
      <c r="D362" s="145"/>
      <c r="E362" s="145"/>
      <c r="F362" s="145"/>
      <c r="G362" s="145"/>
      <c r="H362" s="145"/>
      <c r="K362" s="170"/>
      <c r="L362" s="170"/>
      <c r="M362" s="170"/>
    </row>
    <row r="363" spans="1:13" ht="13">
      <c r="A363" s="145"/>
      <c r="B363" s="145"/>
      <c r="C363" s="145"/>
      <c r="D363" s="145"/>
      <c r="E363" s="145"/>
      <c r="F363" s="145"/>
      <c r="G363" s="145"/>
      <c r="H363" s="145"/>
      <c r="K363" s="170"/>
      <c r="L363" s="170"/>
      <c r="M363" s="170"/>
    </row>
    <row r="364" spans="1:13" ht="13">
      <c r="A364" s="145"/>
      <c r="B364" s="145"/>
      <c r="C364" s="145"/>
      <c r="D364" s="145"/>
      <c r="E364" s="145"/>
      <c r="F364" s="145"/>
      <c r="G364" s="145"/>
      <c r="H364" s="145"/>
      <c r="K364" s="170"/>
      <c r="L364" s="170"/>
      <c r="M364" s="170"/>
    </row>
    <row r="365" spans="1:13" ht="13">
      <c r="A365" s="145"/>
      <c r="B365" s="145"/>
      <c r="C365" s="145"/>
      <c r="D365" s="145"/>
      <c r="E365" s="145"/>
      <c r="F365" s="145"/>
      <c r="G365" s="145"/>
      <c r="H365" s="145"/>
      <c r="K365" s="170"/>
      <c r="L365" s="170"/>
      <c r="M365" s="170"/>
    </row>
    <row r="366" spans="1:13" ht="13">
      <c r="A366" s="145"/>
      <c r="B366" s="145"/>
      <c r="C366" s="145"/>
      <c r="D366" s="145"/>
      <c r="E366" s="145"/>
      <c r="F366" s="145"/>
      <c r="G366" s="145"/>
      <c r="H366" s="145"/>
      <c r="K366" s="170"/>
      <c r="L366" s="170"/>
      <c r="M366" s="170"/>
    </row>
    <row r="367" spans="1:13" ht="13">
      <c r="A367" s="145"/>
      <c r="B367" s="145"/>
      <c r="C367" s="145"/>
      <c r="D367" s="145"/>
      <c r="E367" s="145"/>
      <c r="F367" s="145"/>
      <c r="G367" s="145"/>
      <c r="H367" s="145"/>
      <c r="K367" s="170"/>
      <c r="L367" s="170"/>
      <c r="M367" s="170"/>
    </row>
    <row r="368" spans="1:13" ht="13">
      <c r="A368" s="145"/>
      <c r="B368" s="145"/>
      <c r="C368" s="145"/>
      <c r="D368" s="145"/>
      <c r="E368" s="145"/>
      <c r="F368" s="145"/>
      <c r="G368" s="145"/>
      <c r="H368" s="145"/>
      <c r="K368" s="170"/>
      <c r="L368" s="170"/>
      <c r="M368" s="170"/>
    </row>
    <row r="369" spans="1:13" ht="13">
      <c r="A369" s="145"/>
      <c r="B369" s="145"/>
      <c r="C369" s="145"/>
      <c r="D369" s="145"/>
      <c r="E369" s="145"/>
      <c r="F369" s="145"/>
      <c r="G369" s="145"/>
      <c r="H369" s="145"/>
      <c r="K369" s="170"/>
      <c r="L369" s="170"/>
      <c r="M369" s="170"/>
    </row>
    <row r="370" spans="1:13" ht="13">
      <c r="A370" s="145"/>
      <c r="B370" s="145"/>
      <c r="C370" s="145"/>
      <c r="D370" s="145"/>
      <c r="E370" s="145"/>
      <c r="F370" s="145"/>
      <c r="G370" s="145"/>
      <c r="H370" s="145"/>
      <c r="K370" s="170"/>
      <c r="L370" s="170"/>
      <c r="M370" s="170"/>
    </row>
    <row r="371" spans="1:13" ht="13">
      <c r="A371" s="145"/>
      <c r="B371" s="145"/>
      <c r="C371" s="145"/>
      <c r="D371" s="145"/>
      <c r="E371" s="145"/>
      <c r="F371" s="145"/>
      <c r="G371" s="145"/>
      <c r="H371" s="145"/>
      <c r="K371" s="170"/>
      <c r="L371" s="170"/>
      <c r="M371" s="170"/>
    </row>
    <row r="372" spans="1:13" ht="13">
      <c r="A372" s="145"/>
      <c r="B372" s="145"/>
      <c r="C372" s="145"/>
      <c r="D372" s="145"/>
      <c r="E372" s="145"/>
      <c r="F372" s="145"/>
      <c r="G372" s="145"/>
      <c r="H372" s="145"/>
      <c r="K372" s="170"/>
      <c r="L372" s="170"/>
      <c r="M372" s="170"/>
    </row>
    <row r="373" spans="1:13" ht="13">
      <c r="A373" s="145"/>
      <c r="B373" s="145"/>
      <c r="C373" s="145"/>
      <c r="D373" s="145"/>
      <c r="E373" s="145"/>
      <c r="F373" s="145"/>
      <c r="G373" s="145"/>
      <c r="H373" s="145"/>
      <c r="K373" s="170"/>
      <c r="L373" s="170"/>
      <c r="M373" s="170"/>
    </row>
    <row r="374" spans="1:13" ht="13">
      <c r="A374" s="145"/>
      <c r="B374" s="145"/>
      <c r="C374" s="145"/>
      <c r="D374" s="145"/>
      <c r="E374" s="145"/>
      <c r="F374" s="145"/>
      <c r="G374" s="145"/>
      <c r="H374" s="145"/>
      <c r="K374" s="170"/>
      <c r="L374" s="170"/>
      <c r="M374" s="170"/>
    </row>
    <row r="375" spans="1:13" ht="13">
      <c r="A375" s="145"/>
      <c r="B375" s="145"/>
      <c r="C375" s="145"/>
      <c r="D375" s="145"/>
      <c r="E375" s="145"/>
      <c r="F375" s="145"/>
      <c r="G375" s="145"/>
      <c r="H375" s="145"/>
      <c r="K375" s="170"/>
      <c r="L375" s="170"/>
      <c r="M375" s="170"/>
    </row>
    <row r="376" spans="1:13" ht="13">
      <c r="A376" s="145"/>
      <c r="B376" s="145"/>
      <c r="C376" s="145"/>
      <c r="D376" s="145"/>
      <c r="E376" s="145"/>
      <c r="F376" s="145"/>
      <c r="G376" s="145"/>
      <c r="H376" s="145"/>
      <c r="K376" s="170"/>
      <c r="L376" s="170"/>
      <c r="M376" s="170"/>
    </row>
    <row r="377" spans="1:13" ht="13">
      <c r="A377" s="145"/>
      <c r="B377" s="145"/>
      <c r="C377" s="145"/>
      <c r="D377" s="145"/>
      <c r="E377" s="145"/>
      <c r="F377" s="145"/>
      <c r="G377" s="145"/>
      <c r="H377" s="145"/>
      <c r="K377" s="170"/>
      <c r="L377" s="170"/>
      <c r="M377" s="170"/>
    </row>
    <row r="378" spans="1:13" ht="13">
      <c r="A378" s="145"/>
      <c r="B378" s="145"/>
      <c r="C378" s="145"/>
      <c r="D378" s="145"/>
      <c r="E378" s="145"/>
      <c r="F378" s="145"/>
      <c r="G378" s="145"/>
      <c r="H378" s="145"/>
      <c r="K378" s="170"/>
      <c r="L378" s="170"/>
      <c r="M378" s="170"/>
    </row>
    <row r="379" spans="1:13" ht="13">
      <c r="A379" s="145"/>
      <c r="B379" s="145"/>
      <c r="C379" s="145"/>
      <c r="D379" s="145"/>
      <c r="E379" s="145"/>
      <c r="F379" s="145"/>
      <c r="G379" s="145"/>
      <c r="H379" s="145"/>
      <c r="K379" s="170"/>
      <c r="L379" s="170"/>
      <c r="M379" s="170"/>
    </row>
    <row r="380" spans="1:13" ht="13">
      <c r="A380" s="145"/>
      <c r="B380" s="145"/>
      <c r="C380" s="145"/>
      <c r="D380" s="145"/>
      <c r="E380" s="145"/>
      <c r="F380" s="145"/>
      <c r="G380" s="145"/>
      <c r="H380" s="145"/>
      <c r="K380" s="170"/>
      <c r="L380" s="170"/>
      <c r="M380" s="170"/>
    </row>
    <row r="381" spans="1:13" ht="13">
      <c r="A381" s="145"/>
      <c r="B381" s="145"/>
      <c r="C381" s="145"/>
      <c r="D381" s="145"/>
      <c r="E381" s="145"/>
      <c r="F381" s="145"/>
      <c r="G381" s="145"/>
      <c r="H381" s="145"/>
      <c r="K381" s="170"/>
      <c r="L381" s="170"/>
      <c r="M381" s="170"/>
    </row>
    <row r="382" spans="1:13" ht="13">
      <c r="A382" s="145"/>
      <c r="B382" s="145"/>
      <c r="C382" s="145"/>
      <c r="D382" s="145"/>
      <c r="E382" s="145"/>
      <c r="F382" s="145"/>
      <c r="G382" s="145"/>
      <c r="H382" s="145"/>
      <c r="K382" s="170"/>
      <c r="L382" s="170"/>
      <c r="M382" s="170"/>
    </row>
    <row r="383" spans="1:13" ht="13">
      <c r="A383" s="145"/>
      <c r="B383" s="145"/>
      <c r="C383" s="145"/>
      <c r="D383" s="145"/>
      <c r="E383" s="145"/>
      <c r="F383" s="145"/>
      <c r="G383" s="145"/>
      <c r="H383" s="145"/>
      <c r="K383" s="170"/>
      <c r="L383" s="170"/>
      <c r="M383" s="170"/>
    </row>
    <row r="384" spans="1:13" ht="13">
      <c r="A384" s="145"/>
      <c r="B384" s="145"/>
      <c r="C384" s="145"/>
      <c r="D384" s="145"/>
      <c r="E384" s="145"/>
      <c r="F384" s="145"/>
      <c r="G384" s="145"/>
      <c r="H384" s="145"/>
      <c r="K384" s="170"/>
      <c r="L384" s="170"/>
      <c r="M384" s="170"/>
    </row>
    <row r="385" spans="1:13" ht="13">
      <c r="A385" s="145"/>
      <c r="B385" s="145"/>
      <c r="C385" s="145"/>
      <c r="D385" s="145"/>
      <c r="E385" s="145"/>
      <c r="F385" s="145"/>
      <c r="G385" s="145"/>
      <c r="H385" s="145"/>
      <c r="K385" s="170"/>
      <c r="L385" s="170"/>
      <c r="M385" s="170"/>
    </row>
    <row r="386" spans="1:13" ht="13">
      <c r="A386" s="145"/>
      <c r="B386" s="145"/>
      <c r="C386" s="145"/>
      <c r="D386" s="145"/>
      <c r="E386" s="145"/>
      <c r="F386" s="145"/>
      <c r="G386" s="145"/>
      <c r="H386" s="145"/>
      <c r="K386" s="170"/>
      <c r="L386" s="170"/>
      <c r="M386" s="170"/>
    </row>
    <row r="387" spans="1:13" ht="13">
      <c r="A387" s="145"/>
      <c r="B387" s="145"/>
      <c r="C387" s="145"/>
      <c r="D387" s="145"/>
      <c r="E387" s="145"/>
      <c r="F387" s="145"/>
      <c r="G387" s="145"/>
      <c r="H387" s="145"/>
      <c r="K387" s="170"/>
      <c r="L387" s="170"/>
      <c r="M387" s="170"/>
    </row>
    <row r="388" spans="1:13" ht="13">
      <c r="A388" s="145"/>
      <c r="B388" s="145"/>
      <c r="C388" s="145"/>
      <c r="D388" s="145"/>
      <c r="E388" s="145"/>
      <c r="F388" s="145"/>
      <c r="G388" s="145"/>
      <c r="H388" s="145"/>
      <c r="K388" s="170"/>
      <c r="L388" s="170"/>
      <c r="M388" s="170"/>
    </row>
    <row r="389" spans="1:13" ht="13">
      <c r="A389" s="145"/>
      <c r="B389" s="145"/>
      <c r="C389" s="145"/>
      <c r="D389" s="145"/>
      <c r="E389" s="145"/>
      <c r="F389" s="145"/>
      <c r="G389" s="145"/>
      <c r="H389" s="145"/>
      <c r="K389" s="170"/>
      <c r="L389" s="170"/>
      <c r="M389" s="170"/>
    </row>
    <row r="390" spans="1:13" ht="13">
      <c r="A390" s="145"/>
      <c r="B390" s="145"/>
      <c r="C390" s="145"/>
      <c r="D390" s="145"/>
      <c r="E390" s="145"/>
      <c r="F390" s="145"/>
      <c r="G390" s="145"/>
      <c r="H390" s="145"/>
      <c r="K390" s="170"/>
      <c r="L390" s="170"/>
      <c r="M390" s="170"/>
    </row>
    <row r="391" spans="1:13" ht="13">
      <c r="A391" s="145"/>
      <c r="B391" s="145"/>
      <c r="C391" s="145"/>
      <c r="D391" s="145"/>
      <c r="E391" s="145"/>
      <c r="F391" s="145"/>
      <c r="G391" s="145"/>
      <c r="H391" s="145"/>
      <c r="K391" s="170"/>
      <c r="L391" s="170"/>
      <c r="M391" s="170"/>
    </row>
    <row r="392" spans="1:13" ht="13">
      <c r="A392" s="145"/>
      <c r="B392" s="145"/>
      <c r="C392" s="145"/>
      <c r="D392" s="145"/>
      <c r="E392" s="145"/>
      <c r="F392" s="145"/>
      <c r="G392" s="145"/>
      <c r="H392" s="145"/>
      <c r="K392" s="170"/>
      <c r="L392" s="170"/>
      <c r="M392" s="170"/>
    </row>
    <row r="393" spans="1:13" ht="13">
      <c r="A393" s="145"/>
      <c r="B393" s="145"/>
      <c r="C393" s="145"/>
      <c r="D393" s="145"/>
      <c r="E393" s="145"/>
      <c r="F393" s="145"/>
      <c r="G393" s="145"/>
      <c r="H393" s="145"/>
      <c r="K393" s="170"/>
      <c r="L393" s="170"/>
      <c r="M393" s="170"/>
    </row>
    <row r="394" spans="1:13" ht="13">
      <c r="A394" s="145"/>
      <c r="B394" s="145"/>
      <c r="C394" s="145"/>
      <c r="D394" s="145"/>
      <c r="E394" s="145"/>
      <c r="F394" s="145"/>
      <c r="G394" s="145"/>
      <c r="H394" s="145"/>
      <c r="K394" s="170"/>
      <c r="L394" s="170"/>
      <c r="M394" s="170"/>
    </row>
    <row r="395" spans="1:13" ht="13">
      <c r="A395" s="145"/>
      <c r="B395" s="145"/>
      <c r="C395" s="145"/>
      <c r="D395" s="145"/>
      <c r="E395" s="145"/>
      <c r="F395" s="145"/>
      <c r="G395" s="145"/>
      <c r="H395" s="145"/>
      <c r="K395" s="170"/>
      <c r="L395" s="170"/>
      <c r="M395" s="170"/>
    </row>
    <row r="396" spans="1:13" ht="13">
      <c r="A396" s="145"/>
      <c r="B396" s="145"/>
      <c r="C396" s="145"/>
      <c r="D396" s="145"/>
      <c r="E396" s="145"/>
      <c r="F396" s="145"/>
      <c r="G396" s="145"/>
      <c r="H396" s="145"/>
      <c r="K396" s="170"/>
      <c r="L396" s="170"/>
      <c r="M396" s="170"/>
    </row>
    <row r="397" spans="1:13" ht="13">
      <c r="A397" s="145"/>
      <c r="B397" s="145"/>
      <c r="C397" s="145"/>
      <c r="D397" s="145"/>
      <c r="E397" s="145"/>
      <c r="F397" s="145"/>
      <c r="G397" s="145"/>
      <c r="H397" s="145"/>
      <c r="K397" s="170"/>
      <c r="L397" s="170"/>
      <c r="M397" s="170"/>
    </row>
    <row r="398" spans="1:13" ht="13">
      <c r="A398" s="145"/>
      <c r="B398" s="145"/>
      <c r="C398" s="145"/>
      <c r="D398" s="145"/>
      <c r="E398" s="145"/>
      <c r="F398" s="145"/>
      <c r="G398" s="145"/>
      <c r="H398" s="145"/>
      <c r="K398" s="170"/>
      <c r="L398" s="170"/>
      <c r="M398" s="170"/>
    </row>
    <row r="399" spans="1:13" ht="13">
      <c r="A399" s="145"/>
      <c r="B399" s="145"/>
      <c r="C399" s="145"/>
      <c r="D399" s="145"/>
      <c r="E399" s="145"/>
      <c r="F399" s="145"/>
      <c r="G399" s="145"/>
      <c r="H399" s="145"/>
      <c r="K399" s="170"/>
      <c r="L399" s="170"/>
      <c r="M399" s="170"/>
    </row>
    <row r="400" spans="1:13" ht="13">
      <c r="A400" s="145"/>
      <c r="B400" s="145"/>
      <c r="C400" s="145"/>
      <c r="D400" s="145"/>
      <c r="E400" s="145"/>
      <c r="F400" s="145"/>
      <c r="G400" s="145"/>
      <c r="H400" s="145"/>
      <c r="K400" s="170"/>
      <c r="L400" s="170"/>
      <c r="M400" s="170"/>
    </row>
    <row r="401" spans="1:13" ht="13">
      <c r="A401" s="145"/>
      <c r="B401" s="145"/>
      <c r="C401" s="145"/>
      <c r="D401" s="145"/>
      <c r="E401" s="145"/>
      <c r="F401" s="145"/>
      <c r="G401" s="145"/>
      <c r="H401" s="145"/>
      <c r="K401" s="170"/>
      <c r="L401" s="170"/>
      <c r="M401" s="170"/>
    </row>
    <row r="402" spans="1:13" ht="13">
      <c r="A402" s="145"/>
      <c r="B402" s="145"/>
      <c r="C402" s="145"/>
      <c r="D402" s="145"/>
      <c r="E402" s="145"/>
      <c r="F402" s="145"/>
      <c r="G402" s="145"/>
      <c r="H402" s="145"/>
      <c r="K402" s="170"/>
      <c r="L402" s="170"/>
      <c r="M402" s="170"/>
    </row>
    <row r="403" spans="1:13" ht="13">
      <c r="A403" s="145"/>
      <c r="B403" s="145"/>
      <c r="C403" s="145"/>
      <c r="D403" s="145"/>
      <c r="E403" s="145"/>
      <c r="F403" s="145"/>
      <c r="G403" s="145"/>
      <c r="H403" s="145"/>
      <c r="K403" s="170"/>
      <c r="L403" s="170"/>
      <c r="M403" s="170"/>
    </row>
    <row r="404" spans="1:13" ht="13">
      <c r="A404" s="145"/>
      <c r="B404" s="145"/>
      <c r="C404" s="145"/>
      <c r="D404" s="145"/>
      <c r="E404" s="145"/>
      <c r="F404" s="145"/>
      <c r="G404" s="145"/>
      <c r="H404" s="145"/>
      <c r="K404" s="170"/>
      <c r="L404" s="170"/>
      <c r="M404" s="170"/>
    </row>
    <row r="405" spans="1:13" ht="13">
      <c r="A405" s="145"/>
      <c r="B405" s="145"/>
      <c r="C405" s="145"/>
      <c r="D405" s="145"/>
      <c r="E405" s="145"/>
      <c r="F405" s="145"/>
      <c r="G405" s="145"/>
      <c r="H405" s="145"/>
      <c r="K405" s="170"/>
      <c r="L405" s="170"/>
      <c r="M405" s="170"/>
    </row>
    <row r="406" spans="1:13" ht="13">
      <c r="A406" s="145"/>
      <c r="B406" s="145"/>
      <c r="C406" s="145"/>
      <c r="D406" s="145"/>
      <c r="E406" s="145"/>
      <c r="F406" s="145"/>
      <c r="G406" s="145"/>
      <c r="H406" s="145"/>
      <c r="K406" s="170"/>
      <c r="L406" s="170"/>
      <c r="M406" s="170"/>
    </row>
    <row r="407" spans="1:13" ht="13">
      <c r="A407" s="145"/>
      <c r="B407" s="145"/>
      <c r="C407" s="145"/>
      <c r="D407" s="145"/>
      <c r="E407" s="145"/>
      <c r="F407" s="145"/>
      <c r="G407" s="145"/>
      <c r="H407" s="145"/>
      <c r="K407" s="170"/>
      <c r="L407" s="170"/>
      <c r="M407" s="170"/>
    </row>
    <row r="408" spans="1:13" ht="13">
      <c r="A408" s="145"/>
      <c r="B408" s="145"/>
      <c r="C408" s="145"/>
      <c r="D408" s="145"/>
      <c r="E408" s="145"/>
      <c r="F408" s="145"/>
      <c r="G408" s="145"/>
      <c r="H408" s="145"/>
      <c r="K408" s="170"/>
      <c r="L408" s="170"/>
      <c r="M408" s="170"/>
    </row>
    <row r="409" spans="1:13" ht="13">
      <c r="A409" s="145"/>
      <c r="B409" s="145"/>
      <c r="C409" s="145"/>
      <c r="D409" s="145"/>
      <c r="E409" s="145"/>
      <c r="F409" s="145"/>
      <c r="G409" s="145"/>
      <c r="H409" s="145"/>
      <c r="K409" s="170"/>
      <c r="L409" s="170"/>
      <c r="M409" s="170"/>
    </row>
    <row r="410" spans="1:13" ht="13">
      <c r="A410" s="145"/>
      <c r="B410" s="145"/>
      <c r="C410" s="145"/>
      <c r="D410" s="145"/>
      <c r="E410" s="145"/>
      <c r="F410" s="145"/>
      <c r="G410" s="145"/>
      <c r="H410" s="145"/>
      <c r="K410" s="170"/>
      <c r="L410" s="170"/>
      <c r="M410" s="170"/>
    </row>
    <row r="411" spans="1:13" ht="13">
      <c r="A411" s="145"/>
      <c r="B411" s="145"/>
      <c r="C411" s="145"/>
      <c r="D411" s="145"/>
      <c r="E411" s="145"/>
      <c r="F411" s="145"/>
      <c r="G411" s="145"/>
      <c r="H411" s="145"/>
      <c r="K411" s="170"/>
      <c r="L411" s="170"/>
      <c r="M411" s="170"/>
    </row>
    <row r="412" spans="1:13" ht="13">
      <c r="A412" s="145"/>
      <c r="B412" s="145"/>
      <c r="C412" s="145"/>
      <c r="D412" s="145"/>
      <c r="E412" s="145"/>
      <c r="F412" s="145"/>
      <c r="G412" s="145"/>
      <c r="H412" s="145"/>
      <c r="K412" s="170"/>
      <c r="L412" s="170"/>
      <c r="M412" s="170"/>
    </row>
    <row r="413" spans="1:13" ht="13">
      <c r="A413" s="145"/>
      <c r="B413" s="145"/>
      <c r="C413" s="145"/>
      <c r="D413" s="145"/>
      <c r="E413" s="145"/>
      <c r="F413" s="145"/>
      <c r="G413" s="145"/>
      <c r="H413" s="145"/>
      <c r="K413" s="170"/>
      <c r="L413" s="170"/>
      <c r="M413" s="170"/>
    </row>
    <row r="414" spans="1:13" ht="13">
      <c r="A414" s="145"/>
      <c r="B414" s="145"/>
      <c r="C414" s="145"/>
      <c r="D414" s="145"/>
      <c r="E414" s="145"/>
      <c r="F414" s="145"/>
      <c r="G414" s="145"/>
      <c r="H414" s="145"/>
      <c r="K414" s="170"/>
      <c r="L414" s="170"/>
      <c r="M414" s="170"/>
    </row>
    <row r="415" spans="1:13" ht="13">
      <c r="A415" s="145"/>
      <c r="B415" s="145"/>
      <c r="C415" s="145"/>
      <c r="D415" s="145"/>
      <c r="E415" s="145"/>
      <c r="F415" s="145"/>
      <c r="G415" s="145"/>
      <c r="H415" s="145"/>
      <c r="K415" s="170"/>
      <c r="L415" s="170"/>
      <c r="M415" s="170"/>
    </row>
    <row r="416" spans="1:13" ht="13">
      <c r="A416" s="145"/>
      <c r="B416" s="145"/>
      <c r="C416" s="145"/>
      <c r="D416" s="145"/>
      <c r="E416" s="145"/>
      <c r="F416" s="145"/>
      <c r="G416" s="145"/>
      <c r="H416" s="145"/>
      <c r="K416" s="170"/>
      <c r="L416" s="170"/>
      <c r="M416" s="170"/>
    </row>
    <row r="417" spans="1:13" ht="13">
      <c r="A417" s="145"/>
      <c r="B417" s="145"/>
      <c r="C417" s="145"/>
      <c r="D417" s="145"/>
      <c r="E417" s="145"/>
      <c r="F417" s="145"/>
      <c r="G417" s="145"/>
      <c r="H417" s="145"/>
      <c r="K417" s="170"/>
      <c r="L417" s="170"/>
      <c r="M417" s="170"/>
    </row>
    <row r="418" spans="1:13" ht="13">
      <c r="A418" s="145"/>
      <c r="B418" s="145"/>
      <c r="C418" s="145"/>
      <c r="D418" s="145"/>
      <c r="E418" s="145"/>
      <c r="F418" s="145"/>
      <c r="G418" s="145"/>
      <c r="H418" s="145"/>
      <c r="K418" s="170"/>
      <c r="L418" s="170"/>
      <c r="M418" s="170"/>
    </row>
    <row r="419" spans="1:13" ht="13">
      <c r="A419" s="145"/>
      <c r="B419" s="145"/>
      <c r="C419" s="145"/>
      <c r="D419" s="145"/>
      <c r="E419" s="145"/>
      <c r="F419" s="145"/>
      <c r="G419" s="145"/>
      <c r="H419" s="145"/>
      <c r="K419" s="170"/>
      <c r="L419" s="170"/>
      <c r="M419" s="170"/>
    </row>
    <row r="420" spans="1:13" ht="13">
      <c r="A420" s="145"/>
      <c r="B420" s="145"/>
      <c r="C420" s="145"/>
      <c r="D420" s="145"/>
      <c r="E420" s="145"/>
      <c r="F420" s="145"/>
      <c r="G420" s="145"/>
      <c r="H420" s="145"/>
      <c r="K420" s="170"/>
      <c r="L420" s="170"/>
      <c r="M420" s="170"/>
    </row>
    <row r="421" spans="1:13" ht="13">
      <c r="A421" s="145"/>
      <c r="B421" s="145"/>
      <c r="C421" s="145"/>
      <c r="D421" s="145"/>
      <c r="E421" s="145"/>
      <c r="F421" s="145"/>
      <c r="G421" s="145"/>
      <c r="H421" s="145"/>
      <c r="K421" s="170"/>
      <c r="L421" s="170"/>
      <c r="M421" s="170"/>
    </row>
    <row r="422" spans="1:13" ht="13">
      <c r="A422" s="145"/>
      <c r="B422" s="145"/>
      <c r="C422" s="145"/>
      <c r="D422" s="145"/>
      <c r="E422" s="145"/>
      <c r="F422" s="145"/>
      <c r="G422" s="145"/>
      <c r="H422" s="145"/>
      <c r="K422" s="170"/>
      <c r="L422" s="170"/>
      <c r="M422" s="170"/>
    </row>
    <row r="423" spans="1:13" ht="13">
      <c r="A423" s="145"/>
      <c r="B423" s="145"/>
      <c r="C423" s="145"/>
      <c r="D423" s="145"/>
      <c r="E423" s="145"/>
      <c r="F423" s="145"/>
      <c r="G423" s="145"/>
      <c r="H423" s="145"/>
      <c r="K423" s="170"/>
      <c r="L423" s="170"/>
      <c r="M423" s="170"/>
    </row>
    <row r="424" spans="1:13" ht="13">
      <c r="A424" s="145"/>
      <c r="B424" s="145"/>
      <c r="C424" s="145"/>
      <c r="D424" s="145"/>
      <c r="E424" s="145"/>
      <c r="F424" s="145"/>
      <c r="G424" s="145"/>
      <c r="H424" s="145"/>
      <c r="K424" s="170"/>
      <c r="L424" s="170"/>
      <c r="M424" s="170"/>
    </row>
    <row r="425" spans="1:13" ht="13">
      <c r="A425" s="145"/>
      <c r="B425" s="145"/>
      <c r="C425" s="145"/>
      <c r="D425" s="145"/>
      <c r="E425" s="145"/>
      <c r="F425" s="145"/>
      <c r="G425" s="145"/>
      <c r="H425" s="145"/>
      <c r="K425" s="170"/>
      <c r="L425" s="170"/>
      <c r="M425" s="170"/>
    </row>
    <row r="426" spans="1:13" ht="13">
      <c r="A426" s="145"/>
      <c r="B426" s="145"/>
      <c r="C426" s="145"/>
      <c r="D426" s="145"/>
      <c r="E426" s="145"/>
      <c r="F426" s="145"/>
      <c r="G426" s="145"/>
      <c r="H426" s="145"/>
      <c r="K426" s="170"/>
      <c r="L426" s="170"/>
      <c r="M426" s="170"/>
    </row>
    <row r="427" spans="1:13" ht="13">
      <c r="A427" s="145"/>
      <c r="B427" s="145"/>
      <c r="C427" s="145"/>
      <c r="D427" s="145"/>
      <c r="E427" s="145"/>
      <c r="F427" s="145"/>
      <c r="G427" s="145"/>
      <c r="H427" s="145"/>
      <c r="K427" s="170"/>
      <c r="L427" s="170"/>
      <c r="M427" s="170"/>
    </row>
    <row r="428" spans="1:13" ht="13">
      <c r="A428" s="145"/>
      <c r="B428" s="145"/>
      <c r="C428" s="145"/>
      <c r="D428" s="145"/>
      <c r="E428" s="145"/>
      <c r="F428" s="145"/>
      <c r="G428" s="145"/>
      <c r="H428" s="145"/>
      <c r="K428" s="170"/>
      <c r="L428" s="170"/>
      <c r="M428" s="170"/>
    </row>
    <row r="429" spans="1:13" ht="13">
      <c r="A429" s="145"/>
      <c r="B429" s="145"/>
      <c r="C429" s="145"/>
      <c r="D429" s="145"/>
      <c r="E429" s="145"/>
      <c r="F429" s="145"/>
      <c r="G429" s="145"/>
      <c r="H429" s="145"/>
      <c r="K429" s="170"/>
      <c r="L429" s="170"/>
      <c r="M429" s="170"/>
    </row>
    <row r="430" spans="1:13" ht="13">
      <c r="A430" s="145"/>
      <c r="B430" s="145"/>
      <c r="C430" s="145"/>
      <c r="D430" s="145"/>
      <c r="E430" s="145"/>
      <c r="F430" s="145"/>
      <c r="G430" s="145"/>
      <c r="H430" s="145"/>
      <c r="K430" s="170"/>
      <c r="L430" s="170"/>
      <c r="M430" s="170"/>
    </row>
    <row r="431" spans="1:13" ht="13">
      <c r="A431" s="145"/>
      <c r="B431" s="145"/>
      <c r="C431" s="145"/>
      <c r="D431" s="145"/>
      <c r="E431" s="145"/>
      <c r="F431" s="145"/>
      <c r="G431" s="145"/>
      <c r="H431" s="145"/>
      <c r="K431" s="170"/>
      <c r="L431" s="170"/>
      <c r="M431" s="170"/>
    </row>
    <row r="432" spans="1:13" ht="13">
      <c r="A432" s="145"/>
      <c r="B432" s="145"/>
      <c r="C432" s="145"/>
      <c r="D432" s="145"/>
      <c r="E432" s="145"/>
      <c r="F432" s="145"/>
      <c r="G432" s="145"/>
      <c r="H432" s="145"/>
      <c r="K432" s="170"/>
      <c r="L432" s="170"/>
      <c r="M432" s="170"/>
    </row>
    <row r="433" spans="1:13" ht="13">
      <c r="A433" s="145"/>
      <c r="B433" s="145"/>
      <c r="C433" s="145"/>
      <c r="D433" s="145"/>
      <c r="E433" s="145"/>
      <c r="F433" s="145"/>
      <c r="G433" s="145"/>
      <c r="H433" s="145"/>
      <c r="K433" s="170"/>
      <c r="L433" s="170"/>
      <c r="M433" s="170"/>
    </row>
    <row r="434" spans="1:13" ht="13">
      <c r="A434" s="145"/>
      <c r="B434" s="145"/>
      <c r="C434" s="145"/>
      <c r="D434" s="145"/>
      <c r="E434" s="145"/>
      <c r="F434" s="145"/>
      <c r="G434" s="145"/>
      <c r="H434" s="145"/>
      <c r="K434" s="170"/>
      <c r="L434" s="170"/>
      <c r="M434" s="170"/>
    </row>
    <row r="435" spans="1:13" ht="13">
      <c r="A435" s="145"/>
      <c r="B435" s="145"/>
      <c r="C435" s="145"/>
      <c r="D435" s="145"/>
      <c r="E435" s="145"/>
      <c r="F435" s="145"/>
      <c r="G435" s="145"/>
      <c r="H435" s="145"/>
      <c r="K435" s="170"/>
      <c r="L435" s="170"/>
      <c r="M435" s="170"/>
    </row>
    <row r="436" spans="1:13" ht="13">
      <c r="A436" s="145"/>
      <c r="B436" s="145"/>
      <c r="C436" s="145"/>
      <c r="D436" s="145"/>
      <c r="E436" s="145"/>
      <c r="F436" s="145"/>
      <c r="G436" s="145"/>
      <c r="H436" s="145"/>
      <c r="K436" s="170"/>
      <c r="L436" s="170"/>
      <c r="M436" s="170"/>
    </row>
    <row r="437" spans="1:13" ht="13">
      <c r="A437" s="145"/>
      <c r="B437" s="145"/>
      <c r="C437" s="145"/>
      <c r="D437" s="145"/>
      <c r="E437" s="145"/>
      <c r="F437" s="145"/>
      <c r="G437" s="145"/>
      <c r="H437" s="145"/>
      <c r="K437" s="170"/>
      <c r="L437" s="170"/>
      <c r="M437" s="170"/>
    </row>
    <row r="438" spans="1:13" ht="13">
      <c r="A438" s="145"/>
      <c r="B438" s="145"/>
      <c r="C438" s="145"/>
      <c r="D438" s="145"/>
      <c r="E438" s="145"/>
      <c r="F438" s="145"/>
      <c r="G438" s="145"/>
      <c r="H438" s="145"/>
      <c r="K438" s="170"/>
      <c r="L438" s="170"/>
      <c r="M438" s="170"/>
    </row>
    <row r="439" spans="1:13" ht="13">
      <c r="A439" s="145"/>
      <c r="B439" s="145"/>
      <c r="C439" s="145"/>
      <c r="D439" s="145"/>
      <c r="E439" s="145"/>
      <c r="F439" s="145"/>
      <c r="G439" s="145"/>
      <c r="H439" s="145"/>
      <c r="K439" s="170"/>
      <c r="L439" s="170"/>
      <c r="M439" s="170"/>
    </row>
    <row r="440" spans="1:13" ht="13">
      <c r="A440" s="145"/>
      <c r="B440" s="145"/>
      <c r="C440" s="145"/>
      <c r="D440" s="145"/>
      <c r="E440" s="145"/>
      <c r="F440" s="145"/>
      <c r="G440" s="145"/>
      <c r="H440" s="145"/>
      <c r="K440" s="170"/>
      <c r="L440" s="170"/>
      <c r="M440" s="170"/>
    </row>
    <row r="441" spans="1:13" ht="13">
      <c r="A441" s="145"/>
      <c r="B441" s="145"/>
      <c r="C441" s="145"/>
      <c r="D441" s="145"/>
      <c r="E441" s="145"/>
      <c r="F441" s="145"/>
      <c r="G441" s="145"/>
      <c r="H441" s="145"/>
      <c r="K441" s="170"/>
      <c r="L441" s="170"/>
      <c r="M441" s="170"/>
    </row>
    <row r="442" spans="1:13" ht="13">
      <c r="A442" s="145"/>
      <c r="B442" s="145"/>
      <c r="C442" s="145"/>
      <c r="D442" s="145"/>
      <c r="E442" s="145"/>
      <c r="F442" s="145"/>
      <c r="G442" s="145"/>
      <c r="H442" s="145"/>
      <c r="K442" s="170"/>
      <c r="L442" s="170"/>
      <c r="M442" s="170"/>
    </row>
    <row r="443" spans="1:13" ht="13">
      <c r="A443" s="145"/>
      <c r="B443" s="145"/>
      <c r="C443" s="145"/>
      <c r="D443" s="145"/>
      <c r="E443" s="145"/>
      <c r="F443" s="145"/>
      <c r="G443" s="145"/>
      <c r="H443" s="145"/>
      <c r="K443" s="170"/>
      <c r="L443" s="170"/>
      <c r="M443" s="170"/>
    </row>
    <row r="444" spans="1:13" ht="13">
      <c r="A444" s="145"/>
      <c r="B444" s="145"/>
      <c r="C444" s="145"/>
      <c r="D444" s="145"/>
      <c r="E444" s="145"/>
      <c r="F444" s="145"/>
      <c r="G444" s="145"/>
      <c r="H444" s="145"/>
      <c r="K444" s="170"/>
      <c r="L444" s="170"/>
      <c r="M444" s="170"/>
    </row>
    <row r="445" spans="1:13" ht="13">
      <c r="A445" s="145"/>
      <c r="B445" s="145"/>
      <c r="C445" s="145"/>
      <c r="D445" s="145"/>
      <c r="E445" s="145"/>
      <c r="F445" s="145"/>
      <c r="G445" s="145"/>
      <c r="H445" s="145"/>
      <c r="K445" s="170"/>
      <c r="L445" s="170"/>
      <c r="M445" s="170"/>
    </row>
    <row r="446" spans="1:13" ht="13">
      <c r="A446" s="145"/>
      <c r="B446" s="145"/>
      <c r="C446" s="145"/>
      <c r="D446" s="145"/>
      <c r="E446" s="145"/>
      <c r="F446" s="145"/>
      <c r="G446" s="145"/>
      <c r="H446" s="145"/>
      <c r="K446" s="170"/>
      <c r="L446" s="170"/>
      <c r="M446" s="170"/>
    </row>
    <row r="447" spans="1:13" ht="13">
      <c r="A447" s="145"/>
      <c r="B447" s="145"/>
      <c r="C447" s="145"/>
      <c r="D447" s="145"/>
      <c r="E447" s="145"/>
      <c r="F447" s="145"/>
      <c r="G447" s="145"/>
      <c r="H447" s="145"/>
      <c r="K447" s="170"/>
      <c r="L447" s="170"/>
      <c r="M447" s="170"/>
    </row>
    <row r="448" spans="1:13" ht="13">
      <c r="A448" s="145"/>
      <c r="B448" s="145"/>
      <c r="C448" s="145"/>
      <c r="D448" s="145"/>
      <c r="E448" s="145"/>
      <c r="F448" s="145"/>
      <c r="G448" s="145"/>
      <c r="H448" s="145"/>
      <c r="K448" s="170"/>
      <c r="L448" s="170"/>
      <c r="M448" s="170"/>
    </row>
    <row r="449" spans="1:13" ht="13">
      <c r="A449" s="145"/>
      <c r="B449" s="145"/>
      <c r="C449" s="145"/>
      <c r="D449" s="145"/>
      <c r="E449" s="145"/>
      <c r="F449" s="145"/>
      <c r="G449" s="145"/>
      <c r="H449" s="145"/>
      <c r="K449" s="170"/>
      <c r="L449" s="170"/>
      <c r="M449" s="170"/>
    </row>
    <row r="450" spans="1:13" ht="13">
      <c r="A450" s="145"/>
      <c r="B450" s="145"/>
      <c r="C450" s="145"/>
      <c r="D450" s="145"/>
      <c r="E450" s="145"/>
      <c r="F450" s="145"/>
      <c r="G450" s="145"/>
      <c r="H450" s="145"/>
      <c r="K450" s="170"/>
      <c r="L450" s="170"/>
      <c r="M450" s="170"/>
    </row>
    <row r="451" spans="1:13" ht="13">
      <c r="A451" s="145"/>
      <c r="B451" s="145"/>
      <c r="C451" s="145"/>
      <c r="D451" s="145"/>
      <c r="E451" s="145"/>
      <c r="F451" s="145"/>
      <c r="G451" s="145"/>
      <c r="H451" s="145"/>
      <c r="K451" s="170"/>
      <c r="L451" s="170"/>
      <c r="M451" s="170"/>
    </row>
    <row r="452" spans="1:13" ht="13">
      <c r="A452" s="145"/>
      <c r="B452" s="145"/>
      <c r="C452" s="145"/>
      <c r="D452" s="145"/>
      <c r="E452" s="145"/>
      <c r="F452" s="145"/>
      <c r="G452" s="145"/>
      <c r="H452" s="145"/>
      <c r="K452" s="170"/>
      <c r="L452" s="170"/>
      <c r="M452" s="170"/>
    </row>
    <row r="453" spans="1:13" ht="13">
      <c r="A453" s="145"/>
      <c r="B453" s="145"/>
      <c r="C453" s="145"/>
      <c r="D453" s="145"/>
      <c r="E453" s="145"/>
      <c r="F453" s="145"/>
      <c r="G453" s="145"/>
      <c r="H453" s="145"/>
      <c r="K453" s="170"/>
      <c r="L453" s="170"/>
      <c r="M453" s="170"/>
    </row>
    <row r="454" spans="1:13" ht="13">
      <c r="A454" s="145"/>
      <c r="B454" s="145"/>
      <c r="C454" s="145"/>
      <c r="D454" s="145"/>
      <c r="E454" s="145"/>
      <c r="F454" s="145"/>
      <c r="G454" s="145"/>
      <c r="H454" s="145"/>
      <c r="K454" s="170"/>
      <c r="L454" s="170"/>
      <c r="M454" s="170"/>
    </row>
    <row r="455" spans="1:13" ht="13">
      <c r="A455" s="145"/>
      <c r="B455" s="145"/>
      <c r="C455" s="145"/>
      <c r="D455" s="145"/>
      <c r="E455" s="145"/>
      <c r="F455" s="145"/>
      <c r="G455" s="145"/>
      <c r="H455" s="145"/>
      <c r="K455" s="170"/>
      <c r="L455" s="170"/>
      <c r="M455" s="170"/>
    </row>
    <row r="456" spans="1:13" ht="13">
      <c r="A456" s="145"/>
      <c r="B456" s="145"/>
      <c r="C456" s="145"/>
      <c r="D456" s="145"/>
      <c r="E456" s="145"/>
      <c r="F456" s="145"/>
      <c r="G456" s="145"/>
      <c r="H456" s="145"/>
      <c r="K456" s="170"/>
      <c r="L456" s="170"/>
      <c r="M456" s="170"/>
    </row>
    <row r="457" spans="1:13" ht="13">
      <c r="A457" s="145"/>
      <c r="B457" s="145"/>
      <c r="C457" s="145"/>
      <c r="D457" s="145"/>
      <c r="E457" s="145"/>
      <c r="F457" s="145"/>
      <c r="G457" s="145"/>
      <c r="H457" s="145"/>
      <c r="K457" s="170"/>
      <c r="L457" s="170"/>
      <c r="M457" s="170"/>
    </row>
    <row r="458" spans="1:13" ht="13">
      <c r="A458" s="145"/>
      <c r="B458" s="145"/>
      <c r="C458" s="145"/>
      <c r="D458" s="145"/>
      <c r="E458" s="145"/>
      <c r="F458" s="145"/>
      <c r="G458" s="145"/>
      <c r="H458" s="145"/>
      <c r="K458" s="170"/>
      <c r="L458" s="170"/>
      <c r="M458" s="170"/>
    </row>
    <row r="459" spans="1:13" ht="13">
      <c r="A459" s="145"/>
      <c r="B459" s="145"/>
      <c r="C459" s="145"/>
      <c r="D459" s="145"/>
      <c r="E459" s="145"/>
      <c r="F459" s="145"/>
      <c r="G459" s="145"/>
      <c r="H459" s="145"/>
      <c r="K459" s="170"/>
      <c r="L459" s="170"/>
      <c r="M459" s="170"/>
    </row>
    <row r="460" spans="1:13" ht="13">
      <c r="A460" s="145"/>
      <c r="B460" s="145"/>
      <c r="C460" s="145"/>
      <c r="D460" s="145"/>
      <c r="E460" s="145"/>
      <c r="F460" s="145"/>
      <c r="G460" s="145"/>
      <c r="H460" s="145"/>
      <c r="K460" s="170"/>
      <c r="L460" s="170"/>
      <c r="M460" s="170"/>
    </row>
    <row r="461" spans="1:13" ht="13">
      <c r="A461" s="145"/>
      <c r="B461" s="145"/>
      <c r="C461" s="145"/>
      <c r="D461" s="145"/>
      <c r="E461" s="145"/>
      <c r="F461" s="145"/>
      <c r="G461" s="145"/>
      <c r="H461" s="145"/>
      <c r="K461" s="170"/>
      <c r="L461" s="170"/>
      <c r="M461" s="170"/>
    </row>
    <row r="462" spans="1:13" ht="13">
      <c r="A462" s="145"/>
      <c r="B462" s="145"/>
      <c r="C462" s="145"/>
      <c r="D462" s="145"/>
      <c r="E462" s="145"/>
      <c r="F462" s="145"/>
      <c r="G462" s="145"/>
      <c r="H462" s="145"/>
      <c r="K462" s="170"/>
      <c r="L462" s="170"/>
      <c r="M462" s="170"/>
    </row>
    <row r="463" spans="1:13" ht="13">
      <c r="A463" s="145"/>
      <c r="B463" s="145"/>
      <c r="C463" s="145"/>
      <c r="D463" s="145"/>
      <c r="E463" s="145"/>
      <c r="F463" s="145"/>
      <c r="G463" s="145"/>
      <c r="H463" s="145"/>
      <c r="K463" s="170"/>
      <c r="L463" s="170"/>
      <c r="M463" s="170"/>
    </row>
    <row r="464" spans="1:13" ht="13">
      <c r="A464" s="145"/>
      <c r="B464" s="145"/>
      <c r="C464" s="145"/>
      <c r="D464" s="145"/>
      <c r="E464" s="145"/>
      <c r="F464" s="145"/>
      <c r="G464" s="145"/>
      <c r="H464" s="145"/>
      <c r="K464" s="170"/>
      <c r="L464" s="170"/>
      <c r="M464" s="170"/>
    </row>
    <row r="465" spans="1:13" ht="13">
      <c r="A465" s="145"/>
      <c r="B465" s="145"/>
      <c r="C465" s="145"/>
      <c r="D465" s="145"/>
      <c r="E465" s="145"/>
      <c r="F465" s="145"/>
      <c r="G465" s="145"/>
      <c r="H465" s="145"/>
      <c r="K465" s="170"/>
      <c r="L465" s="170"/>
      <c r="M465" s="170"/>
    </row>
    <row r="466" spans="1:13" ht="13">
      <c r="A466" s="145"/>
      <c r="B466" s="145"/>
      <c r="C466" s="145"/>
      <c r="D466" s="145"/>
      <c r="E466" s="145"/>
      <c r="F466" s="145"/>
      <c r="G466" s="145"/>
      <c r="H466" s="145"/>
      <c r="K466" s="170"/>
      <c r="L466" s="170"/>
      <c r="M466" s="170"/>
    </row>
    <row r="467" spans="1:13" ht="13">
      <c r="A467" s="145"/>
      <c r="B467" s="145"/>
      <c r="C467" s="145"/>
      <c r="D467" s="145"/>
      <c r="E467" s="145"/>
      <c r="F467" s="145"/>
      <c r="G467" s="145"/>
      <c r="H467" s="145"/>
      <c r="K467" s="170"/>
      <c r="L467" s="170"/>
      <c r="M467" s="170"/>
    </row>
    <row r="468" spans="1:13" ht="13">
      <c r="A468" s="145"/>
      <c r="B468" s="145"/>
      <c r="C468" s="145"/>
      <c r="D468" s="145"/>
      <c r="E468" s="145"/>
      <c r="F468" s="145"/>
      <c r="G468" s="145"/>
      <c r="H468" s="145"/>
      <c r="K468" s="170"/>
      <c r="L468" s="170"/>
      <c r="M468" s="170"/>
    </row>
    <row r="469" spans="1:13" ht="13">
      <c r="A469" s="145"/>
      <c r="B469" s="145"/>
      <c r="C469" s="145"/>
      <c r="D469" s="145"/>
      <c r="E469" s="145"/>
      <c r="F469" s="145"/>
      <c r="G469" s="145"/>
      <c r="H469" s="145"/>
      <c r="K469" s="170"/>
      <c r="L469" s="170"/>
      <c r="M469" s="170"/>
    </row>
    <row r="470" spans="1:13" ht="13">
      <c r="A470" s="145"/>
      <c r="B470" s="145"/>
      <c r="C470" s="145"/>
      <c r="D470" s="145"/>
      <c r="E470" s="145"/>
      <c r="F470" s="145"/>
      <c r="G470" s="145"/>
      <c r="H470" s="145"/>
      <c r="K470" s="170"/>
      <c r="L470" s="170"/>
      <c r="M470" s="170"/>
    </row>
    <row r="471" spans="1:13" ht="13">
      <c r="A471" s="145"/>
      <c r="B471" s="145"/>
      <c r="C471" s="145"/>
      <c r="D471" s="145"/>
      <c r="E471" s="145"/>
      <c r="F471" s="145"/>
      <c r="G471" s="145"/>
      <c r="H471" s="145"/>
      <c r="K471" s="170"/>
      <c r="L471" s="170"/>
      <c r="M471" s="170"/>
    </row>
    <row r="472" spans="1:13" ht="13">
      <c r="A472" s="145"/>
      <c r="B472" s="145"/>
      <c r="C472" s="145"/>
      <c r="D472" s="145"/>
      <c r="E472" s="145"/>
      <c r="F472" s="145"/>
      <c r="G472" s="145"/>
      <c r="H472" s="145"/>
      <c r="K472" s="170"/>
      <c r="L472" s="170"/>
      <c r="M472" s="170"/>
    </row>
    <row r="473" spans="1:13" ht="13">
      <c r="A473" s="145"/>
      <c r="B473" s="145"/>
      <c r="C473" s="145"/>
      <c r="D473" s="145"/>
      <c r="E473" s="145"/>
      <c r="F473" s="145"/>
      <c r="G473" s="145"/>
      <c r="H473" s="145"/>
      <c r="K473" s="170"/>
      <c r="L473" s="170"/>
      <c r="M473" s="170"/>
    </row>
    <row r="474" spans="1:13" ht="13">
      <c r="A474" s="145"/>
      <c r="B474" s="145"/>
      <c r="C474" s="145"/>
      <c r="D474" s="145"/>
      <c r="E474" s="145"/>
      <c r="F474" s="145"/>
      <c r="G474" s="145"/>
      <c r="H474" s="145"/>
      <c r="K474" s="170"/>
      <c r="L474" s="170"/>
      <c r="M474" s="170"/>
    </row>
    <row r="475" spans="1:13" ht="13">
      <c r="A475" s="145"/>
      <c r="B475" s="145"/>
      <c r="C475" s="145"/>
      <c r="D475" s="145"/>
      <c r="E475" s="145"/>
      <c r="F475" s="145"/>
      <c r="G475" s="145"/>
      <c r="H475" s="145"/>
      <c r="K475" s="170"/>
      <c r="L475" s="170"/>
      <c r="M475" s="170"/>
    </row>
    <row r="476" spans="1:13" ht="13">
      <c r="A476" s="145"/>
      <c r="B476" s="145"/>
      <c r="C476" s="145"/>
      <c r="D476" s="145"/>
      <c r="E476" s="145"/>
      <c r="F476" s="145"/>
      <c r="G476" s="145"/>
      <c r="H476" s="145"/>
      <c r="K476" s="170"/>
      <c r="L476" s="170"/>
      <c r="M476" s="170"/>
    </row>
    <row r="477" spans="1:13" ht="13">
      <c r="A477" s="145"/>
      <c r="B477" s="145"/>
      <c r="C477" s="145"/>
      <c r="D477" s="145"/>
      <c r="E477" s="145"/>
      <c r="F477" s="145"/>
      <c r="G477" s="145"/>
      <c r="H477" s="145"/>
      <c r="K477" s="170"/>
      <c r="L477" s="170"/>
      <c r="M477" s="170"/>
    </row>
    <row r="478" spans="1:13" ht="13">
      <c r="A478" s="145"/>
      <c r="B478" s="145"/>
      <c r="C478" s="145"/>
      <c r="D478" s="145"/>
      <c r="E478" s="145"/>
      <c r="F478" s="145"/>
      <c r="G478" s="145"/>
      <c r="H478" s="145"/>
      <c r="K478" s="170"/>
      <c r="L478" s="170"/>
      <c r="M478" s="170"/>
    </row>
    <row r="479" spans="1:13" ht="13">
      <c r="A479" s="145"/>
      <c r="B479" s="145"/>
      <c r="C479" s="145"/>
      <c r="D479" s="145"/>
      <c r="E479" s="145"/>
      <c r="F479" s="145"/>
      <c r="G479" s="145"/>
      <c r="H479" s="145"/>
      <c r="K479" s="170"/>
      <c r="L479" s="170"/>
      <c r="M479" s="170"/>
    </row>
    <row r="480" spans="1:13" ht="13">
      <c r="A480" s="145"/>
      <c r="B480" s="145"/>
      <c r="C480" s="145"/>
      <c r="D480" s="145"/>
      <c r="E480" s="145"/>
      <c r="F480" s="145"/>
      <c r="G480" s="145"/>
      <c r="H480" s="145"/>
      <c r="K480" s="170"/>
      <c r="L480" s="170"/>
      <c r="M480" s="170"/>
    </row>
    <row r="481" spans="1:13" ht="13">
      <c r="A481" s="145"/>
      <c r="B481" s="145"/>
      <c r="C481" s="145"/>
      <c r="D481" s="145"/>
      <c r="E481" s="145"/>
      <c r="F481" s="145"/>
      <c r="G481" s="145"/>
      <c r="H481" s="145"/>
      <c r="K481" s="170"/>
      <c r="L481" s="170"/>
      <c r="M481" s="170"/>
    </row>
    <row r="482" spans="1:13" ht="13">
      <c r="A482" s="145"/>
      <c r="B482" s="145"/>
      <c r="C482" s="145"/>
      <c r="D482" s="145"/>
      <c r="E482" s="145"/>
      <c r="F482" s="145"/>
      <c r="G482" s="145"/>
      <c r="H482" s="145"/>
      <c r="K482" s="170"/>
      <c r="L482" s="170"/>
      <c r="M482" s="170"/>
    </row>
    <row r="483" spans="1:13" ht="13">
      <c r="A483" s="145"/>
      <c r="B483" s="145"/>
      <c r="C483" s="145"/>
      <c r="D483" s="145"/>
      <c r="E483" s="145"/>
      <c r="F483" s="145"/>
      <c r="G483" s="145"/>
      <c r="H483" s="145"/>
      <c r="K483" s="170"/>
      <c r="L483" s="170"/>
      <c r="M483" s="170"/>
    </row>
    <row r="484" spans="1:13" ht="13">
      <c r="A484" s="145"/>
      <c r="B484" s="145"/>
      <c r="C484" s="145"/>
      <c r="D484" s="145"/>
      <c r="E484" s="145"/>
      <c r="F484" s="145"/>
      <c r="G484" s="145"/>
      <c r="H484" s="145"/>
      <c r="K484" s="170"/>
      <c r="L484" s="170"/>
      <c r="M484" s="170"/>
    </row>
    <row r="485" spans="1:13" ht="13">
      <c r="A485" s="145"/>
      <c r="B485" s="145"/>
      <c r="C485" s="145"/>
      <c r="D485" s="145"/>
      <c r="E485" s="145"/>
      <c r="F485" s="145"/>
      <c r="G485" s="145"/>
      <c r="H485" s="145"/>
      <c r="K485" s="170"/>
      <c r="L485" s="170"/>
      <c r="M485" s="170"/>
    </row>
    <row r="486" spans="1:13" ht="13">
      <c r="A486" s="145"/>
      <c r="B486" s="145"/>
      <c r="C486" s="145"/>
      <c r="D486" s="145"/>
      <c r="E486" s="145"/>
      <c r="F486" s="145"/>
      <c r="G486" s="145"/>
      <c r="H486" s="145"/>
      <c r="K486" s="170"/>
      <c r="L486" s="170"/>
      <c r="M486" s="170"/>
    </row>
    <row r="487" spans="1:13" ht="13">
      <c r="A487" s="145"/>
      <c r="B487" s="145"/>
      <c r="C487" s="145"/>
      <c r="D487" s="145"/>
      <c r="E487" s="145"/>
      <c r="F487" s="145"/>
      <c r="G487" s="145"/>
      <c r="H487" s="145"/>
      <c r="K487" s="170"/>
      <c r="L487" s="170"/>
      <c r="M487" s="170"/>
    </row>
    <row r="488" spans="1:13" ht="13">
      <c r="A488" s="145"/>
      <c r="B488" s="145"/>
      <c r="C488" s="145"/>
      <c r="D488" s="145"/>
      <c r="E488" s="145"/>
      <c r="F488" s="145"/>
      <c r="G488" s="145"/>
      <c r="H488" s="145"/>
      <c r="K488" s="170"/>
      <c r="L488" s="170"/>
      <c r="M488" s="170"/>
    </row>
    <row r="489" spans="1:13" ht="13">
      <c r="A489" s="145"/>
      <c r="B489" s="145"/>
      <c r="C489" s="145"/>
      <c r="D489" s="145"/>
      <c r="E489" s="145"/>
      <c r="F489" s="145"/>
      <c r="G489" s="145"/>
      <c r="H489" s="145"/>
      <c r="K489" s="170"/>
      <c r="L489" s="170"/>
      <c r="M489" s="170"/>
    </row>
    <row r="490" spans="1:13" ht="13">
      <c r="A490" s="145"/>
      <c r="B490" s="145"/>
      <c r="C490" s="145"/>
      <c r="D490" s="145"/>
      <c r="E490" s="145"/>
      <c r="F490" s="145"/>
      <c r="G490" s="145"/>
      <c r="H490" s="145"/>
      <c r="K490" s="170"/>
      <c r="L490" s="170"/>
      <c r="M490" s="170"/>
    </row>
    <row r="491" spans="1:13" ht="13">
      <c r="A491" s="145"/>
      <c r="B491" s="145"/>
      <c r="C491" s="145"/>
      <c r="D491" s="145"/>
      <c r="E491" s="145"/>
      <c r="F491" s="145"/>
      <c r="G491" s="145"/>
      <c r="H491" s="145"/>
      <c r="K491" s="170"/>
      <c r="L491" s="170"/>
      <c r="M491" s="170"/>
    </row>
    <row r="492" spans="1:13" ht="13">
      <c r="A492" s="145"/>
      <c r="B492" s="145"/>
      <c r="C492" s="145"/>
      <c r="D492" s="145"/>
      <c r="E492" s="145"/>
      <c r="F492" s="145"/>
      <c r="G492" s="145"/>
      <c r="H492" s="145"/>
      <c r="K492" s="170"/>
      <c r="L492" s="170"/>
      <c r="M492" s="170"/>
    </row>
    <row r="493" spans="1:13" ht="13">
      <c r="A493" s="145"/>
      <c r="B493" s="145"/>
      <c r="C493" s="145"/>
      <c r="D493" s="145"/>
      <c r="E493" s="145"/>
      <c r="F493" s="145"/>
      <c r="G493" s="145"/>
      <c r="H493" s="145"/>
      <c r="K493" s="170"/>
      <c r="L493" s="170"/>
      <c r="M493" s="170"/>
    </row>
    <row r="494" spans="1:13" ht="13">
      <c r="A494" s="145"/>
      <c r="B494" s="145"/>
      <c r="C494" s="145"/>
      <c r="D494" s="145"/>
      <c r="E494" s="145"/>
      <c r="F494" s="145"/>
      <c r="G494" s="145"/>
      <c r="H494" s="145"/>
      <c r="K494" s="170"/>
      <c r="L494" s="170"/>
      <c r="M494" s="170"/>
    </row>
    <row r="495" spans="1:13" ht="13">
      <c r="A495" s="145"/>
      <c r="B495" s="145"/>
      <c r="C495" s="145"/>
      <c r="D495" s="145"/>
      <c r="E495" s="145"/>
      <c r="F495" s="145"/>
      <c r="G495" s="145"/>
      <c r="H495" s="145"/>
      <c r="K495" s="170"/>
      <c r="L495" s="170"/>
      <c r="M495" s="170"/>
    </row>
    <row r="496" spans="1:13" ht="13">
      <c r="A496" s="145"/>
      <c r="B496" s="145"/>
      <c r="C496" s="145"/>
      <c r="D496" s="145"/>
      <c r="E496" s="145"/>
      <c r="F496" s="145"/>
      <c r="G496" s="145"/>
      <c r="H496" s="145"/>
      <c r="K496" s="170"/>
      <c r="L496" s="170"/>
      <c r="M496" s="170"/>
    </row>
    <row r="497" spans="1:13" ht="13">
      <c r="A497" s="145"/>
      <c r="B497" s="145"/>
      <c r="C497" s="145"/>
      <c r="D497" s="145"/>
      <c r="E497" s="145"/>
      <c r="F497" s="145"/>
      <c r="G497" s="145"/>
      <c r="H497" s="145"/>
      <c r="K497" s="170"/>
      <c r="L497" s="170"/>
      <c r="M497" s="170"/>
    </row>
    <row r="498" spans="1:13" ht="13">
      <c r="A498" s="145"/>
      <c r="B498" s="145"/>
      <c r="C498" s="145"/>
      <c r="D498" s="145"/>
      <c r="E498" s="145"/>
      <c r="F498" s="145"/>
      <c r="G498" s="145"/>
      <c r="H498" s="145"/>
      <c r="K498" s="170"/>
      <c r="L498" s="170"/>
      <c r="M498" s="170"/>
    </row>
    <row r="499" spans="1:13" ht="13">
      <c r="A499" s="145"/>
      <c r="B499" s="145"/>
      <c r="C499" s="145"/>
      <c r="D499" s="145"/>
      <c r="E499" s="145"/>
      <c r="F499" s="145"/>
      <c r="G499" s="145"/>
      <c r="H499" s="145"/>
      <c r="K499" s="170"/>
      <c r="L499" s="170"/>
      <c r="M499" s="170"/>
    </row>
    <row r="500" spans="1:13" ht="13">
      <c r="A500" s="145"/>
      <c r="B500" s="145"/>
      <c r="C500" s="145"/>
      <c r="D500" s="145"/>
      <c r="E500" s="145"/>
      <c r="F500" s="145"/>
      <c r="G500" s="145"/>
      <c r="H500" s="145"/>
      <c r="K500" s="170"/>
      <c r="L500" s="170"/>
      <c r="M500" s="170"/>
    </row>
    <row r="501" spans="1:13" ht="13">
      <c r="A501" s="145"/>
      <c r="B501" s="145"/>
      <c r="C501" s="145"/>
      <c r="D501" s="145"/>
      <c r="E501" s="145"/>
      <c r="F501" s="145"/>
      <c r="G501" s="145"/>
      <c r="H501" s="145"/>
      <c r="K501" s="170"/>
      <c r="L501" s="170"/>
      <c r="M501" s="170"/>
    </row>
    <row r="502" spans="1:13" ht="13">
      <c r="A502" s="145"/>
      <c r="B502" s="145"/>
      <c r="C502" s="145"/>
      <c r="D502" s="145"/>
      <c r="E502" s="145"/>
      <c r="F502" s="145"/>
      <c r="G502" s="145"/>
      <c r="H502" s="145"/>
      <c r="K502" s="170"/>
      <c r="L502" s="170"/>
      <c r="M502" s="170"/>
    </row>
    <row r="503" spans="1:13" ht="13">
      <c r="A503" s="145"/>
      <c r="B503" s="145"/>
      <c r="C503" s="145"/>
      <c r="D503" s="145"/>
      <c r="E503" s="145"/>
      <c r="F503" s="145"/>
      <c r="G503" s="145"/>
      <c r="H503" s="145"/>
      <c r="K503" s="170"/>
      <c r="L503" s="170"/>
      <c r="M503" s="170"/>
    </row>
    <row r="504" spans="1:13" ht="13">
      <c r="A504" s="145"/>
      <c r="B504" s="145"/>
      <c r="C504" s="145"/>
      <c r="D504" s="145"/>
      <c r="E504" s="145"/>
      <c r="F504" s="145"/>
      <c r="G504" s="145"/>
      <c r="H504" s="145"/>
      <c r="K504" s="170"/>
      <c r="L504" s="170"/>
      <c r="M504" s="170"/>
    </row>
    <row r="505" spans="1:13" ht="13">
      <c r="A505" s="145"/>
      <c r="B505" s="145"/>
      <c r="C505" s="145"/>
      <c r="D505" s="145"/>
      <c r="E505" s="145"/>
      <c r="F505" s="145"/>
      <c r="G505" s="145"/>
      <c r="H505" s="145"/>
      <c r="K505" s="170"/>
      <c r="L505" s="170"/>
      <c r="M505" s="170"/>
    </row>
    <row r="506" spans="1:13" ht="13">
      <c r="A506" s="145"/>
      <c r="B506" s="145"/>
      <c r="C506" s="145"/>
      <c r="D506" s="145"/>
      <c r="E506" s="145"/>
      <c r="F506" s="145"/>
      <c r="G506" s="145"/>
      <c r="H506" s="145"/>
      <c r="K506" s="170"/>
      <c r="L506" s="170"/>
      <c r="M506" s="170"/>
    </row>
    <row r="507" spans="1:13" ht="13">
      <c r="A507" s="145"/>
      <c r="B507" s="145"/>
      <c r="C507" s="145"/>
      <c r="D507" s="145"/>
      <c r="E507" s="145"/>
      <c r="F507" s="145"/>
      <c r="G507" s="145"/>
      <c r="H507" s="145"/>
      <c r="K507" s="170"/>
      <c r="L507" s="170"/>
      <c r="M507" s="170"/>
    </row>
    <row r="508" spans="1:13" ht="13">
      <c r="A508" s="145"/>
      <c r="B508" s="145"/>
      <c r="C508" s="145"/>
      <c r="D508" s="145"/>
      <c r="E508" s="145"/>
      <c r="F508" s="145"/>
      <c r="G508" s="145"/>
      <c r="H508" s="145"/>
      <c r="K508" s="170"/>
      <c r="L508" s="170"/>
      <c r="M508" s="170"/>
    </row>
    <row r="509" spans="1:13" ht="13">
      <c r="A509" s="145"/>
      <c r="B509" s="145"/>
      <c r="C509" s="145"/>
      <c r="D509" s="145"/>
      <c r="E509" s="145"/>
      <c r="F509" s="145"/>
      <c r="G509" s="145"/>
      <c r="H509" s="145"/>
      <c r="K509" s="170"/>
      <c r="L509" s="170"/>
      <c r="M509" s="170"/>
    </row>
    <row r="510" spans="1:13" ht="13">
      <c r="A510" s="145"/>
      <c r="B510" s="145"/>
      <c r="C510" s="145"/>
      <c r="D510" s="145"/>
      <c r="E510" s="145"/>
      <c r="F510" s="145"/>
      <c r="G510" s="145"/>
      <c r="H510" s="145"/>
      <c r="K510" s="170"/>
      <c r="L510" s="170"/>
      <c r="M510" s="170"/>
    </row>
    <row r="511" spans="1:13" ht="13">
      <c r="A511" s="145"/>
      <c r="B511" s="145"/>
      <c r="C511" s="145"/>
      <c r="D511" s="145"/>
      <c r="E511" s="145"/>
      <c r="F511" s="145"/>
      <c r="G511" s="145"/>
      <c r="H511" s="145"/>
      <c r="K511" s="170"/>
      <c r="L511" s="170"/>
      <c r="M511" s="170"/>
    </row>
    <row r="512" spans="1:13" ht="13">
      <c r="A512" s="145"/>
      <c r="B512" s="145"/>
      <c r="C512" s="145"/>
      <c r="D512" s="145"/>
      <c r="E512" s="145"/>
      <c r="F512" s="145"/>
      <c r="G512" s="145"/>
      <c r="H512" s="145"/>
      <c r="K512" s="170"/>
      <c r="L512" s="170"/>
      <c r="M512" s="170"/>
    </row>
    <row r="513" spans="1:13" ht="13">
      <c r="A513" s="145"/>
      <c r="B513" s="145"/>
      <c r="C513" s="145"/>
      <c r="D513" s="145"/>
      <c r="E513" s="145"/>
      <c r="F513" s="145"/>
      <c r="G513" s="145"/>
      <c r="H513" s="145"/>
      <c r="K513" s="170"/>
      <c r="L513" s="170"/>
      <c r="M513" s="170"/>
    </row>
    <row r="514" spans="1:13" ht="13">
      <c r="A514" s="145"/>
      <c r="B514" s="145"/>
      <c r="C514" s="145"/>
      <c r="D514" s="145"/>
      <c r="E514" s="145"/>
      <c r="F514" s="145"/>
      <c r="G514" s="145"/>
      <c r="H514" s="145"/>
      <c r="K514" s="170"/>
      <c r="L514" s="170"/>
      <c r="M514" s="170"/>
    </row>
    <row r="515" spans="1:13" ht="13">
      <c r="A515" s="145"/>
      <c r="B515" s="145"/>
      <c r="C515" s="145"/>
      <c r="D515" s="145"/>
      <c r="E515" s="145"/>
      <c r="F515" s="145"/>
      <c r="G515" s="145"/>
      <c r="H515" s="145"/>
      <c r="K515" s="170"/>
      <c r="L515" s="170"/>
      <c r="M515" s="170"/>
    </row>
    <row r="516" spans="1:13" ht="13">
      <c r="A516" s="145"/>
      <c r="B516" s="145"/>
      <c r="C516" s="145"/>
      <c r="D516" s="145"/>
      <c r="E516" s="145"/>
      <c r="F516" s="145"/>
      <c r="G516" s="145"/>
      <c r="H516" s="145"/>
      <c r="K516" s="170"/>
      <c r="L516" s="170"/>
      <c r="M516" s="170"/>
    </row>
    <row r="517" spans="1:13" ht="13">
      <c r="A517" s="145"/>
      <c r="B517" s="145"/>
      <c r="C517" s="145"/>
      <c r="D517" s="145"/>
      <c r="E517" s="145"/>
      <c r="F517" s="145"/>
      <c r="G517" s="145"/>
      <c r="H517" s="145"/>
      <c r="K517" s="170"/>
      <c r="L517" s="170"/>
      <c r="M517" s="170"/>
    </row>
    <row r="518" spans="1:13" ht="13">
      <c r="A518" s="145"/>
      <c r="B518" s="145"/>
      <c r="C518" s="145"/>
      <c r="D518" s="145"/>
      <c r="E518" s="145"/>
      <c r="F518" s="145"/>
      <c r="G518" s="145"/>
      <c r="H518" s="145"/>
      <c r="K518" s="170"/>
      <c r="L518" s="170"/>
      <c r="M518" s="170"/>
    </row>
    <row r="519" spans="1:13" ht="13">
      <c r="A519" s="145"/>
      <c r="B519" s="145"/>
      <c r="C519" s="145"/>
      <c r="D519" s="145"/>
      <c r="E519" s="145"/>
      <c r="F519" s="145"/>
      <c r="G519" s="145"/>
      <c r="H519" s="145"/>
      <c r="K519" s="170"/>
      <c r="L519" s="170"/>
      <c r="M519" s="170"/>
    </row>
    <row r="520" spans="1:13" ht="13">
      <c r="A520" s="145"/>
      <c r="B520" s="145"/>
      <c r="C520" s="145"/>
      <c r="D520" s="145"/>
      <c r="E520" s="145"/>
      <c r="F520" s="145"/>
      <c r="G520" s="145"/>
      <c r="H520" s="145"/>
      <c r="K520" s="170"/>
      <c r="L520" s="170"/>
      <c r="M520" s="170"/>
    </row>
    <row r="521" spans="1:13" ht="13">
      <c r="A521" s="145"/>
      <c r="B521" s="145"/>
      <c r="C521" s="145"/>
      <c r="D521" s="145"/>
      <c r="E521" s="145"/>
      <c r="F521" s="145"/>
      <c r="G521" s="145"/>
      <c r="H521" s="145"/>
      <c r="K521" s="170"/>
      <c r="L521" s="170"/>
      <c r="M521" s="170"/>
    </row>
    <row r="522" spans="1:13" ht="13">
      <c r="A522" s="145"/>
      <c r="B522" s="145"/>
      <c r="C522" s="145"/>
      <c r="D522" s="145"/>
      <c r="E522" s="145"/>
      <c r="F522" s="145"/>
      <c r="G522" s="145"/>
      <c r="H522" s="145"/>
      <c r="K522" s="170"/>
      <c r="L522" s="170"/>
      <c r="M522" s="170"/>
    </row>
    <row r="523" spans="1:13" ht="13">
      <c r="A523" s="145"/>
      <c r="B523" s="145"/>
      <c r="C523" s="145"/>
      <c r="D523" s="145"/>
      <c r="E523" s="145"/>
      <c r="F523" s="145"/>
      <c r="G523" s="145"/>
      <c r="H523" s="145"/>
      <c r="K523" s="170"/>
      <c r="L523" s="170"/>
      <c r="M523" s="170"/>
    </row>
    <row r="524" spans="1:13" ht="13">
      <c r="A524" s="145"/>
      <c r="B524" s="145"/>
      <c r="C524" s="145"/>
      <c r="D524" s="145"/>
      <c r="E524" s="145"/>
      <c r="F524" s="145"/>
      <c r="G524" s="145"/>
      <c r="H524" s="145"/>
      <c r="K524" s="170"/>
      <c r="L524" s="170"/>
      <c r="M524" s="170"/>
    </row>
    <row r="525" spans="1:13" ht="13">
      <c r="A525" s="145"/>
      <c r="B525" s="145"/>
      <c r="C525" s="145"/>
      <c r="D525" s="145"/>
      <c r="E525" s="145"/>
      <c r="F525" s="145"/>
      <c r="G525" s="145"/>
      <c r="H525" s="145"/>
      <c r="K525" s="170"/>
      <c r="L525" s="170"/>
      <c r="M525" s="170"/>
    </row>
    <row r="526" spans="1:13" ht="13">
      <c r="A526" s="145"/>
      <c r="B526" s="145"/>
      <c r="C526" s="145"/>
      <c r="D526" s="145"/>
      <c r="E526" s="145"/>
      <c r="F526" s="145"/>
      <c r="G526" s="145"/>
      <c r="H526" s="145"/>
      <c r="K526" s="170"/>
      <c r="L526" s="170"/>
      <c r="M526" s="170"/>
    </row>
    <row r="527" spans="1:13" ht="13">
      <c r="A527" s="145"/>
      <c r="B527" s="145"/>
      <c r="C527" s="145"/>
      <c r="D527" s="145"/>
      <c r="E527" s="145"/>
      <c r="F527" s="145"/>
      <c r="G527" s="145"/>
      <c r="H527" s="145"/>
      <c r="K527" s="170"/>
      <c r="L527" s="170"/>
      <c r="M527" s="170"/>
    </row>
    <row r="528" spans="1:13" ht="13">
      <c r="A528" s="145"/>
      <c r="B528" s="145"/>
      <c r="C528" s="145"/>
      <c r="D528" s="145"/>
      <c r="E528" s="145"/>
      <c r="F528" s="145"/>
      <c r="G528" s="145"/>
      <c r="H528" s="145"/>
      <c r="K528" s="170"/>
      <c r="L528" s="170"/>
      <c r="M528" s="170"/>
    </row>
    <row r="529" spans="1:13" ht="13">
      <c r="A529" s="145"/>
      <c r="B529" s="145"/>
      <c r="C529" s="145"/>
      <c r="D529" s="145"/>
      <c r="E529" s="145"/>
      <c r="F529" s="145"/>
      <c r="G529" s="145"/>
      <c r="H529" s="145"/>
      <c r="K529" s="170"/>
      <c r="L529" s="170"/>
      <c r="M529" s="170"/>
    </row>
    <row r="530" spans="1:13" ht="13">
      <c r="A530" s="145"/>
      <c r="B530" s="145"/>
      <c r="C530" s="145"/>
      <c r="D530" s="145"/>
      <c r="E530" s="145"/>
      <c r="F530" s="145"/>
      <c r="G530" s="145"/>
      <c r="H530" s="145"/>
      <c r="K530" s="170"/>
      <c r="L530" s="170"/>
      <c r="M530" s="170"/>
    </row>
    <row r="531" spans="1:13" ht="13">
      <c r="A531" s="145"/>
      <c r="B531" s="145"/>
      <c r="C531" s="145"/>
      <c r="D531" s="145"/>
      <c r="E531" s="145"/>
      <c r="F531" s="145"/>
      <c r="G531" s="145"/>
      <c r="H531" s="145"/>
      <c r="K531" s="170"/>
      <c r="L531" s="170"/>
      <c r="M531" s="170"/>
    </row>
    <row r="532" spans="1:13" ht="13">
      <c r="A532" s="145"/>
      <c r="B532" s="145"/>
      <c r="C532" s="145"/>
      <c r="D532" s="145"/>
      <c r="E532" s="145"/>
      <c r="F532" s="145"/>
      <c r="G532" s="145"/>
      <c r="H532" s="145"/>
      <c r="K532" s="170"/>
      <c r="L532" s="170"/>
      <c r="M532" s="170"/>
    </row>
    <row r="533" spans="1:13" ht="13">
      <c r="A533" s="145"/>
      <c r="B533" s="145"/>
      <c r="C533" s="145"/>
      <c r="D533" s="145"/>
      <c r="E533" s="145"/>
      <c r="F533" s="145"/>
      <c r="G533" s="145"/>
      <c r="H533" s="145"/>
      <c r="K533" s="170"/>
      <c r="L533" s="170"/>
      <c r="M533" s="170"/>
    </row>
    <row r="534" spans="1:13" ht="13">
      <c r="A534" s="145"/>
      <c r="B534" s="145"/>
      <c r="C534" s="145"/>
      <c r="D534" s="145"/>
      <c r="E534" s="145"/>
      <c r="F534" s="145"/>
      <c r="G534" s="145"/>
      <c r="H534" s="145"/>
      <c r="K534" s="170"/>
      <c r="L534" s="170"/>
      <c r="M534" s="170"/>
    </row>
    <row r="535" spans="1:13" ht="13">
      <c r="A535" s="145"/>
      <c r="B535" s="145"/>
      <c r="C535" s="145"/>
      <c r="D535" s="145"/>
      <c r="E535" s="145"/>
      <c r="F535" s="145"/>
      <c r="G535" s="145"/>
      <c r="H535" s="145"/>
      <c r="K535" s="170"/>
      <c r="L535" s="170"/>
      <c r="M535" s="170"/>
    </row>
    <row r="536" spans="1:13" ht="13">
      <c r="A536" s="145"/>
      <c r="B536" s="145"/>
      <c r="C536" s="145"/>
      <c r="D536" s="145"/>
      <c r="E536" s="145"/>
      <c r="F536" s="145"/>
      <c r="G536" s="145"/>
      <c r="H536" s="145"/>
      <c r="K536" s="170"/>
      <c r="L536" s="170"/>
      <c r="M536" s="170"/>
    </row>
    <row r="537" spans="1:13" ht="13">
      <c r="A537" s="145"/>
      <c r="B537" s="145"/>
      <c r="C537" s="145"/>
      <c r="D537" s="145"/>
      <c r="E537" s="145"/>
      <c r="F537" s="145"/>
      <c r="G537" s="145"/>
      <c r="H537" s="145"/>
      <c r="K537" s="170"/>
      <c r="L537" s="170"/>
      <c r="M537" s="170"/>
    </row>
    <row r="538" spans="1:13" ht="13">
      <c r="A538" s="145"/>
      <c r="B538" s="145"/>
      <c r="C538" s="145"/>
      <c r="D538" s="145"/>
      <c r="E538" s="145"/>
      <c r="F538" s="145"/>
      <c r="G538" s="145"/>
      <c r="H538" s="145"/>
      <c r="K538" s="170"/>
      <c r="L538" s="170"/>
      <c r="M538" s="170"/>
    </row>
    <row r="539" spans="1:13" ht="13">
      <c r="A539" s="145"/>
      <c r="B539" s="145"/>
      <c r="C539" s="145"/>
      <c r="D539" s="145"/>
      <c r="E539" s="145"/>
      <c r="F539" s="145"/>
      <c r="G539" s="145"/>
      <c r="H539" s="145"/>
      <c r="K539" s="170"/>
      <c r="L539" s="170"/>
      <c r="M539" s="170"/>
    </row>
    <row r="540" spans="1:13" ht="13">
      <c r="A540" s="145"/>
      <c r="B540" s="145"/>
      <c r="C540" s="145"/>
      <c r="D540" s="145"/>
      <c r="E540" s="145"/>
      <c r="F540" s="145"/>
      <c r="G540" s="145"/>
      <c r="H540" s="145"/>
      <c r="K540" s="170"/>
      <c r="L540" s="170"/>
      <c r="M540" s="170"/>
    </row>
    <row r="541" spans="1:13" ht="13">
      <c r="A541" s="145"/>
      <c r="B541" s="145"/>
      <c r="C541" s="145"/>
      <c r="D541" s="145"/>
      <c r="E541" s="145"/>
      <c r="F541" s="145"/>
      <c r="G541" s="145"/>
      <c r="H541" s="145"/>
      <c r="K541" s="170"/>
      <c r="L541" s="170"/>
      <c r="M541" s="170"/>
    </row>
    <row r="542" spans="1:13" ht="13">
      <c r="A542" s="145"/>
      <c r="B542" s="145"/>
      <c r="C542" s="145"/>
      <c r="D542" s="145"/>
      <c r="E542" s="145"/>
      <c r="F542" s="145"/>
      <c r="G542" s="145"/>
      <c r="H542" s="145"/>
      <c r="K542" s="170"/>
      <c r="L542" s="170"/>
      <c r="M542" s="170"/>
    </row>
    <row r="543" spans="1:13" ht="13">
      <c r="A543" s="145"/>
      <c r="B543" s="145"/>
      <c r="C543" s="145"/>
      <c r="D543" s="145"/>
      <c r="E543" s="145"/>
      <c r="F543" s="145"/>
      <c r="G543" s="145"/>
      <c r="H543" s="145"/>
      <c r="K543" s="170"/>
      <c r="L543" s="170"/>
      <c r="M543" s="170"/>
    </row>
    <row r="544" spans="1:13" ht="13">
      <c r="A544" s="145"/>
      <c r="B544" s="145"/>
      <c r="C544" s="145"/>
      <c r="D544" s="145"/>
      <c r="E544" s="145"/>
      <c r="F544" s="145"/>
      <c r="G544" s="145"/>
      <c r="H544" s="145"/>
      <c r="K544" s="170"/>
      <c r="L544" s="170"/>
      <c r="M544" s="170"/>
    </row>
    <row r="545" spans="1:13" ht="13">
      <c r="A545" s="145"/>
      <c r="B545" s="145"/>
      <c r="C545" s="145"/>
      <c r="D545" s="145"/>
      <c r="E545" s="145"/>
      <c r="F545" s="145"/>
      <c r="G545" s="145"/>
      <c r="H545" s="145"/>
      <c r="K545" s="170"/>
      <c r="L545" s="170"/>
      <c r="M545" s="170"/>
    </row>
    <row r="546" spans="1:13" ht="13">
      <c r="A546" s="145"/>
      <c r="B546" s="145"/>
      <c r="C546" s="145"/>
      <c r="D546" s="145"/>
      <c r="E546" s="145"/>
      <c r="F546" s="145"/>
      <c r="G546" s="145"/>
      <c r="H546" s="145"/>
      <c r="K546" s="170"/>
      <c r="L546" s="170"/>
      <c r="M546" s="170"/>
    </row>
    <row r="547" spans="1:13" ht="13">
      <c r="A547" s="145"/>
      <c r="B547" s="145"/>
      <c r="C547" s="145"/>
      <c r="D547" s="145"/>
      <c r="E547" s="145"/>
      <c r="F547" s="145"/>
      <c r="G547" s="145"/>
      <c r="H547" s="145"/>
      <c r="K547" s="170"/>
      <c r="L547" s="170"/>
      <c r="M547" s="170"/>
    </row>
    <row r="548" spans="1:13" ht="13">
      <c r="A548" s="145"/>
      <c r="B548" s="145"/>
      <c r="C548" s="145"/>
      <c r="D548" s="145"/>
      <c r="E548" s="145"/>
      <c r="F548" s="145"/>
      <c r="G548" s="145"/>
      <c r="H548" s="145"/>
      <c r="K548" s="170"/>
      <c r="L548" s="170"/>
      <c r="M548" s="170"/>
    </row>
    <row r="549" spans="1:13" ht="13">
      <c r="A549" s="145"/>
      <c r="B549" s="145"/>
      <c r="C549" s="145"/>
      <c r="D549" s="145"/>
      <c r="E549" s="145"/>
      <c r="F549" s="145"/>
      <c r="G549" s="145"/>
      <c r="H549" s="145"/>
      <c r="K549" s="170"/>
      <c r="L549" s="170"/>
      <c r="M549" s="170"/>
    </row>
    <row r="550" spans="1:13" ht="13">
      <c r="A550" s="145"/>
      <c r="B550" s="145"/>
      <c r="C550" s="145"/>
      <c r="D550" s="145"/>
      <c r="E550" s="145"/>
      <c r="F550" s="145"/>
      <c r="G550" s="145"/>
      <c r="H550" s="145"/>
      <c r="K550" s="170"/>
      <c r="L550" s="170"/>
      <c r="M550" s="170"/>
    </row>
    <row r="551" spans="1:13" ht="13">
      <c r="A551" s="145"/>
      <c r="B551" s="145"/>
      <c r="C551" s="145"/>
      <c r="D551" s="145"/>
      <c r="E551" s="145"/>
      <c r="F551" s="145"/>
      <c r="G551" s="145"/>
      <c r="H551" s="145"/>
      <c r="K551" s="170"/>
      <c r="L551" s="170"/>
      <c r="M551" s="170"/>
    </row>
    <row r="552" spans="1:13" ht="13">
      <c r="A552" s="145"/>
      <c r="B552" s="145"/>
      <c r="C552" s="145"/>
      <c r="D552" s="145"/>
      <c r="E552" s="145"/>
      <c r="F552" s="145"/>
      <c r="G552" s="145"/>
      <c r="H552" s="145"/>
      <c r="K552" s="170"/>
      <c r="L552" s="170"/>
      <c r="M552" s="170"/>
    </row>
    <row r="553" spans="1:13" ht="13">
      <c r="A553" s="145"/>
      <c r="B553" s="145"/>
      <c r="C553" s="145"/>
      <c r="D553" s="145"/>
      <c r="E553" s="145"/>
      <c r="F553" s="145"/>
      <c r="G553" s="145"/>
      <c r="H553" s="145"/>
      <c r="K553" s="170"/>
      <c r="L553" s="170"/>
      <c r="M553" s="170"/>
    </row>
    <row r="554" spans="1:13" ht="13">
      <c r="A554" s="145"/>
      <c r="B554" s="145"/>
      <c r="C554" s="145"/>
      <c r="D554" s="145"/>
      <c r="E554" s="145"/>
      <c r="F554" s="145"/>
      <c r="G554" s="145"/>
      <c r="H554" s="145"/>
      <c r="K554" s="170"/>
      <c r="L554" s="170"/>
      <c r="M554" s="170"/>
    </row>
    <row r="555" spans="1:13" ht="13">
      <c r="A555" s="145"/>
      <c r="B555" s="145"/>
      <c r="C555" s="145"/>
      <c r="D555" s="145"/>
      <c r="E555" s="145"/>
      <c r="F555" s="145"/>
      <c r="G555" s="145"/>
      <c r="H555" s="145"/>
      <c r="K555" s="170"/>
      <c r="L555" s="170"/>
      <c r="M555" s="170"/>
    </row>
    <row r="556" spans="1:13" ht="13">
      <c r="A556" s="145"/>
      <c r="B556" s="145"/>
      <c r="C556" s="145"/>
      <c r="D556" s="145"/>
      <c r="E556" s="145"/>
      <c r="F556" s="145"/>
      <c r="G556" s="145"/>
      <c r="H556" s="145"/>
      <c r="K556" s="170"/>
      <c r="L556" s="170"/>
      <c r="M556" s="170"/>
    </row>
    <row r="557" spans="1:13" ht="13">
      <c r="A557" s="145"/>
      <c r="B557" s="145"/>
      <c r="C557" s="145"/>
      <c r="D557" s="145"/>
      <c r="E557" s="145"/>
      <c r="F557" s="145"/>
      <c r="G557" s="145"/>
      <c r="H557" s="145"/>
      <c r="K557" s="170"/>
      <c r="L557" s="170"/>
      <c r="M557" s="170"/>
    </row>
    <row r="558" spans="1:13" ht="13">
      <c r="A558" s="145"/>
      <c r="B558" s="145"/>
      <c r="C558" s="145"/>
      <c r="D558" s="145"/>
      <c r="E558" s="145"/>
      <c r="F558" s="145"/>
      <c r="G558" s="145"/>
      <c r="H558" s="145"/>
      <c r="K558" s="170"/>
      <c r="L558" s="170"/>
      <c r="M558" s="170"/>
    </row>
    <row r="559" spans="1:13" ht="13">
      <c r="A559" s="145"/>
      <c r="B559" s="145"/>
      <c r="C559" s="145"/>
      <c r="D559" s="145"/>
      <c r="E559" s="145"/>
      <c r="F559" s="145"/>
      <c r="G559" s="145"/>
      <c r="H559" s="145"/>
      <c r="K559" s="170"/>
      <c r="L559" s="170"/>
      <c r="M559" s="170"/>
    </row>
    <row r="560" spans="1:13" ht="13">
      <c r="A560" s="145"/>
      <c r="B560" s="145"/>
      <c r="C560" s="145"/>
      <c r="D560" s="145"/>
      <c r="E560" s="145"/>
      <c r="F560" s="145"/>
      <c r="G560" s="145"/>
      <c r="H560" s="145"/>
      <c r="K560" s="170"/>
      <c r="L560" s="170"/>
      <c r="M560" s="170"/>
    </row>
    <row r="561" spans="1:13" ht="13">
      <c r="A561" s="145"/>
      <c r="B561" s="145"/>
      <c r="C561" s="145"/>
      <c r="D561" s="145"/>
      <c r="E561" s="145"/>
      <c r="F561" s="145"/>
      <c r="G561" s="145"/>
      <c r="H561" s="145"/>
      <c r="K561" s="170"/>
      <c r="L561" s="170"/>
      <c r="M561" s="170"/>
    </row>
    <row r="562" spans="1:13" ht="13">
      <c r="A562" s="145"/>
      <c r="B562" s="145"/>
      <c r="C562" s="145"/>
      <c r="D562" s="145"/>
      <c r="E562" s="145"/>
      <c r="F562" s="145"/>
      <c r="G562" s="145"/>
      <c r="H562" s="145"/>
      <c r="K562" s="170"/>
      <c r="L562" s="170"/>
      <c r="M562" s="170"/>
    </row>
    <row r="563" spans="1:13" ht="13">
      <c r="A563" s="145"/>
      <c r="B563" s="145"/>
      <c r="C563" s="145"/>
      <c r="D563" s="145"/>
      <c r="E563" s="145"/>
      <c r="F563" s="145"/>
      <c r="G563" s="145"/>
      <c r="H563" s="145"/>
      <c r="K563" s="170"/>
      <c r="L563" s="170"/>
      <c r="M563" s="170"/>
    </row>
    <row r="564" spans="1:13" ht="13">
      <c r="A564" s="145"/>
      <c r="B564" s="145"/>
      <c r="C564" s="145"/>
      <c r="D564" s="145"/>
      <c r="E564" s="145"/>
      <c r="F564" s="145"/>
      <c r="G564" s="145"/>
      <c r="H564" s="145"/>
      <c r="K564" s="170"/>
      <c r="L564" s="170"/>
      <c r="M564" s="170"/>
    </row>
    <row r="565" spans="1:13" ht="13">
      <c r="A565" s="145"/>
      <c r="B565" s="145"/>
      <c r="C565" s="145"/>
      <c r="D565" s="145"/>
      <c r="E565" s="145"/>
      <c r="F565" s="145"/>
      <c r="G565" s="145"/>
      <c r="H565" s="145"/>
      <c r="K565" s="170"/>
      <c r="L565" s="170"/>
      <c r="M565" s="170"/>
    </row>
    <row r="566" spans="1:13" ht="13">
      <c r="A566" s="145"/>
      <c r="B566" s="145"/>
      <c r="C566" s="145"/>
      <c r="D566" s="145"/>
      <c r="E566" s="145"/>
      <c r="F566" s="145"/>
      <c r="G566" s="145"/>
      <c r="H566" s="145"/>
      <c r="K566" s="170"/>
      <c r="L566" s="170"/>
      <c r="M566" s="170"/>
    </row>
    <row r="567" spans="1:13" ht="13">
      <c r="A567" s="145"/>
      <c r="B567" s="145"/>
      <c r="C567" s="145"/>
      <c r="D567" s="145"/>
      <c r="E567" s="145"/>
      <c r="F567" s="145"/>
      <c r="G567" s="145"/>
      <c r="H567" s="145"/>
      <c r="K567" s="170"/>
      <c r="L567" s="170"/>
      <c r="M567" s="170"/>
    </row>
    <row r="568" spans="1:13" ht="13">
      <c r="A568" s="145"/>
      <c r="B568" s="145"/>
      <c r="C568" s="145"/>
      <c r="D568" s="145"/>
      <c r="E568" s="145"/>
      <c r="F568" s="145"/>
      <c r="G568" s="145"/>
      <c r="H568" s="145"/>
      <c r="K568" s="170"/>
      <c r="L568" s="170"/>
      <c r="M568" s="170"/>
    </row>
    <row r="569" spans="1:13" ht="13">
      <c r="A569" s="145"/>
      <c r="B569" s="145"/>
      <c r="C569" s="145"/>
      <c r="D569" s="145"/>
      <c r="E569" s="145"/>
      <c r="F569" s="145"/>
      <c r="G569" s="145"/>
      <c r="H569" s="145"/>
      <c r="K569" s="170"/>
      <c r="L569" s="170"/>
      <c r="M569" s="170"/>
    </row>
    <row r="570" spans="1:13" ht="13">
      <c r="A570" s="145"/>
      <c r="B570" s="145"/>
      <c r="C570" s="145"/>
      <c r="D570" s="145"/>
      <c r="E570" s="145"/>
      <c r="F570" s="145"/>
      <c r="G570" s="145"/>
      <c r="H570" s="145"/>
      <c r="K570" s="170"/>
      <c r="L570" s="170"/>
      <c r="M570" s="170"/>
    </row>
    <row r="571" spans="1:13" ht="13">
      <c r="A571" s="145"/>
      <c r="B571" s="145"/>
      <c r="C571" s="145"/>
      <c r="D571" s="145"/>
      <c r="E571" s="145"/>
      <c r="F571" s="145"/>
      <c r="G571" s="145"/>
      <c r="H571" s="145"/>
      <c r="K571" s="170"/>
      <c r="L571" s="170"/>
      <c r="M571" s="170"/>
    </row>
    <row r="572" spans="1:13" ht="13">
      <c r="A572" s="145"/>
      <c r="B572" s="145"/>
      <c r="C572" s="145"/>
      <c r="D572" s="145"/>
      <c r="E572" s="145"/>
      <c r="F572" s="145"/>
      <c r="G572" s="145"/>
      <c r="H572" s="145"/>
      <c r="K572" s="170"/>
      <c r="L572" s="170"/>
      <c r="M572" s="170"/>
    </row>
    <row r="573" spans="1:13" ht="13">
      <c r="A573" s="145"/>
      <c r="B573" s="145"/>
      <c r="C573" s="145"/>
      <c r="D573" s="145"/>
      <c r="E573" s="145"/>
      <c r="F573" s="145"/>
      <c r="G573" s="145"/>
      <c r="H573" s="145"/>
      <c r="K573" s="170"/>
      <c r="L573" s="170"/>
      <c r="M573" s="170"/>
    </row>
    <row r="574" spans="1:13" ht="13">
      <c r="A574" s="145"/>
      <c r="B574" s="145"/>
      <c r="C574" s="145"/>
      <c r="D574" s="145"/>
      <c r="E574" s="145"/>
      <c r="F574" s="145"/>
      <c r="G574" s="145"/>
      <c r="H574" s="145"/>
      <c r="K574" s="170"/>
      <c r="L574" s="170"/>
      <c r="M574" s="170"/>
    </row>
    <row r="575" spans="1:13" ht="13">
      <c r="A575" s="145"/>
      <c r="B575" s="145"/>
      <c r="C575" s="145"/>
      <c r="D575" s="145"/>
      <c r="E575" s="145"/>
      <c r="F575" s="145"/>
      <c r="G575" s="145"/>
      <c r="H575" s="145"/>
      <c r="K575" s="170"/>
      <c r="L575" s="170"/>
      <c r="M575" s="170"/>
    </row>
    <row r="576" spans="1:13" ht="13">
      <c r="A576" s="145"/>
      <c r="B576" s="145"/>
      <c r="C576" s="145"/>
      <c r="D576" s="145"/>
      <c r="E576" s="145"/>
      <c r="F576" s="145"/>
      <c r="G576" s="145"/>
      <c r="H576" s="145"/>
      <c r="K576" s="170"/>
      <c r="L576" s="170"/>
      <c r="M576" s="170"/>
    </row>
    <row r="577" spans="1:13" ht="13">
      <c r="A577" s="145"/>
      <c r="B577" s="145"/>
      <c r="C577" s="145"/>
      <c r="D577" s="145"/>
      <c r="E577" s="145"/>
      <c r="F577" s="145"/>
      <c r="G577" s="145"/>
      <c r="H577" s="145"/>
      <c r="K577" s="170"/>
      <c r="L577" s="170"/>
      <c r="M577" s="170"/>
    </row>
    <row r="578" spans="1:13" ht="13">
      <c r="A578" s="145"/>
      <c r="B578" s="145"/>
      <c r="C578" s="145"/>
      <c r="D578" s="145"/>
      <c r="E578" s="145"/>
      <c r="F578" s="145"/>
      <c r="G578" s="145"/>
      <c r="H578" s="145"/>
      <c r="K578" s="170"/>
      <c r="L578" s="170"/>
      <c r="M578" s="170"/>
    </row>
    <row r="579" spans="1:13" ht="13">
      <c r="A579" s="145"/>
      <c r="B579" s="145"/>
      <c r="C579" s="145"/>
      <c r="D579" s="145"/>
      <c r="E579" s="145"/>
      <c r="F579" s="145"/>
      <c r="G579" s="145"/>
      <c r="H579" s="145"/>
      <c r="K579" s="170"/>
      <c r="L579" s="170"/>
      <c r="M579" s="170"/>
    </row>
    <row r="580" spans="1:13" ht="13">
      <c r="A580" s="145"/>
      <c r="B580" s="145"/>
      <c r="C580" s="145"/>
      <c r="D580" s="145"/>
      <c r="E580" s="145"/>
      <c r="F580" s="145"/>
      <c r="G580" s="145"/>
      <c r="H580" s="145"/>
      <c r="K580" s="170"/>
      <c r="L580" s="170"/>
      <c r="M580" s="170"/>
    </row>
    <row r="581" spans="1:13" ht="13">
      <c r="A581" s="145"/>
      <c r="B581" s="145"/>
      <c r="C581" s="145"/>
      <c r="D581" s="145"/>
      <c r="E581" s="145"/>
      <c r="F581" s="145"/>
      <c r="G581" s="145"/>
      <c r="H581" s="145"/>
      <c r="K581" s="170"/>
      <c r="L581" s="170"/>
      <c r="M581" s="170"/>
    </row>
    <row r="582" spans="1:13" ht="13">
      <c r="A582" s="145"/>
      <c r="B582" s="145"/>
      <c r="C582" s="145"/>
      <c r="D582" s="145"/>
      <c r="E582" s="145"/>
      <c r="F582" s="145"/>
      <c r="G582" s="145"/>
      <c r="H582" s="145"/>
      <c r="K582" s="170"/>
      <c r="L582" s="170"/>
      <c r="M582" s="170"/>
    </row>
    <row r="583" spans="1:13" ht="13">
      <c r="A583" s="145"/>
      <c r="B583" s="145"/>
      <c r="C583" s="145"/>
      <c r="D583" s="145"/>
      <c r="E583" s="145"/>
      <c r="F583" s="145"/>
      <c r="G583" s="145"/>
      <c r="H583" s="145"/>
      <c r="K583" s="170"/>
      <c r="L583" s="170"/>
      <c r="M583" s="170"/>
    </row>
    <row r="584" spans="1:13" ht="13">
      <c r="A584" s="145"/>
      <c r="B584" s="145"/>
      <c r="C584" s="145"/>
      <c r="D584" s="145"/>
      <c r="E584" s="145"/>
      <c r="F584" s="145"/>
      <c r="G584" s="145"/>
      <c r="H584" s="145"/>
      <c r="K584" s="170"/>
      <c r="L584" s="170"/>
      <c r="M584" s="170"/>
    </row>
    <row r="585" spans="1:13" ht="13">
      <c r="A585" s="145"/>
      <c r="B585" s="145"/>
      <c r="C585" s="145"/>
      <c r="D585" s="145"/>
      <c r="E585" s="145"/>
      <c r="F585" s="145"/>
      <c r="G585" s="145"/>
      <c r="H585" s="145"/>
      <c r="K585" s="170"/>
      <c r="L585" s="170"/>
      <c r="M585" s="170"/>
    </row>
    <row r="586" spans="1:13" ht="13">
      <c r="A586" s="145"/>
      <c r="B586" s="145"/>
      <c r="C586" s="145"/>
      <c r="D586" s="145"/>
      <c r="E586" s="145"/>
      <c r="F586" s="145"/>
      <c r="G586" s="145"/>
      <c r="H586" s="145"/>
      <c r="K586" s="170"/>
      <c r="L586" s="170"/>
      <c r="M586" s="170"/>
    </row>
    <row r="587" spans="1:13" ht="13">
      <c r="A587" s="145"/>
      <c r="B587" s="145"/>
      <c r="C587" s="145"/>
      <c r="D587" s="145"/>
      <c r="E587" s="145"/>
      <c r="F587" s="145"/>
      <c r="G587" s="145"/>
      <c r="H587" s="145"/>
      <c r="K587" s="170"/>
      <c r="L587" s="170"/>
      <c r="M587" s="170"/>
    </row>
    <row r="588" spans="1:13" ht="13">
      <c r="A588" s="145"/>
      <c r="B588" s="145"/>
      <c r="C588" s="145"/>
      <c r="D588" s="145"/>
      <c r="E588" s="145"/>
      <c r="F588" s="145"/>
      <c r="G588" s="145"/>
      <c r="H588" s="145"/>
      <c r="K588" s="170"/>
      <c r="L588" s="170"/>
      <c r="M588" s="170"/>
    </row>
    <row r="589" spans="1:13" ht="13">
      <c r="A589" s="145"/>
      <c r="B589" s="145"/>
      <c r="C589" s="145"/>
      <c r="D589" s="145"/>
      <c r="E589" s="145"/>
      <c r="F589" s="145"/>
      <c r="G589" s="145"/>
      <c r="H589" s="145"/>
      <c r="K589" s="170"/>
      <c r="L589" s="170"/>
      <c r="M589" s="170"/>
    </row>
    <row r="590" spans="1:13" ht="13">
      <c r="A590" s="145"/>
      <c r="B590" s="145"/>
      <c r="C590" s="145"/>
      <c r="D590" s="145"/>
      <c r="E590" s="145"/>
      <c r="F590" s="145"/>
      <c r="G590" s="145"/>
      <c r="H590" s="145"/>
      <c r="K590" s="170"/>
      <c r="L590" s="170"/>
      <c r="M590" s="170"/>
    </row>
    <row r="591" spans="1:13" ht="13">
      <c r="A591" s="145"/>
      <c r="B591" s="145"/>
      <c r="C591" s="145"/>
      <c r="D591" s="145"/>
      <c r="E591" s="145"/>
      <c r="F591" s="145"/>
      <c r="G591" s="145"/>
      <c r="H591" s="145"/>
      <c r="K591" s="170"/>
      <c r="L591" s="170"/>
      <c r="M591" s="170"/>
    </row>
    <row r="592" spans="1:13" ht="13">
      <c r="A592" s="145"/>
      <c r="B592" s="145"/>
      <c r="C592" s="145"/>
      <c r="D592" s="145"/>
      <c r="E592" s="145"/>
      <c r="F592" s="145"/>
      <c r="G592" s="145"/>
      <c r="H592" s="145"/>
      <c r="K592" s="170"/>
      <c r="L592" s="170"/>
      <c r="M592" s="170"/>
    </row>
    <row r="593" spans="1:13" ht="13">
      <c r="A593" s="145"/>
      <c r="B593" s="145"/>
      <c r="C593" s="145"/>
      <c r="D593" s="145"/>
      <c r="E593" s="145"/>
      <c r="F593" s="145"/>
      <c r="G593" s="145"/>
      <c r="H593" s="145"/>
      <c r="K593" s="170"/>
      <c r="L593" s="170"/>
      <c r="M593" s="170"/>
    </row>
    <row r="594" spans="1:13" ht="13">
      <c r="A594" s="145"/>
      <c r="B594" s="145"/>
      <c r="C594" s="145"/>
      <c r="D594" s="145"/>
      <c r="E594" s="145"/>
      <c r="F594" s="145"/>
      <c r="G594" s="145"/>
      <c r="H594" s="145"/>
      <c r="K594" s="170"/>
      <c r="L594" s="170"/>
      <c r="M594" s="170"/>
    </row>
    <row r="595" spans="1:13" ht="13">
      <c r="A595" s="145"/>
      <c r="B595" s="145"/>
      <c r="C595" s="145"/>
      <c r="D595" s="145"/>
      <c r="E595" s="145"/>
      <c r="F595" s="145"/>
      <c r="G595" s="145"/>
      <c r="H595" s="145"/>
      <c r="K595" s="170"/>
      <c r="L595" s="170"/>
      <c r="M595" s="170"/>
    </row>
    <row r="596" spans="1:13" ht="13">
      <c r="A596" s="145"/>
      <c r="B596" s="145"/>
      <c r="C596" s="145"/>
      <c r="D596" s="145"/>
      <c r="E596" s="145"/>
      <c r="F596" s="145"/>
      <c r="G596" s="145"/>
      <c r="H596" s="145"/>
      <c r="K596" s="170"/>
      <c r="L596" s="170"/>
      <c r="M596" s="170"/>
    </row>
    <row r="597" spans="1:13" ht="13">
      <c r="A597" s="145"/>
      <c r="B597" s="145"/>
      <c r="C597" s="145"/>
      <c r="D597" s="145"/>
      <c r="E597" s="145"/>
      <c r="F597" s="145"/>
      <c r="G597" s="145"/>
      <c r="H597" s="145"/>
      <c r="K597" s="170"/>
      <c r="L597" s="170"/>
      <c r="M597" s="170"/>
    </row>
    <row r="598" spans="1:13" ht="13">
      <c r="A598" s="145"/>
      <c r="B598" s="145"/>
      <c r="C598" s="145"/>
      <c r="D598" s="145"/>
      <c r="E598" s="145"/>
      <c r="F598" s="145"/>
      <c r="G598" s="145"/>
      <c r="H598" s="145"/>
      <c r="K598" s="170"/>
      <c r="L598" s="170"/>
      <c r="M598" s="170"/>
    </row>
    <row r="599" spans="1:13" ht="13">
      <c r="A599" s="145"/>
      <c r="B599" s="145"/>
      <c r="C599" s="145"/>
      <c r="D599" s="145"/>
      <c r="E599" s="145"/>
      <c r="F599" s="145"/>
      <c r="G599" s="145"/>
      <c r="H599" s="145"/>
      <c r="K599" s="170"/>
      <c r="L599" s="170"/>
      <c r="M599" s="170"/>
    </row>
    <row r="600" spans="1:13" ht="13">
      <c r="A600" s="145"/>
      <c r="B600" s="145"/>
      <c r="C600" s="145"/>
      <c r="D600" s="145"/>
      <c r="E600" s="145"/>
      <c r="F600" s="145"/>
      <c r="G600" s="145"/>
      <c r="H600" s="145"/>
      <c r="K600" s="170"/>
      <c r="L600" s="170"/>
      <c r="M600" s="170"/>
    </row>
    <row r="601" spans="1:13" ht="13">
      <c r="A601" s="145"/>
      <c r="B601" s="145"/>
      <c r="C601" s="145"/>
      <c r="D601" s="145"/>
      <c r="E601" s="145"/>
      <c r="F601" s="145"/>
      <c r="G601" s="145"/>
      <c r="H601" s="145"/>
      <c r="K601" s="170"/>
      <c r="L601" s="170"/>
      <c r="M601" s="170"/>
    </row>
    <row r="602" spans="1:13" ht="13">
      <c r="A602" s="145"/>
      <c r="B602" s="145"/>
      <c r="C602" s="145"/>
      <c r="D602" s="145"/>
      <c r="E602" s="145"/>
      <c r="F602" s="145"/>
      <c r="G602" s="145"/>
      <c r="H602" s="145"/>
      <c r="K602" s="170"/>
      <c r="L602" s="170"/>
      <c r="M602" s="170"/>
    </row>
    <row r="603" spans="1:13" ht="13">
      <c r="A603" s="145"/>
      <c r="B603" s="145"/>
      <c r="C603" s="145"/>
      <c r="D603" s="145"/>
      <c r="E603" s="145"/>
      <c r="F603" s="145"/>
      <c r="G603" s="145"/>
      <c r="H603" s="145"/>
      <c r="K603" s="170"/>
      <c r="L603" s="170"/>
      <c r="M603" s="170"/>
    </row>
    <row r="604" spans="1:13" ht="13">
      <c r="A604" s="145"/>
      <c r="B604" s="145"/>
      <c r="C604" s="145"/>
      <c r="D604" s="145"/>
      <c r="E604" s="145"/>
      <c r="F604" s="145"/>
      <c r="G604" s="145"/>
      <c r="H604" s="145"/>
      <c r="K604" s="170"/>
      <c r="L604" s="170"/>
      <c r="M604" s="170"/>
    </row>
    <row r="605" spans="1:13" ht="13">
      <c r="A605" s="145"/>
      <c r="B605" s="145"/>
      <c r="C605" s="145"/>
      <c r="D605" s="145"/>
      <c r="E605" s="145"/>
      <c r="F605" s="145"/>
      <c r="G605" s="145"/>
      <c r="H605" s="145"/>
      <c r="K605" s="170"/>
      <c r="L605" s="170"/>
      <c r="M605" s="170"/>
    </row>
    <row r="606" spans="1:13" ht="13">
      <c r="A606" s="145"/>
      <c r="B606" s="145"/>
      <c r="C606" s="145"/>
      <c r="D606" s="145"/>
      <c r="E606" s="145"/>
      <c r="F606" s="145"/>
      <c r="G606" s="145"/>
      <c r="H606" s="145"/>
      <c r="K606" s="170"/>
      <c r="L606" s="170"/>
      <c r="M606" s="170"/>
    </row>
    <row r="607" spans="1:13" ht="13">
      <c r="A607" s="145"/>
      <c r="B607" s="145"/>
      <c r="C607" s="145"/>
      <c r="D607" s="145"/>
      <c r="E607" s="145"/>
      <c r="F607" s="145"/>
      <c r="G607" s="145"/>
      <c r="H607" s="145"/>
      <c r="K607" s="170"/>
      <c r="L607" s="170"/>
      <c r="M607" s="170"/>
    </row>
    <row r="608" spans="1:13" ht="13">
      <c r="A608" s="145"/>
      <c r="B608" s="145"/>
      <c r="C608" s="145"/>
      <c r="D608" s="145"/>
      <c r="E608" s="145"/>
      <c r="F608" s="145"/>
      <c r="G608" s="145"/>
      <c r="H608" s="145"/>
      <c r="K608" s="170"/>
      <c r="L608" s="170"/>
      <c r="M608" s="170"/>
    </row>
    <row r="609" spans="1:13" ht="13">
      <c r="A609" s="145"/>
      <c r="B609" s="145"/>
      <c r="C609" s="145"/>
      <c r="D609" s="145"/>
      <c r="E609" s="145"/>
      <c r="F609" s="145"/>
      <c r="G609" s="145"/>
      <c r="H609" s="145"/>
      <c r="K609" s="170"/>
      <c r="L609" s="170"/>
      <c r="M609" s="170"/>
    </row>
    <row r="610" spans="1:13" ht="13">
      <c r="A610" s="145"/>
      <c r="B610" s="145"/>
      <c r="C610" s="145"/>
      <c r="D610" s="145"/>
      <c r="E610" s="145"/>
      <c r="F610" s="145"/>
      <c r="G610" s="145"/>
      <c r="H610" s="145"/>
      <c r="K610" s="170"/>
      <c r="L610" s="170"/>
      <c r="M610" s="170"/>
    </row>
    <row r="611" spans="1:13" ht="13">
      <c r="A611" s="145"/>
      <c r="B611" s="145"/>
      <c r="C611" s="145"/>
      <c r="D611" s="145"/>
      <c r="E611" s="145"/>
      <c r="F611" s="145"/>
      <c r="G611" s="145"/>
      <c r="H611" s="145"/>
      <c r="K611" s="170"/>
      <c r="L611" s="170"/>
      <c r="M611" s="170"/>
    </row>
    <row r="612" spans="1:13" ht="13">
      <c r="A612" s="145"/>
      <c r="B612" s="145"/>
      <c r="C612" s="145"/>
      <c r="D612" s="145"/>
      <c r="E612" s="145"/>
      <c r="F612" s="145"/>
      <c r="G612" s="145"/>
      <c r="H612" s="145"/>
      <c r="K612" s="170"/>
      <c r="L612" s="170"/>
      <c r="M612" s="170"/>
    </row>
    <row r="613" spans="1:13" ht="13">
      <c r="A613" s="145"/>
      <c r="B613" s="145"/>
      <c r="C613" s="145"/>
      <c r="D613" s="145"/>
      <c r="E613" s="145"/>
      <c r="F613" s="145"/>
      <c r="G613" s="145"/>
      <c r="H613" s="145"/>
      <c r="K613" s="170"/>
      <c r="L613" s="170"/>
      <c r="M613" s="170"/>
    </row>
    <row r="614" spans="1:13" ht="13">
      <c r="A614" s="145"/>
      <c r="B614" s="145"/>
      <c r="C614" s="145"/>
      <c r="D614" s="145"/>
      <c r="E614" s="145"/>
      <c r="F614" s="145"/>
      <c r="G614" s="145"/>
      <c r="H614" s="145"/>
      <c r="K614" s="170"/>
      <c r="L614" s="170"/>
      <c r="M614" s="170"/>
    </row>
    <row r="615" spans="1:13" ht="13">
      <c r="A615" s="145"/>
      <c r="B615" s="145"/>
      <c r="C615" s="145"/>
      <c r="D615" s="145"/>
      <c r="E615" s="145"/>
      <c r="F615" s="145"/>
      <c r="G615" s="145"/>
      <c r="H615" s="145"/>
      <c r="K615" s="170"/>
      <c r="L615" s="170"/>
      <c r="M615" s="170"/>
    </row>
    <row r="616" spans="1:13" ht="13">
      <c r="A616" s="145"/>
      <c r="B616" s="145"/>
      <c r="C616" s="145"/>
      <c r="D616" s="145"/>
      <c r="E616" s="145"/>
      <c r="F616" s="145"/>
      <c r="G616" s="145"/>
      <c r="H616" s="145"/>
      <c r="K616" s="170"/>
      <c r="L616" s="170"/>
      <c r="M616" s="170"/>
    </row>
    <row r="617" spans="1:13" ht="13">
      <c r="A617" s="145"/>
      <c r="B617" s="145"/>
      <c r="C617" s="145"/>
      <c r="D617" s="145"/>
      <c r="E617" s="145"/>
      <c r="F617" s="145"/>
      <c r="G617" s="145"/>
      <c r="H617" s="145"/>
      <c r="K617" s="170"/>
      <c r="L617" s="170"/>
      <c r="M617" s="170"/>
    </row>
    <row r="618" spans="1:13" ht="13">
      <c r="A618" s="145"/>
      <c r="B618" s="145"/>
      <c r="C618" s="145"/>
      <c r="D618" s="145"/>
      <c r="E618" s="145"/>
      <c r="F618" s="145"/>
      <c r="G618" s="145"/>
      <c r="H618" s="145"/>
      <c r="K618" s="170"/>
      <c r="L618" s="170"/>
      <c r="M618" s="170"/>
    </row>
    <row r="619" spans="1:13" ht="13">
      <c r="A619" s="145"/>
      <c r="B619" s="145"/>
      <c r="C619" s="145"/>
      <c r="D619" s="145"/>
      <c r="E619" s="145"/>
      <c r="F619" s="145"/>
      <c r="G619" s="145"/>
      <c r="H619" s="145"/>
      <c r="K619" s="170"/>
      <c r="L619" s="170"/>
      <c r="M619" s="170"/>
    </row>
    <row r="620" spans="1:13" ht="13">
      <c r="A620" s="145"/>
      <c r="B620" s="145"/>
      <c r="C620" s="145"/>
      <c r="D620" s="145"/>
      <c r="E620" s="145"/>
      <c r="F620" s="145"/>
      <c r="G620" s="145"/>
      <c r="H620" s="145"/>
      <c r="K620" s="170"/>
      <c r="L620" s="170"/>
      <c r="M620" s="170"/>
    </row>
    <row r="621" spans="1:13" ht="13">
      <c r="A621" s="145"/>
      <c r="B621" s="145"/>
      <c r="C621" s="145"/>
      <c r="D621" s="145"/>
      <c r="E621" s="145"/>
      <c r="F621" s="145"/>
      <c r="G621" s="145"/>
      <c r="H621" s="145"/>
      <c r="K621" s="170"/>
      <c r="L621" s="170"/>
      <c r="M621" s="170"/>
    </row>
    <row r="622" spans="1:13" ht="13">
      <c r="A622" s="145"/>
      <c r="B622" s="145"/>
      <c r="C622" s="145"/>
      <c r="D622" s="145"/>
      <c r="E622" s="145"/>
      <c r="F622" s="145"/>
      <c r="G622" s="145"/>
      <c r="H622" s="145"/>
      <c r="K622" s="170"/>
      <c r="L622" s="170"/>
      <c r="M622" s="170"/>
    </row>
    <row r="623" spans="1:13" ht="13">
      <c r="A623" s="145"/>
      <c r="B623" s="145"/>
      <c r="C623" s="145"/>
      <c r="D623" s="145"/>
      <c r="E623" s="145"/>
      <c r="F623" s="145"/>
      <c r="G623" s="145"/>
      <c r="H623" s="145"/>
      <c r="K623" s="170"/>
      <c r="L623" s="170"/>
      <c r="M623" s="170"/>
    </row>
    <row r="624" spans="1:13" ht="13">
      <c r="A624" s="145"/>
      <c r="B624" s="145"/>
      <c r="C624" s="145"/>
      <c r="D624" s="145"/>
      <c r="E624" s="145"/>
      <c r="F624" s="145"/>
      <c r="G624" s="145"/>
      <c r="H624" s="145"/>
      <c r="K624" s="170"/>
      <c r="L624" s="170"/>
      <c r="M624" s="170"/>
    </row>
    <row r="625" spans="1:13" ht="13">
      <c r="A625" s="145"/>
      <c r="B625" s="145"/>
      <c r="C625" s="145"/>
      <c r="D625" s="145"/>
      <c r="E625" s="145"/>
      <c r="F625" s="145"/>
      <c r="G625" s="145"/>
      <c r="H625" s="145"/>
      <c r="K625" s="170"/>
      <c r="L625" s="170"/>
      <c r="M625" s="170"/>
    </row>
    <row r="626" spans="1:13" ht="13">
      <c r="A626" s="145"/>
      <c r="B626" s="145"/>
      <c r="C626" s="145"/>
      <c r="D626" s="145"/>
      <c r="E626" s="145"/>
      <c r="F626" s="145"/>
      <c r="G626" s="145"/>
      <c r="H626" s="145"/>
      <c r="K626" s="170"/>
      <c r="L626" s="170"/>
      <c r="M626" s="170"/>
    </row>
    <row r="627" spans="1:13" ht="13">
      <c r="A627" s="145"/>
      <c r="B627" s="145"/>
      <c r="C627" s="145"/>
      <c r="D627" s="145"/>
      <c r="E627" s="145"/>
      <c r="F627" s="145"/>
      <c r="G627" s="145"/>
      <c r="H627" s="145"/>
      <c r="K627" s="170"/>
      <c r="L627" s="170"/>
      <c r="M627" s="170"/>
    </row>
    <row r="628" spans="1:13" ht="13">
      <c r="A628" s="145"/>
      <c r="B628" s="145"/>
      <c r="C628" s="145"/>
      <c r="D628" s="145"/>
      <c r="E628" s="145"/>
      <c r="F628" s="145"/>
      <c r="G628" s="145"/>
      <c r="H628" s="145"/>
      <c r="K628" s="170"/>
      <c r="L628" s="170"/>
      <c r="M628" s="170"/>
    </row>
    <row r="629" spans="1:13" ht="13">
      <c r="A629" s="145"/>
      <c r="B629" s="145"/>
      <c r="C629" s="145"/>
      <c r="D629" s="145"/>
      <c r="E629" s="145"/>
      <c r="F629" s="145"/>
      <c r="G629" s="145"/>
      <c r="H629" s="145"/>
      <c r="K629" s="170"/>
      <c r="L629" s="170"/>
      <c r="M629" s="170"/>
    </row>
    <row r="630" spans="1:13" ht="13">
      <c r="A630" s="145"/>
      <c r="B630" s="145"/>
      <c r="C630" s="145"/>
      <c r="D630" s="145"/>
      <c r="E630" s="145"/>
      <c r="F630" s="145"/>
      <c r="G630" s="145"/>
      <c r="H630" s="145"/>
      <c r="K630" s="170"/>
      <c r="L630" s="170"/>
      <c r="M630" s="170"/>
    </row>
    <row r="631" spans="1:13" ht="13">
      <c r="A631" s="145"/>
      <c r="B631" s="145"/>
      <c r="C631" s="145"/>
      <c r="D631" s="145"/>
      <c r="E631" s="145"/>
      <c r="F631" s="145"/>
      <c r="G631" s="145"/>
      <c r="H631" s="145"/>
      <c r="K631" s="170"/>
      <c r="L631" s="170"/>
      <c r="M631" s="170"/>
    </row>
    <row r="632" spans="1:13" ht="13">
      <c r="A632" s="145"/>
      <c r="B632" s="145"/>
      <c r="C632" s="145"/>
      <c r="D632" s="145"/>
      <c r="E632" s="145"/>
      <c r="F632" s="145"/>
      <c r="G632" s="145"/>
      <c r="H632" s="145"/>
      <c r="K632" s="170"/>
      <c r="L632" s="170"/>
      <c r="M632" s="170"/>
    </row>
    <row r="633" spans="1:13" ht="13">
      <c r="A633" s="145"/>
      <c r="B633" s="145"/>
      <c r="C633" s="145"/>
      <c r="D633" s="145"/>
      <c r="E633" s="145"/>
      <c r="F633" s="145"/>
      <c r="G633" s="145"/>
      <c r="H633" s="145"/>
      <c r="K633" s="170"/>
      <c r="L633" s="170"/>
      <c r="M633" s="170"/>
    </row>
    <row r="634" spans="1:13" ht="13">
      <c r="A634" s="145"/>
      <c r="B634" s="145"/>
      <c r="C634" s="145"/>
      <c r="D634" s="145"/>
      <c r="E634" s="145"/>
      <c r="F634" s="145"/>
      <c r="G634" s="145"/>
      <c r="H634" s="145"/>
      <c r="K634" s="170"/>
      <c r="L634" s="170"/>
      <c r="M634" s="170"/>
    </row>
    <row r="635" spans="1:13" ht="13">
      <c r="A635" s="145"/>
      <c r="B635" s="145"/>
      <c r="C635" s="145"/>
      <c r="D635" s="145"/>
      <c r="E635" s="145"/>
      <c r="F635" s="145"/>
      <c r="G635" s="145"/>
      <c r="H635" s="145"/>
      <c r="K635" s="170"/>
      <c r="L635" s="170"/>
      <c r="M635" s="170"/>
    </row>
    <row r="636" spans="1:13" ht="13">
      <c r="A636" s="145"/>
      <c r="B636" s="145"/>
      <c r="C636" s="145"/>
      <c r="D636" s="145"/>
      <c r="E636" s="145"/>
      <c r="F636" s="145"/>
      <c r="G636" s="145"/>
      <c r="H636" s="145"/>
      <c r="K636" s="170"/>
      <c r="L636" s="170"/>
      <c r="M636" s="170"/>
    </row>
    <row r="637" spans="1:13" ht="13">
      <c r="A637" s="145"/>
      <c r="B637" s="145"/>
      <c r="C637" s="145"/>
      <c r="D637" s="145"/>
      <c r="E637" s="145"/>
      <c r="F637" s="145"/>
      <c r="G637" s="145"/>
      <c r="H637" s="145"/>
      <c r="K637" s="170"/>
      <c r="L637" s="170"/>
      <c r="M637" s="170"/>
    </row>
    <row r="638" spans="1:13" ht="13">
      <c r="A638" s="145"/>
      <c r="B638" s="145"/>
      <c r="C638" s="145"/>
      <c r="D638" s="145"/>
      <c r="E638" s="145"/>
      <c r="F638" s="145"/>
      <c r="G638" s="145"/>
      <c r="H638" s="145"/>
      <c r="K638" s="170"/>
      <c r="L638" s="170"/>
      <c r="M638" s="170"/>
    </row>
    <row r="639" spans="1:13" ht="13">
      <c r="A639" s="145"/>
      <c r="B639" s="145"/>
      <c r="C639" s="145"/>
      <c r="D639" s="145"/>
      <c r="E639" s="145"/>
      <c r="F639" s="145"/>
      <c r="G639" s="145"/>
      <c r="H639" s="145"/>
      <c r="K639" s="170"/>
      <c r="L639" s="170"/>
      <c r="M639" s="170"/>
    </row>
    <row r="640" spans="1:13" ht="13">
      <c r="A640" s="145"/>
      <c r="B640" s="145"/>
      <c r="C640" s="145"/>
      <c r="D640" s="145"/>
      <c r="E640" s="145"/>
      <c r="F640" s="145"/>
      <c r="G640" s="145"/>
      <c r="H640" s="145"/>
      <c r="K640" s="170"/>
      <c r="L640" s="170"/>
      <c r="M640" s="170"/>
    </row>
    <row r="641" spans="1:13" ht="13">
      <c r="A641" s="145"/>
      <c r="B641" s="145"/>
      <c r="C641" s="145"/>
      <c r="D641" s="145"/>
      <c r="E641" s="145"/>
      <c r="F641" s="145"/>
      <c r="G641" s="145"/>
      <c r="H641" s="145"/>
      <c r="K641" s="170"/>
      <c r="L641" s="170"/>
      <c r="M641" s="170"/>
    </row>
    <row r="642" spans="1:13" ht="13">
      <c r="A642" s="145"/>
      <c r="B642" s="145"/>
      <c r="C642" s="145"/>
      <c r="D642" s="145"/>
      <c r="E642" s="145"/>
      <c r="F642" s="145"/>
      <c r="G642" s="145"/>
      <c r="H642" s="145"/>
      <c r="K642" s="170"/>
      <c r="L642" s="170"/>
      <c r="M642" s="170"/>
    </row>
    <row r="643" spans="1:13" ht="13">
      <c r="A643" s="145"/>
      <c r="B643" s="145"/>
      <c r="C643" s="145"/>
      <c r="D643" s="145"/>
      <c r="E643" s="145"/>
      <c r="F643" s="145"/>
      <c r="G643" s="145"/>
      <c r="H643" s="145"/>
      <c r="K643" s="170"/>
      <c r="L643" s="170"/>
      <c r="M643" s="170"/>
    </row>
    <row r="644" spans="1:13" ht="13">
      <c r="A644" s="145"/>
      <c r="B644" s="145"/>
      <c r="C644" s="145"/>
      <c r="D644" s="145"/>
      <c r="E644" s="145"/>
      <c r="F644" s="145"/>
      <c r="G644" s="145"/>
      <c r="H644" s="145"/>
      <c r="K644" s="170"/>
      <c r="L644" s="170"/>
      <c r="M644" s="170"/>
    </row>
    <row r="645" spans="1:13" ht="13">
      <c r="A645" s="145"/>
      <c r="B645" s="145"/>
      <c r="C645" s="145"/>
      <c r="D645" s="145"/>
      <c r="E645" s="145"/>
      <c r="F645" s="145"/>
      <c r="G645" s="145"/>
      <c r="H645" s="145"/>
      <c r="K645" s="170"/>
      <c r="L645" s="170"/>
      <c r="M645" s="170"/>
    </row>
    <row r="646" spans="1:13" ht="13">
      <c r="A646" s="145"/>
      <c r="B646" s="145"/>
      <c r="C646" s="145"/>
      <c r="D646" s="145"/>
      <c r="E646" s="145"/>
      <c r="F646" s="145"/>
      <c r="G646" s="145"/>
      <c r="H646" s="145"/>
      <c r="K646" s="170"/>
      <c r="L646" s="170"/>
      <c r="M646" s="170"/>
    </row>
    <row r="647" spans="1:13" ht="13">
      <c r="A647" s="145"/>
      <c r="B647" s="145"/>
      <c r="C647" s="145"/>
      <c r="D647" s="145"/>
      <c r="E647" s="145"/>
      <c r="F647" s="145"/>
      <c r="G647" s="145"/>
      <c r="H647" s="145"/>
      <c r="K647" s="170"/>
      <c r="L647" s="170"/>
      <c r="M647" s="170"/>
    </row>
    <row r="648" spans="1:13" ht="13">
      <c r="A648" s="145"/>
      <c r="B648" s="145"/>
      <c r="C648" s="145"/>
      <c r="D648" s="145"/>
      <c r="E648" s="145"/>
      <c r="F648" s="145"/>
      <c r="G648" s="145"/>
      <c r="H648" s="145"/>
      <c r="K648" s="170"/>
      <c r="L648" s="170"/>
      <c r="M648" s="170"/>
    </row>
    <row r="649" spans="1:13" ht="13">
      <c r="A649" s="145"/>
      <c r="B649" s="145"/>
      <c r="C649" s="145"/>
      <c r="D649" s="145"/>
      <c r="E649" s="145"/>
      <c r="F649" s="145"/>
      <c r="G649" s="145"/>
      <c r="H649" s="145"/>
      <c r="K649" s="170"/>
      <c r="L649" s="170"/>
      <c r="M649" s="170"/>
    </row>
    <row r="650" spans="1:13" ht="13">
      <c r="A650" s="145"/>
      <c r="B650" s="145"/>
      <c r="C650" s="145"/>
      <c r="D650" s="145"/>
      <c r="E650" s="145"/>
      <c r="F650" s="145"/>
      <c r="G650" s="145"/>
      <c r="H650" s="145"/>
      <c r="K650" s="170"/>
      <c r="L650" s="170"/>
      <c r="M650" s="170"/>
    </row>
    <row r="651" spans="1:13" ht="13">
      <c r="A651" s="145"/>
      <c r="B651" s="145"/>
      <c r="C651" s="145"/>
      <c r="D651" s="145"/>
      <c r="E651" s="145"/>
      <c r="F651" s="145"/>
      <c r="G651" s="145"/>
      <c r="H651" s="145"/>
      <c r="K651" s="170"/>
      <c r="L651" s="170"/>
      <c r="M651" s="170"/>
    </row>
    <row r="652" spans="1:13" ht="13">
      <c r="A652" s="145"/>
      <c r="B652" s="145"/>
      <c r="C652" s="145"/>
      <c r="D652" s="145"/>
      <c r="E652" s="145"/>
      <c r="F652" s="145"/>
      <c r="G652" s="145"/>
      <c r="H652" s="145"/>
      <c r="K652" s="170"/>
      <c r="L652" s="170"/>
      <c r="M652" s="170"/>
    </row>
    <row r="653" spans="1:13" ht="13">
      <c r="A653" s="145"/>
      <c r="B653" s="145"/>
      <c r="C653" s="145"/>
      <c r="D653" s="145"/>
      <c r="E653" s="145"/>
      <c r="F653" s="145"/>
      <c r="G653" s="145"/>
      <c r="H653" s="145"/>
      <c r="K653" s="170"/>
      <c r="L653" s="170"/>
      <c r="M653" s="170"/>
    </row>
    <row r="654" spans="1:13" ht="13">
      <c r="A654" s="145"/>
      <c r="B654" s="145"/>
      <c r="C654" s="145"/>
      <c r="D654" s="145"/>
      <c r="E654" s="145"/>
      <c r="F654" s="145"/>
      <c r="G654" s="145"/>
      <c r="H654" s="145"/>
      <c r="K654" s="170"/>
      <c r="L654" s="170"/>
      <c r="M654" s="170"/>
    </row>
    <row r="655" spans="1:13" ht="13">
      <c r="A655" s="145"/>
      <c r="B655" s="145"/>
      <c r="C655" s="145"/>
      <c r="D655" s="145"/>
      <c r="E655" s="145"/>
      <c r="F655" s="145"/>
      <c r="G655" s="145"/>
      <c r="H655" s="145"/>
      <c r="K655" s="170"/>
      <c r="L655" s="170"/>
      <c r="M655" s="170"/>
    </row>
    <row r="656" spans="1:13" ht="13">
      <c r="A656" s="145"/>
      <c r="B656" s="145"/>
      <c r="C656" s="145"/>
      <c r="D656" s="145"/>
      <c r="E656" s="145"/>
      <c r="F656" s="145"/>
      <c r="G656" s="145"/>
      <c r="H656" s="145"/>
      <c r="K656" s="170"/>
      <c r="L656" s="170"/>
      <c r="M656" s="170"/>
    </row>
    <row r="657" spans="1:13" ht="13">
      <c r="A657" s="145"/>
      <c r="B657" s="145"/>
      <c r="C657" s="145"/>
      <c r="D657" s="145"/>
      <c r="E657" s="145"/>
      <c r="F657" s="145"/>
      <c r="G657" s="145"/>
      <c r="H657" s="145"/>
      <c r="K657" s="170"/>
      <c r="L657" s="170"/>
      <c r="M657" s="170"/>
    </row>
    <row r="658" spans="1:13" ht="13">
      <c r="A658" s="145"/>
      <c r="B658" s="145"/>
      <c r="C658" s="145"/>
      <c r="D658" s="145"/>
      <c r="E658" s="145"/>
      <c r="F658" s="145"/>
      <c r="G658" s="145"/>
      <c r="H658" s="145"/>
      <c r="K658" s="170"/>
      <c r="L658" s="170"/>
      <c r="M658" s="170"/>
    </row>
    <row r="659" spans="1:13" ht="13">
      <c r="A659" s="145"/>
      <c r="B659" s="145"/>
      <c r="C659" s="145"/>
      <c r="D659" s="145"/>
      <c r="E659" s="145"/>
      <c r="F659" s="145"/>
      <c r="G659" s="145"/>
      <c r="H659" s="145"/>
      <c r="K659" s="170"/>
      <c r="L659" s="170"/>
      <c r="M659" s="170"/>
    </row>
    <row r="660" spans="1:13" ht="13">
      <c r="A660" s="145"/>
      <c r="B660" s="145"/>
      <c r="C660" s="145"/>
      <c r="D660" s="145"/>
      <c r="E660" s="145"/>
      <c r="F660" s="145"/>
      <c r="G660" s="145"/>
      <c r="H660" s="145"/>
      <c r="K660" s="170"/>
      <c r="L660" s="170"/>
      <c r="M660" s="170"/>
    </row>
    <row r="661" spans="1:13" ht="13">
      <c r="A661" s="145"/>
      <c r="B661" s="145"/>
      <c r="C661" s="145"/>
      <c r="D661" s="145"/>
      <c r="E661" s="145"/>
      <c r="F661" s="145"/>
      <c r="G661" s="145"/>
      <c r="H661" s="145"/>
      <c r="K661" s="170"/>
      <c r="L661" s="170"/>
      <c r="M661" s="170"/>
    </row>
    <row r="662" spans="1:13" ht="13">
      <c r="A662" s="145"/>
      <c r="B662" s="145"/>
      <c r="C662" s="145"/>
      <c r="D662" s="145"/>
      <c r="E662" s="145"/>
      <c r="F662" s="145"/>
      <c r="G662" s="145"/>
      <c r="H662" s="145"/>
      <c r="K662" s="170"/>
      <c r="L662" s="170"/>
      <c r="M662" s="170"/>
    </row>
    <row r="663" spans="1:13" ht="13">
      <c r="A663" s="145"/>
      <c r="B663" s="145"/>
      <c r="C663" s="145"/>
      <c r="D663" s="145"/>
      <c r="E663" s="145"/>
      <c r="F663" s="145"/>
      <c r="G663" s="145"/>
      <c r="H663" s="145"/>
      <c r="K663" s="170"/>
      <c r="L663" s="170"/>
      <c r="M663" s="170"/>
    </row>
    <row r="664" spans="1:13" ht="13">
      <c r="A664" s="145"/>
      <c r="B664" s="145"/>
      <c r="C664" s="145"/>
      <c r="D664" s="145"/>
      <c r="E664" s="145"/>
      <c r="F664" s="145"/>
      <c r="G664" s="145"/>
      <c r="H664" s="145"/>
      <c r="K664" s="170"/>
      <c r="L664" s="170"/>
      <c r="M664" s="170"/>
    </row>
    <row r="665" spans="1:13" ht="13">
      <c r="A665" s="145"/>
      <c r="B665" s="145"/>
      <c r="C665" s="145"/>
      <c r="D665" s="145"/>
      <c r="E665" s="145"/>
      <c r="F665" s="145"/>
      <c r="G665" s="145"/>
      <c r="H665" s="145"/>
      <c r="K665" s="170"/>
      <c r="L665" s="170"/>
      <c r="M665" s="170"/>
    </row>
    <row r="666" spans="1:13" ht="13">
      <c r="A666" s="145"/>
      <c r="B666" s="145"/>
      <c r="C666" s="145"/>
      <c r="D666" s="145"/>
      <c r="E666" s="145"/>
      <c r="F666" s="145"/>
      <c r="G666" s="145"/>
      <c r="H666" s="145"/>
      <c r="K666" s="170"/>
      <c r="L666" s="170"/>
      <c r="M666" s="170"/>
    </row>
    <row r="667" spans="1:13" ht="13">
      <c r="A667" s="145"/>
      <c r="B667" s="145"/>
      <c r="C667" s="145"/>
      <c r="D667" s="145"/>
      <c r="E667" s="145"/>
      <c r="F667" s="145"/>
      <c r="G667" s="145"/>
      <c r="H667" s="145"/>
      <c r="K667" s="170"/>
      <c r="L667" s="170"/>
      <c r="M667" s="170"/>
    </row>
    <row r="668" spans="1:13" ht="13">
      <c r="A668" s="145"/>
      <c r="B668" s="145"/>
      <c r="C668" s="145"/>
      <c r="D668" s="145"/>
      <c r="E668" s="145"/>
      <c r="F668" s="145"/>
      <c r="G668" s="145"/>
      <c r="H668" s="145"/>
      <c r="K668" s="170"/>
      <c r="L668" s="170"/>
      <c r="M668" s="170"/>
    </row>
    <row r="669" spans="1:13" ht="13">
      <c r="A669" s="145"/>
      <c r="B669" s="145"/>
      <c r="C669" s="145"/>
      <c r="D669" s="145"/>
      <c r="E669" s="145"/>
      <c r="F669" s="145"/>
      <c r="G669" s="145"/>
      <c r="H669" s="145"/>
      <c r="K669" s="170"/>
      <c r="L669" s="170"/>
      <c r="M669" s="170"/>
    </row>
    <row r="670" spans="1:13" ht="13">
      <c r="A670" s="145"/>
      <c r="B670" s="145"/>
      <c r="C670" s="145"/>
      <c r="D670" s="145"/>
      <c r="E670" s="145"/>
      <c r="F670" s="145"/>
      <c r="G670" s="145"/>
      <c r="H670" s="145"/>
      <c r="K670" s="170"/>
      <c r="L670" s="170"/>
      <c r="M670" s="170"/>
    </row>
    <row r="671" spans="1:13" ht="13">
      <c r="A671" s="145"/>
      <c r="B671" s="145"/>
      <c r="C671" s="145"/>
      <c r="D671" s="145"/>
      <c r="E671" s="145"/>
      <c r="F671" s="145"/>
      <c r="G671" s="145"/>
      <c r="H671" s="145"/>
      <c r="K671" s="170"/>
      <c r="L671" s="170"/>
      <c r="M671" s="170"/>
    </row>
    <row r="672" spans="1:13" ht="13">
      <c r="A672" s="145"/>
      <c r="B672" s="145"/>
      <c r="C672" s="145"/>
      <c r="D672" s="145"/>
      <c r="E672" s="145"/>
      <c r="F672" s="145"/>
      <c r="G672" s="145"/>
      <c r="H672" s="145"/>
      <c r="K672" s="170"/>
      <c r="L672" s="170"/>
      <c r="M672" s="170"/>
    </row>
    <row r="673" spans="1:13" ht="13">
      <c r="A673" s="145"/>
      <c r="B673" s="145"/>
      <c r="C673" s="145"/>
      <c r="D673" s="145"/>
      <c r="E673" s="145"/>
      <c r="F673" s="145"/>
      <c r="G673" s="145"/>
      <c r="H673" s="145"/>
      <c r="K673" s="170"/>
      <c r="L673" s="170"/>
      <c r="M673" s="170"/>
    </row>
    <row r="674" spans="1:13" ht="13">
      <c r="A674" s="145"/>
      <c r="B674" s="145"/>
      <c r="C674" s="145"/>
      <c r="D674" s="145"/>
      <c r="E674" s="145"/>
      <c r="F674" s="145"/>
      <c r="G674" s="145"/>
      <c r="H674" s="145"/>
      <c r="K674" s="170"/>
      <c r="L674" s="170"/>
      <c r="M674" s="170"/>
    </row>
    <row r="675" spans="1:13" ht="13">
      <c r="A675" s="145"/>
      <c r="B675" s="145"/>
      <c r="C675" s="145"/>
      <c r="D675" s="145"/>
      <c r="E675" s="145"/>
      <c r="F675" s="145"/>
      <c r="G675" s="145"/>
      <c r="H675" s="145"/>
      <c r="K675" s="170"/>
      <c r="L675" s="170"/>
      <c r="M675" s="170"/>
    </row>
    <row r="676" spans="1:13" ht="13">
      <c r="A676" s="145"/>
      <c r="B676" s="145"/>
      <c r="C676" s="145"/>
      <c r="D676" s="145"/>
      <c r="E676" s="145"/>
      <c r="F676" s="145"/>
      <c r="G676" s="145"/>
      <c r="H676" s="145"/>
      <c r="K676" s="170"/>
      <c r="L676" s="170"/>
      <c r="M676" s="170"/>
    </row>
    <row r="677" spans="1:13" ht="13">
      <c r="A677" s="145"/>
      <c r="B677" s="145"/>
      <c r="C677" s="145"/>
      <c r="D677" s="145"/>
      <c r="E677" s="145"/>
      <c r="F677" s="145"/>
      <c r="G677" s="145"/>
      <c r="H677" s="145"/>
      <c r="K677" s="170"/>
      <c r="L677" s="170"/>
      <c r="M677" s="170"/>
    </row>
    <row r="678" spans="1:13" ht="13">
      <c r="A678" s="145"/>
      <c r="B678" s="145"/>
      <c r="C678" s="145"/>
      <c r="D678" s="145"/>
      <c r="E678" s="145"/>
      <c r="F678" s="145"/>
      <c r="G678" s="145"/>
      <c r="H678" s="145"/>
      <c r="K678" s="170"/>
      <c r="L678" s="170"/>
      <c r="M678" s="170"/>
    </row>
    <row r="679" spans="1:13" ht="13">
      <c r="A679" s="145"/>
      <c r="B679" s="145"/>
      <c r="C679" s="145"/>
      <c r="D679" s="145"/>
      <c r="E679" s="145"/>
      <c r="F679" s="145"/>
      <c r="G679" s="145"/>
      <c r="H679" s="145"/>
      <c r="K679" s="170"/>
      <c r="L679" s="170"/>
      <c r="M679" s="170"/>
    </row>
    <row r="680" spans="1:13" ht="13">
      <c r="A680" s="145"/>
      <c r="B680" s="145"/>
      <c r="C680" s="145"/>
      <c r="D680" s="145"/>
      <c r="E680" s="145"/>
      <c r="F680" s="145"/>
      <c r="G680" s="145"/>
      <c r="H680" s="145"/>
      <c r="K680" s="170"/>
      <c r="L680" s="170"/>
      <c r="M680" s="170"/>
    </row>
    <row r="681" spans="1:13" ht="13">
      <c r="A681" s="145"/>
      <c r="B681" s="145"/>
      <c r="C681" s="145"/>
      <c r="D681" s="145"/>
      <c r="E681" s="145"/>
      <c r="F681" s="145"/>
      <c r="G681" s="145"/>
      <c r="H681" s="145"/>
      <c r="K681" s="170"/>
      <c r="L681" s="170"/>
      <c r="M681" s="170"/>
    </row>
    <row r="682" spans="1:13" ht="13">
      <c r="A682" s="145"/>
      <c r="B682" s="145"/>
      <c r="C682" s="145"/>
      <c r="D682" s="145"/>
      <c r="E682" s="145"/>
      <c r="F682" s="145"/>
      <c r="G682" s="145"/>
      <c r="H682" s="145"/>
      <c r="K682" s="170"/>
      <c r="L682" s="170"/>
      <c r="M682" s="170"/>
    </row>
    <row r="683" spans="1:13" ht="13">
      <c r="A683" s="145"/>
      <c r="B683" s="145"/>
      <c r="C683" s="145"/>
      <c r="D683" s="145"/>
      <c r="E683" s="145"/>
      <c r="F683" s="145"/>
      <c r="G683" s="145"/>
      <c r="H683" s="145"/>
      <c r="K683" s="170"/>
      <c r="L683" s="170"/>
      <c r="M683" s="170"/>
    </row>
    <row r="684" spans="1:13" ht="13">
      <c r="A684" s="145"/>
      <c r="B684" s="145"/>
      <c r="C684" s="145"/>
      <c r="D684" s="145"/>
      <c r="E684" s="145"/>
      <c r="F684" s="145"/>
      <c r="G684" s="145"/>
      <c r="H684" s="145"/>
      <c r="K684" s="170"/>
      <c r="L684" s="170"/>
      <c r="M684" s="170"/>
    </row>
    <row r="685" spans="1:13" ht="13">
      <c r="A685" s="145"/>
      <c r="B685" s="145"/>
      <c r="C685" s="145"/>
      <c r="D685" s="145"/>
      <c r="E685" s="145"/>
      <c r="F685" s="145"/>
      <c r="G685" s="145"/>
      <c r="H685" s="145"/>
      <c r="K685" s="170"/>
      <c r="L685" s="170"/>
      <c r="M685" s="170"/>
    </row>
    <row r="686" spans="1:13" ht="13">
      <c r="A686" s="145"/>
      <c r="B686" s="145"/>
      <c r="C686" s="145"/>
      <c r="D686" s="145"/>
      <c r="E686" s="145"/>
      <c r="F686" s="145"/>
      <c r="G686" s="145"/>
      <c r="H686" s="145"/>
      <c r="K686" s="170"/>
      <c r="L686" s="170"/>
      <c r="M686" s="170"/>
    </row>
    <row r="687" spans="1:13" ht="13">
      <c r="A687" s="145"/>
      <c r="B687" s="145"/>
      <c r="C687" s="145"/>
      <c r="D687" s="145"/>
      <c r="E687" s="145"/>
      <c r="F687" s="145"/>
      <c r="G687" s="145"/>
      <c r="H687" s="145"/>
      <c r="K687" s="170"/>
      <c r="L687" s="170"/>
      <c r="M687" s="170"/>
    </row>
    <row r="688" spans="1:13" ht="13">
      <c r="A688" s="145"/>
      <c r="B688" s="145"/>
      <c r="C688" s="145"/>
      <c r="D688" s="145"/>
      <c r="E688" s="145"/>
      <c r="F688" s="145"/>
      <c r="G688" s="145"/>
      <c r="H688" s="145"/>
      <c r="K688" s="170"/>
      <c r="L688" s="170"/>
      <c r="M688" s="170"/>
    </row>
    <row r="689" spans="1:13" ht="13">
      <c r="A689" s="145"/>
      <c r="B689" s="145"/>
      <c r="C689" s="145"/>
      <c r="D689" s="145"/>
      <c r="E689" s="145"/>
      <c r="F689" s="145"/>
      <c r="G689" s="145"/>
      <c r="H689" s="145"/>
      <c r="K689" s="170"/>
      <c r="L689" s="170"/>
      <c r="M689" s="170"/>
    </row>
    <row r="690" spans="1:13" ht="13">
      <c r="A690" s="145"/>
      <c r="B690" s="145"/>
      <c r="C690" s="145"/>
      <c r="D690" s="145"/>
      <c r="E690" s="145"/>
      <c r="F690" s="145"/>
      <c r="G690" s="145"/>
      <c r="H690" s="145"/>
      <c r="K690" s="170"/>
      <c r="L690" s="170"/>
      <c r="M690" s="170"/>
    </row>
    <row r="691" spans="1:13" ht="13">
      <c r="A691" s="145"/>
      <c r="B691" s="145"/>
      <c r="C691" s="145"/>
      <c r="D691" s="145"/>
      <c r="E691" s="145"/>
      <c r="F691" s="145"/>
      <c r="G691" s="145"/>
      <c r="H691" s="145"/>
      <c r="K691" s="170"/>
      <c r="L691" s="170"/>
      <c r="M691" s="170"/>
    </row>
    <row r="692" spans="1:13" ht="13">
      <c r="A692" s="145"/>
      <c r="B692" s="145"/>
      <c r="C692" s="145"/>
      <c r="D692" s="145"/>
      <c r="E692" s="145"/>
      <c r="F692" s="145"/>
      <c r="G692" s="145"/>
      <c r="H692" s="145"/>
      <c r="K692" s="170"/>
      <c r="L692" s="170"/>
      <c r="M692" s="170"/>
    </row>
    <row r="693" spans="1:13" ht="13">
      <c r="A693" s="145"/>
      <c r="B693" s="145"/>
      <c r="C693" s="145"/>
      <c r="D693" s="145"/>
      <c r="E693" s="145"/>
      <c r="F693" s="145"/>
      <c r="G693" s="145"/>
      <c r="H693" s="145"/>
      <c r="K693" s="170"/>
      <c r="L693" s="170"/>
      <c r="M693" s="170"/>
    </row>
    <row r="694" spans="1:13" ht="13">
      <c r="A694" s="145"/>
      <c r="B694" s="145"/>
      <c r="C694" s="145"/>
      <c r="D694" s="145"/>
      <c r="E694" s="145"/>
      <c r="F694" s="145"/>
      <c r="G694" s="145"/>
      <c r="H694" s="145"/>
      <c r="K694" s="170"/>
      <c r="L694" s="170"/>
      <c r="M694" s="170"/>
    </row>
    <row r="695" spans="1:13" ht="13">
      <c r="A695" s="145"/>
      <c r="B695" s="145"/>
      <c r="C695" s="145"/>
      <c r="D695" s="145"/>
      <c r="E695" s="145"/>
      <c r="F695" s="145"/>
      <c r="G695" s="145"/>
      <c r="H695" s="145"/>
      <c r="K695" s="170"/>
      <c r="L695" s="170"/>
      <c r="M695" s="170"/>
    </row>
    <row r="696" spans="1:13" ht="13">
      <c r="A696" s="145"/>
      <c r="B696" s="145"/>
      <c r="C696" s="145"/>
      <c r="D696" s="145"/>
      <c r="E696" s="145"/>
      <c r="F696" s="145"/>
      <c r="G696" s="145"/>
      <c r="H696" s="145"/>
      <c r="K696" s="170"/>
      <c r="L696" s="170"/>
      <c r="M696" s="170"/>
    </row>
    <row r="697" spans="1:13" ht="13">
      <c r="A697" s="145"/>
      <c r="B697" s="145"/>
      <c r="C697" s="145"/>
      <c r="D697" s="145"/>
      <c r="E697" s="145"/>
      <c r="F697" s="145"/>
      <c r="G697" s="145"/>
      <c r="H697" s="145"/>
      <c r="K697" s="170"/>
      <c r="L697" s="170"/>
      <c r="M697" s="170"/>
    </row>
    <row r="698" spans="1:13" ht="13">
      <c r="A698" s="145"/>
      <c r="B698" s="145"/>
      <c r="C698" s="145"/>
      <c r="D698" s="145"/>
      <c r="E698" s="145"/>
      <c r="F698" s="145"/>
      <c r="G698" s="145"/>
      <c r="H698" s="145"/>
      <c r="K698" s="170"/>
      <c r="L698" s="170"/>
      <c r="M698" s="170"/>
    </row>
    <row r="699" spans="1:13" ht="13">
      <c r="A699" s="145"/>
      <c r="B699" s="145"/>
      <c r="C699" s="145"/>
      <c r="D699" s="145"/>
      <c r="E699" s="145"/>
      <c r="F699" s="145"/>
      <c r="G699" s="145"/>
      <c r="H699" s="145"/>
      <c r="K699" s="170"/>
      <c r="L699" s="170"/>
      <c r="M699" s="170"/>
    </row>
    <row r="700" spans="1:13" ht="13">
      <c r="A700" s="145"/>
      <c r="B700" s="145"/>
      <c r="C700" s="145"/>
      <c r="D700" s="145"/>
      <c r="E700" s="145"/>
      <c r="F700" s="145"/>
      <c r="G700" s="145"/>
      <c r="H700" s="145"/>
      <c r="K700" s="170"/>
      <c r="L700" s="170"/>
      <c r="M700" s="170"/>
    </row>
    <row r="701" spans="1:13" ht="13">
      <c r="A701" s="145"/>
      <c r="B701" s="145"/>
      <c r="C701" s="145"/>
      <c r="D701" s="145"/>
      <c r="E701" s="145"/>
      <c r="F701" s="145"/>
      <c r="G701" s="145"/>
      <c r="H701" s="145"/>
      <c r="K701" s="170"/>
      <c r="L701" s="170"/>
      <c r="M701" s="170"/>
    </row>
    <row r="702" spans="1:13" ht="13">
      <c r="A702" s="145"/>
      <c r="B702" s="145"/>
      <c r="C702" s="145"/>
      <c r="D702" s="145"/>
      <c r="E702" s="145"/>
      <c r="F702" s="145"/>
      <c r="G702" s="145"/>
      <c r="H702" s="145"/>
      <c r="K702" s="170"/>
      <c r="L702" s="170"/>
      <c r="M702" s="170"/>
    </row>
    <row r="703" spans="1:13" ht="13">
      <c r="A703" s="145"/>
      <c r="B703" s="145"/>
      <c r="C703" s="145"/>
      <c r="D703" s="145"/>
      <c r="E703" s="145"/>
      <c r="F703" s="145"/>
      <c r="G703" s="145"/>
      <c r="H703" s="145"/>
      <c r="K703" s="170"/>
      <c r="L703" s="170"/>
      <c r="M703" s="170"/>
    </row>
    <row r="704" spans="1:13" ht="13">
      <c r="A704" s="145"/>
      <c r="B704" s="145"/>
      <c r="C704" s="145"/>
      <c r="D704" s="145"/>
      <c r="E704" s="145"/>
      <c r="F704" s="145"/>
      <c r="G704" s="145"/>
      <c r="H704" s="145"/>
      <c r="K704" s="170"/>
      <c r="L704" s="170"/>
      <c r="M704" s="170"/>
    </row>
    <row r="705" spans="1:13" ht="13">
      <c r="A705" s="145"/>
      <c r="B705" s="145"/>
      <c r="C705" s="145"/>
      <c r="D705" s="145"/>
      <c r="E705" s="145"/>
      <c r="F705" s="145"/>
      <c r="G705" s="145"/>
      <c r="H705" s="145"/>
      <c r="K705" s="170"/>
      <c r="L705" s="170"/>
      <c r="M705" s="170"/>
    </row>
    <row r="706" spans="1:13" ht="13">
      <c r="A706" s="145"/>
      <c r="B706" s="145"/>
      <c r="C706" s="145"/>
      <c r="D706" s="145"/>
      <c r="E706" s="145"/>
      <c r="F706" s="145"/>
      <c r="G706" s="145"/>
      <c r="H706" s="145"/>
      <c r="K706" s="170"/>
      <c r="L706" s="170"/>
      <c r="M706" s="170"/>
    </row>
    <row r="707" spans="1:13" ht="13">
      <c r="A707" s="145"/>
      <c r="B707" s="145"/>
      <c r="C707" s="145"/>
      <c r="D707" s="145"/>
      <c r="E707" s="145"/>
      <c r="F707" s="145"/>
      <c r="G707" s="145"/>
      <c r="H707" s="145"/>
      <c r="K707" s="170"/>
      <c r="L707" s="170"/>
      <c r="M707" s="170"/>
    </row>
    <row r="708" spans="1:13" ht="13">
      <c r="A708" s="145"/>
      <c r="B708" s="145"/>
      <c r="C708" s="145"/>
      <c r="D708" s="145"/>
      <c r="E708" s="145"/>
      <c r="F708" s="145"/>
      <c r="G708" s="145"/>
      <c r="H708" s="145"/>
      <c r="K708" s="170"/>
      <c r="L708" s="170"/>
      <c r="M708" s="170"/>
    </row>
    <row r="709" spans="1:13" ht="13">
      <c r="A709" s="145"/>
      <c r="B709" s="145"/>
      <c r="C709" s="145"/>
      <c r="D709" s="145"/>
      <c r="E709" s="145"/>
      <c r="F709" s="145"/>
      <c r="G709" s="145"/>
      <c r="H709" s="145"/>
      <c r="K709" s="170"/>
      <c r="L709" s="170"/>
      <c r="M709" s="170"/>
    </row>
    <row r="710" spans="1:13" ht="13">
      <c r="A710" s="145"/>
      <c r="B710" s="145"/>
      <c r="C710" s="145"/>
      <c r="D710" s="145"/>
      <c r="E710" s="145"/>
      <c r="F710" s="145"/>
      <c r="G710" s="145"/>
      <c r="H710" s="145"/>
      <c r="K710" s="170"/>
      <c r="L710" s="170"/>
      <c r="M710" s="170"/>
    </row>
    <row r="711" spans="1:13" ht="13">
      <c r="A711" s="145"/>
      <c r="B711" s="145"/>
      <c r="C711" s="145"/>
      <c r="D711" s="145"/>
      <c r="E711" s="145"/>
      <c r="F711" s="145"/>
      <c r="G711" s="145"/>
      <c r="H711" s="145"/>
      <c r="K711" s="170"/>
      <c r="L711" s="170"/>
      <c r="M711" s="170"/>
    </row>
    <row r="712" spans="1:13" ht="13">
      <c r="A712" s="145"/>
      <c r="B712" s="145"/>
      <c r="C712" s="145"/>
      <c r="D712" s="145"/>
      <c r="E712" s="145"/>
      <c r="F712" s="145"/>
      <c r="G712" s="145"/>
      <c r="H712" s="145"/>
      <c r="K712" s="170"/>
      <c r="L712" s="170"/>
      <c r="M712" s="170"/>
    </row>
    <row r="713" spans="1:13" ht="13">
      <c r="A713" s="145"/>
      <c r="B713" s="145"/>
      <c r="C713" s="145"/>
      <c r="D713" s="145"/>
      <c r="E713" s="145"/>
      <c r="F713" s="145"/>
      <c r="G713" s="145"/>
      <c r="H713" s="145"/>
      <c r="K713" s="170"/>
      <c r="L713" s="170"/>
      <c r="M713" s="170"/>
    </row>
    <row r="714" spans="1:13" ht="13">
      <c r="A714" s="145"/>
      <c r="B714" s="145"/>
      <c r="C714" s="145"/>
      <c r="D714" s="145"/>
      <c r="E714" s="145"/>
      <c r="F714" s="145"/>
      <c r="G714" s="145"/>
      <c r="H714" s="145"/>
      <c r="K714" s="170"/>
      <c r="L714" s="170"/>
      <c r="M714" s="170"/>
    </row>
    <row r="715" spans="1:13" ht="13">
      <c r="A715" s="145"/>
      <c r="B715" s="145"/>
      <c r="C715" s="145"/>
      <c r="D715" s="145"/>
      <c r="E715" s="145"/>
      <c r="F715" s="145"/>
      <c r="G715" s="145"/>
      <c r="H715" s="145"/>
      <c r="K715" s="170"/>
      <c r="L715" s="170"/>
      <c r="M715" s="170"/>
    </row>
    <row r="716" spans="1:13" ht="13">
      <c r="A716" s="145"/>
      <c r="B716" s="145"/>
      <c r="C716" s="145"/>
      <c r="D716" s="145"/>
      <c r="E716" s="145"/>
      <c r="F716" s="145"/>
      <c r="G716" s="145"/>
      <c r="H716" s="145"/>
      <c r="K716" s="170"/>
      <c r="L716" s="170"/>
      <c r="M716" s="170"/>
    </row>
    <row r="717" spans="1:13" ht="13">
      <c r="A717" s="145"/>
      <c r="B717" s="145"/>
      <c r="C717" s="145"/>
      <c r="D717" s="145"/>
      <c r="E717" s="145"/>
      <c r="F717" s="145"/>
      <c r="G717" s="145"/>
      <c r="H717" s="145"/>
      <c r="K717" s="170"/>
      <c r="L717" s="170"/>
      <c r="M717" s="170"/>
    </row>
    <row r="718" spans="1:13" ht="13">
      <c r="A718" s="145"/>
      <c r="B718" s="145"/>
      <c r="C718" s="145"/>
      <c r="D718" s="145"/>
      <c r="E718" s="145"/>
      <c r="F718" s="145"/>
      <c r="G718" s="145"/>
      <c r="H718" s="145"/>
      <c r="K718" s="170"/>
      <c r="L718" s="170"/>
      <c r="M718" s="170"/>
    </row>
    <row r="719" spans="1:13" ht="13">
      <c r="A719" s="145"/>
      <c r="B719" s="145"/>
      <c r="C719" s="145"/>
      <c r="D719" s="145"/>
      <c r="E719" s="145"/>
      <c r="F719" s="145"/>
      <c r="G719" s="145"/>
      <c r="H719" s="145"/>
      <c r="K719" s="170"/>
      <c r="L719" s="170"/>
      <c r="M719" s="170"/>
    </row>
    <row r="720" spans="1:13" ht="13">
      <c r="A720" s="145"/>
      <c r="B720" s="145"/>
      <c r="C720" s="145"/>
      <c r="D720" s="145"/>
      <c r="E720" s="145"/>
      <c r="F720" s="145"/>
      <c r="G720" s="145"/>
      <c r="H720" s="145"/>
      <c r="K720" s="170"/>
      <c r="L720" s="170"/>
      <c r="M720" s="170"/>
    </row>
    <row r="721" spans="1:13" ht="13">
      <c r="A721" s="145"/>
      <c r="B721" s="145"/>
      <c r="C721" s="145"/>
      <c r="D721" s="145"/>
      <c r="E721" s="145"/>
      <c r="F721" s="145"/>
      <c r="G721" s="145"/>
      <c r="H721" s="145"/>
      <c r="K721" s="170"/>
      <c r="L721" s="170"/>
      <c r="M721" s="170"/>
    </row>
    <row r="722" spans="1:13" ht="13">
      <c r="A722" s="145"/>
      <c r="B722" s="145"/>
      <c r="C722" s="145"/>
      <c r="D722" s="145"/>
      <c r="E722" s="145"/>
      <c r="F722" s="145"/>
      <c r="G722" s="145"/>
      <c r="H722" s="145"/>
      <c r="K722" s="170"/>
      <c r="L722" s="170"/>
      <c r="M722" s="170"/>
    </row>
    <row r="723" spans="1:13" ht="13">
      <c r="A723" s="145"/>
      <c r="B723" s="145"/>
      <c r="C723" s="145"/>
      <c r="D723" s="145"/>
      <c r="E723" s="145"/>
      <c r="F723" s="145"/>
      <c r="G723" s="145"/>
      <c r="H723" s="145"/>
      <c r="K723" s="170"/>
      <c r="L723" s="170"/>
      <c r="M723" s="170"/>
    </row>
    <row r="724" spans="1:13" ht="13">
      <c r="A724" s="145"/>
      <c r="B724" s="145"/>
      <c r="C724" s="145"/>
      <c r="D724" s="145"/>
      <c r="E724" s="145"/>
      <c r="F724" s="145"/>
      <c r="G724" s="145"/>
      <c r="H724" s="145"/>
      <c r="K724" s="170"/>
      <c r="L724" s="170"/>
      <c r="M724" s="170"/>
    </row>
    <row r="725" spans="1:13" ht="13">
      <c r="A725" s="145"/>
      <c r="B725" s="145"/>
      <c r="C725" s="145"/>
      <c r="D725" s="145"/>
      <c r="E725" s="145"/>
      <c r="F725" s="145"/>
      <c r="G725" s="145"/>
      <c r="H725" s="145"/>
      <c r="K725" s="170"/>
      <c r="L725" s="170"/>
      <c r="M725" s="170"/>
    </row>
    <row r="726" spans="1:13" ht="13">
      <c r="A726" s="145"/>
      <c r="B726" s="145"/>
      <c r="C726" s="145"/>
      <c r="D726" s="145"/>
      <c r="E726" s="145"/>
      <c r="F726" s="145"/>
      <c r="G726" s="145"/>
      <c r="H726" s="145"/>
      <c r="K726" s="170"/>
      <c r="L726" s="170"/>
      <c r="M726" s="170"/>
    </row>
    <row r="727" spans="1:13" ht="13">
      <c r="A727" s="145"/>
      <c r="B727" s="145"/>
      <c r="C727" s="145"/>
      <c r="D727" s="145"/>
      <c r="E727" s="145"/>
      <c r="F727" s="145"/>
      <c r="G727" s="145"/>
      <c r="H727" s="145"/>
      <c r="K727" s="170"/>
      <c r="L727" s="170"/>
      <c r="M727" s="170"/>
    </row>
    <row r="728" spans="1:13" ht="13">
      <c r="A728" s="145"/>
      <c r="B728" s="145"/>
      <c r="C728" s="145"/>
      <c r="D728" s="145"/>
      <c r="E728" s="145"/>
      <c r="F728" s="145"/>
      <c r="G728" s="145"/>
      <c r="H728" s="145"/>
      <c r="K728" s="170"/>
      <c r="L728" s="170"/>
      <c r="M728" s="170"/>
    </row>
    <row r="729" spans="1:13" ht="13">
      <c r="A729" s="145"/>
      <c r="B729" s="145"/>
      <c r="C729" s="145"/>
      <c r="D729" s="145"/>
      <c r="E729" s="145"/>
      <c r="F729" s="145"/>
      <c r="G729" s="145"/>
      <c r="H729" s="145"/>
      <c r="K729" s="170"/>
      <c r="L729" s="170"/>
      <c r="M729" s="170"/>
    </row>
    <row r="730" spans="1:13" ht="13">
      <c r="A730" s="145"/>
      <c r="B730" s="145"/>
      <c r="C730" s="145"/>
      <c r="D730" s="145"/>
      <c r="E730" s="145"/>
      <c r="F730" s="145"/>
      <c r="G730" s="145"/>
      <c r="H730" s="145"/>
      <c r="K730" s="170"/>
      <c r="L730" s="170"/>
      <c r="M730" s="170"/>
    </row>
    <row r="731" spans="1:13" ht="13">
      <c r="A731" s="145"/>
      <c r="B731" s="145"/>
      <c r="C731" s="145"/>
      <c r="D731" s="145"/>
      <c r="E731" s="145"/>
      <c r="F731" s="145"/>
      <c r="G731" s="145"/>
      <c r="H731" s="145"/>
      <c r="K731" s="170"/>
      <c r="L731" s="170"/>
      <c r="M731" s="170"/>
    </row>
    <row r="732" spans="1:13" ht="13">
      <c r="A732" s="145"/>
      <c r="B732" s="145"/>
      <c r="C732" s="145"/>
      <c r="D732" s="145"/>
      <c r="E732" s="145"/>
      <c r="F732" s="145"/>
      <c r="G732" s="145"/>
      <c r="H732" s="145"/>
      <c r="K732" s="170"/>
      <c r="L732" s="170"/>
      <c r="M732" s="170"/>
    </row>
    <row r="733" spans="1:13" ht="13">
      <c r="A733" s="145"/>
      <c r="B733" s="145"/>
      <c r="C733" s="145"/>
      <c r="D733" s="145"/>
      <c r="E733" s="145"/>
      <c r="F733" s="145"/>
      <c r="G733" s="145"/>
      <c r="H733" s="145"/>
      <c r="K733" s="170"/>
      <c r="L733" s="170"/>
      <c r="M733" s="170"/>
    </row>
    <row r="734" spans="1:13" ht="13">
      <c r="A734" s="145"/>
      <c r="B734" s="145"/>
      <c r="C734" s="145"/>
      <c r="D734" s="145"/>
      <c r="E734" s="145"/>
      <c r="F734" s="145"/>
      <c r="G734" s="145"/>
      <c r="H734" s="145"/>
      <c r="K734" s="170"/>
      <c r="L734" s="170"/>
      <c r="M734" s="170"/>
    </row>
    <row r="735" spans="1:13" ht="13">
      <c r="A735" s="145"/>
      <c r="B735" s="145"/>
      <c r="C735" s="145"/>
      <c r="D735" s="145"/>
      <c r="E735" s="145"/>
      <c r="F735" s="145"/>
      <c r="G735" s="145"/>
      <c r="H735" s="145"/>
      <c r="K735" s="170"/>
      <c r="L735" s="170"/>
      <c r="M735" s="170"/>
    </row>
    <row r="736" spans="1:13" ht="13">
      <c r="A736" s="145"/>
      <c r="B736" s="145"/>
      <c r="C736" s="145"/>
      <c r="D736" s="145"/>
      <c r="E736" s="145"/>
      <c r="F736" s="145"/>
      <c r="G736" s="145"/>
      <c r="H736" s="145"/>
      <c r="K736" s="170"/>
      <c r="L736" s="170"/>
      <c r="M736" s="170"/>
    </row>
    <row r="737" spans="1:13" ht="13">
      <c r="A737" s="145"/>
      <c r="B737" s="145"/>
      <c r="C737" s="145"/>
      <c r="D737" s="145"/>
      <c r="E737" s="145"/>
      <c r="F737" s="145"/>
      <c r="G737" s="145"/>
      <c r="H737" s="145"/>
      <c r="K737" s="170"/>
      <c r="L737" s="170"/>
      <c r="M737" s="170"/>
    </row>
    <row r="738" spans="1:13" ht="13">
      <c r="A738" s="145"/>
      <c r="B738" s="145"/>
      <c r="C738" s="145"/>
      <c r="D738" s="145"/>
      <c r="E738" s="145"/>
      <c r="F738" s="145"/>
      <c r="G738" s="145"/>
      <c r="H738" s="145"/>
      <c r="K738" s="170"/>
      <c r="L738" s="170"/>
      <c r="M738" s="170"/>
    </row>
    <row r="739" spans="1:13" ht="13">
      <c r="A739" s="145"/>
      <c r="B739" s="145"/>
      <c r="C739" s="145"/>
      <c r="D739" s="145"/>
      <c r="E739" s="145"/>
      <c r="F739" s="145"/>
      <c r="G739" s="145"/>
      <c r="H739" s="145"/>
      <c r="K739" s="170"/>
      <c r="L739" s="170"/>
      <c r="M739" s="170"/>
    </row>
    <row r="740" spans="1:13" ht="13">
      <c r="A740" s="145"/>
      <c r="B740" s="145"/>
      <c r="C740" s="145"/>
      <c r="D740" s="145"/>
      <c r="E740" s="145"/>
      <c r="F740" s="145"/>
      <c r="G740" s="145"/>
      <c r="H740" s="145"/>
      <c r="K740" s="170"/>
      <c r="L740" s="170"/>
      <c r="M740" s="170"/>
    </row>
    <row r="741" spans="1:13" ht="13">
      <c r="A741" s="145"/>
      <c r="B741" s="145"/>
      <c r="C741" s="145"/>
      <c r="D741" s="145"/>
      <c r="E741" s="145"/>
      <c r="F741" s="145"/>
      <c r="G741" s="145"/>
      <c r="H741" s="145"/>
      <c r="K741" s="170"/>
      <c r="L741" s="170"/>
      <c r="M741" s="170"/>
    </row>
    <row r="742" spans="1:13" ht="13">
      <c r="A742" s="145"/>
      <c r="B742" s="145"/>
      <c r="C742" s="145"/>
      <c r="D742" s="145"/>
      <c r="E742" s="145"/>
      <c r="F742" s="145"/>
      <c r="G742" s="145"/>
      <c r="H742" s="145"/>
      <c r="K742" s="170"/>
      <c r="L742" s="170"/>
      <c r="M742" s="170"/>
    </row>
    <row r="743" spans="1:13" ht="13">
      <c r="A743" s="145"/>
      <c r="B743" s="145"/>
      <c r="C743" s="145"/>
      <c r="D743" s="145"/>
      <c r="E743" s="145"/>
      <c r="F743" s="145"/>
      <c r="G743" s="145"/>
      <c r="H743" s="145"/>
      <c r="K743" s="170"/>
      <c r="L743" s="170"/>
      <c r="M743" s="170"/>
    </row>
    <row r="744" spans="1:13" ht="13">
      <c r="A744" s="145"/>
      <c r="B744" s="145"/>
      <c r="C744" s="145"/>
      <c r="D744" s="145"/>
      <c r="E744" s="145"/>
      <c r="F744" s="145"/>
      <c r="G744" s="145"/>
      <c r="H744" s="145"/>
      <c r="K744" s="170"/>
      <c r="L744" s="170"/>
      <c r="M744" s="170"/>
    </row>
    <row r="745" spans="1:13" ht="13">
      <c r="A745" s="145"/>
      <c r="B745" s="145"/>
      <c r="C745" s="145"/>
      <c r="D745" s="145"/>
      <c r="E745" s="145"/>
      <c r="F745" s="145"/>
      <c r="G745" s="145"/>
      <c r="H745" s="145"/>
      <c r="K745" s="170"/>
      <c r="L745" s="170"/>
      <c r="M745" s="170"/>
    </row>
    <row r="746" spans="1:13" ht="13">
      <c r="A746" s="145"/>
      <c r="B746" s="145"/>
      <c r="C746" s="145"/>
      <c r="D746" s="145"/>
      <c r="E746" s="145"/>
      <c r="F746" s="145"/>
      <c r="G746" s="145"/>
      <c r="H746" s="145"/>
      <c r="K746" s="170"/>
      <c r="L746" s="170"/>
      <c r="M746" s="170"/>
    </row>
    <row r="747" spans="1:13" ht="13">
      <c r="A747" s="145"/>
      <c r="B747" s="145"/>
      <c r="C747" s="145"/>
      <c r="D747" s="145"/>
      <c r="E747" s="145"/>
      <c r="F747" s="145"/>
      <c r="G747" s="145"/>
      <c r="H747" s="145"/>
      <c r="K747" s="170"/>
      <c r="L747" s="170"/>
      <c r="M747" s="170"/>
    </row>
    <row r="748" spans="1:13" ht="13">
      <c r="A748" s="145"/>
      <c r="B748" s="145"/>
      <c r="C748" s="145"/>
      <c r="D748" s="145"/>
      <c r="E748" s="145"/>
      <c r="F748" s="145"/>
      <c r="G748" s="145"/>
      <c r="H748" s="145"/>
      <c r="K748" s="170"/>
      <c r="L748" s="170"/>
      <c r="M748" s="170"/>
    </row>
    <row r="749" spans="1:13" ht="13">
      <c r="A749" s="145"/>
      <c r="B749" s="145"/>
      <c r="C749" s="145"/>
      <c r="D749" s="145"/>
      <c r="E749" s="145"/>
      <c r="F749" s="145"/>
      <c r="G749" s="145"/>
      <c r="H749" s="145"/>
      <c r="K749" s="170"/>
      <c r="L749" s="170"/>
      <c r="M749" s="170"/>
    </row>
    <row r="750" spans="1:13" ht="13">
      <c r="A750" s="145"/>
      <c r="B750" s="145"/>
      <c r="C750" s="145"/>
      <c r="D750" s="145"/>
      <c r="E750" s="145"/>
      <c r="F750" s="145"/>
      <c r="G750" s="145"/>
      <c r="H750" s="145"/>
      <c r="K750" s="170"/>
      <c r="L750" s="170"/>
      <c r="M750" s="170"/>
    </row>
    <row r="751" spans="1:13" ht="13">
      <c r="A751" s="145"/>
      <c r="B751" s="145"/>
      <c r="C751" s="145"/>
      <c r="D751" s="145"/>
      <c r="E751" s="145"/>
      <c r="F751" s="145"/>
      <c r="G751" s="145"/>
      <c r="H751" s="145"/>
      <c r="K751" s="170"/>
      <c r="L751" s="170"/>
      <c r="M751" s="170"/>
    </row>
    <row r="752" spans="1:13" ht="13">
      <c r="A752" s="145"/>
      <c r="B752" s="145"/>
      <c r="C752" s="145"/>
      <c r="D752" s="145"/>
      <c r="E752" s="145"/>
      <c r="F752" s="145"/>
      <c r="G752" s="145"/>
      <c r="H752" s="145"/>
      <c r="K752" s="170"/>
      <c r="L752" s="170"/>
      <c r="M752" s="170"/>
    </row>
    <row r="753" spans="1:13" ht="13">
      <c r="A753" s="145"/>
      <c r="B753" s="145"/>
      <c r="C753" s="145"/>
      <c r="D753" s="145"/>
      <c r="E753" s="145"/>
      <c r="F753" s="145"/>
      <c r="G753" s="145"/>
      <c r="H753" s="145"/>
      <c r="K753" s="170"/>
      <c r="L753" s="170"/>
      <c r="M753" s="170"/>
    </row>
    <row r="754" spans="1:13" ht="13">
      <c r="A754" s="145"/>
      <c r="B754" s="145"/>
      <c r="C754" s="145"/>
      <c r="D754" s="145"/>
      <c r="E754" s="145"/>
      <c r="F754" s="145"/>
      <c r="G754" s="145"/>
      <c r="H754" s="145"/>
      <c r="K754" s="170"/>
      <c r="L754" s="170"/>
      <c r="M754" s="170"/>
    </row>
    <row r="755" spans="1:13" ht="13">
      <c r="A755" s="145"/>
      <c r="B755" s="145"/>
      <c r="C755" s="145"/>
      <c r="D755" s="145"/>
      <c r="E755" s="145"/>
      <c r="F755" s="145"/>
      <c r="G755" s="145"/>
      <c r="H755" s="145"/>
      <c r="K755" s="170"/>
      <c r="L755" s="170"/>
      <c r="M755" s="170"/>
    </row>
    <row r="756" spans="1:13" ht="13">
      <c r="A756" s="145"/>
      <c r="B756" s="145"/>
      <c r="C756" s="145"/>
      <c r="D756" s="145"/>
      <c r="E756" s="145"/>
      <c r="F756" s="145"/>
      <c r="G756" s="145"/>
      <c r="H756" s="145"/>
      <c r="K756" s="170"/>
      <c r="L756" s="170"/>
      <c r="M756" s="170"/>
    </row>
    <row r="757" spans="1:13" ht="13">
      <c r="A757" s="145"/>
      <c r="B757" s="145"/>
      <c r="C757" s="145"/>
      <c r="D757" s="145"/>
      <c r="E757" s="145"/>
      <c r="F757" s="145"/>
      <c r="G757" s="145"/>
      <c r="H757" s="145"/>
      <c r="K757" s="170"/>
      <c r="L757" s="170"/>
      <c r="M757" s="170"/>
    </row>
    <row r="758" spans="1:13" ht="13">
      <c r="A758" s="145"/>
      <c r="B758" s="145"/>
      <c r="C758" s="145"/>
      <c r="D758" s="145"/>
      <c r="E758" s="145"/>
      <c r="F758" s="145"/>
      <c r="G758" s="145"/>
      <c r="H758" s="145"/>
      <c r="K758" s="170"/>
      <c r="L758" s="170"/>
      <c r="M758" s="170"/>
    </row>
    <row r="759" spans="1:13" ht="13">
      <c r="A759" s="145"/>
      <c r="B759" s="145"/>
      <c r="C759" s="145"/>
      <c r="D759" s="145"/>
      <c r="E759" s="145"/>
      <c r="F759" s="145"/>
      <c r="G759" s="145"/>
      <c r="H759" s="145"/>
      <c r="K759" s="170"/>
      <c r="L759" s="170"/>
      <c r="M759" s="170"/>
    </row>
    <row r="760" spans="1:13" ht="13">
      <c r="A760" s="145"/>
      <c r="B760" s="145"/>
      <c r="C760" s="145"/>
      <c r="D760" s="145"/>
      <c r="E760" s="145"/>
      <c r="F760" s="145"/>
      <c r="G760" s="145"/>
      <c r="H760" s="145"/>
      <c r="K760" s="170"/>
      <c r="L760" s="170"/>
      <c r="M760" s="170"/>
    </row>
    <row r="761" spans="1:13" ht="13">
      <c r="A761" s="145"/>
      <c r="B761" s="145"/>
      <c r="C761" s="145"/>
      <c r="D761" s="145"/>
      <c r="E761" s="145"/>
      <c r="F761" s="145"/>
      <c r="G761" s="145"/>
      <c r="H761" s="145"/>
      <c r="K761" s="170"/>
      <c r="L761" s="170"/>
      <c r="M761" s="170"/>
    </row>
    <row r="762" spans="1:13" ht="13">
      <c r="A762" s="145"/>
      <c r="B762" s="145"/>
      <c r="C762" s="145"/>
      <c r="D762" s="145"/>
      <c r="E762" s="145"/>
      <c r="F762" s="145"/>
      <c r="G762" s="145"/>
      <c r="H762" s="145"/>
      <c r="K762" s="170"/>
      <c r="L762" s="170"/>
      <c r="M762" s="170"/>
    </row>
    <row r="763" spans="1:13" ht="13">
      <c r="A763" s="145"/>
      <c r="B763" s="145"/>
      <c r="C763" s="145"/>
      <c r="D763" s="145"/>
      <c r="E763" s="145"/>
      <c r="F763" s="145"/>
      <c r="G763" s="145"/>
      <c r="H763" s="145"/>
      <c r="K763" s="170"/>
      <c r="L763" s="170"/>
      <c r="M763" s="170"/>
    </row>
    <row r="764" spans="1:13" ht="13">
      <c r="A764" s="145"/>
      <c r="B764" s="145"/>
      <c r="C764" s="145"/>
      <c r="D764" s="145"/>
      <c r="E764" s="145"/>
      <c r="F764" s="145"/>
      <c r="G764" s="145"/>
      <c r="H764" s="145"/>
      <c r="K764" s="170"/>
      <c r="L764" s="170"/>
      <c r="M764" s="170"/>
    </row>
    <row r="765" spans="1:13" ht="13">
      <c r="A765" s="145"/>
      <c r="B765" s="145"/>
      <c r="C765" s="145"/>
      <c r="D765" s="145"/>
      <c r="E765" s="145"/>
      <c r="F765" s="145"/>
      <c r="G765" s="145"/>
      <c r="H765" s="145"/>
      <c r="K765" s="170"/>
      <c r="L765" s="170"/>
      <c r="M765" s="170"/>
    </row>
    <row r="766" spans="1:13" ht="13">
      <c r="A766" s="145"/>
      <c r="B766" s="145"/>
      <c r="C766" s="145"/>
      <c r="D766" s="145"/>
      <c r="E766" s="145"/>
      <c r="F766" s="145"/>
      <c r="G766" s="145"/>
      <c r="H766" s="145"/>
      <c r="K766" s="170"/>
      <c r="L766" s="170"/>
      <c r="M766" s="170"/>
    </row>
    <row r="767" spans="1:13" ht="13">
      <c r="A767" s="145"/>
      <c r="B767" s="145"/>
      <c r="C767" s="145"/>
      <c r="D767" s="145"/>
      <c r="E767" s="145"/>
      <c r="F767" s="145"/>
      <c r="G767" s="145"/>
      <c r="H767" s="145"/>
      <c r="K767" s="170"/>
      <c r="L767" s="170"/>
      <c r="M767" s="170"/>
    </row>
    <row r="768" spans="1:13" ht="13">
      <c r="A768" s="145"/>
      <c r="B768" s="145"/>
      <c r="C768" s="145"/>
      <c r="D768" s="145"/>
      <c r="E768" s="145"/>
      <c r="F768" s="145"/>
      <c r="G768" s="145"/>
      <c r="H768" s="145"/>
      <c r="K768" s="170"/>
      <c r="L768" s="170"/>
      <c r="M768" s="170"/>
    </row>
    <row r="769" spans="1:13" ht="13">
      <c r="A769" s="145"/>
      <c r="B769" s="145"/>
      <c r="C769" s="145"/>
      <c r="D769" s="145"/>
      <c r="E769" s="145"/>
      <c r="F769" s="145"/>
      <c r="G769" s="145"/>
      <c r="H769" s="145"/>
      <c r="K769" s="170"/>
      <c r="L769" s="170"/>
      <c r="M769" s="170"/>
    </row>
    <row r="770" spans="1:13" ht="13">
      <c r="A770" s="145"/>
      <c r="B770" s="145"/>
      <c r="C770" s="145"/>
      <c r="D770" s="145"/>
      <c r="E770" s="145"/>
      <c r="F770" s="145"/>
      <c r="G770" s="145"/>
      <c r="H770" s="145"/>
      <c r="K770" s="170"/>
      <c r="L770" s="170"/>
      <c r="M770" s="170"/>
    </row>
    <row r="771" spans="1:13" ht="13">
      <c r="A771" s="145"/>
      <c r="B771" s="145"/>
      <c r="C771" s="145"/>
      <c r="D771" s="145"/>
      <c r="E771" s="145"/>
      <c r="F771" s="145"/>
      <c r="G771" s="145"/>
      <c r="H771" s="145"/>
      <c r="K771" s="170"/>
      <c r="L771" s="170"/>
      <c r="M771" s="170"/>
    </row>
    <row r="772" spans="1:13" ht="13">
      <c r="A772" s="145"/>
      <c r="B772" s="145"/>
      <c r="C772" s="145"/>
      <c r="D772" s="145"/>
      <c r="E772" s="145"/>
      <c r="F772" s="145"/>
      <c r="G772" s="145"/>
      <c r="H772" s="145"/>
      <c r="K772" s="170"/>
      <c r="L772" s="170"/>
      <c r="M772" s="170"/>
    </row>
    <row r="773" spans="1:13" ht="13">
      <c r="A773" s="145"/>
      <c r="B773" s="145"/>
      <c r="C773" s="145"/>
      <c r="D773" s="145"/>
      <c r="E773" s="145"/>
      <c r="F773" s="145"/>
      <c r="G773" s="145"/>
      <c r="H773" s="145"/>
      <c r="K773" s="170"/>
      <c r="L773" s="170"/>
      <c r="M773" s="170"/>
    </row>
    <row r="774" spans="1:13" ht="13">
      <c r="A774" s="145"/>
      <c r="B774" s="145"/>
      <c r="C774" s="145"/>
      <c r="D774" s="145"/>
      <c r="E774" s="145"/>
      <c r="F774" s="145"/>
      <c r="G774" s="145"/>
      <c r="H774" s="145"/>
      <c r="K774" s="170"/>
      <c r="L774" s="170"/>
      <c r="M774" s="170"/>
    </row>
    <row r="775" spans="1:13" ht="13">
      <c r="A775" s="145"/>
      <c r="B775" s="145"/>
      <c r="C775" s="145"/>
      <c r="D775" s="145"/>
      <c r="E775" s="145"/>
      <c r="F775" s="145"/>
      <c r="G775" s="145"/>
      <c r="H775" s="145"/>
      <c r="K775" s="170"/>
      <c r="L775" s="170"/>
      <c r="M775" s="170"/>
    </row>
    <row r="776" spans="1:13" ht="13">
      <c r="A776" s="145"/>
      <c r="B776" s="145"/>
      <c r="C776" s="145"/>
      <c r="D776" s="145"/>
      <c r="E776" s="145"/>
      <c r="F776" s="145"/>
      <c r="G776" s="145"/>
      <c r="H776" s="145"/>
      <c r="K776" s="170"/>
      <c r="L776" s="170"/>
      <c r="M776" s="170"/>
    </row>
    <row r="777" spans="1:13" ht="13">
      <c r="A777" s="145"/>
      <c r="B777" s="145"/>
      <c r="C777" s="145"/>
      <c r="D777" s="145"/>
      <c r="E777" s="145"/>
      <c r="F777" s="145"/>
      <c r="G777" s="145"/>
      <c r="H777" s="145"/>
      <c r="K777" s="170"/>
      <c r="L777" s="170"/>
      <c r="M777" s="170"/>
    </row>
    <row r="778" spans="1:13" ht="13">
      <c r="A778" s="145"/>
      <c r="B778" s="145"/>
      <c r="C778" s="145"/>
      <c r="D778" s="145"/>
      <c r="E778" s="145"/>
      <c r="F778" s="145"/>
      <c r="G778" s="145"/>
      <c r="H778" s="145"/>
      <c r="K778" s="170"/>
      <c r="L778" s="170"/>
      <c r="M778" s="170"/>
    </row>
    <row r="779" spans="1:13" ht="13">
      <c r="A779" s="145"/>
      <c r="B779" s="145"/>
      <c r="C779" s="145"/>
      <c r="D779" s="145"/>
      <c r="E779" s="145"/>
      <c r="F779" s="145"/>
      <c r="G779" s="145"/>
      <c r="H779" s="145"/>
      <c r="K779" s="170"/>
      <c r="L779" s="170"/>
      <c r="M779" s="170"/>
    </row>
    <row r="780" spans="1:13" ht="13">
      <c r="A780" s="145"/>
      <c r="B780" s="145"/>
      <c r="C780" s="145"/>
      <c r="D780" s="145"/>
      <c r="E780" s="145"/>
      <c r="F780" s="145"/>
      <c r="G780" s="145"/>
      <c r="H780" s="145"/>
      <c r="K780" s="170"/>
      <c r="L780" s="170"/>
      <c r="M780" s="170"/>
    </row>
    <row r="781" spans="1:13" ht="13">
      <c r="A781" s="145"/>
      <c r="B781" s="145"/>
      <c r="C781" s="145"/>
      <c r="D781" s="145"/>
      <c r="E781" s="145"/>
      <c r="F781" s="145"/>
      <c r="G781" s="145"/>
      <c r="H781" s="145"/>
      <c r="K781" s="170"/>
      <c r="L781" s="170"/>
      <c r="M781" s="170"/>
    </row>
    <row r="782" spans="1:13" ht="13">
      <c r="A782" s="145"/>
      <c r="B782" s="145"/>
      <c r="C782" s="145"/>
      <c r="D782" s="145"/>
      <c r="E782" s="145"/>
      <c r="F782" s="145"/>
      <c r="G782" s="145"/>
      <c r="H782" s="145"/>
      <c r="K782" s="170"/>
      <c r="L782" s="170"/>
      <c r="M782" s="170"/>
    </row>
    <row r="783" spans="1:13" ht="13">
      <c r="A783" s="145"/>
      <c r="B783" s="145"/>
      <c r="C783" s="145"/>
      <c r="D783" s="145"/>
      <c r="E783" s="145"/>
      <c r="F783" s="145"/>
      <c r="G783" s="145"/>
      <c r="H783" s="145"/>
      <c r="K783" s="170"/>
      <c r="L783" s="170"/>
      <c r="M783" s="170"/>
    </row>
    <row r="784" spans="1:13" ht="13">
      <c r="A784" s="145"/>
      <c r="B784" s="145"/>
      <c r="C784" s="145"/>
      <c r="D784" s="145"/>
      <c r="E784" s="145"/>
      <c r="F784" s="145"/>
      <c r="G784" s="145"/>
      <c r="H784" s="145"/>
      <c r="K784" s="170"/>
      <c r="L784" s="170"/>
      <c r="M784" s="170"/>
    </row>
    <row r="785" spans="1:13" ht="13">
      <c r="A785" s="145"/>
      <c r="B785" s="145"/>
      <c r="C785" s="145"/>
      <c r="D785" s="145"/>
      <c r="E785" s="145"/>
      <c r="F785" s="145"/>
      <c r="G785" s="145"/>
      <c r="H785" s="145"/>
      <c r="K785" s="170"/>
      <c r="L785" s="170"/>
      <c r="M785" s="170"/>
    </row>
    <row r="786" spans="1:13" ht="13">
      <c r="A786" s="145"/>
      <c r="B786" s="145"/>
      <c r="C786" s="145"/>
      <c r="D786" s="145"/>
      <c r="E786" s="145"/>
      <c r="F786" s="145"/>
      <c r="G786" s="145"/>
      <c r="H786" s="145"/>
      <c r="K786" s="170"/>
      <c r="L786" s="170"/>
      <c r="M786" s="170"/>
    </row>
    <row r="787" spans="1:13" ht="13">
      <c r="A787" s="145"/>
      <c r="B787" s="145"/>
      <c r="C787" s="145"/>
      <c r="D787" s="145"/>
      <c r="E787" s="145"/>
      <c r="F787" s="145"/>
      <c r="G787" s="145"/>
      <c r="H787" s="145"/>
      <c r="K787" s="170"/>
      <c r="L787" s="170"/>
      <c r="M787" s="170"/>
    </row>
    <row r="788" spans="1:13" ht="13">
      <c r="A788" s="145"/>
      <c r="B788" s="145"/>
      <c r="C788" s="145"/>
      <c r="D788" s="145"/>
      <c r="E788" s="145"/>
      <c r="F788" s="145"/>
      <c r="G788" s="145"/>
      <c r="H788" s="145"/>
      <c r="K788" s="170"/>
      <c r="L788" s="170"/>
      <c r="M788" s="170"/>
    </row>
    <row r="789" spans="1:13" ht="13">
      <c r="A789" s="145"/>
      <c r="B789" s="145"/>
      <c r="C789" s="145"/>
      <c r="D789" s="145"/>
      <c r="E789" s="145"/>
      <c r="F789" s="145"/>
      <c r="G789" s="145"/>
      <c r="H789" s="145"/>
      <c r="K789" s="170"/>
      <c r="L789" s="170"/>
      <c r="M789" s="170"/>
    </row>
    <row r="790" spans="1:13" ht="13">
      <c r="A790" s="145"/>
      <c r="B790" s="145"/>
      <c r="C790" s="145"/>
      <c r="D790" s="145"/>
      <c r="E790" s="145"/>
      <c r="F790" s="145"/>
      <c r="G790" s="145"/>
      <c r="H790" s="145"/>
      <c r="K790" s="170"/>
      <c r="L790" s="170"/>
      <c r="M790" s="170"/>
    </row>
    <row r="791" spans="1:13" ht="13">
      <c r="A791" s="145"/>
      <c r="B791" s="145"/>
      <c r="C791" s="145"/>
      <c r="D791" s="145"/>
      <c r="E791" s="145"/>
      <c r="F791" s="145"/>
      <c r="G791" s="145"/>
      <c r="H791" s="145"/>
      <c r="K791" s="170"/>
      <c r="L791" s="170"/>
      <c r="M791" s="170"/>
    </row>
    <row r="792" spans="1:13" ht="13">
      <c r="A792" s="145"/>
      <c r="B792" s="145"/>
      <c r="C792" s="145"/>
      <c r="D792" s="145"/>
      <c r="E792" s="145"/>
      <c r="F792" s="145"/>
      <c r="G792" s="145"/>
      <c r="H792" s="145"/>
      <c r="K792" s="170"/>
      <c r="L792" s="170"/>
      <c r="M792" s="170"/>
    </row>
    <row r="793" spans="1:13" ht="13">
      <c r="A793" s="145"/>
      <c r="B793" s="145"/>
      <c r="C793" s="145"/>
      <c r="D793" s="145"/>
      <c r="E793" s="145"/>
      <c r="F793" s="145"/>
      <c r="G793" s="145"/>
      <c r="H793" s="145"/>
      <c r="K793" s="170"/>
      <c r="L793" s="170"/>
      <c r="M793" s="170"/>
    </row>
    <row r="794" spans="1:13" ht="13">
      <c r="A794" s="145"/>
      <c r="B794" s="145"/>
      <c r="C794" s="145"/>
      <c r="D794" s="145"/>
      <c r="E794" s="145"/>
      <c r="F794" s="145"/>
      <c r="G794" s="145"/>
      <c r="H794" s="145"/>
      <c r="K794" s="170"/>
      <c r="L794" s="170"/>
      <c r="M794" s="170"/>
    </row>
    <row r="795" spans="1:13" ht="13">
      <c r="A795" s="145"/>
      <c r="B795" s="145"/>
      <c r="C795" s="145"/>
      <c r="D795" s="145"/>
      <c r="E795" s="145"/>
      <c r="F795" s="145"/>
      <c r="G795" s="145"/>
      <c r="H795" s="145"/>
      <c r="K795" s="170"/>
      <c r="L795" s="170"/>
      <c r="M795" s="170"/>
    </row>
    <row r="796" spans="1:13" ht="13">
      <c r="A796" s="145"/>
      <c r="B796" s="145"/>
      <c r="C796" s="145"/>
      <c r="D796" s="145"/>
      <c r="E796" s="145"/>
      <c r="F796" s="145"/>
      <c r="G796" s="145"/>
      <c r="H796" s="145"/>
      <c r="K796" s="170"/>
      <c r="L796" s="170"/>
      <c r="M796" s="170"/>
    </row>
    <row r="797" spans="1:13" ht="13">
      <c r="A797" s="145"/>
      <c r="B797" s="145"/>
      <c r="C797" s="145"/>
      <c r="D797" s="145"/>
      <c r="E797" s="145"/>
      <c r="F797" s="145"/>
      <c r="G797" s="145"/>
      <c r="H797" s="145"/>
      <c r="K797" s="170"/>
      <c r="L797" s="170"/>
      <c r="M797" s="170"/>
    </row>
    <row r="798" spans="1:13" ht="13">
      <c r="A798" s="145"/>
      <c r="B798" s="145"/>
      <c r="C798" s="145"/>
      <c r="D798" s="145"/>
      <c r="E798" s="145"/>
      <c r="F798" s="145"/>
      <c r="G798" s="145"/>
      <c r="H798" s="145"/>
      <c r="K798" s="170"/>
      <c r="L798" s="170"/>
      <c r="M798" s="170"/>
    </row>
    <row r="799" spans="1:13" ht="13">
      <c r="A799" s="145"/>
      <c r="B799" s="145"/>
      <c r="C799" s="145"/>
      <c r="D799" s="145"/>
      <c r="E799" s="145"/>
      <c r="F799" s="145"/>
      <c r="G799" s="145"/>
      <c r="H799" s="145"/>
      <c r="K799" s="170"/>
      <c r="L799" s="170"/>
      <c r="M799" s="170"/>
    </row>
    <row r="800" spans="1:13" ht="13">
      <c r="A800" s="145"/>
      <c r="B800" s="145"/>
      <c r="C800" s="145"/>
      <c r="D800" s="145"/>
      <c r="E800" s="145"/>
      <c r="F800" s="145"/>
      <c r="G800" s="145"/>
      <c r="H800" s="145"/>
      <c r="K800" s="170"/>
      <c r="L800" s="170"/>
      <c r="M800" s="170"/>
    </row>
    <row r="801" spans="1:13" ht="13">
      <c r="A801" s="145"/>
      <c r="B801" s="145"/>
      <c r="C801" s="145"/>
      <c r="D801" s="145"/>
      <c r="E801" s="145"/>
      <c r="F801" s="145"/>
      <c r="G801" s="145"/>
      <c r="H801" s="145"/>
      <c r="K801" s="170"/>
      <c r="L801" s="170"/>
      <c r="M801" s="170"/>
    </row>
    <row r="802" spans="1:13" ht="13">
      <c r="A802" s="145"/>
      <c r="B802" s="145"/>
      <c r="C802" s="145"/>
      <c r="D802" s="145"/>
      <c r="E802" s="145"/>
      <c r="F802" s="145"/>
      <c r="G802" s="145"/>
      <c r="H802" s="145"/>
    </row>
    <row r="803" spans="1:13" ht="13">
      <c r="A803" s="145"/>
      <c r="B803" s="145"/>
      <c r="C803" s="145"/>
      <c r="D803" s="145"/>
      <c r="E803" s="145"/>
      <c r="F803" s="145"/>
      <c r="G803" s="145"/>
      <c r="H803" s="145"/>
    </row>
    <row r="804" spans="1:13" ht="13">
      <c r="A804" s="145"/>
      <c r="B804" s="145"/>
      <c r="C804" s="145"/>
      <c r="D804" s="145"/>
      <c r="E804" s="145"/>
      <c r="F804" s="145"/>
      <c r="G804" s="145"/>
      <c r="H804" s="145"/>
    </row>
    <row r="805" spans="1:13" ht="13">
      <c r="A805" s="145"/>
      <c r="B805" s="145"/>
      <c r="C805" s="145"/>
      <c r="D805" s="145"/>
      <c r="E805" s="145"/>
      <c r="F805" s="145"/>
      <c r="G805" s="145"/>
      <c r="H805" s="145"/>
    </row>
    <row r="806" spans="1:13" ht="13">
      <c r="A806" s="145"/>
      <c r="B806" s="145"/>
      <c r="C806" s="145"/>
      <c r="D806" s="145"/>
      <c r="E806" s="145"/>
      <c r="F806" s="145"/>
      <c r="G806" s="145"/>
      <c r="H806" s="145"/>
    </row>
    <row r="807" spans="1:13" ht="13">
      <c r="A807" s="145"/>
      <c r="B807" s="145"/>
      <c r="C807" s="145"/>
      <c r="D807" s="145"/>
      <c r="E807" s="145"/>
      <c r="F807" s="145"/>
      <c r="G807" s="145"/>
      <c r="H807" s="145"/>
    </row>
    <row r="808" spans="1:13" ht="13">
      <c r="A808" s="145"/>
      <c r="B808" s="145"/>
      <c r="C808" s="145"/>
      <c r="D808" s="145"/>
      <c r="E808" s="145"/>
      <c r="F808" s="145"/>
      <c r="G808" s="145"/>
      <c r="H808" s="145"/>
    </row>
    <row r="809" spans="1:13" ht="13">
      <c r="A809" s="145"/>
      <c r="B809" s="145"/>
      <c r="C809" s="145"/>
      <c r="D809" s="145"/>
      <c r="E809" s="145"/>
      <c r="F809" s="145"/>
      <c r="G809" s="145"/>
      <c r="H809" s="145"/>
    </row>
    <row r="810" spans="1:13" ht="13">
      <c r="A810" s="145"/>
      <c r="B810" s="145"/>
      <c r="C810" s="145"/>
      <c r="D810" s="145"/>
      <c r="E810" s="145"/>
      <c r="F810" s="145"/>
      <c r="G810" s="145"/>
      <c r="H810" s="145"/>
    </row>
    <row r="811" spans="1:13" ht="13">
      <c r="A811" s="145"/>
      <c r="B811" s="145"/>
      <c r="C811" s="145"/>
      <c r="D811" s="145"/>
      <c r="E811" s="145"/>
      <c r="F811" s="145"/>
      <c r="G811" s="145"/>
      <c r="H811" s="145"/>
    </row>
    <row r="812" spans="1:13" ht="13">
      <c r="A812" s="145"/>
      <c r="B812" s="145"/>
      <c r="C812" s="145"/>
      <c r="D812" s="145"/>
      <c r="E812" s="145"/>
      <c r="F812" s="145"/>
      <c r="G812" s="145"/>
      <c r="H812" s="145"/>
    </row>
    <row r="813" spans="1:13" ht="13">
      <c r="A813" s="145"/>
      <c r="B813" s="145"/>
      <c r="C813" s="145"/>
      <c r="D813" s="145"/>
      <c r="E813" s="145"/>
      <c r="F813" s="145"/>
      <c r="G813" s="145"/>
      <c r="H813" s="145"/>
    </row>
    <row r="814" spans="1:13" ht="13">
      <c r="A814" s="145"/>
      <c r="B814" s="145"/>
      <c r="C814" s="145"/>
      <c r="D814" s="145"/>
      <c r="E814" s="145"/>
      <c r="F814" s="145"/>
      <c r="G814" s="145"/>
      <c r="H814" s="145"/>
    </row>
    <row r="815" spans="1:13" ht="13">
      <c r="A815" s="145"/>
      <c r="B815" s="145"/>
      <c r="C815" s="145"/>
      <c r="D815" s="145"/>
      <c r="E815" s="145"/>
      <c r="F815" s="145"/>
      <c r="G815" s="145"/>
      <c r="H815" s="145"/>
    </row>
    <row r="816" spans="1:13" ht="13">
      <c r="A816" s="145"/>
      <c r="B816" s="145"/>
      <c r="C816" s="145"/>
      <c r="D816" s="145"/>
      <c r="E816" s="145"/>
      <c r="F816" s="145"/>
      <c r="G816" s="145"/>
      <c r="H816" s="145"/>
    </row>
    <row r="817" spans="1:8" ht="13">
      <c r="A817" s="145"/>
      <c r="B817" s="145"/>
      <c r="C817" s="145"/>
      <c r="D817" s="145"/>
      <c r="E817" s="145"/>
      <c r="F817" s="145"/>
      <c r="G817" s="145"/>
      <c r="H817" s="145"/>
    </row>
    <row r="818" spans="1:8" ht="13">
      <c r="A818" s="145"/>
      <c r="B818" s="145"/>
      <c r="C818" s="145"/>
      <c r="D818" s="145"/>
      <c r="E818" s="145"/>
      <c r="F818" s="145"/>
      <c r="G818" s="145"/>
      <c r="H818" s="145"/>
    </row>
    <row r="819" spans="1:8" ht="13">
      <c r="A819" s="145"/>
      <c r="B819" s="145"/>
      <c r="C819" s="145"/>
      <c r="D819" s="145"/>
      <c r="E819" s="145"/>
      <c r="F819" s="145"/>
      <c r="G819" s="145"/>
      <c r="H819" s="145"/>
    </row>
    <row r="820" spans="1:8" ht="13">
      <c r="A820" s="145"/>
      <c r="B820" s="145"/>
      <c r="C820" s="145"/>
      <c r="D820" s="145"/>
      <c r="E820" s="145"/>
      <c r="F820" s="145"/>
      <c r="G820" s="145"/>
      <c r="H820" s="145"/>
    </row>
    <row r="821" spans="1:8" ht="13">
      <c r="A821" s="145"/>
      <c r="B821" s="145"/>
      <c r="C821" s="145"/>
      <c r="D821" s="145"/>
      <c r="E821" s="145"/>
      <c r="F821" s="145"/>
      <c r="G821" s="145"/>
      <c r="H821" s="145"/>
    </row>
    <row r="822" spans="1:8" ht="13">
      <c r="A822" s="145"/>
      <c r="B822" s="145"/>
      <c r="C822" s="145"/>
      <c r="D822" s="145"/>
      <c r="E822" s="145"/>
      <c r="F822" s="145"/>
      <c r="G822" s="145"/>
      <c r="H822" s="145"/>
    </row>
    <row r="823" spans="1:8" ht="13">
      <c r="A823" s="145"/>
      <c r="B823" s="145"/>
      <c r="C823" s="145"/>
      <c r="D823" s="145"/>
      <c r="E823" s="145"/>
      <c r="F823" s="145"/>
      <c r="G823" s="145"/>
      <c r="H823" s="145"/>
    </row>
    <row r="824" spans="1:8" ht="13">
      <c r="A824" s="145"/>
      <c r="B824" s="145"/>
      <c r="C824" s="145"/>
      <c r="D824" s="145"/>
      <c r="E824" s="145"/>
      <c r="F824" s="145"/>
      <c r="G824" s="145"/>
      <c r="H824" s="145"/>
    </row>
    <row r="825" spans="1:8" ht="13">
      <c r="A825" s="145"/>
      <c r="B825" s="145"/>
      <c r="C825" s="145"/>
      <c r="D825" s="145"/>
      <c r="E825" s="145"/>
      <c r="F825" s="145"/>
      <c r="G825" s="145"/>
      <c r="H825" s="145"/>
    </row>
    <row r="826" spans="1:8" ht="13">
      <c r="A826" s="145"/>
      <c r="B826" s="145"/>
      <c r="C826" s="145"/>
      <c r="D826" s="145"/>
      <c r="E826" s="145"/>
      <c r="F826" s="145"/>
      <c r="G826" s="145"/>
      <c r="H826" s="145"/>
    </row>
    <row r="827" spans="1:8" ht="13">
      <c r="A827" s="145"/>
      <c r="B827" s="145"/>
      <c r="C827" s="145"/>
      <c r="D827" s="145"/>
      <c r="E827" s="145"/>
      <c r="F827" s="145"/>
      <c r="G827" s="145"/>
      <c r="H827" s="145"/>
    </row>
    <row r="828" spans="1:8" ht="13">
      <c r="A828" s="145"/>
      <c r="B828" s="145"/>
      <c r="C828" s="145"/>
      <c r="D828" s="145"/>
      <c r="E828" s="145"/>
      <c r="F828" s="145"/>
      <c r="G828" s="145"/>
      <c r="H828" s="145"/>
    </row>
    <row r="829" spans="1:8" ht="13">
      <c r="A829" s="145"/>
      <c r="B829" s="145"/>
      <c r="C829" s="145"/>
      <c r="D829" s="145"/>
      <c r="E829" s="145"/>
      <c r="F829" s="145"/>
      <c r="G829" s="145"/>
      <c r="H829" s="145"/>
    </row>
    <row r="830" spans="1:8" ht="13">
      <c r="A830" s="145"/>
      <c r="B830" s="145"/>
      <c r="C830" s="145"/>
      <c r="D830" s="145"/>
      <c r="E830" s="145"/>
      <c r="F830" s="145"/>
      <c r="G830" s="145"/>
      <c r="H830" s="145"/>
    </row>
    <row r="831" spans="1:8" ht="13">
      <c r="A831" s="145"/>
      <c r="B831" s="145"/>
      <c r="C831" s="145"/>
      <c r="D831" s="145"/>
      <c r="E831" s="145"/>
      <c r="F831" s="145"/>
      <c r="G831" s="145"/>
      <c r="H831" s="145"/>
    </row>
    <row r="832" spans="1:8" ht="13">
      <c r="A832" s="145"/>
      <c r="B832" s="145"/>
      <c r="C832" s="145"/>
      <c r="D832" s="145"/>
      <c r="E832" s="145"/>
      <c r="F832" s="145"/>
      <c r="G832" s="145"/>
      <c r="H832" s="145"/>
    </row>
    <row r="833" spans="1:8" ht="13">
      <c r="A833" s="145"/>
      <c r="B833" s="145"/>
      <c r="C833" s="145"/>
      <c r="D833" s="145"/>
      <c r="E833" s="145"/>
      <c r="F833" s="145"/>
      <c r="G833" s="145"/>
      <c r="H833" s="145"/>
    </row>
    <row r="834" spans="1:8" ht="13">
      <c r="A834" s="145"/>
      <c r="B834" s="145"/>
      <c r="C834" s="145"/>
      <c r="D834" s="145"/>
      <c r="E834" s="145"/>
      <c r="F834" s="145"/>
      <c r="G834" s="145"/>
      <c r="H834" s="145"/>
    </row>
    <row r="835" spans="1:8" ht="13">
      <c r="A835" s="145"/>
      <c r="B835" s="145"/>
      <c r="C835" s="145"/>
      <c r="D835" s="145"/>
      <c r="E835" s="145"/>
      <c r="F835" s="145"/>
      <c r="G835" s="145"/>
      <c r="H835" s="145"/>
    </row>
    <row r="836" spans="1:8" ht="13">
      <c r="A836" s="145"/>
      <c r="B836" s="145"/>
      <c r="C836" s="145"/>
      <c r="D836" s="145"/>
      <c r="E836" s="145"/>
      <c r="F836" s="145"/>
      <c r="G836" s="145"/>
      <c r="H836" s="145"/>
    </row>
    <row r="837" spans="1:8" ht="13">
      <c r="A837" s="145"/>
      <c r="B837" s="145"/>
      <c r="C837" s="145"/>
      <c r="D837" s="145"/>
      <c r="E837" s="145"/>
      <c r="F837" s="145"/>
      <c r="G837" s="145"/>
      <c r="H837" s="145"/>
    </row>
    <row r="838" spans="1:8" ht="13">
      <c r="A838" s="145"/>
      <c r="B838" s="145"/>
      <c r="C838" s="145"/>
      <c r="D838" s="145"/>
      <c r="E838" s="145"/>
      <c r="F838" s="145"/>
      <c r="G838" s="145"/>
      <c r="H838" s="145"/>
    </row>
    <row r="839" spans="1:8" ht="13">
      <c r="A839" s="145"/>
      <c r="B839" s="145"/>
      <c r="C839" s="145"/>
      <c r="D839" s="145"/>
      <c r="E839" s="145"/>
      <c r="F839" s="145"/>
      <c r="G839" s="145"/>
      <c r="H839" s="145"/>
    </row>
    <row r="840" spans="1:8" ht="13">
      <c r="A840" s="145"/>
      <c r="B840" s="145"/>
      <c r="C840" s="145"/>
      <c r="D840" s="145"/>
      <c r="E840" s="145"/>
      <c r="F840" s="145"/>
      <c r="G840" s="145"/>
      <c r="H840" s="145"/>
    </row>
    <row r="841" spans="1:8" ht="13">
      <c r="A841" s="145"/>
      <c r="B841" s="145"/>
      <c r="C841" s="145"/>
      <c r="D841" s="145"/>
      <c r="E841" s="145"/>
      <c r="F841" s="145"/>
      <c r="G841" s="145"/>
      <c r="H841" s="145"/>
    </row>
    <row r="842" spans="1:8" ht="13">
      <c r="A842" s="145"/>
      <c r="B842" s="145"/>
      <c r="C842" s="145"/>
      <c r="D842" s="145"/>
      <c r="E842" s="145"/>
      <c r="F842" s="145"/>
      <c r="G842" s="145"/>
      <c r="H842" s="145"/>
    </row>
    <row r="843" spans="1:8" ht="13">
      <c r="A843" s="145"/>
      <c r="B843" s="145"/>
      <c r="C843" s="145"/>
      <c r="D843" s="145"/>
      <c r="E843" s="145"/>
      <c r="F843" s="145"/>
      <c r="G843" s="145"/>
      <c r="H843" s="145"/>
    </row>
    <row r="844" spans="1:8" ht="13">
      <c r="A844" s="145"/>
      <c r="B844" s="145"/>
      <c r="C844" s="145"/>
      <c r="D844" s="145"/>
      <c r="E844" s="145"/>
      <c r="F844" s="145"/>
      <c r="G844" s="145"/>
      <c r="H844" s="145"/>
    </row>
    <row r="845" spans="1:8" ht="13">
      <c r="A845" s="145"/>
      <c r="B845" s="145"/>
      <c r="C845" s="145"/>
      <c r="D845" s="145"/>
      <c r="E845" s="145"/>
      <c r="F845" s="145"/>
      <c r="G845" s="145"/>
      <c r="H845" s="145"/>
    </row>
    <row r="846" spans="1:8" ht="13">
      <c r="A846" s="145"/>
      <c r="B846" s="145"/>
      <c r="C846" s="145"/>
      <c r="D846" s="145"/>
      <c r="E846" s="145"/>
      <c r="F846" s="145"/>
      <c r="G846" s="145"/>
      <c r="H846" s="145"/>
    </row>
    <row r="847" spans="1:8" ht="13">
      <c r="A847" s="145"/>
      <c r="B847" s="145"/>
      <c r="C847" s="145"/>
      <c r="D847" s="145"/>
      <c r="E847" s="145"/>
      <c r="F847" s="145"/>
      <c r="G847" s="145"/>
      <c r="H847" s="145"/>
    </row>
    <row r="848" spans="1:8" ht="13">
      <c r="A848" s="145"/>
      <c r="B848" s="145"/>
      <c r="C848" s="145"/>
      <c r="D848" s="145"/>
      <c r="E848" s="145"/>
      <c r="F848" s="145"/>
      <c r="G848" s="145"/>
      <c r="H848" s="145"/>
    </row>
    <row r="849" spans="1:8" ht="13">
      <c r="A849" s="145"/>
      <c r="B849" s="145"/>
      <c r="C849" s="145"/>
      <c r="D849" s="145"/>
      <c r="E849" s="145"/>
      <c r="F849" s="145"/>
      <c r="G849" s="145"/>
      <c r="H849" s="145"/>
    </row>
    <row r="850" spans="1:8" ht="13">
      <c r="A850" s="145"/>
      <c r="B850" s="145"/>
      <c r="C850" s="145"/>
      <c r="D850" s="145"/>
      <c r="E850" s="145"/>
      <c r="F850" s="145"/>
      <c r="G850" s="145"/>
      <c r="H850" s="145"/>
    </row>
    <row r="851" spans="1:8" ht="13">
      <c r="A851" s="145"/>
      <c r="B851" s="145"/>
      <c r="C851" s="145"/>
      <c r="D851" s="145"/>
      <c r="E851" s="145"/>
      <c r="F851" s="145"/>
      <c r="G851" s="145"/>
      <c r="H851" s="145"/>
    </row>
    <row r="852" spans="1:8" ht="13">
      <c r="A852" s="145"/>
      <c r="B852" s="145"/>
      <c r="C852" s="145"/>
      <c r="D852" s="145"/>
      <c r="E852" s="145"/>
      <c r="F852" s="145"/>
      <c r="G852" s="145"/>
      <c r="H852" s="145"/>
    </row>
    <row r="853" spans="1:8" ht="13">
      <c r="A853" s="145"/>
      <c r="B853" s="145"/>
      <c r="C853" s="145"/>
      <c r="D853" s="145"/>
      <c r="E853" s="145"/>
      <c r="F853" s="145"/>
      <c r="G853" s="145"/>
      <c r="H853" s="145"/>
    </row>
    <row r="854" spans="1:8" ht="13">
      <c r="A854" s="145"/>
      <c r="B854" s="145"/>
      <c r="C854" s="145"/>
      <c r="D854" s="145"/>
      <c r="E854" s="145"/>
      <c r="F854" s="145"/>
      <c r="G854" s="145"/>
      <c r="H854" s="145"/>
    </row>
    <row r="855" spans="1:8" ht="13">
      <c r="A855" s="145"/>
      <c r="B855" s="145"/>
      <c r="C855" s="145"/>
      <c r="D855" s="145"/>
      <c r="E855" s="145"/>
      <c r="F855" s="145"/>
      <c r="G855" s="145"/>
      <c r="H855" s="145"/>
    </row>
    <row r="856" spans="1:8" ht="13">
      <c r="A856" s="145"/>
      <c r="B856" s="145"/>
      <c r="C856" s="145"/>
      <c r="D856" s="145"/>
      <c r="E856" s="145"/>
      <c r="F856" s="145"/>
      <c r="G856" s="145"/>
      <c r="H856" s="145"/>
    </row>
    <row r="857" spans="1:8" ht="13">
      <c r="A857" s="145"/>
      <c r="B857" s="145"/>
      <c r="C857" s="145"/>
      <c r="D857" s="145"/>
      <c r="E857" s="145"/>
      <c r="F857" s="145"/>
      <c r="G857" s="145"/>
      <c r="H857" s="145"/>
    </row>
    <row r="858" spans="1:8" ht="13">
      <c r="A858" s="145"/>
      <c r="B858" s="145"/>
      <c r="C858" s="145"/>
      <c r="D858" s="145"/>
      <c r="E858" s="145"/>
      <c r="F858" s="145"/>
      <c r="G858" s="145"/>
      <c r="H858" s="145"/>
    </row>
    <row r="859" spans="1:8" ht="13">
      <c r="A859" s="145"/>
      <c r="B859" s="145"/>
      <c r="C859" s="145"/>
      <c r="D859" s="145"/>
      <c r="E859" s="145"/>
      <c r="F859" s="145"/>
      <c r="G859" s="145"/>
      <c r="H859" s="145"/>
    </row>
    <row r="860" spans="1:8" ht="13">
      <c r="A860" s="145"/>
      <c r="B860" s="145"/>
      <c r="C860" s="145"/>
      <c r="D860" s="145"/>
      <c r="E860" s="145"/>
      <c r="F860" s="145"/>
      <c r="G860" s="145"/>
      <c r="H860" s="145"/>
    </row>
    <row r="861" spans="1:8" ht="13">
      <c r="A861" s="145"/>
      <c r="B861" s="145"/>
      <c r="C861" s="145"/>
      <c r="D861" s="145"/>
      <c r="E861" s="145"/>
      <c r="F861" s="145"/>
      <c r="G861" s="145"/>
      <c r="H861" s="145"/>
    </row>
    <row r="862" spans="1:8" ht="13">
      <c r="A862" s="145"/>
      <c r="B862" s="145"/>
      <c r="C862" s="145"/>
      <c r="D862" s="145"/>
      <c r="E862" s="145"/>
      <c r="F862" s="145"/>
      <c r="G862" s="145"/>
      <c r="H862" s="145"/>
    </row>
    <row r="863" spans="1:8" ht="13">
      <c r="A863" s="145"/>
      <c r="B863" s="145"/>
      <c r="C863" s="145"/>
      <c r="D863" s="145"/>
      <c r="E863" s="145"/>
      <c r="F863" s="145"/>
      <c r="G863" s="145"/>
      <c r="H863" s="145"/>
    </row>
    <row r="864" spans="1:8" ht="13">
      <c r="A864" s="145"/>
      <c r="B864" s="145"/>
      <c r="C864" s="145"/>
      <c r="D864" s="145"/>
      <c r="E864" s="145"/>
      <c r="F864" s="145"/>
      <c r="G864" s="145"/>
      <c r="H864" s="145"/>
    </row>
    <row r="865" spans="1:8" ht="13">
      <c r="A865" s="145"/>
      <c r="B865" s="145"/>
      <c r="C865" s="145"/>
      <c r="D865" s="145"/>
      <c r="E865" s="145"/>
      <c r="F865" s="145"/>
      <c r="G865" s="145"/>
      <c r="H865" s="145"/>
    </row>
    <row r="866" spans="1:8" ht="13">
      <c r="A866" s="145"/>
      <c r="B866" s="145"/>
      <c r="C866" s="145"/>
      <c r="D866" s="145"/>
      <c r="E866" s="145"/>
      <c r="F866" s="145"/>
      <c r="G866" s="145"/>
      <c r="H866" s="145"/>
    </row>
    <row r="867" spans="1:8" ht="13">
      <c r="A867" s="145"/>
      <c r="B867" s="145"/>
      <c r="C867" s="145"/>
      <c r="D867" s="145"/>
      <c r="E867" s="145"/>
      <c r="F867" s="145"/>
      <c r="G867" s="145"/>
      <c r="H867" s="145"/>
    </row>
    <row r="868" spans="1:8" ht="13">
      <c r="A868" s="145"/>
      <c r="B868" s="145"/>
      <c r="C868" s="145"/>
      <c r="D868" s="145"/>
      <c r="E868" s="145"/>
      <c r="F868" s="145"/>
      <c r="G868" s="145"/>
      <c r="H868" s="145"/>
    </row>
    <row r="869" spans="1:8" ht="13">
      <c r="A869" s="145"/>
      <c r="B869" s="145"/>
      <c r="C869" s="145"/>
      <c r="D869" s="145"/>
      <c r="E869" s="145"/>
      <c r="F869" s="145"/>
      <c r="G869" s="145"/>
      <c r="H869" s="145"/>
    </row>
    <row r="870" spans="1:8" ht="13">
      <c r="A870" s="145"/>
      <c r="B870" s="145"/>
      <c r="C870" s="145"/>
      <c r="D870" s="145"/>
      <c r="E870" s="145"/>
      <c r="F870" s="145"/>
      <c r="G870" s="145"/>
      <c r="H870" s="145"/>
    </row>
    <row r="871" spans="1:8" ht="13">
      <c r="A871" s="145"/>
      <c r="B871" s="145"/>
      <c r="C871" s="145"/>
      <c r="D871" s="145"/>
      <c r="E871" s="145"/>
      <c r="F871" s="145"/>
      <c r="G871" s="145"/>
      <c r="H871" s="145"/>
    </row>
    <row r="872" spans="1:8" ht="13">
      <c r="A872" s="145"/>
      <c r="B872" s="145"/>
      <c r="C872" s="145"/>
      <c r="D872" s="145"/>
      <c r="E872" s="145"/>
      <c r="F872" s="145"/>
      <c r="G872" s="145"/>
      <c r="H872" s="145"/>
    </row>
    <row r="873" spans="1:8" ht="13">
      <c r="A873" s="145"/>
      <c r="B873" s="145"/>
      <c r="C873" s="145"/>
      <c r="D873" s="145"/>
      <c r="E873" s="145"/>
      <c r="F873" s="145"/>
      <c r="G873" s="145"/>
      <c r="H873" s="145"/>
    </row>
    <row r="874" spans="1:8" ht="13">
      <c r="A874" s="145"/>
      <c r="B874" s="145"/>
      <c r="C874" s="145"/>
      <c r="D874" s="145"/>
      <c r="E874" s="145"/>
      <c r="F874" s="145"/>
      <c r="G874" s="145"/>
      <c r="H874" s="145"/>
    </row>
    <row r="875" spans="1:8" ht="13">
      <c r="A875" s="145"/>
      <c r="B875" s="145"/>
      <c r="C875" s="145"/>
      <c r="D875" s="145"/>
      <c r="E875" s="145"/>
      <c r="F875" s="145"/>
      <c r="G875" s="145"/>
      <c r="H875" s="145"/>
    </row>
    <row r="876" spans="1:8" ht="13">
      <c r="A876" s="145"/>
      <c r="B876" s="145"/>
      <c r="C876" s="145"/>
      <c r="D876" s="145"/>
      <c r="E876" s="145"/>
      <c r="F876" s="145"/>
      <c r="G876" s="145"/>
      <c r="H876" s="145"/>
    </row>
    <row r="877" spans="1:8" ht="13">
      <c r="A877" s="145"/>
      <c r="B877" s="145"/>
      <c r="C877" s="145"/>
      <c r="D877" s="145"/>
      <c r="E877" s="145"/>
      <c r="F877" s="145"/>
      <c r="G877" s="145"/>
      <c r="H877" s="145"/>
    </row>
    <row r="878" spans="1:8" ht="13">
      <c r="A878" s="145"/>
      <c r="B878" s="145"/>
      <c r="C878" s="145"/>
      <c r="D878" s="145"/>
      <c r="E878" s="145"/>
      <c r="F878" s="145"/>
      <c r="G878" s="145"/>
      <c r="H878" s="145"/>
    </row>
    <row r="879" spans="1:8" ht="13">
      <c r="A879" s="145"/>
      <c r="B879" s="145"/>
      <c r="C879" s="145"/>
      <c r="D879" s="145"/>
      <c r="E879" s="145"/>
      <c r="F879" s="145"/>
      <c r="G879" s="145"/>
      <c r="H879" s="145"/>
    </row>
    <row r="880" spans="1:8" ht="13">
      <c r="A880" s="145"/>
      <c r="B880" s="145"/>
      <c r="C880" s="145"/>
      <c r="D880" s="145"/>
      <c r="E880" s="145"/>
      <c r="F880" s="145"/>
      <c r="G880" s="145"/>
      <c r="H880" s="145"/>
    </row>
    <row r="881" spans="1:8" ht="13">
      <c r="A881" s="145"/>
      <c r="B881" s="145"/>
      <c r="C881" s="145"/>
      <c r="D881" s="145"/>
      <c r="E881" s="145"/>
      <c r="F881" s="145"/>
      <c r="G881" s="145"/>
      <c r="H881" s="145"/>
    </row>
    <row r="882" spans="1:8" ht="13">
      <c r="A882" s="145"/>
      <c r="B882" s="145"/>
      <c r="C882" s="145"/>
      <c r="D882" s="145"/>
      <c r="E882" s="145"/>
      <c r="F882" s="145"/>
      <c r="G882" s="145"/>
      <c r="H882" s="145"/>
    </row>
    <row r="883" spans="1:8" ht="13">
      <c r="A883" s="145"/>
      <c r="B883" s="145"/>
      <c r="C883" s="145"/>
      <c r="D883" s="145"/>
      <c r="E883" s="145"/>
      <c r="F883" s="145"/>
      <c r="G883" s="145"/>
      <c r="H883" s="145"/>
    </row>
    <row r="884" spans="1:8" ht="13">
      <c r="A884" s="145"/>
      <c r="B884" s="145"/>
      <c r="C884" s="145"/>
      <c r="D884" s="145"/>
      <c r="E884" s="145"/>
      <c r="F884" s="145"/>
      <c r="G884" s="145"/>
      <c r="H884" s="145"/>
    </row>
    <row r="885" spans="1:8" ht="13">
      <c r="A885" s="145"/>
      <c r="B885" s="145"/>
      <c r="C885" s="145"/>
      <c r="D885" s="145"/>
      <c r="E885" s="145"/>
      <c r="F885" s="145"/>
      <c r="G885" s="145"/>
      <c r="H885" s="145"/>
    </row>
    <row r="886" spans="1:8" ht="13">
      <c r="A886" s="145"/>
      <c r="B886" s="145"/>
      <c r="C886" s="145"/>
      <c r="D886" s="145"/>
      <c r="E886" s="145"/>
      <c r="F886" s="145"/>
      <c r="G886" s="145"/>
      <c r="H886" s="145"/>
    </row>
    <row r="887" spans="1:8" ht="13">
      <c r="A887" s="145"/>
      <c r="B887" s="145"/>
      <c r="C887" s="145"/>
      <c r="D887" s="145"/>
      <c r="E887" s="145"/>
      <c r="F887" s="145"/>
      <c r="G887" s="145"/>
      <c r="H887" s="145"/>
    </row>
    <row r="888" spans="1:8" ht="13">
      <c r="A888" s="145"/>
      <c r="B888" s="145"/>
      <c r="C888" s="145"/>
      <c r="D888" s="145"/>
      <c r="E888" s="145"/>
      <c r="F888" s="145"/>
      <c r="G888" s="145"/>
      <c r="H888" s="145"/>
    </row>
    <row r="889" spans="1:8" ht="13">
      <c r="A889" s="145"/>
      <c r="B889" s="145"/>
      <c r="C889" s="145"/>
      <c r="D889" s="145"/>
      <c r="E889" s="145"/>
      <c r="F889" s="145"/>
      <c r="G889" s="145"/>
      <c r="H889" s="145"/>
    </row>
    <row r="890" spans="1:8" ht="13">
      <c r="A890" s="145"/>
      <c r="B890" s="145"/>
      <c r="C890" s="145"/>
      <c r="D890" s="145"/>
      <c r="E890" s="145"/>
      <c r="F890" s="145"/>
      <c r="G890" s="145"/>
      <c r="H890" s="145"/>
    </row>
    <row r="891" spans="1:8" ht="13">
      <c r="A891" s="145"/>
      <c r="B891" s="145"/>
      <c r="C891" s="145"/>
      <c r="D891" s="145"/>
      <c r="E891" s="145"/>
      <c r="F891" s="145"/>
      <c r="G891" s="145"/>
      <c r="H891" s="145"/>
    </row>
    <row r="892" spans="1:8" ht="13">
      <c r="A892" s="145"/>
      <c r="B892" s="145"/>
      <c r="C892" s="145"/>
      <c r="D892" s="145"/>
      <c r="E892" s="145"/>
      <c r="F892" s="145"/>
      <c r="G892" s="145"/>
      <c r="H892" s="145"/>
    </row>
    <row r="893" spans="1:8" ht="13">
      <c r="A893" s="145"/>
      <c r="B893" s="145"/>
      <c r="C893" s="145"/>
      <c r="D893" s="145"/>
      <c r="E893" s="145"/>
      <c r="F893" s="145"/>
      <c r="G893" s="145"/>
      <c r="H893" s="145"/>
    </row>
    <row r="894" spans="1:8" ht="13">
      <c r="A894" s="145"/>
      <c r="B894" s="145"/>
      <c r="C894" s="145"/>
      <c r="D894" s="145"/>
      <c r="E894" s="145"/>
      <c r="F894" s="145"/>
      <c r="G894" s="145"/>
      <c r="H894" s="145"/>
    </row>
    <row r="895" spans="1:8" ht="13">
      <c r="A895" s="145"/>
      <c r="B895" s="145"/>
      <c r="C895" s="145"/>
      <c r="D895" s="145"/>
      <c r="E895" s="145"/>
      <c r="F895" s="145"/>
      <c r="G895" s="145"/>
      <c r="H895" s="145"/>
    </row>
    <row r="896" spans="1:8" ht="13">
      <c r="A896" s="145"/>
      <c r="B896" s="145"/>
      <c r="C896" s="145"/>
      <c r="D896" s="145"/>
      <c r="E896" s="145"/>
      <c r="F896" s="145"/>
      <c r="G896" s="145"/>
      <c r="H896" s="145"/>
    </row>
    <row r="897" spans="1:8" ht="13">
      <c r="A897" s="145"/>
      <c r="B897" s="145"/>
      <c r="C897" s="145"/>
      <c r="D897" s="145"/>
      <c r="E897" s="145"/>
      <c r="F897" s="145"/>
      <c r="G897" s="145"/>
      <c r="H897" s="145"/>
    </row>
    <row r="898" spans="1:8" ht="13">
      <c r="A898" s="145"/>
      <c r="B898" s="145"/>
      <c r="C898" s="145"/>
      <c r="D898" s="145"/>
      <c r="E898" s="145"/>
      <c r="F898" s="145"/>
      <c r="G898" s="145"/>
      <c r="H898" s="145"/>
    </row>
    <row r="899" spans="1:8" ht="13">
      <c r="A899" s="145"/>
      <c r="B899" s="145"/>
      <c r="C899" s="145"/>
      <c r="D899" s="145"/>
      <c r="E899" s="145"/>
      <c r="F899" s="145"/>
      <c r="G899" s="145"/>
      <c r="H899" s="145"/>
    </row>
    <row r="900" spans="1:8" ht="13">
      <c r="A900" s="145"/>
      <c r="B900" s="145"/>
      <c r="C900" s="145"/>
      <c r="D900" s="145"/>
      <c r="E900" s="145"/>
      <c r="F900" s="145"/>
      <c r="G900" s="145"/>
      <c r="H900" s="145"/>
    </row>
    <row r="901" spans="1:8" ht="13">
      <c r="A901" s="145"/>
      <c r="B901" s="145"/>
      <c r="C901" s="145"/>
      <c r="D901" s="145"/>
      <c r="E901" s="145"/>
      <c r="F901" s="145"/>
      <c r="G901" s="145"/>
      <c r="H901" s="145"/>
    </row>
    <row r="902" spans="1:8" ht="13">
      <c r="A902" s="145"/>
      <c r="B902" s="145"/>
      <c r="C902" s="145"/>
      <c r="D902" s="145"/>
      <c r="E902" s="145"/>
      <c r="F902" s="145"/>
      <c r="G902" s="145"/>
      <c r="H902" s="145"/>
    </row>
    <row r="903" spans="1:8" ht="13">
      <c r="A903" s="145"/>
      <c r="B903" s="145"/>
      <c r="C903" s="145"/>
      <c r="D903" s="145"/>
      <c r="E903" s="145"/>
      <c r="F903" s="145"/>
      <c r="G903" s="145"/>
      <c r="H903" s="145"/>
    </row>
    <row r="904" spans="1:8" ht="13">
      <c r="A904" s="145"/>
      <c r="B904" s="145"/>
      <c r="C904" s="145"/>
      <c r="D904" s="145"/>
      <c r="E904" s="145"/>
      <c r="F904" s="145"/>
      <c r="G904" s="145"/>
      <c r="H904" s="145"/>
    </row>
    <row r="905" spans="1:8" ht="13">
      <c r="A905" s="145"/>
      <c r="B905" s="145"/>
      <c r="C905" s="145"/>
      <c r="D905" s="145"/>
      <c r="E905" s="145"/>
      <c r="F905" s="145"/>
      <c r="G905" s="145"/>
      <c r="H905" s="145"/>
    </row>
    <row r="906" spans="1:8" ht="13">
      <c r="A906" s="145"/>
      <c r="B906" s="145"/>
      <c r="C906" s="145"/>
      <c r="D906" s="145"/>
      <c r="E906" s="145"/>
      <c r="F906" s="145"/>
      <c r="G906" s="145"/>
      <c r="H906" s="145"/>
    </row>
    <row r="907" spans="1:8" ht="13">
      <c r="A907" s="145"/>
      <c r="B907" s="145"/>
      <c r="C907" s="145"/>
      <c r="D907" s="145"/>
      <c r="E907" s="145"/>
      <c r="F907" s="145"/>
      <c r="G907" s="145"/>
      <c r="H907" s="145"/>
    </row>
    <row r="908" spans="1:8" ht="13">
      <c r="A908" s="145"/>
      <c r="B908" s="145"/>
      <c r="C908" s="145"/>
      <c r="D908" s="145"/>
      <c r="E908" s="145"/>
      <c r="F908" s="145"/>
      <c r="G908" s="145"/>
      <c r="H908" s="145"/>
    </row>
    <row r="909" spans="1:8" ht="13">
      <c r="A909" s="145"/>
      <c r="B909" s="145"/>
      <c r="C909" s="145"/>
      <c r="D909" s="145"/>
      <c r="E909" s="145"/>
      <c r="F909" s="145"/>
      <c r="G909" s="145"/>
      <c r="H909" s="145"/>
    </row>
    <row r="910" spans="1:8" ht="13">
      <c r="A910" s="145"/>
      <c r="B910" s="145"/>
      <c r="C910" s="145"/>
      <c r="D910" s="145"/>
      <c r="E910" s="145"/>
      <c r="F910" s="145"/>
      <c r="G910" s="145"/>
      <c r="H910" s="145"/>
    </row>
    <row r="911" spans="1:8" ht="13">
      <c r="A911" s="145"/>
      <c r="B911" s="145"/>
      <c r="C911" s="145"/>
      <c r="D911" s="145"/>
      <c r="E911" s="145"/>
      <c r="F911" s="145"/>
      <c r="G911" s="145"/>
      <c r="H911" s="145"/>
    </row>
    <row r="912" spans="1:8" ht="13">
      <c r="A912" s="145"/>
      <c r="B912" s="145"/>
      <c r="C912" s="145"/>
      <c r="D912" s="145"/>
      <c r="E912" s="145"/>
      <c r="F912" s="145"/>
      <c r="G912" s="145"/>
      <c r="H912" s="145"/>
    </row>
    <row r="913" spans="1:8" ht="13">
      <c r="A913" s="145"/>
      <c r="B913" s="145"/>
      <c r="C913" s="145"/>
      <c r="D913" s="145"/>
      <c r="E913" s="145"/>
      <c r="F913" s="145"/>
      <c r="G913" s="145"/>
      <c r="H913" s="145"/>
    </row>
    <row r="914" spans="1:8" ht="13">
      <c r="A914" s="145"/>
      <c r="B914" s="145"/>
      <c r="C914" s="145"/>
      <c r="D914" s="145"/>
      <c r="E914" s="145"/>
      <c r="F914" s="145"/>
      <c r="G914" s="145"/>
      <c r="H914" s="145"/>
    </row>
    <row r="915" spans="1:8" ht="13">
      <c r="A915" s="145"/>
      <c r="B915" s="145"/>
      <c r="C915" s="145"/>
      <c r="D915" s="145"/>
      <c r="E915" s="145"/>
      <c r="F915" s="145"/>
      <c r="G915" s="145"/>
      <c r="H915" s="145"/>
    </row>
    <row r="916" spans="1:8" ht="13">
      <c r="A916" s="145"/>
      <c r="B916" s="145"/>
      <c r="C916" s="145"/>
      <c r="D916" s="145"/>
      <c r="E916" s="145"/>
      <c r="F916" s="145"/>
      <c r="G916" s="145"/>
      <c r="H916" s="145"/>
    </row>
    <row r="917" spans="1:8" ht="13">
      <c r="A917" s="145"/>
      <c r="B917" s="145"/>
      <c r="C917" s="145"/>
      <c r="D917" s="145"/>
      <c r="E917" s="145"/>
      <c r="F917" s="145"/>
      <c r="G917" s="145"/>
      <c r="H917" s="145"/>
    </row>
    <row r="918" spans="1:8" ht="13">
      <c r="A918" s="145"/>
      <c r="B918" s="145"/>
      <c r="C918" s="145"/>
      <c r="D918" s="145"/>
      <c r="E918" s="145"/>
      <c r="F918" s="145"/>
      <c r="G918" s="145"/>
      <c r="H918" s="145"/>
    </row>
    <row r="919" spans="1:8" ht="13">
      <c r="A919" s="145"/>
      <c r="B919" s="145"/>
      <c r="C919" s="145"/>
      <c r="D919" s="145"/>
      <c r="E919" s="145"/>
      <c r="F919" s="145"/>
      <c r="G919" s="145"/>
      <c r="H919" s="145"/>
    </row>
    <row r="920" spans="1:8" ht="13">
      <c r="A920" s="145"/>
      <c r="B920" s="145"/>
      <c r="C920" s="145"/>
      <c r="D920" s="145"/>
      <c r="E920" s="145"/>
      <c r="F920" s="145"/>
      <c r="G920" s="145"/>
      <c r="H920" s="145"/>
    </row>
    <row r="921" spans="1:8" ht="13">
      <c r="A921" s="145"/>
      <c r="B921" s="145"/>
      <c r="C921" s="145"/>
      <c r="D921" s="145"/>
      <c r="E921" s="145"/>
      <c r="F921" s="145"/>
      <c r="G921" s="145"/>
      <c r="H921" s="145"/>
    </row>
    <row r="922" spans="1:8" ht="13">
      <c r="A922" s="145"/>
      <c r="B922" s="145"/>
      <c r="C922" s="145"/>
      <c r="D922" s="145"/>
      <c r="E922" s="145"/>
      <c r="F922" s="145"/>
      <c r="G922" s="145"/>
      <c r="H922" s="145"/>
    </row>
    <row r="923" spans="1:8" ht="13">
      <c r="A923" s="145"/>
      <c r="B923" s="145"/>
      <c r="C923" s="145"/>
      <c r="D923" s="145"/>
      <c r="E923" s="145"/>
      <c r="F923" s="145"/>
      <c r="G923" s="145"/>
      <c r="H923" s="145"/>
    </row>
    <row r="924" spans="1:8" ht="13">
      <c r="A924" s="145"/>
      <c r="B924" s="145"/>
      <c r="C924" s="145"/>
      <c r="D924" s="145"/>
      <c r="E924" s="145"/>
      <c r="F924" s="145"/>
      <c r="G924" s="145"/>
      <c r="H924" s="145"/>
    </row>
    <row r="925" spans="1:8" ht="13">
      <c r="A925" s="145"/>
      <c r="B925" s="145"/>
      <c r="C925" s="145"/>
      <c r="D925" s="145"/>
      <c r="E925" s="145"/>
      <c r="F925" s="145"/>
      <c r="G925" s="145"/>
      <c r="H925" s="145"/>
    </row>
    <row r="926" spans="1:8" ht="13">
      <c r="A926" s="145"/>
      <c r="B926" s="145"/>
      <c r="C926" s="145"/>
      <c r="D926" s="145"/>
      <c r="E926" s="145"/>
      <c r="F926" s="145"/>
      <c r="G926" s="145"/>
      <c r="H926" s="145"/>
    </row>
    <row r="927" spans="1:8" ht="13">
      <c r="A927" s="145"/>
      <c r="B927" s="145"/>
      <c r="C927" s="145"/>
      <c r="D927" s="145"/>
      <c r="E927" s="145"/>
      <c r="F927" s="145"/>
      <c r="G927" s="145"/>
      <c r="H927" s="145"/>
    </row>
    <row r="928" spans="1:8" ht="13">
      <c r="A928" s="145"/>
      <c r="B928" s="145"/>
      <c r="C928" s="145"/>
      <c r="D928" s="145"/>
      <c r="E928" s="145"/>
      <c r="F928" s="145"/>
      <c r="G928" s="145"/>
      <c r="H928" s="145"/>
    </row>
    <row r="929" spans="1:8" ht="13">
      <c r="A929" s="145"/>
      <c r="B929" s="145"/>
      <c r="C929" s="145"/>
      <c r="D929" s="145"/>
      <c r="E929" s="145"/>
      <c r="F929" s="145"/>
      <c r="G929" s="145"/>
      <c r="H929" s="145"/>
    </row>
    <row r="930" spans="1:8" ht="13">
      <c r="A930" s="145"/>
      <c r="B930" s="145"/>
      <c r="C930" s="145"/>
      <c r="D930" s="145"/>
      <c r="E930" s="145"/>
      <c r="F930" s="145"/>
      <c r="G930" s="145"/>
      <c r="H930" s="145"/>
    </row>
    <row r="931" spans="1:8" ht="13">
      <c r="A931" s="145"/>
      <c r="B931" s="145"/>
      <c r="C931" s="145"/>
      <c r="D931" s="145"/>
      <c r="E931" s="145"/>
      <c r="F931" s="145"/>
      <c r="G931" s="145"/>
      <c r="H931" s="145"/>
    </row>
    <row r="932" spans="1:8" ht="13">
      <c r="A932" s="145"/>
      <c r="B932" s="145"/>
      <c r="C932" s="145"/>
      <c r="D932" s="145"/>
      <c r="E932" s="145"/>
      <c r="F932" s="145"/>
      <c r="G932" s="145"/>
      <c r="H932" s="145"/>
    </row>
    <row r="933" spans="1:8" ht="13">
      <c r="A933" s="145"/>
      <c r="B933" s="145"/>
      <c r="C933" s="145"/>
      <c r="D933" s="145"/>
      <c r="E933" s="145"/>
      <c r="F933" s="145"/>
      <c r="G933" s="145"/>
      <c r="H933" s="145"/>
    </row>
    <row r="934" spans="1:8" ht="13">
      <c r="A934" s="145"/>
      <c r="B934" s="145"/>
      <c r="C934" s="145"/>
      <c r="D934" s="145"/>
      <c r="E934" s="145"/>
      <c r="F934" s="145"/>
      <c r="G934" s="145"/>
      <c r="H934" s="145"/>
    </row>
    <row r="935" spans="1:8" ht="13">
      <c r="A935" s="145"/>
      <c r="B935" s="145"/>
      <c r="C935" s="145"/>
      <c r="D935" s="145"/>
      <c r="E935" s="145"/>
      <c r="F935" s="145"/>
      <c r="G935" s="145"/>
      <c r="H935" s="145"/>
    </row>
    <row r="936" spans="1:8" ht="13">
      <c r="A936" s="145"/>
      <c r="B936" s="145"/>
      <c r="C936" s="145"/>
      <c r="D936" s="145"/>
      <c r="E936" s="145"/>
      <c r="F936" s="145"/>
      <c r="G936" s="145"/>
      <c r="H936" s="145"/>
    </row>
    <row r="937" spans="1:8" ht="13">
      <c r="A937" s="145"/>
      <c r="B937" s="145"/>
      <c r="C937" s="145"/>
      <c r="D937" s="145"/>
      <c r="E937" s="145"/>
      <c r="F937" s="145"/>
      <c r="G937" s="145"/>
      <c r="H937" s="145"/>
    </row>
    <row r="938" spans="1:8" ht="13">
      <c r="A938" s="145"/>
      <c r="B938" s="145"/>
      <c r="C938" s="145"/>
      <c r="D938" s="145"/>
      <c r="E938" s="145"/>
      <c r="F938" s="145"/>
      <c r="G938" s="145"/>
      <c r="H938" s="145"/>
    </row>
    <row r="939" spans="1:8" ht="13">
      <c r="A939" s="145"/>
      <c r="B939" s="145"/>
      <c r="C939" s="145"/>
      <c r="D939" s="145"/>
      <c r="E939" s="145"/>
      <c r="F939" s="145"/>
      <c r="G939" s="145"/>
      <c r="H939" s="145"/>
    </row>
    <row r="940" spans="1:8" ht="13">
      <c r="A940" s="145"/>
      <c r="B940" s="145"/>
      <c r="C940" s="145"/>
      <c r="D940" s="145"/>
      <c r="E940" s="145"/>
      <c r="F940" s="145"/>
      <c r="G940" s="145"/>
      <c r="H940" s="145"/>
    </row>
    <row r="941" spans="1:8" ht="13">
      <c r="A941" s="145"/>
      <c r="B941" s="145"/>
      <c r="C941" s="145"/>
      <c r="D941" s="145"/>
      <c r="E941" s="145"/>
      <c r="F941" s="145"/>
      <c r="G941" s="145"/>
      <c r="H941" s="145"/>
    </row>
    <row r="942" spans="1:8" ht="13">
      <c r="A942" s="145"/>
      <c r="B942" s="145"/>
      <c r="C942" s="145"/>
      <c r="D942" s="145"/>
      <c r="E942" s="145"/>
      <c r="F942" s="145"/>
      <c r="G942" s="145"/>
      <c r="H942" s="145"/>
    </row>
    <row r="943" spans="1:8" ht="13">
      <c r="A943" s="145"/>
      <c r="B943" s="145"/>
      <c r="C943" s="145"/>
      <c r="D943" s="145"/>
      <c r="E943" s="145"/>
      <c r="F943" s="145"/>
      <c r="G943" s="145"/>
      <c r="H943" s="145"/>
    </row>
    <row r="944" spans="1:8" ht="13">
      <c r="A944" s="145"/>
      <c r="B944" s="145"/>
      <c r="C944" s="145"/>
      <c r="D944" s="145"/>
      <c r="E944" s="145"/>
      <c r="F944" s="145"/>
      <c r="G944" s="145"/>
      <c r="H944" s="145"/>
    </row>
    <row r="945" spans="1:8" ht="13">
      <c r="A945" s="145"/>
      <c r="B945" s="145"/>
      <c r="C945" s="145"/>
      <c r="D945" s="145"/>
      <c r="E945" s="145"/>
      <c r="F945" s="145"/>
      <c r="G945" s="145"/>
      <c r="H945" s="145"/>
    </row>
    <row r="946" spans="1:8" ht="13">
      <c r="A946" s="145"/>
      <c r="B946" s="145"/>
      <c r="C946" s="145"/>
      <c r="D946" s="145"/>
      <c r="E946" s="145"/>
      <c r="F946" s="145"/>
      <c r="G946" s="145"/>
      <c r="H946" s="145"/>
    </row>
    <row r="947" spans="1:8" ht="13">
      <c r="A947" s="145"/>
      <c r="B947" s="145"/>
      <c r="C947" s="145"/>
      <c r="D947" s="145"/>
      <c r="E947" s="145"/>
      <c r="F947" s="145"/>
      <c r="G947" s="145"/>
      <c r="H947" s="145"/>
    </row>
    <row r="948" spans="1:8" ht="13">
      <c r="A948" s="145"/>
      <c r="B948" s="145"/>
      <c r="C948" s="145"/>
      <c r="D948" s="145"/>
      <c r="E948" s="145"/>
      <c r="F948" s="145"/>
      <c r="G948" s="145"/>
      <c r="H948" s="145"/>
    </row>
    <row r="949" spans="1:8" ht="13">
      <c r="A949" s="145"/>
      <c r="B949" s="145"/>
      <c r="C949" s="145"/>
      <c r="D949" s="145"/>
      <c r="E949" s="145"/>
      <c r="F949" s="145"/>
      <c r="G949" s="145"/>
      <c r="H949" s="145"/>
    </row>
    <row r="950" spans="1:8" ht="13">
      <c r="A950" s="145"/>
      <c r="B950" s="145"/>
      <c r="C950" s="145"/>
      <c r="D950" s="145"/>
      <c r="E950" s="145"/>
      <c r="F950" s="145"/>
      <c r="G950" s="145"/>
      <c r="H950" s="145"/>
    </row>
    <row r="951" spans="1:8" ht="13">
      <c r="A951" s="145"/>
      <c r="B951" s="145"/>
      <c r="C951" s="145"/>
      <c r="D951" s="145"/>
      <c r="E951" s="145"/>
      <c r="F951" s="145"/>
      <c r="G951" s="145"/>
      <c r="H951" s="145"/>
    </row>
    <row r="952" spans="1:8" ht="13">
      <c r="A952" s="145"/>
      <c r="B952" s="145"/>
      <c r="C952" s="145"/>
      <c r="D952" s="145"/>
      <c r="E952" s="145"/>
      <c r="F952" s="145"/>
      <c r="G952" s="145"/>
      <c r="H952" s="145"/>
    </row>
    <row r="953" spans="1:8" ht="13">
      <c r="A953" s="145"/>
      <c r="B953" s="145"/>
      <c r="C953" s="145"/>
      <c r="D953" s="145"/>
      <c r="E953" s="145"/>
      <c r="F953" s="145"/>
      <c r="G953" s="145"/>
      <c r="H953" s="145"/>
    </row>
    <row r="954" spans="1:8" ht="13">
      <c r="A954" s="145"/>
      <c r="B954" s="145"/>
      <c r="C954" s="145"/>
      <c r="D954" s="145"/>
      <c r="E954" s="145"/>
      <c r="F954" s="145"/>
      <c r="G954" s="145"/>
      <c r="H954" s="145"/>
    </row>
    <row r="955" spans="1:8" ht="13">
      <c r="A955" s="145"/>
      <c r="B955" s="145"/>
      <c r="C955" s="145"/>
      <c r="D955" s="145"/>
      <c r="E955" s="145"/>
      <c r="F955" s="145"/>
      <c r="G955" s="145"/>
      <c r="H955" s="145"/>
    </row>
    <row r="956" spans="1:8" ht="13">
      <c r="A956" s="145"/>
      <c r="B956" s="145"/>
      <c r="C956" s="145"/>
      <c r="D956" s="145"/>
      <c r="E956" s="145"/>
      <c r="F956" s="145"/>
      <c r="G956" s="145"/>
      <c r="H956" s="145"/>
    </row>
    <row r="957" spans="1:8" ht="13">
      <c r="A957" s="145"/>
      <c r="B957" s="145"/>
      <c r="C957" s="145"/>
      <c r="D957" s="145"/>
      <c r="E957" s="145"/>
      <c r="F957" s="145"/>
      <c r="G957" s="145"/>
      <c r="H957" s="145"/>
    </row>
    <row r="958" spans="1:8" ht="13">
      <c r="A958" s="145"/>
      <c r="B958" s="145"/>
      <c r="C958" s="145"/>
      <c r="D958" s="145"/>
      <c r="E958" s="145"/>
      <c r="F958" s="145"/>
      <c r="G958" s="145"/>
      <c r="H958" s="145"/>
    </row>
    <row r="959" spans="1:8" ht="13">
      <c r="A959" s="145"/>
      <c r="B959" s="145"/>
      <c r="C959" s="145"/>
      <c r="D959" s="145"/>
      <c r="E959" s="145"/>
      <c r="F959" s="145"/>
      <c r="G959" s="145"/>
      <c r="H959" s="145"/>
    </row>
    <row r="960" spans="1:8" ht="13">
      <c r="A960" s="145"/>
      <c r="B960" s="145"/>
      <c r="C960" s="145"/>
      <c r="D960" s="145"/>
      <c r="E960" s="145"/>
      <c r="F960" s="145"/>
      <c r="G960" s="145"/>
      <c r="H960" s="145"/>
    </row>
    <row r="961" spans="1:8" ht="13">
      <c r="A961" s="145"/>
      <c r="B961" s="145"/>
      <c r="C961" s="145"/>
      <c r="D961" s="145"/>
      <c r="E961" s="145"/>
      <c r="F961" s="145"/>
      <c r="G961" s="145"/>
      <c r="H961" s="145"/>
    </row>
    <row r="962" spans="1:8" ht="13">
      <c r="A962" s="145"/>
      <c r="B962" s="145"/>
      <c r="C962" s="145"/>
      <c r="D962" s="145"/>
      <c r="E962" s="145"/>
      <c r="F962" s="145"/>
      <c r="G962" s="145"/>
      <c r="H962" s="145"/>
    </row>
    <row r="963" spans="1:8" ht="13">
      <c r="A963" s="145"/>
      <c r="B963" s="145"/>
      <c r="C963" s="145"/>
      <c r="D963" s="145"/>
      <c r="E963" s="145"/>
      <c r="F963" s="145"/>
      <c r="G963" s="145"/>
      <c r="H963" s="145"/>
    </row>
    <row r="964" spans="1:8" ht="13">
      <c r="A964" s="145"/>
      <c r="B964" s="145"/>
      <c r="C964" s="145"/>
      <c r="D964" s="145"/>
      <c r="E964" s="145"/>
      <c r="F964" s="145"/>
      <c r="G964" s="145"/>
      <c r="H964" s="145"/>
    </row>
    <row r="965" spans="1:8" ht="13">
      <c r="A965" s="145"/>
      <c r="B965" s="145"/>
      <c r="C965" s="145"/>
      <c r="D965" s="145"/>
      <c r="E965" s="145"/>
      <c r="F965" s="145"/>
      <c r="G965" s="145"/>
      <c r="H965" s="145"/>
    </row>
    <row r="966" spans="1:8" ht="13">
      <c r="A966" s="145"/>
      <c r="B966" s="145"/>
      <c r="C966" s="145"/>
      <c r="D966" s="145"/>
      <c r="E966" s="145"/>
      <c r="F966" s="145"/>
      <c r="G966" s="145"/>
      <c r="H966" s="145"/>
    </row>
    <row r="967" spans="1:8" ht="13">
      <c r="A967" s="145"/>
      <c r="B967" s="145"/>
      <c r="C967" s="145"/>
      <c r="D967" s="145"/>
      <c r="E967" s="145"/>
      <c r="F967" s="145"/>
      <c r="G967" s="145"/>
      <c r="H967" s="145"/>
    </row>
    <row r="968" spans="1:8" ht="13">
      <c r="A968" s="145"/>
      <c r="B968" s="145"/>
      <c r="C968" s="145"/>
      <c r="D968" s="145"/>
      <c r="E968" s="145"/>
      <c r="F968" s="145"/>
      <c r="G968" s="145"/>
      <c r="H968" s="145"/>
    </row>
    <row r="969" spans="1:8" ht="13">
      <c r="A969" s="145"/>
      <c r="B969" s="145"/>
      <c r="C969" s="145"/>
      <c r="D969" s="145"/>
      <c r="E969" s="145"/>
      <c r="F969" s="145"/>
      <c r="G969" s="145"/>
      <c r="H969" s="145"/>
    </row>
    <row r="970" spans="1:8" ht="13">
      <c r="A970" s="145"/>
      <c r="B970" s="145"/>
      <c r="C970" s="145"/>
      <c r="D970" s="145"/>
      <c r="E970" s="145"/>
      <c r="F970" s="145"/>
      <c r="G970" s="145"/>
      <c r="H970" s="145"/>
    </row>
    <row r="971" spans="1:8" ht="13">
      <c r="A971" s="145"/>
      <c r="B971" s="145"/>
      <c r="C971" s="145"/>
      <c r="D971" s="145"/>
      <c r="E971" s="145"/>
      <c r="F971" s="145"/>
      <c r="G971" s="145"/>
      <c r="H971" s="145"/>
    </row>
    <row r="972" spans="1:8" ht="13">
      <c r="A972" s="145"/>
      <c r="B972" s="145"/>
      <c r="C972" s="145"/>
      <c r="D972" s="145"/>
      <c r="E972" s="145"/>
      <c r="F972" s="145"/>
      <c r="G972" s="145"/>
      <c r="H972" s="145"/>
    </row>
    <row r="973" spans="1:8" ht="13">
      <c r="A973" s="145"/>
      <c r="B973" s="145"/>
      <c r="C973" s="145"/>
      <c r="D973" s="145"/>
      <c r="E973" s="145"/>
      <c r="F973" s="145"/>
      <c r="G973" s="145"/>
      <c r="H973" s="145"/>
    </row>
    <row r="974" spans="1:8" ht="13">
      <c r="A974" s="145"/>
      <c r="B974" s="145"/>
      <c r="C974" s="145"/>
      <c r="D974" s="145"/>
      <c r="E974" s="145"/>
      <c r="F974" s="145"/>
      <c r="G974" s="145"/>
      <c r="H974" s="145"/>
    </row>
    <row r="975" spans="1:8" ht="13">
      <c r="A975" s="145"/>
      <c r="B975" s="145"/>
      <c r="C975" s="145"/>
      <c r="D975" s="145"/>
      <c r="E975" s="145"/>
      <c r="F975" s="145"/>
      <c r="G975" s="145"/>
      <c r="H975" s="145"/>
    </row>
    <row r="976" spans="1:8" ht="13">
      <c r="A976" s="145"/>
      <c r="B976" s="145"/>
      <c r="C976" s="145"/>
      <c r="D976" s="145"/>
      <c r="E976" s="145"/>
      <c r="F976" s="145"/>
      <c r="G976" s="145"/>
      <c r="H976" s="145"/>
    </row>
    <row r="977" spans="1:8" ht="13">
      <c r="A977" s="145"/>
      <c r="B977" s="145"/>
      <c r="C977" s="145"/>
      <c r="D977" s="145"/>
      <c r="E977" s="145"/>
      <c r="F977" s="145"/>
      <c r="G977" s="145"/>
      <c r="H977" s="145"/>
    </row>
    <row r="978" spans="1:8" ht="13">
      <c r="A978" s="145"/>
      <c r="B978" s="145"/>
      <c r="C978" s="145"/>
      <c r="D978" s="145"/>
      <c r="E978" s="145"/>
      <c r="F978" s="145"/>
      <c r="G978" s="145"/>
      <c r="H978" s="145"/>
    </row>
    <row r="979" spans="1:8" ht="13">
      <c r="A979" s="145"/>
      <c r="B979" s="145"/>
      <c r="C979" s="145"/>
      <c r="D979" s="145"/>
      <c r="E979" s="145"/>
      <c r="F979" s="145"/>
      <c r="G979" s="145"/>
      <c r="H979" s="145"/>
    </row>
    <row r="980" spans="1:8" ht="13">
      <c r="A980" s="145"/>
      <c r="B980" s="145"/>
      <c r="C980" s="145"/>
      <c r="D980" s="145"/>
      <c r="E980" s="145"/>
      <c r="F980" s="145"/>
      <c r="G980" s="145"/>
      <c r="H980" s="145"/>
    </row>
    <row r="981" spans="1:8" ht="13">
      <c r="A981" s="145"/>
      <c r="B981" s="145"/>
      <c r="C981" s="145"/>
      <c r="D981" s="145"/>
      <c r="E981" s="145"/>
      <c r="F981" s="145"/>
      <c r="G981" s="145"/>
      <c r="H981" s="145"/>
    </row>
    <row r="982" spans="1:8" ht="13">
      <c r="A982" s="145"/>
      <c r="B982" s="145"/>
      <c r="C982" s="145"/>
      <c r="D982" s="145"/>
      <c r="E982" s="145"/>
      <c r="F982" s="145"/>
      <c r="G982" s="145"/>
      <c r="H982" s="145"/>
    </row>
    <row r="983" spans="1:8" ht="13">
      <c r="A983" s="145"/>
      <c r="B983" s="145"/>
      <c r="C983" s="145"/>
      <c r="D983" s="145"/>
      <c r="E983" s="145"/>
      <c r="F983" s="145"/>
      <c r="G983" s="145"/>
      <c r="H983" s="145"/>
    </row>
    <row r="984" spans="1:8" ht="13">
      <c r="A984" s="145"/>
      <c r="B984" s="145"/>
      <c r="C984" s="145"/>
      <c r="D984" s="145"/>
      <c r="E984" s="145"/>
      <c r="F984" s="145"/>
      <c r="G984" s="145"/>
      <c r="H984" s="145"/>
    </row>
    <row r="985" spans="1:8" ht="13">
      <c r="A985" s="145"/>
      <c r="B985" s="145"/>
      <c r="C985" s="145"/>
      <c r="D985" s="145"/>
      <c r="E985" s="145"/>
      <c r="F985" s="145"/>
      <c r="G985" s="145"/>
      <c r="H985" s="145"/>
    </row>
    <row r="986" spans="1:8" ht="13">
      <c r="A986" s="145"/>
      <c r="B986" s="145"/>
      <c r="C986" s="145"/>
      <c r="D986" s="145"/>
      <c r="E986" s="145"/>
      <c r="F986" s="145"/>
      <c r="G986" s="145"/>
      <c r="H986" s="145"/>
    </row>
    <row r="987" spans="1:8" ht="13">
      <c r="A987" s="145"/>
      <c r="B987" s="145"/>
      <c r="C987" s="145"/>
      <c r="D987" s="145"/>
      <c r="E987" s="145"/>
      <c r="F987" s="145"/>
      <c r="G987" s="145"/>
      <c r="H987" s="145"/>
    </row>
    <row r="988" spans="1:8" ht="13">
      <c r="A988" s="145"/>
      <c r="B988" s="145"/>
      <c r="C988" s="145"/>
      <c r="D988" s="145"/>
      <c r="E988" s="145"/>
      <c r="F988" s="145"/>
      <c r="G988" s="145"/>
      <c r="H988" s="145"/>
    </row>
    <row r="989" spans="1:8" ht="13">
      <c r="A989" s="145"/>
      <c r="B989" s="145"/>
      <c r="C989" s="145"/>
      <c r="D989" s="145"/>
      <c r="E989" s="145"/>
      <c r="F989" s="145"/>
      <c r="G989" s="145"/>
      <c r="H989" s="145"/>
    </row>
    <row r="990" spans="1:8" ht="13">
      <c r="A990" s="145"/>
      <c r="B990" s="145"/>
      <c r="C990" s="145"/>
      <c r="D990" s="145"/>
      <c r="E990" s="145"/>
      <c r="F990" s="145"/>
      <c r="G990" s="145"/>
      <c r="H990" s="145"/>
    </row>
    <row r="991" spans="1:8" ht="13">
      <c r="A991" s="145"/>
      <c r="B991" s="145"/>
      <c r="C991" s="145"/>
      <c r="D991" s="145"/>
      <c r="E991" s="145"/>
      <c r="F991" s="145"/>
      <c r="G991" s="145"/>
      <c r="H991" s="145"/>
    </row>
    <row r="992" spans="1:8" ht="13">
      <c r="A992" s="145"/>
      <c r="B992" s="145"/>
      <c r="C992" s="145"/>
      <c r="D992" s="145"/>
      <c r="E992" s="145"/>
      <c r="F992" s="145"/>
      <c r="G992" s="145"/>
      <c r="H992" s="145"/>
    </row>
    <row r="993" spans="1:8" ht="13">
      <c r="A993" s="145"/>
      <c r="B993" s="145"/>
      <c r="C993" s="145"/>
      <c r="D993" s="145"/>
      <c r="E993" s="145"/>
      <c r="F993" s="145"/>
      <c r="G993" s="145"/>
      <c r="H993" s="145"/>
    </row>
    <row r="994" spans="1:8" ht="13">
      <c r="A994" s="145"/>
      <c r="B994" s="145"/>
      <c r="C994" s="145"/>
      <c r="D994" s="145"/>
      <c r="E994" s="145"/>
      <c r="F994" s="145"/>
      <c r="G994" s="145"/>
      <c r="H994" s="145"/>
    </row>
    <row r="995" spans="1:8" ht="13">
      <c r="A995" s="145"/>
      <c r="B995" s="145"/>
      <c r="C995" s="145"/>
      <c r="D995" s="145"/>
      <c r="E995" s="145"/>
      <c r="F995" s="145"/>
      <c r="G995" s="145"/>
      <c r="H995" s="145"/>
    </row>
    <row r="996" spans="1:8" ht="13">
      <c r="A996" s="145"/>
      <c r="B996" s="145"/>
      <c r="C996" s="145"/>
      <c r="D996" s="145"/>
      <c r="E996" s="145"/>
      <c r="F996" s="145"/>
      <c r="G996" s="145"/>
      <c r="H996" s="145"/>
    </row>
    <row r="997" spans="1:8" ht="13">
      <c r="A997" s="145"/>
      <c r="B997" s="145"/>
      <c r="C997" s="145"/>
      <c r="D997" s="145"/>
      <c r="E997" s="145"/>
      <c r="F997" s="145"/>
      <c r="G997" s="145"/>
      <c r="H997" s="145"/>
    </row>
    <row r="998" spans="1:8" ht="13">
      <c r="A998" s="145"/>
      <c r="B998" s="145"/>
      <c r="C998" s="145"/>
      <c r="D998" s="145"/>
      <c r="E998" s="145"/>
      <c r="F998" s="145"/>
      <c r="G998" s="145"/>
      <c r="H998" s="145"/>
    </row>
    <row r="999" spans="1:8" ht="13">
      <c r="A999" s="145"/>
      <c r="B999" s="145"/>
      <c r="C999" s="145"/>
      <c r="D999" s="145"/>
      <c r="E999" s="145"/>
      <c r="F999" s="145"/>
      <c r="G999" s="145"/>
      <c r="H999" s="145"/>
    </row>
    <row r="1000" spans="1:8" ht="13">
      <c r="A1000" s="145"/>
      <c r="B1000" s="145"/>
      <c r="C1000" s="145"/>
      <c r="D1000" s="145"/>
      <c r="E1000" s="145"/>
      <c r="F1000" s="145"/>
      <c r="G1000" s="145"/>
      <c r="H1000" s="145"/>
    </row>
  </sheetData>
  <sheetProtection sheet="1" objects="1" scenarios="1" selectLockedCells="1"/>
  <mergeCells count="146">
    <mergeCell ref="L76:L80"/>
    <mergeCell ref="M76:M80"/>
    <mergeCell ref="K66:K70"/>
    <mergeCell ref="L66:L70"/>
    <mergeCell ref="M66:M70"/>
    <mergeCell ref="K71:K75"/>
    <mergeCell ref="L71:L75"/>
    <mergeCell ref="M71:M75"/>
    <mergeCell ref="K76:K80"/>
    <mergeCell ref="L151:L154"/>
    <mergeCell ref="M151:M154"/>
    <mergeCell ref="K143:K146"/>
    <mergeCell ref="L143:L146"/>
    <mergeCell ref="M143:M146"/>
    <mergeCell ref="K147:K150"/>
    <mergeCell ref="L147:L150"/>
    <mergeCell ref="M147:M150"/>
    <mergeCell ref="K151:K154"/>
    <mergeCell ref="L164:L167"/>
    <mergeCell ref="M164:M167"/>
    <mergeCell ref="K155:K158"/>
    <mergeCell ref="L155:L158"/>
    <mergeCell ref="M155:M158"/>
    <mergeCell ref="K159:K162"/>
    <mergeCell ref="L159:L162"/>
    <mergeCell ref="M159:M162"/>
    <mergeCell ref="K164:K167"/>
    <mergeCell ref="L176:L179"/>
    <mergeCell ref="M176:M179"/>
    <mergeCell ref="K168:K171"/>
    <mergeCell ref="L168:L171"/>
    <mergeCell ref="M168:M171"/>
    <mergeCell ref="K172:K175"/>
    <mergeCell ref="L172:L175"/>
    <mergeCell ref="M172:M175"/>
    <mergeCell ref="K176:K179"/>
    <mergeCell ref="L186:L187"/>
    <mergeCell ref="M186:M187"/>
    <mergeCell ref="K180:K183"/>
    <mergeCell ref="L180:L183"/>
    <mergeCell ref="M180:M183"/>
    <mergeCell ref="K184:K185"/>
    <mergeCell ref="L184:L185"/>
    <mergeCell ref="M184:M185"/>
    <mergeCell ref="K186:K187"/>
    <mergeCell ref="L196:L198"/>
    <mergeCell ref="M196:M198"/>
    <mergeCell ref="K190:K192"/>
    <mergeCell ref="L190:L192"/>
    <mergeCell ref="M190:M192"/>
    <mergeCell ref="K193:K195"/>
    <mergeCell ref="L193:L195"/>
    <mergeCell ref="M193:M195"/>
    <mergeCell ref="K196:K198"/>
    <mergeCell ref="L13:L16"/>
    <mergeCell ref="M13:M16"/>
    <mergeCell ref="K5:K8"/>
    <mergeCell ref="L5:L8"/>
    <mergeCell ref="M5:M8"/>
    <mergeCell ref="K9:K12"/>
    <mergeCell ref="L9:L12"/>
    <mergeCell ref="M9:M12"/>
    <mergeCell ref="K13:K16"/>
    <mergeCell ref="L25:L28"/>
    <mergeCell ref="M25:M28"/>
    <mergeCell ref="K17:K20"/>
    <mergeCell ref="L17:L20"/>
    <mergeCell ref="M17:M20"/>
    <mergeCell ref="K21:K24"/>
    <mergeCell ref="L21:L24"/>
    <mergeCell ref="M21:M24"/>
    <mergeCell ref="K25:K28"/>
    <mergeCell ref="L37:L40"/>
    <mergeCell ref="M37:M40"/>
    <mergeCell ref="K29:K32"/>
    <mergeCell ref="L29:L32"/>
    <mergeCell ref="M29:M32"/>
    <mergeCell ref="K33:K36"/>
    <mergeCell ref="L33:L36"/>
    <mergeCell ref="M33:M36"/>
    <mergeCell ref="K37:K40"/>
    <mergeCell ref="K203:L203"/>
    <mergeCell ref="K204:M204"/>
    <mergeCell ref="L49:L53"/>
    <mergeCell ref="M49:M53"/>
    <mergeCell ref="K41:K44"/>
    <mergeCell ref="L41:L44"/>
    <mergeCell ref="M41:M44"/>
    <mergeCell ref="K45:K48"/>
    <mergeCell ref="L45:L48"/>
    <mergeCell ref="M45:M48"/>
    <mergeCell ref="K49:K53"/>
    <mergeCell ref="L62:L65"/>
    <mergeCell ref="M62:M65"/>
    <mergeCell ref="K54:K57"/>
    <mergeCell ref="L54:L57"/>
    <mergeCell ref="M54:M57"/>
    <mergeCell ref="K58:K61"/>
    <mergeCell ref="L58:L61"/>
    <mergeCell ref="M58:M61"/>
    <mergeCell ref="K62:K65"/>
    <mergeCell ref="L89:L92"/>
    <mergeCell ref="M89:M92"/>
    <mergeCell ref="K81:K84"/>
    <mergeCell ref="L81:L84"/>
    <mergeCell ref="M81:M84"/>
    <mergeCell ref="K85:K88"/>
    <mergeCell ref="L85:L88"/>
    <mergeCell ref="M85:M88"/>
    <mergeCell ref="K89:K92"/>
    <mergeCell ref="L101:L104"/>
    <mergeCell ref="M101:M104"/>
    <mergeCell ref="K93:K96"/>
    <mergeCell ref="L93:L96"/>
    <mergeCell ref="M93:M96"/>
    <mergeCell ref="K97:K100"/>
    <mergeCell ref="L97:L100"/>
    <mergeCell ref="M97:M100"/>
    <mergeCell ref="K101:K104"/>
    <mergeCell ref="L113:L116"/>
    <mergeCell ref="M113:M116"/>
    <mergeCell ref="K105:K108"/>
    <mergeCell ref="L105:L108"/>
    <mergeCell ref="M105:M108"/>
    <mergeCell ref="K109:K112"/>
    <mergeCell ref="L109:L112"/>
    <mergeCell ref="M109:M112"/>
    <mergeCell ref="K113:K116"/>
    <mergeCell ref="L127:L130"/>
    <mergeCell ref="M127:M130"/>
    <mergeCell ref="K117:K120"/>
    <mergeCell ref="L117:L120"/>
    <mergeCell ref="M117:M120"/>
    <mergeCell ref="K123:K126"/>
    <mergeCell ref="L123:L126"/>
    <mergeCell ref="M123:M126"/>
    <mergeCell ref="K127:K130"/>
    <mergeCell ref="L139:L142"/>
    <mergeCell ref="M139:M142"/>
    <mergeCell ref="K131:K134"/>
    <mergeCell ref="L131:L134"/>
    <mergeCell ref="M131:M134"/>
    <mergeCell ref="K135:K138"/>
    <mergeCell ref="L135:L138"/>
    <mergeCell ref="M135:M138"/>
    <mergeCell ref="K139:K14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outlinePr summaryBelow="0" summaryRight="0"/>
  </sheetPr>
  <dimension ref="A1:W2922"/>
  <sheetViews>
    <sheetView zoomScaleNormal="100" workbookViewId="0">
      <pane ySplit="1" topLeftCell="A2" activePane="bottomLeft" state="frozen"/>
      <selection pane="bottomLeft" activeCell="B3" sqref="B3"/>
    </sheetView>
  </sheetViews>
  <sheetFormatPr baseColWidth="10" defaultColWidth="12.6640625" defaultRowHeight="15.75" customHeight="1"/>
  <cols>
    <col min="1" max="1" width="26.1640625" customWidth="1"/>
    <col min="2" max="2" width="56" customWidth="1"/>
    <col min="3" max="3" width="15.83203125" customWidth="1"/>
    <col min="4" max="4" width="12" customWidth="1"/>
    <col min="5" max="5" width="8.5" customWidth="1"/>
    <col min="6" max="6" width="11.1640625" customWidth="1"/>
  </cols>
  <sheetData>
    <row r="1" spans="1:23" ht="16">
      <c r="A1" s="171" t="s">
        <v>621</v>
      </c>
      <c r="B1" s="171" t="s">
        <v>622</v>
      </c>
      <c r="C1" s="171" t="s">
        <v>623</v>
      </c>
      <c r="D1" s="171" t="s">
        <v>315</v>
      </c>
      <c r="E1" s="171" t="s">
        <v>316</v>
      </c>
      <c r="F1" s="171" t="s">
        <v>624</v>
      </c>
      <c r="G1" s="172" t="s">
        <v>625</v>
      </c>
      <c r="H1" s="172" t="s">
        <v>342</v>
      </c>
      <c r="I1" s="172" t="s">
        <v>396</v>
      </c>
      <c r="J1" s="172" t="s">
        <v>268</v>
      </c>
      <c r="K1" s="172" t="s">
        <v>626</v>
      </c>
      <c r="L1" s="172" t="s">
        <v>0</v>
      </c>
      <c r="M1" s="172" t="s">
        <v>397</v>
      </c>
      <c r="N1" s="172" t="s">
        <v>627</v>
      </c>
      <c r="O1" s="172" t="s">
        <v>628</v>
      </c>
      <c r="P1" s="172" t="s">
        <v>629</v>
      </c>
      <c r="Q1" s="172" t="s">
        <v>317</v>
      </c>
      <c r="R1" s="172" t="s">
        <v>317</v>
      </c>
      <c r="S1" s="172" t="s">
        <v>317</v>
      </c>
      <c r="T1" s="172" t="s">
        <v>317</v>
      </c>
      <c r="U1" s="172"/>
      <c r="V1" s="172"/>
      <c r="W1" s="172"/>
    </row>
    <row r="2" spans="1:23" ht="16">
      <c r="A2" s="173" t="s">
        <v>630</v>
      </c>
      <c r="B2" s="173" t="s">
        <v>631</v>
      </c>
      <c r="C2" s="173">
        <v>840130514226</v>
      </c>
      <c r="D2" s="174">
        <v>39.5</v>
      </c>
      <c r="E2" s="174">
        <v>79</v>
      </c>
      <c r="F2" s="173" t="s">
        <v>632</v>
      </c>
      <c r="G2" s="4" t="s">
        <v>100</v>
      </c>
      <c r="H2" s="4" t="str">
        <f t="shared" ref="H2:H256" si="0">LEFT(B2,FIND(" - ",B2)-1)</f>
        <v>Anna Pullover</v>
      </c>
      <c r="I2" s="4" t="str">
        <f t="shared" ref="I2:I256" si="1">RIGHT(B2,LEN(B2)-FIND(" - ",B2)-2)</f>
        <v>Black</v>
      </c>
      <c r="J2" s="4" t="str">
        <f t="shared" ref="J2:J256" si="2">LEFT(A2,12)</f>
        <v>DWF21H01-001</v>
      </c>
      <c r="K2" s="4" t="str">
        <f t="shared" ref="K2:K256" si="3">RIGHT(A2,(LEN(A2)-13))</f>
        <v>L</v>
      </c>
      <c r="L2" s="4" t="str">
        <f t="shared" ref="L2:L256" si="4">IFERROR(LEFT(K2,FIND("x",K2)-1),K2)</f>
        <v>L</v>
      </c>
      <c r="M2" s="4" t="str">
        <f t="shared" ref="M2:M256" si="5">IFERROR(RIGHT(K2,LEN(K2)-FIND("x",K2)),"")</f>
        <v/>
      </c>
      <c r="N2" s="4" t="e">
        <f>VLOOKUP(L2,#REF!,3,FALSE)</f>
        <v>#REF!</v>
      </c>
      <c r="O2" s="4" t="e">
        <f>VLOOKUP(L2,#REF!,2,FALSE)</f>
        <v>#REF!</v>
      </c>
      <c r="P2" s="4" t="e">
        <f t="shared" ref="P2:P256" si="6">IFERROR(VLOOKUP(H2,#REF!,3,FALSE),MAX(#REF!)+1)</f>
        <v>#REF!</v>
      </c>
      <c r="Q2" s="4"/>
      <c r="R2" s="4"/>
      <c r="S2" s="4"/>
      <c r="T2" s="4"/>
      <c r="U2" s="4"/>
      <c r="V2" s="4"/>
      <c r="W2" s="4"/>
    </row>
    <row r="3" spans="1:23" ht="16">
      <c r="A3" s="173" t="s">
        <v>633</v>
      </c>
      <c r="B3" s="173" t="s">
        <v>631</v>
      </c>
      <c r="C3" s="173">
        <v>840130514233</v>
      </c>
      <c r="D3" s="174">
        <v>39.5</v>
      </c>
      <c r="E3" s="174">
        <v>79</v>
      </c>
      <c r="F3" s="173" t="s">
        <v>632</v>
      </c>
      <c r="G3" s="4" t="s">
        <v>100</v>
      </c>
      <c r="H3" s="4" t="str">
        <f t="shared" si="0"/>
        <v>Anna Pullover</v>
      </c>
      <c r="I3" s="4" t="str">
        <f t="shared" si="1"/>
        <v>Black</v>
      </c>
      <c r="J3" s="4" t="str">
        <f t="shared" si="2"/>
        <v>DWF21H01-001</v>
      </c>
      <c r="K3" s="4" t="str">
        <f t="shared" si="3"/>
        <v>M</v>
      </c>
      <c r="L3" s="4" t="str">
        <f t="shared" si="4"/>
        <v>M</v>
      </c>
      <c r="M3" s="4" t="str">
        <f t="shared" si="5"/>
        <v/>
      </c>
      <c r="N3" s="4" t="e">
        <f>VLOOKUP(L3,#REF!,3,FALSE)</f>
        <v>#REF!</v>
      </c>
      <c r="O3" s="4" t="e">
        <f>VLOOKUP(L3,#REF!,2,FALSE)</f>
        <v>#REF!</v>
      </c>
      <c r="P3" s="4" t="e">
        <f t="shared" si="6"/>
        <v>#REF!</v>
      </c>
      <c r="Q3" s="4"/>
      <c r="R3" s="4"/>
      <c r="S3" s="4"/>
      <c r="T3" s="4"/>
      <c r="U3" s="4"/>
      <c r="V3" s="4"/>
      <c r="W3" s="4"/>
    </row>
    <row r="4" spans="1:23" ht="16">
      <c r="A4" s="173" t="s">
        <v>634</v>
      </c>
      <c r="B4" s="173" t="s">
        <v>631</v>
      </c>
      <c r="C4" s="173">
        <v>840130514240</v>
      </c>
      <c r="D4" s="174">
        <v>39.5</v>
      </c>
      <c r="E4" s="174">
        <v>79</v>
      </c>
      <c r="F4" s="173" t="s">
        <v>632</v>
      </c>
      <c r="G4" s="4" t="s">
        <v>100</v>
      </c>
      <c r="H4" s="4" t="str">
        <f t="shared" si="0"/>
        <v>Anna Pullover</v>
      </c>
      <c r="I4" s="4" t="str">
        <f t="shared" si="1"/>
        <v>Black</v>
      </c>
      <c r="J4" s="4" t="str">
        <f t="shared" si="2"/>
        <v>DWF21H01-001</v>
      </c>
      <c r="K4" s="4" t="str">
        <f t="shared" si="3"/>
        <v>S</v>
      </c>
      <c r="L4" s="4" t="str">
        <f t="shared" si="4"/>
        <v>S</v>
      </c>
      <c r="M4" s="4" t="str">
        <f t="shared" si="5"/>
        <v/>
      </c>
      <c r="N4" s="4" t="e">
        <f>VLOOKUP(L4,#REF!,3,FALSE)</f>
        <v>#REF!</v>
      </c>
      <c r="O4" s="4" t="e">
        <f>VLOOKUP(L4,#REF!,2,FALSE)</f>
        <v>#REF!</v>
      </c>
      <c r="P4" s="4" t="e">
        <f t="shared" si="6"/>
        <v>#REF!</v>
      </c>
      <c r="Q4" s="4"/>
      <c r="R4" s="4"/>
      <c r="S4" s="4"/>
      <c r="T4" s="4"/>
      <c r="U4" s="4"/>
      <c r="V4" s="4"/>
      <c r="W4" s="4"/>
    </row>
    <row r="5" spans="1:23" ht="16">
      <c r="A5" s="173" t="s">
        <v>635</v>
      </c>
      <c r="B5" s="173" t="s">
        <v>631</v>
      </c>
      <c r="C5" s="173">
        <v>840130514257</v>
      </c>
      <c r="D5" s="174">
        <v>39.5</v>
      </c>
      <c r="E5" s="174">
        <v>79</v>
      </c>
      <c r="F5" s="173" t="s">
        <v>632</v>
      </c>
      <c r="G5" s="4" t="s">
        <v>100</v>
      </c>
      <c r="H5" s="4" t="str">
        <f t="shared" si="0"/>
        <v>Anna Pullover</v>
      </c>
      <c r="I5" s="4" t="str">
        <f t="shared" si="1"/>
        <v>Black</v>
      </c>
      <c r="J5" s="4" t="str">
        <f t="shared" si="2"/>
        <v>DWF21H01-001</v>
      </c>
      <c r="K5" s="4" t="str">
        <f t="shared" si="3"/>
        <v>XL</v>
      </c>
      <c r="L5" s="4" t="str">
        <f t="shared" si="4"/>
        <v>XL</v>
      </c>
      <c r="M5" s="4" t="str">
        <f t="shared" si="5"/>
        <v/>
      </c>
      <c r="N5" s="4" t="e">
        <f>VLOOKUP(L5,#REF!,3,FALSE)</f>
        <v>#REF!</v>
      </c>
      <c r="O5" s="4" t="e">
        <f>VLOOKUP(L5,#REF!,2,FALSE)</f>
        <v>#REF!</v>
      </c>
      <c r="P5" s="4" t="e">
        <f t="shared" si="6"/>
        <v>#REF!</v>
      </c>
      <c r="Q5" s="4"/>
      <c r="R5" s="4"/>
      <c r="S5" s="4"/>
      <c r="T5" s="4"/>
      <c r="U5" s="4"/>
      <c r="V5" s="4"/>
      <c r="W5" s="4"/>
    </row>
    <row r="6" spans="1:23" ht="16">
      <c r="A6" s="173" t="s">
        <v>636</v>
      </c>
      <c r="B6" s="173" t="s">
        <v>631</v>
      </c>
      <c r="C6" s="173">
        <v>840130514264</v>
      </c>
      <c r="D6" s="174">
        <v>39.5</v>
      </c>
      <c r="E6" s="174">
        <v>79</v>
      </c>
      <c r="F6" s="173" t="s">
        <v>632</v>
      </c>
      <c r="G6" s="4" t="s">
        <v>100</v>
      </c>
      <c r="H6" s="4" t="str">
        <f t="shared" si="0"/>
        <v>Anna Pullover</v>
      </c>
      <c r="I6" s="4" t="str">
        <f t="shared" si="1"/>
        <v>Black</v>
      </c>
      <c r="J6" s="4" t="str">
        <f t="shared" si="2"/>
        <v>DWF21H01-001</v>
      </c>
      <c r="K6" s="4" t="str">
        <f t="shared" si="3"/>
        <v>XS</v>
      </c>
      <c r="L6" s="4" t="str">
        <f t="shared" si="4"/>
        <v>XS</v>
      </c>
      <c r="M6" s="4" t="str">
        <f t="shared" si="5"/>
        <v/>
      </c>
      <c r="N6" s="4" t="e">
        <f>VLOOKUP(L6,#REF!,3,FALSE)</f>
        <v>#REF!</v>
      </c>
      <c r="O6" s="4" t="e">
        <f>VLOOKUP(L6,#REF!,2,FALSE)</f>
        <v>#REF!</v>
      </c>
      <c r="P6" s="4" t="e">
        <f t="shared" si="6"/>
        <v>#REF!</v>
      </c>
      <c r="Q6" s="4"/>
      <c r="R6" s="4"/>
      <c r="S6" s="4"/>
      <c r="T6" s="4"/>
      <c r="U6" s="4"/>
      <c r="V6" s="4"/>
      <c r="W6" s="4"/>
    </row>
    <row r="7" spans="1:23" ht="16">
      <c r="A7" s="173" t="s">
        <v>637</v>
      </c>
      <c r="B7" s="173" t="s">
        <v>631</v>
      </c>
      <c r="C7" s="173">
        <v>840130514271</v>
      </c>
      <c r="D7" s="174">
        <v>39.5</v>
      </c>
      <c r="E7" s="174">
        <v>79</v>
      </c>
      <c r="F7" s="173" t="s">
        <v>632</v>
      </c>
      <c r="G7" s="4" t="s">
        <v>100</v>
      </c>
      <c r="H7" s="4" t="str">
        <f t="shared" si="0"/>
        <v>Anna Pullover</v>
      </c>
      <c r="I7" s="4" t="str">
        <f t="shared" si="1"/>
        <v>Black</v>
      </c>
      <c r="J7" s="4" t="str">
        <f t="shared" si="2"/>
        <v>DWF21H01-001</v>
      </c>
      <c r="K7" s="4" t="str">
        <f t="shared" si="3"/>
        <v>XXL</v>
      </c>
      <c r="L7" s="4" t="str">
        <f t="shared" si="4"/>
        <v>XXL</v>
      </c>
      <c r="M7" s="4" t="str">
        <f t="shared" si="5"/>
        <v/>
      </c>
      <c r="N7" s="4" t="e">
        <f>VLOOKUP(L7,#REF!,3,FALSE)</f>
        <v>#REF!</v>
      </c>
      <c r="O7" s="4" t="e">
        <f>VLOOKUP(L7,#REF!,2,FALSE)</f>
        <v>#REF!</v>
      </c>
      <c r="P7" s="4" t="e">
        <f t="shared" si="6"/>
        <v>#REF!</v>
      </c>
      <c r="Q7" s="4"/>
      <c r="R7" s="4"/>
      <c r="S7" s="4"/>
      <c r="T7" s="4"/>
      <c r="U7" s="4"/>
      <c r="V7" s="4"/>
      <c r="W7" s="4"/>
    </row>
    <row r="8" spans="1:23" ht="16">
      <c r="A8" s="173" t="s">
        <v>638</v>
      </c>
      <c r="B8" s="173" t="s">
        <v>631</v>
      </c>
      <c r="C8" s="173">
        <v>840130514288</v>
      </c>
      <c r="D8" s="174">
        <v>39.5</v>
      </c>
      <c r="E8" s="174">
        <v>79</v>
      </c>
      <c r="F8" s="173" t="s">
        <v>632</v>
      </c>
      <c r="G8" s="4" t="s">
        <v>100</v>
      </c>
      <c r="H8" s="4" t="str">
        <f t="shared" si="0"/>
        <v>Anna Pullover</v>
      </c>
      <c r="I8" s="4" t="str">
        <f t="shared" si="1"/>
        <v>Black</v>
      </c>
      <c r="J8" s="4" t="str">
        <f t="shared" si="2"/>
        <v>DWF21H01-001</v>
      </c>
      <c r="K8" s="4" t="str">
        <f t="shared" si="3"/>
        <v>XXXL</v>
      </c>
      <c r="L8" s="4" t="str">
        <f t="shared" si="4"/>
        <v>XXXL</v>
      </c>
      <c r="M8" s="4" t="str">
        <f t="shared" si="5"/>
        <v/>
      </c>
      <c r="N8" s="4" t="e">
        <f>VLOOKUP(L8,#REF!,3,FALSE)</f>
        <v>#REF!</v>
      </c>
      <c r="O8" s="4" t="e">
        <f>VLOOKUP(L8,#REF!,2,FALSE)</f>
        <v>#REF!</v>
      </c>
      <c r="P8" s="4" t="e">
        <f t="shared" si="6"/>
        <v>#REF!</v>
      </c>
      <c r="Q8" s="4"/>
      <c r="R8" s="4"/>
      <c r="S8" s="4"/>
      <c r="T8" s="4"/>
      <c r="U8" s="4"/>
      <c r="V8" s="4"/>
      <c r="W8" s="4"/>
    </row>
    <row r="9" spans="1:23" ht="16">
      <c r="A9" s="173" t="s">
        <v>639</v>
      </c>
      <c r="B9" s="173" t="s">
        <v>640</v>
      </c>
      <c r="C9" s="173">
        <v>840130526861</v>
      </c>
      <c r="D9" s="174">
        <v>39.5</v>
      </c>
      <c r="E9" s="174">
        <v>79</v>
      </c>
      <c r="F9" s="173" t="s">
        <v>632</v>
      </c>
      <c r="G9" s="4" t="s">
        <v>100</v>
      </c>
      <c r="H9" s="4" t="str">
        <f t="shared" si="0"/>
        <v>Anna Pullover</v>
      </c>
      <c r="I9" s="4" t="str">
        <f t="shared" si="1"/>
        <v>Forest Green</v>
      </c>
      <c r="J9" s="4" t="str">
        <f t="shared" si="2"/>
        <v>DWF22H01-308</v>
      </c>
      <c r="K9" s="4" t="str">
        <f t="shared" si="3"/>
        <v>L</v>
      </c>
      <c r="L9" s="4" t="str">
        <f t="shared" si="4"/>
        <v>L</v>
      </c>
      <c r="M9" s="4" t="str">
        <f t="shared" si="5"/>
        <v/>
      </c>
      <c r="N9" s="4" t="e">
        <f>VLOOKUP(L9,#REF!,3,FALSE)</f>
        <v>#REF!</v>
      </c>
      <c r="O9" s="4" t="e">
        <f>VLOOKUP(L9,#REF!,2,FALSE)</f>
        <v>#REF!</v>
      </c>
      <c r="P9" s="4" t="e">
        <f t="shared" si="6"/>
        <v>#REF!</v>
      </c>
      <c r="Q9" s="4"/>
      <c r="R9" s="4"/>
      <c r="S9" s="4"/>
      <c r="T9" s="4"/>
      <c r="U9" s="4"/>
      <c r="V9" s="4"/>
      <c r="W9" s="4"/>
    </row>
    <row r="10" spans="1:23" ht="16">
      <c r="A10" s="173" t="s">
        <v>641</v>
      </c>
      <c r="B10" s="173" t="s">
        <v>640</v>
      </c>
      <c r="C10" s="173">
        <v>840130526854</v>
      </c>
      <c r="D10" s="174">
        <v>39.5</v>
      </c>
      <c r="E10" s="174">
        <v>79</v>
      </c>
      <c r="F10" s="173" t="s">
        <v>632</v>
      </c>
      <c r="G10" s="4" t="s">
        <v>100</v>
      </c>
      <c r="H10" s="4" t="str">
        <f t="shared" si="0"/>
        <v>Anna Pullover</v>
      </c>
      <c r="I10" s="4" t="str">
        <f t="shared" si="1"/>
        <v>Forest Green</v>
      </c>
      <c r="J10" s="4" t="str">
        <f t="shared" si="2"/>
        <v>DWF22H01-308</v>
      </c>
      <c r="K10" s="4" t="str">
        <f t="shared" si="3"/>
        <v>M</v>
      </c>
      <c r="L10" s="4" t="str">
        <f t="shared" si="4"/>
        <v>M</v>
      </c>
      <c r="M10" s="4" t="str">
        <f t="shared" si="5"/>
        <v/>
      </c>
      <c r="N10" s="4" t="e">
        <f>VLOOKUP(L10,#REF!,3,FALSE)</f>
        <v>#REF!</v>
      </c>
      <c r="O10" s="4" t="e">
        <f>VLOOKUP(L10,#REF!,2,FALSE)</f>
        <v>#REF!</v>
      </c>
      <c r="P10" s="4" t="e">
        <f t="shared" si="6"/>
        <v>#REF!</v>
      </c>
      <c r="Q10" s="4"/>
      <c r="R10" s="4"/>
      <c r="S10" s="4"/>
      <c r="T10" s="4"/>
      <c r="U10" s="4"/>
      <c r="V10" s="4"/>
      <c r="W10" s="4"/>
    </row>
    <row r="11" spans="1:23" ht="16">
      <c r="A11" s="173" t="s">
        <v>642</v>
      </c>
      <c r="B11" s="173" t="s">
        <v>640</v>
      </c>
      <c r="C11" s="173">
        <v>840130526847</v>
      </c>
      <c r="D11" s="174">
        <v>39.5</v>
      </c>
      <c r="E11" s="174">
        <v>79</v>
      </c>
      <c r="F11" s="173" t="s">
        <v>632</v>
      </c>
      <c r="G11" s="4" t="s">
        <v>100</v>
      </c>
      <c r="H11" s="4" t="str">
        <f t="shared" si="0"/>
        <v>Anna Pullover</v>
      </c>
      <c r="I11" s="4" t="str">
        <f t="shared" si="1"/>
        <v>Forest Green</v>
      </c>
      <c r="J11" s="4" t="str">
        <f t="shared" si="2"/>
        <v>DWF22H01-308</v>
      </c>
      <c r="K11" s="4" t="str">
        <f t="shared" si="3"/>
        <v>S</v>
      </c>
      <c r="L11" s="4" t="str">
        <f t="shared" si="4"/>
        <v>S</v>
      </c>
      <c r="M11" s="4" t="str">
        <f t="shared" si="5"/>
        <v/>
      </c>
      <c r="N11" s="4" t="e">
        <f>VLOOKUP(L11,#REF!,3,FALSE)</f>
        <v>#REF!</v>
      </c>
      <c r="O11" s="4" t="e">
        <f>VLOOKUP(L11,#REF!,2,FALSE)</f>
        <v>#REF!</v>
      </c>
      <c r="P11" s="4" t="e">
        <f t="shared" si="6"/>
        <v>#REF!</v>
      </c>
      <c r="Q11" s="4"/>
      <c r="R11" s="4"/>
      <c r="S11" s="4"/>
      <c r="T11" s="4"/>
      <c r="U11" s="4"/>
      <c r="V11" s="4"/>
      <c r="W11" s="4"/>
    </row>
    <row r="12" spans="1:23" ht="16">
      <c r="A12" s="173" t="s">
        <v>643</v>
      </c>
      <c r="B12" s="173" t="s">
        <v>640</v>
      </c>
      <c r="C12" s="173">
        <v>840130526878</v>
      </c>
      <c r="D12" s="174">
        <v>39.5</v>
      </c>
      <c r="E12" s="174">
        <v>79</v>
      </c>
      <c r="F12" s="173" t="s">
        <v>632</v>
      </c>
      <c r="G12" s="4" t="s">
        <v>100</v>
      </c>
      <c r="H12" s="4" t="str">
        <f t="shared" si="0"/>
        <v>Anna Pullover</v>
      </c>
      <c r="I12" s="4" t="str">
        <f t="shared" si="1"/>
        <v>Forest Green</v>
      </c>
      <c r="J12" s="4" t="str">
        <f t="shared" si="2"/>
        <v>DWF22H01-308</v>
      </c>
      <c r="K12" s="4" t="str">
        <f t="shared" si="3"/>
        <v>XL</v>
      </c>
      <c r="L12" s="4" t="str">
        <f t="shared" si="4"/>
        <v>XL</v>
      </c>
      <c r="M12" s="4" t="str">
        <f t="shared" si="5"/>
        <v/>
      </c>
      <c r="N12" s="4" t="e">
        <f>VLOOKUP(L12,#REF!,3,FALSE)</f>
        <v>#REF!</v>
      </c>
      <c r="O12" s="4" t="e">
        <f>VLOOKUP(L12,#REF!,2,FALSE)</f>
        <v>#REF!</v>
      </c>
      <c r="P12" s="4" t="e">
        <f t="shared" si="6"/>
        <v>#REF!</v>
      </c>
      <c r="Q12" s="4"/>
      <c r="R12" s="4"/>
      <c r="S12" s="4"/>
      <c r="T12" s="4"/>
      <c r="U12" s="4"/>
      <c r="V12" s="4"/>
      <c r="W12" s="4"/>
    </row>
    <row r="13" spans="1:23" ht="16">
      <c r="A13" s="173" t="s">
        <v>644</v>
      </c>
      <c r="B13" s="173" t="s">
        <v>640</v>
      </c>
      <c r="C13" s="173">
        <v>840130526830</v>
      </c>
      <c r="D13" s="174">
        <v>39.5</v>
      </c>
      <c r="E13" s="174">
        <v>79</v>
      </c>
      <c r="F13" s="173" t="s">
        <v>632</v>
      </c>
      <c r="G13" s="4" t="s">
        <v>100</v>
      </c>
      <c r="H13" s="4" t="str">
        <f t="shared" si="0"/>
        <v>Anna Pullover</v>
      </c>
      <c r="I13" s="4" t="str">
        <f t="shared" si="1"/>
        <v>Forest Green</v>
      </c>
      <c r="J13" s="4" t="str">
        <f t="shared" si="2"/>
        <v>DWF22H01-308</v>
      </c>
      <c r="K13" s="4" t="str">
        <f t="shared" si="3"/>
        <v>XS</v>
      </c>
      <c r="L13" s="4" t="str">
        <f t="shared" si="4"/>
        <v>XS</v>
      </c>
      <c r="M13" s="4" t="str">
        <f t="shared" si="5"/>
        <v/>
      </c>
      <c r="N13" s="4" t="e">
        <f>VLOOKUP(L13,#REF!,3,FALSE)</f>
        <v>#REF!</v>
      </c>
      <c r="O13" s="4" t="e">
        <f>VLOOKUP(L13,#REF!,2,FALSE)</f>
        <v>#REF!</v>
      </c>
      <c r="P13" s="4" t="e">
        <f t="shared" si="6"/>
        <v>#REF!</v>
      </c>
      <c r="Q13" s="4"/>
      <c r="R13" s="4"/>
      <c r="S13" s="4"/>
      <c r="T13" s="4"/>
      <c r="U13" s="4"/>
      <c r="V13" s="4"/>
      <c r="W13" s="4"/>
    </row>
    <row r="14" spans="1:23" ht="16">
      <c r="A14" s="173" t="s">
        <v>645</v>
      </c>
      <c r="B14" s="173" t="s">
        <v>640</v>
      </c>
      <c r="C14" s="173">
        <v>840130526885</v>
      </c>
      <c r="D14" s="174">
        <v>39.5</v>
      </c>
      <c r="E14" s="174">
        <v>79</v>
      </c>
      <c r="F14" s="173" t="s">
        <v>632</v>
      </c>
      <c r="G14" s="4" t="s">
        <v>100</v>
      </c>
      <c r="H14" s="4" t="str">
        <f t="shared" si="0"/>
        <v>Anna Pullover</v>
      </c>
      <c r="I14" s="4" t="str">
        <f t="shared" si="1"/>
        <v>Forest Green</v>
      </c>
      <c r="J14" s="4" t="str">
        <f t="shared" si="2"/>
        <v>DWF22H01-308</v>
      </c>
      <c r="K14" s="4" t="str">
        <f t="shared" si="3"/>
        <v>XXL</v>
      </c>
      <c r="L14" s="4" t="str">
        <f t="shared" si="4"/>
        <v>XXL</v>
      </c>
      <c r="M14" s="4" t="str">
        <f t="shared" si="5"/>
        <v/>
      </c>
      <c r="N14" s="4" t="e">
        <f>VLOOKUP(L14,#REF!,3,FALSE)</f>
        <v>#REF!</v>
      </c>
      <c r="O14" s="4" t="e">
        <f>VLOOKUP(L14,#REF!,2,FALSE)</f>
        <v>#REF!</v>
      </c>
      <c r="P14" s="4" t="e">
        <f t="shared" si="6"/>
        <v>#REF!</v>
      </c>
      <c r="Q14" s="4"/>
      <c r="R14" s="4"/>
      <c r="S14" s="4"/>
      <c r="T14" s="4"/>
      <c r="U14" s="4"/>
      <c r="V14" s="4"/>
      <c r="W14" s="4"/>
    </row>
    <row r="15" spans="1:23" ht="16">
      <c r="A15" s="173" t="s">
        <v>646</v>
      </c>
      <c r="B15" s="173" t="s">
        <v>640</v>
      </c>
      <c r="C15" s="173">
        <v>840130526892</v>
      </c>
      <c r="D15" s="174">
        <v>39.5</v>
      </c>
      <c r="E15" s="174">
        <v>79</v>
      </c>
      <c r="F15" s="173" t="s">
        <v>632</v>
      </c>
      <c r="G15" s="4" t="s">
        <v>100</v>
      </c>
      <c r="H15" s="4" t="str">
        <f t="shared" si="0"/>
        <v>Anna Pullover</v>
      </c>
      <c r="I15" s="4" t="str">
        <f t="shared" si="1"/>
        <v>Forest Green</v>
      </c>
      <c r="J15" s="4" t="str">
        <f t="shared" si="2"/>
        <v>DWF22H01-308</v>
      </c>
      <c r="K15" s="4" t="str">
        <f t="shared" si="3"/>
        <v>XXXL</v>
      </c>
      <c r="L15" s="4" t="str">
        <f t="shared" si="4"/>
        <v>XXXL</v>
      </c>
      <c r="M15" s="4" t="str">
        <f t="shared" si="5"/>
        <v/>
      </c>
      <c r="N15" s="4" t="e">
        <f>VLOOKUP(L15,#REF!,3,FALSE)</f>
        <v>#REF!</v>
      </c>
      <c r="O15" s="4" t="e">
        <f>VLOOKUP(L15,#REF!,2,FALSE)</f>
        <v>#REF!</v>
      </c>
      <c r="P15" s="4" t="e">
        <f t="shared" si="6"/>
        <v>#REF!</v>
      </c>
      <c r="Q15" s="4"/>
      <c r="R15" s="4"/>
      <c r="S15" s="4"/>
      <c r="T15" s="4"/>
      <c r="U15" s="4"/>
      <c r="V15" s="4"/>
      <c r="W15" s="4"/>
    </row>
    <row r="16" spans="1:23" ht="16">
      <c r="A16" s="173" t="s">
        <v>647</v>
      </c>
      <c r="B16" s="173" t="s">
        <v>648</v>
      </c>
      <c r="C16" s="173">
        <v>840130509697</v>
      </c>
      <c r="D16" s="174">
        <v>39.5</v>
      </c>
      <c r="E16" s="174">
        <v>79</v>
      </c>
      <c r="F16" s="173" t="s">
        <v>649</v>
      </c>
      <c r="G16" s="4" t="s">
        <v>3</v>
      </c>
      <c r="H16" s="4" t="str">
        <f t="shared" si="0"/>
        <v>Anna Taskpant</v>
      </c>
      <c r="I16" s="4" t="str">
        <f t="shared" si="1"/>
        <v>Khaki Canvas</v>
      </c>
      <c r="J16" s="4" t="str">
        <f t="shared" si="2"/>
        <v>DWS21P4C-210</v>
      </c>
      <c r="K16" s="4" t="str">
        <f t="shared" si="3"/>
        <v>000x28</v>
      </c>
      <c r="L16" s="4" t="str">
        <f t="shared" si="4"/>
        <v>000</v>
      </c>
      <c r="M16" s="4" t="str">
        <f t="shared" si="5"/>
        <v>28</v>
      </c>
      <c r="N16" s="4" t="e">
        <f>VLOOKUP(L16,#REF!,3,FALSE)</f>
        <v>#REF!</v>
      </c>
      <c r="O16" s="4" t="e">
        <f>VLOOKUP(L16,#REF!,2,FALSE)</f>
        <v>#REF!</v>
      </c>
      <c r="P16" s="4" t="e">
        <f t="shared" si="6"/>
        <v>#REF!</v>
      </c>
      <c r="Q16" s="4"/>
      <c r="R16" s="4"/>
      <c r="S16" s="4"/>
      <c r="T16" s="4"/>
      <c r="U16" s="4"/>
      <c r="V16" s="4"/>
      <c r="W16" s="4"/>
    </row>
    <row r="17" spans="1:23" ht="16">
      <c r="A17" s="173" t="s">
        <v>650</v>
      </c>
      <c r="B17" s="173" t="s">
        <v>648</v>
      </c>
      <c r="C17" s="173">
        <v>840130509703</v>
      </c>
      <c r="D17" s="174">
        <v>39.5</v>
      </c>
      <c r="E17" s="174">
        <v>79</v>
      </c>
      <c r="F17" s="173" t="s">
        <v>649</v>
      </c>
      <c r="G17" s="4" t="s">
        <v>3</v>
      </c>
      <c r="H17" s="4" t="str">
        <f t="shared" si="0"/>
        <v>Anna Taskpant</v>
      </c>
      <c r="I17" s="4" t="str">
        <f t="shared" si="1"/>
        <v>Khaki Canvas</v>
      </c>
      <c r="J17" s="4" t="str">
        <f t="shared" si="2"/>
        <v>DWS21P4C-210</v>
      </c>
      <c r="K17" s="4" t="str">
        <f t="shared" si="3"/>
        <v>000x30</v>
      </c>
      <c r="L17" s="4" t="str">
        <f t="shared" si="4"/>
        <v>000</v>
      </c>
      <c r="M17" s="4" t="str">
        <f t="shared" si="5"/>
        <v>30</v>
      </c>
      <c r="N17" s="4" t="e">
        <f>VLOOKUP(L17,#REF!,3,FALSE)</f>
        <v>#REF!</v>
      </c>
      <c r="O17" s="4" t="e">
        <f>VLOOKUP(L17,#REF!,2,FALSE)</f>
        <v>#REF!</v>
      </c>
      <c r="P17" s="4" t="e">
        <f t="shared" si="6"/>
        <v>#REF!</v>
      </c>
      <c r="Q17" s="4"/>
      <c r="R17" s="4"/>
      <c r="S17" s="4"/>
      <c r="T17" s="4"/>
      <c r="U17" s="4"/>
      <c r="V17" s="4"/>
      <c r="W17" s="4"/>
    </row>
    <row r="18" spans="1:23" ht="16">
      <c r="A18" s="173" t="s">
        <v>651</v>
      </c>
      <c r="B18" s="173" t="s">
        <v>648</v>
      </c>
      <c r="C18" s="173">
        <v>840130509710</v>
      </c>
      <c r="D18" s="174">
        <v>39.5</v>
      </c>
      <c r="E18" s="174">
        <v>79</v>
      </c>
      <c r="F18" s="173" t="s">
        <v>649</v>
      </c>
      <c r="G18" s="4" t="s">
        <v>3</v>
      </c>
      <c r="H18" s="4" t="str">
        <f t="shared" si="0"/>
        <v>Anna Taskpant</v>
      </c>
      <c r="I18" s="4" t="str">
        <f t="shared" si="1"/>
        <v>Khaki Canvas</v>
      </c>
      <c r="J18" s="4" t="str">
        <f t="shared" si="2"/>
        <v>DWS21P4C-210</v>
      </c>
      <c r="K18" s="4" t="str">
        <f t="shared" si="3"/>
        <v>000x32</v>
      </c>
      <c r="L18" s="4" t="str">
        <f t="shared" si="4"/>
        <v>000</v>
      </c>
      <c r="M18" s="4" t="str">
        <f t="shared" si="5"/>
        <v>32</v>
      </c>
      <c r="N18" s="4" t="e">
        <f>VLOOKUP(L18,#REF!,3,FALSE)</f>
        <v>#REF!</v>
      </c>
      <c r="O18" s="4" t="e">
        <f>VLOOKUP(L18,#REF!,2,FALSE)</f>
        <v>#REF!</v>
      </c>
      <c r="P18" s="4" t="e">
        <f t="shared" si="6"/>
        <v>#REF!</v>
      </c>
      <c r="Q18" s="4"/>
      <c r="R18" s="4"/>
      <c r="S18" s="4"/>
      <c r="T18" s="4"/>
      <c r="U18" s="4"/>
      <c r="V18" s="4"/>
      <c r="W18" s="4"/>
    </row>
    <row r="19" spans="1:23" ht="16">
      <c r="A19" s="173" t="s">
        <v>652</v>
      </c>
      <c r="B19" s="173" t="s">
        <v>648</v>
      </c>
      <c r="C19" s="173">
        <v>840130509727</v>
      </c>
      <c r="D19" s="174">
        <v>39.5</v>
      </c>
      <c r="E19" s="174">
        <v>79</v>
      </c>
      <c r="F19" s="173" t="s">
        <v>649</v>
      </c>
      <c r="G19" s="4" t="s">
        <v>3</v>
      </c>
      <c r="H19" s="4" t="str">
        <f t="shared" si="0"/>
        <v>Anna Taskpant</v>
      </c>
      <c r="I19" s="4" t="str">
        <f t="shared" si="1"/>
        <v>Khaki Canvas</v>
      </c>
      <c r="J19" s="4" t="str">
        <f t="shared" si="2"/>
        <v>DWS21P4C-210</v>
      </c>
      <c r="K19" s="4" t="str">
        <f t="shared" si="3"/>
        <v>000x34</v>
      </c>
      <c r="L19" s="4" t="str">
        <f t="shared" si="4"/>
        <v>000</v>
      </c>
      <c r="M19" s="4" t="str">
        <f t="shared" si="5"/>
        <v>34</v>
      </c>
      <c r="N19" s="4" t="e">
        <f>VLOOKUP(L19,#REF!,3,FALSE)</f>
        <v>#REF!</v>
      </c>
      <c r="O19" s="4" t="e">
        <f>VLOOKUP(L19,#REF!,2,FALSE)</f>
        <v>#REF!</v>
      </c>
      <c r="P19" s="4" t="e">
        <f t="shared" si="6"/>
        <v>#REF!</v>
      </c>
      <c r="Q19" s="4"/>
      <c r="R19" s="4"/>
      <c r="S19" s="4"/>
      <c r="T19" s="4"/>
      <c r="U19" s="4"/>
      <c r="V19" s="4"/>
      <c r="W19" s="4"/>
    </row>
    <row r="20" spans="1:23" ht="16">
      <c r="A20" s="173" t="s">
        <v>653</v>
      </c>
      <c r="B20" s="173" t="s">
        <v>648</v>
      </c>
      <c r="C20" s="173">
        <v>840130509734</v>
      </c>
      <c r="D20" s="174">
        <v>39.5</v>
      </c>
      <c r="E20" s="174">
        <v>79</v>
      </c>
      <c r="F20" s="173" t="s">
        <v>649</v>
      </c>
      <c r="G20" s="4" t="s">
        <v>3</v>
      </c>
      <c r="H20" s="4" t="str">
        <f t="shared" si="0"/>
        <v>Anna Taskpant</v>
      </c>
      <c r="I20" s="4" t="str">
        <f t="shared" si="1"/>
        <v>Khaki Canvas</v>
      </c>
      <c r="J20" s="4" t="str">
        <f t="shared" si="2"/>
        <v>DWS21P4C-210</v>
      </c>
      <c r="K20" s="4" t="str">
        <f t="shared" si="3"/>
        <v>00x28</v>
      </c>
      <c r="L20" s="4" t="str">
        <f t="shared" si="4"/>
        <v>00</v>
      </c>
      <c r="M20" s="4" t="str">
        <f t="shared" si="5"/>
        <v>28</v>
      </c>
      <c r="N20" s="4" t="e">
        <f>VLOOKUP(L20,#REF!,3,FALSE)</f>
        <v>#REF!</v>
      </c>
      <c r="O20" s="4" t="e">
        <f>VLOOKUP(L20,#REF!,2,FALSE)</f>
        <v>#REF!</v>
      </c>
      <c r="P20" s="4" t="e">
        <f t="shared" si="6"/>
        <v>#REF!</v>
      </c>
      <c r="Q20" s="4"/>
      <c r="R20" s="4"/>
      <c r="S20" s="4"/>
      <c r="T20" s="4"/>
      <c r="U20" s="4"/>
      <c r="V20" s="4"/>
      <c r="W20" s="4"/>
    </row>
    <row r="21" spans="1:23" ht="16">
      <c r="A21" s="173" t="s">
        <v>654</v>
      </c>
      <c r="B21" s="173" t="s">
        <v>648</v>
      </c>
      <c r="C21" s="173">
        <v>840130509741</v>
      </c>
      <c r="D21" s="174">
        <v>39.5</v>
      </c>
      <c r="E21" s="174">
        <v>79</v>
      </c>
      <c r="F21" s="173" t="s">
        <v>649</v>
      </c>
      <c r="G21" s="4" t="s">
        <v>3</v>
      </c>
      <c r="H21" s="4" t="str">
        <f t="shared" si="0"/>
        <v>Anna Taskpant</v>
      </c>
      <c r="I21" s="4" t="str">
        <f t="shared" si="1"/>
        <v>Khaki Canvas</v>
      </c>
      <c r="J21" s="4" t="str">
        <f t="shared" si="2"/>
        <v>DWS21P4C-210</v>
      </c>
      <c r="K21" s="4" t="str">
        <f t="shared" si="3"/>
        <v>00x30</v>
      </c>
      <c r="L21" s="4" t="str">
        <f t="shared" si="4"/>
        <v>00</v>
      </c>
      <c r="M21" s="4" t="str">
        <f t="shared" si="5"/>
        <v>30</v>
      </c>
      <c r="N21" s="4" t="e">
        <f>VLOOKUP(L21,#REF!,3,FALSE)</f>
        <v>#REF!</v>
      </c>
      <c r="O21" s="4" t="e">
        <f>VLOOKUP(L21,#REF!,2,FALSE)</f>
        <v>#REF!</v>
      </c>
      <c r="P21" s="4" t="e">
        <f t="shared" si="6"/>
        <v>#REF!</v>
      </c>
      <c r="Q21" s="4"/>
      <c r="R21" s="4"/>
      <c r="S21" s="4"/>
      <c r="T21" s="4"/>
      <c r="U21" s="4"/>
      <c r="V21" s="4"/>
      <c r="W21" s="4"/>
    </row>
    <row r="22" spans="1:23" ht="16">
      <c r="A22" s="173" t="s">
        <v>655</v>
      </c>
      <c r="B22" s="173" t="s">
        <v>648</v>
      </c>
      <c r="C22" s="173">
        <v>840130509758</v>
      </c>
      <c r="D22" s="174">
        <v>39.5</v>
      </c>
      <c r="E22" s="174">
        <v>79</v>
      </c>
      <c r="F22" s="173" t="s">
        <v>649</v>
      </c>
      <c r="G22" s="4" t="s">
        <v>3</v>
      </c>
      <c r="H22" s="4" t="str">
        <f t="shared" si="0"/>
        <v>Anna Taskpant</v>
      </c>
      <c r="I22" s="4" t="str">
        <f t="shared" si="1"/>
        <v>Khaki Canvas</v>
      </c>
      <c r="J22" s="4" t="str">
        <f t="shared" si="2"/>
        <v>DWS21P4C-210</v>
      </c>
      <c r="K22" s="4" t="str">
        <f t="shared" si="3"/>
        <v>00x32</v>
      </c>
      <c r="L22" s="4" t="str">
        <f t="shared" si="4"/>
        <v>00</v>
      </c>
      <c r="M22" s="4" t="str">
        <f t="shared" si="5"/>
        <v>32</v>
      </c>
      <c r="N22" s="4" t="e">
        <f>VLOOKUP(L22,#REF!,3,FALSE)</f>
        <v>#REF!</v>
      </c>
      <c r="O22" s="4" t="e">
        <f>VLOOKUP(L22,#REF!,2,FALSE)</f>
        <v>#REF!</v>
      </c>
      <c r="P22" s="4" t="e">
        <f t="shared" si="6"/>
        <v>#REF!</v>
      </c>
      <c r="Q22" s="4"/>
      <c r="R22" s="4"/>
      <c r="S22" s="4"/>
      <c r="T22" s="4"/>
      <c r="U22" s="4"/>
      <c r="V22" s="4"/>
      <c r="W22" s="4"/>
    </row>
    <row r="23" spans="1:23" ht="16">
      <c r="A23" s="173" t="s">
        <v>656</v>
      </c>
      <c r="B23" s="173" t="s">
        <v>648</v>
      </c>
      <c r="C23" s="173">
        <v>840130509765</v>
      </c>
      <c r="D23" s="174">
        <v>39.5</v>
      </c>
      <c r="E23" s="174">
        <v>79</v>
      </c>
      <c r="F23" s="173" t="s">
        <v>649</v>
      </c>
      <c r="G23" s="4" t="s">
        <v>3</v>
      </c>
      <c r="H23" s="4" t="str">
        <f t="shared" si="0"/>
        <v>Anna Taskpant</v>
      </c>
      <c r="I23" s="4" t="str">
        <f t="shared" si="1"/>
        <v>Khaki Canvas</v>
      </c>
      <c r="J23" s="4" t="str">
        <f t="shared" si="2"/>
        <v>DWS21P4C-210</v>
      </c>
      <c r="K23" s="4" t="str">
        <f t="shared" si="3"/>
        <v>00x34</v>
      </c>
      <c r="L23" s="4" t="str">
        <f t="shared" si="4"/>
        <v>00</v>
      </c>
      <c r="M23" s="4" t="str">
        <f t="shared" si="5"/>
        <v>34</v>
      </c>
      <c r="N23" s="4" t="e">
        <f>VLOOKUP(L23,#REF!,3,FALSE)</f>
        <v>#REF!</v>
      </c>
      <c r="O23" s="4" t="e">
        <f>VLOOKUP(L23,#REF!,2,FALSE)</f>
        <v>#REF!</v>
      </c>
      <c r="P23" s="4" t="e">
        <f t="shared" si="6"/>
        <v>#REF!</v>
      </c>
      <c r="Q23" s="4"/>
      <c r="R23" s="4"/>
      <c r="S23" s="4"/>
      <c r="T23" s="4"/>
      <c r="U23" s="4"/>
      <c r="V23" s="4"/>
      <c r="W23" s="4"/>
    </row>
    <row r="24" spans="1:23" ht="16">
      <c r="A24" s="173" t="s">
        <v>657</v>
      </c>
      <c r="B24" s="173" t="s">
        <v>648</v>
      </c>
      <c r="C24" s="173">
        <v>840130509772</v>
      </c>
      <c r="D24" s="174">
        <v>39.5</v>
      </c>
      <c r="E24" s="174">
        <v>79</v>
      </c>
      <c r="F24" s="173" t="s">
        <v>649</v>
      </c>
      <c r="G24" s="4" t="s">
        <v>3</v>
      </c>
      <c r="H24" s="4" t="str">
        <f t="shared" si="0"/>
        <v>Anna Taskpant</v>
      </c>
      <c r="I24" s="4" t="str">
        <f t="shared" si="1"/>
        <v>Khaki Canvas</v>
      </c>
      <c r="J24" s="4" t="str">
        <f t="shared" si="2"/>
        <v>DWS21P4C-210</v>
      </c>
      <c r="K24" s="4" t="str">
        <f t="shared" si="3"/>
        <v>0x28</v>
      </c>
      <c r="L24" s="4" t="str">
        <f t="shared" si="4"/>
        <v>0</v>
      </c>
      <c r="M24" s="4" t="str">
        <f t="shared" si="5"/>
        <v>28</v>
      </c>
      <c r="N24" s="4" t="e">
        <f>VLOOKUP(L24,#REF!,3,FALSE)</f>
        <v>#REF!</v>
      </c>
      <c r="O24" s="4" t="e">
        <f>VLOOKUP(L24,#REF!,2,FALSE)</f>
        <v>#REF!</v>
      </c>
      <c r="P24" s="4" t="e">
        <f t="shared" si="6"/>
        <v>#REF!</v>
      </c>
      <c r="Q24" s="4"/>
      <c r="R24" s="4"/>
      <c r="S24" s="4"/>
      <c r="T24" s="4"/>
      <c r="U24" s="4"/>
      <c r="V24" s="4"/>
      <c r="W24" s="4"/>
    </row>
    <row r="25" spans="1:23" ht="16">
      <c r="A25" s="173" t="s">
        <v>658</v>
      </c>
      <c r="B25" s="173" t="s">
        <v>648</v>
      </c>
      <c r="C25" s="173">
        <v>840130509789</v>
      </c>
      <c r="D25" s="174">
        <v>39.5</v>
      </c>
      <c r="E25" s="174">
        <v>79</v>
      </c>
      <c r="F25" s="173" t="s">
        <v>649</v>
      </c>
      <c r="G25" s="4" t="s">
        <v>3</v>
      </c>
      <c r="H25" s="4" t="str">
        <f t="shared" si="0"/>
        <v>Anna Taskpant</v>
      </c>
      <c r="I25" s="4" t="str">
        <f t="shared" si="1"/>
        <v>Khaki Canvas</v>
      </c>
      <c r="J25" s="4" t="str">
        <f t="shared" si="2"/>
        <v>DWS21P4C-210</v>
      </c>
      <c r="K25" s="4" t="str">
        <f t="shared" si="3"/>
        <v>0x30</v>
      </c>
      <c r="L25" s="4" t="str">
        <f t="shared" si="4"/>
        <v>0</v>
      </c>
      <c r="M25" s="4" t="str">
        <f t="shared" si="5"/>
        <v>30</v>
      </c>
      <c r="N25" s="4" t="e">
        <f>VLOOKUP(L25,#REF!,3,FALSE)</f>
        <v>#REF!</v>
      </c>
      <c r="O25" s="4" t="e">
        <f>VLOOKUP(L25,#REF!,2,FALSE)</f>
        <v>#REF!</v>
      </c>
      <c r="P25" s="4" t="e">
        <f t="shared" si="6"/>
        <v>#REF!</v>
      </c>
      <c r="Q25" s="4"/>
      <c r="R25" s="4"/>
      <c r="S25" s="4"/>
      <c r="T25" s="4"/>
      <c r="U25" s="4"/>
      <c r="V25" s="4"/>
      <c r="W25" s="4"/>
    </row>
    <row r="26" spans="1:23" ht="16">
      <c r="A26" s="173" t="s">
        <v>659</v>
      </c>
      <c r="B26" s="173" t="s">
        <v>648</v>
      </c>
      <c r="C26" s="173">
        <v>840130509796</v>
      </c>
      <c r="D26" s="174">
        <v>39.5</v>
      </c>
      <c r="E26" s="174">
        <v>79</v>
      </c>
      <c r="F26" s="173" t="s">
        <v>649</v>
      </c>
      <c r="G26" s="4" t="s">
        <v>3</v>
      </c>
      <c r="H26" s="4" t="str">
        <f t="shared" si="0"/>
        <v>Anna Taskpant</v>
      </c>
      <c r="I26" s="4" t="str">
        <f t="shared" si="1"/>
        <v>Khaki Canvas</v>
      </c>
      <c r="J26" s="4" t="str">
        <f t="shared" si="2"/>
        <v>DWS21P4C-210</v>
      </c>
      <c r="K26" s="4" t="str">
        <f t="shared" si="3"/>
        <v>0x32</v>
      </c>
      <c r="L26" s="4" t="str">
        <f t="shared" si="4"/>
        <v>0</v>
      </c>
      <c r="M26" s="4" t="str">
        <f t="shared" si="5"/>
        <v>32</v>
      </c>
      <c r="N26" s="4" t="e">
        <f>VLOOKUP(L26,#REF!,3,FALSE)</f>
        <v>#REF!</v>
      </c>
      <c r="O26" s="4" t="e">
        <f>VLOOKUP(L26,#REF!,2,FALSE)</f>
        <v>#REF!</v>
      </c>
      <c r="P26" s="4" t="e">
        <f t="shared" si="6"/>
        <v>#REF!</v>
      </c>
      <c r="Q26" s="4"/>
      <c r="R26" s="4"/>
      <c r="S26" s="4"/>
      <c r="T26" s="4"/>
      <c r="U26" s="4"/>
      <c r="V26" s="4"/>
      <c r="W26" s="4"/>
    </row>
    <row r="27" spans="1:23" ht="16">
      <c r="A27" s="173" t="s">
        <v>660</v>
      </c>
      <c r="B27" s="173" t="s">
        <v>648</v>
      </c>
      <c r="C27" s="173">
        <v>840130509802</v>
      </c>
      <c r="D27" s="174">
        <v>39.5</v>
      </c>
      <c r="E27" s="174">
        <v>79</v>
      </c>
      <c r="F27" s="173" t="s">
        <v>649</v>
      </c>
      <c r="G27" s="4" t="s">
        <v>3</v>
      </c>
      <c r="H27" s="4" t="str">
        <f t="shared" si="0"/>
        <v>Anna Taskpant</v>
      </c>
      <c r="I27" s="4" t="str">
        <f t="shared" si="1"/>
        <v>Khaki Canvas</v>
      </c>
      <c r="J27" s="4" t="str">
        <f t="shared" si="2"/>
        <v>DWS21P4C-210</v>
      </c>
      <c r="K27" s="4" t="str">
        <f t="shared" si="3"/>
        <v>0x34</v>
      </c>
      <c r="L27" s="4" t="str">
        <f t="shared" si="4"/>
        <v>0</v>
      </c>
      <c r="M27" s="4" t="str">
        <f t="shared" si="5"/>
        <v>34</v>
      </c>
      <c r="N27" s="4" t="e">
        <f>VLOOKUP(L27,#REF!,3,FALSE)</f>
        <v>#REF!</v>
      </c>
      <c r="O27" s="4" t="e">
        <f>VLOOKUP(L27,#REF!,2,FALSE)</f>
        <v>#REF!</v>
      </c>
      <c r="P27" s="4" t="e">
        <f t="shared" si="6"/>
        <v>#REF!</v>
      </c>
      <c r="Q27" s="4"/>
      <c r="R27" s="4"/>
      <c r="S27" s="4"/>
      <c r="T27" s="4"/>
      <c r="U27" s="4"/>
      <c r="V27" s="4"/>
      <c r="W27" s="4"/>
    </row>
    <row r="28" spans="1:23" ht="16">
      <c r="A28" s="173" t="s">
        <v>661</v>
      </c>
      <c r="B28" s="173" t="s">
        <v>648</v>
      </c>
      <c r="C28" s="173">
        <v>840130509819</v>
      </c>
      <c r="D28" s="174">
        <v>39.5</v>
      </c>
      <c r="E28" s="174">
        <v>79</v>
      </c>
      <c r="F28" s="173" t="s">
        <v>649</v>
      </c>
      <c r="G28" s="4" t="s">
        <v>3</v>
      </c>
      <c r="H28" s="4" t="str">
        <f t="shared" si="0"/>
        <v>Anna Taskpant</v>
      </c>
      <c r="I28" s="4" t="str">
        <f t="shared" si="1"/>
        <v>Khaki Canvas</v>
      </c>
      <c r="J28" s="4" t="str">
        <f t="shared" si="2"/>
        <v>DWS21P4C-210</v>
      </c>
      <c r="K28" s="4" t="str">
        <f t="shared" si="3"/>
        <v>10x28</v>
      </c>
      <c r="L28" s="4" t="str">
        <f t="shared" si="4"/>
        <v>10</v>
      </c>
      <c r="M28" s="4" t="str">
        <f t="shared" si="5"/>
        <v>28</v>
      </c>
      <c r="N28" s="4" t="e">
        <f>VLOOKUP(L28,#REF!,3,FALSE)</f>
        <v>#REF!</v>
      </c>
      <c r="O28" s="4" t="e">
        <f>VLOOKUP(L28,#REF!,2,FALSE)</f>
        <v>#REF!</v>
      </c>
      <c r="P28" s="4" t="e">
        <f t="shared" si="6"/>
        <v>#REF!</v>
      </c>
      <c r="Q28" s="4"/>
      <c r="R28" s="4"/>
      <c r="S28" s="4"/>
      <c r="T28" s="4"/>
      <c r="U28" s="4"/>
      <c r="V28" s="4"/>
      <c r="W28" s="4"/>
    </row>
    <row r="29" spans="1:23" ht="16">
      <c r="A29" s="173" t="s">
        <v>662</v>
      </c>
      <c r="B29" s="173" t="s">
        <v>648</v>
      </c>
      <c r="C29" s="173">
        <v>840130509826</v>
      </c>
      <c r="D29" s="174">
        <v>39.5</v>
      </c>
      <c r="E29" s="174">
        <v>79</v>
      </c>
      <c r="F29" s="173" t="s">
        <v>649</v>
      </c>
      <c r="G29" s="4" t="s">
        <v>3</v>
      </c>
      <c r="H29" s="4" t="str">
        <f t="shared" si="0"/>
        <v>Anna Taskpant</v>
      </c>
      <c r="I29" s="4" t="str">
        <f t="shared" si="1"/>
        <v>Khaki Canvas</v>
      </c>
      <c r="J29" s="4" t="str">
        <f t="shared" si="2"/>
        <v>DWS21P4C-210</v>
      </c>
      <c r="K29" s="4" t="str">
        <f t="shared" si="3"/>
        <v>10x30</v>
      </c>
      <c r="L29" s="4" t="str">
        <f t="shared" si="4"/>
        <v>10</v>
      </c>
      <c r="M29" s="4" t="str">
        <f t="shared" si="5"/>
        <v>30</v>
      </c>
      <c r="N29" s="4" t="e">
        <f>VLOOKUP(L29,#REF!,3,FALSE)</f>
        <v>#REF!</v>
      </c>
      <c r="O29" s="4" t="e">
        <f>VLOOKUP(L29,#REF!,2,FALSE)</f>
        <v>#REF!</v>
      </c>
      <c r="P29" s="4" t="e">
        <f t="shared" si="6"/>
        <v>#REF!</v>
      </c>
      <c r="Q29" s="4"/>
      <c r="R29" s="4"/>
      <c r="S29" s="4"/>
      <c r="T29" s="4"/>
      <c r="U29" s="4"/>
      <c r="V29" s="4"/>
      <c r="W29" s="4"/>
    </row>
    <row r="30" spans="1:23" ht="16">
      <c r="A30" s="173" t="s">
        <v>663</v>
      </c>
      <c r="B30" s="173" t="s">
        <v>648</v>
      </c>
      <c r="C30" s="173">
        <v>840130509833</v>
      </c>
      <c r="D30" s="174">
        <v>39.5</v>
      </c>
      <c r="E30" s="174">
        <v>79</v>
      </c>
      <c r="F30" s="173" t="s">
        <v>649</v>
      </c>
      <c r="G30" s="4" t="s">
        <v>3</v>
      </c>
      <c r="H30" s="4" t="str">
        <f t="shared" si="0"/>
        <v>Anna Taskpant</v>
      </c>
      <c r="I30" s="4" t="str">
        <f t="shared" si="1"/>
        <v>Khaki Canvas</v>
      </c>
      <c r="J30" s="4" t="str">
        <f t="shared" si="2"/>
        <v>DWS21P4C-210</v>
      </c>
      <c r="K30" s="4" t="str">
        <f t="shared" si="3"/>
        <v>10x32</v>
      </c>
      <c r="L30" s="4" t="str">
        <f t="shared" si="4"/>
        <v>10</v>
      </c>
      <c r="M30" s="4" t="str">
        <f t="shared" si="5"/>
        <v>32</v>
      </c>
      <c r="N30" s="4" t="e">
        <f>VLOOKUP(L30,#REF!,3,FALSE)</f>
        <v>#REF!</v>
      </c>
      <c r="O30" s="4" t="e">
        <f>VLOOKUP(L30,#REF!,2,FALSE)</f>
        <v>#REF!</v>
      </c>
      <c r="P30" s="4" t="e">
        <f t="shared" si="6"/>
        <v>#REF!</v>
      </c>
      <c r="Q30" s="4"/>
      <c r="R30" s="4"/>
      <c r="S30" s="4"/>
      <c r="T30" s="4"/>
      <c r="U30" s="4"/>
      <c r="V30" s="4"/>
      <c r="W30" s="4"/>
    </row>
    <row r="31" spans="1:23" ht="16">
      <c r="A31" s="173" t="s">
        <v>664</v>
      </c>
      <c r="B31" s="173" t="s">
        <v>648</v>
      </c>
      <c r="C31" s="173">
        <v>840130509840</v>
      </c>
      <c r="D31" s="174">
        <v>39.5</v>
      </c>
      <c r="E31" s="174">
        <v>79</v>
      </c>
      <c r="F31" s="173" t="s">
        <v>649</v>
      </c>
      <c r="G31" s="4" t="s">
        <v>3</v>
      </c>
      <c r="H31" s="4" t="str">
        <f t="shared" si="0"/>
        <v>Anna Taskpant</v>
      </c>
      <c r="I31" s="4" t="str">
        <f t="shared" si="1"/>
        <v>Khaki Canvas</v>
      </c>
      <c r="J31" s="4" t="str">
        <f t="shared" si="2"/>
        <v>DWS21P4C-210</v>
      </c>
      <c r="K31" s="4" t="str">
        <f t="shared" si="3"/>
        <v>10x34</v>
      </c>
      <c r="L31" s="4" t="str">
        <f t="shared" si="4"/>
        <v>10</v>
      </c>
      <c r="M31" s="4" t="str">
        <f t="shared" si="5"/>
        <v>34</v>
      </c>
      <c r="N31" s="4" t="e">
        <f>VLOOKUP(L31,#REF!,3,FALSE)</f>
        <v>#REF!</v>
      </c>
      <c r="O31" s="4" t="e">
        <f>VLOOKUP(L31,#REF!,2,FALSE)</f>
        <v>#REF!</v>
      </c>
      <c r="P31" s="4" t="e">
        <f t="shared" si="6"/>
        <v>#REF!</v>
      </c>
      <c r="Q31" s="4"/>
      <c r="R31" s="4"/>
      <c r="S31" s="4"/>
      <c r="T31" s="4"/>
      <c r="U31" s="4"/>
      <c r="V31" s="4"/>
      <c r="W31" s="4"/>
    </row>
    <row r="32" spans="1:23" ht="16">
      <c r="A32" s="173" t="s">
        <v>665</v>
      </c>
      <c r="B32" s="173" t="s">
        <v>648</v>
      </c>
      <c r="C32" s="173">
        <v>840130509857</v>
      </c>
      <c r="D32" s="174">
        <v>39.5</v>
      </c>
      <c r="E32" s="174">
        <v>79</v>
      </c>
      <c r="F32" s="173" t="s">
        <v>649</v>
      </c>
      <c r="G32" s="4" t="s">
        <v>3</v>
      </c>
      <c r="H32" s="4" t="str">
        <f t="shared" si="0"/>
        <v>Anna Taskpant</v>
      </c>
      <c r="I32" s="4" t="str">
        <f t="shared" si="1"/>
        <v>Khaki Canvas</v>
      </c>
      <c r="J32" s="4" t="str">
        <f t="shared" si="2"/>
        <v>DWS21P4C-210</v>
      </c>
      <c r="K32" s="4" t="str">
        <f t="shared" si="3"/>
        <v>12x28</v>
      </c>
      <c r="L32" s="4" t="str">
        <f t="shared" si="4"/>
        <v>12</v>
      </c>
      <c r="M32" s="4" t="str">
        <f t="shared" si="5"/>
        <v>28</v>
      </c>
      <c r="N32" s="4" t="e">
        <f>VLOOKUP(L32,#REF!,3,FALSE)</f>
        <v>#REF!</v>
      </c>
      <c r="O32" s="4" t="e">
        <f>VLOOKUP(L32,#REF!,2,FALSE)</f>
        <v>#REF!</v>
      </c>
      <c r="P32" s="4" t="e">
        <f t="shared" si="6"/>
        <v>#REF!</v>
      </c>
      <c r="Q32" s="4"/>
      <c r="R32" s="4"/>
      <c r="S32" s="4"/>
      <c r="T32" s="4"/>
      <c r="U32" s="4"/>
      <c r="V32" s="4"/>
      <c r="W32" s="4"/>
    </row>
    <row r="33" spans="1:23" ht="16">
      <c r="A33" s="173" t="s">
        <v>666</v>
      </c>
      <c r="B33" s="173" t="s">
        <v>648</v>
      </c>
      <c r="C33" s="173">
        <v>840130509864</v>
      </c>
      <c r="D33" s="174">
        <v>39.5</v>
      </c>
      <c r="E33" s="174">
        <v>79</v>
      </c>
      <c r="F33" s="173" t="s">
        <v>649</v>
      </c>
      <c r="G33" s="4" t="s">
        <v>3</v>
      </c>
      <c r="H33" s="4" t="str">
        <f t="shared" si="0"/>
        <v>Anna Taskpant</v>
      </c>
      <c r="I33" s="4" t="str">
        <f t="shared" si="1"/>
        <v>Khaki Canvas</v>
      </c>
      <c r="J33" s="4" t="str">
        <f t="shared" si="2"/>
        <v>DWS21P4C-210</v>
      </c>
      <c r="K33" s="4" t="str">
        <f t="shared" si="3"/>
        <v>12x30</v>
      </c>
      <c r="L33" s="4" t="str">
        <f t="shared" si="4"/>
        <v>12</v>
      </c>
      <c r="M33" s="4" t="str">
        <f t="shared" si="5"/>
        <v>30</v>
      </c>
      <c r="N33" s="4" t="e">
        <f>VLOOKUP(L33,#REF!,3,FALSE)</f>
        <v>#REF!</v>
      </c>
      <c r="O33" s="4" t="e">
        <f>VLOOKUP(L33,#REF!,2,FALSE)</f>
        <v>#REF!</v>
      </c>
      <c r="P33" s="4" t="e">
        <f t="shared" si="6"/>
        <v>#REF!</v>
      </c>
      <c r="Q33" s="4"/>
      <c r="R33" s="4"/>
      <c r="S33" s="4"/>
      <c r="T33" s="4"/>
      <c r="U33" s="4"/>
      <c r="V33" s="4"/>
      <c r="W33" s="4"/>
    </row>
    <row r="34" spans="1:23" ht="16">
      <c r="A34" s="173" t="s">
        <v>667</v>
      </c>
      <c r="B34" s="173" t="s">
        <v>648</v>
      </c>
      <c r="C34" s="173">
        <v>840130509871</v>
      </c>
      <c r="D34" s="174">
        <v>39.5</v>
      </c>
      <c r="E34" s="174">
        <v>79</v>
      </c>
      <c r="F34" s="173" t="s">
        <v>649</v>
      </c>
      <c r="G34" s="4" t="s">
        <v>3</v>
      </c>
      <c r="H34" s="4" t="str">
        <f t="shared" si="0"/>
        <v>Anna Taskpant</v>
      </c>
      <c r="I34" s="4" t="str">
        <f t="shared" si="1"/>
        <v>Khaki Canvas</v>
      </c>
      <c r="J34" s="4" t="str">
        <f t="shared" si="2"/>
        <v>DWS21P4C-210</v>
      </c>
      <c r="K34" s="4" t="str">
        <f t="shared" si="3"/>
        <v>12x32</v>
      </c>
      <c r="L34" s="4" t="str">
        <f t="shared" si="4"/>
        <v>12</v>
      </c>
      <c r="M34" s="4" t="str">
        <f t="shared" si="5"/>
        <v>32</v>
      </c>
      <c r="N34" s="4" t="e">
        <f>VLOOKUP(L34,#REF!,3,FALSE)</f>
        <v>#REF!</v>
      </c>
      <c r="O34" s="4" t="e">
        <f>VLOOKUP(L34,#REF!,2,FALSE)</f>
        <v>#REF!</v>
      </c>
      <c r="P34" s="4" t="e">
        <f t="shared" si="6"/>
        <v>#REF!</v>
      </c>
      <c r="Q34" s="4"/>
      <c r="R34" s="4"/>
      <c r="S34" s="4"/>
      <c r="T34" s="4"/>
      <c r="U34" s="4"/>
      <c r="V34" s="4"/>
      <c r="W34" s="4"/>
    </row>
    <row r="35" spans="1:23" ht="16">
      <c r="A35" s="173" t="s">
        <v>668</v>
      </c>
      <c r="B35" s="173" t="s">
        <v>648</v>
      </c>
      <c r="C35" s="173">
        <v>840130509888</v>
      </c>
      <c r="D35" s="174">
        <v>39.5</v>
      </c>
      <c r="E35" s="174">
        <v>79</v>
      </c>
      <c r="F35" s="173" t="s">
        <v>649</v>
      </c>
      <c r="G35" s="4" t="s">
        <v>3</v>
      </c>
      <c r="H35" s="4" t="str">
        <f t="shared" si="0"/>
        <v>Anna Taskpant</v>
      </c>
      <c r="I35" s="4" t="str">
        <f t="shared" si="1"/>
        <v>Khaki Canvas</v>
      </c>
      <c r="J35" s="4" t="str">
        <f t="shared" si="2"/>
        <v>DWS21P4C-210</v>
      </c>
      <c r="K35" s="4" t="str">
        <f t="shared" si="3"/>
        <v>12x34</v>
      </c>
      <c r="L35" s="4" t="str">
        <f t="shared" si="4"/>
        <v>12</v>
      </c>
      <c r="M35" s="4" t="str">
        <f t="shared" si="5"/>
        <v>34</v>
      </c>
      <c r="N35" s="4" t="e">
        <f>VLOOKUP(L35,#REF!,3,FALSE)</f>
        <v>#REF!</v>
      </c>
      <c r="O35" s="4" t="e">
        <f>VLOOKUP(L35,#REF!,2,FALSE)</f>
        <v>#REF!</v>
      </c>
      <c r="P35" s="4" t="e">
        <f t="shared" si="6"/>
        <v>#REF!</v>
      </c>
      <c r="Q35" s="4"/>
      <c r="R35" s="4"/>
      <c r="S35" s="4"/>
      <c r="T35" s="4"/>
      <c r="U35" s="4"/>
      <c r="V35" s="4"/>
      <c r="W35" s="4"/>
    </row>
    <row r="36" spans="1:23" ht="16">
      <c r="A36" s="173" t="s">
        <v>669</v>
      </c>
      <c r="B36" s="173" t="s">
        <v>648</v>
      </c>
      <c r="C36" s="173">
        <v>840130509895</v>
      </c>
      <c r="D36" s="174">
        <v>39.5</v>
      </c>
      <c r="E36" s="174">
        <v>79</v>
      </c>
      <c r="F36" s="173" t="s">
        <v>649</v>
      </c>
      <c r="G36" s="4" t="s">
        <v>3</v>
      </c>
      <c r="H36" s="4" t="str">
        <f t="shared" si="0"/>
        <v>Anna Taskpant</v>
      </c>
      <c r="I36" s="4" t="str">
        <f t="shared" si="1"/>
        <v>Khaki Canvas</v>
      </c>
      <c r="J36" s="4" t="str">
        <f t="shared" si="2"/>
        <v>DWS21P4C-210</v>
      </c>
      <c r="K36" s="4" t="str">
        <f t="shared" si="3"/>
        <v>14x28</v>
      </c>
      <c r="L36" s="4" t="str">
        <f t="shared" si="4"/>
        <v>14</v>
      </c>
      <c r="M36" s="4" t="str">
        <f t="shared" si="5"/>
        <v>28</v>
      </c>
      <c r="N36" s="4" t="e">
        <f>VLOOKUP(L36,#REF!,3,FALSE)</f>
        <v>#REF!</v>
      </c>
      <c r="O36" s="4" t="e">
        <f>VLOOKUP(L36,#REF!,2,FALSE)</f>
        <v>#REF!</v>
      </c>
      <c r="P36" s="4" t="e">
        <f t="shared" si="6"/>
        <v>#REF!</v>
      </c>
      <c r="Q36" s="4"/>
      <c r="R36" s="4"/>
      <c r="S36" s="4"/>
      <c r="T36" s="4"/>
      <c r="U36" s="4"/>
      <c r="V36" s="4"/>
      <c r="W36" s="4"/>
    </row>
    <row r="37" spans="1:23" ht="16">
      <c r="A37" s="173" t="s">
        <v>670</v>
      </c>
      <c r="B37" s="173" t="s">
        <v>648</v>
      </c>
      <c r="C37" s="173">
        <v>840130509901</v>
      </c>
      <c r="D37" s="174">
        <v>39.5</v>
      </c>
      <c r="E37" s="174">
        <v>79</v>
      </c>
      <c r="F37" s="173" t="s">
        <v>649</v>
      </c>
      <c r="G37" s="4" t="s">
        <v>3</v>
      </c>
      <c r="H37" s="4" t="str">
        <f t="shared" si="0"/>
        <v>Anna Taskpant</v>
      </c>
      <c r="I37" s="4" t="str">
        <f t="shared" si="1"/>
        <v>Khaki Canvas</v>
      </c>
      <c r="J37" s="4" t="str">
        <f t="shared" si="2"/>
        <v>DWS21P4C-210</v>
      </c>
      <c r="K37" s="4" t="str">
        <f t="shared" si="3"/>
        <v>14x30</v>
      </c>
      <c r="L37" s="4" t="str">
        <f t="shared" si="4"/>
        <v>14</v>
      </c>
      <c r="M37" s="4" t="str">
        <f t="shared" si="5"/>
        <v>30</v>
      </c>
      <c r="N37" s="4" t="e">
        <f>VLOOKUP(L37,#REF!,3,FALSE)</f>
        <v>#REF!</v>
      </c>
      <c r="O37" s="4" t="e">
        <f>VLOOKUP(L37,#REF!,2,FALSE)</f>
        <v>#REF!</v>
      </c>
      <c r="P37" s="4" t="e">
        <f t="shared" si="6"/>
        <v>#REF!</v>
      </c>
      <c r="Q37" s="4"/>
      <c r="R37" s="4"/>
      <c r="S37" s="4"/>
      <c r="T37" s="4"/>
      <c r="U37" s="4"/>
      <c r="V37" s="4"/>
      <c r="W37" s="4"/>
    </row>
    <row r="38" spans="1:23" ht="16">
      <c r="A38" s="173" t="s">
        <v>671</v>
      </c>
      <c r="B38" s="173" t="s">
        <v>648</v>
      </c>
      <c r="C38" s="173">
        <v>840130509918</v>
      </c>
      <c r="D38" s="174">
        <v>39.5</v>
      </c>
      <c r="E38" s="174">
        <v>79</v>
      </c>
      <c r="F38" s="173" t="s">
        <v>649</v>
      </c>
      <c r="G38" s="4" t="s">
        <v>3</v>
      </c>
      <c r="H38" s="4" t="str">
        <f t="shared" si="0"/>
        <v>Anna Taskpant</v>
      </c>
      <c r="I38" s="4" t="str">
        <f t="shared" si="1"/>
        <v>Khaki Canvas</v>
      </c>
      <c r="J38" s="4" t="str">
        <f t="shared" si="2"/>
        <v>DWS21P4C-210</v>
      </c>
      <c r="K38" s="4" t="str">
        <f t="shared" si="3"/>
        <v>14x32</v>
      </c>
      <c r="L38" s="4" t="str">
        <f t="shared" si="4"/>
        <v>14</v>
      </c>
      <c r="M38" s="4" t="str">
        <f t="shared" si="5"/>
        <v>32</v>
      </c>
      <c r="N38" s="4" t="e">
        <f>VLOOKUP(L38,#REF!,3,FALSE)</f>
        <v>#REF!</v>
      </c>
      <c r="O38" s="4" t="e">
        <f>VLOOKUP(L38,#REF!,2,FALSE)</f>
        <v>#REF!</v>
      </c>
      <c r="P38" s="4" t="e">
        <f t="shared" si="6"/>
        <v>#REF!</v>
      </c>
      <c r="Q38" s="4"/>
      <c r="R38" s="4"/>
      <c r="S38" s="4"/>
      <c r="T38" s="4"/>
      <c r="U38" s="4"/>
      <c r="V38" s="4"/>
      <c r="W38" s="4"/>
    </row>
    <row r="39" spans="1:23" ht="16">
      <c r="A39" s="173" t="s">
        <v>672</v>
      </c>
      <c r="B39" s="173" t="s">
        <v>648</v>
      </c>
      <c r="C39" s="173">
        <v>840130509925</v>
      </c>
      <c r="D39" s="174">
        <v>39.5</v>
      </c>
      <c r="E39" s="174">
        <v>79</v>
      </c>
      <c r="F39" s="173" t="s">
        <v>649</v>
      </c>
      <c r="G39" s="4" t="s">
        <v>3</v>
      </c>
      <c r="H39" s="4" t="str">
        <f t="shared" si="0"/>
        <v>Anna Taskpant</v>
      </c>
      <c r="I39" s="4" t="str">
        <f t="shared" si="1"/>
        <v>Khaki Canvas</v>
      </c>
      <c r="J39" s="4" t="str">
        <f t="shared" si="2"/>
        <v>DWS21P4C-210</v>
      </c>
      <c r="K39" s="4" t="str">
        <f t="shared" si="3"/>
        <v>14x34</v>
      </c>
      <c r="L39" s="4" t="str">
        <f t="shared" si="4"/>
        <v>14</v>
      </c>
      <c r="M39" s="4" t="str">
        <f t="shared" si="5"/>
        <v>34</v>
      </c>
      <c r="N39" s="4" t="e">
        <f>VLOOKUP(L39,#REF!,3,FALSE)</f>
        <v>#REF!</v>
      </c>
      <c r="O39" s="4" t="e">
        <f>VLOOKUP(L39,#REF!,2,FALSE)</f>
        <v>#REF!</v>
      </c>
      <c r="P39" s="4" t="e">
        <f t="shared" si="6"/>
        <v>#REF!</v>
      </c>
      <c r="Q39" s="4"/>
      <c r="R39" s="4"/>
      <c r="S39" s="4"/>
      <c r="T39" s="4"/>
      <c r="U39" s="4"/>
      <c r="V39" s="4"/>
      <c r="W39" s="4"/>
    </row>
    <row r="40" spans="1:23" ht="16">
      <c r="A40" s="173" t="s">
        <v>673</v>
      </c>
      <c r="B40" s="173" t="s">
        <v>648</v>
      </c>
      <c r="C40" s="173">
        <v>840130509932</v>
      </c>
      <c r="D40" s="174">
        <v>39.5</v>
      </c>
      <c r="E40" s="174">
        <v>79</v>
      </c>
      <c r="F40" s="173" t="s">
        <v>649</v>
      </c>
      <c r="G40" s="4" t="s">
        <v>3</v>
      </c>
      <c r="H40" s="4" t="str">
        <f t="shared" si="0"/>
        <v>Anna Taskpant</v>
      </c>
      <c r="I40" s="4" t="str">
        <f t="shared" si="1"/>
        <v>Khaki Canvas</v>
      </c>
      <c r="J40" s="4" t="str">
        <f t="shared" si="2"/>
        <v>DWS21P4C-210</v>
      </c>
      <c r="K40" s="4" t="str">
        <f t="shared" si="3"/>
        <v>16x28</v>
      </c>
      <c r="L40" s="4" t="str">
        <f t="shared" si="4"/>
        <v>16</v>
      </c>
      <c r="M40" s="4" t="str">
        <f t="shared" si="5"/>
        <v>28</v>
      </c>
      <c r="N40" s="4" t="e">
        <f>VLOOKUP(L40,#REF!,3,FALSE)</f>
        <v>#REF!</v>
      </c>
      <c r="O40" s="4" t="e">
        <f>VLOOKUP(L40,#REF!,2,FALSE)</f>
        <v>#REF!</v>
      </c>
      <c r="P40" s="4" t="e">
        <f t="shared" si="6"/>
        <v>#REF!</v>
      </c>
      <c r="Q40" s="4"/>
      <c r="R40" s="4"/>
      <c r="S40" s="4"/>
      <c r="T40" s="4"/>
      <c r="U40" s="4"/>
      <c r="V40" s="4"/>
      <c r="W40" s="4"/>
    </row>
    <row r="41" spans="1:23" ht="16">
      <c r="A41" s="173" t="s">
        <v>674</v>
      </c>
      <c r="B41" s="173" t="s">
        <v>648</v>
      </c>
      <c r="C41" s="173">
        <v>840130509949</v>
      </c>
      <c r="D41" s="174">
        <v>39.5</v>
      </c>
      <c r="E41" s="174">
        <v>79</v>
      </c>
      <c r="F41" s="173" t="s">
        <v>649</v>
      </c>
      <c r="G41" s="4" t="s">
        <v>3</v>
      </c>
      <c r="H41" s="4" t="str">
        <f t="shared" si="0"/>
        <v>Anna Taskpant</v>
      </c>
      <c r="I41" s="4" t="str">
        <f t="shared" si="1"/>
        <v>Khaki Canvas</v>
      </c>
      <c r="J41" s="4" t="str">
        <f t="shared" si="2"/>
        <v>DWS21P4C-210</v>
      </c>
      <c r="K41" s="4" t="str">
        <f t="shared" si="3"/>
        <v>16x30</v>
      </c>
      <c r="L41" s="4" t="str">
        <f t="shared" si="4"/>
        <v>16</v>
      </c>
      <c r="M41" s="4" t="str">
        <f t="shared" si="5"/>
        <v>30</v>
      </c>
      <c r="N41" s="4" t="e">
        <f>VLOOKUP(L41,#REF!,3,FALSE)</f>
        <v>#REF!</v>
      </c>
      <c r="O41" s="4" t="e">
        <f>VLOOKUP(L41,#REF!,2,FALSE)</f>
        <v>#REF!</v>
      </c>
      <c r="P41" s="4" t="e">
        <f t="shared" si="6"/>
        <v>#REF!</v>
      </c>
      <c r="Q41" s="4"/>
      <c r="R41" s="4"/>
      <c r="S41" s="4"/>
      <c r="T41" s="4"/>
      <c r="U41" s="4"/>
      <c r="V41" s="4"/>
      <c r="W41" s="4"/>
    </row>
    <row r="42" spans="1:23" ht="16">
      <c r="A42" s="173" t="s">
        <v>675</v>
      </c>
      <c r="B42" s="173" t="s">
        <v>648</v>
      </c>
      <c r="C42" s="173">
        <v>840130509956</v>
      </c>
      <c r="D42" s="174">
        <v>39.5</v>
      </c>
      <c r="E42" s="174">
        <v>79</v>
      </c>
      <c r="F42" s="173" t="s">
        <v>649</v>
      </c>
      <c r="G42" s="4" t="s">
        <v>3</v>
      </c>
      <c r="H42" s="4" t="str">
        <f t="shared" si="0"/>
        <v>Anna Taskpant</v>
      </c>
      <c r="I42" s="4" t="str">
        <f t="shared" si="1"/>
        <v>Khaki Canvas</v>
      </c>
      <c r="J42" s="4" t="str">
        <f t="shared" si="2"/>
        <v>DWS21P4C-210</v>
      </c>
      <c r="K42" s="4" t="str">
        <f t="shared" si="3"/>
        <v>16x32</v>
      </c>
      <c r="L42" s="4" t="str">
        <f t="shared" si="4"/>
        <v>16</v>
      </c>
      <c r="M42" s="4" t="str">
        <f t="shared" si="5"/>
        <v>32</v>
      </c>
      <c r="N42" s="4" t="e">
        <f>VLOOKUP(L42,#REF!,3,FALSE)</f>
        <v>#REF!</v>
      </c>
      <c r="O42" s="4" t="e">
        <f>VLOOKUP(L42,#REF!,2,FALSE)</f>
        <v>#REF!</v>
      </c>
      <c r="P42" s="4" t="e">
        <f t="shared" si="6"/>
        <v>#REF!</v>
      </c>
      <c r="Q42" s="4"/>
      <c r="R42" s="4"/>
      <c r="S42" s="4"/>
      <c r="T42" s="4"/>
      <c r="U42" s="4"/>
      <c r="V42" s="4"/>
      <c r="W42" s="4"/>
    </row>
    <row r="43" spans="1:23" ht="16">
      <c r="A43" s="173" t="s">
        <v>676</v>
      </c>
      <c r="B43" s="173" t="s">
        <v>648</v>
      </c>
      <c r="C43" s="173">
        <v>840130509963</v>
      </c>
      <c r="D43" s="174">
        <v>39.5</v>
      </c>
      <c r="E43" s="174">
        <v>79</v>
      </c>
      <c r="F43" s="173" t="s">
        <v>649</v>
      </c>
      <c r="G43" s="4" t="s">
        <v>3</v>
      </c>
      <c r="H43" s="4" t="str">
        <f t="shared" si="0"/>
        <v>Anna Taskpant</v>
      </c>
      <c r="I43" s="4" t="str">
        <f t="shared" si="1"/>
        <v>Khaki Canvas</v>
      </c>
      <c r="J43" s="4" t="str">
        <f t="shared" si="2"/>
        <v>DWS21P4C-210</v>
      </c>
      <c r="K43" s="4" t="str">
        <f t="shared" si="3"/>
        <v>16x34</v>
      </c>
      <c r="L43" s="4" t="str">
        <f t="shared" si="4"/>
        <v>16</v>
      </c>
      <c r="M43" s="4" t="str">
        <f t="shared" si="5"/>
        <v>34</v>
      </c>
      <c r="N43" s="4" t="e">
        <f>VLOOKUP(L43,#REF!,3,FALSE)</f>
        <v>#REF!</v>
      </c>
      <c r="O43" s="4" t="e">
        <f>VLOOKUP(L43,#REF!,2,FALSE)</f>
        <v>#REF!</v>
      </c>
      <c r="P43" s="4" t="e">
        <f t="shared" si="6"/>
        <v>#REF!</v>
      </c>
      <c r="Q43" s="4"/>
      <c r="R43" s="4"/>
      <c r="S43" s="4"/>
      <c r="T43" s="4"/>
      <c r="U43" s="4"/>
      <c r="V43" s="4"/>
      <c r="W43" s="4"/>
    </row>
    <row r="44" spans="1:23" ht="16">
      <c r="A44" s="173" t="s">
        <v>677</v>
      </c>
      <c r="B44" s="173" t="s">
        <v>648</v>
      </c>
      <c r="C44" s="173">
        <v>840130509970</v>
      </c>
      <c r="D44" s="174">
        <v>39.5</v>
      </c>
      <c r="E44" s="174">
        <v>79</v>
      </c>
      <c r="F44" s="173" t="s">
        <v>649</v>
      </c>
      <c r="G44" s="4" t="s">
        <v>3</v>
      </c>
      <c r="H44" s="4" t="str">
        <f t="shared" si="0"/>
        <v>Anna Taskpant</v>
      </c>
      <c r="I44" s="4" t="str">
        <f t="shared" si="1"/>
        <v>Khaki Canvas</v>
      </c>
      <c r="J44" s="4" t="str">
        <f t="shared" si="2"/>
        <v>DWS21P4C-210</v>
      </c>
      <c r="K44" s="4" t="str">
        <f t="shared" si="3"/>
        <v>18x28</v>
      </c>
      <c r="L44" s="4" t="str">
        <f t="shared" si="4"/>
        <v>18</v>
      </c>
      <c r="M44" s="4" t="str">
        <f t="shared" si="5"/>
        <v>28</v>
      </c>
      <c r="N44" s="4" t="e">
        <f>VLOOKUP(L44,#REF!,3,FALSE)</f>
        <v>#REF!</v>
      </c>
      <c r="O44" s="4" t="e">
        <f>VLOOKUP(L44,#REF!,2,FALSE)</f>
        <v>#REF!</v>
      </c>
      <c r="P44" s="4" t="e">
        <f t="shared" si="6"/>
        <v>#REF!</v>
      </c>
      <c r="Q44" s="4"/>
      <c r="R44" s="4"/>
      <c r="S44" s="4"/>
      <c r="T44" s="4"/>
      <c r="U44" s="4"/>
      <c r="V44" s="4"/>
      <c r="W44" s="4"/>
    </row>
    <row r="45" spans="1:23" ht="16">
      <c r="A45" s="173" t="s">
        <v>678</v>
      </c>
      <c r="B45" s="173" t="s">
        <v>648</v>
      </c>
      <c r="C45" s="173">
        <v>840130509987</v>
      </c>
      <c r="D45" s="174">
        <v>39.5</v>
      </c>
      <c r="E45" s="174">
        <v>79</v>
      </c>
      <c r="F45" s="173" t="s">
        <v>649</v>
      </c>
      <c r="G45" s="4" t="s">
        <v>3</v>
      </c>
      <c r="H45" s="4" t="str">
        <f t="shared" si="0"/>
        <v>Anna Taskpant</v>
      </c>
      <c r="I45" s="4" t="str">
        <f t="shared" si="1"/>
        <v>Khaki Canvas</v>
      </c>
      <c r="J45" s="4" t="str">
        <f t="shared" si="2"/>
        <v>DWS21P4C-210</v>
      </c>
      <c r="K45" s="4" t="str">
        <f t="shared" si="3"/>
        <v>18x30</v>
      </c>
      <c r="L45" s="4" t="str">
        <f t="shared" si="4"/>
        <v>18</v>
      </c>
      <c r="M45" s="4" t="str">
        <f t="shared" si="5"/>
        <v>30</v>
      </c>
      <c r="N45" s="4" t="e">
        <f>VLOOKUP(L45,#REF!,3,FALSE)</f>
        <v>#REF!</v>
      </c>
      <c r="O45" s="4" t="e">
        <f>VLOOKUP(L45,#REF!,2,FALSE)</f>
        <v>#REF!</v>
      </c>
      <c r="P45" s="4" t="e">
        <f t="shared" si="6"/>
        <v>#REF!</v>
      </c>
      <c r="Q45" s="4"/>
      <c r="R45" s="4"/>
      <c r="S45" s="4"/>
      <c r="T45" s="4"/>
      <c r="U45" s="4"/>
      <c r="V45" s="4"/>
      <c r="W45" s="4"/>
    </row>
    <row r="46" spans="1:23" ht="16">
      <c r="A46" s="173" t="s">
        <v>679</v>
      </c>
      <c r="B46" s="173" t="s">
        <v>648</v>
      </c>
      <c r="C46" s="173">
        <v>840130509994</v>
      </c>
      <c r="D46" s="174">
        <v>39.5</v>
      </c>
      <c r="E46" s="174">
        <v>79</v>
      </c>
      <c r="F46" s="173" t="s">
        <v>649</v>
      </c>
      <c r="G46" s="4" t="s">
        <v>3</v>
      </c>
      <c r="H46" s="4" t="str">
        <f t="shared" si="0"/>
        <v>Anna Taskpant</v>
      </c>
      <c r="I46" s="4" t="str">
        <f t="shared" si="1"/>
        <v>Khaki Canvas</v>
      </c>
      <c r="J46" s="4" t="str">
        <f t="shared" si="2"/>
        <v>DWS21P4C-210</v>
      </c>
      <c r="K46" s="4" t="str">
        <f t="shared" si="3"/>
        <v>18x32</v>
      </c>
      <c r="L46" s="4" t="str">
        <f t="shared" si="4"/>
        <v>18</v>
      </c>
      <c r="M46" s="4" t="str">
        <f t="shared" si="5"/>
        <v>32</v>
      </c>
      <c r="N46" s="4" t="e">
        <f>VLOOKUP(L46,#REF!,3,FALSE)</f>
        <v>#REF!</v>
      </c>
      <c r="O46" s="4" t="e">
        <f>VLOOKUP(L46,#REF!,2,FALSE)</f>
        <v>#REF!</v>
      </c>
      <c r="P46" s="4" t="e">
        <f t="shared" si="6"/>
        <v>#REF!</v>
      </c>
      <c r="Q46" s="4"/>
      <c r="R46" s="4"/>
      <c r="S46" s="4"/>
      <c r="T46" s="4"/>
      <c r="U46" s="4"/>
      <c r="V46" s="4"/>
      <c r="W46" s="4"/>
    </row>
    <row r="47" spans="1:23" ht="16">
      <c r="A47" s="173" t="s">
        <v>680</v>
      </c>
      <c r="B47" s="173" t="s">
        <v>648</v>
      </c>
      <c r="C47" s="173">
        <v>840130510006</v>
      </c>
      <c r="D47" s="174">
        <v>39.5</v>
      </c>
      <c r="E47" s="174">
        <v>79</v>
      </c>
      <c r="F47" s="173" t="s">
        <v>649</v>
      </c>
      <c r="G47" s="4" t="s">
        <v>3</v>
      </c>
      <c r="H47" s="4" t="str">
        <f t="shared" si="0"/>
        <v>Anna Taskpant</v>
      </c>
      <c r="I47" s="4" t="str">
        <f t="shared" si="1"/>
        <v>Khaki Canvas</v>
      </c>
      <c r="J47" s="4" t="str">
        <f t="shared" si="2"/>
        <v>DWS21P4C-210</v>
      </c>
      <c r="K47" s="4" t="str">
        <f t="shared" si="3"/>
        <v>18x34</v>
      </c>
      <c r="L47" s="4" t="str">
        <f t="shared" si="4"/>
        <v>18</v>
      </c>
      <c r="M47" s="4" t="str">
        <f t="shared" si="5"/>
        <v>34</v>
      </c>
      <c r="N47" s="4" t="e">
        <f>VLOOKUP(L47,#REF!,3,FALSE)</f>
        <v>#REF!</v>
      </c>
      <c r="O47" s="4" t="e">
        <f>VLOOKUP(L47,#REF!,2,FALSE)</f>
        <v>#REF!</v>
      </c>
      <c r="P47" s="4" t="e">
        <f t="shared" si="6"/>
        <v>#REF!</v>
      </c>
      <c r="Q47" s="4"/>
      <c r="R47" s="4"/>
      <c r="S47" s="4"/>
      <c r="T47" s="4"/>
      <c r="U47" s="4"/>
      <c r="V47" s="4"/>
      <c r="W47" s="4"/>
    </row>
    <row r="48" spans="1:23" ht="16">
      <c r="A48" s="173" t="s">
        <v>681</v>
      </c>
      <c r="B48" s="173" t="s">
        <v>648</v>
      </c>
      <c r="C48" s="173">
        <v>840130510013</v>
      </c>
      <c r="D48" s="174">
        <v>39.5</v>
      </c>
      <c r="E48" s="174">
        <v>79</v>
      </c>
      <c r="F48" s="173" t="s">
        <v>649</v>
      </c>
      <c r="G48" s="4" t="s">
        <v>3</v>
      </c>
      <c r="H48" s="4" t="str">
        <f t="shared" si="0"/>
        <v>Anna Taskpant</v>
      </c>
      <c r="I48" s="4" t="str">
        <f t="shared" si="1"/>
        <v>Khaki Canvas</v>
      </c>
      <c r="J48" s="4" t="str">
        <f t="shared" si="2"/>
        <v>DWS21P4C-210</v>
      </c>
      <c r="K48" s="4" t="str">
        <f t="shared" si="3"/>
        <v>2x28</v>
      </c>
      <c r="L48" s="4" t="str">
        <f t="shared" si="4"/>
        <v>2</v>
      </c>
      <c r="M48" s="4" t="str">
        <f t="shared" si="5"/>
        <v>28</v>
      </c>
      <c r="N48" s="4" t="e">
        <f>VLOOKUP(L48,#REF!,3,FALSE)</f>
        <v>#REF!</v>
      </c>
      <c r="O48" s="4" t="e">
        <f>VLOOKUP(L48,#REF!,2,FALSE)</f>
        <v>#REF!</v>
      </c>
      <c r="P48" s="4" t="e">
        <f t="shared" si="6"/>
        <v>#REF!</v>
      </c>
      <c r="Q48" s="4"/>
      <c r="R48" s="4"/>
      <c r="S48" s="4"/>
      <c r="T48" s="4"/>
      <c r="U48" s="4"/>
      <c r="V48" s="4"/>
      <c r="W48" s="4"/>
    </row>
    <row r="49" spans="1:23" ht="16">
      <c r="A49" s="173" t="s">
        <v>682</v>
      </c>
      <c r="B49" s="173" t="s">
        <v>648</v>
      </c>
      <c r="C49" s="173">
        <v>840130510020</v>
      </c>
      <c r="D49" s="174">
        <v>39.5</v>
      </c>
      <c r="E49" s="174">
        <v>79</v>
      </c>
      <c r="F49" s="173" t="s">
        <v>649</v>
      </c>
      <c r="G49" s="4" t="s">
        <v>3</v>
      </c>
      <c r="H49" s="4" t="str">
        <f t="shared" si="0"/>
        <v>Anna Taskpant</v>
      </c>
      <c r="I49" s="4" t="str">
        <f t="shared" si="1"/>
        <v>Khaki Canvas</v>
      </c>
      <c r="J49" s="4" t="str">
        <f t="shared" si="2"/>
        <v>DWS21P4C-210</v>
      </c>
      <c r="K49" s="4" t="str">
        <f t="shared" si="3"/>
        <v>2x30</v>
      </c>
      <c r="L49" s="4" t="str">
        <f t="shared" si="4"/>
        <v>2</v>
      </c>
      <c r="M49" s="4" t="str">
        <f t="shared" si="5"/>
        <v>30</v>
      </c>
      <c r="N49" s="4" t="e">
        <f>VLOOKUP(L49,#REF!,3,FALSE)</f>
        <v>#REF!</v>
      </c>
      <c r="O49" s="4" t="e">
        <f>VLOOKUP(L49,#REF!,2,FALSE)</f>
        <v>#REF!</v>
      </c>
      <c r="P49" s="4" t="e">
        <f t="shared" si="6"/>
        <v>#REF!</v>
      </c>
      <c r="Q49" s="4"/>
      <c r="R49" s="4"/>
      <c r="S49" s="4"/>
      <c r="T49" s="4"/>
      <c r="U49" s="4"/>
      <c r="V49" s="4"/>
      <c r="W49" s="4"/>
    </row>
    <row r="50" spans="1:23" ht="16">
      <c r="A50" s="173" t="s">
        <v>683</v>
      </c>
      <c r="B50" s="173" t="s">
        <v>648</v>
      </c>
      <c r="C50" s="173">
        <v>840130510037</v>
      </c>
      <c r="D50" s="174">
        <v>39.5</v>
      </c>
      <c r="E50" s="174">
        <v>79</v>
      </c>
      <c r="F50" s="173" t="s">
        <v>649</v>
      </c>
      <c r="G50" s="4" t="s">
        <v>3</v>
      </c>
      <c r="H50" s="4" t="str">
        <f t="shared" si="0"/>
        <v>Anna Taskpant</v>
      </c>
      <c r="I50" s="4" t="str">
        <f t="shared" si="1"/>
        <v>Khaki Canvas</v>
      </c>
      <c r="J50" s="4" t="str">
        <f t="shared" si="2"/>
        <v>DWS21P4C-210</v>
      </c>
      <c r="K50" s="4" t="str">
        <f t="shared" si="3"/>
        <v>2x32</v>
      </c>
      <c r="L50" s="4" t="str">
        <f t="shared" si="4"/>
        <v>2</v>
      </c>
      <c r="M50" s="4" t="str">
        <f t="shared" si="5"/>
        <v>32</v>
      </c>
      <c r="N50" s="4" t="e">
        <f>VLOOKUP(L50,#REF!,3,FALSE)</f>
        <v>#REF!</v>
      </c>
      <c r="O50" s="4" t="e">
        <f>VLOOKUP(L50,#REF!,2,FALSE)</f>
        <v>#REF!</v>
      </c>
      <c r="P50" s="4" t="e">
        <f t="shared" si="6"/>
        <v>#REF!</v>
      </c>
      <c r="Q50" s="4"/>
      <c r="R50" s="4"/>
      <c r="S50" s="4"/>
      <c r="T50" s="4"/>
      <c r="U50" s="4"/>
      <c r="V50" s="4"/>
      <c r="W50" s="4"/>
    </row>
    <row r="51" spans="1:23" ht="16">
      <c r="A51" s="173" t="s">
        <v>684</v>
      </c>
      <c r="B51" s="173" t="s">
        <v>648</v>
      </c>
      <c r="C51" s="173">
        <v>840130510044</v>
      </c>
      <c r="D51" s="174">
        <v>39.5</v>
      </c>
      <c r="E51" s="174">
        <v>79</v>
      </c>
      <c r="F51" s="173" t="s">
        <v>649</v>
      </c>
      <c r="G51" s="4" t="s">
        <v>3</v>
      </c>
      <c r="H51" s="4" t="str">
        <f t="shared" si="0"/>
        <v>Anna Taskpant</v>
      </c>
      <c r="I51" s="4" t="str">
        <f t="shared" si="1"/>
        <v>Khaki Canvas</v>
      </c>
      <c r="J51" s="4" t="str">
        <f t="shared" si="2"/>
        <v>DWS21P4C-210</v>
      </c>
      <c r="K51" s="4" t="str">
        <f t="shared" si="3"/>
        <v>2x34</v>
      </c>
      <c r="L51" s="4" t="str">
        <f t="shared" si="4"/>
        <v>2</v>
      </c>
      <c r="M51" s="4" t="str">
        <f t="shared" si="5"/>
        <v>34</v>
      </c>
      <c r="N51" s="4" t="e">
        <f>VLOOKUP(L51,#REF!,3,FALSE)</f>
        <v>#REF!</v>
      </c>
      <c r="O51" s="4" t="e">
        <f>VLOOKUP(L51,#REF!,2,FALSE)</f>
        <v>#REF!</v>
      </c>
      <c r="P51" s="4" t="e">
        <f t="shared" si="6"/>
        <v>#REF!</v>
      </c>
      <c r="Q51" s="4"/>
      <c r="R51" s="4"/>
      <c r="S51" s="4"/>
      <c r="T51" s="4"/>
      <c r="U51" s="4"/>
      <c r="V51" s="4"/>
      <c r="W51" s="4"/>
    </row>
    <row r="52" spans="1:23" ht="16">
      <c r="A52" s="173" t="s">
        <v>685</v>
      </c>
      <c r="B52" s="173" t="s">
        <v>648</v>
      </c>
      <c r="C52" s="173">
        <v>840130510051</v>
      </c>
      <c r="D52" s="174">
        <v>39.5</v>
      </c>
      <c r="E52" s="174">
        <v>79</v>
      </c>
      <c r="F52" s="173" t="s">
        <v>649</v>
      </c>
      <c r="G52" s="4" t="s">
        <v>3</v>
      </c>
      <c r="H52" s="4" t="str">
        <f t="shared" si="0"/>
        <v>Anna Taskpant</v>
      </c>
      <c r="I52" s="4" t="str">
        <f t="shared" si="1"/>
        <v>Khaki Canvas</v>
      </c>
      <c r="J52" s="4" t="str">
        <f t="shared" si="2"/>
        <v>DWS21P4C-210</v>
      </c>
      <c r="K52" s="4" t="str">
        <f t="shared" si="3"/>
        <v>4x28</v>
      </c>
      <c r="L52" s="4" t="str">
        <f t="shared" si="4"/>
        <v>4</v>
      </c>
      <c r="M52" s="4" t="str">
        <f t="shared" si="5"/>
        <v>28</v>
      </c>
      <c r="N52" s="4" t="e">
        <f>VLOOKUP(L52,#REF!,3,FALSE)</f>
        <v>#REF!</v>
      </c>
      <c r="O52" s="4" t="e">
        <f>VLOOKUP(L52,#REF!,2,FALSE)</f>
        <v>#REF!</v>
      </c>
      <c r="P52" s="4" t="e">
        <f t="shared" si="6"/>
        <v>#REF!</v>
      </c>
      <c r="Q52" s="4"/>
      <c r="R52" s="4"/>
      <c r="S52" s="4"/>
      <c r="T52" s="4"/>
      <c r="U52" s="4"/>
      <c r="V52" s="4"/>
      <c r="W52" s="4"/>
    </row>
    <row r="53" spans="1:23" ht="16">
      <c r="A53" s="173" t="s">
        <v>686</v>
      </c>
      <c r="B53" s="173" t="s">
        <v>648</v>
      </c>
      <c r="C53" s="173">
        <v>840130510068</v>
      </c>
      <c r="D53" s="174">
        <v>39.5</v>
      </c>
      <c r="E53" s="174">
        <v>79</v>
      </c>
      <c r="F53" s="173" t="s">
        <v>649</v>
      </c>
      <c r="G53" s="4" t="s">
        <v>3</v>
      </c>
      <c r="H53" s="4" t="str">
        <f t="shared" si="0"/>
        <v>Anna Taskpant</v>
      </c>
      <c r="I53" s="4" t="str">
        <f t="shared" si="1"/>
        <v>Khaki Canvas</v>
      </c>
      <c r="J53" s="4" t="str">
        <f t="shared" si="2"/>
        <v>DWS21P4C-210</v>
      </c>
      <c r="K53" s="4" t="str">
        <f t="shared" si="3"/>
        <v>4x30</v>
      </c>
      <c r="L53" s="4" t="str">
        <f t="shared" si="4"/>
        <v>4</v>
      </c>
      <c r="M53" s="4" t="str">
        <f t="shared" si="5"/>
        <v>30</v>
      </c>
      <c r="N53" s="4" t="e">
        <f>VLOOKUP(L53,#REF!,3,FALSE)</f>
        <v>#REF!</v>
      </c>
      <c r="O53" s="4" t="e">
        <f>VLOOKUP(L53,#REF!,2,FALSE)</f>
        <v>#REF!</v>
      </c>
      <c r="P53" s="4" t="e">
        <f t="shared" si="6"/>
        <v>#REF!</v>
      </c>
      <c r="Q53" s="4"/>
      <c r="R53" s="4"/>
      <c r="S53" s="4"/>
      <c r="T53" s="4"/>
      <c r="U53" s="4"/>
      <c r="V53" s="4"/>
      <c r="W53" s="4"/>
    </row>
    <row r="54" spans="1:23" ht="16">
      <c r="A54" s="173" t="s">
        <v>687</v>
      </c>
      <c r="B54" s="173" t="s">
        <v>648</v>
      </c>
      <c r="C54" s="173">
        <v>840130510075</v>
      </c>
      <c r="D54" s="174">
        <v>39.5</v>
      </c>
      <c r="E54" s="174">
        <v>79</v>
      </c>
      <c r="F54" s="173" t="s">
        <v>649</v>
      </c>
      <c r="G54" s="4" t="s">
        <v>3</v>
      </c>
      <c r="H54" s="4" t="str">
        <f t="shared" si="0"/>
        <v>Anna Taskpant</v>
      </c>
      <c r="I54" s="4" t="str">
        <f t="shared" si="1"/>
        <v>Khaki Canvas</v>
      </c>
      <c r="J54" s="4" t="str">
        <f t="shared" si="2"/>
        <v>DWS21P4C-210</v>
      </c>
      <c r="K54" s="4" t="str">
        <f t="shared" si="3"/>
        <v>4x32</v>
      </c>
      <c r="L54" s="4" t="str">
        <f t="shared" si="4"/>
        <v>4</v>
      </c>
      <c r="M54" s="4" t="str">
        <f t="shared" si="5"/>
        <v>32</v>
      </c>
      <c r="N54" s="4" t="e">
        <f>VLOOKUP(L54,#REF!,3,FALSE)</f>
        <v>#REF!</v>
      </c>
      <c r="O54" s="4" t="e">
        <f>VLOOKUP(L54,#REF!,2,FALSE)</f>
        <v>#REF!</v>
      </c>
      <c r="P54" s="4" t="e">
        <f t="shared" si="6"/>
        <v>#REF!</v>
      </c>
      <c r="Q54" s="4"/>
      <c r="R54" s="4"/>
      <c r="S54" s="4"/>
      <c r="T54" s="4"/>
      <c r="U54" s="4"/>
      <c r="V54" s="4"/>
      <c r="W54" s="4"/>
    </row>
    <row r="55" spans="1:23" ht="16">
      <c r="A55" s="173" t="s">
        <v>688</v>
      </c>
      <c r="B55" s="173" t="s">
        <v>648</v>
      </c>
      <c r="C55" s="173">
        <v>840130510082</v>
      </c>
      <c r="D55" s="174">
        <v>39.5</v>
      </c>
      <c r="E55" s="174">
        <v>79</v>
      </c>
      <c r="F55" s="173" t="s">
        <v>649</v>
      </c>
      <c r="G55" s="4" t="s">
        <v>3</v>
      </c>
      <c r="H55" s="4" t="str">
        <f t="shared" si="0"/>
        <v>Anna Taskpant</v>
      </c>
      <c r="I55" s="4" t="str">
        <f t="shared" si="1"/>
        <v>Khaki Canvas</v>
      </c>
      <c r="J55" s="4" t="str">
        <f t="shared" si="2"/>
        <v>DWS21P4C-210</v>
      </c>
      <c r="K55" s="4" t="str">
        <f t="shared" si="3"/>
        <v>4x34</v>
      </c>
      <c r="L55" s="4" t="str">
        <f t="shared" si="4"/>
        <v>4</v>
      </c>
      <c r="M55" s="4" t="str">
        <f t="shared" si="5"/>
        <v>34</v>
      </c>
      <c r="N55" s="4" t="e">
        <f>VLOOKUP(L55,#REF!,3,FALSE)</f>
        <v>#REF!</v>
      </c>
      <c r="O55" s="4" t="e">
        <f>VLOOKUP(L55,#REF!,2,FALSE)</f>
        <v>#REF!</v>
      </c>
      <c r="P55" s="4" t="e">
        <f t="shared" si="6"/>
        <v>#REF!</v>
      </c>
      <c r="Q55" s="4"/>
      <c r="R55" s="4"/>
      <c r="S55" s="4"/>
      <c r="T55" s="4"/>
      <c r="U55" s="4"/>
      <c r="V55" s="4"/>
      <c r="W55" s="4"/>
    </row>
    <row r="56" spans="1:23" ht="16">
      <c r="A56" s="173" t="s">
        <v>689</v>
      </c>
      <c r="B56" s="173" t="s">
        <v>648</v>
      </c>
      <c r="C56" s="173">
        <v>840130510099</v>
      </c>
      <c r="D56" s="174">
        <v>39.5</v>
      </c>
      <c r="E56" s="174">
        <v>79</v>
      </c>
      <c r="F56" s="173" t="s">
        <v>649</v>
      </c>
      <c r="G56" s="4" t="s">
        <v>3</v>
      </c>
      <c r="H56" s="4" t="str">
        <f t="shared" si="0"/>
        <v>Anna Taskpant</v>
      </c>
      <c r="I56" s="4" t="str">
        <f t="shared" si="1"/>
        <v>Khaki Canvas</v>
      </c>
      <c r="J56" s="4" t="str">
        <f t="shared" si="2"/>
        <v>DWS21P4C-210</v>
      </c>
      <c r="K56" s="4" t="str">
        <f t="shared" si="3"/>
        <v>6x28</v>
      </c>
      <c r="L56" s="4" t="str">
        <f t="shared" si="4"/>
        <v>6</v>
      </c>
      <c r="M56" s="4" t="str">
        <f t="shared" si="5"/>
        <v>28</v>
      </c>
      <c r="N56" s="4" t="e">
        <f>VLOOKUP(L56,#REF!,3,FALSE)</f>
        <v>#REF!</v>
      </c>
      <c r="O56" s="4" t="e">
        <f>VLOOKUP(L56,#REF!,2,FALSE)</f>
        <v>#REF!</v>
      </c>
      <c r="P56" s="4" t="e">
        <f t="shared" si="6"/>
        <v>#REF!</v>
      </c>
      <c r="Q56" s="4"/>
      <c r="R56" s="4"/>
      <c r="S56" s="4"/>
      <c r="T56" s="4"/>
      <c r="U56" s="4"/>
      <c r="V56" s="4"/>
      <c r="W56" s="4"/>
    </row>
    <row r="57" spans="1:23" ht="16">
      <c r="A57" s="173" t="s">
        <v>690</v>
      </c>
      <c r="B57" s="173" t="s">
        <v>648</v>
      </c>
      <c r="C57" s="173">
        <v>840130510105</v>
      </c>
      <c r="D57" s="174">
        <v>39.5</v>
      </c>
      <c r="E57" s="174">
        <v>79</v>
      </c>
      <c r="F57" s="173" t="s">
        <v>649</v>
      </c>
      <c r="G57" s="4" t="s">
        <v>3</v>
      </c>
      <c r="H57" s="4" t="str">
        <f t="shared" si="0"/>
        <v>Anna Taskpant</v>
      </c>
      <c r="I57" s="4" t="str">
        <f t="shared" si="1"/>
        <v>Khaki Canvas</v>
      </c>
      <c r="J57" s="4" t="str">
        <f t="shared" si="2"/>
        <v>DWS21P4C-210</v>
      </c>
      <c r="K57" s="4" t="str">
        <f t="shared" si="3"/>
        <v>6x30</v>
      </c>
      <c r="L57" s="4" t="str">
        <f t="shared" si="4"/>
        <v>6</v>
      </c>
      <c r="M57" s="4" t="str">
        <f t="shared" si="5"/>
        <v>30</v>
      </c>
      <c r="N57" s="4" t="e">
        <f>VLOOKUP(L57,#REF!,3,FALSE)</f>
        <v>#REF!</v>
      </c>
      <c r="O57" s="4" t="e">
        <f>VLOOKUP(L57,#REF!,2,FALSE)</f>
        <v>#REF!</v>
      </c>
      <c r="P57" s="4" t="e">
        <f t="shared" si="6"/>
        <v>#REF!</v>
      </c>
      <c r="Q57" s="4"/>
      <c r="R57" s="4"/>
      <c r="S57" s="4"/>
      <c r="T57" s="4"/>
      <c r="U57" s="4"/>
      <c r="V57" s="4"/>
      <c r="W57" s="4"/>
    </row>
    <row r="58" spans="1:23" ht="16">
      <c r="A58" s="173" t="s">
        <v>691</v>
      </c>
      <c r="B58" s="173" t="s">
        <v>648</v>
      </c>
      <c r="C58" s="173">
        <v>840130510112</v>
      </c>
      <c r="D58" s="174">
        <v>39.5</v>
      </c>
      <c r="E58" s="174">
        <v>79</v>
      </c>
      <c r="F58" s="173" t="s">
        <v>649</v>
      </c>
      <c r="G58" s="4" t="s">
        <v>3</v>
      </c>
      <c r="H58" s="4" t="str">
        <f t="shared" si="0"/>
        <v>Anna Taskpant</v>
      </c>
      <c r="I58" s="4" t="str">
        <f t="shared" si="1"/>
        <v>Khaki Canvas</v>
      </c>
      <c r="J58" s="4" t="str">
        <f t="shared" si="2"/>
        <v>DWS21P4C-210</v>
      </c>
      <c r="K58" s="4" t="str">
        <f t="shared" si="3"/>
        <v>6x32</v>
      </c>
      <c r="L58" s="4" t="str">
        <f t="shared" si="4"/>
        <v>6</v>
      </c>
      <c r="M58" s="4" t="str">
        <f t="shared" si="5"/>
        <v>32</v>
      </c>
      <c r="N58" s="4" t="e">
        <f>VLOOKUP(L58,#REF!,3,FALSE)</f>
        <v>#REF!</v>
      </c>
      <c r="O58" s="4" t="e">
        <f>VLOOKUP(L58,#REF!,2,FALSE)</f>
        <v>#REF!</v>
      </c>
      <c r="P58" s="4" t="e">
        <f t="shared" si="6"/>
        <v>#REF!</v>
      </c>
      <c r="Q58" s="4"/>
      <c r="R58" s="4"/>
      <c r="S58" s="4"/>
      <c r="T58" s="4"/>
      <c r="U58" s="4"/>
      <c r="V58" s="4"/>
      <c r="W58" s="4"/>
    </row>
    <row r="59" spans="1:23" ht="16">
      <c r="A59" s="173" t="s">
        <v>692</v>
      </c>
      <c r="B59" s="173" t="s">
        <v>648</v>
      </c>
      <c r="C59" s="173">
        <v>840130510129</v>
      </c>
      <c r="D59" s="174">
        <v>39.5</v>
      </c>
      <c r="E59" s="174">
        <v>79</v>
      </c>
      <c r="F59" s="173" t="s">
        <v>649</v>
      </c>
      <c r="G59" s="4" t="s">
        <v>3</v>
      </c>
      <c r="H59" s="4" t="str">
        <f t="shared" si="0"/>
        <v>Anna Taskpant</v>
      </c>
      <c r="I59" s="4" t="str">
        <f t="shared" si="1"/>
        <v>Khaki Canvas</v>
      </c>
      <c r="J59" s="4" t="str">
        <f t="shared" si="2"/>
        <v>DWS21P4C-210</v>
      </c>
      <c r="K59" s="4" t="str">
        <f t="shared" si="3"/>
        <v>6x34</v>
      </c>
      <c r="L59" s="4" t="str">
        <f t="shared" si="4"/>
        <v>6</v>
      </c>
      <c r="M59" s="4" t="str">
        <f t="shared" si="5"/>
        <v>34</v>
      </c>
      <c r="N59" s="4" t="e">
        <f>VLOOKUP(L59,#REF!,3,FALSE)</f>
        <v>#REF!</v>
      </c>
      <c r="O59" s="4" t="e">
        <f>VLOOKUP(L59,#REF!,2,FALSE)</f>
        <v>#REF!</v>
      </c>
      <c r="P59" s="4" t="e">
        <f t="shared" si="6"/>
        <v>#REF!</v>
      </c>
      <c r="Q59" s="4"/>
      <c r="R59" s="4"/>
      <c r="S59" s="4"/>
      <c r="T59" s="4"/>
      <c r="U59" s="4"/>
      <c r="V59" s="4"/>
      <c r="W59" s="4"/>
    </row>
    <row r="60" spans="1:23" ht="16">
      <c r="A60" s="173" t="s">
        <v>693</v>
      </c>
      <c r="B60" s="173" t="s">
        <v>648</v>
      </c>
      <c r="C60" s="173">
        <v>840130510136</v>
      </c>
      <c r="D60" s="174">
        <v>39.5</v>
      </c>
      <c r="E60" s="174">
        <v>79</v>
      </c>
      <c r="F60" s="173" t="s">
        <v>649</v>
      </c>
      <c r="G60" s="4" t="s">
        <v>3</v>
      </c>
      <c r="H60" s="4" t="str">
        <f t="shared" si="0"/>
        <v>Anna Taskpant</v>
      </c>
      <c r="I60" s="4" t="str">
        <f t="shared" si="1"/>
        <v>Khaki Canvas</v>
      </c>
      <c r="J60" s="4" t="str">
        <f t="shared" si="2"/>
        <v>DWS21P4C-210</v>
      </c>
      <c r="K60" s="4" t="str">
        <f t="shared" si="3"/>
        <v>8x28</v>
      </c>
      <c r="L60" s="4" t="str">
        <f t="shared" si="4"/>
        <v>8</v>
      </c>
      <c r="M60" s="4" t="str">
        <f t="shared" si="5"/>
        <v>28</v>
      </c>
      <c r="N60" s="4" t="e">
        <f>VLOOKUP(L60,#REF!,3,FALSE)</f>
        <v>#REF!</v>
      </c>
      <c r="O60" s="4" t="e">
        <f>VLOOKUP(L60,#REF!,2,FALSE)</f>
        <v>#REF!</v>
      </c>
      <c r="P60" s="4" t="e">
        <f t="shared" si="6"/>
        <v>#REF!</v>
      </c>
      <c r="Q60" s="4"/>
      <c r="R60" s="4"/>
      <c r="S60" s="4"/>
      <c r="T60" s="4"/>
      <c r="U60" s="4"/>
      <c r="V60" s="4"/>
      <c r="W60" s="4"/>
    </row>
    <row r="61" spans="1:23" ht="16">
      <c r="A61" s="173" t="s">
        <v>694</v>
      </c>
      <c r="B61" s="173" t="s">
        <v>648</v>
      </c>
      <c r="C61" s="173">
        <v>840130510143</v>
      </c>
      <c r="D61" s="174">
        <v>39.5</v>
      </c>
      <c r="E61" s="174">
        <v>79</v>
      </c>
      <c r="F61" s="173" t="s">
        <v>649</v>
      </c>
      <c r="G61" s="4" t="s">
        <v>3</v>
      </c>
      <c r="H61" s="4" t="str">
        <f t="shared" si="0"/>
        <v>Anna Taskpant</v>
      </c>
      <c r="I61" s="4" t="str">
        <f t="shared" si="1"/>
        <v>Khaki Canvas</v>
      </c>
      <c r="J61" s="4" t="str">
        <f t="shared" si="2"/>
        <v>DWS21P4C-210</v>
      </c>
      <c r="K61" s="4" t="str">
        <f t="shared" si="3"/>
        <v>8x30</v>
      </c>
      <c r="L61" s="4" t="str">
        <f t="shared" si="4"/>
        <v>8</v>
      </c>
      <c r="M61" s="4" t="str">
        <f t="shared" si="5"/>
        <v>30</v>
      </c>
      <c r="N61" s="4" t="e">
        <f>VLOOKUP(L61,#REF!,3,FALSE)</f>
        <v>#REF!</v>
      </c>
      <c r="O61" s="4" t="e">
        <f>VLOOKUP(L61,#REF!,2,FALSE)</f>
        <v>#REF!</v>
      </c>
      <c r="P61" s="4" t="e">
        <f t="shared" si="6"/>
        <v>#REF!</v>
      </c>
      <c r="Q61" s="4"/>
      <c r="R61" s="4"/>
      <c r="S61" s="4"/>
      <c r="T61" s="4"/>
      <c r="U61" s="4"/>
      <c r="V61" s="4"/>
      <c r="W61" s="4"/>
    </row>
    <row r="62" spans="1:23" ht="16">
      <c r="A62" s="173" t="s">
        <v>695</v>
      </c>
      <c r="B62" s="173" t="s">
        <v>648</v>
      </c>
      <c r="C62" s="173">
        <v>840130510150</v>
      </c>
      <c r="D62" s="174">
        <v>39.5</v>
      </c>
      <c r="E62" s="174">
        <v>79</v>
      </c>
      <c r="F62" s="173" t="s">
        <v>649</v>
      </c>
      <c r="G62" s="4" t="s">
        <v>3</v>
      </c>
      <c r="H62" s="4" t="str">
        <f t="shared" si="0"/>
        <v>Anna Taskpant</v>
      </c>
      <c r="I62" s="4" t="str">
        <f t="shared" si="1"/>
        <v>Khaki Canvas</v>
      </c>
      <c r="J62" s="4" t="str">
        <f t="shared" si="2"/>
        <v>DWS21P4C-210</v>
      </c>
      <c r="K62" s="4" t="str">
        <f t="shared" si="3"/>
        <v>8x32</v>
      </c>
      <c r="L62" s="4" t="str">
        <f t="shared" si="4"/>
        <v>8</v>
      </c>
      <c r="M62" s="4" t="str">
        <f t="shared" si="5"/>
        <v>32</v>
      </c>
      <c r="N62" s="4" t="e">
        <f>VLOOKUP(L62,#REF!,3,FALSE)</f>
        <v>#REF!</v>
      </c>
      <c r="O62" s="4" t="e">
        <f>VLOOKUP(L62,#REF!,2,FALSE)</f>
        <v>#REF!</v>
      </c>
      <c r="P62" s="4" t="e">
        <f t="shared" si="6"/>
        <v>#REF!</v>
      </c>
      <c r="Q62" s="4"/>
      <c r="R62" s="4"/>
      <c r="S62" s="4"/>
      <c r="T62" s="4"/>
      <c r="U62" s="4"/>
      <c r="V62" s="4"/>
      <c r="W62" s="4"/>
    </row>
    <row r="63" spans="1:23" ht="16">
      <c r="A63" s="173" t="s">
        <v>696</v>
      </c>
      <c r="B63" s="173" t="s">
        <v>648</v>
      </c>
      <c r="C63" s="173">
        <v>840130510167</v>
      </c>
      <c r="D63" s="174">
        <v>39.5</v>
      </c>
      <c r="E63" s="174">
        <v>79</v>
      </c>
      <c r="F63" s="173" t="s">
        <v>649</v>
      </c>
      <c r="G63" s="4" t="s">
        <v>3</v>
      </c>
      <c r="H63" s="4" t="str">
        <f t="shared" si="0"/>
        <v>Anna Taskpant</v>
      </c>
      <c r="I63" s="4" t="str">
        <f t="shared" si="1"/>
        <v>Khaki Canvas</v>
      </c>
      <c r="J63" s="4" t="str">
        <f t="shared" si="2"/>
        <v>DWS21P4C-210</v>
      </c>
      <c r="K63" s="4" t="str">
        <f t="shared" si="3"/>
        <v>8x34</v>
      </c>
      <c r="L63" s="4" t="str">
        <f t="shared" si="4"/>
        <v>8</v>
      </c>
      <c r="M63" s="4" t="str">
        <f t="shared" si="5"/>
        <v>34</v>
      </c>
      <c r="N63" s="4" t="e">
        <f>VLOOKUP(L63,#REF!,3,FALSE)</f>
        <v>#REF!</v>
      </c>
      <c r="O63" s="4" t="e">
        <f>VLOOKUP(L63,#REF!,2,FALSE)</f>
        <v>#REF!</v>
      </c>
      <c r="P63" s="4" t="e">
        <f t="shared" si="6"/>
        <v>#REF!</v>
      </c>
      <c r="Q63" s="4"/>
      <c r="R63" s="4"/>
      <c r="S63" s="4"/>
      <c r="T63" s="4"/>
      <c r="U63" s="4"/>
      <c r="V63" s="4"/>
      <c r="W63" s="4"/>
    </row>
    <row r="64" spans="1:23" ht="16">
      <c r="A64" s="173" t="s">
        <v>697</v>
      </c>
      <c r="B64" s="173" t="s">
        <v>698</v>
      </c>
      <c r="C64" s="173">
        <v>840433199113</v>
      </c>
      <c r="D64" s="174">
        <v>39.5</v>
      </c>
      <c r="E64" s="174">
        <v>79</v>
      </c>
      <c r="F64" s="173" t="s">
        <v>649</v>
      </c>
      <c r="G64" s="4" t="s">
        <v>3</v>
      </c>
      <c r="H64" s="4" t="str">
        <f t="shared" si="0"/>
        <v>Anna Taskpant</v>
      </c>
      <c r="I64" s="4" t="str">
        <f t="shared" si="1"/>
        <v>Painter's White Canvas</v>
      </c>
      <c r="J64" s="4" t="str">
        <f t="shared" si="2"/>
        <v>DWS20P4C-100</v>
      </c>
      <c r="K64" s="4" t="str">
        <f t="shared" si="3"/>
        <v>000x28</v>
      </c>
      <c r="L64" s="4" t="str">
        <f t="shared" si="4"/>
        <v>000</v>
      </c>
      <c r="M64" s="4" t="str">
        <f t="shared" si="5"/>
        <v>28</v>
      </c>
      <c r="N64" s="4" t="e">
        <f>VLOOKUP(L64,#REF!,3,FALSE)</f>
        <v>#REF!</v>
      </c>
      <c r="O64" s="4" t="e">
        <f>VLOOKUP(L64,#REF!,2,FALSE)</f>
        <v>#REF!</v>
      </c>
      <c r="P64" s="4" t="e">
        <f t="shared" si="6"/>
        <v>#REF!</v>
      </c>
      <c r="Q64" s="4"/>
      <c r="R64" s="4"/>
      <c r="S64" s="4"/>
      <c r="T64" s="4"/>
      <c r="U64" s="4"/>
      <c r="V64" s="4"/>
      <c r="W64" s="4"/>
    </row>
    <row r="65" spans="1:23" ht="16">
      <c r="A65" s="173" t="s">
        <v>699</v>
      </c>
      <c r="B65" s="173" t="s">
        <v>698</v>
      </c>
      <c r="C65" s="173">
        <v>840433199120</v>
      </c>
      <c r="D65" s="174">
        <v>39.5</v>
      </c>
      <c r="E65" s="174">
        <v>79</v>
      </c>
      <c r="F65" s="173" t="s">
        <v>649</v>
      </c>
      <c r="G65" s="4" t="s">
        <v>3</v>
      </c>
      <c r="H65" s="4" t="str">
        <f t="shared" si="0"/>
        <v>Anna Taskpant</v>
      </c>
      <c r="I65" s="4" t="str">
        <f t="shared" si="1"/>
        <v>Painter's White Canvas</v>
      </c>
      <c r="J65" s="4" t="str">
        <f t="shared" si="2"/>
        <v>DWS20P4C-100</v>
      </c>
      <c r="K65" s="4" t="str">
        <f t="shared" si="3"/>
        <v>000x30</v>
      </c>
      <c r="L65" s="4" t="str">
        <f t="shared" si="4"/>
        <v>000</v>
      </c>
      <c r="M65" s="4" t="str">
        <f t="shared" si="5"/>
        <v>30</v>
      </c>
      <c r="N65" s="4" t="e">
        <f>VLOOKUP(L65,#REF!,3,FALSE)</f>
        <v>#REF!</v>
      </c>
      <c r="O65" s="4" t="e">
        <f>VLOOKUP(L65,#REF!,2,FALSE)</f>
        <v>#REF!</v>
      </c>
      <c r="P65" s="4" t="e">
        <f t="shared" si="6"/>
        <v>#REF!</v>
      </c>
      <c r="Q65" s="4"/>
      <c r="R65" s="4"/>
      <c r="S65" s="4"/>
      <c r="T65" s="4"/>
      <c r="U65" s="4"/>
      <c r="V65" s="4"/>
      <c r="W65" s="4"/>
    </row>
    <row r="66" spans="1:23" ht="16">
      <c r="A66" s="173" t="s">
        <v>700</v>
      </c>
      <c r="B66" s="173" t="s">
        <v>698</v>
      </c>
      <c r="C66" s="173">
        <v>840433199137</v>
      </c>
      <c r="D66" s="174">
        <v>39.5</v>
      </c>
      <c r="E66" s="174">
        <v>79</v>
      </c>
      <c r="F66" s="173" t="s">
        <v>649</v>
      </c>
      <c r="G66" s="4" t="s">
        <v>3</v>
      </c>
      <c r="H66" s="4" t="str">
        <f t="shared" si="0"/>
        <v>Anna Taskpant</v>
      </c>
      <c r="I66" s="4" t="str">
        <f t="shared" si="1"/>
        <v>Painter's White Canvas</v>
      </c>
      <c r="J66" s="4" t="str">
        <f t="shared" si="2"/>
        <v>DWS20P4C-100</v>
      </c>
      <c r="K66" s="4" t="str">
        <f t="shared" si="3"/>
        <v>000x32</v>
      </c>
      <c r="L66" s="4" t="str">
        <f t="shared" si="4"/>
        <v>000</v>
      </c>
      <c r="M66" s="4" t="str">
        <f t="shared" si="5"/>
        <v>32</v>
      </c>
      <c r="N66" s="4" t="e">
        <f>VLOOKUP(L66,#REF!,3,FALSE)</f>
        <v>#REF!</v>
      </c>
      <c r="O66" s="4" t="e">
        <f>VLOOKUP(L66,#REF!,2,FALSE)</f>
        <v>#REF!</v>
      </c>
      <c r="P66" s="4" t="e">
        <f t="shared" si="6"/>
        <v>#REF!</v>
      </c>
      <c r="Q66" s="4"/>
      <c r="R66" s="4"/>
      <c r="S66" s="4"/>
      <c r="T66" s="4"/>
      <c r="U66" s="4"/>
      <c r="V66" s="4"/>
      <c r="W66" s="4"/>
    </row>
    <row r="67" spans="1:23" ht="16">
      <c r="A67" s="173" t="s">
        <v>701</v>
      </c>
      <c r="B67" s="173" t="s">
        <v>698</v>
      </c>
      <c r="C67" s="173">
        <v>840433199144</v>
      </c>
      <c r="D67" s="174">
        <v>39.5</v>
      </c>
      <c r="E67" s="174">
        <v>79</v>
      </c>
      <c r="F67" s="173" t="s">
        <v>649</v>
      </c>
      <c r="G67" s="4" t="s">
        <v>3</v>
      </c>
      <c r="H67" s="4" t="str">
        <f t="shared" si="0"/>
        <v>Anna Taskpant</v>
      </c>
      <c r="I67" s="4" t="str">
        <f t="shared" si="1"/>
        <v>Painter's White Canvas</v>
      </c>
      <c r="J67" s="4" t="str">
        <f t="shared" si="2"/>
        <v>DWS20P4C-100</v>
      </c>
      <c r="K67" s="4" t="str">
        <f t="shared" si="3"/>
        <v>000x34</v>
      </c>
      <c r="L67" s="4" t="str">
        <f t="shared" si="4"/>
        <v>000</v>
      </c>
      <c r="M67" s="4" t="str">
        <f t="shared" si="5"/>
        <v>34</v>
      </c>
      <c r="N67" s="4" t="e">
        <f>VLOOKUP(L67,#REF!,3,FALSE)</f>
        <v>#REF!</v>
      </c>
      <c r="O67" s="4" t="e">
        <f>VLOOKUP(L67,#REF!,2,FALSE)</f>
        <v>#REF!</v>
      </c>
      <c r="P67" s="4" t="e">
        <f t="shared" si="6"/>
        <v>#REF!</v>
      </c>
      <c r="Q67" s="4"/>
      <c r="R67" s="4"/>
      <c r="S67" s="4"/>
      <c r="T67" s="4"/>
      <c r="U67" s="4"/>
      <c r="V67" s="4"/>
      <c r="W67" s="4"/>
    </row>
    <row r="68" spans="1:23" ht="16">
      <c r="A68" s="173" t="s">
        <v>702</v>
      </c>
      <c r="B68" s="173" t="s">
        <v>698</v>
      </c>
      <c r="C68" s="173">
        <v>840433199151</v>
      </c>
      <c r="D68" s="174">
        <v>39.5</v>
      </c>
      <c r="E68" s="174">
        <v>79</v>
      </c>
      <c r="F68" s="173" t="s">
        <v>649</v>
      </c>
      <c r="G68" s="4" t="s">
        <v>3</v>
      </c>
      <c r="H68" s="4" t="str">
        <f t="shared" si="0"/>
        <v>Anna Taskpant</v>
      </c>
      <c r="I68" s="4" t="str">
        <f t="shared" si="1"/>
        <v>Painter's White Canvas</v>
      </c>
      <c r="J68" s="4" t="str">
        <f t="shared" si="2"/>
        <v>DWS20P4C-100</v>
      </c>
      <c r="K68" s="4" t="str">
        <f t="shared" si="3"/>
        <v>00x28</v>
      </c>
      <c r="L68" s="4" t="str">
        <f t="shared" si="4"/>
        <v>00</v>
      </c>
      <c r="M68" s="4" t="str">
        <f t="shared" si="5"/>
        <v>28</v>
      </c>
      <c r="N68" s="4" t="e">
        <f>VLOOKUP(L68,#REF!,3,FALSE)</f>
        <v>#REF!</v>
      </c>
      <c r="O68" s="4" t="e">
        <f>VLOOKUP(L68,#REF!,2,FALSE)</f>
        <v>#REF!</v>
      </c>
      <c r="P68" s="4" t="e">
        <f t="shared" si="6"/>
        <v>#REF!</v>
      </c>
      <c r="Q68" s="4"/>
      <c r="R68" s="4"/>
      <c r="S68" s="4"/>
      <c r="T68" s="4"/>
      <c r="U68" s="4"/>
      <c r="V68" s="4"/>
      <c r="W68" s="4"/>
    </row>
    <row r="69" spans="1:23" ht="16">
      <c r="A69" s="173" t="s">
        <v>703</v>
      </c>
      <c r="B69" s="173" t="s">
        <v>698</v>
      </c>
      <c r="C69" s="173">
        <v>840433199168</v>
      </c>
      <c r="D69" s="174">
        <v>39.5</v>
      </c>
      <c r="E69" s="174">
        <v>79</v>
      </c>
      <c r="F69" s="173" t="s">
        <v>649</v>
      </c>
      <c r="G69" s="4" t="s">
        <v>3</v>
      </c>
      <c r="H69" s="4" t="str">
        <f t="shared" si="0"/>
        <v>Anna Taskpant</v>
      </c>
      <c r="I69" s="4" t="str">
        <f t="shared" si="1"/>
        <v>Painter's White Canvas</v>
      </c>
      <c r="J69" s="4" t="str">
        <f t="shared" si="2"/>
        <v>DWS20P4C-100</v>
      </c>
      <c r="K69" s="4" t="str">
        <f t="shared" si="3"/>
        <v>00x30</v>
      </c>
      <c r="L69" s="4" t="str">
        <f t="shared" si="4"/>
        <v>00</v>
      </c>
      <c r="M69" s="4" t="str">
        <f t="shared" si="5"/>
        <v>30</v>
      </c>
      <c r="N69" s="4" t="e">
        <f>VLOOKUP(L69,#REF!,3,FALSE)</f>
        <v>#REF!</v>
      </c>
      <c r="O69" s="4" t="e">
        <f>VLOOKUP(L69,#REF!,2,FALSE)</f>
        <v>#REF!</v>
      </c>
      <c r="P69" s="4" t="e">
        <f t="shared" si="6"/>
        <v>#REF!</v>
      </c>
      <c r="Q69" s="4"/>
      <c r="R69" s="4"/>
      <c r="S69" s="4"/>
      <c r="T69" s="4"/>
      <c r="U69" s="4"/>
      <c r="V69" s="4"/>
      <c r="W69" s="4"/>
    </row>
    <row r="70" spans="1:23" ht="16">
      <c r="A70" s="173" t="s">
        <v>704</v>
      </c>
      <c r="B70" s="173" t="s">
        <v>698</v>
      </c>
      <c r="C70" s="173">
        <v>840433199175</v>
      </c>
      <c r="D70" s="174">
        <v>39.5</v>
      </c>
      <c r="E70" s="174">
        <v>79</v>
      </c>
      <c r="F70" s="173" t="s">
        <v>649</v>
      </c>
      <c r="G70" s="4" t="s">
        <v>3</v>
      </c>
      <c r="H70" s="4" t="str">
        <f t="shared" si="0"/>
        <v>Anna Taskpant</v>
      </c>
      <c r="I70" s="4" t="str">
        <f t="shared" si="1"/>
        <v>Painter's White Canvas</v>
      </c>
      <c r="J70" s="4" t="str">
        <f t="shared" si="2"/>
        <v>DWS20P4C-100</v>
      </c>
      <c r="K70" s="4" t="str">
        <f t="shared" si="3"/>
        <v>00x32</v>
      </c>
      <c r="L70" s="4" t="str">
        <f t="shared" si="4"/>
        <v>00</v>
      </c>
      <c r="M70" s="4" t="str">
        <f t="shared" si="5"/>
        <v>32</v>
      </c>
      <c r="N70" s="4" t="e">
        <f>VLOOKUP(L70,#REF!,3,FALSE)</f>
        <v>#REF!</v>
      </c>
      <c r="O70" s="4" t="e">
        <f>VLOOKUP(L70,#REF!,2,FALSE)</f>
        <v>#REF!</v>
      </c>
      <c r="P70" s="4" t="e">
        <f t="shared" si="6"/>
        <v>#REF!</v>
      </c>
      <c r="Q70" s="4"/>
      <c r="R70" s="4"/>
      <c r="S70" s="4"/>
      <c r="T70" s="4"/>
      <c r="U70" s="4"/>
      <c r="V70" s="4"/>
      <c r="W70" s="4"/>
    </row>
    <row r="71" spans="1:23" ht="16">
      <c r="A71" s="173" t="s">
        <v>705</v>
      </c>
      <c r="B71" s="173" t="s">
        <v>698</v>
      </c>
      <c r="C71" s="173">
        <v>840433199182</v>
      </c>
      <c r="D71" s="174">
        <v>39.5</v>
      </c>
      <c r="E71" s="174">
        <v>79</v>
      </c>
      <c r="F71" s="173" t="s">
        <v>649</v>
      </c>
      <c r="G71" s="4" t="s">
        <v>3</v>
      </c>
      <c r="H71" s="4" t="str">
        <f t="shared" si="0"/>
        <v>Anna Taskpant</v>
      </c>
      <c r="I71" s="4" t="str">
        <f t="shared" si="1"/>
        <v>Painter's White Canvas</v>
      </c>
      <c r="J71" s="4" t="str">
        <f t="shared" si="2"/>
        <v>DWS20P4C-100</v>
      </c>
      <c r="K71" s="4" t="str">
        <f t="shared" si="3"/>
        <v>00x34</v>
      </c>
      <c r="L71" s="4" t="str">
        <f t="shared" si="4"/>
        <v>00</v>
      </c>
      <c r="M71" s="4" t="str">
        <f t="shared" si="5"/>
        <v>34</v>
      </c>
      <c r="N71" s="4" t="e">
        <f>VLOOKUP(L71,#REF!,3,FALSE)</f>
        <v>#REF!</v>
      </c>
      <c r="O71" s="4" t="e">
        <f>VLOOKUP(L71,#REF!,2,FALSE)</f>
        <v>#REF!</v>
      </c>
      <c r="P71" s="4" t="e">
        <f t="shared" si="6"/>
        <v>#REF!</v>
      </c>
      <c r="Q71" s="4"/>
      <c r="R71" s="4"/>
      <c r="S71" s="4"/>
      <c r="T71" s="4"/>
      <c r="U71" s="4"/>
      <c r="V71" s="4"/>
      <c r="W71" s="4"/>
    </row>
    <row r="72" spans="1:23" ht="16">
      <c r="A72" s="173" t="s">
        <v>706</v>
      </c>
      <c r="B72" s="173" t="s">
        <v>698</v>
      </c>
      <c r="C72" s="173">
        <v>840433199199</v>
      </c>
      <c r="D72" s="174">
        <v>39.5</v>
      </c>
      <c r="E72" s="174">
        <v>79</v>
      </c>
      <c r="F72" s="173" t="s">
        <v>649</v>
      </c>
      <c r="G72" s="4" t="s">
        <v>3</v>
      </c>
      <c r="H72" s="4" t="str">
        <f t="shared" si="0"/>
        <v>Anna Taskpant</v>
      </c>
      <c r="I72" s="4" t="str">
        <f t="shared" si="1"/>
        <v>Painter's White Canvas</v>
      </c>
      <c r="J72" s="4" t="str">
        <f t="shared" si="2"/>
        <v>DWS20P4C-100</v>
      </c>
      <c r="K72" s="4" t="str">
        <f t="shared" si="3"/>
        <v>0x28</v>
      </c>
      <c r="L72" s="4" t="str">
        <f t="shared" si="4"/>
        <v>0</v>
      </c>
      <c r="M72" s="4" t="str">
        <f t="shared" si="5"/>
        <v>28</v>
      </c>
      <c r="N72" s="4" t="e">
        <f>VLOOKUP(L72,#REF!,3,FALSE)</f>
        <v>#REF!</v>
      </c>
      <c r="O72" s="4" t="e">
        <f>VLOOKUP(L72,#REF!,2,FALSE)</f>
        <v>#REF!</v>
      </c>
      <c r="P72" s="4" t="e">
        <f t="shared" si="6"/>
        <v>#REF!</v>
      </c>
      <c r="Q72" s="4"/>
      <c r="R72" s="4"/>
      <c r="S72" s="4"/>
      <c r="T72" s="4"/>
      <c r="U72" s="4"/>
      <c r="V72" s="4"/>
      <c r="W72" s="4"/>
    </row>
    <row r="73" spans="1:23" ht="16">
      <c r="A73" s="173" t="s">
        <v>707</v>
      </c>
      <c r="B73" s="173" t="s">
        <v>698</v>
      </c>
      <c r="C73" s="173">
        <v>840433199205</v>
      </c>
      <c r="D73" s="174">
        <v>39.5</v>
      </c>
      <c r="E73" s="174">
        <v>79</v>
      </c>
      <c r="F73" s="173" t="s">
        <v>649</v>
      </c>
      <c r="G73" s="4" t="s">
        <v>3</v>
      </c>
      <c r="H73" s="4" t="str">
        <f t="shared" si="0"/>
        <v>Anna Taskpant</v>
      </c>
      <c r="I73" s="4" t="str">
        <f t="shared" si="1"/>
        <v>Painter's White Canvas</v>
      </c>
      <c r="J73" s="4" t="str">
        <f t="shared" si="2"/>
        <v>DWS20P4C-100</v>
      </c>
      <c r="K73" s="4" t="str">
        <f t="shared" si="3"/>
        <v>0x30</v>
      </c>
      <c r="L73" s="4" t="str">
        <f t="shared" si="4"/>
        <v>0</v>
      </c>
      <c r="M73" s="4" t="str">
        <f t="shared" si="5"/>
        <v>30</v>
      </c>
      <c r="N73" s="4" t="e">
        <f>VLOOKUP(L73,#REF!,3,FALSE)</f>
        <v>#REF!</v>
      </c>
      <c r="O73" s="4" t="e">
        <f>VLOOKUP(L73,#REF!,2,FALSE)</f>
        <v>#REF!</v>
      </c>
      <c r="P73" s="4" t="e">
        <f t="shared" si="6"/>
        <v>#REF!</v>
      </c>
      <c r="Q73" s="4"/>
      <c r="R73" s="4"/>
      <c r="S73" s="4"/>
      <c r="T73" s="4"/>
      <c r="U73" s="4"/>
      <c r="V73" s="4"/>
      <c r="W73" s="4"/>
    </row>
    <row r="74" spans="1:23" ht="16">
      <c r="A74" s="173" t="s">
        <v>708</v>
      </c>
      <c r="B74" s="173" t="s">
        <v>698</v>
      </c>
      <c r="C74" s="173">
        <v>840433199212</v>
      </c>
      <c r="D74" s="174">
        <v>39.5</v>
      </c>
      <c r="E74" s="174">
        <v>79</v>
      </c>
      <c r="F74" s="173" t="s">
        <v>649</v>
      </c>
      <c r="G74" s="4" t="s">
        <v>3</v>
      </c>
      <c r="H74" s="4" t="str">
        <f t="shared" si="0"/>
        <v>Anna Taskpant</v>
      </c>
      <c r="I74" s="4" t="str">
        <f t="shared" si="1"/>
        <v>Painter's White Canvas</v>
      </c>
      <c r="J74" s="4" t="str">
        <f t="shared" si="2"/>
        <v>DWS20P4C-100</v>
      </c>
      <c r="K74" s="4" t="str">
        <f t="shared" si="3"/>
        <v>0x32</v>
      </c>
      <c r="L74" s="4" t="str">
        <f t="shared" si="4"/>
        <v>0</v>
      </c>
      <c r="M74" s="4" t="str">
        <f t="shared" si="5"/>
        <v>32</v>
      </c>
      <c r="N74" s="4" t="e">
        <f>VLOOKUP(L74,#REF!,3,FALSE)</f>
        <v>#REF!</v>
      </c>
      <c r="O74" s="4" t="e">
        <f>VLOOKUP(L74,#REF!,2,FALSE)</f>
        <v>#REF!</v>
      </c>
      <c r="P74" s="4" t="e">
        <f t="shared" si="6"/>
        <v>#REF!</v>
      </c>
      <c r="Q74" s="4"/>
      <c r="R74" s="4"/>
      <c r="S74" s="4"/>
      <c r="T74" s="4"/>
      <c r="U74" s="4"/>
      <c r="V74" s="4"/>
      <c r="W74" s="4"/>
    </row>
    <row r="75" spans="1:23" ht="16">
      <c r="A75" s="173" t="s">
        <v>709</v>
      </c>
      <c r="B75" s="173" t="s">
        <v>698</v>
      </c>
      <c r="C75" s="173">
        <v>840433199229</v>
      </c>
      <c r="D75" s="174">
        <v>39.5</v>
      </c>
      <c r="E75" s="174">
        <v>79</v>
      </c>
      <c r="F75" s="173" t="s">
        <v>649</v>
      </c>
      <c r="G75" s="4" t="s">
        <v>3</v>
      </c>
      <c r="H75" s="4" t="str">
        <f t="shared" si="0"/>
        <v>Anna Taskpant</v>
      </c>
      <c r="I75" s="4" t="str">
        <f t="shared" si="1"/>
        <v>Painter's White Canvas</v>
      </c>
      <c r="J75" s="4" t="str">
        <f t="shared" si="2"/>
        <v>DWS20P4C-100</v>
      </c>
      <c r="K75" s="4" t="str">
        <f t="shared" si="3"/>
        <v>0x34</v>
      </c>
      <c r="L75" s="4" t="str">
        <f t="shared" si="4"/>
        <v>0</v>
      </c>
      <c r="M75" s="4" t="str">
        <f t="shared" si="5"/>
        <v>34</v>
      </c>
      <c r="N75" s="4" t="e">
        <f>VLOOKUP(L75,#REF!,3,FALSE)</f>
        <v>#REF!</v>
      </c>
      <c r="O75" s="4" t="e">
        <f>VLOOKUP(L75,#REF!,2,FALSE)</f>
        <v>#REF!</v>
      </c>
      <c r="P75" s="4" t="e">
        <f t="shared" si="6"/>
        <v>#REF!</v>
      </c>
      <c r="Q75" s="4"/>
      <c r="R75" s="4"/>
      <c r="S75" s="4"/>
      <c r="T75" s="4"/>
      <c r="U75" s="4"/>
      <c r="V75" s="4"/>
      <c r="W75" s="4"/>
    </row>
    <row r="76" spans="1:23" ht="16">
      <c r="A76" s="173" t="s">
        <v>710</v>
      </c>
      <c r="B76" s="173" t="s">
        <v>698</v>
      </c>
      <c r="C76" s="173">
        <v>840433199236</v>
      </c>
      <c r="D76" s="174">
        <v>39.5</v>
      </c>
      <c r="E76" s="174">
        <v>79</v>
      </c>
      <c r="F76" s="173" t="s">
        <v>649</v>
      </c>
      <c r="G76" s="4" t="s">
        <v>3</v>
      </c>
      <c r="H76" s="4" t="str">
        <f t="shared" si="0"/>
        <v>Anna Taskpant</v>
      </c>
      <c r="I76" s="4" t="str">
        <f t="shared" si="1"/>
        <v>Painter's White Canvas</v>
      </c>
      <c r="J76" s="4" t="str">
        <f t="shared" si="2"/>
        <v>DWS20P4C-100</v>
      </c>
      <c r="K76" s="4" t="str">
        <f t="shared" si="3"/>
        <v>10x28</v>
      </c>
      <c r="L76" s="4" t="str">
        <f t="shared" si="4"/>
        <v>10</v>
      </c>
      <c r="M76" s="4" t="str">
        <f t="shared" si="5"/>
        <v>28</v>
      </c>
      <c r="N76" s="4" t="e">
        <f>VLOOKUP(L76,#REF!,3,FALSE)</f>
        <v>#REF!</v>
      </c>
      <c r="O76" s="4" t="e">
        <f>VLOOKUP(L76,#REF!,2,FALSE)</f>
        <v>#REF!</v>
      </c>
      <c r="P76" s="4" t="e">
        <f t="shared" si="6"/>
        <v>#REF!</v>
      </c>
      <c r="Q76" s="4"/>
      <c r="R76" s="4"/>
      <c r="S76" s="4"/>
      <c r="T76" s="4"/>
      <c r="U76" s="4"/>
      <c r="V76" s="4"/>
      <c r="W76" s="4"/>
    </row>
    <row r="77" spans="1:23" ht="16">
      <c r="A77" s="173" t="s">
        <v>711</v>
      </c>
      <c r="B77" s="173" t="s">
        <v>698</v>
      </c>
      <c r="C77" s="173">
        <v>840433199243</v>
      </c>
      <c r="D77" s="174">
        <v>39.5</v>
      </c>
      <c r="E77" s="174">
        <v>79</v>
      </c>
      <c r="F77" s="173" t="s">
        <v>649</v>
      </c>
      <c r="G77" s="4" t="s">
        <v>3</v>
      </c>
      <c r="H77" s="4" t="str">
        <f t="shared" si="0"/>
        <v>Anna Taskpant</v>
      </c>
      <c r="I77" s="4" t="str">
        <f t="shared" si="1"/>
        <v>Painter's White Canvas</v>
      </c>
      <c r="J77" s="4" t="str">
        <f t="shared" si="2"/>
        <v>DWS20P4C-100</v>
      </c>
      <c r="K77" s="4" t="str">
        <f t="shared" si="3"/>
        <v>10x30</v>
      </c>
      <c r="L77" s="4" t="str">
        <f t="shared" si="4"/>
        <v>10</v>
      </c>
      <c r="M77" s="4" t="str">
        <f t="shared" si="5"/>
        <v>30</v>
      </c>
      <c r="N77" s="4" t="e">
        <f>VLOOKUP(L77,#REF!,3,FALSE)</f>
        <v>#REF!</v>
      </c>
      <c r="O77" s="4" t="e">
        <f>VLOOKUP(L77,#REF!,2,FALSE)</f>
        <v>#REF!</v>
      </c>
      <c r="P77" s="4" t="e">
        <f t="shared" si="6"/>
        <v>#REF!</v>
      </c>
      <c r="Q77" s="4"/>
      <c r="R77" s="4"/>
      <c r="S77" s="4"/>
      <c r="T77" s="4"/>
      <c r="U77" s="4"/>
      <c r="V77" s="4"/>
      <c r="W77" s="4"/>
    </row>
    <row r="78" spans="1:23" ht="16">
      <c r="A78" s="173" t="s">
        <v>712</v>
      </c>
      <c r="B78" s="173" t="s">
        <v>698</v>
      </c>
      <c r="C78" s="173">
        <v>840433199250</v>
      </c>
      <c r="D78" s="174">
        <v>39.5</v>
      </c>
      <c r="E78" s="174">
        <v>79</v>
      </c>
      <c r="F78" s="173" t="s">
        <v>649</v>
      </c>
      <c r="G78" s="4" t="s">
        <v>3</v>
      </c>
      <c r="H78" s="4" t="str">
        <f t="shared" si="0"/>
        <v>Anna Taskpant</v>
      </c>
      <c r="I78" s="4" t="str">
        <f t="shared" si="1"/>
        <v>Painter's White Canvas</v>
      </c>
      <c r="J78" s="4" t="str">
        <f t="shared" si="2"/>
        <v>DWS20P4C-100</v>
      </c>
      <c r="K78" s="4" t="str">
        <f t="shared" si="3"/>
        <v>10x32</v>
      </c>
      <c r="L78" s="4" t="str">
        <f t="shared" si="4"/>
        <v>10</v>
      </c>
      <c r="M78" s="4" t="str">
        <f t="shared" si="5"/>
        <v>32</v>
      </c>
      <c r="N78" s="4" t="e">
        <f>VLOOKUP(L78,#REF!,3,FALSE)</f>
        <v>#REF!</v>
      </c>
      <c r="O78" s="4" t="e">
        <f>VLOOKUP(L78,#REF!,2,FALSE)</f>
        <v>#REF!</v>
      </c>
      <c r="P78" s="4" t="e">
        <f t="shared" si="6"/>
        <v>#REF!</v>
      </c>
      <c r="Q78" s="4"/>
      <c r="R78" s="4"/>
      <c r="S78" s="4"/>
      <c r="T78" s="4"/>
      <c r="U78" s="4"/>
      <c r="V78" s="4"/>
      <c r="W78" s="4"/>
    </row>
    <row r="79" spans="1:23" ht="16">
      <c r="A79" s="173" t="s">
        <v>713</v>
      </c>
      <c r="B79" s="173" t="s">
        <v>698</v>
      </c>
      <c r="C79" s="173">
        <v>840433199267</v>
      </c>
      <c r="D79" s="174">
        <v>39.5</v>
      </c>
      <c r="E79" s="174">
        <v>79</v>
      </c>
      <c r="F79" s="173" t="s">
        <v>649</v>
      </c>
      <c r="G79" s="4" t="s">
        <v>3</v>
      </c>
      <c r="H79" s="4" t="str">
        <f t="shared" si="0"/>
        <v>Anna Taskpant</v>
      </c>
      <c r="I79" s="4" t="str">
        <f t="shared" si="1"/>
        <v>Painter's White Canvas</v>
      </c>
      <c r="J79" s="4" t="str">
        <f t="shared" si="2"/>
        <v>DWS20P4C-100</v>
      </c>
      <c r="K79" s="4" t="str">
        <f t="shared" si="3"/>
        <v>10x34</v>
      </c>
      <c r="L79" s="4" t="str">
        <f t="shared" si="4"/>
        <v>10</v>
      </c>
      <c r="M79" s="4" t="str">
        <f t="shared" si="5"/>
        <v>34</v>
      </c>
      <c r="N79" s="4" t="e">
        <f>VLOOKUP(L79,#REF!,3,FALSE)</f>
        <v>#REF!</v>
      </c>
      <c r="O79" s="4" t="e">
        <f>VLOOKUP(L79,#REF!,2,FALSE)</f>
        <v>#REF!</v>
      </c>
      <c r="P79" s="4" t="e">
        <f t="shared" si="6"/>
        <v>#REF!</v>
      </c>
      <c r="Q79" s="4"/>
      <c r="R79" s="4"/>
      <c r="S79" s="4"/>
      <c r="T79" s="4"/>
      <c r="U79" s="4"/>
      <c r="V79" s="4"/>
      <c r="W79" s="4"/>
    </row>
    <row r="80" spans="1:23" ht="16">
      <c r="A80" s="173" t="s">
        <v>714</v>
      </c>
      <c r="B80" s="173" t="s">
        <v>698</v>
      </c>
      <c r="C80" s="173">
        <v>840433199274</v>
      </c>
      <c r="D80" s="174">
        <v>39.5</v>
      </c>
      <c r="E80" s="174">
        <v>79</v>
      </c>
      <c r="F80" s="173" t="s">
        <v>649</v>
      </c>
      <c r="G80" s="4" t="s">
        <v>3</v>
      </c>
      <c r="H80" s="4" t="str">
        <f t="shared" si="0"/>
        <v>Anna Taskpant</v>
      </c>
      <c r="I80" s="4" t="str">
        <f t="shared" si="1"/>
        <v>Painter's White Canvas</v>
      </c>
      <c r="J80" s="4" t="str">
        <f t="shared" si="2"/>
        <v>DWS20P4C-100</v>
      </c>
      <c r="K80" s="4" t="str">
        <f t="shared" si="3"/>
        <v>12x28</v>
      </c>
      <c r="L80" s="4" t="str">
        <f t="shared" si="4"/>
        <v>12</v>
      </c>
      <c r="M80" s="4" t="str">
        <f t="shared" si="5"/>
        <v>28</v>
      </c>
      <c r="N80" s="4" t="e">
        <f>VLOOKUP(L80,#REF!,3,FALSE)</f>
        <v>#REF!</v>
      </c>
      <c r="O80" s="4" t="e">
        <f>VLOOKUP(L80,#REF!,2,FALSE)</f>
        <v>#REF!</v>
      </c>
      <c r="P80" s="4" t="e">
        <f t="shared" si="6"/>
        <v>#REF!</v>
      </c>
      <c r="Q80" s="4"/>
      <c r="R80" s="4"/>
      <c r="S80" s="4"/>
      <c r="T80" s="4"/>
      <c r="U80" s="4"/>
      <c r="V80" s="4"/>
      <c r="W80" s="4"/>
    </row>
    <row r="81" spans="1:23" ht="16">
      <c r="A81" s="173" t="s">
        <v>715</v>
      </c>
      <c r="B81" s="173" t="s">
        <v>698</v>
      </c>
      <c r="C81" s="173">
        <v>840433199281</v>
      </c>
      <c r="D81" s="174">
        <v>39.5</v>
      </c>
      <c r="E81" s="174">
        <v>79</v>
      </c>
      <c r="F81" s="173" t="s">
        <v>649</v>
      </c>
      <c r="G81" s="4" t="s">
        <v>3</v>
      </c>
      <c r="H81" s="4" t="str">
        <f t="shared" si="0"/>
        <v>Anna Taskpant</v>
      </c>
      <c r="I81" s="4" t="str">
        <f t="shared" si="1"/>
        <v>Painter's White Canvas</v>
      </c>
      <c r="J81" s="4" t="str">
        <f t="shared" si="2"/>
        <v>DWS20P4C-100</v>
      </c>
      <c r="K81" s="4" t="str">
        <f t="shared" si="3"/>
        <v>12x30</v>
      </c>
      <c r="L81" s="4" t="str">
        <f t="shared" si="4"/>
        <v>12</v>
      </c>
      <c r="M81" s="4" t="str">
        <f t="shared" si="5"/>
        <v>30</v>
      </c>
      <c r="N81" s="4" t="e">
        <f>VLOOKUP(L81,#REF!,3,FALSE)</f>
        <v>#REF!</v>
      </c>
      <c r="O81" s="4" t="e">
        <f>VLOOKUP(L81,#REF!,2,FALSE)</f>
        <v>#REF!</v>
      </c>
      <c r="P81" s="4" t="e">
        <f t="shared" si="6"/>
        <v>#REF!</v>
      </c>
      <c r="Q81" s="4"/>
      <c r="R81" s="4"/>
      <c r="S81" s="4"/>
      <c r="T81" s="4"/>
      <c r="U81" s="4"/>
      <c r="V81" s="4"/>
      <c r="W81" s="4"/>
    </row>
    <row r="82" spans="1:23" ht="16">
      <c r="A82" s="173" t="s">
        <v>716</v>
      </c>
      <c r="B82" s="173" t="s">
        <v>698</v>
      </c>
      <c r="C82" s="173">
        <v>840433199298</v>
      </c>
      <c r="D82" s="174">
        <v>39.5</v>
      </c>
      <c r="E82" s="174">
        <v>79</v>
      </c>
      <c r="F82" s="173" t="s">
        <v>649</v>
      </c>
      <c r="G82" s="4" t="s">
        <v>3</v>
      </c>
      <c r="H82" s="4" t="str">
        <f t="shared" si="0"/>
        <v>Anna Taskpant</v>
      </c>
      <c r="I82" s="4" t="str">
        <f t="shared" si="1"/>
        <v>Painter's White Canvas</v>
      </c>
      <c r="J82" s="4" t="str">
        <f t="shared" si="2"/>
        <v>DWS20P4C-100</v>
      </c>
      <c r="K82" s="4" t="str">
        <f t="shared" si="3"/>
        <v>12x32</v>
      </c>
      <c r="L82" s="4" t="str">
        <f t="shared" si="4"/>
        <v>12</v>
      </c>
      <c r="M82" s="4" t="str">
        <f t="shared" si="5"/>
        <v>32</v>
      </c>
      <c r="N82" s="4" t="e">
        <f>VLOOKUP(L82,#REF!,3,FALSE)</f>
        <v>#REF!</v>
      </c>
      <c r="O82" s="4" t="e">
        <f>VLOOKUP(L82,#REF!,2,FALSE)</f>
        <v>#REF!</v>
      </c>
      <c r="P82" s="4" t="e">
        <f t="shared" si="6"/>
        <v>#REF!</v>
      </c>
      <c r="Q82" s="4"/>
      <c r="R82" s="4"/>
      <c r="S82" s="4"/>
      <c r="T82" s="4"/>
      <c r="U82" s="4"/>
      <c r="V82" s="4"/>
      <c r="W82" s="4"/>
    </row>
    <row r="83" spans="1:23" ht="16">
      <c r="A83" s="173" t="s">
        <v>717</v>
      </c>
      <c r="B83" s="173" t="s">
        <v>698</v>
      </c>
      <c r="C83" s="173">
        <v>840433199304</v>
      </c>
      <c r="D83" s="174">
        <v>39.5</v>
      </c>
      <c r="E83" s="174">
        <v>79</v>
      </c>
      <c r="F83" s="173" t="s">
        <v>649</v>
      </c>
      <c r="G83" s="4" t="s">
        <v>3</v>
      </c>
      <c r="H83" s="4" t="str">
        <f t="shared" si="0"/>
        <v>Anna Taskpant</v>
      </c>
      <c r="I83" s="4" t="str">
        <f t="shared" si="1"/>
        <v>Painter's White Canvas</v>
      </c>
      <c r="J83" s="4" t="str">
        <f t="shared" si="2"/>
        <v>DWS20P4C-100</v>
      </c>
      <c r="K83" s="4" t="str">
        <f t="shared" si="3"/>
        <v>12x34</v>
      </c>
      <c r="L83" s="4" t="str">
        <f t="shared" si="4"/>
        <v>12</v>
      </c>
      <c r="M83" s="4" t="str">
        <f t="shared" si="5"/>
        <v>34</v>
      </c>
      <c r="N83" s="4" t="e">
        <f>VLOOKUP(L83,#REF!,3,FALSE)</f>
        <v>#REF!</v>
      </c>
      <c r="O83" s="4" t="e">
        <f>VLOOKUP(L83,#REF!,2,FALSE)</f>
        <v>#REF!</v>
      </c>
      <c r="P83" s="4" t="e">
        <f t="shared" si="6"/>
        <v>#REF!</v>
      </c>
      <c r="Q83" s="4"/>
      <c r="R83" s="4"/>
      <c r="S83" s="4"/>
      <c r="T83" s="4"/>
      <c r="U83" s="4"/>
      <c r="V83" s="4"/>
      <c r="W83" s="4"/>
    </row>
    <row r="84" spans="1:23" ht="16">
      <c r="A84" s="173" t="s">
        <v>718</v>
      </c>
      <c r="B84" s="173" t="s">
        <v>698</v>
      </c>
      <c r="C84" s="173">
        <v>840433199311</v>
      </c>
      <c r="D84" s="174">
        <v>39.5</v>
      </c>
      <c r="E84" s="174">
        <v>79</v>
      </c>
      <c r="F84" s="173" t="s">
        <v>649</v>
      </c>
      <c r="G84" s="4" t="s">
        <v>3</v>
      </c>
      <c r="H84" s="4" t="str">
        <f t="shared" si="0"/>
        <v>Anna Taskpant</v>
      </c>
      <c r="I84" s="4" t="str">
        <f t="shared" si="1"/>
        <v>Painter's White Canvas</v>
      </c>
      <c r="J84" s="4" t="str">
        <f t="shared" si="2"/>
        <v>DWS20P4C-100</v>
      </c>
      <c r="K84" s="4" t="str">
        <f t="shared" si="3"/>
        <v>14x28</v>
      </c>
      <c r="L84" s="4" t="str">
        <f t="shared" si="4"/>
        <v>14</v>
      </c>
      <c r="M84" s="4" t="str">
        <f t="shared" si="5"/>
        <v>28</v>
      </c>
      <c r="N84" s="4" t="e">
        <f>VLOOKUP(L84,#REF!,3,FALSE)</f>
        <v>#REF!</v>
      </c>
      <c r="O84" s="4" t="e">
        <f>VLOOKUP(L84,#REF!,2,FALSE)</f>
        <v>#REF!</v>
      </c>
      <c r="P84" s="4" t="e">
        <f t="shared" si="6"/>
        <v>#REF!</v>
      </c>
      <c r="Q84" s="4"/>
      <c r="R84" s="4"/>
      <c r="S84" s="4"/>
      <c r="T84" s="4"/>
      <c r="U84" s="4"/>
      <c r="V84" s="4"/>
      <c r="W84" s="4"/>
    </row>
    <row r="85" spans="1:23" ht="16">
      <c r="A85" s="173" t="s">
        <v>719</v>
      </c>
      <c r="B85" s="173" t="s">
        <v>698</v>
      </c>
      <c r="C85" s="173">
        <v>840433199328</v>
      </c>
      <c r="D85" s="174">
        <v>39.5</v>
      </c>
      <c r="E85" s="174">
        <v>79</v>
      </c>
      <c r="F85" s="173" t="s">
        <v>649</v>
      </c>
      <c r="G85" s="4" t="s">
        <v>3</v>
      </c>
      <c r="H85" s="4" t="str">
        <f t="shared" si="0"/>
        <v>Anna Taskpant</v>
      </c>
      <c r="I85" s="4" t="str">
        <f t="shared" si="1"/>
        <v>Painter's White Canvas</v>
      </c>
      <c r="J85" s="4" t="str">
        <f t="shared" si="2"/>
        <v>DWS20P4C-100</v>
      </c>
      <c r="K85" s="4" t="str">
        <f t="shared" si="3"/>
        <v>14x30</v>
      </c>
      <c r="L85" s="4" t="str">
        <f t="shared" si="4"/>
        <v>14</v>
      </c>
      <c r="M85" s="4" t="str">
        <f t="shared" si="5"/>
        <v>30</v>
      </c>
      <c r="N85" s="4" t="e">
        <f>VLOOKUP(L85,#REF!,3,FALSE)</f>
        <v>#REF!</v>
      </c>
      <c r="O85" s="4" t="e">
        <f>VLOOKUP(L85,#REF!,2,FALSE)</f>
        <v>#REF!</v>
      </c>
      <c r="P85" s="4" t="e">
        <f t="shared" si="6"/>
        <v>#REF!</v>
      </c>
      <c r="Q85" s="4"/>
      <c r="R85" s="4"/>
      <c r="S85" s="4"/>
      <c r="T85" s="4"/>
      <c r="U85" s="4"/>
      <c r="V85" s="4"/>
      <c r="W85" s="4"/>
    </row>
    <row r="86" spans="1:23" ht="16">
      <c r="A86" s="173" t="s">
        <v>720</v>
      </c>
      <c r="B86" s="173" t="s">
        <v>698</v>
      </c>
      <c r="C86" s="173">
        <v>840433199335</v>
      </c>
      <c r="D86" s="174">
        <v>39.5</v>
      </c>
      <c r="E86" s="174">
        <v>79</v>
      </c>
      <c r="F86" s="173" t="s">
        <v>649</v>
      </c>
      <c r="G86" s="4" t="s">
        <v>3</v>
      </c>
      <c r="H86" s="4" t="str">
        <f t="shared" si="0"/>
        <v>Anna Taskpant</v>
      </c>
      <c r="I86" s="4" t="str">
        <f t="shared" si="1"/>
        <v>Painter's White Canvas</v>
      </c>
      <c r="J86" s="4" t="str">
        <f t="shared" si="2"/>
        <v>DWS20P4C-100</v>
      </c>
      <c r="K86" s="4" t="str">
        <f t="shared" si="3"/>
        <v>14x32</v>
      </c>
      <c r="L86" s="4" t="str">
        <f t="shared" si="4"/>
        <v>14</v>
      </c>
      <c r="M86" s="4" t="str">
        <f t="shared" si="5"/>
        <v>32</v>
      </c>
      <c r="N86" s="4" t="e">
        <f>VLOOKUP(L86,#REF!,3,FALSE)</f>
        <v>#REF!</v>
      </c>
      <c r="O86" s="4" t="e">
        <f>VLOOKUP(L86,#REF!,2,FALSE)</f>
        <v>#REF!</v>
      </c>
      <c r="P86" s="4" t="e">
        <f t="shared" si="6"/>
        <v>#REF!</v>
      </c>
      <c r="Q86" s="4"/>
      <c r="R86" s="4"/>
      <c r="S86" s="4"/>
      <c r="T86" s="4"/>
      <c r="U86" s="4"/>
      <c r="V86" s="4"/>
      <c r="W86" s="4"/>
    </row>
    <row r="87" spans="1:23" ht="16">
      <c r="A87" s="173" t="s">
        <v>721</v>
      </c>
      <c r="B87" s="173" t="s">
        <v>698</v>
      </c>
      <c r="C87" s="173">
        <v>840433199342</v>
      </c>
      <c r="D87" s="174">
        <v>39.5</v>
      </c>
      <c r="E87" s="174">
        <v>79</v>
      </c>
      <c r="F87" s="173" t="s">
        <v>649</v>
      </c>
      <c r="G87" s="4" t="s">
        <v>3</v>
      </c>
      <c r="H87" s="4" t="str">
        <f t="shared" si="0"/>
        <v>Anna Taskpant</v>
      </c>
      <c r="I87" s="4" t="str">
        <f t="shared" si="1"/>
        <v>Painter's White Canvas</v>
      </c>
      <c r="J87" s="4" t="str">
        <f t="shared" si="2"/>
        <v>DWS20P4C-100</v>
      </c>
      <c r="K87" s="4" t="str">
        <f t="shared" si="3"/>
        <v>14x34</v>
      </c>
      <c r="L87" s="4" t="str">
        <f t="shared" si="4"/>
        <v>14</v>
      </c>
      <c r="M87" s="4" t="str">
        <f t="shared" si="5"/>
        <v>34</v>
      </c>
      <c r="N87" s="4" t="e">
        <f>VLOOKUP(L87,#REF!,3,FALSE)</f>
        <v>#REF!</v>
      </c>
      <c r="O87" s="4" t="e">
        <f>VLOOKUP(L87,#REF!,2,FALSE)</f>
        <v>#REF!</v>
      </c>
      <c r="P87" s="4" t="e">
        <f t="shared" si="6"/>
        <v>#REF!</v>
      </c>
      <c r="Q87" s="4"/>
      <c r="R87" s="4"/>
      <c r="S87" s="4"/>
      <c r="T87" s="4"/>
      <c r="U87" s="4"/>
      <c r="V87" s="4"/>
      <c r="W87" s="4"/>
    </row>
    <row r="88" spans="1:23" ht="16">
      <c r="A88" s="173" t="s">
        <v>722</v>
      </c>
      <c r="B88" s="173" t="s">
        <v>698</v>
      </c>
      <c r="C88" s="173">
        <v>840433199359</v>
      </c>
      <c r="D88" s="174">
        <v>39.5</v>
      </c>
      <c r="E88" s="174">
        <v>79</v>
      </c>
      <c r="F88" s="173" t="s">
        <v>649</v>
      </c>
      <c r="G88" s="4" t="s">
        <v>3</v>
      </c>
      <c r="H88" s="4" t="str">
        <f t="shared" si="0"/>
        <v>Anna Taskpant</v>
      </c>
      <c r="I88" s="4" t="str">
        <f t="shared" si="1"/>
        <v>Painter's White Canvas</v>
      </c>
      <c r="J88" s="4" t="str">
        <f t="shared" si="2"/>
        <v>DWS20P4C-100</v>
      </c>
      <c r="K88" s="4" t="str">
        <f t="shared" si="3"/>
        <v>16x28</v>
      </c>
      <c r="L88" s="4" t="str">
        <f t="shared" si="4"/>
        <v>16</v>
      </c>
      <c r="M88" s="4" t="str">
        <f t="shared" si="5"/>
        <v>28</v>
      </c>
      <c r="N88" s="4" t="e">
        <f>VLOOKUP(L88,#REF!,3,FALSE)</f>
        <v>#REF!</v>
      </c>
      <c r="O88" s="4" t="e">
        <f>VLOOKUP(L88,#REF!,2,FALSE)</f>
        <v>#REF!</v>
      </c>
      <c r="P88" s="4" t="e">
        <f t="shared" si="6"/>
        <v>#REF!</v>
      </c>
      <c r="Q88" s="4"/>
      <c r="R88" s="4"/>
      <c r="S88" s="4"/>
      <c r="T88" s="4"/>
      <c r="U88" s="4"/>
      <c r="V88" s="4"/>
      <c r="W88" s="4"/>
    </row>
    <row r="89" spans="1:23" ht="16">
      <c r="A89" s="173" t="s">
        <v>723</v>
      </c>
      <c r="B89" s="173" t="s">
        <v>698</v>
      </c>
      <c r="C89" s="173">
        <v>840433199366</v>
      </c>
      <c r="D89" s="174">
        <v>39.5</v>
      </c>
      <c r="E89" s="174">
        <v>79</v>
      </c>
      <c r="F89" s="173" t="s">
        <v>649</v>
      </c>
      <c r="G89" s="4" t="s">
        <v>3</v>
      </c>
      <c r="H89" s="4" t="str">
        <f t="shared" si="0"/>
        <v>Anna Taskpant</v>
      </c>
      <c r="I89" s="4" t="str">
        <f t="shared" si="1"/>
        <v>Painter's White Canvas</v>
      </c>
      <c r="J89" s="4" t="str">
        <f t="shared" si="2"/>
        <v>DWS20P4C-100</v>
      </c>
      <c r="K89" s="4" t="str">
        <f t="shared" si="3"/>
        <v>16x30</v>
      </c>
      <c r="L89" s="4" t="str">
        <f t="shared" si="4"/>
        <v>16</v>
      </c>
      <c r="M89" s="4" t="str">
        <f t="shared" si="5"/>
        <v>30</v>
      </c>
      <c r="N89" s="4" t="e">
        <f>VLOOKUP(L89,#REF!,3,FALSE)</f>
        <v>#REF!</v>
      </c>
      <c r="O89" s="4" t="e">
        <f>VLOOKUP(L89,#REF!,2,FALSE)</f>
        <v>#REF!</v>
      </c>
      <c r="P89" s="4" t="e">
        <f t="shared" si="6"/>
        <v>#REF!</v>
      </c>
      <c r="Q89" s="4"/>
      <c r="R89" s="4"/>
      <c r="S89" s="4"/>
      <c r="T89" s="4"/>
      <c r="U89" s="4"/>
      <c r="V89" s="4"/>
      <c r="W89" s="4"/>
    </row>
    <row r="90" spans="1:23" ht="16">
      <c r="A90" s="173" t="s">
        <v>724</v>
      </c>
      <c r="B90" s="173" t="s">
        <v>698</v>
      </c>
      <c r="C90" s="173">
        <v>840433199373</v>
      </c>
      <c r="D90" s="174">
        <v>39.5</v>
      </c>
      <c r="E90" s="174">
        <v>79</v>
      </c>
      <c r="F90" s="173" t="s">
        <v>649</v>
      </c>
      <c r="G90" s="4" t="s">
        <v>3</v>
      </c>
      <c r="H90" s="4" t="str">
        <f t="shared" si="0"/>
        <v>Anna Taskpant</v>
      </c>
      <c r="I90" s="4" t="str">
        <f t="shared" si="1"/>
        <v>Painter's White Canvas</v>
      </c>
      <c r="J90" s="4" t="str">
        <f t="shared" si="2"/>
        <v>DWS20P4C-100</v>
      </c>
      <c r="K90" s="4" t="str">
        <f t="shared" si="3"/>
        <v>16x32</v>
      </c>
      <c r="L90" s="4" t="str">
        <f t="shared" si="4"/>
        <v>16</v>
      </c>
      <c r="M90" s="4" t="str">
        <f t="shared" si="5"/>
        <v>32</v>
      </c>
      <c r="N90" s="4" t="e">
        <f>VLOOKUP(L90,#REF!,3,FALSE)</f>
        <v>#REF!</v>
      </c>
      <c r="O90" s="4" t="e">
        <f>VLOOKUP(L90,#REF!,2,FALSE)</f>
        <v>#REF!</v>
      </c>
      <c r="P90" s="4" t="e">
        <f t="shared" si="6"/>
        <v>#REF!</v>
      </c>
      <c r="Q90" s="4"/>
      <c r="R90" s="4"/>
      <c r="S90" s="4"/>
      <c r="T90" s="4"/>
      <c r="U90" s="4"/>
      <c r="V90" s="4"/>
      <c r="W90" s="4"/>
    </row>
    <row r="91" spans="1:23" ht="16">
      <c r="A91" s="173" t="s">
        <v>725</v>
      </c>
      <c r="B91" s="173" t="s">
        <v>698</v>
      </c>
      <c r="C91" s="173">
        <v>840433199380</v>
      </c>
      <c r="D91" s="174">
        <v>39.5</v>
      </c>
      <c r="E91" s="174">
        <v>79</v>
      </c>
      <c r="F91" s="173" t="s">
        <v>649</v>
      </c>
      <c r="G91" s="4" t="s">
        <v>3</v>
      </c>
      <c r="H91" s="4" t="str">
        <f t="shared" si="0"/>
        <v>Anna Taskpant</v>
      </c>
      <c r="I91" s="4" t="str">
        <f t="shared" si="1"/>
        <v>Painter's White Canvas</v>
      </c>
      <c r="J91" s="4" t="str">
        <f t="shared" si="2"/>
        <v>DWS20P4C-100</v>
      </c>
      <c r="K91" s="4" t="str">
        <f t="shared" si="3"/>
        <v>16x34</v>
      </c>
      <c r="L91" s="4" t="str">
        <f t="shared" si="4"/>
        <v>16</v>
      </c>
      <c r="M91" s="4" t="str">
        <f t="shared" si="5"/>
        <v>34</v>
      </c>
      <c r="N91" s="4" t="e">
        <f>VLOOKUP(L91,#REF!,3,FALSE)</f>
        <v>#REF!</v>
      </c>
      <c r="O91" s="4" t="e">
        <f>VLOOKUP(L91,#REF!,2,FALSE)</f>
        <v>#REF!</v>
      </c>
      <c r="P91" s="4" t="e">
        <f t="shared" si="6"/>
        <v>#REF!</v>
      </c>
      <c r="Q91" s="4"/>
      <c r="R91" s="4"/>
      <c r="S91" s="4"/>
      <c r="T91" s="4"/>
      <c r="U91" s="4"/>
      <c r="V91" s="4"/>
      <c r="W91" s="4"/>
    </row>
    <row r="92" spans="1:23" ht="16">
      <c r="A92" s="173" t="s">
        <v>726</v>
      </c>
      <c r="B92" s="173" t="s">
        <v>698</v>
      </c>
      <c r="C92" s="173">
        <v>840433199397</v>
      </c>
      <c r="D92" s="174">
        <v>39.5</v>
      </c>
      <c r="E92" s="174">
        <v>79</v>
      </c>
      <c r="F92" s="173" t="s">
        <v>649</v>
      </c>
      <c r="G92" s="4" t="s">
        <v>3</v>
      </c>
      <c r="H92" s="4" t="str">
        <f t="shared" si="0"/>
        <v>Anna Taskpant</v>
      </c>
      <c r="I92" s="4" t="str">
        <f t="shared" si="1"/>
        <v>Painter's White Canvas</v>
      </c>
      <c r="J92" s="4" t="str">
        <f t="shared" si="2"/>
        <v>DWS20P4C-100</v>
      </c>
      <c r="K92" s="4" t="str">
        <f t="shared" si="3"/>
        <v>18x28</v>
      </c>
      <c r="L92" s="4" t="str">
        <f t="shared" si="4"/>
        <v>18</v>
      </c>
      <c r="M92" s="4" t="str">
        <f t="shared" si="5"/>
        <v>28</v>
      </c>
      <c r="N92" s="4" t="e">
        <f>VLOOKUP(L92,#REF!,3,FALSE)</f>
        <v>#REF!</v>
      </c>
      <c r="O92" s="4" t="e">
        <f>VLOOKUP(L92,#REF!,2,FALSE)</f>
        <v>#REF!</v>
      </c>
      <c r="P92" s="4" t="e">
        <f t="shared" si="6"/>
        <v>#REF!</v>
      </c>
      <c r="Q92" s="4"/>
      <c r="R92" s="4"/>
      <c r="S92" s="4"/>
      <c r="T92" s="4"/>
      <c r="U92" s="4"/>
      <c r="V92" s="4"/>
      <c r="W92" s="4"/>
    </row>
    <row r="93" spans="1:23" ht="16">
      <c r="A93" s="173" t="s">
        <v>727</v>
      </c>
      <c r="B93" s="173" t="s">
        <v>698</v>
      </c>
      <c r="C93" s="173">
        <v>840433199403</v>
      </c>
      <c r="D93" s="174">
        <v>39.5</v>
      </c>
      <c r="E93" s="174">
        <v>79</v>
      </c>
      <c r="F93" s="173" t="s">
        <v>649</v>
      </c>
      <c r="G93" s="4" t="s">
        <v>3</v>
      </c>
      <c r="H93" s="4" t="str">
        <f t="shared" si="0"/>
        <v>Anna Taskpant</v>
      </c>
      <c r="I93" s="4" t="str">
        <f t="shared" si="1"/>
        <v>Painter's White Canvas</v>
      </c>
      <c r="J93" s="4" t="str">
        <f t="shared" si="2"/>
        <v>DWS20P4C-100</v>
      </c>
      <c r="K93" s="4" t="str">
        <f t="shared" si="3"/>
        <v>18x30</v>
      </c>
      <c r="L93" s="4" t="str">
        <f t="shared" si="4"/>
        <v>18</v>
      </c>
      <c r="M93" s="4" t="str">
        <f t="shared" si="5"/>
        <v>30</v>
      </c>
      <c r="N93" s="4" t="e">
        <f>VLOOKUP(L93,#REF!,3,FALSE)</f>
        <v>#REF!</v>
      </c>
      <c r="O93" s="4" t="e">
        <f>VLOOKUP(L93,#REF!,2,FALSE)</f>
        <v>#REF!</v>
      </c>
      <c r="P93" s="4" t="e">
        <f t="shared" si="6"/>
        <v>#REF!</v>
      </c>
      <c r="Q93" s="4"/>
      <c r="R93" s="4"/>
      <c r="S93" s="4"/>
      <c r="T93" s="4"/>
      <c r="U93" s="4"/>
      <c r="V93" s="4"/>
      <c r="W93" s="4"/>
    </row>
    <row r="94" spans="1:23" ht="16">
      <c r="A94" s="173" t="s">
        <v>728</v>
      </c>
      <c r="B94" s="173" t="s">
        <v>698</v>
      </c>
      <c r="C94" s="173">
        <v>840433199410</v>
      </c>
      <c r="D94" s="174">
        <v>39.5</v>
      </c>
      <c r="E94" s="174">
        <v>79</v>
      </c>
      <c r="F94" s="173" t="s">
        <v>649</v>
      </c>
      <c r="G94" s="4" t="s">
        <v>3</v>
      </c>
      <c r="H94" s="4" t="str">
        <f t="shared" si="0"/>
        <v>Anna Taskpant</v>
      </c>
      <c r="I94" s="4" t="str">
        <f t="shared" si="1"/>
        <v>Painter's White Canvas</v>
      </c>
      <c r="J94" s="4" t="str">
        <f t="shared" si="2"/>
        <v>DWS20P4C-100</v>
      </c>
      <c r="K94" s="4" t="str">
        <f t="shared" si="3"/>
        <v>18x32</v>
      </c>
      <c r="L94" s="4" t="str">
        <f t="shared" si="4"/>
        <v>18</v>
      </c>
      <c r="M94" s="4" t="str">
        <f t="shared" si="5"/>
        <v>32</v>
      </c>
      <c r="N94" s="4" t="e">
        <f>VLOOKUP(L94,#REF!,3,FALSE)</f>
        <v>#REF!</v>
      </c>
      <c r="O94" s="4" t="e">
        <f>VLOOKUP(L94,#REF!,2,FALSE)</f>
        <v>#REF!</v>
      </c>
      <c r="P94" s="4" t="e">
        <f t="shared" si="6"/>
        <v>#REF!</v>
      </c>
      <c r="Q94" s="4"/>
      <c r="R94" s="4"/>
      <c r="S94" s="4"/>
      <c r="T94" s="4"/>
      <c r="U94" s="4"/>
      <c r="V94" s="4"/>
      <c r="W94" s="4"/>
    </row>
    <row r="95" spans="1:23" ht="16">
      <c r="A95" s="173" t="s">
        <v>729</v>
      </c>
      <c r="B95" s="173" t="s">
        <v>698</v>
      </c>
      <c r="C95" s="173">
        <v>840433199427</v>
      </c>
      <c r="D95" s="174">
        <v>39.5</v>
      </c>
      <c r="E95" s="174">
        <v>79</v>
      </c>
      <c r="F95" s="173" t="s">
        <v>649</v>
      </c>
      <c r="G95" s="4" t="s">
        <v>3</v>
      </c>
      <c r="H95" s="4" t="str">
        <f t="shared" si="0"/>
        <v>Anna Taskpant</v>
      </c>
      <c r="I95" s="4" t="str">
        <f t="shared" si="1"/>
        <v>Painter's White Canvas</v>
      </c>
      <c r="J95" s="4" t="str">
        <f t="shared" si="2"/>
        <v>DWS20P4C-100</v>
      </c>
      <c r="K95" s="4" t="str">
        <f t="shared" si="3"/>
        <v>18x34</v>
      </c>
      <c r="L95" s="4" t="str">
        <f t="shared" si="4"/>
        <v>18</v>
      </c>
      <c r="M95" s="4" t="str">
        <f t="shared" si="5"/>
        <v>34</v>
      </c>
      <c r="N95" s="4" t="e">
        <f>VLOOKUP(L95,#REF!,3,FALSE)</f>
        <v>#REF!</v>
      </c>
      <c r="O95" s="4" t="e">
        <f>VLOOKUP(L95,#REF!,2,FALSE)</f>
        <v>#REF!</v>
      </c>
      <c r="P95" s="4" t="e">
        <f t="shared" si="6"/>
        <v>#REF!</v>
      </c>
      <c r="Q95" s="4"/>
      <c r="R95" s="4"/>
      <c r="S95" s="4"/>
      <c r="T95" s="4"/>
      <c r="U95" s="4"/>
      <c r="V95" s="4"/>
      <c r="W95" s="4"/>
    </row>
    <row r="96" spans="1:23" ht="16">
      <c r="A96" s="173" t="s">
        <v>730</v>
      </c>
      <c r="B96" s="173" t="s">
        <v>698</v>
      </c>
      <c r="C96" s="173">
        <v>840433199434</v>
      </c>
      <c r="D96" s="174">
        <v>39.5</v>
      </c>
      <c r="E96" s="174">
        <v>79</v>
      </c>
      <c r="F96" s="173" t="s">
        <v>649</v>
      </c>
      <c r="G96" s="4" t="s">
        <v>3</v>
      </c>
      <c r="H96" s="4" t="str">
        <f t="shared" si="0"/>
        <v>Anna Taskpant</v>
      </c>
      <c r="I96" s="4" t="str">
        <f t="shared" si="1"/>
        <v>Painter's White Canvas</v>
      </c>
      <c r="J96" s="4" t="str">
        <f t="shared" si="2"/>
        <v>DWS20P4C-100</v>
      </c>
      <c r="K96" s="4" t="str">
        <f t="shared" si="3"/>
        <v>2x28</v>
      </c>
      <c r="L96" s="4" t="str">
        <f t="shared" si="4"/>
        <v>2</v>
      </c>
      <c r="M96" s="4" t="str">
        <f t="shared" si="5"/>
        <v>28</v>
      </c>
      <c r="N96" s="4" t="e">
        <f>VLOOKUP(L96,#REF!,3,FALSE)</f>
        <v>#REF!</v>
      </c>
      <c r="O96" s="4" t="e">
        <f>VLOOKUP(L96,#REF!,2,FALSE)</f>
        <v>#REF!</v>
      </c>
      <c r="P96" s="4" t="e">
        <f t="shared" si="6"/>
        <v>#REF!</v>
      </c>
      <c r="Q96" s="4"/>
      <c r="R96" s="4"/>
      <c r="S96" s="4"/>
      <c r="T96" s="4"/>
      <c r="U96" s="4"/>
      <c r="V96" s="4"/>
      <c r="W96" s="4"/>
    </row>
    <row r="97" spans="1:23" ht="16">
      <c r="A97" s="173" t="s">
        <v>731</v>
      </c>
      <c r="B97" s="173" t="s">
        <v>698</v>
      </c>
      <c r="C97" s="173">
        <v>840433199441</v>
      </c>
      <c r="D97" s="174">
        <v>39.5</v>
      </c>
      <c r="E97" s="174">
        <v>79</v>
      </c>
      <c r="F97" s="173" t="s">
        <v>649</v>
      </c>
      <c r="G97" s="4" t="s">
        <v>3</v>
      </c>
      <c r="H97" s="4" t="str">
        <f t="shared" si="0"/>
        <v>Anna Taskpant</v>
      </c>
      <c r="I97" s="4" t="str">
        <f t="shared" si="1"/>
        <v>Painter's White Canvas</v>
      </c>
      <c r="J97" s="4" t="str">
        <f t="shared" si="2"/>
        <v>DWS20P4C-100</v>
      </c>
      <c r="K97" s="4" t="str">
        <f t="shared" si="3"/>
        <v>2x30</v>
      </c>
      <c r="L97" s="4" t="str">
        <f t="shared" si="4"/>
        <v>2</v>
      </c>
      <c r="M97" s="4" t="str">
        <f t="shared" si="5"/>
        <v>30</v>
      </c>
      <c r="N97" s="4" t="e">
        <f>VLOOKUP(L97,#REF!,3,FALSE)</f>
        <v>#REF!</v>
      </c>
      <c r="O97" s="4" t="e">
        <f>VLOOKUP(L97,#REF!,2,FALSE)</f>
        <v>#REF!</v>
      </c>
      <c r="P97" s="4" t="e">
        <f t="shared" si="6"/>
        <v>#REF!</v>
      </c>
      <c r="Q97" s="4"/>
      <c r="R97" s="4"/>
      <c r="S97" s="4"/>
      <c r="T97" s="4"/>
      <c r="U97" s="4"/>
      <c r="V97" s="4"/>
      <c r="W97" s="4"/>
    </row>
    <row r="98" spans="1:23" ht="16">
      <c r="A98" s="173" t="s">
        <v>732</v>
      </c>
      <c r="B98" s="173" t="s">
        <v>698</v>
      </c>
      <c r="C98" s="173">
        <v>840433199458</v>
      </c>
      <c r="D98" s="174">
        <v>39.5</v>
      </c>
      <c r="E98" s="174">
        <v>79</v>
      </c>
      <c r="F98" s="173" t="s">
        <v>649</v>
      </c>
      <c r="G98" s="4" t="s">
        <v>3</v>
      </c>
      <c r="H98" s="4" t="str">
        <f t="shared" si="0"/>
        <v>Anna Taskpant</v>
      </c>
      <c r="I98" s="4" t="str">
        <f t="shared" si="1"/>
        <v>Painter's White Canvas</v>
      </c>
      <c r="J98" s="4" t="str">
        <f t="shared" si="2"/>
        <v>DWS20P4C-100</v>
      </c>
      <c r="K98" s="4" t="str">
        <f t="shared" si="3"/>
        <v>2x32</v>
      </c>
      <c r="L98" s="4" t="str">
        <f t="shared" si="4"/>
        <v>2</v>
      </c>
      <c r="M98" s="4" t="str">
        <f t="shared" si="5"/>
        <v>32</v>
      </c>
      <c r="N98" s="4" t="e">
        <f>VLOOKUP(L98,#REF!,3,FALSE)</f>
        <v>#REF!</v>
      </c>
      <c r="O98" s="4" t="e">
        <f>VLOOKUP(L98,#REF!,2,FALSE)</f>
        <v>#REF!</v>
      </c>
      <c r="P98" s="4" t="e">
        <f t="shared" si="6"/>
        <v>#REF!</v>
      </c>
      <c r="Q98" s="4"/>
      <c r="R98" s="4"/>
      <c r="S98" s="4"/>
      <c r="T98" s="4"/>
      <c r="U98" s="4"/>
      <c r="V98" s="4"/>
      <c r="W98" s="4"/>
    </row>
    <row r="99" spans="1:23" ht="16">
      <c r="A99" s="173" t="s">
        <v>733</v>
      </c>
      <c r="B99" s="173" t="s">
        <v>698</v>
      </c>
      <c r="C99" s="173">
        <v>840433199465</v>
      </c>
      <c r="D99" s="174">
        <v>39.5</v>
      </c>
      <c r="E99" s="174">
        <v>79</v>
      </c>
      <c r="F99" s="173" t="s">
        <v>649</v>
      </c>
      <c r="G99" s="4" t="s">
        <v>3</v>
      </c>
      <c r="H99" s="4" t="str">
        <f t="shared" si="0"/>
        <v>Anna Taskpant</v>
      </c>
      <c r="I99" s="4" t="str">
        <f t="shared" si="1"/>
        <v>Painter's White Canvas</v>
      </c>
      <c r="J99" s="4" t="str">
        <f t="shared" si="2"/>
        <v>DWS20P4C-100</v>
      </c>
      <c r="K99" s="4" t="str">
        <f t="shared" si="3"/>
        <v>2x34</v>
      </c>
      <c r="L99" s="4" t="str">
        <f t="shared" si="4"/>
        <v>2</v>
      </c>
      <c r="M99" s="4" t="str">
        <f t="shared" si="5"/>
        <v>34</v>
      </c>
      <c r="N99" s="4" t="e">
        <f>VLOOKUP(L99,#REF!,3,FALSE)</f>
        <v>#REF!</v>
      </c>
      <c r="O99" s="4" t="e">
        <f>VLOOKUP(L99,#REF!,2,FALSE)</f>
        <v>#REF!</v>
      </c>
      <c r="P99" s="4" t="e">
        <f t="shared" si="6"/>
        <v>#REF!</v>
      </c>
      <c r="Q99" s="4"/>
      <c r="R99" s="4"/>
      <c r="S99" s="4"/>
      <c r="T99" s="4"/>
      <c r="U99" s="4"/>
      <c r="V99" s="4"/>
      <c r="W99" s="4"/>
    </row>
    <row r="100" spans="1:23" ht="16">
      <c r="A100" s="173" t="s">
        <v>734</v>
      </c>
      <c r="B100" s="173" t="s">
        <v>698</v>
      </c>
      <c r="C100" s="173">
        <v>840433199472</v>
      </c>
      <c r="D100" s="174">
        <v>39.5</v>
      </c>
      <c r="E100" s="174">
        <v>79</v>
      </c>
      <c r="F100" s="173" t="s">
        <v>649</v>
      </c>
      <c r="G100" s="4" t="s">
        <v>3</v>
      </c>
      <c r="H100" s="4" t="str">
        <f t="shared" si="0"/>
        <v>Anna Taskpant</v>
      </c>
      <c r="I100" s="4" t="str">
        <f t="shared" si="1"/>
        <v>Painter's White Canvas</v>
      </c>
      <c r="J100" s="4" t="str">
        <f t="shared" si="2"/>
        <v>DWS20P4C-100</v>
      </c>
      <c r="K100" s="4" t="str">
        <f t="shared" si="3"/>
        <v>4x28</v>
      </c>
      <c r="L100" s="4" t="str">
        <f t="shared" si="4"/>
        <v>4</v>
      </c>
      <c r="M100" s="4" t="str">
        <f t="shared" si="5"/>
        <v>28</v>
      </c>
      <c r="N100" s="4" t="e">
        <f>VLOOKUP(L100,#REF!,3,FALSE)</f>
        <v>#REF!</v>
      </c>
      <c r="O100" s="4" t="e">
        <f>VLOOKUP(L100,#REF!,2,FALSE)</f>
        <v>#REF!</v>
      </c>
      <c r="P100" s="4" t="e">
        <f t="shared" si="6"/>
        <v>#REF!</v>
      </c>
      <c r="Q100" s="4"/>
      <c r="R100" s="4"/>
      <c r="S100" s="4"/>
      <c r="T100" s="4"/>
      <c r="U100" s="4"/>
      <c r="V100" s="4"/>
      <c r="W100" s="4"/>
    </row>
    <row r="101" spans="1:23" ht="16">
      <c r="A101" s="173" t="s">
        <v>735</v>
      </c>
      <c r="B101" s="173" t="s">
        <v>698</v>
      </c>
      <c r="C101" s="173">
        <v>840433199489</v>
      </c>
      <c r="D101" s="174">
        <v>39.5</v>
      </c>
      <c r="E101" s="174">
        <v>79</v>
      </c>
      <c r="F101" s="173" t="s">
        <v>649</v>
      </c>
      <c r="G101" s="4" t="s">
        <v>3</v>
      </c>
      <c r="H101" s="4" t="str">
        <f t="shared" si="0"/>
        <v>Anna Taskpant</v>
      </c>
      <c r="I101" s="4" t="str">
        <f t="shared" si="1"/>
        <v>Painter's White Canvas</v>
      </c>
      <c r="J101" s="4" t="str">
        <f t="shared" si="2"/>
        <v>DWS20P4C-100</v>
      </c>
      <c r="K101" s="4" t="str">
        <f t="shared" si="3"/>
        <v>4x30</v>
      </c>
      <c r="L101" s="4" t="str">
        <f t="shared" si="4"/>
        <v>4</v>
      </c>
      <c r="M101" s="4" t="str">
        <f t="shared" si="5"/>
        <v>30</v>
      </c>
      <c r="N101" s="4" t="e">
        <f>VLOOKUP(L101,#REF!,3,FALSE)</f>
        <v>#REF!</v>
      </c>
      <c r="O101" s="4" t="e">
        <f>VLOOKUP(L101,#REF!,2,FALSE)</f>
        <v>#REF!</v>
      </c>
      <c r="P101" s="4" t="e">
        <f t="shared" si="6"/>
        <v>#REF!</v>
      </c>
      <c r="Q101" s="4"/>
      <c r="R101" s="4"/>
      <c r="S101" s="4"/>
      <c r="T101" s="4"/>
      <c r="U101" s="4"/>
      <c r="V101" s="4"/>
      <c r="W101" s="4"/>
    </row>
    <row r="102" spans="1:23" ht="16">
      <c r="A102" s="173" t="s">
        <v>736</v>
      </c>
      <c r="B102" s="173" t="s">
        <v>698</v>
      </c>
      <c r="C102" s="173">
        <v>840433199496</v>
      </c>
      <c r="D102" s="174">
        <v>39.5</v>
      </c>
      <c r="E102" s="174">
        <v>79</v>
      </c>
      <c r="F102" s="173" t="s">
        <v>649</v>
      </c>
      <c r="G102" s="4" t="s">
        <v>3</v>
      </c>
      <c r="H102" s="4" t="str">
        <f t="shared" si="0"/>
        <v>Anna Taskpant</v>
      </c>
      <c r="I102" s="4" t="str">
        <f t="shared" si="1"/>
        <v>Painter's White Canvas</v>
      </c>
      <c r="J102" s="4" t="str">
        <f t="shared" si="2"/>
        <v>DWS20P4C-100</v>
      </c>
      <c r="K102" s="4" t="str">
        <f t="shared" si="3"/>
        <v>4x32</v>
      </c>
      <c r="L102" s="4" t="str">
        <f t="shared" si="4"/>
        <v>4</v>
      </c>
      <c r="M102" s="4" t="str">
        <f t="shared" si="5"/>
        <v>32</v>
      </c>
      <c r="N102" s="4" t="e">
        <f>VLOOKUP(L102,#REF!,3,FALSE)</f>
        <v>#REF!</v>
      </c>
      <c r="O102" s="4" t="e">
        <f>VLOOKUP(L102,#REF!,2,FALSE)</f>
        <v>#REF!</v>
      </c>
      <c r="P102" s="4" t="e">
        <f t="shared" si="6"/>
        <v>#REF!</v>
      </c>
      <c r="Q102" s="4"/>
      <c r="R102" s="4"/>
      <c r="S102" s="4"/>
      <c r="T102" s="4"/>
      <c r="U102" s="4"/>
      <c r="V102" s="4"/>
      <c r="W102" s="4"/>
    </row>
    <row r="103" spans="1:23" ht="16">
      <c r="A103" s="173" t="s">
        <v>737</v>
      </c>
      <c r="B103" s="173" t="s">
        <v>698</v>
      </c>
      <c r="C103" s="173">
        <v>840433199502</v>
      </c>
      <c r="D103" s="174">
        <v>39.5</v>
      </c>
      <c r="E103" s="174">
        <v>79</v>
      </c>
      <c r="F103" s="173" t="s">
        <v>649</v>
      </c>
      <c r="G103" s="4" t="s">
        <v>3</v>
      </c>
      <c r="H103" s="4" t="str">
        <f t="shared" si="0"/>
        <v>Anna Taskpant</v>
      </c>
      <c r="I103" s="4" t="str">
        <f t="shared" si="1"/>
        <v>Painter's White Canvas</v>
      </c>
      <c r="J103" s="4" t="str">
        <f t="shared" si="2"/>
        <v>DWS20P4C-100</v>
      </c>
      <c r="K103" s="4" t="str">
        <f t="shared" si="3"/>
        <v>4x34</v>
      </c>
      <c r="L103" s="4" t="str">
        <f t="shared" si="4"/>
        <v>4</v>
      </c>
      <c r="M103" s="4" t="str">
        <f t="shared" si="5"/>
        <v>34</v>
      </c>
      <c r="N103" s="4" t="e">
        <f>VLOOKUP(L103,#REF!,3,FALSE)</f>
        <v>#REF!</v>
      </c>
      <c r="O103" s="4" t="e">
        <f>VLOOKUP(L103,#REF!,2,FALSE)</f>
        <v>#REF!</v>
      </c>
      <c r="P103" s="4" t="e">
        <f t="shared" si="6"/>
        <v>#REF!</v>
      </c>
      <c r="Q103" s="4"/>
      <c r="R103" s="4"/>
      <c r="S103" s="4"/>
      <c r="T103" s="4"/>
      <c r="U103" s="4"/>
      <c r="V103" s="4"/>
      <c r="W103" s="4"/>
    </row>
    <row r="104" spans="1:23" ht="16">
      <c r="A104" s="173" t="s">
        <v>738</v>
      </c>
      <c r="B104" s="173" t="s">
        <v>698</v>
      </c>
      <c r="C104" s="173">
        <v>840433199519</v>
      </c>
      <c r="D104" s="174">
        <v>39.5</v>
      </c>
      <c r="E104" s="174">
        <v>79</v>
      </c>
      <c r="F104" s="173" t="s">
        <v>649</v>
      </c>
      <c r="G104" s="4" t="s">
        <v>3</v>
      </c>
      <c r="H104" s="4" t="str">
        <f t="shared" si="0"/>
        <v>Anna Taskpant</v>
      </c>
      <c r="I104" s="4" t="str">
        <f t="shared" si="1"/>
        <v>Painter's White Canvas</v>
      </c>
      <c r="J104" s="4" t="str">
        <f t="shared" si="2"/>
        <v>DWS20P4C-100</v>
      </c>
      <c r="K104" s="4" t="str">
        <f t="shared" si="3"/>
        <v>6x28</v>
      </c>
      <c r="L104" s="4" t="str">
        <f t="shared" si="4"/>
        <v>6</v>
      </c>
      <c r="M104" s="4" t="str">
        <f t="shared" si="5"/>
        <v>28</v>
      </c>
      <c r="N104" s="4" t="e">
        <f>VLOOKUP(L104,#REF!,3,FALSE)</f>
        <v>#REF!</v>
      </c>
      <c r="O104" s="4" t="e">
        <f>VLOOKUP(L104,#REF!,2,FALSE)</f>
        <v>#REF!</v>
      </c>
      <c r="P104" s="4" t="e">
        <f t="shared" si="6"/>
        <v>#REF!</v>
      </c>
      <c r="Q104" s="4"/>
      <c r="R104" s="4"/>
      <c r="S104" s="4"/>
      <c r="T104" s="4"/>
      <c r="U104" s="4"/>
      <c r="V104" s="4"/>
      <c r="W104" s="4"/>
    </row>
    <row r="105" spans="1:23" ht="16">
      <c r="A105" s="173" t="s">
        <v>739</v>
      </c>
      <c r="B105" s="173" t="s">
        <v>698</v>
      </c>
      <c r="C105" s="173">
        <v>840433199526</v>
      </c>
      <c r="D105" s="174">
        <v>39.5</v>
      </c>
      <c r="E105" s="174">
        <v>79</v>
      </c>
      <c r="F105" s="173" t="s">
        <v>649</v>
      </c>
      <c r="G105" s="4" t="s">
        <v>3</v>
      </c>
      <c r="H105" s="4" t="str">
        <f t="shared" si="0"/>
        <v>Anna Taskpant</v>
      </c>
      <c r="I105" s="4" t="str">
        <f t="shared" si="1"/>
        <v>Painter's White Canvas</v>
      </c>
      <c r="J105" s="4" t="str">
        <f t="shared" si="2"/>
        <v>DWS20P4C-100</v>
      </c>
      <c r="K105" s="4" t="str">
        <f t="shared" si="3"/>
        <v>6x30</v>
      </c>
      <c r="L105" s="4" t="str">
        <f t="shared" si="4"/>
        <v>6</v>
      </c>
      <c r="M105" s="4" t="str">
        <f t="shared" si="5"/>
        <v>30</v>
      </c>
      <c r="N105" s="4" t="e">
        <f>VLOOKUP(L105,#REF!,3,FALSE)</f>
        <v>#REF!</v>
      </c>
      <c r="O105" s="4" t="e">
        <f>VLOOKUP(L105,#REF!,2,FALSE)</f>
        <v>#REF!</v>
      </c>
      <c r="P105" s="4" t="e">
        <f t="shared" si="6"/>
        <v>#REF!</v>
      </c>
      <c r="Q105" s="4"/>
      <c r="R105" s="4"/>
      <c r="S105" s="4"/>
      <c r="T105" s="4"/>
      <c r="U105" s="4"/>
      <c r="V105" s="4"/>
      <c r="W105" s="4"/>
    </row>
    <row r="106" spans="1:23" ht="16">
      <c r="A106" s="173" t="s">
        <v>740</v>
      </c>
      <c r="B106" s="173" t="s">
        <v>698</v>
      </c>
      <c r="C106" s="173">
        <v>840433199533</v>
      </c>
      <c r="D106" s="174">
        <v>39.5</v>
      </c>
      <c r="E106" s="174">
        <v>79</v>
      </c>
      <c r="F106" s="173" t="s">
        <v>649</v>
      </c>
      <c r="G106" s="4" t="s">
        <v>3</v>
      </c>
      <c r="H106" s="4" t="str">
        <f t="shared" si="0"/>
        <v>Anna Taskpant</v>
      </c>
      <c r="I106" s="4" t="str">
        <f t="shared" si="1"/>
        <v>Painter's White Canvas</v>
      </c>
      <c r="J106" s="4" t="str">
        <f t="shared" si="2"/>
        <v>DWS20P4C-100</v>
      </c>
      <c r="K106" s="4" t="str">
        <f t="shared" si="3"/>
        <v>6x32</v>
      </c>
      <c r="L106" s="4" t="str">
        <f t="shared" si="4"/>
        <v>6</v>
      </c>
      <c r="M106" s="4" t="str">
        <f t="shared" si="5"/>
        <v>32</v>
      </c>
      <c r="N106" s="4" t="e">
        <f>VLOOKUP(L106,#REF!,3,FALSE)</f>
        <v>#REF!</v>
      </c>
      <c r="O106" s="4" t="e">
        <f>VLOOKUP(L106,#REF!,2,FALSE)</f>
        <v>#REF!</v>
      </c>
      <c r="P106" s="4" t="e">
        <f t="shared" si="6"/>
        <v>#REF!</v>
      </c>
      <c r="Q106" s="4"/>
      <c r="R106" s="4"/>
      <c r="S106" s="4"/>
      <c r="T106" s="4"/>
      <c r="U106" s="4"/>
      <c r="V106" s="4"/>
      <c r="W106" s="4"/>
    </row>
    <row r="107" spans="1:23" ht="16">
      <c r="A107" s="173" t="s">
        <v>741</v>
      </c>
      <c r="B107" s="173" t="s">
        <v>698</v>
      </c>
      <c r="C107" s="173">
        <v>840433199540</v>
      </c>
      <c r="D107" s="174">
        <v>39.5</v>
      </c>
      <c r="E107" s="174">
        <v>79</v>
      </c>
      <c r="F107" s="173" t="s">
        <v>649</v>
      </c>
      <c r="G107" s="4" t="s">
        <v>3</v>
      </c>
      <c r="H107" s="4" t="str">
        <f t="shared" si="0"/>
        <v>Anna Taskpant</v>
      </c>
      <c r="I107" s="4" t="str">
        <f t="shared" si="1"/>
        <v>Painter's White Canvas</v>
      </c>
      <c r="J107" s="4" t="str">
        <f t="shared" si="2"/>
        <v>DWS20P4C-100</v>
      </c>
      <c r="K107" s="4" t="str">
        <f t="shared" si="3"/>
        <v>6x34</v>
      </c>
      <c r="L107" s="4" t="str">
        <f t="shared" si="4"/>
        <v>6</v>
      </c>
      <c r="M107" s="4" t="str">
        <f t="shared" si="5"/>
        <v>34</v>
      </c>
      <c r="N107" s="4" t="e">
        <f>VLOOKUP(L107,#REF!,3,FALSE)</f>
        <v>#REF!</v>
      </c>
      <c r="O107" s="4" t="e">
        <f>VLOOKUP(L107,#REF!,2,FALSE)</f>
        <v>#REF!</v>
      </c>
      <c r="P107" s="4" t="e">
        <f t="shared" si="6"/>
        <v>#REF!</v>
      </c>
      <c r="Q107" s="4"/>
      <c r="R107" s="4"/>
      <c r="S107" s="4"/>
      <c r="T107" s="4"/>
      <c r="U107" s="4"/>
      <c r="V107" s="4"/>
      <c r="W107" s="4"/>
    </row>
    <row r="108" spans="1:23" ht="16">
      <c r="A108" s="173" t="s">
        <v>742</v>
      </c>
      <c r="B108" s="173" t="s">
        <v>698</v>
      </c>
      <c r="C108" s="173">
        <v>840433199557</v>
      </c>
      <c r="D108" s="174">
        <v>39.5</v>
      </c>
      <c r="E108" s="174">
        <v>79</v>
      </c>
      <c r="F108" s="173" t="s">
        <v>649</v>
      </c>
      <c r="G108" s="4" t="s">
        <v>3</v>
      </c>
      <c r="H108" s="4" t="str">
        <f t="shared" si="0"/>
        <v>Anna Taskpant</v>
      </c>
      <c r="I108" s="4" t="str">
        <f t="shared" si="1"/>
        <v>Painter's White Canvas</v>
      </c>
      <c r="J108" s="4" t="str">
        <f t="shared" si="2"/>
        <v>DWS20P4C-100</v>
      </c>
      <c r="K108" s="4" t="str">
        <f t="shared" si="3"/>
        <v>8x28</v>
      </c>
      <c r="L108" s="4" t="str">
        <f t="shared" si="4"/>
        <v>8</v>
      </c>
      <c r="M108" s="4" t="str">
        <f t="shared" si="5"/>
        <v>28</v>
      </c>
      <c r="N108" s="4" t="e">
        <f>VLOOKUP(L108,#REF!,3,FALSE)</f>
        <v>#REF!</v>
      </c>
      <c r="O108" s="4" t="e">
        <f>VLOOKUP(L108,#REF!,2,FALSE)</f>
        <v>#REF!</v>
      </c>
      <c r="P108" s="4" t="e">
        <f t="shared" si="6"/>
        <v>#REF!</v>
      </c>
      <c r="Q108" s="4"/>
      <c r="R108" s="4"/>
      <c r="S108" s="4"/>
      <c r="T108" s="4"/>
      <c r="U108" s="4"/>
      <c r="V108" s="4"/>
      <c r="W108" s="4"/>
    </row>
    <row r="109" spans="1:23" ht="16">
      <c r="A109" s="173" t="s">
        <v>743</v>
      </c>
      <c r="B109" s="173" t="s">
        <v>698</v>
      </c>
      <c r="C109" s="173">
        <v>840433199564</v>
      </c>
      <c r="D109" s="174">
        <v>39.5</v>
      </c>
      <c r="E109" s="174">
        <v>79</v>
      </c>
      <c r="F109" s="173" t="s">
        <v>649</v>
      </c>
      <c r="G109" s="4" t="s">
        <v>3</v>
      </c>
      <c r="H109" s="4" t="str">
        <f t="shared" si="0"/>
        <v>Anna Taskpant</v>
      </c>
      <c r="I109" s="4" t="str">
        <f t="shared" si="1"/>
        <v>Painter's White Canvas</v>
      </c>
      <c r="J109" s="4" t="str">
        <f t="shared" si="2"/>
        <v>DWS20P4C-100</v>
      </c>
      <c r="K109" s="4" t="str">
        <f t="shared" si="3"/>
        <v>8x30</v>
      </c>
      <c r="L109" s="4" t="str">
        <f t="shared" si="4"/>
        <v>8</v>
      </c>
      <c r="M109" s="4" t="str">
        <f t="shared" si="5"/>
        <v>30</v>
      </c>
      <c r="N109" s="4" t="e">
        <f>VLOOKUP(L109,#REF!,3,FALSE)</f>
        <v>#REF!</v>
      </c>
      <c r="O109" s="4" t="e">
        <f>VLOOKUP(L109,#REF!,2,FALSE)</f>
        <v>#REF!</v>
      </c>
      <c r="P109" s="4" t="e">
        <f t="shared" si="6"/>
        <v>#REF!</v>
      </c>
      <c r="Q109" s="4"/>
      <c r="R109" s="4"/>
      <c r="S109" s="4"/>
      <c r="T109" s="4"/>
      <c r="U109" s="4"/>
      <c r="V109" s="4"/>
      <c r="W109" s="4"/>
    </row>
    <row r="110" spans="1:23" ht="16">
      <c r="A110" s="173" t="s">
        <v>744</v>
      </c>
      <c r="B110" s="173" t="s">
        <v>698</v>
      </c>
      <c r="C110" s="173">
        <v>840433199571</v>
      </c>
      <c r="D110" s="174">
        <v>39.5</v>
      </c>
      <c r="E110" s="174">
        <v>79</v>
      </c>
      <c r="F110" s="173" t="s">
        <v>649</v>
      </c>
      <c r="G110" s="4" t="s">
        <v>3</v>
      </c>
      <c r="H110" s="4" t="str">
        <f t="shared" si="0"/>
        <v>Anna Taskpant</v>
      </c>
      <c r="I110" s="4" t="str">
        <f t="shared" si="1"/>
        <v>Painter's White Canvas</v>
      </c>
      <c r="J110" s="4" t="str">
        <f t="shared" si="2"/>
        <v>DWS20P4C-100</v>
      </c>
      <c r="K110" s="4" t="str">
        <f t="shared" si="3"/>
        <v>8x32</v>
      </c>
      <c r="L110" s="4" t="str">
        <f t="shared" si="4"/>
        <v>8</v>
      </c>
      <c r="M110" s="4" t="str">
        <f t="shared" si="5"/>
        <v>32</v>
      </c>
      <c r="N110" s="4" t="e">
        <f>VLOOKUP(L110,#REF!,3,FALSE)</f>
        <v>#REF!</v>
      </c>
      <c r="O110" s="4" t="e">
        <f>VLOOKUP(L110,#REF!,2,FALSE)</f>
        <v>#REF!</v>
      </c>
      <c r="P110" s="4" t="e">
        <f t="shared" si="6"/>
        <v>#REF!</v>
      </c>
      <c r="Q110" s="4"/>
      <c r="R110" s="4"/>
      <c r="S110" s="4"/>
      <c r="T110" s="4"/>
      <c r="U110" s="4"/>
      <c r="V110" s="4"/>
      <c r="W110" s="4"/>
    </row>
    <row r="111" spans="1:23" ht="16">
      <c r="A111" s="173" t="s">
        <v>745</v>
      </c>
      <c r="B111" s="173" t="s">
        <v>698</v>
      </c>
      <c r="C111" s="173">
        <v>840433199588</v>
      </c>
      <c r="D111" s="174">
        <v>39.5</v>
      </c>
      <c r="E111" s="174">
        <v>79</v>
      </c>
      <c r="F111" s="173" t="s">
        <v>649</v>
      </c>
      <c r="G111" s="4" t="s">
        <v>3</v>
      </c>
      <c r="H111" s="4" t="str">
        <f t="shared" si="0"/>
        <v>Anna Taskpant</v>
      </c>
      <c r="I111" s="4" t="str">
        <f t="shared" si="1"/>
        <v>Painter's White Canvas</v>
      </c>
      <c r="J111" s="4" t="str">
        <f t="shared" si="2"/>
        <v>DWS20P4C-100</v>
      </c>
      <c r="K111" s="4" t="str">
        <f t="shared" si="3"/>
        <v>8x34</v>
      </c>
      <c r="L111" s="4" t="str">
        <f t="shared" si="4"/>
        <v>8</v>
      </c>
      <c r="M111" s="4" t="str">
        <f t="shared" si="5"/>
        <v>34</v>
      </c>
      <c r="N111" s="4" t="e">
        <f>VLOOKUP(L111,#REF!,3,FALSE)</f>
        <v>#REF!</v>
      </c>
      <c r="O111" s="4" t="e">
        <f>VLOOKUP(L111,#REF!,2,FALSE)</f>
        <v>#REF!</v>
      </c>
      <c r="P111" s="4" t="e">
        <f t="shared" si="6"/>
        <v>#REF!</v>
      </c>
      <c r="Q111" s="4"/>
      <c r="R111" s="4"/>
      <c r="S111" s="4"/>
      <c r="T111" s="4"/>
      <c r="U111" s="4"/>
      <c r="V111" s="4"/>
      <c r="W111" s="4"/>
    </row>
    <row r="112" spans="1:23" ht="16">
      <c r="A112" s="173" t="s">
        <v>746</v>
      </c>
      <c r="B112" s="173" t="s">
        <v>747</v>
      </c>
      <c r="C112" s="173">
        <v>840433199595</v>
      </c>
      <c r="D112" s="174">
        <v>39.5</v>
      </c>
      <c r="E112" s="174">
        <v>79</v>
      </c>
      <c r="F112" s="173" t="s">
        <v>649</v>
      </c>
      <c r="G112" s="4" t="s">
        <v>3</v>
      </c>
      <c r="H112" s="4" t="str">
        <f t="shared" si="0"/>
        <v>Anna Taskpant</v>
      </c>
      <c r="I112" s="4" t="str">
        <f t="shared" si="1"/>
        <v>Uniform Navy Canvas</v>
      </c>
      <c r="J112" s="4" t="str">
        <f t="shared" si="2"/>
        <v>DWS20P4C-410</v>
      </c>
      <c r="K112" s="4" t="str">
        <f t="shared" si="3"/>
        <v>000x28</v>
      </c>
      <c r="L112" s="4" t="str">
        <f t="shared" si="4"/>
        <v>000</v>
      </c>
      <c r="M112" s="4" t="str">
        <f t="shared" si="5"/>
        <v>28</v>
      </c>
      <c r="N112" s="4" t="e">
        <f>VLOOKUP(L112,#REF!,3,FALSE)</f>
        <v>#REF!</v>
      </c>
      <c r="O112" s="4" t="e">
        <f>VLOOKUP(L112,#REF!,2,FALSE)</f>
        <v>#REF!</v>
      </c>
      <c r="P112" s="4" t="e">
        <f t="shared" si="6"/>
        <v>#REF!</v>
      </c>
      <c r="Q112" s="4"/>
      <c r="R112" s="4"/>
      <c r="S112" s="4"/>
      <c r="T112" s="4"/>
      <c r="U112" s="4"/>
      <c r="V112" s="4"/>
      <c r="W112" s="4"/>
    </row>
    <row r="113" spans="1:23" ht="16">
      <c r="A113" s="173" t="s">
        <v>748</v>
      </c>
      <c r="B113" s="173" t="s">
        <v>747</v>
      </c>
      <c r="C113" s="173">
        <v>840433199601</v>
      </c>
      <c r="D113" s="174">
        <v>39.5</v>
      </c>
      <c r="E113" s="174">
        <v>79</v>
      </c>
      <c r="F113" s="173" t="s">
        <v>649</v>
      </c>
      <c r="G113" s="4" t="s">
        <v>3</v>
      </c>
      <c r="H113" s="4" t="str">
        <f t="shared" si="0"/>
        <v>Anna Taskpant</v>
      </c>
      <c r="I113" s="4" t="str">
        <f t="shared" si="1"/>
        <v>Uniform Navy Canvas</v>
      </c>
      <c r="J113" s="4" t="str">
        <f t="shared" si="2"/>
        <v>DWS20P4C-410</v>
      </c>
      <c r="K113" s="4" t="str">
        <f t="shared" si="3"/>
        <v>000x30</v>
      </c>
      <c r="L113" s="4" t="str">
        <f t="shared" si="4"/>
        <v>000</v>
      </c>
      <c r="M113" s="4" t="str">
        <f t="shared" si="5"/>
        <v>30</v>
      </c>
      <c r="N113" s="4" t="e">
        <f>VLOOKUP(L113,#REF!,3,FALSE)</f>
        <v>#REF!</v>
      </c>
      <c r="O113" s="4" t="e">
        <f>VLOOKUP(L113,#REF!,2,FALSE)</f>
        <v>#REF!</v>
      </c>
      <c r="P113" s="4" t="e">
        <f t="shared" si="6"/>
        <v>#REF!</v>
      </c>
      <c r="Q113" s="4"/>
      <c r="R113" s="4"/>
      <c r="S113" s="4"/>
      <c r="T113" s="4"/>
      <c r="U113" s="4"/>
      <c r="V113" s="4"/>
      <c r="W113" s="4"/>
    </row>
    <row r="114" spans="1:23" ht="16">
      <c r="A114" s="173" t="s">
        <v>749</v>
      </c>
      <c r="B114" s="173" t="s">
        <v>747</v>
      </c>
      <c r="C114" s="173">
        <v>840433199618</v>
      </c>
      <c r="D114" s="174">
        <v>39.5</v>
      </c>
      <c r="E114" s="174">
        <v>79</v>
      </c>
      <c r="F114" s="173" t="s">
        <v>649</v>
      </c>
      <c r="G114" s="4" t="s">
        <v>3</v>
      </c>
      <c r="H114" s="4" t="str">
        <f t="shared" si="0"/>
        <v>Anna Taskpant</v>
      </c>
      <c r="I114" s="4" t="str">
        <f t="shared" si="1"/>
        <v>Uniform Navy Canvas</v>
      </c>
      <c r="J114" s="4" t="str">
        <f t="shared" si="2"/>
        <v>DWS20P4C-410</v>
      </c>
      <c r="K114" s="4" t="str">
        <f t="shared" si="3"/>
        <v>000x32</v>
      </c>
      <c r="L114" s="4" t="str">
        <f t="shared" si="4"/>
        <v>000</v>
      </c>
      <c r="M114" s="4" t="str">
        <f t="shared" si="5"/>
        <v>32</v>
      </c>
      <c r="N114" s="4" t="e">
        <f>VLOOKUP(L114,#REF!,3,FALSE)</f>
        <v>#REF!</v>
      </c>
      <c r="O114" s="4" t="e">
        <f>VLOOKUP(L114,#REF!,2,FALSE)</f>
        <v>#REF!</v>
      </c>
      <c r="P114" s="4" t="e">
        <f t="shared" si="6"/>
        <v>#REF!</v>
      </c>
      <c r="Q114" s="4"/>
      <c r="R114" s="4"/>
      <c r="S114" s="4"/>
      <c r="T114" s="4"/>
      <c r="U114" s="4"/>
      <c r="V114" s="4"/>
      <c r="W114" s="4"/>
    </row>
    <row r="115" spans="1:23" ht="16">
      <c r="A115" s="173" t="s">
        <v>750</v>
      </c>
      <c r="B115" s="173" t="s">
        <v>747</v>
      </c>
      <c r="C115" s="173">
        <v>840433199625</v>
      </c>
      <c r="D115" s="174">
        <v>39.5</v>
      </c>
      <c r="E115" s="174">
        <v>79</v>
      </c>
      <c r="F115" s="173" t="s">
        <v>649</v>
      </c>
      <c r="G115" s="4" t="s">
        <v>3</v>
      </c>
      <c r="H115" s="4" t="str">
        <f t="shared" si="0"/>
        <v>Anna Taskpant</v>
      </c>
      <c r="I115" s="4" t="str">
        <f t="shared" si="1"/>
        <v>Uniform Navy Canvas</v>
      </c>
      <c r="J115" s="4" t="str">
        <f t="shared" si="2"/>
        <v>DWS20P4C-410</v>
      </c>
      <c r="K115" s="4" t="str">
        <f t="shared" si="3"/>
        <v>000x34</v>
      </c>
      <c r="L115" s="4" t="str">
        <f t="shared" si="4"/>
        <v>000</v>
      </c>
      <c r="M115" s="4" t="str">
        <f t="shared" si="5"/>
        <v>34</v>
      </c>
      <c r="N115" s="4" t="e">
        <f>VLOOKUP(L115,#REF!,3,FALSE)</f>
        <v>#REF!</v>
      </c>
      <c r="O115" s="4" t="e">
        <f>VLOOKUP(L115,#REF!,2,FALSE)</f>
        <v>#REF!</v>
      </c>
      <c r="P115" s="4" t="e">
        <f t="shared" si="6"/>
        <v>#REF!</v>
      </c>
      <c r="Q115" s="4"/>
      <c r="R115" s="4"/>
      <c r="S115" s="4"/>
      <c r="T115" s="4"/>
      <c r="U115" s="4"/>
      <c r="V115" s="4"/>
      <c r="W115" s="4"/>
    </row>
    <row r="116" spans="1:23" ht="16">
      <c r="A116" s="173" t="s">
        <v>751</v>
      </c>
      <c r="B116" s="173" t="s">
        <v>747</v>
      </c>
      <c r="C116" s="173">
        <v>840433199632</v>
      </c>
      <c r="D116" s="174">
        <v>39.5</v>
      </c>
      <c r="E116" s="174">
        <v>79</v>
      </c>
      <c r="F116" s="173" t="s">
        <v>649</v>
      </c>
      <c r="G116" s="4" t="s">
        <v>3</v>
      </c>
      <c r="H116" s="4" t="str">
        <f t="shared" si="0"/>
        <v>Anna Taskpant</v>
      </c>
      <c r="I116" s="4" t="str">
        <f t="shared" si="1"/>
        <v>Uniform Navy Canvas</v>
      </c>
      <c r="J116" s="4" t="str">
        <f t="shared" si="2"/>
        <v>DWS20P4C-410</v>
      </c>
      <c r="K116" s="4" t="str">
        <f t="shared" si="3"/>
        <v>00x28</v>
      </c>
      <c r="L116" s="4" t="str">
        <f t="shared" si="4"/>
        <v>00</v>
      </c>
      <c r="M116" s="4" t="str">
        <f t="shared" si="5"/>
        <v>28</v>
      </c>
      <c r="N116" s="4" t="e">
        <f>VLOOKUP(L116,#REF!,3,FALSE)</f>
        <v>#REF!</v>
      </c>
      <c r="O116" s="4" t="e">
        <f>VLOOKUP(L116,#REF!,2,FALSE)</f>
        <v>#REF!</v>
      </c>
      <c r="P116" s="4" t="e">
        <f t="shared" si="6"/>
        <v>#REF!</v>
      </c>
      <c r="Q116" s="4"/>
      <c r="R116" s="4"/>
      <c r="S116" s="4"/>
      <c r="T116" s="4"/>
      <c r="U116" s="4"/>
      <c r="V116" s="4"/>
      <c r="W116" s="4"/>
    </row>
    <row r="117" spans="1:23" ht="16">
      <c r="A117" s="173" t="s">
        <v>752</v>
      </c>
      <c r="B117" s="173" t="s">
        <v>747</v>
      </c>
      <c r="C117" s="173">
        <v>840433199649</v>
      </c>
      <c r="D117" s="174">
        <v>39.5</v>
      </c>
      <c r="E117" s="174">
        <v>79</v>
      </c>
      <c r="F117" s="173" t="s">
        <v>649</v>
      </c>
      <c r="G117" s="4" t="s">
        <v>3</v>
      </c>
      <c r="H117" s="4" t="str">
        <f t="shared" si="0"/>
        <v>Anna Taskpant</v>
      </c>
      <c r="I117" s="4" t="str">
        <f t="shared" si="1"/>
        <v>Uniform Navy Canvas</v>
      </c>
      <c r="J117" s="4" t="str">
        <f t="shared" si="2"/>
        <v>DWS20P4C-410</v>
      </c>
      <c r="K117" s="4" t="str">
        <f t="shared" si="3"/>
        <v>00x30</v>
      </c>
      <c r="L117" s="4" t="str">
        <f t="shared" si="4"/>
        <v>00</v>
      </c>
      <c r="M117" s="4" t="str">
        <f t="shared" si="5"/>
        <v>30</v>
      </c>
      <c r="N117" s="4" t="e">
        <f>VLOOKUP(L117,#REF!,3,FALSE)</f>
        <v>#REF!</v>
      </c>
      <c r="O117" s="4" t="e">
        <f>VLOOKUP(L117,#REF!,2,FALSE)</f>
        <v>#REF!</v>
      </c>
      <c r="P117" s="4" t="e">
        <f t="shared" si="6"/>
        <v>#REF!</v>
      </c>
      <c r="Q117" s="4"/>
      <c r="R117" s="4"/>
      <c r="S117" s="4"/>
      <c r="T117" s="4"/>
      <c r="U117" s="4"/>
      <c r="V117" s="4"/>
      <c r="W117" s="4"/>
    </row>
    <row r="118" spans="1:23" ht="16">
      <c r="A118" s="173" t="s">
        <v>753</v>
      </c>
      <c r="B118" s="173" t="s">
        <v>747</v>
      </c>
      <c r="C118" s="173">
        <v>840433199656</v>
      </c>
      <c r="D118" s="174">
        <v>39.5</v>
      </c>
      <c r="E118" s="174">
        <v>79</v>
      </c>
      <c r="F118" s="173" t="s">
        <v>649</v>
      </c>
      <c r="G118" s="4" t="s">
        <v>3</v>
      </c>
      <c r="H118" s="4" t="str">
        <f t="shared" si="0"/>
        <v>Anna Taskpant</v>
      </c>
      <c r="I118" s="4" t="str">
        <f t="shared" si="1"/>
        <v>Uniform Navy Canvas</v>
      </c>
      <c r="J118" s="4" t="str">
        <f t="shared" si="2"/>
        <v>DWS20P4C-410</v>
      </c>
      <c r="K118" s="4" t="str">
        <f t="shared" si="3"/>
        <v>00x32</v>
      </c>
      <c r="L118" s="4" t="str">
        <f t="shared" si="4"/>
        <v>00</v>
      </c>
      <c r="M118" s="4" t="str">
        <f t="shared" si="5"/>
        <v>32</v>
      </c>
      <c r="N118" s="4" t="e">
        <f>VLOOKUP(L118,#REF!,3,FALSE)</f>
        <v>#REF!</v>
      </c>
      <c r="O118" s="4" t="e">
        <f>VLOOKUP(L118,#REF!,2,FALSE)</f>
        <v>#REF!</v>
      </c>
      <c r="P118" s="4" t="e">
        <f t="shared" si="6"/>
        <v>#REF!</v>
      </c>
      <c r="Q118" s="4"/>
      <c r="R118" s="4"/>
      <c r="S118" s="4"/>
      <c r="T118" s="4"/>
      <c r="U118" s="4"/>
      <c r="V118" s="4"/>
      <c r="W118" s="4"/>
    </row>
    <row r="119" spans="1:23" ht="16">
      <c r="A119" s="173" t="s">
        <v>754</v>
      </c>
      <c r="B119" s="173" t="s">
        <v>747</v>
      </c>
      <c r="C119" s="173">
        <v>840433199663</v>
      </c>
      <c r="D119" s="174">
        <v>39.5</v>
      </c>
      <c r="E119" s="174">
        <v>79</v>
      </c>
      <c r="F119" s="173" t="s">
        <v>649</v>
      </c>
      <c r="G119" s="4" t="s">
        <v>3</v>
      </c>
      <c r="H119" s="4" t="str">
        <f t="shared" si="0"/>
        <v>Anna Taskpant</v>
      </c>
      <c r="I119" s="4" t="str">
        <f t="shared" si="1"/>
        <v>Uniform Navy Canvas</v>
      </c>
      <c r="J119" s="4" t="str">
        <f t="shared" si="2"/>
        <v>DWS20P4C-410</v>
      </c>
      <c r="K119" s="4" t="str">
        <f t="shared" si="3"/>
        <v>00x34</v>
      </c>
      <c r="L119" s="4" t="str">
        <f t="shared" si="4"/>
        <v>00</v>
      </c>
      <c r="M119" s="4" t="str">
        <f t="shared" si="5"/>
        <v>34</v>
      </c>
      <c r="N119" s="4" t="e">
        <f>VLOOKUP(L119,#REF!,3,FALSE)</f>
        <v>#REF!</v>
      </c>
      <c r="O119" s="4" t="e">
        <f>VLOOKUP(L119,#REF!,2,FALSE)</f>
        <v>#REF!</v>
      </c>
      <c r="P119" s="4" t="e">
        <f t="shared" si="6"/>
        <v>#REF!</v>
      </c>
      <c r="Q119" s="4"/>
      <c r="R119" s="4"/>
      <c r="S119" s="4"/>
      <c r="T119" s="4"/>
      <c r="U119" s="4"/>
      <c r="V119" s="4"/>
      <c r="W119" s="4"/>
    </row>
    <row r="120" spans="1:23" ht="16">
      <c r="A120" s="173" t="s">
        <v>755</v>
      </c>
      <c r="B120" s="173" t="s">
        <v>747</v>
      </c>
      <c r="C120" s="173">
        <v>840433199670</v>
      </c>
      <c r="D120" s="174">
        <v>39.5</v>
      </c>
      <c r="E120" s="174">
        <v>79</v>
      </c>
      <c r="F120" s="173" t="s">
        <v>649</v>
      </c>
      <c r="G120" s="4" t="s">
        <v>3</v>
      </c>
      <c r="H120" s="4" t="str">
        <f t="shared" si="0"/>
        <v>Anna Taskpant</v>
      </c>
      <c r="I120" s="4" t="str">
        <f t="shared" si="1"/>
        <v>Uniform Navy Canvas</v>
      </c>
      <c r="J120" s="4" t="str">
        <f t="shared" si="2"/>
        <v>DWS20P4C-410</v>
      </c>
      <c r="K120" s="4" t="str">
        <f t="shared" si="3"/>
        <v>0x28</v>
      </c>
      <c r="L120" s="4" t="str">
        <f t="shared" si="4"/>
        <v>0</v>
      </c>
      <c r="M120" s="4" t="str">
        <f t="shared" si="5"/>
        <v>28</v>
      </c>
      <c r="N120" s="4" t="e">
        <f>VLOOKUP(L120,#REF!,3,FALSE)</f>
        <v>#REF!</v>
      </c>
      <c r="O120" s="4" t="e">
        <f>VLOOKUP(L120,#REF!,2,FALSE)</f>
        <v>#REF!</v>
      </c>
      <c r="P120" s="4" t="e">
        <f t="shared" si="6"/>
        <v>#REF!</v>
      </c>
      <c r="Q120" s="4"/>
      <c r="R120" s="4"/>
      <c r="S120" s="4"/>
      <c r="T120" s="4"/>
      <c r="U120" s="4"/>
      <c r="V120" s="4"/>
      <c r="W120" s="4"/>
    </row>
    <row r="121" spans="1:23" ht="16">
      <c r="A121" s="173" t="s">
        <v>756</v>
      </c>
      <c r="B121" s="173" t="s">
        <v>747</v>
      </c>
      <c r="C121" s="173">
        <v>840433199687</v>
      </c>
      <c r="D121" s="174">
        <v>39.5</v>
      </c>
      <c r="E121" s="174">
        <v>79</v>
      </c>
      <c r="F121" s="173" t="s">
        <v>649</v>
      </c>
      <c r="G121" s="4" t="s">
        <v>3</v>
      </c>
      <c r="H121" s="4" t="str">
        <f t="shared" si="0"/>
        <v>Anna Taskpant</v>
      </c>
      <c r="I121" s="4" t="str">
        <f t="shared" si="1"/>
        <v>Uniform Navy Canvas</v>
      </c>
      <c r="J121" s="4" t="str">
        <f t="shared" si="2"/>
        <v>DWS20P4C-410</v>
      </c>
      <c r="K121" s="4" t="str">
        <f t="shared" si="3"/>
        <v>0x30</v>
      </c>
      <c r="L121" s="4" t="str">
        <f t="shared" si="4"/>
        <v>0</v>
      </c>
      <c r="M121" s="4" t="str">
        <f t="shared" si="5"/>
        <v>30</v>
      </c>
      <c r="N121" s="4" t="e">
        <f>VLOOKUP(L121,#REF!,3,FALSE)</f>
        <v>#REF!</v>
      </c>
      <c r="O121" s="4" t="e">
        <f>VLOOKUP(L121,#REF!,2,FALSE)</f>
        <v>#REF!</v>
      </c>
      <c r="P121" s="4" t="e">
        <f t="shared" si="6"/>
        <v>#REF!</v>
      </c>
      <c r="Q121" s="4"/>
      <c r="R121" s="4"/>
      <c r="S121" s="4"/>
      <c r="T121" s="4"/>
      <c r="U121" s="4"/>
      <c r="V121" s="4"/>
      <c r="W121" s="4"/>
    </row>
    <row r="122" spans="1:23" ht="16">
      <c r="A122" s="173" t="s">
        <v>757</v>
      </c>
      <c r="B122" s="173" t="s">
        <v>747</v>
      </c>
      <c r="C122" s="173">
        <v>840433199694</v>
      </c>
      <c r="D122" s="174">
        <v>39.5</v>
      </c>
      <c r="E122" s="174">
        <v>79</v>
      </c>
      <c r="F122" s="173" t="s">
        <v>649</v>
      </c>
      <c r="G122" s="4" t="s">
        <v>3</v>
      </c>
      <c r="H122" s="4" t="str">
        <f t="shared" si="0"/>
        <v>Anna Taskpant</v>
      </c>
      <c r="I122" s="4" t="str">
        <f t="shared" si="1"/>
        <v>Uniform Navy Canvas</v>
      </c>
      <c r="J122" s="4" t="str">
        <f t="shared" si="2"/>
        <v>DWS20P4C-410</v>
      </c>
      <c r="K122" s="4" t="str">
        <f t="shared" si="3"/>
        <v>0x32</v>
      </c>
      <c r="L122" s="4" t="str">
        <f t="shared" si="4"/>
        <v>0</v>
      </c>
      <c r="M122" s="4" t="str">
        <f t="shared" si="5"/>
        <v>32</v>
      </c>
      <c r="N122" s="4" t="e">
        <f>VLOOKUP(L122,#REF!,3,FALSE)</f>
        <v>#REF!</v>
      </c>
      <c r="O122" s="4" t="e">
        <f>VLOOKUP(L122,#REF!,2,FALSE)</f>
        <v>#REF!</v>
      </c>
      <c r="P122" s="4" t="e">
        <f t="shared" si="6"/>
        <v>#REF!</v>
      </c>
      <c r="Q122" s="4"/>
      <c r="R122" s="4"/>
      <c r="S122" s="4"/>
      <c r="T122" s="4"/>
      <c r="U122" s="4"/>
      <c r="V122" s="4"/>
      <c r="W122" s="4"/>
    </row>
    <row r="123" spans="1:23" ht="16">
      <c r="A123" s="173" t="s">
        <v>758</v>
      </c>
      <c r="B123" s="173" t="s">
        <v>747</v>
      </c>
      <c r="C123" s="173">
        <v>840433199700</v>
      </c>
      <c r="D123" s="174">
        <v>39.5</v>
      </c>
      <c r="E123" s="174">
        <v>79</v>
      </c>
      <c r="F123" s="173" t="s">
        <v>649</v>
      </c>
      <c r="G123" s="4" t="s">
        <v>3</v>
      </c>
      <c r="H123" s="4" t="str">
        <f t="shared" si="0"/>
        <v>Anna Taskpant</v>
      </c>
      <c r="I123" s="4" t="str">
        <f t="shared" si="1"/>
        <v>Uniform Navy Canvas</v>
      </c>
      <c r="J123" s="4" t="str">
        <f t="shared" si="2"/>
        <v>DWS20P4C-410</v>
      </c>
      <c r="K123" s="4" t="str">
        <f t="shared" si="3"/>
        <v>0x34</v>
      </c>
      <c r="L123" s="4" t="str">
        <f t="shared" si="4"/>
        <v>0</v>
      </c>
      <c r="M123" s="4" t="str">
        <f t="shared" si="5"/>
        <v>34</v>
      </c>
      <c r="N123" s="4" t="e">
        <f>VLOOKUP(L123,#REF!,3,FALSE)</f>
        <v>#REF!</v>
      </c>
      <c r="O123" s="4" t="e">
        <f>VLOOKUP(L123,#REF!,2,FALSE)</f>
        <v>#REF!</v>
      </c>
      <c r="P123" s="4" t="e">
        <f t="shared" si="6"/>
        <v>#REF!</v>
      </c>
      <c r="Q123" s="4"/>
      <c r="R123" s="4"/>
      <c r="S123" s="4"/>
      <c r="T123" s="4"/>
      <c r="U123" s="4"/>
      <c r="V123" s="4"/>
      <c r="W123" s="4"/>
    </row>
    <row r="124" spans="1:23" ht="16">
      <c r="A124" s="173" t="s">
        <v>759</v>
      </c>
      <c r="B124" s="173" t="s">
        <v>747</v>
      </c>
      <c r="C124" s="173">
        <v>840433199717</v>
      </c>
      <c r="D124" s="174">
        <v>39.5</v>
      </c>
      <c r="E124" s="174">
        <v>79</v>
      </c>
      <c r="F124" s="173" t="s">
        <v>649</v>
      </c>
      <c r="G124" s="4" t="s">
        <v>3</v>
      </c>
      <c r="H124" s="4" t="str">
        <f t="shared" si="0"/>
        <v>Anna Taskpant</v>
      </c>
      <c r="I124" s="4" t="str">
        <f t="shared" si="1"/>
        <v>Uniform Navy Canvas</v>
      </c>
      <c r="J124" s="4" t="str">
        <f t="shared" si="2"/>
        <v>DWS20P4C-410</v>
      </c>
      <c r="K124" s="4" t="str">
        <f t="shared" si="3"/>
        <v>10x28</v>
      </c>
      <c r="L124" s="4" t="str">
        <f t="shared" si="4"/>
        <v>10</v>
      </c>
      <c r="M124" s="4" t="str">
        <f t="shared" si="5"/>
        <v>28</v>
      </c>
      <c r="N124" s="4" t="e">
        <f>VLOOKUP(L124,#REF!,3,FALSE)</f>
        <v>#REF!</v>
      </c>
      <c r="O124" s="4" t="e">
        <f>VLOOKUP(L124,#REF!,2,FALSE)</f>
        <v>#REF!</v>
      </c>
      <c r="P124" s="4" t="e">
        <f t="shared" si="6"/>
        <v>#REF!</v>
      </c>
      <c r="Q124" s="4"/>
      <c r="R124" s="4"/>
      <c r="S124" s="4"/>
      <c r="T124" s="4"/>
      <c r="U124" s="4"/>
      <c r="V124" s="4"/>
      <c r="W124" s="4"/>
    </row>
    <row r="125" spans="1:23" ht="16">
      <c r="A125" s="173" t="s">
        <v>760</v>
      </c>
      <c r="B125" s="173" t="s">
        <v>747</v>
      </c>
      <c r="C125" s="173">
        <v>840433199724</v>
      </c>
      <c r="D125" s="174">
        <v>39.5</v>
      </c>
      <c r="E125" s="174">
        <v>79</v>
      </c>
      <c r="F125" s="173" t="s">
        <v>649</v>
      </c>
      <c r="G125" s="4" t="s">
        <v>3</v>
      </c>
      <c r="H125" s="4" t="str">
        <f t="shared" si="0"/>
        <v>Anna Taskpant</v>
      </c>
      <c r="I125" s="4" t="str">
        <f t="shared" si="1"/>
        <v>Uniform Navy Canvas</v>
      </c>
      <c r="J125" s="4" t="str">
        <f t="shared" si="2"/>
        <v>DWS20P4C-410</v>
      </c>
      <c r="K125" s="4" t="str">
        <f t="shared" si="3"/>
        <v>10x30</v>
      </c>
      <c r="L125" s="4" t="str">
        <f t="shared" si="4"/>
        <v>10</v>
      </c>
      <c r="M125" s="4" t="str">
        <f t="shared" si="5"/>
        <v>30</v>
      </c>
      <c r="N125" s="4" t="e">
        <f>VLOOKUP(L125,#REF!,3,FALSE)</f>
        <v>#REF!</v>
      </c>
      <c r="O125" s="4" t="e">
        <f>VLOOKUP(L125,#REF!,2,FALSE)</f>
        <v>#REF!</v>
      </c>
      <c r="P125" s="4" t="e">
        <f t="shared" si="6"/>
        <v>#REF!</v>
      </c>
      <c r="Q125" s="4"/>
      <c r="R125" s="4"/>
      <c r="S125" s="4"/>
      <c r="T125" s="4"/>
      <c r="U125" s="4"/>
      <c r="V125" s="4"/>
      <c r="W125" s="4"/>
    </row>
    <row r="126" spans="1:23" ht="16">
      <c r="A126" s="173" t="s">
        <v>761</v>
      </c>
      <c r="B126" s="173" t="s">
        <v>747</v>
      </c>
      <c r="C126" s="173">
        <v>840433199731</v>
      </c>
      <c r="D126" s="174">
        <v>39.5</v>
      </c>
      <c r="E126" s="174">
        <v>79</v>
      </c>
      <c r="F126" s="173" t="s">
        <v>649</v>
      </c>
      <c r="G126" s="4" t="s">
        <v>3</v>
      </c>
      <c r="H126" s="4" t="str">
        <f t="shared" si="0"/>
        <v>Anna Taskpant</v>
      </c>
      <c r="I126" s="4" t="str">
        <f t="shared" si="1"/>
        <v>Uniform Navy Canvas</v>
      </c>
      <c r="J126" s="4" t="str">
        <f t="shared" si="2"/>
        <v>DWS20P4C-410</v>
      </c>
      <c r="K126" s="4" t="str">
        <f t="shared" si="3"/>
        <v>10x32</v>
      </c>
      <c r="L126" s="4" t="str">
        <f t="shared" si="4"/>
        <v>10</v>
      </c>
      <c r="M126" s="4" t="str">
        <f t="shared" si="5"/>
        <v>32</v>
      </c>
      <c r="N126" s="4" t="e">
        <f>VLOOKUP(L126,#REF!,3,FALSE)</f>
        <v>#REF!</v>
      </c>
      <c r="O126" s="4" t="e">
        <f>VLOOKUP(L126,#REF!,2,FALSE)</f>
        <v>#REF!</v>
      </c>
      <c r="P126" s="4" t="e">
        <f t="shared" si="6"/>
        <v>#REF!</v>
      </c>
      <c r="Q126" s="4"/>
      <c r="R126" s="4"/>
      <c r="S126" s="4"/>
      <c r="T126" s="4"/>
      <c r="U126" s="4"/>
      <c r="V126" s="4"/>
      <c r="W126" s="4"/>
    </row>
    <row r="127" spans="1:23" ht="16">
      <c r="A127" s="173" t="s">
        <v>762</v>
      </c>
      <c r="B127" s="173" t="s">
        <v>747</v>
      </c>
      <c r="C127" s="173">
        <v>840433199748</v>
      </c>
      <c r="D127" s="174">
        <v>39.5</v>
      </c>
      <c r="E127" s="174">
        <v>79</v>
      </c>
      <c r="F127" s="173" t="s">
        <v>649</v>
      </c>
      <c r="G127" s="4" t="s">
        <v>3</v>
      </c>
      <c r="H127" s="4" t="str">
        <f t="shared" si="0"/>
        <v>Anna Taskpant</v>
      </c>
      <c r="I127" s="4" t="str">
        <f t="shared" si="1"/>
        <v>Uniform Navy Canvas</v>
      </c>
      <c r="J127" s="4" t="str">
        <f t="shared" si="2"/>
        <v>DWS20P4C-410</v>
      </c>
      <c r="K127" s="4" t="str">
        <f t="shared" si="3"/>
        <v>10x34</v>
      </c>
      <c r="L127" s="4" t="str">
        <f t="shared" si="4"/>
        <v>10</v>
      </c>
      <c r="M127" s="4" t="str">
        <f t="shared" si="5"/>
        <v>34</v>
      </c>
      <c r="N127" s="4" t="e">
        <f>VLOOKUP(L127,#REF!,3,FALSE)</f>
        <v>#REF!</v>
      </c>
      <c r="O127" s="4" t="e">
        <f>VLOOKUP(L127,#REF!,2,FALSE)</f>
        <v>#REF!</v>
      </c>
      <c r="P127" s="4" t="e">
        <f t="shared" si="6"/>
        <v>#REF!</v>
      </c>
      <c r="Q127" s="4"/>
      <c r="R127" s="4"/>
      <c r="S127" s="4"/>
      <c r="T127" s="4"/>
      <c r="U127" s="4"/>
      <c r="V127" s="4"/>
      <c r="W127" s="4"/>
    </row>
    <row r="128" spans="1:23" ht="16">
      <c r="A128" s="173" t="s">
        <v>763</v>
      </c>
      <c r="B128" s="173" t="s">
        <v>747</v>
      </c>
      <c r="C128" s="173">
        <v>840433199755</v>
      </c>
      <c r="D128" s="174">
        <v>39.5</v>
      </c>
      <c r="E128" s="174">
        <v>79</v>
      </c>
      <c r="F128" s="173" t="s">
        <v>649</v>
      </c>
      <c r="G128" s="4" t="s">
        <v>3</v>
      </c>
      <c r="H128" s="4" t="str">
        <f t="shared" si="0"/>
        <v>Anna Taskpant</v>
      </c>
      <c r="I128" s="4" t="str">
        <f t="shared" si="1"/>
        <v>Uniform Navy Canvas</v>
      </c>
      <c r="J128" s="4" t="str">
        <f t="shared" si="2"/>
        <v>DWS20P4C-410</v>
      </c>
      <c r="K128" s="4" t="str">
        <f t="shared" si="3"/>
        <v>12x28</v>
      </c>
      <c r="L128" s="4" t="str">
        <f t="shared" si="4"/>
        <v>12</v>
      </c>
      <c r="M128" s="4" t="str">
        <f t="shared" si="5"/>
        <v>28</v>
      </c>
      <c r="N128" s="4" t="e">
        <f>VLOOKUP(L128,#REF!,3,FALSE)</f>
        <v>#REF!</v>
      </c>
      <c r="O128" s="4" t="e">
        <f>VLOOKUP(L128,#REF!,2,FALSE)</f>
        <v>#REF!</v>
      </c>
      <c r="P128" s="4" t="e">
        <f t="shared" si="6"/>
        <v>#REF!</v>
      </c>
      <c r="Q128" s="4"/>
      <c r="R128" s="4"/>
      <c r="S128" s="4"/>
      <c r="T128" s="4"/>
      <c r="U128" s="4"/>
      <c r="V128" s="4"/>
      <c r="W128" s="4"/>
    </row>
    <row r="129" spans="1:23" ht="16">
      <c r="A129" s="173" t="s">
        <v>764</v>
      </c>
      <c r="B129" s="173" t="s">
        <v>747</v>
      </c>
      <c r="C129" s="173">
        <v>840433199762</v>
      </c>
      <c r="D129" s="174">
        <v>39.5</v>
      </c>
      <c r="E129" s="174">
        <v>79</v>
      </c>
      <c r="F129" s="173" t="s">
        <v>649</v>
      </c>
      <c r="G129" s="4" t="s">
        <v>3</v>
      </c>
      <c r="H129" s="4" t="str">
        <f t="shared" si="0"/>
        <v>Anna Taskpant</v>
      </c>
      <c r="I129" s="4" t="str">
        <f t="shared" si="1"/>
        <v>Uniform Navy Canvas</v>
      </c>
      <c r="J129" s="4" t="str">
        <f t="shared" si="2"/>
        <v>DWS20P4C-410</v>
      </c>
      <c r="K129" s="4" t="str">
        <f t="shared" si="3"/>
        <v>12x30</v>
      </c>
      <c r="L129" s="4" t="str">
        <f t="shared" si="4"/>
        <v>12</v>
      </c>
      <c r="M129" s="4" t="str">
        <f t="shared" si="5"/>
        <v>30</v>
      </c>
      <c r="N129" s="4" t="e">
        <f>VLOOKUP(L129,#REF!,3,FALSE)</f>
        <v>#REF!</v>
      </c>
      <c r="O129" s="4" t="e">
        <f>VLOOKUP(L129,#REF!,2,FALSE)</f>
        <v>#REF!</v>
      </c>
      <c r="P129" s="4" t="e">
        <f t="shared" si="6"/>
        <v>#REF!</v>
      </c>
      <c r="Q129" s="4"/>
      <c r="R129" s="4"/>
      <c r="S129" s="4"/>
      <c r="T129" s="4"/>
      <c r="U129" s="4"/>
      <c r="V129" s="4"/>
      <c r="W129" s="4"/>
    </row>
    <row r="130" spans="1:23" ht="16">
      <c r="A130" s="173" t="s">
        <v>765</v>
      </c>
      <c r="B130" s="173" t="s">
        <v>747</v>
      </c>
      <c r="C130" s="173">
        <v>840433199779</v>
      </c>
      <c r="D130" s="174">
        <v>39.5</v>
      </c>
      <c r="E130" s="174">
        <v>79</v>
      </c>
      <c r="F130" s="173" t="s">
        <v>649</v>
      </c>
      <c r="G130" s="4" t="s">
        <v>3</v>
      </c>
      <c r="H130" s="4" t="str">
        <f t="shared" si="0"/>
        <v>Anna Taskpant</v>
      </c>
      <c r="I130" s="4" t="str">
        <f t="shared" si="1"/>
        <v>Uniform Navy Canvas</v>
      </c>
      <c r="J130" s="4" t="str">
        <f t="shared" si="2"/>
        <v>DWS20P4C-410</v>
      </c>
      <c r="K130" s="4" t="str">
        <f t="shared" si="3"/>
        <v>12x32</v>
      </c>
      <c r="L130" s="4" t="str">
        <f t="shared" si="4"/>
        <v>12</v>
      </c>
      <c r="M130" s="4" t="str">
        <f t="shared" si="5"/>
        <v>32</v>
      </c>
      <c r="N130" s="4" t="e">
        <f>VLOOKUP(L130,#REF!,3,FALSE)</f>
        <v>#REF!</v>
      </c>
      <c r="O130" s="4" t="e">
        <f>VLOOKUP(L130,#REF!,2,FALSE)</f>
        <v>#REF!</v>
      </c>
      <c r="P130" s="4" t="e">
        <f t="shared" si="6"/>
        <v>#REF!</v>
      </c>
      <c r="Q130" s="4"/>
      <c r="R130" s="4"/>
      <c r="S130" s="4"/>
      <c r="T130" s="4"/>
      <c r="U130" s="4"/>
      <c r="V130" s="4"/>
      <c r="W130" s="4"/>
    </row>
    <row r="131" spans="1:23" ht="16">
      <c r="A131" s="173" t="s">
        <v>766</v>
      </c>
      <c r="B131" s="173" t="s">
        <v>747</v>
      </c>
      <c r="C131" s="173">
        <v>840433199786</v>
      </c>
      <c r="D131" s="174">
        <v>39.5</v>
      </c>
      <c r="E131" s="174">
        <v>79</v>
      </c>
      <c r="F131" s="173" t="s">
        <v>649</v>
      </c>
      <c r="G131" s="4" t="s">
        <v>3</v>
      </c>
      <c r="H131" s="4" t="str">
        <f t="shared" si="0"/>
        <v>Anna Taskpant</v>
      </c>
      <c r="I131" s="4" t="str">
        <f t="shared" si="1"/>
        <v>Uniform Navy Canvas</v>
      </c>
      <c r="J131" s="4" t="str">
        <f t="shared" si="2"/>
        <v>DWS20P4C-410</v>
      </c>
      <c r="K131" s="4" t="str">
        <f t="shared" si="3"/>
        <v>12x34</v>
      </c>
      <c r="L131" s="4" t="str">
        <f t="shared" si="4"/>
        <v>12</v>
      </c>
      <c r="M131" s="4" t="str">
        <f t="shared" si="5"/>
        <v>34</v>
      </c>
      <c r="N131" s="4" t="e">
        <f>VLOOKUP(L131,#REF!,3,FALSE)</f>
        <v>#REF!</v>
      </c>
      <c r="O131" s="4" t="e">
        <f>VLOOKUP(L131,#REF!,2,FALSE)</f>
        <v>#REF!</v>
      </c>
      <c r="P131" s="4" t="e">
        <f t="shared" si="6"/>
        <v>#REF!</v>
      </c>
      <c r="Q131" s="4"/>
      <c r="R131" s="4"/>
      <c r="S131" s="4"/>
      <c r="T131" s="4"/>
      <c r="U131" s="4"/>
      <c r="V131" s="4"/>
      <c r="W131" s="4"/>
    </row>
    <row r="132" spans="1:23" ht="16">
      <c r="A132" s="173" t="s">
        <v>767</v>
      </c>
      <c r="B132" s="173" t="s">
        <v>747</v>
      </c>
      <c r="C132" s="173">
        <v>840433199793</v>
      </c>
      <c r="D132" s="174">
        <v>39.5</v>
      </c>
      <c r="E132" s="174">
        <v>79</v>
      </c>
      <c r="F132" s="173" t="s">
        <v>649</v>
      </c>
      <c r="G132" s="4" t="s">
        <v>3</v>
      </c>
      <c r="H132" s="4" t="str">
        <f t="shared" si="0"/>
        <v>Anna Taskpant</v>
      </c>
      <c r="I132" s="4" t="str">
        <f t="shared" si="1"/>
        <v>Uniform Navy Canvas</v>
      </c>
      <c r="J132" s="4" t="str">
        <f t="shared" si="2"/>
        <v>DWS20P4C-410</v>
      </c>
      <c r="K132" s="4" t="str">
        <f t="shared" si="3"/>
        <v>14x28</v>
      </c>
      <c r="L132" s="4" t="str">
        <f t="shared" si="4"/>
        <v>14</v>
      </c>
      <c r="M132" s="4" t="str">
        <f t="shared" si="5"/>
        <v>28</v>
      </c>
      <c r="N132" s="4" t="e">
        <f>VLOOKUP(L132,#REF!,3,FALSE)</f>
        <v>#REF!</v>
      </c>
      <c r="O132" s="4" t="e">
        <f>VLOOKUP(L132,#REF!,2,FALSE)</f>
        <v>#REF!</v>
      </c>
      <c r="P132" s="4" t="e">
        <f t="shared" si="6"/>
        <v>#REF!</v>
      </c>
      <c r="Q132" s="4"/>
      <c r="R132" s="4"/>
      <c r="S132" s="4"/>
      <c r="T132" s="4"/>
      <c r="U132" s="4"/>
      <c r="V132" s="4"/>
      <c r="W132" s="4"/>
    </row>
    <row r="133" spans="1:23" ht="16">
      <c r="A133" s="173" t="s">
        <v>768</v>
      </c>
      <c r="B133" s="173" t="s">
        <v>747</v>
      </c>
      <c r="C133" s="173">
        <v>840433199809</v>
      </c>
      <c r="D133" s="174">
        <v>39.5</v>
      </c>
      <c r="E133" s="174">
        <v>79</v>
      </c>
      <c r="F133" s="173" t="s">
        <v>649</v>
      </c>
      <c r="G133" s="4" t="s">
        <v>3</v>
      </c>
      <c r="H133" s="4" t="str">
        <f t="shared" si="0"/>
        <v>Anna Taskpant</v>
      </c>
      <c r="I133" s="4" t="str">
        <f t="shared" si="1"/>
        <v>Uniform Navy Canvas</v>
      </c>
      <c r="J133" s="4" t="str">
        <f t="shared" si="2"/>
        <v>DWS20P4C-410</v>
      </c>
      <c r="K133" s="4" t="str">
        <f t="shared" si="3"/>
        <v>14x30</v>
      </c>
      <c r="L133" s="4" t="str">
        <f t="shared" si="4"/>
        <v>14</v>
      </c>
      <c r="M133" s="4" t="str">
        <f t="shared" si="5"/>
        <v>30</v>
      </c>
      <c r="N133" s="4" t="e">
        <f>VLOOKUP(L133,#REF!,3,FALSE)</f>
        <v>#REF!</v>
      </c>
      <c r="O133" s="4" t="e">
        <f>VLOOKUP(L133,#REF!,2,FALSE)</f>
        <v>#REF!</v>
      </c>
      <c r="P133" s="4" t="e">
        <f t="shared" si="6"/>
        <v>#REF!</v>
      </c>
      <c r="Q133" s="4"/>
      <c r="R133" s="4"/>
      <c r="S133" s="4"/>
      <c r="T133" s="4"/>
      <c r="U133" s="4"/>
      <c r="V133" s="4"/>
      <c r="W133" s="4"/>
    </row>
    <row r="134" spans="1:23" ht="16">
      <c r="A134" s="173" t="s">
        <v>769</v>
      </c>
      <c r="B134" s="173" t="s">
        <v>747</v>
      </c>
      <c r="C134" s="173">
        <v>840433199816</v>
      </c>
      <c r="D134" s="174">
        <v>39.5</v>
      </c>
      <c r="E134" s="174">
        <v>79</v>
      </c>
      <c r="F134" s="173" t="s">
        <v>649</v>
      </c>
      <c r="G134" s="4" t="s">
        <v>3</v>
      </c>
      <c r="H134" s="4" t="str">
        <f t="shared" si="0"/>
        <v>Anna Taskpant</v>
      </c>
      <c r="I134" s="4" t="str">
        <f t="shared" si="1"/>
        <v>Uniform Navy Canvas</v>
      </c>
      <c r="J134" s="4" t="str">
        <f t="shared" si="2"/>
        <v>DWS20P4C-410</v>
      </c>
      <c r="K134" s="4" t="str">
        <f t="shared" si="3"/>
        <v>14x32</v>
      </c>
      <c r="L134" s="4" t="str">
        <f t="shared" si="4"/>
        <v>14</v>
      </c>
      <c r="M134" s="4" t="str">
        <f t="shared" si="5"/>
        <v>32</v>
      </c>
      <c r="N134" s="4" t="e">
        <f>VLOOKUP(L134,#REF!,3,FALSE)</f>
        <v>#REF!</v>
      </c>
      <c r="O134" s="4" t="e">
        <f>VLOOKUP(L134,#REF!,2,FALSE)</f>
        <v>#REF!</v>
      </c>
      <c r="P134" s="4" t="e">
        <f t="shared" si="6"/>
        <v>#REF!</v>
      </c>
      <c r="Q134" s="4"/>
      <c r="R134" s="4"/>
      <c r="S134" s="4"/>
      <c r="T134" s="4"/>
      <c r="U134" s="4"/>
      <c r="V134" s="4"/>
      <c r="W134" s="4"/>
    </row>
    <row r="135" spans="1:23" ht="16">
      <c r="A135" s="173" t="s">
        <v>770</v>
      </c>
      <c r="B135" s="173" t="s">
        <v>747</v>
      </c>
      <c r="C135" s="173">
        <v>840433199823</v>
      </c>
      <c r="D135" s="174">
        <v>39.5</v>
      </c>
      <c r="E135" s="174">
        <v>79</v>
      </c>
      <c r="F135" s="173" t="s">
        <v>649</v>
      </c>
      <c r="G135" s="4" t="s">
        <v>3</v>
      </c>
      <c r="H135" s="4" t="str">
        <f t="shared" si="0"/>
        <v>Anna Taskpant</v>
      </c>
      <c r="I135" s="4" t="str">
        <f t="shared" si="1"/>
        <v>Uniform Navy Canvas</v>
      </c>
      <c r="J135" s="4" t="str">
        <f t="shared" si="2"/>
        <v>DWS20P4C-410</v>
      </c>
      <c r="K135" s="4" t="str">
        <f t="shared" si="3"/>
        <v>14x34</v>
      </c>
      <c r="L135" s="4" t="str">
        <f t="shared" si="4"/>
        <v>14</v>
      </c>
      <c r="M135" s="4" t="str">
        <f t="shared" si="5"/>
        <v>34</v>
      </c>
      <c r="N135" s="4" t="e">
        <f>VLOOKUP(L135,#REF!,3,FALSE)</f>
        <v>#REF!</v>
      </c>
      <c r="O135" s="4" t="e">
        <f>VLOOKUP(L135,#REF!,2,FALSE)</f>
        <v>#REF!</v>
      </c>
      <c r="P135" s="4" t="e">
        <f t="shared" si="6"/>
        <v>#REF!</v>
      </c>
      <c r="Q135" s="4"/>
      <c r="R135" s="4"/>
      <c r="S135" s="4"/>
      <c r="T135" s="4"/>
      <c r="U135" s="4"/>
      <c r="V135" s="4"/>
      <c r="W135" s="4"/>
    </row>
    <row r="136" spans="1:23" ht="16">
      <c r="A136" s="173" t="s">
        <v>771</v>
      </c>
      <c r="B136" s="173" t="s">
        <v>747</v>
      </c>
      <c r="C136" s="173">
        <v>840433199830</v>
      </c>
      <c r="D136" s="174">
        <v>39.5</v>
      </c>
      <c r="E136" s="174">
        <v>79</v>
      </c>
      <c r="F136" s="173" t="s">
        <v>649</v>
      </c>
      <c r="G136" s="4" t="s">
        <v>3</v>
      </c>
      <c r="H136" s="4" t="str">
        <f t="shared" si="0"/>
        <v>Anna Taskpant</v>
      </c>
      <c r="I136" s="4" t="str">
        <f t="shared" si="1"/>
        <v>Uniform Navy Canvas</v>
      </c>
      <c r="J136" s="4" t="str">
        <f t="shared" si="2"/>
        <v>DWS20P4C-410</v>
      </c>
      <c r="K136" s="4" t="str">
        <f t="shared" si="3"/>
        <v>16x28</v>
      </c>
      <c r="L136" s="4" t="str">
        <f t="shared" si="4"/>
        <v>16</v>
      </c>
      <c r="M136" s="4" t="str">
        <f t="shared" si="5"/>
        <v>28</v>
      </c>
      <c r="N136" s="4" t="e">
        <f>VLOOKUP(L136,#REF!,3,FALSE)</f>
        <v>#REF!</v>
      </c>
      <c r="O136" s="4" t="e">
        <f>VLOOKUP(L136,#REF!,2,FALSE)</f>
        <v>#REF!</v>
      </c>
      <c r="P136" s="4" t="e">
        <f t="shared" si="6"/>
        <v>#REF!</v>
      </c>
      <c r="Q136" s="4"/>
      <c r="R136" s="4"/>
      <c r="S136" s="4"/>
      <c r="T136" s="4"/>
      <c r="U136" s="4"/>
      <c r="V136" s="4"/>
      <c r="W136" s="4"/>
    </row>
    <row r="137" spans="1:23" ht="16">
      <c r="A137" s="173" t="s">
        <v>772</v>
      </c>
      <c r="B137" s="173" t="s">
        <v>747</v>
      </c>
      <c r="C137" s="173">
        <v>840433199847</v>
      </c>
      <c r="D137" s="174">
        <v>39.5</v>
      </c>
      <c r="E137" s="174">
        <v>79</v>
      </c>
      <c r="F137" s="173" t="s">
        <v>649</v>
      </c>
      <c r="G137" s="4" t="s">
        <v>3</v>
      </c>
      <c r="H137" s="4" t="str">
        <f t="shared" si="0"/>
        <v>Anna Taskpant</v>
      </c>
      <c r="I137" s="4" t="str">
        <f t="shared" si="1"/>
        <v>Uniform Navy Canvas</v>
      </c>
      <c r="J137" s="4" t="str">
        <f t="shared" si="2"/>
        <v>DWS20P4C-410</v>
      </c>
      <c r="K137" s="4" t="str">
        <f t="shared" si="3"/>
        <v>16x30</v>
      </c>
      <c r="L137" s="4" t="str">
        <f t="shared" si="4"/>
        <v>16</v>
      </c>
      <c r="M137" s="4" t="str">
        <f t="shared" si="5"/>
        <v>30</v>
      </c>
      <c r="N137" s="4" t="e">
        <f>VLOOKUP(L137,#REF!,3,FALSE)</f>
        <v>#REF!</v>
      </c>
      <c r="O137" s="4" t="e">
        <f>VLOOKUP(L137,#REF!,2,FALSE)</f>
        <v>#REF!</v>
      </c>
      <c r="P137" s="4" t="e">
        <f t="shared" si="6"/>
        <v>#REF!</v>
      </c>
      <c r="Q137" s="4"/>
      <c r="R137" s="4"/>
      <c r="S137" s="4"/>
      <c r="T137" s="4"/>
      <c r="U137" s="4"/>
      <c r="V137" s="4"/>
      <c r="W137" s="4"/>
    </row>
    <row r="138" spans="1:23" ht="16">
      <c r="A138" s="173" t="s">
        <v>773</v>
      </c>
      <c r="B138" s="173" t="s">
        <v>747</v>
      </c>
      <c r="C138" s="173">
        <v>840433199854</v>
      </c>
      <c r="D138" s="174">
        <v>39.5</v>
      </c>
      <c r="E138" s="174">
        <v>79</v>
      </c>
      <c r="F138" s="173" t="s">
        <v>649</v>
      </c>
      <c r="G138" s="4" t="s">
        <v>3</v>
      </c>
      <c r="H138" s="4" t="str">
        <f t="shared" si="0"/>
        <v>Anna Taskpant</v>
      </c>
      <c r="I138" s="4" t="str">
        <f t="shared" si="1"/>
        <v>Uniform Navy Canvas</v>
      </c>
      <c r="J138" s="4" t="str">
        <f t="shared" si="2"/>
        <v>DWS20P4C-410</v>
      </c>
      <c r="K138" s="4" t="str">
        <f t="shared" si="3"/>
        <v>16x32</v>
      </c>
      <c r="L138" s="4" t="str">
        <f t="shared" si="4"/>
        <v>16</v>
      </c>
      <c r="M138" s="4" t="str">
        <f t="shared" si="5"/>
        <v>32</v>
      </c>
      <c r="N138" s="4" t="e">
        <f>VLOOKUP(L138,#REF!,3,FALSE)</f>
        <v>#REF!</v>
      </c>
      <c r="O138" s="4" t="e">
        <f>VLOOKUP(L138,#REF!,2,FALSE)</f>
        <v>#REF!</v>
      </c>
      <c r="P138" s="4" t="e">
        <f t="shared" si="6"/>
        <v>#REF!</v>
      </c>
      <c r="Q138" s="4"/>
      <c r="R138" s="4"/>
      <c r="S138" s="4"/>
      <c r="T138" s="4"/>
      <c r="U138" s="4"/>
      <c r="V138" s="4"/>
      <c r="W138" s="4"/>
    </row>
    <row r="139" spans="1:23" ht="16">
      <c r="A139" s="173" t="s">
        <v>774</v>
      </c>
      <c r="B139" s="173" t="s">
        <v>747</v>
      </c>
      <c r="C139" s="173">
        <v>840433199861</v>
      </c>
      <c r="D139" s="174">
        <v>39.5</v>
      </c>
      <c r="E139" s="174">
        <v>79</v>
      </c>
      <c r="F139" s="173" t="s">
        <v>649</v>
      </c>
      <c r="G139" s="4" t="s">
        <v>3</v>
      </c>
      <c r="H139" s="4" t="str">
        <f t="shared" si="0"/>
        <v>Anna Taskpant</v>
      </c>
      <c r="I139" s="4" t="str">
        <f t="shared" si="1"/>
        <v>Uniform Navy Canvas</v>
      </c>
      <c r="J139" s="4" t="str">
        <f t="shared" si="2"/>
        <v>DWS20P4C-410</v>
      </c>
      <c r="K139" s="4" t="str">
        <f t="shared" si="3"/>
        <v>16x34</v>
      </c>
      <c r="L139" s="4" t="str">
        <f t="shared" si="4"/>
        <v>16</v>
      </c>
      <c r="M139" s="4" t="str">
        <f t="shared" si="5"/>
        <v>34</v>
      </c>
      <c r="N139" s="4" t="e">
        <f>VLOOKUP(L139,#REF!,3,FALSE)</f>
        <v>#REF!</v>
      </c>
      <c r="O139" s="4" t="e">
        <f>VLOOKUP(L139,#REF!,2,FALSE)</f>
        <v>#REF!</v>
      </c>
      <c r="P139" s="4" t="e">
        <f t="shared" si="6"/>
        <v>#REF!</v>
      </c>
      <c r="Q139" s="4"/>
      <c r="R139" s="4"/>
      <c r="S139" s="4"/>
      <c r="T139" s="4"/>
      <c r="U139" s="4"/>
      <c r="V139" s="4"/>
      <c r="W139" s="4"/>
    </row>
    <row r="140" spans="1:23" ht="16">
      <c r="A140" s="173" t="s">
        <v>775</v>
      </c>
      <c r="B140" s="173" t="s">
        <v>747</v>
      </c>
      <c r="C140" s="173">
        <v>840433199878</v>
      </c>
      <c r="D140" s="174">
        <v>39.5</v>
      </c>
      <c r="E140" s="174">
        <v>79</v>
      </c>
      <c r="F140" s="173" t="s">
        <v>649</v>
      </c>
      <c r="G140" s="4" t="s">
        <v>3</v>
      </c>
      <c r="H140" s="4" t="str">
        <f t="shared" si="0"/>
        <v>Anna Taskpant</v>
      </c>
      <c r="I140" s="4" t="str">
        <f t="shared" si="1"/>
        <v>Uniform Navy Canvas</v>
      </c>
      <c r="J140" s="4" t="str">
        <f t="shared" si="2"/>
        <v>DWS20P4C-410</v>
      </c>
      <c r="K140" s="4" t="str">
        <f t="shared" si="3"/>
        <v>18x28</v>
      </c>
      <c r="L140" s="4" t="str">
        <f t="shared" si="4"/>
        <v>18</v>
      </c>
      <c r="M140" s="4" t="str">
        <f t="shared" si="5"/>
        <v>28</v>
      </c>
      <c r="N140" s="4" t="e">
        <f>VLOOKUP(L140,#REF!,3,FALSE)</f>
        <v>#REF!</v>
      </c>
      <c r="O140" s="4" t="e">
        <f>VLOOKUP(L140,#REF!,2,FALSE)</f>
        <v>#REF!</v>
      </c>
      <c r="P140" s="4" t="e">
        <f t="shared" si="6"/>
        <v>#REF!</v>
      </c>
      <c r="Q140" s="4"/>
      <c r="R140" s="4"/>
      <c r="S140" s="4"/>
      <c r="T140" s="4"/>
      <c r="U140" s="4"/>
      <c r="V140" s="4"/>
      <c r="W140" s="4"/>
    </row>
    <row r="141" spans="1:23" ht="16">
      <c r="A141" s="173" t="s">
        <v>776</v>
      </c>
      <c r="B141" s="173" t="s">
        <v>747</v>
      </c>
      <c r="C141" s="173">
        <v>840433199885</v>
      </c>
      <c r="D141" s="174">
        <v>39.5</v>
      </c>
      <c r="E141" s="174">
        <v>79</v>
      </c>
      <c r="F141" s="173" t="s">
        <v>649</v>
      </c>
      <c r="G141" s="4" t="s">
        <v>3</v>
      </c>
      <c r="H141" s="4" t="str">
        <f t="shared" si="0"/>
        <v>Anna Taskpant</v>
      </c>
      <c r="I141" s="4" t="str">
        <f t="shared" si="1"/>
        <v>Uniform Navy Canvas</v>
      </c>
      <c r="J141" s="4" t="str">
        <f t="shared" si="2"/>
        <v>DWS20P4C-410</v>
      </c>
      <c r="K141" s="4" t="str">
        <f t="shared" si="3"/>
        <v>18x30</v>
      </c>
      <c r="L141" s="4" t="str">
        <f t="shared" si="4"/>
        <v>18</v>
      </c>
      <c r="M141" s="4" t="str">
        <f t="shared" si="5"/>
        <v>30</v>
      </c>
      <c r="N141" s="4" t="e">
        <f>VLOOKUP(L141,#REF!,3,FALSE)</f>
        <v>#REF!</v>
      </c>
      <c r="O141" s="4" t="e">
        <f>VLOOKUP(L141,#REF!,2,FALSE)</f>
        <v>#REF!</v>
      </c>
      <c r="P141" s="4" t="e">
        <f t="shared" si="6"/>
        <v>#REF!</v>
      </c>
      <c r="Q141" s="4"/>
      <c r="R141" s="4"/>
      <c r="S141" s="4"/>
      <c r="T141" s="4"/>
      <c r="U141" s="4"/>
      <c r="V141" s="4"/>
      <c r="W141" s="4"/>
    </row>
    <row r="142" spans="1:23" ht="16">
      <c r="A142" s="173" t="s">
        <v>777</v>
      </c>
      <c r="B142" s="173" t="s">
        <v>747</v>
      </c>
      <c r="C142" s="173">
        <v>840433199892</v>
      </c>
      <c r="D142" s="174">
        <v>39.5</v>
      </c>
      <c r="E142" s="174">
        <v>79</v>
      </c>
      <c r="F142" s="173" t="s">
        <v>649</v>
      </c>
      <c r="G142" s="4" t="s">
        <v>3</v>
      </c>
      <c r="H142" s="4" t="str">
        <f t="shared" si="0"/>
        <v>Anna Taskpant</v>
      </c>
      <c r="I142" s="4" t="str">
        <f t="shared" si="1"/>
        <v>Uniform Navy Canvas</v>
      </c>
      <c r="J142" s="4" t="str">
        <f t="shared" si="2"/>
        <v>DWS20P4C-410</v>
      </c>
      <c r="K142" s="4" t="str">
        <f t="shared" si="3"/>
        <v>18x32</v>
      </c>
      <c r="L142" s="4" t="str">
        <f t="shared" si="4"/>
        <v>18</v>
      </c>
      <c r="M142" s="4" t="str">
        <f t="shared" si="5"/>
        <v>32</v>
      </c>
      <c r="N142" s="4" t="e">
        <f>VLOOKUP(L142,#REF!,3,FALSE)</f>
        <v>#REF!</v>
      </c>
      <c r="O142" s="4" t="e">
        <f>VLOOKUP(L142,#REF!,2,FALSE)</f>
        <v>#REF!</v>
      </c>
      <c r="P142" s="4" t="e">
        <f t="shared" si="6"/>
        <v>#REF!</v>
      </c>
      <c r="Q142" s="4"/>
      <c r="R142" s="4"/>
      <c r="S142" s="4"/>
      <c r="T142" s="4"/>
      <c r="U142" s="4"/>
      <c r="V142" s="4"/>
      <c r="W142" s="4"/>
    </row>
    <row r="143" spans="1:23" ht="16">
      <c r="A143" s="173" t="s">
        <v>778</v>
      </c>
      <c r="B143" s="173" t="s">
        <v>747</v>
      </c>
      <c r="C143" s="173">
        <v>840433199908</v>
      </c>
      <c r="D143" s="174">
        <v>39.5</v>
      </c>
      <c r="E143" s="174">
        <v>79</v>
      </c>
      <c r="F143" s="173" t="s">
        <v>649</v>
      </c>
      <c r="G143" s="4" t="s">
        <v>3</v>
      </c>
      <c r="H143" s="4" t="str">
        <f t="shared" si="0"/>
        <v>Anna Taskpant</v>
      </c>
      <c r="I143" s="4" t="str">
        <f t="shared" si="1"/>
        <v>Uniform Navy Canvas</v>
      </c>
      <c r="J143" s="4" t="str">
        <f t="shared" si="2"/>
        <v>DWS20P4C-410</v>
      </c>
      <c r="K143" s="4" t="str">
        <f t="shared" si="3"/>
        <v>18x34</v>
      </c>
      <c r="L143" s="4" t="str">
        <f t="shared" si="4"/>
        <v>18</v>
      </c>
      <c r="M143" s="4" t="str">
        <f t="shared" si="5"/>
        <v>34</v>
      </c>
      <c r="N143" s="4" t="e">
        <f>VLOOKUP(L143,#REF!,3,FALSE)</f>
        <v>#REF!</v>
      </c>
      <c r="O143" s="4" t="e">
        <f>VLOOKUP(L143,#REF!,2,FALSE)</f>
        <v>#REF!</v>
      </c>
      <c r="P143" s="4" t="e">
        <f t="shared" si="6"/>
        <v>#REF!</v>
      </c>
      <c r="Q143" s="4"/>
      <c r="R143" s="4"/>
      <c r="S143" s="4"/>
      <c r="T143" s="4"/>
      <c r="U143" s="4"/>
      <c r="V143" s="4"/>
      <c r="W143" s="4"/>
    </row>
    <row r="144" spans="1:23" ht="16">
      <c r="A144" s="173" t="s">
        <v>779</v>
      </c>
      <c r="B144" s="173" t="s">
        <v>747</v>
      </c>
      <c r="C144" s="173">
        <v>840433199915</v>
      </c>
      <c r="D144" s="174">
        <v>39.5</v>
      </c>
      <c r="E144" s="174">
        <v>79</v>
      </c>
      <c r="F144" s="173" t="s">
        <v>649</v>
      </c>
      <c r="G144" s="4" t="s">
        <v>3</v>
      </c>
      <c r="H144" s="4" t="str">
        <f t="shared" si="0"/>
        <v>Anna Taskpant</v>
      </c>
      <c r="I144" s="4" t="str">
        <f t="shared" si="1"/>
        <v>Uniform Navy Canvas</v>
      </c>
      <c r="J144" s="4" t="str">
        <f t="shared" si="2"/>
        <v>DWS20P4C-410</v>
      </c>
      <c r="K144" s="4" t="str">
        <f t="shared" si="3"/>
        <v>20x28</v>
      </c>
      <c r="L144" s="4" t="str">
        <f t="shared" si="4"/>
        <v>20</v>
      </c>
      <c r="M144" s="4" t="str">
        <f t="shared" si="5"/>
        <v>28</v>
      </c>
      <c r="N144" s="4" t="e">
        <f>VLOOKUP(L144,#REF!,3,FALSE)</f>
        <v>#REF!</v>
      </c>
      <c r="O144" s="4" t="e">
        <f>VLOOKUP(L144,#REF!,2,FALSE)</f>
        <v>#REF!</v>
      </c>
      <c r="P144" s="4" t="e">
        <f t="shared" si="6"/>
        <v>#REF!</v>
      </c>
      <c r="Q144" s="4"/>
      <c r="R144" s="4"/>
      <c r="S144" s="4"/>
      <c r="T144" s="4"/>
      <c r="U144" s="4"/>
      <c r="V144" s="4"/>
      <c r="W144" s="4"/>
    </row>
    <row r="145" spans="1:23" ht="16">
      <c r="A145" s="173" t="s">
        <v>780</v>
      </c>
      <c r="B145" s="173" t="s">
        <v>747</v>
      </c>
      <c r="C145" s="173">
        <v>840433199922</v>
      </c>
      <c r="D145" s="174">
        <v>39.5</v>
      </c>
      <c r="E145" s="174">
        <v>79</v>
      </c>
      <c r="F145" s="173" t="s">
        <v>649</v>
      </c>
      <c r="G145" s="4" t="s">
        <v>3</v>
      </c>
      <c r="H145" s="4" t="str">
        <f t="shared" si="0"/>
        <v>Anna Taskpant</v>
      </c>
      <c r="I145" s="4" t="str">
        <f t="shared" si="1"/>
        <v>Uniform Navy Canvas</v>
      </c>
      <c r="J145" s="4" t="str">
        <f t="shared" si="2"/>
        <v>DWS20P4C-410</v>
      </c>
      <c r="K145" s="4" t="str">
        <f t="shared" si="3"/>
        <v>20x30</v>
      </c>
      <c r="L145" s="4" t="str">
        <f t="shared" si="4"/>
        <v>20</v>
      </c>
      <c r="M145" s="4" t="str">
        <f t="shared" si="5"/>
        <v>30</v>
      </c>
      <c r="N145" s="4" t="e">
        <f>VLOOKUP(L145,#REF!,3,FALSE)</f>
        <v>#REF!</v>
      </c>
      <c r="O145" s="4" t="e">
        <f>VLOOKUP(L145,#REF!,2,FALSE)</f>
        <v>#REF!</v>
      </c>
      <c r="P145" s="4" t="e">
        <f t="shared" si="6"/>
        <v>#REF!</v>
      </c>
      <c r="Q145" s="4"/>
      <c r="R145" s="4"/>
      <c r="S145" s="4"/>
      <c r="T145" s="4"/>
      <c r="U145" s="4"/>
      <c r="V145" s="4"/>
      <c r="W145" s="4"/>
    </row>
    <row r="146" spans="1:23" ht="16">
      <c r="A146" s="173" t="s">
        <v>781</v>
      </c>
      <c r="B146" s="173" t="s">
        <v>747</v>
      </c>
      <c r="C146" s="173">
        <v>840433199939</v>
      </c>
      <c r="D146" s="174">
        <v>39.5</v>
      </c>
      <c r="E146" s="174">
        <v>79</v>
      </c>
      <c r="F146" s="173" t="s">
        <v>649</v>
      </c>
      <c r="G146" s="4" t="s">
        <v>3</v>
      </c>
      <c r="H146" s="4" t="str">
        <f t="shared" si="0"/>
        <v>Anna Taskpant</v>
      </c>
      <c r="I146" s="4" t="str">
        <f t="shared" si="1"/>
        <v>Uniform Navy Canvas</v>
      </c>
      <c r="J146" s="4" t="str">
        <f t="shared" si="2"/>
        <v>DWS20P4C-410</v>
      </c>
      <c r="K146" s="4" t="str">
        <f t="shared" si="3"/>
        <v>20x32</v>
      </c>
      <c r="L146" s="4" t="str">
        <f t="shared" si="4"/>
        <v>20</v>
      </c>
      <c r="M146" s="4" t="str">
        <f t="shared" si="5"/>
        <v>32</v>
      </c>
      <c r="N146" s="4" t="e">
        <f>VLOOKUP(L146,#REF!,3,FALSE)</f>
        <v>#REF!</v>
      </c>
      <c r="O146" s="4" t="e">
        <f>VLOOKUP(L146,#REF!,2,FALSE)</f>
        <v>#REF!</v>
      </c>
      <c r="P146" s="4" t="e">
        <f t="shared" si="6"/>
        <v>#REF!</v>
      </c>
      <c r="Q146" s="4"/>
      <c r="R146" s="4"/>
      <c r="S146" s="4"/>
      <c r="T146" s="4"/>
      <c r="U146" s="4"/>
      <c r="V146" s="4"/>
      <c r="W146" s="4"/>
    </row>
    <row r="147" spans="1:23" ht="16">
      <c r="A147" s="173" t="s">
        <v>782</v>
      </c>
      <c r="B147" s="173" t="s">
        <v>747</v>
      </c>
      <c r="C147" s="173">
        <v>840433199946</v>
      </c>
      <c r="D147" s="174">
        <v>39.5</v>
      </c>
      <c r="E147" s="174">
        <v>79</v>
      </c>
      <c r="F147" s="173" t="s">
        <v>649</v>
      </c>
      <c r="G147" s="4" t="s">
        <v>3</v>
      </c>
      <c r="H147" s="4" t="str">
        <f t="shared" si="0"/>
        <v>Anna Taskpant</v>
      </c>
      <c r="I147" s="4" t="str">
        <f t="shared" si="1"/>
        <v>Uniform Navy Canvas</v>
      </c>
      <c r="J147" s="4" t="str">
        <f t="shared" si="2"/>
        <v>DWS20P4C-410</v>
      </c>
      <c r="K147" s="4" t="str">
        <f t="shared" si="3"/>
        <v>20x34</v>
      </c>
      <c r="L147" s="4" t="str">
        <f t="shared" si="4"/>
        <v>20</v>
      </c>
      <c r="M147" s="4" t="str">
        <f t="shared" si="5"/>
        <v>34</v>
      </c>
      <c r="N147" s="4" t="e">
        <f>VLOOKUP(L147,#REF!,3,FALSE)</f>
        <v>#REF!</v>
      </c>
      <c r="O147" s="4" t="e">
        <f>VLOOKUP(L147,#REF!,2,FALSE)</f>
        <v>#REF!</v>
      </c>
      <c r="P147" s="4" t="e">
        <f t="shared" si="6"/>
        <v>#REF!</v>
      </c>
      <c r="Q147" s="4"/>
      <c r="R147" s="4"/>
      <c r="S147" s="4"/>
      <c r="T147" s="4"/>
      <c r="U147" s="4"/>
      <c r="V147" s="4"/>
      <c r="W147" s="4"/>
    </row>
    <row r="148" spans="1:23" ht="16">
      <c r="A148" s="173" t="s">
        <v>783</v>
      </c>
      <c r="B148" s="173" t="s">
        <v>747</v>
      </c>
      <c r="C148" s="173">
        <v>840433199953</v>
      </c>
      <c r="D148" s="174">
        <v>39.5</v>
      </c>
      <c r="E148" s="174">
        <v>79</v>
      </c>
      <c r="F148" s="173" t="s">
        <v>649</v>
      </c>
      <c r="G148" s="4" t="s">
        <v>3</v>
      </c>
      <c r="H148" s="4" t="str">
        <f t="shared" si="0"/>
        <v>Anna Taskpant</v>
      </c>
      <c r="I148" s="4" t="str">
        <f t="shared" si="1"/>
        <v>Uniform Navy Canvas</v>
      </c>
      <c r="J148" s="4" t="str">
        <f t="shared" si="2"/>
        <v>DWS20P4C-410</v>
      </c>
      <c r="K148" s="4" t="str">
        <f t="shared" si="3"/>
        <v>22x28</v>
      </c>
      <c r="L148" s="4" t="str">
        <f t="shared" si="4"/>
        <v>22</v>
      </c>
      <c r="M148" s="4" t="str">
        <f t="shared" si="5"/>
        <v>28</v>
      </c>
      <c r="N148" s="4" t="e">
        <f>VLOOKUP(L148,#REF!,3,FALSE)</f>
        <v>#REF!</v>
      </c>
      <c r="O148" s="4" t="e">
        <f>VLOOKUP(L148,#REF!,2,FALSE)</f>
        <v>#REF!</v>
      </c>
      <c r="P148" s="4" t="e">
        <f t="shared" si="6"/>
        <v>#REF!</v>
      </c>
      <c r="Q148" s="4"/>
      <c r="R148" s="4"/>
      <c r="S148" s="4"/>
      <c r="T148" s="4"/>
      <c r="U148" s="4"/>
      <c r="V148" s="4"/>
      <c r="W148" s="4"/>
    </row>
    <row r="149" spans="1:23" ht="16">
      <c r="A149" s="173" t="s">
        <v>784</v>
      </c>
      <c r="B149" s="173" t="s">
        <v>747</v>
      </c>
      <c r="C149" s="173">
        <v>840433199960</v>
      </c>
      <c r="D149" s="174">
        <v>39.5</v>
      </c>
      <c r="E149" s="174">
        <v>79</v>
      </c>
      <c r="F149" s="173" t="s">
        <v>649</v>
      </c>
      <c r="G149" s="4" t="s">
        <v>3</v>
      </c>
      <c r="H149" s="4" t="str">
        <f t="shared" si="0"/>
        <v>Anna Taskpant</v>
      </c>
      <c r="I149" s="4" t="str">
        <f t="shared" si="1"/>
        <v>Uniform Navy Canvas</v>
      </c>
      <c r="J149" s="4" t="str">
        <f t="shared" si="2"/>
        <v>DWS20P4C-410</v>
      </c>
      <c r="K149" s="4" t="str">
        <f t="shared" si="3"/>
        <v>22x30</v>
      </c>
      <c r="L149" s="4" t="str">
        <f t="shared" si="4"/>
        <v>22</v>
      </c>
      <c r="M149" s="4" t="str">
        <f t="shared" si="5"/>
        <v>30</v>
      </c>
      <c r="N149" s="4" t="e">
        <f>VLOOKUP(L149,#REF!,3,FALSE)</f>
        <v>#REF!</v>
      </c>
      <c r="O149" s="4" t="e">
        <f>VLOOKUP(L149,#REF!,2,FALSE)</f>
        <v>#REF!</v>
      </c>
      <c r="P149" s="4" t="e">
        <f t="shared" si="6"/>
        <v>#REF!</v>
      </c>
      <c r="Q149" s="4"/>
      <c r="R149" s="4"/>
      <c r="S149" s="4"/>
      <c r="T149" s="4"/>
      <c r="U149" s="4"/>
      <c r="V149" s="4"/>
      <c r="W149" s="4"/>
    </row>
    <row r="150" spans="1:23" ht="16">
      <c r="A150" s="173" t="s">
        <v>785</v>
      </c>
      <c r="B150" s="173" t="s">
        <v>747</v>
      </c>
      <c r="C150" s="173">
        <v>840433199977</v>
      </c>
      <c r="D150" s="174">
        <v>39.5</v>
      </c>
      <c r="E150" s="174">
        <v>79</v>
      </c>
      <c r="F150" s="173" t="s">
        <v>649</v>
      </c>
      <c r="G150" s="4" t="s">
        <v>3</v>
      </c>
      <c r="H150" s="4" t="str">
        <f t="shared" si="0"/>
        <v>Anna Taskpant</v>
      </c>
      <c r="I150" s="4" t="str">
        <f t="shared" si="1"/>
        <v>Uniform Navy Canvas</v>
      </c>
      <c r="J150" s="4" t="str">
        <f t="shared" si="2"/>
        <v>DWS20P4C-410</v>
      </c>
      <c r="K150" s="4" t="str">
        <f t="shared" si="3"/>
        <v>22x32</v>
      </c>
      <c r="L150" s="4" t="str">
        <f t="shared" si="4"/>
        <v>22</v>
      </c>
      <c r="M150" s="4" t="str">
        <f t="shared" si="5"/>
        <v>32</v>
      </c>
      <c r="N150" s="4" t="e">
        <f>VLOOKUP(L150,#REF!,3,FALSE)</f>
        <v>#REF!</v>
      </c>
      <c r="O150" s="4" t="e">
        <f>VLOOKUP(L150,#REF!,2,FALSE)</f>
        <v>#REF!</v>
      </c>
      <c r="P150" s="4" t="e">
        <f t="shared" si="6"/>
        <v>#REF!</v>
      </c>
      <c r="Q150" s="4"/>
      <c r="R150" s="4"/>
      <c r="S150" s="4"/>
      <c r="T150" s="4"/>
      <c r="U150" s="4"/>
      <c r="V150" s="4"/>
      <c r="W150" s="4"/>
    </row>
    <row r="151" spans="1:23" ht="16">
      <c r="A151" s="173" t="s">
        <v>786</v>
      </c>
      <c r="B151" s="173" t="s">
        <v>747</v>
      </c>
      <c r="C151" s="173">
        <v>840433199984</v>
      </c>
      <c r="D151" s="174">
        <v>39.5</v>
      </c>
      <c r="E151" s="174">
        <v>79</v>
      </c>
      <c r="F151" s="173" t="s">
        <v>649</v>
      </c>
      <c r="G151" s="4" t="s">
        <v>3</v>
      </c>
      <c r="H151" s="4" t="str">
        <f t="shared" si="0"/>
        <v>Anna Taskpant</v>
      </c>
      <c r="I151" s="4" t="str">
        <f t="shared" si="1"/>
        <v>Uniform Navy Canvas</v>
      </c>
      <c r="J151" s="4" t="str">
        <f t="shared" si="2"/>
        <v>DWS20P4C-410</v>
      </c>
      <c r="K151" s="4" t="str">
        <f t="shared" si="3"/>
        <v>22x34</v>
      </c>
      <c r="L151" s="4" t="str">
        <f t="shared" si="4"/>
        <v>22</v>
      </c>
      <c r="M151" s="4" t="str">
        <f t="shared" si="5"/>
        <v>34</v>
      </c>
      <c r="N151" s="4" t="e">
        <f>VLOOKUP(L151,#REF!,3,FALSE)</f>
        <v>#REF!</v>
      </c>
      <c r="O151" s="4" t="e">
        <f>VLOOKUP(L151,#REF!,2,FALSE)</f>
        <v>#REF!</v>
      </c>
      <c r="P151" s="4" t="e">
        <f t="shared" si="6"/>
        <v>#REF!</v>
      </c>
      <c r="Q151" s="4"/>
      <c r="R151" s="4"/>
      <c r="S151" s="4"/>
      <c r="T151" s="4"/>
      <c r="U151" s="4"/>
      <c r="V151" s="4"/>
      <c r="W151" s="4"/>
    </row>
    <row r="152" spans="1:23" ht="16">
      <c r="A152" s="173" t="s">
        <v>787</v>
      </c>
      <c r="B152" s="173" t="s">
        <v>747</v>
      </c>
      <c r="C152" s="173">
        <v>840433199991</v>
      </c>
      <c r="D152" s="174">
        <v>39.5</v>
      </c>
      <c r="E152" s="174">
        <v>79</v>
      </c>
      <c r="F152" s="173" t="s">
        <v>649</v>
      </c>
      <c r="G152" s="4" t="s">
        <v>3</v>
      </c>
      <c r="H152" s="4" t="str">
        <f t="shared" si="0"/>
        <v>Anna Taskpant</v>
      </c>
      <c r="I152" s="4" t="str">
        <f t="shared" si="1"/>
        <v>Uniform Navy Canvas</v>
      </c>
      <c r="J152" s="4" t="str">
        <f t="shared" si="2"/>
        <v>DWS20P4C-410</v>
      </c>
      <c r="K152" s="4" t="str">
        <f t="shared" si="3"/>
        <v>24x28</v>
      </c>
      <c r="L152" s="4" t="str">
        <f t="shared" si="4"/>
        <v>24</v>
      </c>
      <c r="M152" s="4" t="str">
        <f t="shared" si="5"/>
        <v>28</v>
      </c>
      <c r="N152" s="4" t="e">
        <f>VLOOKUP(L152,#REF!,3,FALSE)</f>
        <v>#REF!</v>
      </c>
      <c r="O152" s="4" t="e">
        <f>VLOOKUP(L152,#REF!,2,FALSE)</f>
        <v>#REF!</v>
      </c>
      <c r="P152" s="4" t="e">
        <f t="shared" si="6"/>
        <v>#REF!</v>
      </c>
      <c r="Q152" s="4"/>
      <c r="R152" s="4"/>
      <c r="S152" s="4"/>
      <c r="T152" s="4"/>
      <c r="U152" s="4"/>
      <c r="V152" s="4"/>
      <c r="W152" s="4"/>
    </row>
    <row r="153" spans="1:23" ht="16">
      <c r="A153" s="173" t="s">
        <v>788</v>
      </c>
      <c r="B153" s="173" t="s">
        <v>747</v>
      </c>
      <c r="C153" s="173">
        <v>810028090002</v>
      </c>
      <c r="D153" s="174">
        <v>39.5</v>
      </c>
      <c r="E153" s="174">
        <v>79</v>
      </c>
      <c r="F153" s="173" t="s">
        <v>649</v>
      </c>
      <c r="G153" s="4" t="s">
        <v>3</v>
      </c>
      <c r="H153" s="4" t="str">
        <f t="shared" si="0"/>
        <v>Anna Taskpant</v>
      </c>
      <c r="I153" s="4" t="str">
        <f t="shared" si="1"/>
        <v>Uniform Navy Canvas</v>
      </c>
      <c r="J153" s="4" t="str">
        <f t="shared" si="2"/>
        <v>DWS20P4C-410</v>
      </c>
      <c r="K153" s="4" t="str">
        <f t="shared" si="3"/>
        <v>24x30</v>
      </c>
      <c r="L153" s="4" t="str">
        <f t="shared" si="4"/>
        <v>24</v>
      </c>
      <c r="M153" s="4" t="str">
        <f t="shared" si="5"/>
        <v>30</v>
      </c>
      <c r="N153" s="4" t="e">
        <f>VLOOKUP(L153,#REF!,3,FALSE)</f>
        <v>#REF!</v>
      </c>
      <c r="O153" s="4" t="e">
        <f>VLOOKUP(L153,#REF!,2,FALSE)</f>
        <v>#REF!</v>
      </c>
      <c r="P153" s="4" t="e">
        <f t="shared" si="6"/>
        <v>#REF!</v>
      </c>
      <c r="Q153" s="4"/>
      <c r="R153" s="4"/>
      <c r="S153" s="4"/>
      <c r="T153" s="4"/>
      <c r="U153" s="4"/>
      <c r="V153" s="4"/>
      <c r="W153" s="4"/>
    </row>
    <row r="154" spans="1:23" ht="16">
      <c r="A154" s="173" t="s">
        <v>789</v>
      </c>
      <c r="B154" s="173" t="s">
        <v>747</v>
      </c>
      <c r="C154" s="173">
        <v>810028090019</v>
      </c>
      <c r="D154" s="174">
        <v>39.5</v>
      </c>
      <c r="E154" s="174">
        <v>79</v>
      </c>
      <c r="F154" s="173" t="s">
        <v>649</v>
      </c>
      <c r="G154" s="4" t="s">
        <v>3</v>
      </c>
      <c r="H154" s="4" t="str">
        <f t="shared" si="0"/>
        <v>Anna Taskpant</v>
      </c>
      <c r="I154" s="4" t="str">
        <f t="shared" si="1"/>
        <v>Uniform Navy Canvas</v>
      </c>
      <c r="J154" s="4" t="str">
        <f t="shared" si="2"/>
        <v>DWS20P4C-410</v>
      </c>
      <c r="K154" s="4" t="str">
        <f t="shared" si="3"/>
        <v>24x32</v>
      </c>
      <c r="L154" s="4" t="str">
        <f t="shared" si="4"/>
        <v>24</v>
      </c>
      <c r="M154" s="4" t="str">
        <f t="shared" si="5"/>
        <v>32</v>
      </c>
      <c r="N154" s="4" t="e">
        <f>VLOOKUP(L154,#REF!,3,FALSE)</f>
        <v>#REF!</v>
      </c>
      <c r="O154" s="4" t="e">
        <f>VLOOKUP(L154,#REF!,2,FALSE)</f>
        <v>#REF!</v>
      </c>
      <c r="P154" s="4" t="e">
        <f t="shared" si="6"/>
        <v>#REF!</v>
      </c>
      <c r="Q154" s="4"/>
      <c r="R154" s="4"/>
      <c r="S154" s="4"/>
      <c r="T154" s="4"/>
      <c r="U154" s="4"/>
      <c r="V154" s="4"/>
      <c r="W154" s="4"/>
    </row>
    <row r="155" spans="1:23" ht="16">
      <c r="A155" s="173" t="s">
        <v>790</v>
      </c>
      <c r="B155" s="173" t="s">
        <v>747</v>
      </c>
      <c r="C155" s="173">
        <v>810028090026</v>
      </c>
      <c r="D155" s="174">
        <v>39.5</v>
      </c>
      <c r="E155" s="174">
        <v>79</v>
      </c>
      <c r="F155" s="173" t="s">
        <v>649</v>
      </c>
      <c r="G155" s="4" t="s">
        <v>3</v>
      </c>
      <c r="H155" s="4" t="str">
        <f t="shared" si="0"/>
        <v>Anna Taskpant</v>
      </c>
      <c r="I155" s="4" t="str">
        <f t="shared" si="1"/>
        <v>Uniform Navy Canvas</v>
      </c>
      <c r="J155" s="4" t="str">
        <f t="shared" si="2"/>
        <v>DWS20P4C-410</v>
      </c>
      <c r="K155" s="4" t="str">
        <f t="shared" si="3"/>
        <v>24x34</v>
      </c>
      <c r="L155" s="4" t="str">
        <f t="shared" si="4"/>
        <v>24</v>
      </c>
      <c r="M155" s="4" t="str">
        <f t="shared" si="5"/>
        <v>34</v>
      </c>
      <c r="N155" s="4" t="e">
        <f>VLOOKUP(L155,#REF!,3,FALSE)</f>
        <v>#REF!</v>
      </c>
      <c r="O155" s="4" t="e">
        <f>VLOOKUP(L155,#REF!,2,FALSE)</f>
        <v>#REF!</v>
      </c>
      <c r="P155" s="4" t="e">
        <f t="shared" si="6"/>
        <v>#REF!</v>
      </c>
      <c r="Q155" s="4"/>
      <c r="R155" s="4"/>
      <c r="S155" s="4"/>
      <c r="T155" s="4"/>
      <c r="U155" s="4"/>
      <c r="V155" s="4"/>
      <c r="W155" s="4"/>
    </row>
    <row r="156" spans="1:23" ht="16">
      <c r="A156" s="173" t="s">
        <v>791</v>
      </c>
      <c r="B156" s="173" t="s">
        <v>747</v>
      </c>
      <c r="C156" s="173">
        <v>810028090033</v>
      </c>
      <c r="D156" s="174">
        <v>39.5</v>
      </c>
      <c r="E156" s="174">
        <v>79</v>
      </c>
      <c r="F156" s="173" t="s">
        <v>649</v>
      </c>
      <c r="G156" s="4" t="s">
        <v>3</v>
      </c>
      <c r="H156" s="4" t="str">
        <f t="shared" si="0"/>
        <v>Anna Taskpant</v>
      </c>
      <c r="I156" s="4" t="str">
        <f t="shared" si="1"/>
        <v>Uniform Navy Canvas</v>
      </c>
      <c r="J156" s="4" t="str">
        <f t="shared" si="2"/>
        <v>DWS20P4C-410</v>
      </c>
      <c r="K156" s="4" t="str">
        <f t="shared" si="3"/>
        <v>2x28</v>
      </c>
      <c r="L156" s="4" t="str">
        <f t="shared" si="4"/>
        <v>2</v>
      </c>
      <c r="M156" s="4" t="str">
        <f t="shared" si="5"/>
        <v>28</v>
      </c>
      <c r="N156" s="4" t="e">
        <f>VLOOKUP(L156,#REF!,3,FALSE)</f>
        <v>#REF!</v>
      </c>
      <c r="O156" s="4" t="e">
        <f>VLOOKUP(L156,#REF!,2,FALSE)</f>
        <v>#REF!</v>
      </c>
      <c r="P156" s="4" t="e">
        <f t="shared" si="6"/>
        <v>#REF!</v>
      </c>
      <c r="Q156" s="4"/>
      <c r="R156" s="4"/>
      <c r="S156" s="4"/>
      <c r="T156" s="4"/>
      <c r="U156" s="4"/>
      <c r="V156" s="4"/>
      <c r="W156" s="4"/>
    </row>
    <row r="157" spans="1:23" ht="16">
      <c r="A157" s="173" t="s">
        <v>792</v>
      </c>
      <c r="B157" s="173" t="s">
        <v>747</v>
      </c>
      <c r="C157" s="173">
        <v>810028090040</v>
      </c>
      <c r="D157" s="174">
        <v>39.5</v>
      </c>
      <c r="E157" s="174">
        <v>79</v>
      </c>
      <c r="F157" s="173" t="s">
        <v>649</v>
      </c>
      <c r="G157" s="4" t="s">
        <v>3</v>
      </c>
      <c r="H157" s="4" t="str">
        <f t="shared" si="0"/>
        <v>Anna Taskpant</v>
      </c>
      <c r="I157" s="4" t="str">
        <f t="shared" si="1"/>
        <v>Uniform Navy Canvas</v>
      </c>
      <c r="J157" s="4" t="str">
        <f t="shared" si="2"/>
        <v>DWS20P4C-410</v>
      </c>
      <c r="K157" s="4" t="str">
        <f t="shared" si="3"/>
        <v>2x30</v>
      </c>
      <c r="L157" s="4" t="str">
        <f t="shared" si="4"/>
        <v>2</v>
      </c>
      <c r="M157" s="4" t="str">
        <f t="shared" si="5"/>
        <v>30</v>
      </c>
      <c r="N157" s="4" t="e">
        <f>VLOOKUP(L157,#REF!,3,FALSE)</f>
        <v>#REF!</v>
      </c>
      <c r="O157" s="4" t="e">
        <f>VLOOKUP(L157,#REF!,2,FALSE)</f>
        <v>#REF!</v>
      </c>
      <c r="P157" s="4" t="e">
        <f t="shared" si="6"/>
        <v>#REF!</v>
      </c>
      <c r="Q157" s="4"/>
      <c r="R157" s="4"/>
      <c r="S157" s="4"/>
      <c r="T157" s="4"/>
      <c r="U157" s="4"/>
      <c r="V157" s="4"/>
      <c r="W157" s="4"/>
    </row>
    <row r="158" spans="1:23" ht="16">
      <c r="A158" s="173" t="s">
        <v>793</v>
      </c>
      <c r="B158" s="173" t="s">
        <v>747</v>
      </c>
      <c r="C158" s="173">
        <v>810028090057</v>
      </c>
      <c r="D158" s="174">
        <v>39.5</v>
      </c>
      <c r="E158" s="174">
        <v>79</v>
      </c>
      <c r="F158" s="173" t="s">
        <v>649</v>
      </c>
      <c r="G158" s="4" t="s">
        <v>3</v>
      </c>
      <c r="H158" s="4" t="str">
        <f t="shared" si="0"/>
        <v>Anna Taskpant</v>
      </c>
      <c r="I158" s="4" t="str">
        <f t="shared" si="1"/>
        <v>Uniform Navy Canvas</v>
      </c>
      <c r="J158" s="4" t="str">
        <f t="shared" si="2"/>
        <v>DWS20P4C-410</v>
      </c>
      <c r="K158" s="4" t="str">
        <f t="shared" si="3"/>
        <v>2x32</v>
      </c>
      <c r="L158" s="4" t="str">
        <f t="shared" si="4"/>
        <v>2</v>
      </c>
      <c r="M158" s="4" t="str">
        <f t="shared" si="5"/>
        <v>32</v>
      </c>
      <c r="N158" s="4" t="e">
        <f>VLOOKUP(L158,#REF!,3,FALSE)</f>
        <v>#REF!</v>
      </c>
      <c r="O158" s="4" t="e">
        <f>VLOOKUP(L158,#REF!,2,FALSE)</f>
        <v>#REF!</v>
      </c>
      <c r="P158" s="4" t="e">
        <f t="shared" si="6"/>
        <v>#REF!</v>
      </c>
      <c r="Q158" s="4"/>
      <c r="R158" s="4"/>
      <c r="S158" s="4"/>
      <c r="T158" s="4"/>
      <c r="U158" s="4"/>
      <c r="V158" s="4"/>
      <c r="W158" s="4"/>
    </row>
    <row r="159" spans="1:23" ht="16">
      <c r="A159" s="173" t="s">
        <v>794</v>
      </c>
      <c r="B159" s="173" t="s">
        <v>747</v>
      </c>
      <c r="C159" s="173">
        <v>810028090064</v>
      </c>
      <c r="D159" s="174">
        <v>39.5</v>
      </c>
      <c r="E159" s="174">
        <v>79</v>
      </c>
      <c r="F159" s="173" t="s">
        <v>649</v>
      </c>
      <c r="G159" s="4" t="s">
        <v>3</v>
      </c>
      <c r="H159" s="4" t="str">
        <f t="shared" si="0"/>
        <v>Anna Taskpant</v>
      </c>
      <c r="I159" s="4" t="str">
        <f t="shared" si="1"/>
        <v>Uniform Navy Canvas</v>
      </c>
      <c r="J159" s="4" t="str">
        <f t="shared" si="2"/>
        <v>DWS20P4C-410</v>
      </c>
      <c r="K159" s="4" t="str">
        <f t="shared" si="3"/>
        <v>2x34</v>
      </c>
      <c r="L159" s="4" t="str">
        <f t="shared" si="4"/>
        <v>2</v>
      </c>
      <c r="M159" s="4" t="str">
        <f t="shared" si="5"/>
        <v>34</v>
      </c>
      <c r="N159" s="4" t="e">
        <f>VLOOKUP(L159,#REF!,3,FALSE)</f>
        <v>#REF!</v>
      </c>
      <c r="O159" s="4" t="e">
        <f>VLOOKUP(L159,#REF!,2,FALSE)</f>
        <v>#REF!</v>
      </c>
      <c r="P159" s="4" t="e">
        <f t="shared" si="6"/>
        <v>#REF!</v>
      </c>
      <c r="Q159" s="4"/>
      <c r="R159" s="4"/>
      <c r="S159" s="4"/>
      <c r="T159" s="4"/>
      <c r="U159" s="4"/>
      <c r="V159" s="4"/>
      <c r="W159" s="4"/>
    </row>
    <row r="160" spans="1:23" ht="16">
      <c r="A160" s="173" t="s">
        <v>795</v>
      </c>
      <c r="B160" s="173" t="s">
        <v>747</v>
      </c>
      <c r="C160" s="173">
        <v>810028090071</v>
      </c>
      <c r="D160" s="174">
        <v>39.5</v>
      </c>
      <c r="E160" s="174">
        <v>79</v>
      </c>
      <c r="F160" s="173" t="s">
        <v>649</v>
      </c>
      <c r="G160" s="4" t="s">
        <v>3</v>
      </c>
      <c r="H160" s="4" t="str">
        <f t="shared" si="0"/>
        <v>Anna Taskpant</v>
      </c>
      <c r="I160" s="4" t="str">
        <f t="shared" si="1"/>
        <v>Uniform Navy Canvas</v>
      </c>
      <c r="J160" s="4" t="str">
        <f t="shared" si="2"/>
        <v>DWS20P4C-410</v>
      </c>
      <c r="K160" s="4" t="str">
        <f t="shared" si="3"/>
        <v>4x28</v>
      </c>
      <c r="L160" s="4" t="str">
        <f t="shared" si="4"/>
        <v>4</v>
      </c>
      <c r="M160" s="4" t="str">
        <f t="shared" si="5"/>
        <v>28</v>
      </c>
      <c r="N160" s="4" t="e">
        <f>VLOOKUP(L160,#REF!,3,FALSE)</f>
        <v>#REF!</v>
      </c>
      <c r="O160" s="4" t="e">
        <f>VLOOKUP(L160,#REF!,2,FALSE)</f>
        <v>#REF!</v>
      </c>
      <c r="P160" s="4" t="e">
        <f t="shared" si="6"/>
        <v>#REF!</v>
      </c>
      <c r="Q160" s="4"/>
      <c r="R160" s="4"/>
      <c r="S160" s="4"/>
      <c r="T160" s="4"/>
      <c r="U160" s="4"/>
      <c r="V160" s="4"/>
      <c r="W160" s="4"/>
    </row>
    <row r="161" spans="1:23" ht="16">
      <c r="A161" s="173" t="s">
        <v>796</v>
      </c>
      <c r="B161" s="173" t="s">
        <v>747</v>
      </c>
      <c r="C161" s="173">
        <v>810028090088</v>
      </c>
      <c r="D161" s="174">
        <v>39.5</v>
      </c>
      <c r="E161" s="174">
        <v>79</v>
      </c>
      <c r="F161" s="173" t="s">
        <v>649</v>
      </c>
      <c r="G161" s="4" t="s">
        <v>3</v>
      </c>
      <c r="H161" s="4" t="str">
        <f t="shared" si="0"/>
        <v>Anna Taskpant</v>
      </c>
      <c r="I161" s="4" t="str">
        <f t="shared" si="1"/>
        <v>Uniform Navy Canvas</v>
      </c>
      <c r="J161" s="4" t="str">
        <f t="shared" si="2"/>
        <v>DWS20P4C-410</v>
      </c>
      <c r="K161" s="4" t="str">
        <f t="shared" si="3"/>
        <v>4x30</v>
      </c>
      <c r="L161" s="4" t="str">
        <f t="shared" si="4"/>
        <v>4</v>
      </c>
      <c r="M161" s="4" t="str">
        <f t="shared" si="5"/>
        <v>30</v>
      </c>
      <c r="N161" s="4" t="e">
        <f>VLOOKUP(L161,#REF!,3,FALSE)</f>
        <v>#REF!</v>
      </c>
      <c r="O161" s="4" t="e">
        <f>VLOOKUP(L161,#REF!,2,FALSE)</f>
        <v>#REF!</v>
      </c>
      <c r="P161" s="4" t="e">
        <f t="shared" si="6"/>
        <v>#REF!</v>
      </c>
      <c r="Q161" s="4"/>
      <c r="R161" s="4"/>
      <c r="S161" s="4"/>
      <c r="T161" s="4"/>
      <c r="U161" s="4"/>
      <c r="V161" s="4"/>
      <c r="W161" s="4"/>
    </row>
    <row r="162" spans="1:23" ht="16">
      <c r="A162" s="173" t="s">
        <v>797</v>
      </c>
      <c r="B162" s="173" t="s">
        <v>747</v>
      </c>
      <c r="C162" s="173">
        <v>810028090095</v>
      </c>
      <c r="D162" s="174">
        <v>39.5</v>
      </c>
      <c r="E162" s="174">
        <v>79</v>
      </c>
      <c r="F162" s="173" t="s">
        <v>649</v>
      </c>
      <c r="G162" s="4" t="s">
        <v>3</v>
      </c>
      <c r="H162" s="4" t="str">
        <f t="shared" si="0"/>
        <v>Anna Taskpant</v>
      </c>
      <c r="I162" s="4" t="str">
        <f t="shared" si="1"/>
        <v>Uniform Navy Canvas</v>
      </c>
      <c r="J162" s="4" t="str">
        <f t="shared" si="2"/>
        <v>DWS20P4C-410</v>
      </c>
      <c r="K162" s="4" t="str">
        <f t="shared" si="3"/>
        <v>4x32</v>
      </c>
      <c r="L162" s="4" t="str">
        <f t="shared" si="4"/>
        <v>4</v>
      </c>
      <c r="M162" s="4" t="str">
        <f t="shared" si="5"/>
        <v>32</v>
      </c>
      <c r="N162" s="4" t="e">
        <f>VLOOKUP(L162,#REF!,3,FALSE)</f>
        <v>#REF!</v>
      </c>
      <c r="O162" s="4" t="e">
        <f>VLOOKUP(L162,#REF!,2,FALSE)</f>
        <v>#REF!</v>
      </c>
      <c r="P162" s="4" t="e">
        <f t="shared" si="6"/>
        <v>#REF!</v>
      </c>
      <c r="Q162" s="4"/>
      <c r="R162" s="4"/>
      <c r="S162" s="4"/>
      <c r="T162" s="4"/>
      <c r="U162" s="4"/>
      <c r="V162" s="4"/>
      <c r="W162" s="4"/>
    </row>
    <row r="163" spans="1:23" ht="16">
      <c r="A163" s="173" t="s">
        <v>798</v>
      </c>
      <c r="B163" s="173" t="s">
        <v>747</v>
      </c>
      <c r="C163" s="173">
        <v>810028090101</v>
      </c>
      <c r="D163" s="174">
        <v>39.5</v>
      </c>
      <c r="E163" s="174">
        <v>79</v>
      </c>
      <c r="F163" s="173" t="s">
        <v>649</v>
      </c>
      <c r="G163" s="4" t="s">
        <v>3</v>
      </c>
      <c r="H163" s="4" t="str">
        <f t="shared" si="0"/>
        <v>Anna Taskpant</v>
      </c>
      <c r="I163" s="4" t="str">
        <f t="shared" si="1"/>
        <v>Uniform Navy Canvas</v>
      </c>
      <c r="J163" s="4" t="str">
        <f t="shared" si="2"/>
        <v>DWS20P4C-410</v>
      </c>
      <c r="K163" s="4" t="str">
        <f t="shared" si="3"/>
        <v>4x34</v>
      </c>
      <c r="L163" s="4" t="str">
        <f t="shared" si="4"/>
        <v>4</v>
      </c>
      <c r="M163" s="4" t="str">
        <f t="shared" si="5"/>
        <v>34</v>
      </c>
      <c r="N163" s="4" t="e">
        <f>VLOOKUP(L163,#REF!,3,FALSE)</f>
        <v>#REF!</v>
      </c>
      <c r="O163" s="4" t="e">
        <f>VLOOKUP(L163,#REF!,2,FALSE)</f>
        <v>#REF!</v>
      </c>
      <c r="P163" s="4" t="e">
        <f t="shared" si="6"/>
        <v>#REF!</v>
      </c>
      <c r="Q163" s="4"/>
      <c r="R163" s="4"/>
      <c r="S163" s="4"/>
      <c r="T163" s="4"/>
      <c r="U163" s="4"/>
      <c r="V163" s="4"/>
      <c r="W163" s="4"/>
    </row>
    <row r="164" spans="1:23" ht="16">
      <c r="A164" s="173" t="s">
        <v>799</v>
      </c>
      <c r="B164" s="173" t="s">
        <v>747</v>
      </c>
      <c r="C164" s="173">
        <v>810028090118</v>
      </c>
      <c r="D164" s="174">
        <v>39.5</v>
      </c>
      <c r="E164" s="174">
        <v>79</v>
      </c>
      <c r="F164" s="173" t="s">
        <v>649</v>
      </c>
      <c r="G164" s="4" t="s">
        <v>3</v>
      </c>
      <c r="H164" s="4" t="str">
        <f t="shared" si="0"/>
        <v>Anna Taskpant</v>
      </c>
      <c r="I164" s="4" t="str">
        <f t="shared" si="1"/>
        <v>Uniform Navy Canvas</v>
      </c>
      <c r="J164" s="4" t="str">
        <f t="shared" si="2"/>
        <v>DWS20P4C-410</v>
      </c>
      <c r="K164" s="4" t="str">
        <f t="shared" si="3"/>
        <v>6x28</v>
      </c>
      <c r="L164" s="4" t="str">
        <f t="shared" si="4"/>
        <v>6</v>
      </c>
      <c r="M164" s="4" t="str">
        <f t="shared" si="5"/>
        <v>28</v>
      </c>
      <c r="N164" s="4" t="e">
        <f>VLOOKUP(L164,#REF!,3,FALSE)</f>
        <v>#REF!</v>
      </c>
      <c r="O164" s="4" t="e">
        <f>VLOOKUP(L164,#REF!,2,FALSE)</f>
        <v>#REF!</v>
      </c>
      <c r="P164" s="4" t="e">
        <f t="shared" si="6"/>
        <v>#REF!</v>
      </c>
      <c r="Q164" s="4"/>
      <c r="R164" s="4"/>
      <c r="S164" s="4"/>
      <c r="T164" s="4"/>
      <c r="U164" s="4"/>
      <c r="V164" s="4"/>
      <c r="W164" s="4"/>
    </row>
    <row r="165" spans="1:23" ht="16">
      <c r="A165" s="173" t="s">
        <v>800</v>
      </c>
      <c r="B165" s="173" t="s">
        <v>747</v>
      </c>
      <c r="C165" s="173">
        <v>810028090125</v>
      </c>
      <c r="D165" s="174">
        <v>39.5</v>
      </c>
      <c r="E165" s="174">
        <v>79</v>
      </c>
      <c r="F165" s="173" t="s">
        <v>649</v>
      </c>
      <c r="G165" s="4" t="s">
        <v>3</v>
      </c>
      <c r="H165" s="4" t="str">
        <f t="shared" si="0"/>
        <v>Anna Taskpant</v>
      </c>
      <c r="I165" s="4" t="str">
        <f t="shared" si="1"/>
        <v>Uniform Navy Canvas</v>
      </c>
      <c r="J165" s="4" t="str">
        <f t="shared" si="2"/>
        <v>DWS20P4C-410</v>
      </c>
      <c r="K165" s="4" t="str">
        <f t="shared" si="3"/>
        <v>6x30</v>
      </c>
      <c r="L165" s="4" t="str">
        <f t="shared" si="4"/>
        <v>6</v>
      </c>
      <c r="M165" s="4" t="str">
        <f t="shared" si="5"/>
        <v>30</v>
      </c>
      <c r="N165" s="4" t="e">
        <f>VLOOKUP(L165,#REF!,3,FALSE)</f>
        <v>#REF!</v>
      </c>
      <c r="O165" s="4" t="e">
        <f>VLOOKUP(L165,#REF!,2,FALSE)</f>
        <v>#REF!</v>
      </c>
      <c r="P165" s="4" t="e">
        <f t="shared" si="6"/>
        <v>#REF!</v>
      </c>
      <c r="Q165" s="4"/>
      <c r="R165" s="4"/>
      <c r="S165" s="4"/>
      <c r="T165" s="4"/>
      <c r="U165" s="4"/>
      <c r="V165" s="4"/>
      <c r="W165" s="4"/>
    </row>
    <row r="166" spans="1:23" ht="16">
      <c r="A166" s="173" t="s">
        <v>801</v>
      </c>
      <c r="B166" s="173" t="s">
        <v>747</v>
      </c>
      <c r="C166" s="173">
        <v>810028090132</v>
      </c>
      <c r="D166" s="174">
        <v>39.5</v>
      </c>
      <c r="E166" s="174">
        <v>79</v>
      </c>
      <c r="F166" s="173" t="s">
        <v>649</v>
      </c>
      <c r="G166" s="4" t="s">
        <v>3</v>
      </c>
      <c r="H166" s="4" t="str">
        <f t="shared" si="0"/>
        <v>Anna Taskpant</v>
      </c>
      <c r="I166" s="4" t="str">
        <f t="shared" si="1"/>
        <v>Uniform Navy Canvas</v>
      </c>
      <c r="J166" s="4" t="str">
        <f t="shared" si="2"/>
        <v>DWS20P4C-410</v>
      </c>
      <c r="K166" s="4" t="str">
        <f t="shared" si="3"/>
        <v>6x32</v>
      </c>
      <c r="L166" s="4" t="str">
        <f t="shared" si="4"/>
        <v>6</v>
      </c>
      <c r="M166" s="4" t="str">
        <f t="shared" si="5"/>
        <v>32</v>
      </c>
      <c r="N166" s="4" t="e">
        <f>VLOOKUP(L166,#REF!,3,FALSE)</f>
        <v>#REF!</v>
      </c>
      <c r="O166" s="4" t="e">
        <f>VLOOKUP(L166,#REF!,2,FALSE)</f>
        <v>#REF!</v>
      </c>
      <c r="P166" s="4" t="e">
        <f t="shared" si="6"/>
        <v>#REF!</v>
      </c>
      <c r="Q166" s="4"/>
      <c r="R166" s="4"/>
      <c r="S166" s="4"/>
      <c r="T166" s="4"/>
      <c r="U166" s="4"/>
      <c r="V166" s="4"/>
      <c r="W166" s="4"/>
    </row>
    <row r="167" spans="1:23" ht="16">
      <c r="A167" s="173" t="s">
        <v>802</v>
      </c>
      <c r="B167" s="173" t="s">
        <v>747</v>
      </c>
      <c r="C167" s="173">
        <v>810028090149</v>
      </c>
      <c r="D167" s="174">
        <v>39.5</v>
      </c>
      <c r="E167" s="174">
        <v>79</v>
      </c>
      <c r="F167" s="173" t="s">
        <v>649</v>
      </c>
      <c r="G167" s="4" t="s">
        <v>3</v>
      </c>
      <c r="H167" s="4" t="str">
        <f t="shared" si="0"/>
        <v>Anna Taskpant</v>
      </c>
      <c r="I167" s="4" t="str">
        <f t="shared" si="1"/>
        <v>Uniform Navy Canvas</v>
      </c>
      <c r="J167" s="4" t="str">
        <f t="shared" si="2"/>
        <v>DWS20P4C-410</v>
      </c>
      <c r="K167" s="4" t="str">
        <f t="shared" si="3"/>
        <v>6x34</v>
      </c>
      <c r="L167" s="4" t="str">
        <f t="shared" si="4"/>
        <v>6</v>
      </c>
      <c r="M167" s="4" t="str">
        <f t="shared" si="5"/>
        <v>34</v>
      </c>
      <c r="N167" s="4" t="e">
        <f>VLOOKUP(L167,#REF!,3,FALSE)</f>
        <v>#REF!</v>
      </c>
      <c r="O167" s="4" t="e">
        <f>VLOOKUP(L167,#REF!,2,FALSE)</f>
        <v>#REF!</v>
      </c>
      <c r="P167" s="4" t="e">
        <f t="shared" si="6"/>
        <v>#REF!</v>
      </c>
      <c r="Q167" s="4"/>
      <c r="R167" s="4"/>
      <c r="S167" s="4"/>
      <c r="T167" s="4"/>
      <c r="U167" s="4"/>
      <c r="V167" s="4"/>
      <c r="W167" s="4"/>
    </row>
    <row r="168" spans="1:23" ht="16">
      <c r="A168" s="173" t="s">
        <v>803</v>
      </c>
      <c r="B168" s="173" t="s">
        <v>747</v>
      </c>
      <c r="C168" s="173">
        <v>810028090156</v>
      </c>
      <c r="D168" s="174">
        <v>39.5</v>
      </c>
      <c r="E168" s="174">
        <v>79</v>
      </c>
      <c r="F168" s="173" t="s">
        <v>649</v>
      </c>
      <c r="G168" s="4" t="s">
        <v>3</v>
      </c>
      <c r="H168" s="4" t="str">
        <f t="shared" si="0"/>
        <v>Anna Taskpant</v>
      </c>
      <c r="I168" s="4" t="str">
        <f t="shared" si="1"/>
        <v>Uniform Navy Canvas</v>
      </c>
      <c r="J168" s="4" t="str">
        <f t="shared" si="2"/>
        <v>DWS20P4C-410</v>
      </c>
      <c r="K168" s="4" t="str">
        <f t="shared" si="3"/>
        <v>8x28</v>
      </c>
      <c r="L168" s="4" t="str">
        <f t="shared" si="4"/>
        <v>8</v>
      </c>
      <c r="M168" s="4" t="str">
        <f t="shared" si="5"/>
        <v>28</v>
      </c>
      <c r="N168" s="4" t="e">
        <f>VLOOKUP(L168,#REF!,3,FALSE)</f>
        <v>#REF!</v>
      </c>
      <c r="O168" s="4" t="e">
        <f>VLOOKUP(L168,#REF!,2,FALSE)</f>
        <v>#REF!</v>
      </c>
      <c r="P168" s="4" t="e">
        <f t="shared" si="6"/>
        <v>#REF!</v>
      </c>
      <c r="Q168" s="4"/>
      <c r="R168" s="4"/>
      <c r="S168" s="4"/>
      <c r="T168" s="4"/>
      <c r="U168" s="4"/>
      <c r="V168" s="4"/>
      <c r="W168" s="4"/>
    </row>
    <row r="169" spans="1:23" ht="16">
      <c r="A169" s="173" t="s">
        <v>804</v>
      </c>
      <c r="B169" s="173" t="s">
        <v>747</v>
      </c>
      <c r="C169" s="173">
        <v>810028090163</v>
      </c>
      <c r="D169" s="174">
        <v>39.5</v>
      </c>
      <c r="E169" s="174">
        <v>79</v>
      </c>
      <c r="F169" s="173" t="s">
        <v>649</v>
      </c>
      <c r="G169" s="4" t="s">
        <v>3</v>
      </c>
      <c r="H169" s="4" t="str">
        <f t="shared" si="0"/>
        <v>Anna Taskpant</v>
      </c>
      <c r="I169" s="4" t="str">
        <f t="shared" si="1"/>
        <v>Uniform Navy Canvas</v>
      </c>
      <c r="J169" s="4" t="str">
        <f t="shared" si="2"/>
        <v>DWS20P4C-410</v>
      </c>
      <c r="K169" s="4" t="str">
        <f t="shared" si="3"/>
        <v>8x30</v>
      </c>
      <c r="L169" s="4" t="str">
        <f t="shared" si="4"/>
        <v>8</v>
      </c>
      <c r="M169" s="4" t="str">
        <f t="shared" si="5"/>
        <v>30</v>
      </c>
      <c r="N169" s="4" t="e">
        <f>VLOOKUP(L169,#REF!,3,FALSE)</f>
        <v>#REF!</v>
      </c>
      <c r="O169" s="4" t="e">
        <f>VLOOKUP(L169,#REF!,2,FALSE)</f>
        <v>#REF!</v>
      </c>
      <c r="P169" s="4" t="e">
        <f t="shared" si="6"/>
        <v>#REF!</v>
      </c>
      <c r="Q169" s="4"/>
      <c r="R169" s="4"/>
      <c r="S169" s="4"/>
      <c r="T169" s="4"/>
      <c r="U169" s="4"/>
      <c r="V169" s="4"/>
      <c r="W169" s="4"/>
    </row>
    <row r="170" spans="1:23" ht="16">
      <c r="A170" s="173" t="s">
        <v>805</v>
      </c>
      <c r="B170" s="173" t="s">
        <v>747</v>
      </c>
      <c r="C170" s="173">
        <v>810028090170</v>
      </c>
      <c r="D170" s="174">
        <v>39.5</v>
      </c>
      <c r="E170" s="174">
        <v>79</v>
      </c>
      <c r="F170" s="173" t="s">
        <v>649</v>
      </c>
      <c r="G170" s="4" t="s">
        <v>3</v>
      </c>
      <c r="H170" s="4" t="str">
        <f t="shared" si="0"/>
        <v>Anna Taskpant</v>
      </c>
      <c r="I170" s="4" t="str">
        <f t="shared" si="1"/>
        <v>Uniform Navy Canvas</v>
      </c>
      <c r="J170" s="4" t="str">
        <f t="shared" si="2"/>
        <v>DWS20P4C-410</v>
      </c>
      <c r="K170" s="4" t="str">
        <f t="shared" si="3"/>
        <v>8x32</v>
      </c>
      <c r="L170" s="4" t="str">
        <f t="shared" si="4"/>
        <v>8</v>
      </c>
      <c r="M170" s="4" t="str">
        <f t="shared" si="5"/>
        <v>32</v>
      </c>
      <c r="N170" s="4" t="e">
        <f>VLOOKUP(L170,#REF!,3,FALSE)</f>
        <v>#REF!</v>
      </c>
      <c r="O170" s="4" t="e">
        <f>VLOOKUP(L170,#REF!,2,FALSE)</f>
        <v>#REF!</v>
      </c>
      <c r="P170" s="4" t="e">
        <f t="shared" si="6"/>
        <v>#REF!</v>
      </c>
      <c r="Q170" s="4"/>
      <c r="R170" s="4"/>
      <c r="S170" s="4"/>
      <c r="T170" s="4"/>
      <c r="U170" s="4"/>
      <c r="V170" s="4"/>
      <c r="W170" s="4"/>
    </row>
    <row r="171" spans="1:23" ht="16">
      <c r="A171" s="173" t="s">
        <v>806</v>
      </c>
      <c r="B171" s="173" t="s">
        <v>747</v>
      </c>
      <c r="C171" s="173">
        <v>810028090187</v>
      </c>
      <c r="D171" s="174">
        <v>39.5</v>
      </c>
      <c r="E171" s="174">
        <v>79</v>
      </c>
      <c r="F171" s="173" t="s">
        <v>649</v>
      </c>
      <c r="G171" s="4" t="s">
        <v>3</v>
      </c>
      <c r="H171" s="4" t="str">
        <f t="shared" si="0"/>
        <v>Anna Taskpant</v>
      </c>
      <c r="I171" s="4" t="str">
        <f t="shared" si="1"/>
        <v>Uniform Navy Canvas</v>
      </c>
      <c r="J171" s="4" t="str">
        <f t="shared" si="2"/>
        <v>DWS20P4C-410</v>
      </c>
      <c r="K171" s="4" t="str">
        <f t="shared" si="3"/>
        <v>8x34</v>
      </c>
      <c r="L171" s="4" t="str">
        <f t="shared" si="4"/>
        <v>8</v>
      </c>
      <c r="M171" s="4" t="str">
        <f t="shared" si="5"/>
        <v>34</v>
      </c>
      <c r="N171" s="4" t="e">
        <f>VLOOKUP(L171,#REF!,3,FALSE)</f>
        <v>#REF!</v>
      </c>
      <c r="O171" s="4" t="e">
        <f>VLOOKUP(L171,#REF!,2,FALSE)</f>
        <v>#REF!</v>
      </c>
      <c r="P171" s="4" t="e">
        <f t="shared" si="6"/>
        <v>#REF!</v>
      </c>
      <c r="Q171" s="4"/>
      <c r="R171" s="4"/>
      <c r="S171" s="4"/>
      <c r="T171" s="4"/>
      <c r="U171" s="4"/>
      <c r="V171" s="4"/>
      <c r="W171" s="4"/>
    </row>
    <row r="172" spans="1:23" ht="16">
      <c r="A172" s="173" t="s">
        <v>807</v>
      </c>
      <c r="B172" s="173" t="s">
        <v>808</v>
      </c>
      <c r="C172" s="173">
        <v>840130514714</v>
      </c>
      <c r="D172" s="174">
        <v>69.5</v>
      </c>
      <c r="E172" s="174">
        <v>139</v>
      </c>
      <c r="F172" s="173" t="s">
        <v>809</v>
      </c>
      <c r="G172" s="4" t="s">
        <v>71</v>
      </c>
      <c r="H172" s="4" t="str">
        <f t="shared" si="0"/>
        <v>Apelian Utility Work Fleece</v>
      </c>
      <c r="I172" s="4" t="str">
        <f t="shared" si="1"/>
        <v>Grey/Black</v>
      </c>
      <c r="J172" s="4" t="str">
        <f t="shared" si="2"/>
        <v>DWF21OW2-030</v>
      </c>
      <c r="K172" s="4" t="str">
        <f t="shared" si="3"/>
        <v>L</v>
      </c>
      <c r="L172" s="4" t="str">
        <f t="shared" si="4"/>
        <v>L</v>
      </c>
      <c r="M172" s="4" t="str">
        <f t="shared" si="5"/>
        <v/>
      </c>
      <c r="N172" s="4" t="e">
        <f>VLOOKUP(L172,#REF!,3,FALSE)</f>
        <v>#REF!</v>
      </c>
      <c r="O172" s="4" t="e">
        <f>VLOOKUP(L172,#REF!,2,FALSE)</f>
        <v>#REF!</v>
      </c>
      <c r="P172" s="4" t="e">
        <f t="shared" si="6"/>
        <v>#REF!</v>
      </c>
      <c r="Q172" s="4"/>
      <c r="R172" s="4"/>
      <c r="S172" s="4"/>
      <c r="T172" s="4"/>
      <c r="U172" s="4"/>
      <c r="V172" s="4"/>
      <c r="W172" s="4"/>
    </row>
    <row r="173" spans="1:23" ht="16">
      <c r="A173" s="173" t="s">
        <v>810</v>
      </c>
      <c r="B173" s="173" t="s">
        <v>808</v>
      </c>
      <c r="C173" s="173">
        <v>840130514721</v>
      </c>
      <c r="D173" s="174">
        <v>69.5</v>
      </c>
      <c r="E173" s="174">
        <v>139</v>
      </c>
      <c r="F173" s="173" t="s">
        <v>809</v>
      </c>
      <c r="G173" s="4" t="s">
        <v>71</v>
      </c>
      <c r="H173" s="4" t="str">
        <f t="shared" si="0"/>
        <v>Apelian Utility Work Fleece</v>
      </c>
      <c r="I173" s="4" t="str">
        <f t="shared" si="1"/>
        <v>Grey/Black</v>
      </c>
      <c r="J173" s="4" t="str">
        <f t="shared" si="2"/>
        <v>DWF21OW2-030</v>
      </c>
      <c r="K173" s="4" t="str">
        <f t="shared" si="3"/>
        <v>M</v>
      </c>
      <c r="L173" s="4" t="str">
        <f t="shared" si="4"/>
        <v>M</v>
      </c>
      <c r="M173" s="4" t="str">
        <f t="shared" si="5"/>
        <v/>
      </c>
      <c r="N173" s="4" t="e">
        <f>VLOOKUP(L173,#REF!,3,FALSE)</f>
        <v>#REF!</v>
      </c>
      <c r="O173" s="4" t="e">
        <f>VLOOKUP(L173,#REF!,2,FALSE)</f>
        <v>#REF!</v>
      </c>
      <c r="P173" s="4" t="e">
        <f t="shared" si="6"/>
        <v>#REF!</v>
      </c>
      <c r="Q173" s="4"/>
      <c r="R173" s="4"/>
      <c r="S173" s="4"/>
      <c r="T173" s="4"/>
      <c r="U173" s="4"/>
      <c r="V173" s="4"/>
      <c r="W173" s="4"/>
    </row>
    <row r="174" spans="1:23" ht="16">
      <c r="A174" s="173" t="s">
        <v>811</v>
      </c>
      <c r="B174" s="173" t="s">
        <v>808</v>
      </c>
      <c r="C174" s="173">
        <v>840130514738</v>
      </c>
      <c r="D174" s="174">
        <v>69.5</v>
      </c>
      <c r="E174" s="174">
        <v>139</v>
      </c>
      <c r="F174" s="173" t="s">
        <v>809</v>
      </c>
      <c r="G174" s="4" t="s">
        <v>71</v>
      </c>
      <c r="H174" s="4" t="str">
        <f t="shared" si="0"/>
        <v>Apelian Utility Work Fleece</v>
      </c>
      <c r="I174" s="4" t="str">
        <f t="shared" si="1"/>
        <v>Grey/Black</v>
      </c>
      <c r="J174" s="4" t="str">
        <f t="shared" si="2"/>
        <v>DWF21OW2-030</v>
      </c>
      <c r="K174" s="4" t="str">
        <f t="shared" si="3"/>
        <v>S</v>
      </c>
      <c r="L174" s="4" t="str">
        <f t="shared" si="4"/>
        <v>S</v>
      </c>
      <c r="M174" s="4" t="str">
        <f t="shared" si="5"/>
        <v/>
      </c>
      <c r="N174" s="4" t="e">
        <f>VLOOKUP(L174,#REF!,3,FALSE)</f>
        <v>#REF!</v>
      </c>
      <c r="O174" s="4" t="e">
        <f>VLOOKUP(L174,#REF!,2,FALSE)</f>
        <v>#REF!</v>
      </c>
      <c r="P174" s="4" t="e">
        <f t="shared" si="6"/>
        <v>#REF!</v>
      </c>
      <c r="Q174" s="4"/>
      <c r="R174" s="4"/>
      <c r="S174" s="4"/>
      <c r="T174" s="4"/>
      <c r="U174" s="4"/>
      <c r="V174" s="4"/>
      <c r="W174" s="4"/>
    </row>
    <row r="175" spans="1:23" ht="16">
      <c r="A175" s="173" t="s">
        <v>812</v>
      </c>
      <c r="B175" s="173" t="s">
        <v>808</v>
      </c>
      <c r="C175" s="173">
        <v>840130514745</v>
      </c>
      <c r="D175" s="174">
        <v>69.5</v>
      </c>
      <c r="E175" s="174">
        <v>139</v>
      </c>
      <c r="F175" s="173" t="s">
        <v>809</v>
      </c>
      <c r="G175" s="4" t="s">
        <v>71</v>
      </c>
      <c r="H175" s="4" t="str">
        <f t="shared" si="0"/>
        <v>Apelian Utility Work Fleece</v>
      </c>
      <c r="I175" s="4" t="str">
        <f t="shared" si="1"/>
        <v>Grey/Black</v>
      </c>
      <c r="J175" s="4" t="str">
        <f t="shared" si="2"/>
        <v>DWF21OW2-030</v>
      </c>
      <c r="K175" s="4" t="str">
        <f t="shared" si="3"/>
        <v>XL</v>
      </c>
      <c r="L175" s="4" t="str">
        <f t="shared" si="4"/>
        <v>XL</v>
      </c>
      <c r="M175" s="4" t="str">
        <f t="shared" si="5"/>
        <v/>
      </c>
      <c r="N175" s="4" t="e">
        <f>VLOOKUP(L175,#REF!,3,FALSE)</f>
        <v>#REF!</v>
      </c>
      <c r="O175" s="4" t="e">
        <f>VLOOKUP(L175,#REF!,2,FALSE)</f>
        <v>#REF!</v>
      </c>
      <c r="P175" s="4" t="e">
        <f t="shared" si="6"/>
        <v>#REF!</v>
      </c>
      <c r="Q175" s="4"/>
      <c r="R175" s="4"/>
      <c r="S175" s="4"/>
      <c r="T175" s="4"/>
      <c r="U175" s="4"/>
      <c r="V175" s="4"/>
      <c r="W175" s="4"/>
    </row>
    <row r="176" spans="1:23" ht="16">
      <c r="A176" s="173" t="s">
        <v>813</v>
      </c>
      <c r="B176" s="173" t="s">
        <v>808</v>
      </c>
      <c r="C176" s="173">
        <v>840130514752</v>
      </c>
      <c r="D176" s="174">
        <v>69.5</v>
      </c>
      <c r="E176" s="174">
        <v>139</v>
      </c>
      <c r="F176" s="173" t="s">
        <v>809</v>
      </c>
      <c r="G176" s="4" t="s">
        <v>71</v>
      </c>
      <c r="H176" s="4" t="str">
        <f t="shared" si="0"/>
        <v>Apelian Utility Work Fleece</v>
      </c>
      <c r="I176" s="4" t="str">
        <f t="shared" si="1"/>
        <v>Grey/Black</v>
      </c>
      <c r="J176" s="4" t="str">
        <f t="shared" si="2"/>
        <v>DWF21OW2-030</v>
      </c>
      <c r="K176" s="4" t="str">
        <f t="shared" si="3"/>
        <v>XS</v>
      </c>
      <c r="L176" s="4" t="str">
        <f t="shared" si="4"/>
        <v>XS</v>
      </c>
      <c r="M176" s="4" t="str">
        <f t="shared" si="5"/>
        <v/>
      </c>
      <c r="N176" s="4" t="e">
        <f>VLOOKUP(L176,#REF!,3,FALSE)</f>
        <v>#REF!</v>
      </c>
      <c r="O176" s="4" t="e">
        <f>VLOOKUP(L176,#REF!,2,FALSE)</f>
        <v>#REF!</v>
      </c>
      <c r="P176" s="4" t="e">
        <f t="shared" si="6"/>
        <v>#REF!</v>
      </c>
      <c r="Q176" s="4"/>
      <c r="R176" s="4"/>
      <c r="S176" s="4"/>
      <c r="T176" s="4"/>
      <c r="U176" s="4"/>
      <c r="V176" s="4"/>
      <c r="W176" s="4"/>
    </row>
    <row r="177" spans="1:23" ht="16">
      <c r="A177" s="173" t="s">
        <v>814</v>
      </c>
      <c r="B177" s="173" t="s">
        <v>808</v>
      </c>
      <c r="C177" s="173">
        <v>840130514769</v>
      </c>
      <c r="D177" s="174">
        <v>69.5</v>
      </c>
      <c r="E177" s="174">
        <v>139</v>
      </c>
      <c r="F177" s="173" t="s">
        <v>809</v>
      </c>
      <c r="G177" s="4" t="s">
        <v>71</v>
      </c>
      <c r="H177" s="4" t="str">
        <f t="shared" si="0"/>
        <v>Apelian Utility Work Fleece</v>
      </c>
      <c r="I177" s="4" t="str">
        <f t="shared" si="1"/>
        <v>Grey/Black</v>
      </c>
      <c r="J177" s="4" t="str">
        <f t="shared" si="2"/>
        <v>DWF21OW2-030</v>
      </c>
      <c r="K177" s="4" t="str">
        <f t="shared" si="3"/>
        <v>XXL</v>
      </c>
      <c r="L177" s="4" t="str">
        <f t="shared" si="4"/>
        <v>XXL</v>
      </c>
      <c r="M177" s="4" t="str">
        <f t="shared" si="5"/>
        <v/>
      </c>
      <c r="N177" s="4" t="e">
        <f>VLOOKUP(L177,#REF!,3,FALSE)</f>
        <v>#REF!</v>
      </c>
      <c r="O177" s="4" t="e">
        <f>VLOOKUP(L177,#REF!,2,FALSE)</f>
        <v>#REF!</v>
      </c>
      <c r="P177" s="4" t="e">
        <f t="shared" si="6"/>
        <v>#REF!</v>
      </c>
      <c r="Q177" s="4"/>
      <c r="R177" s="4"/>
      <c r="S177" s="4"/>
      <c r="T177" s="4"/>
      <c r="U177" s="4"/>
      <c r="V177" s="4"/>
      <c r="W177" s="4"/>
    </row>
    <row r="178" spans="1:23" ht="16">
      <c r="A178" s="173" t="s">
        <v>815</v>
      </c>
      <c r="B178" s="173" t="s">
        <v>808</v>
      </c>
      <c r="C178" s="173">
        <v>840130514776</v>
      </c>
      <c r="D178" s="174">
        <v>69.5</v>
      </c>
      <c r="E178" s="174">
        <v>139</v>
      </c>
      <c r="F178" s="173" t="s">
        <v>809</v>
      </c>
      <c r="G178" s="4" t="s">
        <v>71</v>
      </c>
      <c r="H178" s="4" t="str">
        <f t="shared" si="0"/>
        <v>Apelian Utility Work Fleece</v>
      </c>
      <c r="I178" s="4" t="str">
        <f t="shared" si="1"/>
        <v>Grey/Black</v>
      </c>
      <c r="J178" s="4" t="str">
        <f t="shared" si="2"/>
        <v>DWF21OW2-030</v>
      </c>
      <c r="K178" s="4" t="str">
        <f t="shared" si="3"/>
        <v>XXXL</v>
      </c>
      <c r="L178" s="4" t="str">
        <f t="shared" si="4"/>
        <v>XXXL</v>
      </c>
      <c r="M178" s="4" t="str">
        <f t="shared" si="5"/>
        <v/>
      </c>
      <c r="N178" s="4" t="e">
        <f>VLOOKUP(L178,#REF!,3,FALSE)</f>
        <v>#REF!</v>
      </c>
      <c r="O178" s="4" t="e">
        <f>VLOOKUP(L178,#REF!,2,FALSE)</f>
        <v>#REF!</v>
      </c>
      <c r="P178" s="4" t="e">
        <f t="shared" si="6"/>
        <v>#REF!</v>
      </c>
      <c r="Q178" s="4"/>
      <c r="R178" s="4"/>
      <c r="S178" s="4"/>
      <c r="T178" s="4"/>
      <c r="U178" s="4"/>
      <c r="V178" s="4"/>
      <c r="W178" s="4"/>
    </row>
    <row r="179" spans="1:23" ht="16">
      <c r="A179" s="173" t="s">
        <v>816</v>
      </c>
      <c r="B179" s="173" t="s">
        <v>817</v>
      </c>
      <c r="C179" s="173">
        <v>840130520227</v>
      </c>
      <c r="D179" s="174">
        <v>11</v>
      </c>
      <c r="E179" s="174">
        <v>22</v>
      </c>
      <c r="F179" s="173" t="s">
        <v>649</v>
      </c>
      <c r="G179" s="4" t="s">
        <v>818</v>
      </c>
      <c r="H179" s="4" t="str">
        <f t="shared" si="0"/>
        <v>Bandana</v>
      </c>
      <c r="I179" s="4" t="str">
        <f t="shared" si="1"/>
        <v>Nailguns &amp; Roses - Burnt Orange</v>
      </c>
      <c r="J179" s="4" t="str">
        <f t="shared" si="2"/>
        <v>DWS22BR2-809</v>
      </c>
      <c r="K179" s="4" t="str">
        <f t="shared" si="3"/>
        <v>OS</v>
      </c>
      <c r="L179" s="4" t="str">
        <f t="shared" si="4"/>
        <v>OS</v>
      </c>
      <c r="M179" s="4" t="str">
        <f t="shared" si="5"/>
        <v/>
      </c>
      <c r="N179" s="4" t="e">
        <f>VLOOKUP(L179,#REF!,3,FALSE)</f>
        <v>#REF!</v>
      </c>
      <c r="O179" s="4" t="e">
        <f>VLOOKUP(L179,#REF!,2,FALSE)</f>
        <v>#REF!</v>
      </c>
      <c r="P179" s="4" t="e">
        <f t="shared" si="6"/>
        <v>#REF!</v>
      </c>
      <c r="Q179" s="4"/>
      <c r="R179" s="4"/>
      <c r="S179" s="4"/>
      <c r="T179" s="4"/>
      <c r="U179" s="4"/>
      <c r="V179" s="4"/>
      <c r="W179" s="4"/>
    </row>
    <row r="180" spans="1:23" ht="16">
      <c r="A180" s="173" t="s">
        <v>819</v>
      </c>
      <c r="B180" s="173" t="s">
        <v>820</v>
      </c>
      <c r="C180" s="173">
        <v>840130520210</v>
      </c>
      <c r="D180" s="174">
        <v>11</v>
      </c>
      <c r="E180" s="174">
        <v>22</v>
      </c>
      <c r="F180" s="173" t="s">
        <v>649</v>
      </c>
      <c r="G180" s="4" t="s">
        <v>818</v>
      </c>
      <c r="H180" s="4" t="str">
        <f t="shared" si="0"/>
        <v>Bandana</v>
      </c>
      <c r="I180" s="4" t="str">
        <f t="shared" si="1"/>
        <v>Nailguns &amp; Roses - Indigo Blue</v>
      </c>
      <c r="J180" s="4" t="str">
        <f t="shared" si="2"/>
        <v>DWS22BR2-401</v>
      </c>
      <c r="K180" s="4" t="str">
        <f t="shared" si="3"/>
        <v>OS</v>
      </c>
      <c r="L180" s="4" t="str">
        <f t="shared" si="4"/>
        <v>OS</v>
      </c>
      <c r="M180" s="4" t="str">
        <f t="shared" si="5"/>
        <v/>
      </c>
      <c r="N180" s="4" t="e">
        <f>VLOOKUP(L180,#REF!,3,FALSE)</f>
        <v>#REF!</v>
      </c>
      <c r="O180" s="4" t="e">
        <f>VLOOKUP(L180,#REF!,2,FALSE)</f>
        <v>#REF!</v>
      </c>
      <c r="P180" s="4" t="e">
        <f t="shared" si="6"/>
        <v>#REF!</v>
      </c>
      <c r="Q180" s="4"/>
      <c r="R180" s="4"/>
      <c r="S180" s="4"/>
      <c r="T180" s="4"/>
      <c r="U180" s="4"/>
      <c r="V180" s="4"/>
      <c r="W180" s="4"/>
    </row>
    <row r="181" spans="1:23" ht="16">
      <c r="A181" s="173" t="s">
        <v>821</v>
      </c>
      <c r="B181" s="173" t="s">
        <v>822</v>
      </c>
      <c r="C181" s="173">
        <v>840130511829</v>
      </c>
      <c r="D181" s="174">
        <v>64.5</v>
      </c>
      <c r="E181" s="174">
        <v>129</v>
      </c>
      <c r="F181" s="173" t="s">
        <v>809</v>
      </c>
      <c r="G181" s="4" t="s">
        <v>3</v>
      </c>
      <c r="H181" s="4" t="str">
        <f t="shared" si="0"/>
        <v>Britt Utility</v>
      </c>
      <c r="I181" s="4" t="str">
        <f t="shared" si="1"/>
        <v>Black Thermal Denim</v>
      </c>
      <c r="J181" s="4" t="str">
        <f t="shared" si="2"/>
        <v>DWF21P2W-001</v>
      </c>
      <c r="K181" s="4" t="str">
        <f t="shared" si="3"/>
        <v>000x28</v>
      </c>
      <c r="L181" s="4" t="str">
        <f t="shared" si="4"/>
        <v>000</v>
      </c>
      <c r="M181" s="4" t="str">
        <f t="shared" si="5"/>
        <v>28</v>
      </c>
      <c r="N181" s="4" t="e">
        <f>VLOOKUP(L181,#REF!,3,FALSE)</f>
        <v>#REF!</v>
      </c>
      <c r="O181" s="4" t="e">
        <f>VLOOKUP(L181,#REF!,2,FALSE)</f>
        <v>#REF!</v>
      </c>
      <c r="P181" s="4" t="e">
        <f t="shared" si="6"/>
        <v>#REF!</v>
      </c>
      <c r="Q181" s="4"/>
      <c r="R181" s="4"/>
      <c r="S181" s="4"/>
      <c r="T181" s="4"/>
      <c r="U181" s="4"/>
      <c r="V181" s="4"/>
      <c r="W181" s="4"/>
    </row>
    <row r="182" spans="1:23" ht="16">
      <c r="A182" s="173" t="s">
        <v>823</v>
      </c>
      <c r="B182" s="173" t="s">
        <v>822</v>
      </c>
      <c r="C182" s="173">
        <v>840130511836</v>
      </c>
      <c r="D182" s="174">
        <v>64.5</v>
      </c>
      <c r="E182" s="174">
        <v>129</v>
      </c>
      <c r="F182" s="173" t="s">
        <v>809</v>
      </c>
      <c r="G182" s="4" t="s">
        <v>3</v>
      </c>
      <c r="H182" s="4" t="str">
        <f t="shared" si="0"/>
        <v>Britt Utility</v>
      </c>
      <c r="I182" s="4" t="str">
        <f t="shared" si="1"/>
        <v>Black Thermal Denim</v>
      </c>
      <c r="J182" s="4" t="str">
        <f t="shared" si="2"/>
        <v>DWF21P2W-001</v>
      </c>
      <c r="K182" s="4" t="str">
        <f t="shared" si="3"/>
        <v>000x30</v>
      </c>
      <c r="L182" s="4" t="str">
        <f t="shared" si="4"/>
        <v>000</v>
      </c>
      <c r="M182" s="4" t="str">
        <f t="shared" si="5"/>
        <v>30</v>
      </c>
      <c r="N182" s="4" t="e">
        <f>VLOOKUP(L182,#REF!,3,FALSE)</f>
        <v>#REF!</v>
      </c>
      <c r="O182" s="4" t="e">
        <f>VLOOKUP(L182,#REF!,2,FALSE)</f>
        <v>#REF!</v>
      </c>
      <c r="P182" s="4" t="e">
        <f t="shared" si="6"/>
        <v>#REF!</v>
      </c>
      <c r="Q182" s="4"/>
      <c r="R182" s="4"/>
      <c r="S182" s="4"/>
      <c r="T182" s="4"/>
      <c r="U182" s="4"/>
      <c r="V182" s="4"/>
      <c r="W182" s="4"/>
    </row>
    <row r="183" spans="1:23" ht="16">
      <c r="A183" s="173" t="s">
        <v>824</v>
      </c>
      <c r="B183" s="173" t="s">
        <v>822</v>
      </c>
      <c r="C183" s="173">
        <v>840130511843</v>
      </c>
      <c r="D183" s="174">
        <v>64.5</v>
      </c>
      <c r="E183" s="174">
        <v>129</v>
      </c>
      <c r="F183" s="173" t="s">
        <v>809</v>
      </c>
      <c r="G183" s="4" t="s">
        <v>3</v>
      </c>
      <c r="H183" s="4" t="str">
        <f t="shared" si="0"/>
        <v>Britt Utility</v>
      </c>
      <c r="I183" s="4" t="str">
        <f t="shared" si="1"/>
        <v>Black Thermal Denim</v>
      </c>
      <c r="J183" s="4" t="str">
        <f t="shared" si="2"/>
        <v>DWF21P2W-001</v>
      </c>
      <c r="K183" s="4" t="str">
        <f t="shared" si="3"/>
        <v>000x32</v>
      </c>
      <c r="L183" s="4" t="str">
        <f t="shared" si="4"/>
        <v>000</v>
      </c>
      <c r="M183" s="4" t="str">
        <f t="shared" si="5"/>
        <v>32</v>
      </c>
      <c r="N183" s="4" t="e">
        <f>VLOOKUP(L183,#REF!,3,FALSE)</f>
        <v>#REF!</v>
      </c>
      <c r="O183" s="4" t="e">
        <f>VLOOKUP(L183,#REF!,2,FALSE)</f>
        <v>#REF!</v>
      </c>
      <c r="P183" s="4" t="e">
        <f t="shared" si="6"/>
        <v>#REF!</v>
      </c>
      <c r="Q183" s="4"/>
      <c r="R183" s="4"/>
      <c r="S183" s="4"/>
      <c r="T183" s="4"/>
      <c r="U183" s="4"/>
      <c r="V183" s="4"/>
      <c r="W183" s="4"/>
    </row>
    <row r="184" spans="1:23" ht="16">
      <c r="A184" s="173" t="s">
        <v>825</v>
      </c>
      <c r="B184" s="173" t="s">
        <v>822</v>
      </c>
      <c r="C184" s="173">
        <v>840130511850</v>
      </c>
      <c r="D184" s="174">
        <v>64.5</v>
      </c>
      <c r="E184" s="174">
        <v>129</v>
      </c>
      <c r="F184" s="173" t="s">
        <v>809</v>
      </c>
      <c r="G184" s="4" t="s">
        <v>3</v>
      </c>
      <c r="H184" s="4" t="str">
        <f t="shared" si="0"/>
        <v>Britt Utility</v>
      </c>
      <c r="I184" s="4" t="str">
        <f t="shared" si="1"/>
        <v>Black Thermal Denim</v>
      </c>
      <c r="J184" s="4" t="str">
        <f t="shared" si="2"/>
        <v>DWF21P2W-001</v>
      </c>
      <c r="K184" s="4" t="str">
        <f t="shared" si="3"/>
        <v>000x34</v>
      </c>
      <c r="L184" s="4" t="str">
        <f t="shared" si="4"/>
        <v>000</v>
      </c>
      <c r="M184" s="4" t="str">
        <f t="shared" si="5"/>
        <v>34</v>
      </c>
      <c r="N184" s="4" t="e">
        <f>VLOOKUP(L184,#REF!,3,FALSE)</f>
        <v>#REF!</v>
      </c>
      <c r="O184" s="4" t="e">
        <f>VLOOKUP(L184,#REF!,2,FALSE)</f>
        <v>#REF!</v>
      </c>
      <c r="P184" s="4" t="e">
        <f t="shared" si="6"/>
        <v>#REF!</v>
      </c>
      <c r="Q184" s="4"/>
      <c r="R184" s="4"/>
      <c r="S184" s="4"/>
      <c r="T184" s="4"/>
      <c r="U184" s="4"/>
      <c r="V184" s="4"/>
      <c r="W184" s="4"/>
    </row>
    <row r="185" spans="1:23" ht="16">
      <c r="A185" s="173" t="s">
        <v>826</v>
      </c>
      <c r="B185" s="173" t="s">
        <v>822</v>
      </c>
      <c r="C185" s="173">
        <v>840130511867</v>
      </c>
      <c r="D185" s="174">
        <v>64.5</v>
      </c>
      <c r="E185" s="174">
        <v>129</v>
      </c>
      <c r="F185" s="173" t="s">
        <v>809</v>
      </c>
      <c r="G185" s="4" t="s">
        <v>3</v>
      </c>
      <c r="H185" s="4" t="str">
        <f t="shared" si="0"/>
        <v>Britt Utility</v>
      </c>
      <c r="I185" s="4" t="str">
        <f t="shared" si="1"/>
        <v>Black Thermal Denim</v>
      </c>
      <c r="J185" s="4" t="str">
        <f t="shared" si="2"/>
        <v>DWF21P2W-001</v>
      </c>
      <c r="K185" s="4" t="str">
        <f t="shared" si="3"/>
        <v>00x28</v>
      </c>
      <c r="L185" s="4" t="str">
        <f t="shared" si="4"/>
        <v>00</v>
      </c>
      <c r="M185" s="4" t="str">
        <f t="shared" si="5"/>
        <v>28</v>
      </c>
      <c r="N185" s="4" t="e">
        <f>VLOOKUP(L185,#REF!,3,FALSE)</f>
        <v>#REF!</v>
      </c>
      <c r="O185" s="4" t="e">
        <f>VLOOKUP(L185,#REF!,2,FALSE)</f>
        <v>#REF!</v>
      </c>
      <c r="P185" s="4" t="e">
        <f t="shared" si="6"/>
        <v>#REF!</v>
      </c>
      <c r="Q185" s="4"/>
      <c r="R185" s="4"/>
      <c r="S185" s="4"/>
      <c r="T185" s="4"/>
      <c r="U185" s="4"/>
      <c r="V185" s="4"/>
      <c r="W185" s="4"/>
    </row>
    <row r="186" spans="1:23" ht="16">
      <c r="A186" s="173" t="s">
        <v>827</v>
      </c>
      <c r="B186" s="173" t="s">
        <v>822</v>
      </c>
      <c r="C186" s="173">
        <v>840130511874</v>
      </c>
      <c r="D186" s="174">
        <v>64.5</v>
      </c>
      <c r="E186" s="174">
        <v>129</v>
      </c>
      <c r="F186" s="173" t="s">
        <v>809</v>
      </c>
      <c r="G186" s="4" t="s">
        <v>3</v>
      </c>
      <c r="H186" s="4" t="str">
        <f t="shared" si="0"/>
        <v>Britt Utility</v>
      </c>
      <c r="I186" s="4" t="str">
        <f t="shared" si="1"/>
        <v>Black Thermal Denim</v>
      </c>
      <c r="J186" s="4" t="str">
        <f t="shared" si="2"/>
        <v>DWF21P2W-001</v>
      </c>
      <c r="K186" s="4" t="str">
        <f t="shared" si="3"/>
        <v>00x30</v>
      </c>
      <c r="L186" s="4" t="str">
        <f t="shared" si="4"/>
        <v>00</v>
      </c>
      <c r="M186" s="4" t="str">
        <f t="shared" si="5"/>
        <v>30</v>
      </c>
      <c r="N186" s="4" t="e">
        <f>VLOOKUP(L186,#REF!,3,FALSE)</f>
        <v>#REF!</v>
      </c>
      <c r="O186" s="4" t="e">
        <f>VLOOKUP(L186,#REF!,2,FALSE)</f>
        <v>#REF!</v>
      </c>
      <c r="P186" s="4" t="e">
        <f t="shared" si="6"/>
        <v>#REF!</v>
      </c>
      <c r="Q186" s="4"/>
      <c r="R186" s="4"/>
      <c r="S186" s="4"/>
      <c r="T186" s="4"/>
      <c r="U186" s="4"/>
      <c r="V186" s="4"/>
      <c r="W186" s="4"/>
    </row>
    <row r="187" spans="1:23" ht="16">
      <c r="A187" s="173" t="s">
        <v>828</v>
      </c>
      <c r="B187" s="173" t="s">
        <v>822</v>
      </c>
      <c r="C187" s="173">
        <v>840130511881</v>
      </c>
      <c r="D187" s="174">
        <v>64.5</v>
      </c>
      <c r="E187" s="174">
        <v>129</v>
      </c>
      <c r="F187" s="173" t="s">
        <v>809</v>
      </c>
      <c r="G187" s="4" t="s">
        <v>3</v>
      </c>
      <c r="H187" s="4" t="str">
        <f t="shared" si="0"/>
        <v>Britt Utility</v>
      </c>
      <c r="I187" s="4" t="str">
        <f t="shared" si="1"/>
        <v>Black Thermal Denim</v>
      </c>
      <c r="J187" s="4" t="str">
        <f t="shared" si="2"/>
        <v>DWF21P2W-001</v>
      </c>
      <c r="K187" s="4" t="str">
        <f t="shared" si="3"/>
        <v>00x32</v>
      </c>
      <c r="L187" s="4" t="str">
        <f t="shared" si="4"/>
        <v>00</v>
      </c>
      <c r="M187" s="4" t="str">
        <f t="shared" si="5"/>
        <v>32</v>
      </c>
      <c r="N187" s="4" t="e">
        <f>VLOOKUP(L187,#REF!,3,FALSE)</f>
        <v>#REF!</v>
      </c>
      <c r="O187" s="4" t="e">
        <f>VLOOKUP(L187,#REF!,2,FALSE)</f>
        <v>#REF!</v>
      </c>
      <c r="P187" s="4" t="e">
        <f t="shared" si="6"/>
        <v>#REF!</v>
      </c>
      <c r="Q187" s="4"/>
      <c r="R187" s="4"/>
      <c r="S187" s="4"/>
      <c r="T187" s="4"/>
      <c r="U187" s="4"/>
      <c r="V187" s="4"/>
      <c r="W187" s="4"/>
    </row>
    <row r="188" spans="1:23" ht="16">
      <c r="A188" s="173" t="s">
        <v>829</v>
      </c>
      <c r="B188" s="173" t="s">
        <v>822</v>
      </c>
      <c r="C188" s="173">
        <v>840130511898</v>
      </c>
      <c r="D188" s="174">
        <v>64.5</v>
      </c>
      <c r="E188" s="174">
        <v>129</v>
      </c>
      <c r="F188" s="173" t="s">
        <v>809</v>
      </c>
      <c r="G188" s="4" t="s">
        <v>3</v>
      </c>
      <c r="H188" s="4" t="str">
        <f t="shared" si="0"/>
        <v>Britt Utility</v>
      </c>
      <c r="I188" s="4" t="str">
        <f t="shared" si="1"/>
        <v>Black Thermal Denim</v>
      </c>
      <c r="J188" s="4" t="str">
        <f t="shared" si="2"/>
        <v>DWF21P2W-001</v>
      </c>
      <c r="K188" s="4" t="str">
        <f t="shared" si="3"/>
        <v>00x34</v>
      </c>
      <c r="L188" s="4" t="str">
        <f t="shared" si="4"/>
        <v>00</v>
      </c>
      <c r="M188" s="4" t="str">
        <f t="shared" si="5"/>
        <v>34</v>
      </c>
      <c r="N188" s="4" t="e">
        <f>VLOOKUP(L188,#REF!,3,FALSE)</f>
        <v>#REF!</v>
      </c>
      <c r="O188" s="4" t="e">
        <f>VLOOKUP(L188,#REF!,2,FALSE)</f>
        <v>#REF!</v>
      </c>
      <c r="P188" s="4" t="e">
        <f t="shared" si="6"/>
        <v>#REF!</v>
      </c>
      <c r="Q188" s="4"/>
      <c r="R188" s="4"/>
      <c r="S188" s="4"/>
      <c r="T188" s="4"/>
      <c r="U188" s="4"/>
      <c r="V188" s="4"/>
      <c r="W188" s="4"/>
    </row>
    <row r="189" spans="1:23" ht="16">
      <c r="A189" s="173" t="s">
        <v>830</v>
      </c>
      <c r="B189" s="173" t="s">
        <v>822</v>
      </c>
      <c r="C189" s="173">
        <v>840130511904</v>
      </c>
      <c r="D189" s="174">
        <v>64.5</v>
      </c>
      <c r="E189" s="174">
        <v>129</v>
      </c>
      <c r="F189" s="173" t="s">
        <v>809</v>
      </c>
      <c r="G189" s="4" t="s">
        <v>3</v>
      </c>
      <c r="H189" s="4" t="str">
        <f t="shared" si="0"/>
        <v>Britt Utility</v>
      </c>
      <c r="I189" s="4" t="str">
        <f t="shared" si="1"/>
        <v>Black Thermal Denim</v>
      </c>
      <c r="J189" s="4" t="str">
        <f t="shared" si="2"/>
        <v>DWF21P2W-001</v>
      </c>
      <c r="K189" s="4" t="str">
        <f t="shared" si="3"/>
        <v>0x28</v>
      </c>
      <c r="L189" s="4" t="str">
        <f t="shared" si="4"/>
        <v>0</v>
      </c>
      <c r="M189" s="4" t="str">
        <f t="shared" si="5"/>
        <v>28</v>
      </c>
      <c r="N189" s="4" t="e">
        <f>VLOOKUP(L189,#REF!,3,FALSE)</f>
        <v>#REF!</v>
      </c>
      <c r="O189" s="4" t="e">
        <f>VLOOKUP(L189,#REF!,2,FALSE)</f>
        <v>#REF!</v>
      </c>
      <c r="P189" s="4" t="e">
        <f t="shared" si="6"/>
        <v>#REF!</v>
      </c>
      <c r="Q189" s="4"/>
      <c r="R189" s="4"/>
      <c r="S189" s="4"/>
      <c r="T189" s="4"/>
      <c r="U189" s="4"/>
      <c r="V189" s="4"/>
      <c r="W189" s="4"/>
    </row>
    <row r="190" spans="1:23" ht="16">
      <c r="A190" s="173" t="s">
        <v>831</v>
      </c>
      <c r="B190" s="173" t="s">
        <v>822</v>
      </c>
      <c r="C190" s="173">
        <v>840130511911</v>
      </c>
      <c r="D190" s="174">
        <v>64.5</v>
      </c>
      <c r="E190" s="174">
        <v>129</v>
      </c>
      <c r="F190" s="173" t="s">
        <v>809</v>
      </c>
      <c r="G190" s="4" t="s">
        <v>3</v>
      </c>
      <c r="H190" s="4" t="str">
        <f t="shared" si="0"/>
        <v>Britt Utility</v>
      </c>
      <c r="I190" s="4" t="str">
        <f t="shared" si="1"/>
        <v>Black Thermal Denim</v>
      </c>
      <c r="J190" s="4" t="str">
        <f t="shared" si="2"/>
        <v>DWF21P2W-001</v>
      </c>
      <c r="K190" s="4" t="str">
        <f t="shared" si="3"/>
        <v>0x30</v>
      </c>
      <c r="L190" s="4" t="str">
        <f t="shared" si="4"/>
        <v>0</v>
      </c>
      <c r="M190" s="4" t="str">
        <f t="shared" si="5"/>
        <v>30</v>
      </c>
      <c r="N190" s="4" t="e">
        <f>VLOOKUP(L190,#REF!,3,FALSE)</f>
        <v>#REF!</v>
      </c>
      <c r="O190" s="4" t="e">
        <f>VLOOKUP(L190,#REF!,2,FALSE)</f>
        <v>#REF!</v>
      </c>
      <c r="P190" s="4" t="e">
        <f t="shared" si="6"/>
        <v>#REF!</v>
      </c>
      <c r="Q190" s="4"/>
      <c r="R190" s="4"/>
      <c r="S190" s="4"/>
      <c r="T190" s="4"/>
      <c r="U190" s="4"/>
      <c r="V190" s="4"/>
      <c r="W190" s="4"/>
    </row>
    <row r="191" spans="1:23" ht="16">
      <c r="A191" s="173" t="s">
        <v>832</v>
      </c>
      <c r="B191" s="173" t="s">
        <v>822</v>
      </c>
      <c r="C191" s="173">
        <v>840130511928</v>
      </c>
      <c r="D191" s="174">
        <v>64.5</v>
      </c>
      <c r="E191" s="174">
        <v>129</v>
      </c>
      <c r="F191" s="173" t="s">
        <v>809</v>
      </c>
      <c r="G191" s="4" t="s">
        <v>3</v>
      </c>
      <c r="H191" s="4" t="str">
        <f t="shared" si="0"/>
        <v>Britt Utility</v>
      </c>
      <c r="I191" s="4" t="str">
        <f t="shared" si="1"/>
        <v>Black Thermal Denim</v>
      </c>
      <c r="J191" s="4" t="str">
        <f t="shared" si="2"/>
        <v>DWF21P2W-001</v>
      </c>
      <c r="K191" s="4" t="str">
        <f t="shared" si="3"/>
        <v>0x32</v>
      </c>
      <c r="L191" s="4" t="str">
        <f t="shared" si="4"/>
        <v>0</v>
      </c>
      <c r="M191" s="4" t="str">
        <f t="shared" si="5"/>
        <v>32</v>
      </c>
      <c r="N191" s="4" t="e">
        <f>VLOOKUP(L191,#REF!,3,FALSE)</f>
        <v>#REF!</v>
      </c>
      <c r="O191" s="4" t="e">
        <f>VLOOKUP(L191,#REF!,2,FALSE)</f>
        <v>#REF!</v>
      </c>
      <c r="P191" s="4" t="e">
        <f t="shared" si="6"/>
        <v>#REF!</v>
      </c>
      <c r="Q191" s="4"/>
      <c r="R191" s="4"/>
      <c r="S191" s="4"/>
      <c r="T191" s="4"/>
      <c r="U191" s="4"/>
      <c r="V191" s="4"/>
      <c r="W191" s="4"/>
    </row>
    <row r="192" spans="1:23" ht="16">
      <c r="A192" s="173" t="s">
        <v>833</v>
      </c>
      <c r="B192" s="173" t="s">
        <v>822</v>
      </c>
      <c r="C192" s="173">
        <v>840130511935</v>
      </c>
      <c r="D192" s="174">
        <v>64.5</v>
      </c>
      <c r="E192" s="174">
        <v>129</v>
      </c>
      <c r="F192" s="173" t="s">
        <v>809</v>
      </c>
      <c r="G192" s="4" t="s">
        <v>3</v>
      </c>
      <c r="H192" s="4" t="str">
        <f t="shared" si="0"/>
        <v>Britt Utility</v>
      </c>
      <c r="I192" s="4" t="str">
        <f t="shared" si="1"/>
        <v>Black Thermal Denim</v>
      </c>
      <c r="J192" s="4" t="str">
        <f t="shared" si="2"/>
        <v>DWF21P2W-001</v>
      </c>
      <c r="K192" s="4" t="str">
        <f t="shared" si="3"/>
        <v>0x34</v>
      </c>
      <c r="L192" s="4" t="str">
        <f t="shared" si="4"/>
        <v>0</v>
      </c>
      <c r="M192" s="4" t="str">
        <f t="shared" si="5"/>
        <v>34</v>
      </c>
      <c r="N192" s="4" t="e">
        <f>VLOOKUP(L192,#REF!,3,FALSE)</f>
        <v>#REF!</v>
      </c>
      <c r="O192" s="4" t="e">
        <f>VLOOKUP(L192,#REF!,2,FALSE)</f>
        <v>#REF!</v>
      </c>
      <c r="P192" s="4" t="e">
        <f t="shared" si="6"/>
        <v>#REF!</v>
      </c>
      <c r="Q192" s="4"/>
      <c r="R192" s="4"/>
      <c r="S192" s="4"/>
      <c r="T192" s="4"/>
      <c r="U192" s="4"/>
      <c r="V192" s="4"/>
      <c r="W192" s="4"/>
    </row>
    <row r="193" spans="1:23" ht="16">
      <c r="A193" s="173" t="s">
        <v>834</v>
      </c>
      <c r="B193" s="173" t="s">
        <v>822</v>
      </c>
      <c r="C193" s="173">
        <v>840130511942</v>
      </c>
      <c r="D193" s="174">
        <v>64.5</v>
      </c>
      <c r="E193" s="174">
        <v>129</v>
      </c>
      <c r="F193" s="173" t="s">
        <v>809</v>
      </c>
      <c r="G193" s="4" t="s">
        <v>3</v>
      </c>
      <c r="H193" s="4" t="str">
        <f t="shared" si="0"/>
        <v>Britt Utility</v>
      </c>
      <c r="I193" s="4" t="str">
        <f t="shared" si="1"/>
        <v>Black Thermal Denim</v>
      </c>
      <c r="J193" s="4" t="str">
        <f t="shared" si="2"/>
        <v>DWF21P2W-001</v>
      </c>
      <c r="K193" s="4" t="str">
        <f t="shared" si="3"/>
        <v>10x28</v>
      </c>
      <c r="L193" s="4" t="str">
        <f t="shared" si="4"/>
        <v>10</v>
      </c>
      <c r="M193" s="4" t="str">
        <f t="shared" si="5"/>
        <v>28</v>
      </c>
      <c r="N193" s="4" t="e">
        <f>VLOOKUP(L193,#REF!,3,FALSE)</f>
        <v>#REF!</v>
      </c>
      <c r="O193" s="4" t="e">
        <f>VLOOKUP(L193,#REF!,2,FALSE)</f>
        <v>#REF!</v>
      </c>
      <c r="P193" s="4" t="e">
        <f t="shared" si="6"/>
        <v>#REF!</v>
      </c>
      <c r="Q193" s="4"/>
      <c r="R193" s="4"/>
      <c r="S193" s="4"/>
      <c r="T193" s="4"/>
      <c r="U193" s="4"/>
      <c r="V193" s="4"/>
      <c r="W193" s="4"/>
    </row>
    <row r="194" spans="1:23" ht="16">
      <c r="A194" s="173" t="s">
        <v>835</v>
      </c>
      <c r="B194" s="173" t="s">
        <v>822</v>
      </c>
      <c r="C194" s="173">
        <v>840130511959</v>
      </c>
      <c r="D194" s="174">
        <v>64.5</v>
      </c>
      <c r="E194" s="174">
        <v>129</v>
      </c>
      <c r="F194" s="173" t="s">
        <v>809</v>
      </c>
      <c r="G194" s="4" t="s">
        <v>3</v>
      </c>
      <c r="H194" s="4" t="str">
        <f t="shared" si="0"/>
        <v>Britt Utility</v>
      </c>
      <c r="I194" s="4" t="str">
        <f t="shared" si="1"/>
        <v>Black Thermal Denim</v>
      </c>
      <c r="J194" s="4" t="str">
        <f t="shared" si="2"/>
        <v>DWF21P2W-001</v>
      </c>
      <c r="K194" s="4" t="str">
        <f t="shared" si="3"/>
        <v>10x30</v>
      </c>
      <c r="L194" s="4" t="str">
        <f t="shared" si="4"/>
        <v>10</v>
      </c>
      <c r="M194" s="4" t="str">
        <f t="shared" si="5"/>
        <v>30</v>
      </c>
      <c r="N194" s="4" t="e">
        <f>VLOOKUP(L194,#REF!,3,FALSE)</f>
        <v>#REF!</v>
      </c>
      <c r="O194" s="4" t="e">
        <f>VLOOKUP(L194,#REF!,2,FALSE)</f>
        <v>#REF!</v>
      </c>
      <c r="P194" s="4" t="e">
        <f t="shared" si="6"/>
        <v>#REF!</v>
      </c>
      <c r="Q194" s="4"/>
      <c r="R194" s="4"/>
      <c r="S194" s="4"/>
      <c r="T194" s="4"/>
      <c r="U194" s="4"/>
      <c r="V194" s="4"/>
      <c r="W194" s="4"/>
    </row>
    <row r="195" spans="1:23" ht="16">
      <c r="A195" s="173" t="s">
        <v>836</v>
      </c>
      <c r="B195" s="173" t="s">
        <v>822</v>
      </c>
      <c r="C195" s="173">
        <v>840130511966</v>
      </c>
      <c r="D195" s="174">
        <v>64.5</v>
      </c>
      <c r="E195" s="174">
        <v>129</v>
      </c>
      <c r="F195" s="173" t="s">
        <v>809</v>
      </c>
      <c r="G195" s="4" t="s">
        <v>3</v>
      </c>
      <c r="H195" s="4" t="str">
        <f t="shared" si="0"/>
        <v>Britt Utility</v>
      </c>
      <c r="I195" s="4" t="str">
        <f t="shared" si="1"/>
        <v>Black Thermal Denim</v>
      </c>
      <c r="J195" s="4" t="str">
        <f t="shared" si="2"/>
        <v>DWF21P2W-001</v>
      </c>
      <c r="K195" s="4" t="str">
        <f t="shared" si="3"/>
        <v>10x32</v>
      </c>
      <c r="L195" s="4" t="str">
        <f t="shared" si="4"/>
        <v>10</v>
      </c>
      <c r="M195" s="4" t="str">
        <f t="shared" si="5"/>
        <v>32</v>
      </c>
      <c r="N195" s="4" t="e">
        <f>VLOOKUP(L195,#REF!,3,FALSE)</f>
        <v>#REF!</v>
      </c>
      <c r="O195" s="4" t="e">
        <f>VLOOKUP(L195,#REF!,2,FALSE)</f>
        <v>#REF!</v>
      </c>
      <c r="P195" s="4" t="e">
        <f t="shared" si="6"/>
        <v>#REF!</v>
      </c>
      <c r="Q195" s="4"/>
      <c r="R195" s="4"/>
      <c r="S195" s="4"/>
      <c r="T195" s="4"/>
      <c r="U195" s="4"/>
      <c r="V195" s="4"/>
      <c r="W195" s="4"/>
    </row>
    <row r="196" spans="1:23" ht="16">
      <c r="A196" s="173" t="s">
        <v>837</v>
      </c>
      <c r="B196" s="173" t="s">
        <v>822</v>
      </c>
      <c r="C196" s="173">
        <v>840130511973</v>
      </c>
      <c r="D196" s="174">
        <v>64.5</v>
      </c>
      <c r="E196" s="174">
        <v>129</v>
      </c>
      <c r="F196" s="173" t="s">
        <v>809</v>
      </c>
      <c r="G196" s="4" t="s">
        <v>3</v>
      </c>
      <c r="H196" s="4" t="str">
        <f t="shared" si="0"/>
        <v>Britt Utility</v>
      </c>
      <c r="I196" s="4" t="str">
        <f t="shared" si="1"/>
        <v>Black Thermal Denim</v>
      </c>
      <c r="J196" s="4" t="str">
        <f t="shared" si="2"/>
        <v>DWF21P2W-001</v>
      </c>
      <c r="K196" s="4" t="str">
        <f t="shared" si="3"/>
        <v>10x34</v>
      </c>
      <c r="L196" s="4" t="str">
        <f t="shared" si="4"/>
        <v>10</v>
      </c>
      <c r="M196" s="4" t="str">
        <f t="shared" si="5"/>
        <v>34</v>
      </c>
      <c r="N196" s="4" t="e">
        <f>VLOOKUP(L196,#REF!,3,FALSE)</f>
        <v>#REF!</v>
      </c>
      <c r="O196" s="4" t="e">
        <f>VLOOKUP(L196,#REF!,2,FALSE)</f>
        <v>#REF!</v>
      </c>
      <c r="P196" s="4" t="e">
        <f t="shared" si="6"/>
        <v>#REF!</v>
      </c>
      <c r="Q196" s="4"/>
      <c r="R196" s="4"/>
      <c r="S196" s="4"/>
      <c r="T196" s="4"/>
      <c r="U196" s="4"/>
      <c r="V196" s="4"/>
      <c r="W196" s="4"/>
    </row>
    <row r="197" spans="1:23" ht="16">
      <c r="A197" s="173" t="s">
        <v>838</v>
      </c>
      <c r="B197" s="173" t="s">
        <v>822</v>
      </c>
      <c r="C197" s="173">
        <v>840130511980</v>
      </c>
      <c r="D197" s="174">
        <v>64.5</v>
      </c>
      <c r="E197" s="174">
        <v>129</v>
      </c>
      <c r="F197" s="173" t="s">
        <v>809</v>
      </c>
      <c r="G197" s="4" t="s">
        <v>3</v>
      </c>
      <c r="H197" s="4" t="str">
        <f t="shared" si="0"/>
        <v>Britt Utility</v>
      </c>
      <c r="I197" s="4" t="str">
        <f t="shared" si="1"/>
        <v>Black Thermal Denim</v>
      </c>
      <c r="J197" s="4" t="str">
        <f t="shared" si="2"/>
        <v>DWF21P2W-001</v>
      </c>
      <c r="K197" s="4" t="str">
        <f t="shared" si="3"/>
        <v>12x28</v>
      </c>
      <c r="L197" s="4" t="str">
        <f t="shared" si="4"/>
        <v>12</v>
      </c>
      <c r="M197" s="4" t="str">
        <f t="shared" si="5"/>
        <v>28</v>
      </c>
      <c r="N197" s="4" t="e">
        <f>VLOOKUP(L197,#REF!,3,FALSE)</f>
        <v>#REF!</v>
      </c>
      <c r="O197" s="4" t="e">
        <f>VLOOKUP(L197,#REF!,2,FALSE)</f>
        <v>#REF!</v>
      </c>
      <c r="P197" s="4" t="e">
        <f t="shared" si="6"/>
        <v>#REF!</v>
      </c>
      <c r="Q197" s="4"/>
      <c r="R197" s="4"/>
      <c r="S197" s="4"/>
      <c r="T197" s="4"/>
      <c r="U197" s="4"/>
      <c r="V197" s="4"/>
      <c r="W197" s="4"/>
    </row>
    <row r="198" spans="1:23" ht="16">
      <c r="A198" s="173" t="s">
        <v>839</v>
      </c>
      <c r="B198" s="173" t="s">
        <v>822</v>
      </c>
      <c r="C198" s="173">
        <v>840130511997</v>
      </c>
      <c r="D198" s="174">
        <v>64.5</v>
      </c>
      <c r="E198" s="174">
        <v>129</v>
      </c>
      <c r="F198" s="173" t="s">
        <v>809</v>
      </c>
      <c r="G198" s="4" t="s">
        <v>3</v>
      </c>
      <c r="H198" s="4" t="str">
        <f t="shared" si="0"/>
        <v>Britt Utility</v>
      </c>
      <c r="I198" s="4" t="str">
        <f t="shared" si="1"/>
        <v>Black Thermal Denim</v>
      </c>
      <c r="J198" s="4" t="str">
        <f t="shared" si="2"/>
        <v>DWF21P2W-001</v>
      </c>
      <c r="K198" s="4" t="str">
        <f t="shared" si="3"/>
        <v>12x30</v>
      </c>
      <c r="L198" s="4" t="str">
        <f t="shared" si="4"/>
        <v>12</v>
      </c>
      <c r="M198" s="4" t="str">
        <f t="shared" si="5"/>
        <v>30</v>
      </c>
      <c r="N198" s="4" t="e">
        <f>VLOOKUP(L198,#REF!,3,FALSE)</f>
        <v>#REF!</v>
      </c>
      <c r="O198" s="4" t="e">
        <f>VLOOKUP(L198,#REF!,2,FALSE)</f>
        <v>#REF!</v>
      </c>
      <c r="P198" s="4" t="e">
        <f t="shared" si="6"/>
        <v>#REF!</v>
      </c>
      <c r="Q198" s="4"/>
      <c r="R198" s="4"/>
      <c r="S198" s="4"/>
      <c r="T198" s="4"/>
      <c r="U198" s="4"/>
      <c r="V198" s="4"/>
      <c r="W198" s="4"/>
    </row>
    <row r="199" spans="1:23" ht="16">
      <c r="A199" s="173" t="s">
        <v>840</v>
      </c>
      <c r="B199" s="173" t="s">
        <v>822</v>
      </c>
      <c r="C199" s="173">
        <v>840130512000</v>
      </c>
      <c r="D199" s="174">
        <v>64.5</v>
      </c>
      <c r="E199" s="174">
        <v>129</v>
      </c>
      <c r="F199" s="173" t="s">
        <v>809</v>
      </c>
      <c r="G199" s="4" t="s">
        <v>3</v>
      </c>
      <c r="H199" s="4" t="str">
        <f t="shared" si="0"/>
        <v>Britt Utility</v>
      </c>
      <c r="I199" s="4" t="str">
        <f t="shared" si="1"/>
        <v>Black Thermal Denim</v>
      </c>
      <c r="J199" s="4" t="str">
        <f t="shared" si="2"/>
        <v>DWF21P2W-001</v>
      </c>
      <c r="K199" s="4" t="str">
        <f t="shared" si="3"/>
        <v>12x32</v>
      </c>
      <c r="L199" s="4" t="str">
        <f t="shared" si="4"/>
        <v>12</v>
      </c>
      <c r="M199" s="4" t="str">
        <f t="shared" si="5"/>
        <v>32</v>
      </c>
      <c r="N199" s="4" t="e">
        <f>VLOOKUP(L199,#REF!,3,FALSE)</f>
        <v>#REF!</v>
      </c>
      <c r="O199" s="4" t="e">
        <f>VLOOKUP(L199,#REF!,2,FALSE)</f>
        <v>#REF!</v>
      </c>
      <c r="P199" s="4" t="e">
        <f t="shared" si="6"/>
        <v>#REF!</v>
      </c>
      <c r="Q199" s="4"/>
      <c r="R199" s="4"/>
      <c r="S199" s="4"/>
      <c r="T199" s="4"/>
      <c r="U199" s="4"/>
      <c r="V199" s="4"/>
      <c r="W199" s="4"/>
    </row>
    <row r="200" spans="1:23" ht="16">
      <c r="A200" s="173" t="s">
        <v>841</v>
      </c>
      <c r="B200" s="173" t="s">
        <v>822</v>
      </c>
      <c r="C200" s="173">
        <v>840130512017</v>
      </c>
      <c r="D200" s="174">
        <v>64.5</v>
      </c>
      <c r="E200" s="174">
        <v>129</v>
      </c>
      <c r="F200" s="173" t="s">
        <v>809</v>
      </c>
      <c r="G200" s="4" t="s">
        <v>3</v>
      </c>
      <c r="H200" s="4" t="str">
        <f t="shared" si="0"/>
        <v>Britt Utility</v>
      </c>
      <c r="I200" s="4" t="str">
        <f t="shared" si="1"/>
        <v>Black Thermal Denim</v>
      </c>
      <c r="J200" s="4" t="str">
        <f t="shared" si="2"/>
        <v>DWF21P2W-001</v>
      </c>
      <c r="K200" s="4" t="str">
        <f t="shared" si="3"/>
        <v>12x34</v>
      </c>
      <c r="L200" s="4" t="str">
        <f t="shared" si="4"/>
        <v>12</v>
      </c>
      <c r="M200" s="4" t="str">
        <f t="shared" si="5"/>
        <v>34</v>
      </c>
      <c r="N200" s="4" t="e">
        <f>VLOOKUP(L200,#REF!,3,FALSE)</f>
        <v>#REF!</v>
      </c>
      <c r="O200" s="4" t="e">
        <f>VLOOKUP(L200,#REF!,2,FALSE)</f>
        <v>#REF!</v>
      </c>
      <c r="P200" s="4" t="e">
        <f t="shared" si="6"/>
        <v>#REF!</v>
      </c>
      <c r="Q200" s="4"/>
      <c r="R200" s="4"/>
      <c r="S200" s="4"/>
      <c r="T200" s="4"/>
      <c r="U200" s="4"/>
      <c r="V200" s="4"/>
      <c r="W200" s="4"/>
    </row>
    <row r="201" spans="1:23" ht="16">
      <c r="A201" s="173" t="s">
        <v>842</v>
      </c>
      <c r="B201" s="173" t="s">
        <v>822</v>
      </c>
      <c r="C201" s="173">
        <v>840130512024</v>
      </c>
      <c r="D201" s="174">
        <v>64.5</v>
      </c>
      <c r="E201" s="174">
        <v>129</v>
      </c>
      <c r="F201" s="173" t="s">
        <v>809</v>
      </c>
      <c r="G201" s="4" t="s">
        <v>3</v>
      </c>
      <c r="H201" s="4" t="str">
        <f t="shared" si="0"/>
        <v>Britt Utility</v>
      </c>
      <c r="I201" s="4" t="str">
        <f t="shared" si="1"/>
        <v>Black Thermal Denim</v>
      </c>
      <c r="J201" s="4" t="str">
        <f t="shared" si="2"/>
        <v>DWF21P2W-001</v>
      </c>
      <c r="K201" s="4" t="str">
        <f t="shared" si="3"/>
        <v>14x28</v>
      </c>
      <c r="L201" s="4" t="str">
        <f t="shared" si="4"/>
        <v>14</v>
      </c>
      <c r="M201" s="4" t="str">
        <f t="shared" si="5"/>
        <v>28</v>
      </c>
      <c r="N201" s="4" t="e">
        <f>VLOOKUP(L201,#REF!,3,FALSE)</f>
        <v>#REF!</v>
      </c>
      <c r="O201" s="4" t="e">
        <f>VLOOKUP(L201,#REF!,2,FALSE)</f>
        <v>#REF!</v>
      </c>
      <c r="P201" s="4" t="e">
        <f t="shared" si="6"/>
        <v>#REF!</v>
      </c>
      <c r="Q201" s="4"/>
      <c r="R201" s="4"/>
      <c r="S201" s="4"/>
      <c r="T201" s="4"/>
      <c r="U201" s="4"/>
      <c r="V201" s="4"/>
      <c r="W201" s="4"/>
    </row>
    <row r="202" spans="1:23" ht="16">
      <c r="A202" s="173" t="s">
        <v>843</v>
      </c>
      <c r="B202" s="173" t="s">
        <v>822</v>
      </c>
      <c r="C202" s="173">
        <v>840130512031</v>
      </c>
      <c r="D202" s="174">
        <v>64.5</v>
      </c>
      <c r="E202" s="174">
        <v>129</v>
      </c>
      <c r="F202" s="173" t="s">
        <v>809</v>
      </c>
      <c r="G202" s="4" t="s">
        <v>3</v>
      </c>
      <c r="H202" s="4" t="str">
        <f t="shared" si="0"/>
        <v>Britt Utility</v>
      </c>
      <c r="I202" s="4" t="str">
        <f t="shared" si="1"/>
        <v>Black Thermal Denim</v>
      </c>
      <c r="J202" s="4" t="str">
        <f t="shared" si="2"/>
        <v>DWF21P2W-001</v>
      </c>
      <c r="K202" s="4" t="str">
        <f t="shared" si="3"/>
        <v>14x30</v>
      </c>
      <c r="L202" s="4" t="str">
        <f t="shared" si="4"/>
        <v>14</v>
      </c>
      <c r="M202" s="4" t="str">
        <f t="shared" si="5"/>
        <v>30</v>
      </c>
      <c r="N202" s="4" t="e">
        <f>VLOOKUP(L202,#REF!,3,FALSE)</f>
        <v>#REF!</v>
      </c>
      <c r="O202" s="4" t="e">
        <f>VLOOKUP(L202,#REF!,2,FALSE)</f>
        <v>#REF!</v>
      </c>
      <c r="P202" s="4" t="e">
        <f t="shared" si="6"/>
        <v>#REF!</v>
      </c>
      <c r="Q202" s="4"/>
      <c r="R202" s="4"/>
      <c r="S202" s="4"/>
      <c r="T202" s="4"/>
      <c r="U202" s="4"/>
      <c r="V202" s="4"/>
      <c r="W202" s="4"/>
    </row>
    <row r="203" spans="1:23" ht="16">
      <c r="A203" s="173" t="s">
        <v>844</v>
      </c>
      <c r="B203" s="173" t="s">
        <v>822</v>
      </c>
      <c r="C203" s="173">
        <v>840130512048</v>
      </c>
      <c r="D203" s="174">
        <v>64.5</v>
      </c>
      <c r="E203" s="174">
        <v>129</v>
      </c>
      <c r="F203" s="173" t="s">
        <v>809</v>
      </c>
      <c r="G203" s="4" t="s">
        <v>3</v>
      </c>
      <c r="H203" s="4" t="str">
        <f t="shared" si="0"/>
        <v>Britt Utility</v>
      </c>
      <c r="I203" s="4" t="str">
        <f t="shared" si="1"/>
        <v>Black Thermal Denim</v>
      </c>
      <c r="J203" s="4" t="str">
        <f t="shared" si="2"/>
        <v>DWF21P2W-001</v>
      </c>
      <c r="K203" s="4" t="str">
        <f t="shared" si="3"/>
        <v>14x32</v>
      </c>
      <c r="L203" s="4" t="str">
        <f t="shared" si="4"/>
        <v>14</v>
      </c>
      <c r="M203" s="4" t="str">
        <f t="shared" si="5"/>
        <v>32</v>
      </c>
      <c r="N203" s="4" t="e">
        <f>VLOOKUP(L203,#REF!,3,FALSE)</f>
        <v>#REF!</v>
      </c>
      <c r="O203" s="4" t="e">
        <f>VLOOKUP(L203,#REF!,2,FALSE)</f>
        <v>#REF!</v>
      </c>
      <c r="P203" s="4" t="e">
        <f t="shared" si="6"/>
        <v>#REF!</v>
      </c>
      <c r="Q203" s="4"/>
      <c r="R203" s="4"/>
      <c r="S203" s="4"/>
      <c r="T203" s="4"/>
      <c r="U203" s="4"/>
      <c r="V203" s="4"/>
      <c r="W203" s="4"/>
    </row>
    <row r="204" spans="1:23" ht="16">
      <c r="A204" s="173" t="s">
        <v>845</v>
      </c>
      <c r="B204" s="173" t="s">
        <v>822</v>
      </c>
      <c r="C204" s="173">
        <v>840130512055</v>
      </c>
      <c r="D204" s="174">
        <v>64.5</v>
      </c>
      <c r="E204" s="174">
        <v>129</v>
      </c>
      <c r="F204" s="173" t="s">
        <v>809</v>
      </c>
      <c r="G204" s="4" t="s">
        <v>3</v>
      </c>
      <c r="H204" s="4" t="str">
        <f t="shared" si="0"/>
        <v>Britt Utility</v>
      </c>
      <c r="I204" s="4" t="str">
        <f t="shared" si="1"/>
        <v>Black Thermal Denim</v>
      </c>
      <c r="J204" s="4" t="str">
        <f t="shared" si="2"/>
        <v>DWF21P2W-001</v>
      </c>
      <c r="K204" s="4" t="str">
        <f t="shared" si="3"/>
        <v>14x34</v>
      </c>
      <c r="L204" s="4" t="str">
        <f t="shared" si="4"/>
        <v>14</v>
      </c>
      <c r="M204" s="4" t="str">
        <f t="shared" si="5"/>
        <v>34</v>
      </c>
      <c r="N204" s="4" t="e">
        <f>VLOOKUP(L204,#REF!,3,FALSE)</f>
        <v>#REF!</v>
      </c>
      <c r="O204" s="4" t="e">
        <f>VLOOKUP(L204,#REF!,2,FALSE)</f>
        <v>#REF!</v>
      </c>
      <c r="P204" s="4" t="e">
        <f t="shared" si="6"/>
        <v>#REF!</v>
      </c>
      <c r="Q204" s="4"/>
      <c r="R204" s="4"/>
      <c r="S204" s="4"/>
      <c r="T204" s="4"/>
      <c r="U204" s="4"/>
      <c r="V204" s="4"/>
      <c r="W204" s="4"/>
    </row>
    <row r="205" spans="1:23" ht="16">
      <c r="A205" s="173" t="s">
        <v>846</v>
      </c>
      <c r="B205" s="173" t="s">
        <v>822</v>
      </c>
      <c r="C205" s="173">
        <v>840130512062</v>
      </c>
      <c r="D205" s="174">
        <v>64.5</v>
      </c>
      <c r="E205" s="174">
        <v>129</v>
      </c>
      <c r="F205" s="173" t="s">
        <v>809</v>
      </c>
      <c r="G205" s="4" t="s">
        <v>3</v>
      </c>
      <c r="H205" s="4" t="str">
        <f t="shared" si="0"/>
        <v>Britt Utility</v>
      </c>
      <c r="I205" s="4" t="str">
        <f t="shared" si="1"/>
        <v>Black Thermal Denim</v>
      </c>
      <c r="J205" s="4" t="str">
        <f t="shared" si="2"/>
        <v>DWF21P2W-001</v>
      </c>
      <c r="K205" s="4" t="str">
        <f t="shared" si="3"/>
        <v>16x28</v>
      </c>
      <c r="L205" s="4" t="str">
        <f t="shared" si="4"/>
        <v>16</v>
      </c>
      <c r="M205" s="4" t="str">
        <f t="shared" si="5"/>
        <v>28</v>
      </c>
      <c r="N205" s="4" t="e">
        <f>VLOOKUP(L205,#REF!,3,FALSE)</f>
        <v>#REF!</v>
      </c>
      <c r="O205" s="4" t="e">
        <f>VLOOKUP(L205,#REF!,2,FALSE)</f>
        <v>#REF!</v>
      </c>
      <c r="P205" s="4" t="e">
        <f t="shared" si="6"/>
        <v>#REF!</v>
      </c>
      <c r="Q205" s="4"/>
      <c r="R205" s="4"/>
      <c r="S205" s="4"/>
      <c r="T205" s="4"/>
      <c r="U205" s="4"/>
      <c r="V205" s="4"/>
      <c r="W205" s="4"/>
    </row>
    <row r="206" spans="1:23" ht="16">
      <c r="A206" s="173" t="s">
        <v>847</v>
      </c>
      <c r="B206" s="173" t="s">
        <v>822</v>
      </c>
      <c r="C206" s="173">
        <v>840130512079</v>
      </c>
      <c r="D206" s="174">
        <v>64.5</v>
      </c>
      <c r="E206" s="174">
        <v>129</v>
      </c>
      <c r="F206" s="173" t="s">
        <v>809</v>
      </c>
      <c r="G206" s="4" t="s">
        <v>3</v>
      </c>
      <c r="H206" s="4" t="str">
        <f t="shared" si="0"/>
        <v>Britt Utility</v>
      </c>
      <c r="I206" s="4" t="str">
        <f t="shared" si="1"/>
        <v>Black Thermal Denim</v>
      </c>
      <c r="J206" s="4" t="str">
        <f t="shared" si="2"/>
        <v>DWF21P2W-001</v>
      </c>
      <c r="K206" s="4" t="str">
        <f t="shared" si="3"/>
        <v>16x30</v>
      </c>
      <c r="L206" s="4" t="str">
        <f t="shared" si="4"/>
        <v>16</v>
      </c>
      <c r="M206" s="4" t="str">
        <f t="shared" si="5"/>
        <v>30</v>
      </c>
      <c r="N206" s="4" t="e">
        <f>VLOOKUP(L206,#REF!,3,FALSE)</f>
        <v>#REF!</v>
      </c>
      <c r="O206" s="4" t="e">
        <f>VLOOKUP(L206,#REF!,2,FALSE)</f>
        <v>#REF!</v>
      </c>
      <c r="P206" s="4" t="e">
        <f t="shared" si="6"/>
        <v>#REF!</v>
      </c>
      <c r="Q206" s="4"/>
      <c r="R206" s="4"/>
      <c r="S206" s="4"/>
      <c r="T206" s="4"/>
      <c r="U206" s="4"/>
      <c r="V206" s="4"/>
      <c r="W206" s="4"/>
    </row>
    <row r="207" spans="1:23" ht="16">
      <c r="A207" s="173" t="s">
        <v>848</v>
      </c>
      <c r="B207" s="173" t="s">
        <v>822</v>
      </c>
      <c r="C207" s="173">
        <v>840130512086</v>
      </c>
      <c r="D207" s="174">
        <v>64.5</v>
      </c>
      <c r="E207" s="174">
        <v>129</v>
      </c>
      <c r="F207" s="173" t="s">
        <v>809</v>
      </c>
      <c r="G207" s="4" t="s">
        <v>3</v>
      </c>
      <c r="H207" s="4" t="str">
        <f t="shared" si="0"/>
        <v>Britt Utility</v>
      </c>
      <c r="I207" s="4" t="str">
        <f t="shared" si="1"/>
        <v>Black Thermal Denim</v>
      </c>
      <c r="J207" s="4" t="str">
        <f t="shared" si="2"/>
        <v>DWF21P2W-001</v>
      </c>
      <c r="K207" s="4" t="str">
        <f t="shared" si="3"/>
        <v>16x32</v>
      </c>
      <c r="L207" s="4" t="str">
        <f t="shared" si="4"/>
        <v>16</v>
      </c>
      <c r="M207" s="4" t="str">
        <f t="shared" si="5"/>
        <v>32</v>
      </c>
      <c r="N207" s="4" t="e">
        <f>VLOOKUP(L207,#REF!,3,FALSE)</f>
        <v>#REF!</v>
      </c>
      <c r="O207" s="4" t="e">
        <f>VLOOKUP(L207,#REF!,2,FALSE)</f>
        <v>#REF!</v>
      </c>
      <c r="P207" s="4" t="e">
        <f t="shared" si="6"/>
        <v>#REF!</v>
      </c>
      <c r="Q207" s="4"/>
      <c r="R207" s="4"/>
      <c r="S207" s="4"/>
      <c r="T207" s="4"/>
      <c r="U207" s="4"/>
      <c r="V207" s="4"/>
      <c r="W207" s="4"/>
    </row>
    <row r="208" spans="1:23" ht="16">
      <c r="A208" s="173" t="s">
        <v>849</v>
      </c>
      <c r="B208" s="173" t="s">
        <v>822</v>
      </c>
      <c r="C208" s="173">
        <v>840130512093</v>
      </c>
      <c r="D208" s="174">
        <v>64.5</v>
      </c>
      <c r="E208" s="174">
        <v>129</v>
      </c>
      <c r="F208" s="173" t="s">
        <v>809</v>
      </c>
      <c r="G208" s="4" t="s">
        <v>3</v>
      </c>
      <c r="H208" s="4" t="str">
        <f t="shared" si="0"/>
        <v>Britt Utility</v>
      </c>
      <c r="I208" s="4" t="str">
        <f t="shared" si="1"/>
        <v>Black Thermal Denim</v>
      </c>
      <c r="J208" s="4" t="str">
        <f t="shared" si="2"/>
        <v>DWF21P2W-001</v>
      </c>
      <c r="K208" s="4" t="str">
        <f t="shared" si="3"/>
        <v>16x34</v>
      </c>
      <c r="L208" s="4" t="str">
        <f t="shared" si="4"/>
        <v>16</v>
      </c>
      <c r="M208" s="4" t="str">
        <f t="shared" si="5"/>
        <v>34</v>
      </c>
      <c r="N208" s="4" t="e">
        <f>VLOOKUP(L208,#REF!,3,FALSE)</f>
        <v>#REF!</v>
      </c>
      <c r="O208" s="4" t="e">
        <f>VLOOKUP(L208,#REF!,2,FALSE)</f>
        <v>#REF!</v>
      </c>
      <c r="P208" s="4" t="e">
        <f t="shared" si="6"/>
        <v>#REF!</v>
      </c>
      <c r="Q208" s="4"/>
      <c r="R208" s="4"/>
      <c r="S208" s="4"/>
      <c r="T208" s="4"/>
      <c r="U208" s="4"/>
      <c r="V208" s="4"/>
      <c r="W208" s="4"/>
    </row>
    <row r="209" spans="1:23" ht="16">
      <c r="A209" s="173" t="s">
        <v>850</v>
      </c>
      <c r="B209" s="173" t="s">
        <v>822</v>
      </c>
      <c r="C209" s="173">
        <v>840130512109</v>
      </c>
      <c r="D209" s="174">
        <v>64.5</v>
      </c>
      <c r="E209" s="174">
        <v>129</v>
      </c>
      <c r="F209" s="173" t="s">
        <v>809</v>
      </c>
      <c r="G209" s="4" t="s">
        <v>3</v>
      </c>
      <c r="H209" s="4" t="str">
        <f t="shared" si="0"/>
        <v>Britt Utility</v>
      </c>
      <c r="I209" s="4" t="str">
        <f t="shared" si="1"/>
        <v>Black Thermal Denim</v>
      </c>
      <c r="J209" s="4" t="str">
        <f t="shared" si="2"/>
        <v>DWF21P2W-001</v>
      </c>
      <c r="K209" s="4" t="str">
        <f t="shared" si="3"/>
        <v>18x28</v>
      </c>
      <c r="L209" s="4" t="str">
        <f t="shared" si="4"/>
        <v>18</v>
      </c>
      <c r="M209" s="4" t="str">
        <f t="shared" si="5"/>
        <v>28</v>
      </c>
      <c r="N209" s="4" t="e">
        <f>VLOOKUP(L209,#REF!,3,FALSE)</f>
        <v>#REF!</v>
      </c>
      <c r="O209" s="4" t="e">
        <f>VLOOKUP(L209,#REF!,2,FALSE)</f>
        <v>#REF!</v>
      </c>
      <c r="P209" s="4" t="e">
        <f t="shared" si="6"/>
        <v>#REF!</v>
      </c>
      <c r="Q209" s="4"/>
      <c r="R209" s="4"/>
      <c r="S209" s="4"/>
      <c r="T209" s="4"/>
      <c r="U209" s="4"/>
      <c r="V209" s="4"/>
      <c r="W209" s="4"/>
    </row>
    <row r="210" spans="1:23" ht="16">
      <c r="A210" s="173" t="s">
        <v>851</v>
      </c>
      <c r="B210" s="173" t="s">
        <v>822</v>
      </c>
      <c r="C210" s="173">
        <v>840130512116</v>
      </c>
      <c r="D210" s="174">
        <v>64.5</v>
      </c>
      <c r="E210" s="174">
        <v>129</v>
      </c>
      <c r="F210" s="173" t="s">
        <v>809</v>
      </c>
      <c r="G210" s="4" t="s">
        <v>3</v>
      </c>
      <c r="H210" s="4" t="str">
        <f t="shared" si="0"/>
        <v>Britt Utility</v>
      </c>
      <c r="I210" s="4" t="str">
        <f t="shared" si="1"/>
        <v>Black Thermal Denim</v>
      </c>
      <c r="J210" s="4" t="str">
        <f t="shared" si="2"/>
        <v>DWF21P2W-001</v>
      </c>
      <c r="K210" s="4" t="str">
        <f t="shared" si="3"/>
        <v>18x30</v>
      </c>
      <c r="L210" s="4" t="str">
        <f t="shared" si="4"/>
        <v>18</v>
      </c>
      <c r="M210" s="4" t="str">
        <f t="shared" si="5"/>
        <v>30</v>
      </c>
      <c r="N210" s="4" t="e">
        <f>VLOOKUP(L210,#REF!,3,FALSE)</f>
        <v>#REF!</v>
      </c>
      <c r="O210" s="4" t="e">
        <f>VLOOKUP(L210,#REF!,2,FALSE)</f>
        <v>#REF!</v>
      </c>
      <c r="P210" s="4" t="e">
        <f t="shared" si="6"/>
        <v>#REF!</v>
      </c>
      <c r="Q210" s="4"/>
      <c r="R210" s="4"/>
      <c r="S210" s="4"/>
      <c r="T210" s="4"/>
      <c r="U210" s="4"/>
      <c r="V210" s="4"/>
      <c r="W210" s="4"/>
    </row>
    <row r="211" spans="1:23" ht="16">
      <c r="A211" s="173" t="s">
        <v>852</v>
      </c>
      <c r="B211" s="173" t="s">
        <v>822</v>
      </c>
      <c r="C211" s="173">
        <v>840130512123</v>
      </c>
      <c r="D211" s="174">
        <v>64.5</v>
      </c>
      <c r="E211" s="174">
        <v>129</v>
      </c>
      <c r="F211" s="173" t="s">
        <v>809</v>
      </c>
      <c r="G211" s="4" t="s">
        <v>3</v>
      </c>
      <c r="H211" s="4" t="str">
        <f t="shared" si="0"/>
        <v>Britt Utility</v>
      </c>
      <c r="I211" s="4" t="str">
        <f t="shared" si="1"/>
        <v>Black Thermal Denim</v>
      </c>
      <c r="J211" s="4" t="str">
        <f t="shared" si="2"/>
        <v>DWF21P2W-001</v>
      </c>
      <c r="K211" s="4" t="str">
        <f t="shared" si="3"/>
        <v>18x32</v>
      </c>
      <c r="L211" s="4" t="str">
        <f t="shared" si="4"/>
        <v>18</v>
      </c>
      <c r="M211" s="4" t="str">
        <f t="shared" si="5"/>
        <v>32</v>
      </c>
      <c r="N211" s="4" t="e">
        <f>VLOOKUP(L211,#REF!,3,FALSE)</f>
        <v>#REF!</v>
      </c>
      <c r="O211" s="4" t="e">
        <f>VLOOKUP(L211,#REF!,2,FALSE)</f>
        <v>#REF!</v>
      </c>
      <c r="P211" s="4" t="e">
        <f t="shared" si="6"/>
        <v>#REF!</v>
      </c>
      <c r="Q211" s="4"/>
      <c r="R211" s="4"/>
      <c r="S211" s="4"/>
      <c r="T211" s="4"/>
      <c r="U211" s="4"/>
      <c r="V211" s="4"/>
      <c r="W211" s="4"/>
    </row>
    <row r="212" spans="1:23" ht="16">
      <c r="A212" s="173" t="s">
        <v>853</v>
      </c>
      <c r="B212" s="173" t="s">
        <v>822</v>
      </c>
      <c r="C212" s="173">
        <v>840130512130</v>
      </c>
      <c r="D212" s="174">
        <v>64.5</v>
      </c>
      <c r="E212" s="174">
        <v>129</v>
      </c>
      <c r="F212" s="173" t="s">
        <v>809</v>
      </c>
      <c r="G212" s="4" t="s">
        <v>3</v>
      </c>
      <c r="H212" s="4" t="str">
        <f t="shared" si="0"/>
        <v>Britt Utility</v>
      </c>
      <c r="I212" s="4" t="str">
        <f t="shared" si="1"/>
        <v>Black Thermal Denim</v>
      </c>
      <c r="J212" s="4" t="str">
        <f t="shared" si="2"/>
        <v>DWF21P2W-001</v>
      </c>
      <c r="K212" s="4" t="str">
        <f t="shared" si="3"/>
        <v>18x34</v>
      </c>
      <c r="L212" s="4" t="str">
        <f t="shared" si="4"/>
        <v>18</v>
      </c>
      <c r="M212" s="4" t="str">
        <f t="shared" si="5"/>
        <v>34</v>
      </c>
      <c r="N212" s="4" t="e">
        <f>VLOOKUP(L212,#REF!,3,FALSE)</f>
        <v>#REF!</v>
      </c>
      <c r="O212" s="4" t="e">
        <f>VLOOKUP(L212,#REF!,2,FALSE)</f>
        <v>#REF!</v>
      </c>
      <c r="P212" s="4" t="e">
        <f t="shared" si="6"/>
        <v>#REF!</v>
      </c>
      <c r="Q212" s="4"/>
      <c r="R212" s="4"/>
      <c r="S212" s="4"/>
      <c r="T212" s="4"/>
      <c r="U212" s="4"/>
      <c r="V212" s="4"/>
      <c r="W212" s="4"/>
    </row>
    <row r="213" spans="1:23" ht="16">
      <c r="A213" s="173" t="s">
        <v>854</v>
      </c>
      <c r="B213" s="173" t="s">
        <v>822</v>
      </c>
      <c r="C213" s="173">
        <v>840130528216</v>
      </c>
      <c r="D213" s="174">
        <v>64.5</v>
      </c>
      <c r="E213" s="174">
        <v>129</v>
      </c>
      <c r="F213" s="173" t="s">
        <v>809</v>
      </c>
      <c r="G213" s="4" t="s">
        <v>3</v>
      </c>
      <c r="H213" s="4" t="str">
        <f t="shared" si="0"/>
        <v>Britt Utility</v>
      </c>
      <c r="I213" s="4" t="str">
        <f t="shared" si="1"/>
        <v>Black Thermal Denim</v>
      </c>
      <c r="J213" s="4" t="str">
        <f t="shared" si="2"/>
        <v>DWF21P2W-001</v>
      </c>
      <c r="K213" s="4" t="str">
        <f t="shared" si="3"/>
        <v>20x28</v>
      </c>
      <c r="L213" s="4" t="str">
        <f t="shared" si="4"/>
        <v>20</v>
      </c>
      <c r="M213" s="4" t="str">
        <f t="shared" si="5"/>
        <v>28</v>
      </c>
      <c r="N213" s="4" t="e">
        <f>VLOOKUP(L213,#REF!,3,FALSE)</f>
        <v>#REF!</v>
      </c>
      <c r="O213" s="4" t="e">
        <f>VLOOKUP(L213,#REF!,2,FALSE)</f>
        <v>#REF!</v>
      </c>
      <c r="P213" s="4" t="e">
        <f t="shared" si="6"/>
        <v>#REF!</v>
      </c>
      <c r="Q213" s="4"/>
      <c r="R213" s="4"/>
      <c r="S213" s="4"/>
      <c r="T213" s="4"/>
      <c r="U213" s="4"/>
      <c r="V213" s="4"/>
      <c r="W213" s="4"/>
    </row>
    <row r="214" spans="1:23" ht="16">
      <c r="A214" s="173" t="s">
        <v>855</v>
      </c>
      <c r="B214" s="173" t="s">
        <v>822</v>
      </c>
      <c r="C214" s="173">
        <v>840130528223</v>
      </c>
      <c r="D214" s="174">
        <v>64.5</v>
      </c>
      <c r="E214" s="174">
        <v>129</v>
      </c>
      <c r="F214" s="173" t="s">
        <v>809</v>
      </c>
      <c r="G214" s="4" t="s">
        <v>3</v>
      </c>
      <c r="H214" s="4" t="str">
        <f t="shared" si="0"/>
        <v>Britt Utility</v>
      </c>
      <c r="I214" s="4" t="str">
        <f t="shared" si="1"/>
        <v>Black Thermal Denim</v>
      </c>
      <c r="J214" s="4" t="str">
        <f t="shared" si="2"/>
        <v>DWF21P2W-001</v>
      </c>
      <c r="K214" s="4" t="str">
        <f t="shared" si="3"/>
        <v>20x30</v>
      </c>
      <c r="L214" s="4" t="str">
        <f t="shared" si="4"/>
        <v>20</v>
      </c>
      <c r="M214" s="4" t="str">
        <f t="shared" si="5"/>
        <v>30</v>
      </c>
      <c r="N214" s="4" t="e">
        <f>VLOOKUP(L214,#REF!,3,FALSE)</f>
        <v>#REF!</v>
      </c>
      <c r="O214" s="4" t="e">
        <f>VLOOKUP(L214,#REF!,2,FALSE)</f>
        <v>#REF!</v>
      </c>
      <c r="P214" s="4" t="e">
        <f t="shared" si="6"/>
        <v>#REF!</v>
      </c>
      <c r="Q214" s="4"/>
      <c r="R214" s="4"/>
      <c r="S214" s="4"/>
      <c r="T214" s="4"/>
      <c r="U214" s="4"/>
      <c r="V214" s="4"/>
      <c r="W214" s="4"/>
    </row>
    <row r="215" spans="1:23" ht="16">
      <c r="A215" s="173" t="s">
        <v>856</v>
      </c>
      <c r="B215" s="173" t="s">
        <v>822</v>
      </c>
      <c r="C215" s="173">
        <v>840130528230</v>
      </c>
      <c r="D215" s="174">
        <v>64.5</v>
      </c>
      <c r="E215" s="174">
        <v>129</v>
      </c>
      <c r="F215" s="173" t="s">
        <v>809</v>
      </c>
      <c r="G215" s="4" t="s">
        <v>3</v>
      </c>
      <c r="H215" s="4" t="str">
        <f t="shared" si="0"/>
        <v>Britt Utility</v>
      </c>
      <c r="I215" s="4" t="str">
        <f t="shared" si="1"/>
        <v>Black Thermal Denim</v>
      </c>
      <c r="J215" s="4" t="str">
        <f t="shared" si="2"/>
        <v>DWF21P2W-001</v>
      </c>
      <c r="K215" s="4" t="str">
        <f t="shared" si="3"/>
        <v>20x32</v>
      </c>
      <c r="L215" s="4" t="str">
        <f t="shared" si="4"/>
        <v>20</v>
      </c>
      <c r="M215" s="4" t="str">
        <f t="shared" si="5"/>
        <v>32</v>
      </c>
      <c r="N215" s="4" t="e">
        <f>VLOOKUP(L215,#REF!,3,FALSE)</f>
        <v>#REF!</v>
      </c>
      <c r="O215" s="4" t="e">
        <f>VLOOKUP(L215,#REF!,2,FALSE)</f>
        <v>#REF!</v>
      </c>
      <c r="P215" s="4" t="e">
        <f t="shared" si="6"/>
        <v>#REF!</v>
      </c>
      <c r="Q215" s="4"/>
      <c r="R215" s="4"/>
      <c r="S215" s="4"/>
      <c r="T215" s="4"/>
      <c r="U215" s="4"/>
      <c r="V215" s="4"/>
      <c r="W215" s="4"/>
    </row>
    <row r="216" spans="1:23" ht="16">
      <c r="A216" s="173" t="s">
        <v>857</v>
      </c>
      <c r="B216" s="173" t="s">
        <v>822</v>
      </c>
      <c r="C216" s="173">
        <v>840130528247</v>
      </c>
      <c r="D216" s="174">
        <v>64.5</v>
      </c>
      <c r="E216" s="174">
        <v>129</v>
      </c>
      <c r="F216" s="173" t="s">
        <v>809</v>
      </c>
      <c r="G216" s="4" t="s">
        <v>3</v>
      </c>
      <c r="H216" s="4" t="str">
        <f t="shared" si="0"/>
        <v>Britt Utility</v>
      </c>
      <c r="I216" s="4" t="str">
        <f t="shared" si="1"/>
        <v>Black Thermal Denim</v>
      </c>
      <c r="J216" s="4" t="str">
        <f t="shared" si="2"/>
        <v>DWF21P2W-001</v>
      </c>
      <c r="K216" s="4" t="str">
        <f t="shared" si="3"/>
        <v>20x34</v>
      </c>
      <c r="L216" s="4" t="str">
        <f t="shared" si="4"/>
        <v>20</v>
      </c>
      <c r="M216" s="4" t="str">
        <f t="shared" si="5"/>
        <v>34</v>
      </c>
      <c r="N216" s="4" t="e">
        <f>VLOOKUP(L216,#REF!,3,FALSE)</f>
        <v>#REF!</v>
      </c>
      <c r="O216" s="4" t="e">
        <f>VLOOKUP(L216,#REF!,2,FALSE)</f>
        <v>#REF!</v>
      </c>
      <c r="P216" s="4" t="e">
        <f t="shared" si="6"/>
        <v>#REF!</v>
      </c>
      <c r="Q216" s="4"/>
      <c r="R216" s="4"/>
      <c r="S216" s="4"/>
      <c r="T216" s="4"/>
      <c r="U216" s="4"/>
      <c r="V216" s="4"/>
      <c r="W216" s="4"/>
    </row>
    <row r="217" spans="1:23" ht="16">
      <c r="A217" s="173" t="s">
        <v>858</v>
      </c>
      <c r="B217" s="173" t="s">
        <v>822</v>
      </c>
      <c r="C217" s="173">
        <v>840130528254</v>
      </c>
      <c r="D217" s="174">
        <v>64.5</v>
      </c>
      <c r="E217" s="174">
        <v>129</v>
      </c>
      <c r="F217" s="173" t="s">
        <v>809</v>
      </c>
      <c r="G217" s="4" t="s">
        <v>3</v>
      </c>
      <c r="H217" s="4" t="str">
        <f t="shared" si="0"/>
        <v>Britt Utility</v>
      </c>
      <c r="I217" s="4" t="str">
        <f t="shared" si="1"/>
        <v>Black Thermal Denim</v>
      </c>
      <c r="J217" s="4" t="str">
        <f t="shared" si="2"/>
        <v>DWF21P2W-001</v>
      </c>
      <c r="K217" s="4" t="str">
        <f t="shared" si="3"/>
        <v>22x28</v>
      </c>
      <c r="L217" s="4" t="str">
        <f t="shared" si="4"/>
        <v>22</v>
      </c>
      <c r="M217" s="4" t="str">
        <f t="shared" si="5"/>
        <v>28</v>
      </c>
      <c r="N217" s="4" t="e">
        <f>VLOOKUP(L217,#REF!,3,FALSE)</f>
        <v>#REF!</v>
      </c>
      <c r="O217" s="4" t="e">
        <f>VLOOKUP(L217,#REF!,2,FALSE)</f>
        <v>#REF!</v>
      </c>
      <c r="P217" s="4" t="e">
        <f t="shared" si="6"/>
        <v>#REF!</v>
      </c>
      <c r="Q217" s="4"/>
      <c r="R217" s="4"/>
      <c r="S217" s="4"/>
      <c r="T217" s="4"/>
      <c r="U217" s="4"/>
      <c r="V217" s="4"/>
      <c r="W217" s="4"/>
    </row>
    <row r="218" spans="1:23" ht="16">
      <c r="A218" s="173" t="s">
        <v>859</v>
      </c>
      <c r="B218" s="173" t="s">
        <v>822</v>
      </c>
      <c r="C218" s="173">
        <v>840130528261</v>
      </c>
      <c r="D218" s="174">
        <v>64.5</v>
      </c>
      <c r="E218" s="174">
        <v>129</v>
      </c>
      <c r="F218" s="173" t="s">
        <v>809</v>
      </c>
      <c r="G218" s="4" t="s">
        <v>3</v>
      </c>
      <c r="H218" s="4" t="str">
        <f t="shared" si="0"/>
        <v>Britt Utility</v>
      </c>
      <c r="I218" s="4" t="str">
        <f t="shared" si="1"/>
        <v>Black Thermal Denim</v>
      </c>
      <c r="J218" s="4" t="str">
        <f t="shared" si="2"/>
        <v>DWF21P2W-001</v>
      </c>
      <c r="K218" s="4" t="str">
        <f t="shared" si="3"/>
        <v>22x30</v>
      </c>
      <c r="L218" s="4" t="str">
        <f t="shared" si="4"/>
        <v>22</v>
      </c>
      <c r="M218" s="4" t="str">
        <f t="shared" si="5"/>
        <v>30</v>
      </c>
      <c r="N218" s="4" t="e">
        <f>VLOOKUP(L218,#REF!,3,FALSE)</f>
        <v>#REF!</v>
      </c>
      <c r="O218" s="4" t="e">
        <f>VLOOKUP(L218,#REF!,2,FALSE)</f>
        <v>#REF!</v>
      </c>
      <c r="P218" s="4" t="e">
        <f t="shared" si="6"/>
        <v>#REF!</v>
      </c>
      <c r="Q218" s="4"/>
      <c r="R218" s="4"/>
      <c r="S218" s="4"/>
      <c r="T218" s="4"/>
      <c r="U218" s="4"/>
      <c r="V218" s="4"/>
      <c r="W218" s="4"/>
    </row>
    <row r="219" spans="1:23" ht="16">
      <c r="A219" s="173" t="s">
        <v>860</v>
      </c>
      <c r="B219" s="173" t="s">
        <v>822</v>
      </c>
      <c r="C219" s="173">
        <v>840130528278</v>
      </c>
      <c r="D219" s="174">
        <v>64.5</v>
      </c>
      <c r="E219" s="174">
        <v>129</v>
      </c>
      <c r="F219" s="173" t="s">
        <v>809</v>
      </c>
      <c r="G219" s="4" t="s">
        <v>3</v>
      </c>
      <c r="H219" s="4" t="str">
        <f t="shared" si="0"/>
        <v>Britt Utility</v>
      </c>
      <c r="I219" s="4" t="str">
        <f t="shared" si="1"/>
        <v>Black Thermal Denim</v>
      </c>
      <c r="J219" s="4" t="str">
        <f t="shared" si="2"/>
        <v>DWF21P2W-001</v>
      </c>
      <c r="K219" s="4" t="str">
        <f t="shared" si="3"/>
        <v>22x32</v>
      </c>
      <c r="L219" s="4" t="str">
        <f t="shared" si="4"/>
        <v>22</v>
      </c>
      <c r="M219" s="4" t="str">
        <f t="shared" si="5"/>
        <v>32</v>
      </c>
      <c r="N219" s="4" t="e">
        <f>VLOOKUP(L219,#REF!,3,FALSE)</f>
        <v>#REF!</v>
      </c>
      <c r="O219" s="4" t="e">
        <f>VLOOKUP(L219,#REF!,2,FALSE)</f>
        <v>#REF!</v>
      </c>
      <c r="P219" s="4" t="e">
        <f t="shared" si="6"/>
        <v>#REF!</v>
      </c>
      <c r="Q219" s="4"/>
      <c r="R219" s="4"/>
      <c r="S219" s="4"/>
      <c r="T219" s="4"/>
      <c r="U219" s="4"/>
      <c r="V219" s="4"/>
      <c r="W219" s="4"/>
    </row>
    <row r="220" spans="1:23" ht="16">
      <c r="A220" s="173" t="s">
        <v>861</v>
      </c>
      <c r="B220" s="173" t="s">
        <v>822</v>
      </c>
      <c r="C220" s="173">
        <v>840130528285</v>
      </c>
      <c r="D220" s="174">
        <v>64.5</v>
      </c>
      <c r="E220" s="174">
        <v>129</v>
      </c>
      <c r="F220" s="173" t="s">
        <v>809</v>
      </c>
      <c r="G220" s="4" t="s">
        <v>3</v>
      </c>
      <c r="H220" s="4" t="str">
        <f t="shared" si="0"/>
        <v>Britt Utility</v>
      </c>
      <c r="I220" s="4" t="str">
        <f t="shared" si="1"/>
        <v>Black Thermal Denim</v>
      </c>
      <c r="J220" s="4" t="str">
        <f t="shared" si="2"/>
        <v>DWF21P2W-001</v>
      </c>
      <c r="K220" s="4" t="str">
        <f t="shared" si="3"/>
        <v>22x34</v>
      </c>
      <c r="L220" s="4" t="str">
        <f t="shared" si="4"/>
        <v>22</v>
      </c>
      <c r="M220" s="4" t="str">
        <f t="shared" si="5"/>
        <v>34</v>
      </c>
      <c r="N220" s="4" t="e">
        <f>VLOOKUP(L220,#REF!,3,FALSE)</f>
        <v>#REF!</v>
      </c>
      <c r="O220" s="4" t="e">
        <f>VLOOKUP(L220,#REF!,2,FALSE)</f>
        <v>#REF!</v>
      </c>
      <c r="P220" s="4" t="e">
        <f t="shared" si="6"/>
        <v>#REF!</v>
      </c>
      <c r="Q220" s="4"/>
      <c r="R220" s="4"/>
      <c r="S220" s="4"/>
      <c r="T220" s="4"/>
      <c r="U220" s="4"/>
      <c r="V220" s="4"/>
      <c r="W220" s="4"/>
    </row>
    <row r="221" spans="1:23" ht="16">
      <c r="A221" s="173" t="s">
        <v>862</v>
      </c>
      <c r="B221" s="173" t="s">
        <v>822</v>
      </c>
      <c r="C221" s="173">
        <v>840130528292</v>
      </c>
      <c r="D221" s="174">
        <v>64.5</v>
      </c>
      <c r="E221" s="174">
        <v>129</v>
      </c>
      <c r="F221" s="173" t="s">
        <v>809</v>
      </c>
      <c r="G221" s="4" t="s">
        <v>3</v>
      </c>
      <c r="H221" s="4" t="str">
        <f t="shared" si="0"/>
        <v>Britt Utility</v>
      </c>
      <c r="I221" s="4" t="str">
        <f t="shared" si="1"/>
        <v>Black Thermal Denim</v>
      </c>
      <c r="J221" s="4" t="str">
        <f t="shared" si="2"/>
        <v>DWF21P2W-001</v>
      </c>
      <c r="K221" s="4" t="str">
        <f t="shared" si="3"/>
        <v>24x28</v>
      </c>
      <c r="L221" s="4" t="str">
        <f t="shared" si="4"/>
        <v>24</v>
      </c>
      <c r="M221" s="4" t="str">
        <f t="shared" si="5"/>
        <v>28</v>
      </c>
      <c r="N221" s="4" t="e">
        <f>VLOOKUP(L221,#REF!,3,FALSE)</f>
        <v>#REF!</v>
      </c>
      <c r="O221" s="4" t="e">
        <f>VLOOKUP(L221,#REF!,2,FALSE)</f>
        <v>#REF!</v>
      </c>
      <c r="P221" s="4" t="e">
        <f t="shared" si="6"/>
        <v>#REF!</v>
      </c>
      <c r="Q221" s="4"/>
      <c r="R221" s="4"/>
      <c r="S221" s="4"/>
      <c r="T221" s="4"/>
      <c r="U221" s="4"/>
      <c r="V221" s="4"/>
      <c r="W221" s="4"/>
    </row>
    <row r="222" spans="1:23" ht="16">
      <c r="A222" s="173" t="s">
        <v>863</v>
      </c>
      <c r="B222" s="173" t="s">
        <v>822</v>
      </c>
      <c r="C222" s="173">
        <v>840130528308</v>
      </c>
      <c r="D222" s="174">
        <v>64.5</v>
      </c>
      <c r="E222" s="174">
        <v>129</v>
      </c>
      <c r="F222" s="173" t="s">
        <v>809</v>
      </c>
      <c r="G222" s="4" t="s">
        <v>3</v>
      </c>
      <c r="H222" s="4" t="str">
        <f t="shared" si="0"/>
        <v>Britt Utility</v>
      </c>
      <c r="I222" s="4" t="str">
        <f t="shared" si="1"/>
        <v>Black Thermal Denim</v>
      </c>
      <c r="J222" s="4" t="str">
        <f t="shared" si="2"/>
        <v>DWF21P2W-001</v>
      </c>
      <c r="K222" s="4" t="str">
        <f t="shared" si="3"/>
        <v>24x30</v>
      </c>
      <c r="L222" s="4" t="str">
        <f t="shared" si="4"/>
        <v>24</v>
      </c>
      <c r="M222" s="4" t="str">
        <f t="shared" si="5"/>
        <v>30</v>
      </c>
      <c r="N222" s="4" t="e">
        <f>VLOOKUP(L222,#REF!,3,FALSE)</f>
        <v>#REF!</v>
      </c>
      <c r="O222" s="4" t="e">
        <f>VLOOKUP(L222,#REF!,2,FALSE)</f>
        <v>#REF!</v>
      </c>
      <c r="P222" s="4" t="e">
        <f t="shared" si="6"/>
        <v>#REF!</v>
      </c>
      <c r="Q222" s="4"/>
      <c r="R222" s="4"/>
      <c r="S222" s="4"/>
      <c r="T222" s="4"/>
      <c r="U222" s="4"/>
      <c r="V222" s="4"/>
      <c r="W222" s="4"/>
    </row>
    <row r="223" spans="1:23" ht="16">
      <c r="A223" s="173" t="s">
        <v>864</v>
      </c>
      <c r="B223" s="173" t="s">
        <v>822</v>
      </c>
      <c r="C223" s="173">
        <v>840130528315</v>
      </c>
      <c r="D223" s="174">
        <v>64.5</v>
      </c>
      <c r="E223" s="174">
        <v>129</v>
      </c>
      <c r="F223" s="173" t="s">
        <v>809</v>
      </c>
      <c r="G223" s="4" t="s">
        <v>3</v>
      </c>
      <c r="H223" s="4" t="str">
        <f t="shared" si="0"/>
        <v>Britt Utility</v>
      </c>
      <c r="I223" s="4" t="str">
        <f t="shared" si="1"/>
        <v>Black Thermal Denim</v>
      </c>
      <c r="J223" s="4" t="str">
        <f t="shared" si="2"/>
        <v>DWF21P2W-001</v>
      </c>
      <c r="K223" s="4" t="str">
        <f t="shared" si="3"/>
        <v>24x32</v>
      </c>
      <c r="L223" s="4" t="str">
        <f t="shared" si="4"/>
        <v>24</v>
      </c>
      <c r="M223" s="4" t="str">
        <f t="shared" si="5"/>
        <v>32</v>
      </c>
      <c r="N223" s="4" t="e">
        <f>VLOOKUP(L223,#REF!,3,FALSE)</f>
        <v>#REF!</v>
      </c>
      <c r="O223" s="4" t="e">
        <f>VLOOKUP(L223,#REF!,2,FALSE)</f>
        <v>#REF!</v>
      </c>
      <c r="P223" s="4" t="e">
        <f t="shared" si="6"/>
        <v>#REF!</v>
      </c>
      <c r="Q223" s="4"/>
      <c r="R223" s="4"/>
      <c r="S223" s="4"/>
      <c r="T223" s="4"/>
      <c r="U223" s="4"/>
      <c r="V223" s="4"/>
      <c r="W223" s="4"/>
    </row>
    <row r="224" spans="1:23" ht="16">
      <c r="A224" s="173" t="s">
        <v>865</v>
      </c>
      <c r="B224" s="173" t="s">
        <v>822</v>
      </c>
      <c r="C224" s="173">
        <v>840130528322</v>
      </c>
      <c r="D224" s="174">
        <v>64.5</v>
      </c>
      <c r="E224" s="174">
        <v>129</v>
      </c>
      <c r="F224" s="173" t="s">
        <v>809</v>
      </c>
      <c r="G224" s="4" t="s">
        <v>3</v>
      </c>
      <c r="H224" s="4" t="str">
        <f t="shared" si="0"/>
        <v>Britt Utility</v>
      </c>
      <c r="I224" s="4" t="str">
        <f t="shared" si="1"/>
        <v>Black Thermal Denim</v>
      </c>
      <c r="J224" s="4" t="str">
        <f t="shared" si="2"/>
        <v>DWF21P2W-001</v>
      </c>
      <c r="K224" s="4" t="str">
        <f t="shared" si="3"/>
        <v>24x34</v>
      </c>
      <c r="L224" s="4" t="str">
        <f t="shared" si="4"/>
        <v>24</v>
      </c>
      <c r="M224" s="4" t="str">
        <f t="shared" si="5"/>
        <v>34</v>
      </c>
      <c r="N224" s="4" t="e">
        <f>VLOOKUP(L224,#REF!,3,FALSE)</f>
        <v>#REF!</v>
      </c>
      <c r="O224" s="4" t="e">
        <f>VLOOKUP(L224,#REF!,2,FALSE)</f>
        <v>#REF!</v>
      </c>
      <c r="P224" s="4" t="e">
        <f t="shared" si="6"/>
        <v>#REF!</v>
      </c>
      <c r="Q224" s="4"/>
      <c r="R224" s="4"/>
      <c r="S224" s="4"/>
      <c r="T224" s="4"/>
      <c r="U224" s="4"/>
      <c r="V224" s="4"/>
      <c r="W224" s="4"/>
    </row>
    <row r="225" spans="1:23" ht="16">
      <c r="A225" s="173" t="s">
        <v>866</v>
      </c>
      <c r="B225" s="173" t="s">
        <v>822</v>
      </c>
      <c r="C225" s="173">
        <v>840130512147</v>
      </c>
      <c r="D225" s="174">
        <v>64.5</v>
      </c>
      <c r="E225" s="174">
        <v>129</v>
      </c>
      <c r="F225" s="173" t="s">
        <v>809</v>
      </c>
      <c r="G225" s="4" t="s">
        <v>3</v>
      </c>
      <c r="H225" s="4" t="str">
        <f t="shared" si="0"/>
        <v>Britt Utility</v>
      </c>
      <c r="I225" s="4" t="str">
        <f t="shared" si="1"/>
        <v>Black Thermal Denim</v>
      </c>
      <c r="J225" s="4" t="str">
        <f t="shared" si="2"/>
        <v>DWF21P2W-001</v>
      </c>
      <c r="K225" s="4" t="str">
        <f t="shared" si="3"/>
        <v>2x28</v>
      </c>
      <c r="L225" s="4" t="str">
        <f t="shared" si="4"/>
        <v>2</v>
      </c>
      <c r="M225" s="4" t="str">
        <f t="shared" si="5"/>
        <v>28</v>
      </c>
      <c r="N225" s="4" t="e">
        <f>VLOOKUP(L225,#REF!,3,FALSE)</f>
        <v>#REF!</v>
      </c>
      <c r="O225" s="4" t="e">
        <f>VLOOKUP(L225,#REF!,2,FALSE)</f>
        <v>#REF!</v>
      </c>
      <c r="P225" s="4" t="e">
        <f t="shared" si="6"/>
        <v>#REF!</v>
      </c>
      <c r="Q225" s="4"/>
      <c r="R225" s="4"/>
      <c r="S225" s="4"/>
      <c r="T225" s="4"/>
      <c r="U225" s="4"/>
      <c r="V225" s="4"/>
      <c r="W225" s="4"/>
    </row>
    <row r="226" spans="1:23" ht="16">
      <c r="A226" s="173" t="s">
        <v>867</v>
      </c>
      <c r="B226" s="173" t="s">
        <v>822</v>
      </c>
      <c r="C226" s="173">
        <v>840130512154</v>
      </c>
      <c r="D226" s="174">
        <v>64.5</v>
      </c>
      <c r="E226" s="174">
        <v>129</v>
      </c>
      <c r="F226" s="173" t="s">
        <v>809</v>
      </c>
      <c r="G226" s="4" t="s">
        <v>3</v>
      </c>
      <c r="H226" s="4" t="str">
        <f t="shared" si="0"/>
        <v>Britt Utility</v>
      </c>
      <c r="I226" s="4" t="str">
        <f t="shared" si="1"/>
        <v>Black Thermal Denim</v>
      </c>
      <c r="J226" s="4" t="str">
        <f t="shared" si="2"/>
        <v>DWF21P2W-001</v>
      </c>
      <c r="K226" s="4" t="str">
        <f t="shared" si="3"/>
        <v>2x30</v>
      </c>
      <c r="L226" s="4" t="str">
        <f t="shared" si="4"/>
        <v>2</v>
      </c>
      <c r="M226" s="4" t="str">
        <f t="shared" si="5"/>
        <v>30</v>
      </c>
      <c r="N226" s="4" t="e">
        <f>VLOOKUP(L226,#REF!,3,FALSE)</f>
        <v>#REF!</v>
      </c>
      <c r="O226" s="4" t="e">
        <f>VLOOKUP(L226,#REF!,2,FALSE)</f>
        <v>#REF!</v>
      </c>
      <c r="P226" s="4" t="e">
        <f t="shared" si="6"/>
        <v>#REF!</v>
      </c>
      <c r="Q226" s="4"/>
      <c r="R226" s="4"/>
      <c r="S226" s="4"/>
      <c r="T226" s="4"/>
      <c r="U226" s="4"/>
      <c r="V226" s="4"/>
      <c r="W226" s="4"/>
    </row>
    <row r="227" spans="1:23" ht="16">
      <c r="A227" s="173" t="s">
        <v>868</v>
      </c>
      <c r="B227" s="173" t="s">
        <v>822</v>
      </c>
      <c r="C227" s="173">
        <v>840130512161</v>
      </c>
      <c r="D227" s="174">
        <v>64.5</v>
      </c>
      <c r="E227" s="174">
        <v>129</v>
      </c>
      <c r="F227" s="173" t="s">
        <v>809</v>
      </c>
      <c r="G227" s="4" t="s">
        <v>3</v>
      </c>
      <c r="H227" s="4" t="str">
        <f t="shared" si="0"/>
        <v>Britt Utility</v>
      </c>
      <c r="I227" s="4" t="str">
        <f t="shared" si="1"/>
        <v>Black Thermal Denim</v>
      </c>
      <c r="J227" s="4" t="str">
        <f t="shared" si="2"/>
        <v>DWF21P2W-001</v>
      </c>
      <c r="K227" s="4" t="str">
        <f t="shared" si="3"/>
        <v>2x32</v>
      </c>
      <c r="L227" s="4" t="str">
        <f t="shared" si="4"/>
        <v>2</v>
      </c>
      <c r="M227" s="4" t="str">
        <f t="shared" si="5"/>
        <v>32</v>
      </c>
      <c r="N227" s="4" t="e">
        <f>VLOOKUP(L227,#REF!,3,FALSE)</f>
        <v>#REF!</v>
      </c>
      <c r="O227" s="4" t="e">
        <f>VLOOKUP(L227,#REF!,2,FALSE)</f>
        <v>#REF!</v>
      </c>
      <c r="P227" s="4" t="e">
        <f t="shared" si="6"/>
        <v>#REF!</v>
      </c>
      <c r="Q227" s="4"/>
      <c r="R227" s="4"/>
      <c r="S227" s="4"/>
      <c r="T227" s="4"/>
      <c r="U227" s="4"/>
      <c r="V227" s="4"/>
      <c r="W227" s="4"/>
    </row>
    <row r="228" spans="1:23" ht="16">
      <c r="A228" s="173" t="s">
        <v>869</v>
      </c>
      <c r="B228" s="173" t="s">
        <v>822</v>
      </c>
      <c r="C228" s="173">
        <v>840130512178</v>
      </c>
      <c r="D228" s="174">
        <v>64.5</v>
      </c>
      <c r="E228" s="174">
        <v>129</v>
      </c>
      <c r="F228" s="173" t="s">
        <v>809</v>
      </c>
      <c r="G228" s="4" t="s">
        <v>3</v>
      </c>
      <c r="H228" s="4" t="str">
        <f t="shared" si="0"/>
        <v>Britt Utility</v>
      </c>
      <c r="I228" s="4" t="str">
        <f t="shared" si="1"/>
        <v>Black Thermal Denim</v>
      </c>
      <c r="J228" s="4" t="str">
        <f t="shared" si="2"/>
        <v>DWF21P2W-001</v>
      </c>
      <c r="K228" s="4" t="str">
        <f t="shared" si="3"/>
        <v>2x34</v>
      </c>
      <c r="L228" s="4" t="str">
        <f t="shared" si="4"/>
        <v>2</v>
      </c>
      <c r="M228" s="4" t="str">
        <f t="shared" si="5"/>
        <v>34</v>
      </c>
      <c r="N228" s="4" t="e">
        <f>VLOOKUP(L228,#REF!,3,FALSE)</f>
        <v>#REF!</v>
      </c>
      <c r="O228" s="4" t="e">
        <f>VLOOKUP(L228,#REF!,2,FALSE)</f>
        <v>#REF!</v>
      </c>
      <c r="P228" s="4" t="e">
        <f t="shared" si="6"/>
        <v>#REF!</v>
      </c>
      <c r="Q228" s="4"/>
      <c r="R228" s="4"/>
      <c r="S228" s="4"/>
      <c r="T228" s="4"/>
      <c r="U228" s="4"/>
      <c r="V228" s="4"/>
      <c r="W228" s="4"/>
    </row>
    <row r="229" spans="1:23" ht="16">
      <c r="A229" s="173" t="s">
        <v>870</v>
      </c>
      <c r="B229" s="173" t="s">
        <v>822</v>
      </c>
      <c r="C229" s="173">
        <v>840130512185</v>
      </c>
      <c r="D229" s="174">
        <v>64.5</v>
      </c>
      <c r="E229" s="174">
        <v>129</v>
      </c>
      <c r="F229" s="173" t="s">
        <v>809</v>
      </c>
      <c r="G229" s="4" t="s">
        <v>3</v>
      </c>
      <c r="H229" s="4" t="str">
        <f t="shared" si="0"/>
        <v>Britt Utility</v>
      </c>
      <c r="I229" s="4" t="str">
        <f t="shared" si="1"/>
        <v>Black Thermal Denim</v>
      </c>
      <c r="J229" s="4" t="str">
        <f t="shared" si="2"/>
        <v>DWF21P2W-001</v>
      </c>
      <c r="K229" s="4" t="str">
        <f t="shared" si="3"/>
        <v>4x28</v>
      </c>
      <c r="L229" s="4" t="str">
        <f t="shared" si="4"/>
        <v>4</v>
      </c>
      <c r="M229" s="4" t="str">
        <f t="shared" si="5"/>
        <v>28</v>
      </c>
      <c r="N229" s="4" t="e">
        <f>VLOOKUP(L229,#REF!,3,FALSE)</f>
        <v>#REF!</v>
      </c>
      <c r="O229" s="4" t="e">
        <f>VLOOKUP(L229,#REF!,2,FALSE)</f>
        <v>#REF!</v>
      </c>
      <c r="P229" s="4" t="e">
        <f t="shared" si="6"/>
        <v>#REF!</v>
      </c>
      <c r="Q229" s="4"/>
      <c r="R229" s="4"/>
      <c r="S229" s="4"/>
      <c r="T229" s="4"/>
      <c r="U229" s="4"/>
      <c r="V229" s="4"/>
      <c r="W229" s="4"/>
    </row>
    <row r="230" spans="1:23" ht="16">
      <c r="A230" s="173" t="s">
        <v>871</v>
      </c>
      <c r="B230" s="173" t="s">
        <v>822</v>
      </c>
      <c r="C230" s="173">
        <v>840130512192</v>
      </c>
      <c r="D230" s="174">
        <v>64.5</v>
      </c>
      <c r="E230" s="174">
        <v>129</v>
      </c>
      <c r="F230" s="173" t="s">
        <v>809</v>
      </c>
      <c r="G230" s="4" t="s">
        <v>3</v>
      </c>
      <c r="H230" s="4" t="str">
        <f t="shared" si="0"/>
        <v>Britt Utility</v>
      </c>
      <c r="I230" s="4" t="str">
        <f t="shared" si="1"/>
        <v>Black Thermal Denim</v>
      </c>
      <c r="J230" s="4" t="str">
        <f t="shared" si="2"/>
        <v>DWF21P2W-001</v>
      </c>
      <c r="K230" s="4" t="str">
        <f t="shared" si="3"/>
        <v>4x30</v>
      </c>
      <c r="L230" s="4" t="str">
        <f t="shared" si="4"/>
        <v>4</v>
      </c>
      <c r="M230" s="4" t="str">
        <f t="shared" si="5"/>
        <v>30</v>
      </c>
      <c r="N230" s="4" t="e">
        <f>VLOOKUP(L230,#REF!,3,FALSE)</f>
        <v>#REF!</v>
      </c>
      <c r="O230" s="4" t="e">
        <f>VLOOKUP(L230,#REF!,2,FALSE)</f>
        <v>#REF!</v>
      </c>
      <c r="P230" s="4" t="e">
        <f t="shared" si="6"/>
        <v>#REF!</v>
      </c>
      <c r="Q230" s="4"/>
      <c r="R230" s="4"/>
      <c r="S230" s="4"/>
      <c r="T230" s="4"/>
      <c r="U230" s="4"/>
      <c r="V230" s="4"/>
      <c r="W230" s="4"/>
    </row>
    <row r="231" spans="1:23" ht="16">
      <c r="A231" s="173" t="s">
        <v>872</v>
      </c>
      <c r="B231" s="173" t="s">
        <v>822</v>
      </c>
      <c r="C231" s="173">
        <v>840130512208</v>
      </c>
      <c r="D231" s="174">
        <v>64.5</v>
      </c>
      <c r="E231" s="174">
        <v>129</v>
      </c>
      <c r="F231" s="173" t="s">
        <v>809</v>
      </c>
      <c r="G231" s="4" t="s">
        <v>3</v>
      </c>
      <c r="H231" s="4" t="str">
        <f t="shared" si="0"/>
        <v>Britt Utility</v>
      </c>
      <c r="I231" s="4" t="str">
        <f t="shared" si="1"/>
        <v>Black Thermal Denim</v>
      </c>
      <c r="J231" s="4" t="str">
        <f t="shared" si="2"/>
        <v>DWF21P2W-001</v>
      </c>
      <c r="K231" s="4" t="str">
        <f t="shared" si="3"/>
        <v>4x32</v>
      </c>
      <c r="L231" s="4" t="str">
        <f t="shared" si="4"/>
        <v>4</v>
      </c>
      <c r="M231" s="4" t="str">
        <f t="shared" si="5"/>
        <v>32</v>
      </c>
      <c r="N231" s="4" t="e">
        <f>VLOOKUP(L231,#REF!,3,FALSE)</f>
        <v>#REF!</v>
      </c>
      <c r="O231" s="4" t="e">
        <f>VLOOKUP(L231,#REF!,2,FALSE)</f>
        <v>#REF!</v>
      </c>
      <c r="P231" s="4" t="e">
        <f t="shared" si="6"/>
        <v>#REF!</v>
      </c>
      <c r="Q231" s="4"/>
      <c r="R231" s="4"/>
      <c r="S231" s="4"/>
      <c r="T231" s="4"/>
      <c r="U231" s="4"/>
      <c r="V231" s="4"/>
      <c r="W231" s="4"/>
    </row>
    <row r="232" spans="1:23" ht="16">
      <c r="A232" s="173" t="s">
        <v>873</v>
      </c>
      <c r="B232" s="173" t="s">
        <v>822</v>
      </c>
      <c r="C232" s="173">
        <v>840130512215</v>
      </c>
      <c r="D232" s="174">
        <v>64.5</v>
      </c>
      <c r="E232" s="174">
        <v>129</v>
      </c>
      <c r="F232" s="173" t="s">
        <v>809</v>
      </c>
      <c r="G232" s="4" t="s">
        <v>3</v>
      </c>
      <c r="H232" s="4" t="str">
        <f t="shared" si="0"/>
        <v>Britt Utility</v>
      </c>
      <c r="I232" s="4" t="str">
        <f t="shared" si="1"/>
        <v>Black Thermal Denim</v>
      </c>
      <c r="J232" s="4" t="str">
        <f t="shared" si="2"/>
        <v>DWF21P2W-001</v>
      </c>
      <c r="K232" s="4" t="str">
        <f t="shared" si="3"/>
        <v>4x34</v>
      </c>
      <c r="L232" s="4" t="str">
        <f t="shared" si="4"/>
        <v>4</v>
      </c>
      <c r="M232" s="4" t="str">
        <f t="shared" si="5"/>
        <v>34</v>
      </c>
      <c r="N232" s="4" t="e">
        <f>VLOOKUP(L232,#REF!,3,FALSE)</f>
        <v>#REF!</v>
      </c>
      <c r="O232" s="4" t="e">
        <f>VLOOKUP(L232,#REF!,2,FALSE)</f>
        <v>#REF!</v>
      </c>
      <c r="P232" s="4" t="e">
        <f t="shared" si="6"/>
        <v>#REF!</v>
      </c>
      <c r="Q232" s="4"/>
      <c r="R232" s="4"/>
      <c r="S232" s="4"/>
      <c r="T232" s="4"/>
      <c r="U232" s="4"/>
      <c r="V232" s="4"/>
      <c r="W232" s="4"/>
    </row>
    <row r="233" spans="1:23" ht="16">
      <c r="A233" s="173" t="s">
        <v>874</v>
      </c>
      <c r="B233" s="173" t="s">
        <v>822</v>
      </c>
      <c r="C233" s="173">
        <v>840130512222</v>
      </c>
      <c r="D233" s="174">
        <v>64.5</v>
      </c>
      <c r="E233" s="174">
        <v>129</v>
      </c>
      <c r="F233" s="173" t="s">
        <v>809</v>
      </c>
      <c r="G233" s="4" t="s">
        <v>3</v>
      </c>
      <c r="H233" s="4" t="str">
        <f t="shared" si="0"/>
        <v>Britt Utility</v>
      </c>
      <c r="I233" s="4" t="str">
        <f t="shared" si="1"/>
        <v>Black Thermal Denim</v>
      </c>
      <c r="J233" s="4" t="str">
        <f t="shared" si="2"/>
        <v>DWF21P2W-001</v>
      </c>
      <c r="K233" s="4" t="str">
        <f t="shared" si="3"/>
        <v>6x28</v>
      </c>
      <c r="L233" s="4" t="str">
        <f t="shared" si="4"/>
        <v>6</v>
      </c>
      <c r="M233" s="4" t="str">
        <f t="shared" si="5"/>
        <v>28</v>
      </c>
      <c r="N233" s="4" t="e">
        <f>VLOOKUP(L233,#REF!,3,FALSE)</f>
        <v>#REF!</v>
      </c>
      <c r="O233" s="4" t="e">
        <f>VLOOKUP(L233,#REF!,2,FALSE)</f>
        <v>#REF!</v>
      </c>
      <c r="P233" s="4" t="e">
        <f t="shared" si="6"/>
        <v>#REF!</v>
      </c>
      <c r="Q233" s="4"/>
      <c r="R233" s="4"/>
      <c r="S233" s="4"/>
      <c r="T233" s="4"/>
      <c r="U233" s="4"/>
      <c r="V233" s="4"/>
      <c r="W233" s="4"/>
    </row>
    <row r="234" spans="1:23" ht="16">
      <c r="A234" s="173" t="s">
        <v>875</v>
      </c>
      <c r="B234" s="173" t="s">
        <v>822</v>
      </c>
      <c r="C234" s="173">
        <v>840130512239</v>
      </c>
      <c r="D234" s="174">
        <v>64.5</v>
      </c>
      <c r="E234" s="174">
        <v>129</v>
      </c>
      <c r="F234" s="173" t="s">
        <v>809</v>
      </c>
      <c r="G234" s="4" t="s">
        <v>3</v>
      </c>
      <c r="H234" s="4" t="str">
        <f t="shared" si="0"/>
        <v>Britt Utility</v>
      </c>
      <c r="I234" s="4" t="str">
        <f t="shared" si="1"/>
        <v>Black Thermal Denim</v>
      </c>
      <c r="J234" s="4" t="str">
        <f t="shared" si="2"/>
        <v>DWF21P2W-001</v>
      </c>
      <c r="K234" s="4" t="str">
        <f t="shared" si="3"/>
        <v>6x30</v>
      </c>
      <c r="L234" s="4" t="str">
        <f t="shared" si="4"/>
        <v>6</v>
      </c>
      <c r="M234" s="4" t="str">
        <f t="shared" si="5"/>
        <v>30</v>
      </c>
      <c r="N234" s="4" t="e">
        <f>VLOOKUP(L234,#REF!,3,FALSE)</f>
        <v>#REF!</v>
      </c>
      <c r="O234" s="4" t="e">
        <f>VLOOKUP(L234,#REF!,2,FALSE)</f>
        <v>#REF!</v>
      </c>
      <c r="P234" s="4" t="e">
        <f t="shared" si="6"/>
        <v>#REF!</v>
      </c>
      <c r="Q234" s="4"/>
      <c r="R234" s="4"/>
      <c r="S234" s="4"/>
      <c r="T234" s="4"/>
      <c r="U234" s="4"/>
      <c r="V234" s="4"/>
      <c r="W234" s="4"/>
    </row>
    <row r="235" spans="1:23" ht="16">
      <c r="A235" s="173" t="s">
        <v>876</v>
      </c>
      <c r="B235" s="173" t="s">
        <v>822</v>
      </c>
      <c r="C235" s="173">
        <v>840130512246</v>
      </c>
      <c r="D235" s="174">
        <v>64.5</v>
      </c>
      <c r="E235" s="174">
        <v>129</v>
      </c>
      <c r="F235" s="173" t="s">
        <v>809</v>
      </c>
      <c r="G235" s="4" t="s">
        <v>3</v>
      </c>
      <c r="H235" s="4" t="str">
        <f t="shared" si="0"/>
        <v>Britt Utility</v>
      </c>
      <c r="I235" s="4" t="str">
        <f t="shared" si="1"/>
        <v>Black Thermal Denim</v>
      </c>
      <c r="J235" s="4" t="str">
        <f t="shared" si="2"/>
        <v>DWF21P2W-001</v>
      </c>
      <c r="K235" s="4" t="str">
        <f t="shared" si="3"/>
        <v>6x32</v>
      </c>
      <c r="L235" s="4" t="str">
        <f t="shared" si="4"/>
        <v>6</v>
      </c>
      <c r="M235" s="4" t="str">
        <f t="shared" si="5"/>
        <v>32</v>
      </c>
      <c r="N235" s="4" t="e">
        <f>VLOOKUP(L235,#REF!,3,FALSE)</f>
        <v>#REF!</v>
      </c>
      <c r="O235" s="4" t="e">
        <f>VLOOKUP(L235,#REF!,2,FALSE)</f>
        <v>#REF!</v>
      </c>
      <c r="P235" s="4" t="e">
        <f t="shared" si="6"/>
        <v>#REF!</v>
      </c>
      <c r="Q235" s="4"/>
      <c r="R235" s="4"/>
      <c r="S235" s="4"/>
      <c r="T235" s="4"/>
      <c r="U235" s="4"/>
      <c r="V235" s="4"/>
      <c r="W235" s="4"/>
    </row>
    <row r="236" spans="1:23" ht="16">
      <c r="A236" s="173" t="s">
        <v>877</v>
      </c>
      <c r="B236" s="173" t="s">
        <v>822</v>
      </c>
      <c r="C236" s="173">
        <v>840130512253</v>
      </c>
      <c r="D236" s="174">
        <v>64.5</v>
      </c>
      <c r="E236" s="174">
        <v>129</v>
      </c>
      <c r="F236" s="173" t="s">
        <v>809</v>
      </c>
      <c r="G236" s="4" t="s">
        <v>3</v>
      </c>
      <c r="H236" s="4" t="str">
        <f t="shared" si="0"/>
        <v>Britt Utility</v>
      </c>
      <c r="I236" s="4" t="str">
        <f t="shared" si="1"/>
        <v>Black Thermal Denim</v>
      </c>
      <c r="J236" s="4" t="str">
        <f t="shared" si="2"/>
        <v>DWF21P2W-001</v>
      </c>
      <c r="K236" s="4" t="str">
        <f t="shared" si="3"/>
        <v>6x34</v>
      </c>
      <c r="L236" s="4" t="str">
        <f t="shared" si="4"/>
        <v>6</v>
      </c>
      <c r="M236" s="4" t="str">
        <f t="shared" si="5"/>
        <v>34</v>
      </c>
      <c r="N236" s="4" t="e">
        <f>VLOOKUP(L236,#REF!,3,FALSE)</f>
        <v>#REF!</v>
      </c>
      <c r="O236" s="4" t="e">
        <f>VLOOKUP(L236,#REF!,2,FALSE)</f>
        <v>#REF!</v>
      </c>
      <c r="P236" s="4" t="e">
        <f t="shared" si="6"/>
        <v>#REF!</v>
      </c>
      <c r="Q236" s="4"/>
      <c r="R236" s="4"/>
      <c r="S236" s="4"/>
      <c r="T236" s="4"/>
      <c r="U236" s="4"/>
      <c r="V236" s="4"/>
      <c r="W236" s="4"/>
    </row>
    <row r="237" spans="1:23" ht="16">
      <c r="A237" s="173" t="s">
        <v>878</v>
      </c>
      <c r="B237" s="173" t="s">
        <v>822</v>
      </c>
      <c r="C237" s="173">
        <v>840130512260</v>
      </c>
      <c r="D237" s="174">
        <v>64.5</v>
      </c>
      <c r="E237" s="174">
        <v>129</v>
      </c>
      <c r="F237" s="173" t="s">
        <v>809</v>
      </c>
      <c r="G237" s="4" t="s">
        <v>3</v>
      </c>
      <c r="H237" s="4" t="str">
        <f t="shared" si="0"/>
        <v>Britt Utility</v>
      </c>
      <c r="I237" s="4" t="str">
        <f t="shared" si="1"/>
        <v>Black Thermal Denim</v>
      </c>
      <c r="J237" s="4" t="str">
        <f t="shared" si="2"/>
        <v>DWF21P2W-001</v>
      </c>
      <c r="K237" s="4" t="str">
        <f t="shared" si="3"/>
        <v>8x28</v>
      </c>
      <c r="L237" s="4" t="str">
        <f t="shared" si="4"/>
        <v>8</v>
      </c>
      <c r="M237" s="4" t="str">
        <f t="shared" si="5"/>
        <v>28</v>
      </c>
      <c r="N237" s="4" t="e">
        <f>VLOOKUP(L237,#REF!,3,FALSE)</f>
        <v>#REF!</v>
      </c>
      <c r="O237" s="4" t="e">
        <f>VLOOKUP(L237,#REF!,2,FALSE)</f>
        <v>#REF!</v>
      </c>
      <c r="P237" s="4" t="e">
        <f t="shared" si="6"/>
        <v>#REF!</v>
      </c>
      <c r="Q237" s="4"/>
      <c r="R237" s="4"/>
      <c r="S237" s="4"/>
      <c r="T237" s="4"/>
      <c r="U237" s="4"/>
      <c r="V237" s="4"/>
      <c r="W237" s="4"/>
    </row>
    <row r="238" spans="1:23" ht="16">
      <c r="A238" s="173" t="s">
        <v>879</v>
      </c>
      <c r="B238" s="173" t="s">
        <v>822</v>
      </c>
      <c r="C238" s="173">
        <v>840130512277</v>
      </c>
      <c r="D238" s="174">
        <v>64.5</v>
      </c>
      <c r="E238" s="174">
        <v>129</v>
      </c>
      <c r="F238" s="173" t="s">
        <v>809</v>
      </c>
      <c r="G238" s="4" t="s">
        <v>3</v>
      </c>
      <c r="H238" s="4" t="str">
        <f t="shared" si="0"/>
        <v>Britt Utility</v>
      </c>
      <c r="I238" s="4" t="str">
        <f t="shared" si="1"/>
        <v>Black Thermal Denim</v>
      </c>
      <c r="J238" s="4" t="str">
        <f t="shared" si="2"/>
        <v>DWF21P2W-001</v>
      </c>
      <c r="K238" s="4" t="str">
        <f t="shared" si="3"/>
        <v>8x30</v>
      </c>
      <c r="L238" s="4" t="str">
        <f t="shared" si="4"/>
        <v>8</v>
      </c>
      <c r="M238" s="4" t="str">
        <f t="shared" si="5"/>
        <v>30</v>
      </c>
      <c r="N238" s="4" t="e">
        <f>VLOOKUP(L238,#REF!,3,FALSE)</f>
        <v>#REF!</v>
      </c>
      <c r="O238" s="4" t="e">
        <f>VLOOKUP(L238,#REF!,2,FALSE)</f>
        <v>#REF!</v>
      </c>
      <c r="P238" s="4" t="e">
        <f t="shared" si="6"/>
        <v>#REF!</v>
      </c>
      <c r="Q238" s="4"/>
      <c r="R238" s="4"/>
      <c r="S238" s="4"/>
      <c r="T238" s="4"/>
      <c r="U238" s="4"/>
      <c r="V238" s="4"/>
      <c r="W238" s="4"/>
    </row>
    <row r="239" spans="1:23" ht="16">
      <c r="A239" s="173" t="s">
        <v>880</v>
      </c>
      <c r="B239" s="173" t="s">
        <v>822</v>
      </c>
      <c r="C239" s="173">
        <v>840130512284</v>
      </c>
      <c r="D239" s="174">
        <v>64.5</v>
      </c>
      <c r="E239" s="174">
        <v>129</v>
      </c>
      <c r="F239" s="173" t="s">
        <v>809</v>
      </c>
      <c r="G239" s="4" t="s">
        <v>3</v>
      </c>
      <c r="H239" s="4" t="str">
        <f t="shared" si="0"/>
        <v>Britt Utility</v>
      </c>
      <c r="I239" s="4" t="str">
        <f t="shared" si="1"/>
        <v>Black Thermal Denim</v>
      </c>
      <c r="J239" s="4" t="str">
        <f t="shared" si="2"/>
        <v>DWF21P2W-001</v>
      </c>
      <c r="K239" s="4" t="str">
        <f t="shared" si="3"/>
        <v>8x32</v>
      </c>
      <c r="L239" s="4" t="str">
        <f t="shared" si="4"/>
        <v>8</v>
      </c>
      <c r="M239" s="4" t="str">
        <f t="shared" si="5"/>
        <v>32</v>
      </c>
      <c r="N239" s="4" t="e">
        <f>VLOOKUP(L239,#REF!,3,FALSE)</f>
        <v>#REF!</v>
      </c>
      <c r="O239" s="4" t="e">
        <f>VLOOKUP(L239,#REF!,2,FALSE)</f>
        <v>#REF!</v>
      </c>
      <c r="P239" s="4" t="e">
        <f t="shared" si="6"/>
        <v>#REF!</v>
      </c>
      <c r="Q239" s="4"/>
      <c r="R239" s="4"/>
      <c r="S239" s="4"/>
      <c r="T239" s="4"/>
      <c r="U239" s="4"/>
      <c r="V239" s="4"/>
      <c r="W239" s="4"/>
    </row>
    <row r="240" spans="1:23" ht="16">
      <c r="A240" s="173" t="s">
        <v>881</v>
      </c>
      <c r="B240" s="173" t="s">
        <v>822</v>
      </c>
      <c r="C240" s="173">
        <v>840130512291</v>
      </c>
      <c r="D240" s="174">
        <v>64.5</v>
      </c>
      <c r="E240" s="174">
        <v>129</v>
      </c>
      <c r="F240" s="173" t="s">
        <v>809</v>
      </c>
      <c r="G240" s="4" t="s">
        <v>3</v>
      </c>
      <c r="H240" s="4" t="str">
        <f t="shared" si="0"/>
        <v>Britt Utility</v>
      </c>
      <c r="I240" s="4" t="str">
        <f t="shared" si="1"/>
        <v>Black Thermal Denim</v>
      </c>
      <c r="J240" s="4" t="str">
        <f t="shared" si="2"/>
        <v>DWF21P2W-001</v>
      </c>
      <c r="K240" s="4" t="str">
        <f t="shared" si="3"/>
        <v>8x34</v>
      </c>
      <c r="L240" s="4" t="str">
        <f t="shared" si="4"/>
        <v>8</v>
      </c>
      <c r="M240" s="4" t="str">
        <f t="shared" si="5"/>
        <v>34</v>
      </c>
      <c r="N240" s="4" t="e">
        <f>VLOOKUP(L240,#REF!,3,FALSE)</f>
        <v>#REF!</v>
      </c>
      <c r="O240" s="4" t="e">
        <f>VLOOKUP(L240,#REF!,2,FALSE)</f>
        <v>#REF!</v>
      </c>
      <c r="P240" s="4" t="e">
        <f t="shared" si="6"/>
        <v>#REF!</v>
      </c>
      <c r="Q240" s="4"/>
      <c r="R240" s="4"/>
      <c r="S240" s="4"/>
      <c r="T240" s="4"/>
      <c r="U240" s="4"/>
      <c r="V240" s="4"/>
      <c r="W240" s="4"/>
    </row>
    <row r="241" spans="1:23" ht="16">
      <c r="A241" s="173" t="s">
        <v>882</v>
      </c>
      <c r="B241" s="173" t="s">
        <v>883</v>
      </c>
      <c r="C241" s="173">
        <v>840433176671</v>
      </c>
      <c r="D241" s="174">
        <v>49.5</v>
      </c>
      <c r="E241" s="174">
        <v>99</v>
      </c>
      <c r="F241" s="173" t="s">
        <v>884</v>
      </c>
      <c r="G241" s="4" t="s">
        <v>3</v>
      </c>
      <c r="H241" s="4" t="str">
        <f t="shared" si="0"/>
        <v>Britt Utility</v>
      </c>
      <c r="I241" s="4" t="str">
        <f t="shared" si="1"/>
        <v>Dark Grey Canvas</v>
      </c>
      <c r="J241" s="4" t="str">
        <f t="shared" si="2"/>
        <v>DWS19P2C-030</v>
      </c>
      <c r="K241" s="4" t="str">
        <f t="shared" si="3"/>
        <v>000x28</v>
      </c>
      <c r="L241" s="4" t="str">
        <f t="shared" si="4"/>
        <v>000</v>
      </c>
      <c r="M241" s="4" t="str">
        <f t="shared" si="5"/>
        <v>28</v>
      </c>
      <c r="N241" s="4" t="e">
        <f>VLOOKUP(L241,#REF!,3,FALSE)</f>
        <v>#REF!</v>
      </c>
      <c r="O241" s="4" t="e">
        <f>VLOOKUP(L241,#REF!,2,FALSE)</f>
        <v>#REF!</v>
      </c>
      <c r="P241" s="4" t="e">
        <f t="shared" si="6"/>
        <v>#REF!</v>
      </c>
      <c r="Q241" s="4"/>
      <c r="R241" s="4"/>
      <c r="S241" s="4"/>
      <c r="T241" s="4"/>
      <c r="U241" s="4"/>
      <c r="V241" s="4"/>
      <c r="W241" s="4"/>
    </row>
    <row r="242" spans="1:23" ht="16">
      <c r="A242" s="173" t="s">
        <v>885</v>
      </c>
      <c r="B242" s="173" t="s">
        <v>883</v>
      </c>
      <c r="C242" s="173">
        <v>840433176794</v>
      </c>
      <c r="D242" s="174">
        <v>49.5</v>
      </c>
      <c r="E242" s="174">
        <v>99</v>
      </c>
      <c r="F242" s="173" t="s">
        <v>884</v>
      </c>
      <c r="G242" s="4" t="s">
        <v>3</v>
      </c>
      <c r="H242" s="4" t="str">
        <f t="shared" si="0"/>
        <v>Britt Utility</v>
      </c>
      <c r="I242" s="4" t="str">
        <f t="shared" si="1"/>
        <v>Dark Grey Canvas</v>
      </c>
      <c r="J242" s="4" t="str">
        <f t="shared" si="2"/>
        <v>DWS19P2C-030</v>
      </c>
      <c r="K242" s="4" t="str">
        <f t="shared" si="3"/>
        <v>000x30</v>
      </c>
      <c r="L242" s="4" t="str">
        <f t="shared" si="4"/>
        <v>000</v>
      </c>
      <c r="M242" s="4" t="str">
        <f t="shared" si="5"/>
        <v>30</v>
      </c>
      <c r="N242" s="4" t="e">
        <f>VLOOKUP(L242,#REF!,3,FALSE)</f>
        <v>#REF!</v>
      </c>
      <c r="O242" s="4" t="e">
        <f>VLOOKUP(L242,#REF!,2,FALSE)</f>
        <v>#REF!</v>
      </c>
      <c r="P242" s="4" t="e">
        <f t="shared" si="6"/>
        <v>#REF!</v>
      </c>
      <c r="Q242" s="4"/>
      <c r="R242" s="4"/>
      <c r="S242" s="4"/>
      <c r="T242" s="4"/>
      <c r="U242" s="4"/>
      <c r="V242" s="4"/>
      <c r="W242" s="4"/>
    </row>
    <row r="243" spans="1:23" ht="16">
      <c r="A243" s="173" t="s">
        <v>886</v>
      </c>
      <c r="B243" s="173" t="s">
        <v>883</v>
      </c>
      <c r="C243" s="173">
        <v>840433176916</v>
      </c>
      <c r="D243" s="174">
        <v>49.5</v>
      </c>
      <c r="E243" s="174">
        <v>99</v>
      </c>
      <c r="F243" s="173" t="s">
        <v>884</v>
      </c>
      <c r="G243" s="4" t="s">
        <v>3</v>
      </c>
      <c r="H243" s="4" t="str">
        <f t="shared" si="0"/>
        <v>Britt Utility</v>
      </c>
      <c r="I243" s="4" t="str">
        <f t="shared" si="1"/>
        <v>Dark Grey Canvas</v>
      </c>
      <c r="J243" s="4" t="str">
        <f t="shared" si="2"/>
        <v>DWS19P2C-030</v>
      </c>
      <c r="K243" s="4" t="str">
        <f t="shared" si="3"/>
        <v>000x32</v>
      </c>
      <c r="L243" s="4" t="str">
        <f t="shared" si="4"/>
        <v>000</v>
      </c>
      <c r="M243" s="4" t="str">
        <f t="shared" si="5"/>
        <v>32</v>
      </c>
      <c r="N243" s="4" t="e">
        <f>VLOOKUP(L243,#REF!,3,FALSE)</f>
        <v>#REF!</v>
      </c>
      <c r="O243" s="4" t="e">
        <f>VLOOKUP(L243,#REF!,2,FALSE)</f>
        <v>#REF!</v>
      </c>
      <c r="P243" s="4" t="e">
        <f t="shared" si="6"/>
        <v>#REF!</v>
      </c>
      <c r="Q243" s="4"/>
      <c r="R243" s="4"/>
      <c r="S243" s="4"/>
      <c r="T243" s="4"/>
      <c r="U243" s="4"/>
      <c r="V243" s="4"/>
      <c r="W243" s="4"/>
    </row>
    <row r="244" spans="1:23" ht="16">
      <c r="A244" s="173" t="s">
        <v>887</v>
      </c>
      <c r="B244" s="173" t="s">
        <v>883</v>
      </c>
      <c r="C244" s="173">
        <v>840433177036</v>
      </c>
      <c r="D244" s="174">
        <v>49.5</v>
      </c>
      <c r="E244" s="174">
        <v>99</v>
      </c>
      <c r="F244" s="173" t="s">
        <v>884</v>
      </c>
      <c r="G244" s="4" t="s">
        <v>3</v>
      </c>
      <c r="H244" s="4" t="str">
        <f t="shared" si="0"/>
        <v>Britt Utility</v>
      </c>
      <c r="I244" s="4" t="str">
        <f t="shared" si="1"/>
        <v>Dark Grey Canvas</v>
      </c>
      <c r="J244" s="4" t="str">
        <f t="shared" si="2"/>
        <v>DWS19P2C-030</v>
      </c>
      <c r="K244" s="4" t="str">
        <f t="shared" si="3"/>
        <v>000x34</v>
      </c>
      <c r="L244" s="4" t="str">
        <f t="shared" si="4"/>
        <v>000</v>
      </c>
      <c r="M244" s="4" t="str">
        <f t="shared" si="5"/>
        <v>34</v>
      </c>
      <c r="N244" s="4" t="e">
        <f>VLOOKUP(L244,#REF!,3,FALSE)</f>
        <v>#REF!</v>
      </c>
      <c r="O244" s="4" t="e">
        <f>VLOOKUP(L244,#REF!,2,FALSE)</f>
        <v>#REF!</v>
      </c>
      <c r="P244" s="4" t="e">
        <f t="shared" si="6"/>
        <v>#REF!</v>
      </c>
      <c r="Q244" s="4"/>
      <c r="R244" s="4"/>
      <c r="S244" s="4"/>
      <c r="T244" s="4"/>
      <c r="U244" s="4"/>
      <c r="V244" s="4"/>
      <c r="W244" s="4"/>
    </row>
    <row r="245" spans="1:23" ht="16">
      <c r="A245" s="173" t="s">
        <v>888</v>
      </c>
      <c r="B245" s="173" t="s">
        <v>883</v>
      </c>
      <c r="C245" s="173">
        <v>840433176688</v>
      </c>
      <c r="D245" s="174">
        <v>49.5</v>
      </c>
      <c r="E245" s="174">
        <v>99</v>
      </c>
      <c r="F245" s="173" t="s">
        <v>884</v>
      </c>
      <c r="G245" s="4" t="s">
        <v>3</v>
      </c>
      <c r="H245" s="4" t="str">
        <f t="shared" si="0"/>
        <v>Britt Utility</v>
      </c>
      <c r="I245" s="4" t="str">
        <f t="shared" si="1"/>
        <v>Dark Grey Canvas</v>
      </c>
      <c r="J245" s="4" t="str">
        <f t="shared" si="2"/>
        <v>DWS19P2C-030</v>
      </c>
      <c r="K245" s="4" t="str">
        <f t="shared" si="3"/>
        <v>00x28</v>
      </c>
      <c r="L245" s="4" t="str">
        <f t="shared" si="4"/>
        <v>00</v>
      </c>
      <c r="M245" s="4" t="str">
        <f t="shared" si="5"/>
        <v>28</v>
      </c>
      <c r="N245" s="4" t="e">
        <f>VLOOKUP(L245,#REF!,3,FALSE)</f>
        <v>#REF!</v>
      </c>
      <c r="O245" s="4" t="e">
        <f>VLOOKUP(L245,#REF!,2,FALSE)</f>
        <v>#REF!</v>
      </c>
      <c r="P245" s="4" t="e">
        <f t="shared" si="6"/>
        <v>#REF!</v>
      </c>
      <c r="Q245" s="4"/>
      <c r="R245" s="4"/>
      <c r="S245" s="4"/>
      <c r="T245" s="4"/>
      <c r="U245" s="4"/>
      <c r="V245" s="4"/>
      <c r="W245" s="4"/>
    </row>
    <row r="246" spans="1:23" ht="16">
      <c r="A246" s="173" t="s">
        <v>889</v>
      </c>
      <c r="B246" s="173" t="s">
        <v>883</v>
      </c>
      <c r="C246" s="173">
        <v>840433176800</v>
      </c>
      <c r="D246" s="174">
        <v>49.5</v>
      </c>
      <c r="E246" s="174">
        <v>99</v>
      </c>
      <c r="F246" s="173" t="s">
        <v>884</v>
      </c>
      <c r="G246" s="4" t="s">
        <v>3</v>
      </c>
      <c r="H246" s="4" t="str">
        <f t="shared" si="0"/>
        <v>Britt Utility</v>
      </c>
      <c r="I246" s="4" t="str">
        <f t="shared" si="1"/>
        <v>Dark Grey Canvas</v>
      </c>
      <c r="J246" s="4" t="str">
        <f t="shared" si="2"/>
        <v>DWS19P2C-030</v>
      </c>
      <c r="K246" s="4" t="str">
        <f t="shared" si="3"/>
        <v>00x30</v>
      </c>
      <c r="L246" s="4" t="str">
        <f t="shared" si="4"/>
        <v>00</v>
      </c>
      <c r="M246" s="4" t="str">
        <f t="shared" si="5"/>
        <v>30</v>
      </c>
      <c r="N246" s="4" t="e">
        <f>VLOOKUP(L246,#REF!,3,FALSE)</f>
        <v>#REF!</v>
      </c>
      <c r="O246" s="4" t="e">
        <f>VLOOKUP(L246,#REF!,2,FALSE)</f>
        <v>#REF!</v>
      </c>
      <c r="P246" s="4" t="e">
        <f t="shared" si="6"/>
        <v>#REF!</v>
      </c>
      <c r="Q246" s="4"/>
      <c r="R246" s="4"/>
      <c r="S246" s="4"/>
      <c r="T246" s="4"/>
      <c r="U246" s="4"/>
      <c r="V246" s="4"/>
      <c r="W246" s="4"/>
    </row>
    <row r="247" spans="1:23" ht="16">
      <c r="A247" s="173" t="s">
        <v>890</v>
      </c>
      <c r="B247" s="173" t="s">
        <v>883</v>
      </c>
      <c r="C247" s="173">
        <v>840433176923</v>
      </c>
      <c r="D247" s="174">
        <v>49.5</v>
      </c>
      <c r="E247" s="174">
        <v>99</v>
      </c>
      <c r="F247" s="173" t="s">
        <v>884</v>
      </c>
      <c r="G247" s="4" t="s">
        <v>3</v>
      </c>
      <c r="H247" s="4" t="str">
        <f t="shared" si="0"/>
        <v>Britt Utility</v>
      </c>
      <c r="I247" s="4" t="str">
        <f t="shared" si="1"/>
        <v>Dark Grey Canvas</v>
      </c>
      <c r="J247" s="4" t="str">
        <f t="shared" si="2"/>
        <v>DWS19P2C-030</v>
      </c>
      <c r="K247" s="4" t="str">
        <f t="shared" si="3"/>
        <v>00x32</v>
      </c>
      <c r="L247" s="4" t="str">
        <f t="shared" si="4"/>
        <v>00</v>
      </c>
      <c r="M247" s="4" t="str">
        <f t="shared" si="5"/>
        <v>32</v>
      </c>
      <c r="N247" s="4" t="e">
        <f>VLOOKUP(L247,#REF!,3,FALSE)</f>
        <v>#REF!</v>
      </c>
      <c r="O247" s="4" t="e">
        <f>VLOOKUP(L247,#REF!,2,FALSE)</f>
        <v>#REF!</v>
      </c>
      <c r="P247" s="4" t="e">
        <f t="shared" si="6"/>
        <v>#REF!</v>
      </c>
      <c r="Q247" s="4"/>
      <c r="R247" s="4"/>
      <c r="S247" s="4"/>
      <c r="T247" s="4"/>
      <c r="U247" s="4"/>
      <c r="V247" s="4"/>
      <c r="W247" s="4"/>
    </row>
    <row r="248" spans="1:23" ht="16">
      <c r="A248" s="173" t="s">
        <v>891</v>
      </c>
      <c r="B248" s="173" t="s">
        <v>883</v>
      </c>
      <c r="C248" s="173">
        <v>840433177043</v>
      </c>
      <c r="D248" s="174">
        <v>49.5</v>
      </c>
      <c r="E248" s="174">
        <v>99</v>
      </c>
      <c r="F248" s="173" t="s">
        <v>884</v>
      </c>
      <c r="G248" s="4" t="s">
        <v>3</v>
      </c>
      <c r="H248" s="4" t="str">
        <f t="shared" si="0"/>
        <v>Britt Utility</v>
      </c>
      <c r="I248" s="4" t="str">
        <f t="shared" si="1"/>
        <v>Dark Grey Canvas</v>
      </c>
      <c r="J248" s="4" t="str">
        <f t="shared" si="2"/>
        <v>DWS19P2C-030</v>
      </c>
      <c r="K248" s="4" t="str">
        <f t="shared" si="3"/>
        <v>00x34</v>
      </c>
      <c r="L248" s="4" t="str">
        <f t="shared" si="4"/>
        <v>00</v>
      </c>
      <c r="M248" s="4" t="str">
        <f t="shared" si="5"/>
        <v>34</v>
      </c>
      <c r="N248" s="4" t="e">
        <f>VLOOKUP(L248,#REF!,3,FALSE)</f>
        <v>#REF!</v>
      </c>
      <c r="O248" s="4" t="e">
        <f>VLOOKUP(L248,#REF!,2,FALSE)</f>
        <v>#REF!</v>
      </c>
      <c r="P248" s="4" t="e">
        <f t="shared" si="6"/>
        <v>#REF!</v>
      </c>
      <c r="Q248" s="4"/>
      <c r="R248" s="4"/>
      <c r="S248" s="4"/>
      <c r="T248" s="4"/>
      <c r="U248" s="4"/>
      <c r="V248" s="4"/>
      <c r="W248" s="4"/>
    </row>
    <row r="249" spans="1:23" ht="16">
      <c r="A249" s="173" t="s">
        <v>892</v>
      </c>
      <c r="B249" s="173" t="s">
        <v>883</v>
      </c>
      <c r="C249" s="173">
        <v>840433176695</v>
      </c>
      <c r="D249" s="174">
        <v>49.5</v>
      </c>
      <c r="E249" s="174">
        <v>99</v>
      </c>
      <c r="F249" s="173" t="s">
        <v>884</v>
      </c>
      <c r="G249" s="4" t="s">
        <v>3</v>
      </c>
      <c r="H249" s="4" t="str">
        <f t="shared" si="0"/>
        <v>Britt Utility</v>
      </c>
      <c r="I249" s="4" t="str">
        <f t="shared" si="1"/>
        <v>Dark Grey Canvas</v>
      </c>
      <c r="J249" s="4" t="str">
        <f t="shared" si="2"/>
        <v>DWS19P2C-030</v>
      </c>
      <c r="K249" s="4" t="str">
        <f t="shared" si="3"/>
        <v>0x28</v>
      </c>
      <c r="L249" s="4" t="str">
        <f t="shared" si="4"/>
        <v>0</v>
      </c>
      <c r="M249" s="4" t="str">
        <f t="shared" si="5"/>
        <v>28</v>
      </c>
      <c r="N249" s="4" t="e">
        <f>VLOOKUP(L249,#REF!,3,FALSE)</f>
        <v>#REF!</v>
      </c>
      <c r="O249" s="4" t="e">
        <f>VLOOKUP(L249,#REF!,2,FALSE)</f>
        <v>#REF!</v>
      </c>
      <c r="P249" s="4" t="e">
        <f t="shared" si="6"/>
        <v>#REF!</v>
      </c>
      <c r="Q249" s="4"/>
      <c r="R249" s="4"/>
      <c r="S249" s="4"/>
      <c r="T249" s="4"/>
      <c r="U249" s="4"/>
      <c r="V249" s="4"/>
      <c r="W249" s="4"/>
    </row>
    <row r="250" spans="1:23" ht="16">
      <c r="A250" s="173" t="s">
        <v>893</v>
      </c>
      <c r="B250" s="173" t="s">
        <v>883</v>
      </c>
      <c r="C250" s="173">
        <v>840433176817</v>
      </c>
      <c r="D250" s="174">
        <v>49.5</v>
      </c>
      <c r="E250" s="174">
        <v>99</v>
      </c>
      <c r="F250" s="173" t="s">
        <v>884</v>
      </c>
      <c r="G250" s="4" t="s">
        <v>3</v>
      </c>
      <c r="H250" s="4" t="str">
        <f t="shared" si="0"/>
        <v>Britt Utility</v>
      </c>
      <c r="I250" s="4" t="str">
        <f t="shared" si="1"/>
        <v>Dark Grey Canvas</v>
      </c>
      <c r="J250" s="4" t="str">
        <f t="shared" si="2"/>
        <v>DWS19P2C-030</v>
      </c>
      <c r="K250" s="4" t="str">
        <f t="shared" si="3"/>
        <v>0x30</v>
      </c>
      <c r="L250" s="4" t="str">
        <f t="shared" si="4"/>
        <v>0</v>
      </c>
      <c r="M250" s="4" t="str">
        <f t="shared" si="5"/>
        <v>30</v>
      </c>
      <c r="N250" s="4" t="e">
        <f>VLOOKUP(L250,#REF!,3,FALSE)</f>
        <v>#REF!</v>
      </c>
      <c r="O250" s="4" t="e">
        <f>VLOOKUP(L250,#REF!,2,FALSE)</f>
        <v>#REF!</v>
      </c>
      <c r="P250" s="4" t="e">
        <f t="shared" si="6"/>
        <v>#REF!</v>
      </c>
      <c r="Q250" s="4"/>
      <c r="R250" s="4"/>
      <c r="S250" s="4"/>
      <c r="T250" s="4"/>
      <c r="U250" s="4"/>
      <c r="V250" s="4"/>
      <c r="W250" s="4"/>
    </row>
    <row r="251" spans="1:23" ht="16">
      <c r="A251" s="173" t="s">
        <v>894</v>
      </c>
      <c r="B251" s="173" t="s">
        <v>883</v>
      </c>
      <c r="C251" s="173">
        <v>840433176930</v>
      </c>
      <c r="D251" s="174">
        <v>49.5</v>
      </c>
      <c r="E251" s="174">
        <v>99</v>
      </c>
      <c r="F251" s="173" t="s">
        <v>884</v>
      </c>
      <c r="G251" s="4" t="s">
        <v>3</v>
      </c>
      <c r="H251" s="4" t="str">
        <f t="shared" si="0"/>
        <v>Britt Utility</v>
      </c>
      <c r="I251" s="4" t="str">
        <f t="shared" si="1"/>
        <v>Dark Grey Canvas</v>
      </c>
      <c r="J251" s="4" t="str">
        <f t="shared" si="2"/>
        <v>DWS19P2C-030</v>
      </c>
      <c r="K251" s="4" t="str">
        <f t="shared" si="3"/>
        <v>0x32</v>
      </c>
      <c r="L251" s="4" t="str">
        <f t="shared" si="4"/>
        <v>0</v>
      </c>
      <c r="M251" s="4" t="str">
        <f t="shared" si="5"/>
        <v>32</v>
      </c>
      <c r="N251" s="4" t="e">
        <f>VLOOKUP(L251,#REF!,3,FALSE)</f>
        <v>#REF!</v>
      </c>
      <c r="O251" s="4" t="e">
        <f>VLOOKUP(L251,#REF!,2,FALSE)</f>
        <v>#REF!</v>
      </c>
      <c r="P251" s="4" t="e">
        <f t="shared" si="6"/>
        <v>#REF!</v>
      </c>
      <c r="Q251" s="4"/>
      <c r="R251" s="4"/>
      <c r="S251" s="4"/>
      <c r="T251" s="4"/>
      <c r="U251" s="4"/>
      <c r="V251" s="4"/>
      <c r="W251" s="4"/>
    </row>
    <row r="252" spans="1:23" ht="16">
      <c r="A252" s="173" t="s">
        <v>895</v>
      </c>
      <c r="B252" s="173" t="s">
        <v>883</v>
      </c>
      <c r="C252" s="173">
        <v>840433177050</v>
      </c>
      <c r="D252" s="174">
        <v>49.5</v>
      </c>
      <c r="E252" s="174">
        <v>99</v>
      </c>
      <c r="F252" s="173" t="s">
        <v>884</v>
      </c>
      <c r="G252" s="4" t="s">
        <v>3</v>
      </c>
      <c r="H252" s="4" t="str">
        <f t="shared" si="0"/>
        <v>Britt Utility</v>
      </c>
      <c r="I252" s="4" t="str">
        <f t="shared" si="1"/>
        <v>Dark Grey Canvas</v>
      </c>
      <c r="J252" s="4" t="str">
        <f t="shared" si="2"/>
        <v>DWS19P2C-030</v>
      </c>
      <c r="K252" s="4" t="str">
        <f t="shared" si="3"/>
        <v>0x34</v>
      </c>
      <c r="L252" s="4" t="str">
        <f t="shared" si="4"/>
        <v>0</v>
      </c>
      <c r="M252" s="4" t="str">
        <f t="shared" si="5"/>
        <v>34</v>
      </c>
      <c r="N252" s="4" t="e">
        <f>VLOOKUP(L252,#REF!,3,FALSE)</f>
        <v>#REF!</v>
      </c>
      <c r="O252" s="4" t="e">
        <f>VLOOKUP(L252,#REF!,2,FALSE)</f>
        <v>#REF!</v>
      </c>
      <c r="P252" s="4" t="e">
        <f t="shared" si="6"/>
        <v>#REF!</v>
      </c>
      <c r="Q252" s="4"/>
      <c r="R252" s="4"/>
      <c r="S252" s="4"/>
      <c r="T252" s="4"/>
      <c r="U252" s="4"/>
      <c r="V252" s="4"/>
      <c r="W252" s="4"/>
    </row>
    <row r="253" spans="1:23" ht="16">
      <c r="A253" s="173" t="s">
        <v>896</v>
      </c>
      <c r="B253" s="173" t="s">
        <v>883</v>
      </c>
      <c r="C253" s="173">
        <v>840433176749</v>
      </c>
      <c r="D253" s="174">
        <v>49.5</v>
      </c>
      <c r="E253" s="174">
        <v>99</v>
      </c>
      <c r="F253" s="173" t="s">
        <v>884</v>
      </c>
      <c r="G253" s="4" t="s">
        <v>3</v>
      </c>
      <c r="H253" s="4" t="str">
        <f t="shared" si="0"/>
        <v>Britt Utility</v>
      </c>
      <c r="I253" s="4" t="str">
        <f t="shared" si="1"/>
        <v>Dark Grey Canvas</v>
      </c>
      <c r="J253" s="4" t="str">
        <f t="shared" si="2"/>
        <v>DWS19P2C-030</v>
      </c>
      <c r="K253" s="4" t="str">
        <f t="shared" si="3"/>
        <v>10x28</v>
      </c>
      <c r="L253" s="4" t="str">
        <f t="shared" si="4"/>
        <v>10</v>
      </c>
      <c r="M253" s="4" t="str">
        <f t="shared" si="5"/>
        <v>28</v>
      </c>
      <c r="N253" s="4" t="e">
        <f>VLOOKUP(L253,#REF!,3,FALSE)</f>
        <v>#REF!</v>
      </c>
      <c r="O253" s="4" t="e">
        <f>VLOOKUP(L253,#REF!,2,FALSE)</f>
        <v>#REF!</v>
      </c>
      <c r="P253" s="4" t="e">
        <f t="shared" si="6"/>
        <v>#REF!</v>
      </c>
      <c r="Q253" s="4"/>
      <c r="R253" s="4"/>
      <c r="S253" s="4"/>
      <c r="T253" s="4"/>
      <c r="U253" s="4"/>
      <c r="V253" s="4"/>
      <c r="W253" s="4"/>
    </row>
    <row r="254" spans="1:23" ht="16">
      <c r="A254" s="173" t="s">
        <v>897</v>
      </c>
      <c r="B254" s="173" t="s">
        <v>883</v>
      </c>
      <c r="C254" s="173">
        <v>840433176862</v>
      </c>
      <c r="D254" s="174">
        <v>49.5</v>
      </c>
      <c r="E254" s="174">
        <v>99</v>
      </c>
      <c r="F254" s="173" t="s">
        <v>884</v>
      </c>
      <c r="G254" s="4" t="s">
        <v>3</v>
      </c>
      <c r="H254" s="4" t="str">
        <f t="shared" si="0"/>
        <v>Britt Utility</v>
      </c>
      <c r="I254" s="4" t="str">
        <f t="shared" si="1"/>
        <v>Dark Grey Canvas</v>
      </c>
      <c r="J254" s="4" t="str">
        <f t="shared" si="2"/>
        <v>DWS19P2C-030</v>
      </c>
      <c r="K254" s="4" t="str">
        <f t="shared" si="3"/>
        <v>10x30</v>
      </c>
      <c r="L254" s="4" t="str">
        <f t="shared" si="4"/>
        <v>10</v>
      </c>
      <c r="M254" s="4" t="str">
        <f t="shared" si="5"/>
        <v>30</v>
      </c>
      <c r="N254" s="4" t="e">
        <f>VLOOKUP(L254,#REF!,3,FALSE)</f>
        <v>#REF!</v>
      </c>
      <c r="O254" s="4" t="e">
        <f>VLOOKUP(L254,#REF!,2,FALSE)</f>
        <v>#REF!</v>
      </c>
      <c r="P254" s="4" t="e">
        <f t="shared" si="6"/>
        <v>#REF!</v>
      </c>
      <c r="Q254" s="4"/>
      <c r="R254" s="4"/>
      <c r="S254" s="4"/>
      <c r="T254" s="4"/>
      <c r="U254" s="4"/>
      <c r="V254" s="4"/>
      <c r="W254" s="4"/>
    </row>
    <row r="255" spans="1:23" ht="16">
      <c r="A255" s="173" t="s">
        <v>898</v>
      </c>
      <c r="B255" s="173" t="s">
        <v>883</v>
      </c>
      <c r="C255" s="173">
        <v>840433176985</v>
      </c>
      <c r="D255" s="174">
        <v>49.5</v>
      </c>
      <c r="E255" s="174">
        <v>99</v>
      </c>
      <c r="F255" s="173" t="s">
        <v>884</v>
      </c>
      <c r="G255" s="4" t="s">
        <v>3</v>
      </c>
      <c r="H255" s="4" t="str">
        <f t="shared" si="0"/>
        <v>Britt Utility</v>
      </c>
      <c r="I255" s="4" t="str">
        <f t="shared" si="1"/>
        <v>Dark Grey Canvas</v>
      </c>
      <c r="J255" s="4" t="str">
        <f t="shared" si="2"/>
        <v>DWS19P2C-030</v>
      </c>
      <c r="K255" s="4" t="str">
        <f t="shared" si="3"/>
        <v>10x32</v>
      </c>
      <c r="L255" s="4" t="str">
        <f t="shared" si="4"/>
        <v>10</v>
      </c>
      <c r="M255" s="4" t="str">
        <f t="shared" si="5"/>
        <v>32</v>
      </c>
      <c r="N255" s="4" t="e">
        <f>VLOOKUP(L255,#REF!,3,FALSE)</f>
        <v>#REF!</v>
      </c>
      <c r="O255" s="4" t="e">
        <f>VLOOKUP(L255,#REF!,2,FALSE)</f>
        <v>#REF!</v>
      </c>
      <c r="P255" s="4" t="e">
        <f t="shared" si="6"/>
        <v>#REF!</v>
      </c>
      <c r="Q255" s="4"/>
      <c r="R255" s="4"/>
      <c r="S255" s="4"/>
      <c r="T255" s="4"/>
      <c r="U255" s="4"/>
      <c r="V255" s="4"/>
      <c r="W255" s="4"/>
    </row>
    <row r="256" spans="1:23" ht="16">
      <c r="A256" s="173" t="s">
        <v>899</v>
      </c>
      <c r="B256" s="173" t="s">
        <v>883</v>
      </c>
      <c r="C256" s="173">
        <v>840433177104</v>
      </c>
      <c r="D256" s="174">
        <v>49.5</v>
      </c>
      <c r="E256" s="174">
        <v>99</v>
      </c>
      <c r="F256" s="173" t="s">
        <v>884</v>
      </c>
      <c r="G256" s="4" t="s">
        <v>3</v>
      </c>
      <c r="H256" s="4" t="str">
        <f t="shared" si="0"/>
        <v>Britt Utility</v>
      </c>
      <c r="I256" s="4" t="str">
        <f t="shared" si="1"/>
        <v>Dark Grey Canvas</v>
      </c>
      <c r="J256" s="4" t="str">
        <f t="shared" si="2"/>
        <v>DWS19P2C-030</v>
      </c>
      <c r="K256" s="4" t="str">
        <f t="shared" si="3"/>
        <v>10x34</v>
      </c>
      <c r="L256" s="4" t="str">
        <f t="shared" si="4"/>
        <v>10</v>
      </c>
      <c r="M256" s="4" t="str">
        <f t="shared" si="5"/>
        <v>34</v>
      </c>
      <c r="N256" s="4" t="e">
        <f>VLOOKUP(L256,#REF!,3,FALSE)</f>
        <v>#REF!</v>
      </c>
      <c r="O256" s="4" t="e">
        <f>VLOOKUP(L256,#REF!,2,FALSE)</f>
        <v>#REF!</v>
      </c>
      <c r="P256" s="4" t="e">
        <f t="shared" si="6"/>
        <v>#REF!</v>
      </c>
      <c r="Q256" s="4"/>
      <c r="R256" s="4"/>
      <c r="S256" s="4"/>
      <c r="T256" s="4"/>
      <c r="U256" s="4"/>
      <c r="V256" s="4"/>
      <c r="W256" s="4"/>
    </row>
    <row r="257" spans="1:23" ht="16">
      <c r="A257" s="173" t="s">
        <v>900</v>
      </c>
      <c r="B257" s="173" t="s">
        <v>883</v>
      </c>
      <c r="C257" s="173">
        <v>840433176756</v>
      </c>
      <c r="D257" s="174">
        <v>49.5</v>
      </c>
      <c r="E257" s="174">
        <v>99</v>
      </c>
      <c r="F257" s="173" t="s">
        <v>884</v>
      </c>
      <c r="G257" s="4" t="s">
        <v>3</v>
      </c>
      <c r="H257" s="4" t="str">
        <f t="shared" ref="H257:H511" si="7">LEFT(B257,FIND(" - ",B257)-1)</f>
        <v>Britt Utility</v>
      </c>
      <c r="I257" s="4" t="str">
        <f t="shared" ref="I257:I511" si="8">RIGHT(B257,LEN(B257)-FIND(" - ",B257)-2)</f>
        <v>Dark Grey Canvas</v>
      </c>
      <c r="J257" s="4" t="str">
        <f t="shared" ref="J257:J511" si="9">LEFT(A257,12)</f>
        <v>DWS19P2C-030</v>
      </c>
      <c r="K257" s="4" t="str">
        <f t="shared" ref="K257:K511" si="10">RIGHT(A257,(LEN(A257)-13))</f>
        <v>12x28</v>
      </c>
      <c r="L257" s="4" t="str">
        <f t="shared" ref="L257:L511" si="11">IFERROR(LEFT(K257,FIND("x",K257)-1),K257)</f>
        <v>12</v>
      </c>
      <c r="M257" s="4" t="str">
        <f t="shared" ref="M257:M511" si="12">IFERROR(RIGHT(K257,LEN(K257)-FIND("x",K257)),"")</f>
        <v>28</v>
      </c>
      <c r="N257" s="4" t="e">
        <f>VLOOKUP(L257,#REF!,3,FALSE)</f>
        <v>#REF!</v>
      </c>
      <c r="O257" s="4" t="e">
        <f>VLOOKUP(L257,#REF!,2,FALSE)</f>
        <v>#REF!</v>
      </c>
      <c r="P257" s="4" t="e">
        <f t="shared" ref="P257:P511" si="13">IFERROR(VLOOKUP(H257,#REF!,3,FALSE),MAX(#REF!)+1)</f>
        <v>#REF!</v>
      </c>
      <c r="Q257" s="4"/>
      <c r="R257" s="4"/>
      <c r="S257" s="4"/>
      <c r="T257" s="4"/>
      <c r="U257" s="4"/>
      <c r="V257" s="4"/>
      <c r="W257" s="4"/>
    </row>
    <row r="258" spans="1:23" ht="16">
      <c r="A258" s="173" t="s">
        <v>901</v>
      </c>
      <c r="B258" s="173" t="s">
        <v>883</v>
      </c>
      <c r="C258" s="173">
        <v>840433176879</v>
      </c>
      <c r="D258" s="174">
        <v>49.5</v>
      </c>
      <c r="E258" s="174">
        <v>99</v>
      </c>
      <c r="F258" s="173" t="s">
        <v>884</v>
      </c>
      <c r="G258" s="4" t="s">
        <v>3</v>
      </c>
      <c r="H258" s="4" t="str">
        <f t="shared" si="7"/>
        <v>Britt Utility</v>
      </c>
      <c r="I258" s="4" t="str">
        <f t="shared" si="8"/>
        <v>Dark Grey Canvas</v>
      </c>
      <c r="J258" s="4" t="str">
        <f t="shared" si="9"/>
        <v>DWS19P2C-030</v>
      </c>
      <c r="K258" s="4" t="str">
        <f t="shared" si="10"/>
        <v>12x30</v>
      </c>
      <c r="L258" s="4" t="str">
        <f t="shared" si="11"/>
        <v>12</v>
      </c>
      <c r="M258" s="4" t="str">
        <f t="shared" si="12"/>
        <v>30</v>
      </c>
      <c r="N258" s="4" t="e">
        <f>VLOOKUP(L258,#REF!,3,FALSE)</f>
        <v>#REF!</v>
      </c>
      <c r="O258" s="4" t="e">
        <f>VLOOKUP(L258,#REF!,2,FALSE)</f>
        <v>#REF!</v>
      </c>
      <c r="P258" s="4" t="e">
        <f t="shared" si="13"/>
        <v>#REF!</v>
      </c>
      <c r="Q258" s="4"/>
      <c r="R258" s="4"/>
      <c r="S258" s="4"/>
      <c r="T258" s="4"/>
      <c r="U258" s="4"/>
      <c r="V258" s="4"/>
      <c r="W258" s="4"/>
    </row>
    <row r="259" spans="1:23" ht="16">
      <c r="A259" s="173" t="s">
        <v>902</v>
      </c>
      <c r="B259" s="173" t="s">
        <v>883</v>
      </c>
      <c r="C259" s="173">
        <v>840433176992</v>
      </c>
      <c r="D259" s="174">
        <v>49.5</v>
      </c>
      <c r="E259" s="174">
        <v>99</v>
      </c>
      <c r="F259" s="173" t="s">
        <v>884</v>
      </c>
      <c r="G259" s="4" t="s">
        <v>3</v>
      </c>
      <c r="H259" s="4" t="str">
        <f t="shared" si="7"/>
        <v>Britt Utility</v>
      </c>
      <c r="I259" s="4" t="str">
        <f t="shared" si="8"/>
        <v>Dark Grey Canvas</v>
      </c>
      <c r="J259" s="4" t="str">
        <f t="shared" si="9"/>
        <v>DWS19P2C-030</v>
      </c>
      <c r="K259" s="4" t="str">
        <f t="shared" si="10"/>
        <v>12x32</v>
      </c>
      <c r="L259" s="4" t="str">
        <f t="shared" si="11"/>
        <v>12</v>
      </c>
      <c r="M259" s="4" t="str">
        <f t="shared" si="12"/>
        <v>32</v>
      </c>
      <c r="N259" s="4" t="e">
        <f>VLOOKUP(L259,#REF!,3,FALSE)</f>
        <v>#REF!</v>
      </c>
      <c r="O259" s="4" t="e">
        <f>VLOOKUP(L259,#REF!,2,FALSE)</f>
        <v>#REF!</v>
      </c>
      <c r="P259" s="4" t="e">
        <f t="shared" si="13"/>
        <v>#REF!</v>
      </c>
      <c r="Q259" s="4"/>
      <c r="R259" s="4"/>
      <c r="S259" s="4"/>
      <c r="T259" s="4"/>
      <c r="U259" s="4"/>
      <c r="V259" s="4"/>
      <c r="W259" s="4"/>
    </row>
    <row r="260" spans="1:23" ht="16">
      <c r="A260" s="173" t="s">
        <v>903</v>
      </c>
      <c r="B260" s="173" t="s">
        <v>883</v>
      </c>
      <c r="C260" s="173">
        <v>840433177111</v>
      </c>
      <c r="D260" s="174">
        <v>49.5</v>
      </c>
      <c r="E260" s="174">
        <v>99</v>
      </c>
      <c r="F260" s="173" t="s">
        <v>884</v>
      </c>
      <c r="G260" s="4" t="s">
        <v>3</v>
      </c>
      <c r="H260" s="4" t="str">
        <f t="shared" si="7"/>
        <v>Britt Utility</v>
      </c>
      <c r="I260" s="4" t="str">
        <f t="shared" si="8"/>
        <v>Dark Grey Canvas</v>
      </c>
      <c r="J260" s="4" t="str">
        <f t="shared" si="9"/>
        <v>DWS19P2C-030</v>
      </c>
      <c r="K260" s="4" t="str">
        <f t="shared" si="10"/>
        <v>12x34</v>
      </c>
      <c r="L260" s="4" t="str">
        <f t="shared" si="11"/>
        <v>12</v>
      </c>
      <c r="M260" s="4" t="str">
        <f t="shared" si="12"/>
        <v>34</v>
      </c>
      <c r="N260" s="4" t="e">
        <f>VLOOKUP(L260,#REF!,3,FALSE)</f>
        <v>#REF!</v>
      </c>
      <c r="O260" s="4" t="e">
        <f>VLOOKUP(L260,#REF!,2,FALSE)</f>
        <v>#REF!</v>
      </c>
      <c r="P260" s="4" t="e">
        <f t="shared" si="13"/>
        <v>#REF!</v>
      </c>
      <c r="Q260" s="4"/>
      <c r="R260" s="4"/>
      <c r="S260" s="4"/>
      <c r="T260" s="4"/>
      <c r="U260" s="4"/>
      <c r="V260" s="4"/>
      <c r="W260" s="4"/>
    </row>
    <row r="261" spans="1:23" ht="16">
      <c r="A261" s="173" t="s">
        <v>904</v>
      </c>
      <c r="B261" s="173" t="s">
        <v>883</v>
      </c>
      <c r="C261" s="173">
        <v>840433176763</v>
      </c>
      <c r="D261" s="174">
        <v>49.5</v>
      </c>
      <c r="E261" s="174">
        <v>99</v>
      </c>
      <c r="F261" s="173" t="s">
        <v>884</v>
      </c>
      <c r="G261" s="4" t="s">
        <v>3</v>
      </c>
      <c r="H261" s="4" t="str">
        <f t="shared" si="7"/>
        <v>Britt Utility</v>
      </c>
      <c r="I261" s="4" t="str">
        <f t="shared" si="8"/>
        <v>Dark Grey Canvas</v>
      </c>
      <c r="J261" s="4" t="str">
        <f t="shared" si="9"/>
        <v>DWS19P2C-030</v>
      </c>
      <c r="K261" s="4" t="str">
        <f t="shared" si="10"/>
        <v>14x28</v>
      </c>
      <c r="L261" s="4" t="str">
        <f t="shared" si="11"/>
        <v>14</v>
      </c>
      <c r="M261" s="4" t="str">
        <f t="shared" si="12"/>
        <v>28</v>
      </c>
      <c r="N261" s="4" t="e">
        <f>VLOOKUP(L261,#REF!,3,FALSE)</f>
        <v>#REF!</v>
      </c>
      <c r="O261" s="4" t="e">
        <f>VLOOKUP(L261,#REF!,2,FALSE)</f>
        <v>#REF!</v>
      </c>
      <c r="P261" s="4" t="e">
        <f t="shared" si="13"/>
        <v>#REF!</v>
      </c>
      <c r="Q261" s="4"/>
      <c r="R261" s="4"/>
      <c r="S261" s="4"/>
      <c r="T261" s="4"/>
      <c r="U261" s="4"/>
      <c r="V261" s="4"/>
      <c r="W261" s="4"/>
    </row>
    <row r="262" spans="1:23" ht="16">
      <c r="A262" s="173" t="s">
        <v>905</v>
      </c>
      <c r="B262" s="173" t="s">
        <v>883</v>
      </c>
      <c r="C262" s="173">
        <v>840433176886</v>
      </c>
      <c r="D262" s="174">
        <v>49.5</v>
      </c>
      <c r="E262" s="174">
        <v>99</v>
      </c>
      <c r="F262" s="173" t="s">
        <v>884</v>
      </c>
      <c r="G262" s="4" t="s">
        <v>3</v>
      </c>
      <c r="H262" s="4" t="str">
        <f t="shared" si="7"/>
        <v>Britt Utility</v>
      </c>
      <c r="I262" s="4" t="str">
        <f t="shared" si="8"/>
        <v>Dark Grey Canvas</v>
      </c>
      <c r="J262" s="4" t="str">
        <f t="shared" si="9"/>
        <v>DWS19P2C-030</v>
      </c>
      <c r="K262" s="4" t="str">
        <f t="shared" si="10"/>
        <v>14x30</v>
      </c>
      <c r="L262" s="4" t="str">
        <f t="shared" si="11"/>
        <v>14</v>
      </c>
      <c r="M262" s="4" t="str">
        <f t="shared" si="12"/>
        <v>30</v>
      </c>
      <c r="N262" s="4" t="e">
        <f>VLOOKUP(L262,#REF!,3,FALSE)</f>
        <v>#REF!</v>
      </c>
      <c r="O262" s="4" t="e">
        <f>VLOOKUP(L262,#REF!,2,FALSE)</f>
        <v>#REF!</v>
      </c>
      <c r="P262" s="4" t="e">
        <f t="shared" si="13"/>
        <v>#REF!</v>
      </c>
      <c r="Q262" s="4"/>
      <c r="R262" s="4"/>
      <c r="S262" s="4"/>
      <c r="T262" s="4"/>
      <c r="U262" s="4"/>
      <c r="V262" s="4"/>
      <c r="W262" s="4"/>
    </row>
    <row r="263" spans="1:23" ht="16">
      <c r="A263" s="173" t="s">
        <v>906</v>
      </c>
      <c r="B263" s="173" t="s">
        <v>883</v>
      </c>
      <c r="C263" s="173">
        <v>840433177005</v>
      </c>
      <c r="D263" s="174">
        <v>49.5</v>
      </c>
      <c r="E263" s="174">
        <v>99</v>
      </c>
      <c r="F263" s="173" t="s">
        <v>884</v>
      </c>
      <c r="G263" s="4" t="s">
        <v>3</v>
      </c>
      <c r="H263" s="4" t="str">
        <f t="shared" si="7"/>
        <v>Britt Utility</v>
      </c>
      <c r="I263" s="4" t="str">
        <f t="shared" si="8"/>
        <v>Dark Grey Canvas</v>
      </c>
      <c r="J263" s="4" t="str">
        <f t="shared" si="9"/>
        <v>DWS19P2C-030</v>
      </c>
      <c r="K263" s="4" t="str">
        <f t="shared" si="10"/>
        <v>14x32</v>
      </c>
      <c r="L263" s="4" t="str">
        <f t="shared" si="11"/>
        <v>14</v>
      </c>
      <c r="M263" s="4" t="str">
        <f t="shared" si="12"/>
        <v>32</v>
      </c>
      <c r="N263" s="4" t="e">
        <f>VLOOKUP(L263,#REF!,3,FALSE)</f>
        <v>#REF!</v>
      </c>
      <c r="O263" s="4" t="e">
        <f>VLOOKUP(L263,#REF!,2,FALSE)</f>
        <v>#REF!</v>
      </c>
      <c r="P263" s="4" t="e">
        <f t="shared" si="13"/>
        <v>#REF!</v>
      </c>
      <c r="Q263" s="4"/>
      <c r="R263" s="4"/>
      <c r="S263" s="4"/>
      <c r="T263" s="4"/>
      <c r="U263" s="4"/>
      <c r="V263" s="4"/>
      <c r="W263" s="4"/>
    </row>
    <row r="264" spans="1:23" ht="16">
      <c r="A264" s="173" t="s">
        <v>907</v>
      </c>
      <c r="B264" s="173" t="s">
        <v>883</v>
      </c>
      <c r="C264" s="173">
        <v>840433177128</v>
      </c>
      <c r="D264" s="174">
        <v>49.5</v>
      </c>
      <c r="E264" s="174">
        <v>99</v>
      </c>
      <c r="F264" s="173" t="s">
        <v>884</v>
      </c>
      <c r="G264" s="4" t="s">
        <v>3</v>
      </c>
      <c r="H264" s="4" t="str">
        <f t="shared" si="7"/>
        <v>Britt Utility</v>
      </c>
      <c r="I264" s="4" t="str">
        <f t="shared" si="8"/>
        <v>Dark Grey Canvas</v>
      </c>
      <c r="J264" s="4" t="str">
        <f t="shared" si="9"/>
        <v>DWS19P2C-030</v>
      </c>
      <c r="K264" s="4" t="str">
        <f t="shared" si="10"/>
        <v>14x34</v>
      </c>
      <c r="L264" s="4" t="str">
        <f t="shared" si="11"/>
        <v>14</v>
      </c>
      <c r="M264" s="4" t="str">
        <f t="shared" si="12"/>
        <v>34</v>
      </c>
      <c r="N264" s="4" t="e">
        <f>VLOOKUP(L264,#REF!,3,FALSE)</f>
        <v>#REF!</v>
      </c>
      <c r="O264" s="4" t="e">
        <f>VLOOKUP(L264,#REF!,2,FALSE)</f>
        <v>#REF!</v>
      </c>
      <c r="P264" s="4" t="e">
        <f t="shared" si="13"/>
        <v>#REF!</v>
      </c>
      <c r="Q264" s="4"/>
      <c r="R264" s="4"/>
      <c r="S264" s="4"/>
      <c r="T264" s="4"/>
      <c r="U264" s="4"/>
      <c r="V264" s="4"/>
      <c r="W264" s="4"/>
    </row>
    <row r="265" spans="1:23" ht="16">
      <c r="A265" s="173" t="s">
        <v>908</v>
      </c>
      <c r="B265" s="173" t="s">
        <v>883</v>
      </c>
      <c r="C265" s="173">
        <v>840433176770</v>
      </c>
      <c r="D265" s="174">
        <v>49.5</v>
      </c>
      <c r="E265" s="174">
        <v>99</v>
      </c>
      <c r="F265" s="173" t="s">
        <v>884</v>
      </c>
      <c r="G265" s="4" t="s">
        <v>3</v>
      </c>
      <c r="H265" s="4" t="str">
        <f t="shared" si="7"/>
        <v>Britt Utility</v>
      </c>
      <c r="I265" s="4" t="str">
        <f t="shared" si="8"/>
        <v>Dark Grey Canvas</v>
      </c>
      <c r="J265" s="4" t="str">
        <f t="shared" si="9"/>
        <v>DWS19P2C-030</v>
      </c>
      <c r="K265" s="4" t="str">
        <f t="shared" si="10"/>
        <v>16x28</v>
      </c>
      <c r="L265" s="4" t="str">
        <f t="shared" si="11"/>
        <v>16</v>
      </c>
      <c r="M265" s="4" t="str">
        <f t="shared" si="12"/>
        <v>28</v>
      </c>
      <c r="N265" s="4" t="e">
        <f>VLOOKUP(L265,#REF!,3,FALSE)</f>
        <v>#REF!</v>
      </c>
      <c r="O265" s="4" t="e">
        <f>VLOOKUP(L265,#REF!,2,FALSE)</f>
        <v>#REF!</v>
      </c>
      <c r="P265" s="4" t="e">
        <f t="shared" si="13"/>
        <v>#REF!</v>
      </c>
      <c r="Q265" s="4"/>
      <c r="R265" s="4"/>
      <c r="S265" s="4"/>
      <c r="T265" s="4"/>
      <c r="U265" s="4"/>
      <c r="V265" s="4"/>
      <c r="W265" s="4"/>
    </row>
    <row r="266" spans="1:23" ht="16">
      <c r="A266" s="173" t="s">
        <v>909</v>
      </c>
      <c r="B266" s="173" t="s">
        <v>883</v>
      </c>
      <c r="C266" s="173">
        <v>840433176893</v>
      </c>
      <c r="D266" s="174">
        <v>49.5</v>
      </c>
      <c r="E266" s="174">
        <v>99</v>
      </c>
      <c r="F266" s="173" t="s">
        <v>884</v>
      </c>
      <c r="G266" s="4" t="s">
        <v>3</v>
      </c>
      <c r="H266" s="4" t="str">
        <f t="shared" si="7"/>
        <v>Britt Utility</v>
      </c>
      <c r="I266" s="4" t="str">
        <f t="shared" si="8"/>
        <v>Dark Grey Canvas</v>
      </c>
      <c r="J266" s="4" t="str">
        <f t="shared" si="9"/>
        <v>DWS19P2C-030</v>
      </c>
      <c r="K266" s="4" t="str">
        <f t="shared" si="10"/>
        <v>16x30</v>
      </c>
      <c r="L266" s="4" t="str">
        <f t="shared" si="11"/>
        <v>16</v>
      </c>
      <c r="M266" s="4" t="str">
        <f t="shared" si="12"/>
        <v>30</v>
      </c>
      <c r="N266" s="4" t="e">
        <f>VLOOKUP(L266,#REF!,3,FALSE)</f>
        <v>#REF!</v>
      </c>
      <c r="O266" s="4" t="e">
        <f>VLOOKUP(L266,#REF!,2,FALSE)</f>
        <v>#REF!</v>
      </c>
      <c r="P266" s="4" t="e">
        <f t="shared" si="13"/>
        <v>#REF!</v>
      </c>
      <c r="Q266" s="4"/>
      <c r="R266" s="4"/>
      <c r="S266" s="4"/>
      <c r="T266" s="4"/>
      <c r="U266" s="4"/>
      <c r="V266" s="4"/>
      <c r="W266" s="4"/>
    </row>
    <row r="267" spans="1:23" ht="16">
      <c r="A267" s="173" t="s">
        <v>910</v>
      </c>
      <c r="B267" s="173" t="s">
        <v>883</v>
      </c>
      <c r="C267" s="173">
        <v>840433177012</v>
      </c>
      <c r="D267" s="174">
        <v>49.5</v>
      </c>
      <c r="E267" s="174">
        <v>99</v>
      </c>
      <c r="F267" s="173" t="s">
        <v>884</v>
      </c>
      <c r="G267" s="4" t="s">
        <v>3</v>
      </c>
      <c r="H267" s="4" t="str">
        <f t="shared" si="7"/>
        <v>Britt Utility</v>
      </c>
      <c r="I267" s="4" t="str">
        <f t="shared" si="8"/>
        <v>Dark Grey Canvas</v>
      </c>
      <c r="J267" s="4" t="str">
        <f t="shared" si="9"/>
        <v>DWS19P2C-030</v>
      </c>
      <c r="K267" s="4" t="str">
        <f t="shared" si="10"/>
        <v>16x32</v>
      </c>
      <c r="L267" s="4" t="str">
        <f t="shared" si="11"/>
        <v>16</v>
      </c>
      <c r="M267" s="4" t="str">
        <f t="shared" si="12"/>
        <v>32</v>
      </c>
      <c r="N267" s="4" t="e">
        <f>VLOOKUP(L267,#REF!,3,FALSE)</f>
        <v>#REF!</v>
      </c>
      <c r="O267" s="4" t="e">
        <f>VLOOKUP(L267,#REF!,2,FALSE)</f>
        <v>#REF!</v>
      </c>
      <c r="P267" s="4" t="e">
        <f t="shared" si="13"/>
        <v>#REF!</v>
      </c>
      <c r="Q267" s="4"/>
      <c r="R267" s="4"/>
      <c r="S267" s="4"/>
      <c r="T267" s="4"/>
      <c r="U267" s="4"/>
      <c r="V267" s="4"/>
      <c r="W267" s="4"/>
    </row>
    <row r="268" spans="1:23" ht="16">
      <c r="A268" s="173" t="s">
        <v>911</v>
      </c>
      <c r="B268" s="173" t="s">
        <v>883</v>
      </c>
      <c r="C268" s="173">
        <v>840433177135</v>
      </c>
      <c r="D268" s="174">
        <v>49.5</v>
      </c>
      <c r="E268" s="174">
        <v>99</v>
      </c>
      <c r="F268" s="173" t="s">
        <v>884</v>
      </c>
      <c r="G268" s="4" t="s">
        <v>3</v>
      </c>
      <c r="H268" s="4" t="str">
        <f t="shared" si="7"/>
        <v>Britt Utility</v>
      </c>
      <c r="I268" s="4" t="str">
        <f t="shared" si="8"/>
        <v>Dark Grey Canvas</v>
      </c>
      <c r="J268" s="4" t="str">
        <f t="shared" si="9"/>
        <v>DWS19P2C-030</v>
      </c>
      <c r="K268" s="4" t="str">
        <f t="shared" si="10"/>
        <v>16x34</v>
      </c>
      <c r="L268" s="4" t="str">
        <f t="shared" si="11"/>
        <v>16</v>
      </c>
      <c r="M268" s="4" t="str">
        <f t="shared" si="12"/>
        <v>34</v>
      </c>
      <c r="N268" s="4" t="e">
        <f>VLOOKUP(L268,#REF!,3,FALSE)</f>
        <v>#REF!</v>
      </c>
      <c r="O268" s="4" t="e">
        <f>VLOOKUP(L268,#REF!,2,FALSE)</f>
        <v>#REF!</v>
      </c>
      <c r="P268" s="4" t="e">
        <f t="shared" si="13"/>
        <v>#REF!</v>
      </c>
      <c r="Q268" s="4"/>
      <c r="R268" s="4"/>
      <c r="S268" s="4"/>
      <c r="T268" s="4"/>
      <c r="U268" s="4"/>
      <c r="V268" s="4"/>
      <c r="W268" s="4"/>
    </row>
    <row r="269" spans="1:23" ht="16">
      <c r="A269" s="173" t="s">
        <v>912</v>
      </c>
      <c r="B269" s="173" t="s">
        <v>883</v>
      </c>
      <c r="C269" s="173">
        <v>840433176787</v>
      </c>
      <c r="D269" s="174">
        <v>49.5</v>
      </c>
      <c r="E269" s="174">
        <v>99</v>
      </c>
      <c r="F269" s="173" t="s">
        <v>884</v>
      </c>
      <c r="G269" s="4" t="s">
        <v>3</v>
      </c>
      <c r="H269" s="4" t="str">
        <f t="shared" si="7"/>
        <v>Britt Utility</v>
      </c>
      <c r="I269" s="4" t="str">
        <f t="shared" si="8"/>
        <v>Dark Grey Canvas</v>
      </c>
      <c r="J269" s="4" t="str">
        <f t="shared" si="9"/>
        <v>DWS19P2C-030</v>
      </c>
      <c r="K269" s="4" t="str">
        <f t="shared" si="10"/>
        <v>18x28</v>
      </c>
      <c r="L269" s="4" t="str">
        <f t="shared" si="11"/>
        <v>18</v>
      </c>
      <c r="M269" s="4" t="str">
        <f t="shared" si="12"/>
        <v>28</v>
      </c>
      <c r="N269" s="4" t="e">
        <f>VLOOKUP(L269,#REF!,3,FALSE)</f>
        <v>#REF!</v>
      </c>
      <c r="O269" s="4" t="e">
        <f>VLOOKUP(L269,#REF!,2,FALSE)</f>
        <v>#REF!</v>
      </c>
      <c r="P269" s="4" t="e">
        <f t="shared" si="13"/>
        <v>#REF!</v>
      </c>
      <c r="Q269" s="4"/>
      <c r="R269" s="4"/>
      <c r="S269" s="4"/>
      <c r="T269" s="4"/>
      <c r="U269" s="4"/>
      <c r="V269" s="4"/>
      <c r="W269" s="4"/>
    </row>
    <row r="270" spans="1:23" ht="16">
      <c r="A270" s="173" t="s">
        <v>913</v>
      </c>
      <c r="B270" s="173" t="s">
        <v>883</v>
      </c>
      <c r="C270" s="173">
        <v>840433176909</v>
      </c>
      <c r="D270" s="174">
        <v>49.5</v>
      </c>
      <c r="E270" s="174">
        <v>99</v>
      </c>
      <c r="F270" s="173" t="s">
        <v>884</v>
      </c>
      <c r="G270" s="4" t="s">
        <v>3</v>
      </c>
      <c r="H270" s="4" t="str">
        <f t="shared" si="7"/>
        <v>Britt Utility</v>
      </c>
      <c r="I270" s="4" t="str">
        <f t="shared" si="8"/>
        <v>Dark Grey Canvas</v>
      </c>
      <c r="J270" s="4" t="str">
        <f t="shared" si="9"/>
        <v>DWS19P2C-030</v>
      </c>
      <c r="K270" s="4" t="str">
        <f t="shared" si="10"/>
        <v>18x30</v>
      </c>
      <c r="L270" s="4" t="str">
        <f t="shared" si="11"/>
        <v>18</v>
      </c>
      <c r="M270" s="4" t="str">
        <f t="shared" si="12"/>
        <v>30</v>
      </c>
      <c r="N270" s="4" t="e">
        <f>VLOOKUP(L270,#REF!,3,FALSE)</f>
        <v>#REF!</v>
      </c>
      <c r="O270" s="4" t="e">
        <f>VLOOKUP(L270,#REF!,2,FALSE)</f>
        <v>#REF!</v>
      </c>
      <c r="P270" s="4" t="e">
        <f t="shared" si="13"/>
        <v>#REF!</v>
      </c>
      <c r="Q270" s="4"/>
      <c r="R270" s="4"/>
      <c r="S270" s="4"/>
      <c r="T270" s="4"/>
      <c r="U270" s="4"/>
      <c r="V270" s="4"/>
      <c r="W270" s="4"/>
    </row>
    <row r="271" spans="1:23" ht="16">
      <c r="A271" s="173" t="s">
        <v>914</v>
      </c>
      <c r="B271" s="173" t="s">
        <v>883</v>
      </c>
      <c r="C271" s="173">
        <v>840433177029</v>
      </c>
      <c r="D271" s="174">
        <v>49.5</v>
      </c>
      <c r="E271" s="174">
        <v>99</v>
      </c>
      <c r="F271" s="173" t="s">
        <v>884</v>
      </c>
      <c r="G271" s="4" t="s">
        <v>3</v>
      </c>
      <c r="H271" s="4" t="str">
        <f t="shared" si="7"/>
        <v>Britt Utility</v>
      </c>
      <c r="I271" s="4" t="str">
        <f t="shared" si="8"/>
        <v>Dark Grey Canvas</v>
      </c>
      <c r="J271" s="4" t="str">
        <f t="shared" si="9"/>
        <v>DWS19P2C-030</v>
      </c>
      <c r="K271" s="4" t="str">
        <f t="shared" si="10"/>
        <v>18x32</v>
      </c>
      <c r="L271" s="4" t="str">
        <f t="shared" si="11"/>
        <v>18</v>
      </c>
      <c r="M271" s="4" t="str">
        <f t="shared" si="12"/>
        <v>32</v>
      </c>
      <c r="N271" s="4" t="e">
        <f>VLOOKUP(L271,#REF!,3,FALSE)</f>
        <v>#REF!</v>
      </c>
      <c r="O271" s="4" t="e">
        <f>VLOOKUP(L271,#REF!,2,FALSE)</f>
        <v>#REF!</v>
      </c>
      <c r="P271" s="4" t="e">
        <f t="shared" si="13"/>
        <v>#REF!</v>
      </c>
      <c r="Q271" s="4"/>
      <c r="R271" s="4"/>
      <c r="S271" s="4"/>
      <c r="T271" s="4"/>
      <c r="U271" s="4"/>
      <c r="V271" s="4"/>
      <c r="W271" s="4"/>
    </row>
    <row r="272" spans="1:23" ht="16">
      <c r="A272" s="173" t="s">
        <v>915</v>
      </c>
      <c r="B272" s="173" t="s">
        <v>883</v>
      </c>
      <c r="C272" s="173">
        <v>840433177142</v>
      </c>
      <c r="D272" s="174">
        <v>49.5</v>
      </c>
      <c r="E272" s="174">
        <v>99</v>
      </c>
      <c r="F272" s="173" t="s">
        <v>884</v>
      </c>
      <c r="G272" s="4" t="s">
        <v>3</v>
      </c>
      <c r="H272" s="4" t="str">
        <f t="shared" si="7"/>
        <v>Britt Utility</v>
      </c>
      <c r="I272" s="4" t="str">
        <f t="shared" si="8"/>
        <v>Dark Grey Canvas</v>
      </c>
      <c r="J272" s="4" t="str">
        <f t="shared" si="9"/>
        <v>DWS19P2C-030</v>
      </c>
      <c r="K272" s="4" t="str">
        <f t="shared" si="10"/>
        <v>18x34</v>
      </c>
      <c r="L272" s="4" t="str">
        <f t="shared" si="11"/>
        <v>18</v>
      </c>
      <c r="M272" s="4" t="str">
        <f t="shared" si="12"/>
        <v>34</v>
      </c>
      <c r="N272" s="4" t="e">
        <f>VLOOKUP(L272,#REF!,3,FALSE)</f>
        <v>#REF!</v>
      </c>
      <c r="O272" s="4" t="e">
        <f>VLOOKUP(L272,#REF!,2,FALSE)</f>
        <v>#REF!</v>
      </c>
      <c r="P272" s="4" t="e">
        <f t="shared" si="13"/>
        <v>#REF!</v>
      </c>
      <c r="Q272" s="4"/>
      <c r="R272" s="4"/>
      <c r="S272" s="4"/>
      <c r="T272" s="4"/>
      <c r="U272" s="4"/>
      <c r="V272" s="4"/>
      <c r="W272" s="4"/>
    </row>
    <row r="273" spans="1:23" ht="16">
      <c r="A273" s="173" t="s">
        <v>916</v>
      </c>
      <c r="B273" s="173" t="s">
        <v>883</v>
      </c>
      <c r="C273" s="173">
        <v>840433177685</v>
      </c>
      <c r="D273" s="174">
        <v>49.5</v>
      </c>
      <c r="E273" s="174">
        <v>99</v>
      </c>
      <c r="F273" s="173" t="s">
        <v>884</v>
      </c>
      <c r="G273" s="4" t="s">
        <v>3</v>
      </c>
      <c r="H273" s="4" t="str">
        <f t="shared" si="7"/>
        <v>Britt Utility</v>
      </c>
      <c r="I273" s="4" t="str">
        <f t="shared" si="8"/>
        <v>Dark Grey Canvas</v>
      </c>
      <c r="J273" s="4" t="str">
        <f t="shared" si="9"/>
        <v>DWS19P2C-030</v>
      </c>
      <c r="K273" s="4" t="str">
        <f t="shared" si="10"/>
        <v>20x28</v>
      </c>
      <c r="L273" s="4" t="str">
        <f t="shared" si="11"/>
        <v>20</v>
      </c>
      <c r="M273" s="4" t="str">
        <f t="shared" si="12"/>
        <v>28</v>
      </c>
      <c r="N273" s="4" t="e">
        <f>VLOOKUP(L273,#REF!,3,FALSE)</f>
        <v>#REF!</v>
      </c>
      <c r="O273" s="4" t="e">
        <f>VLOOKUP(L273,#REF!,2,FALSE)</f>
        <v>#REF!</v>
      </c>
      <c r="P273" s="4" t="e">
        <f t="shared" si="13"/>
        <v>#REF!</v>
      </c>
      <c r="Q273" s="4"/>
      <c r="R273" s="4"/>
      <c r="S273" s="4"/>
      <c r="T273" s="4"/>
      <c r="U273" s="4"/>
      <c r="V273" s="4"/>
      <c r="W273" s="4"/>
    </row>
    <row r="274" spans="1:23" ht="16">
      <c r="A274" s="173" t="s">
        <v>917</v>
      </c>
      <c r="B274" s="173" t="s">
        <v>883</v>
      </c>
      <c r="C274" s="173">
        <v>840433177715</v>
      </c>
      <c r="D274" s="174">
        <v>49.5</v>
      </c>
      <c r="E274" s="174">
        <v>99</v>
      </c>
      <c r="F274" s="173" t="s">
        <v>884</v>
      </c>
      <c r="G274" s="4" t="s">
        <v>3</v>
      </c>
      <c r="H274" s="4" t="str">
        <f t="shared" si="7"/>
        <v>Britt Utility</v>
      </c>
      <c r="I274" s="4" t="str">
        <f t="shared" si="8"/>
        <v>Dark Grey Canvas</v>
      </c>
      <c r="J274" s="4" t="str">
        <f t="shared" si="9"/>
        <v>DWS19P2C-030</v>
      </c>
      <c r="K274" s="4" t="str">
        <f t="shared" si="10"/>
        <v>20x30</v>
      </c>
      <c r="L274" s="4" t="str">
        <f t="shared" si="11"/>
        <v>20</v>
      </c>
      <c r="M274" s="4" t="str">
        <f t="shared" si="12"/>
        <v>30</v>
      </c>
      <c r="N274" s="4" t="e">
        <f>VLOOKUP(L274,#REF!,3,FALSE)</f>
        <v>#REF!</v>
      </c>
      <c r="O274" s="4" t="e">
        <f>VLOOKUP(L274,#REF!,2,FALSE)</f>
        <v>#REF!</v>
      </c>
      <c r="P274" s="4" t="e">
        <f t="shared" si="13"/>
        <v>#REF!</v>
      </c>
      <c r="Q274" s="4"/>
      <c r="R274" s="4"/>
      <c r="S274" s="4"/>
      <c r="T274" s="4"/>
      <c r="U274" s="4"/>
      <c r="V274" s="4"/>
      <c r="W274" s="4"/>
    </row>
    <row r="275" spans="1:23" ht="16">
      <c r="A275" s="173" t="s">
        <v>918</v>
      </c>
      <c r="B275" s="173" t="s">
        <v>883</v>
      </c>
      <c r="C275" s="173">
        <v>840433177746</v>
      </c>
      <c r="D275" s="174">
        <v>49.5</v>
      </c>
      <c r="E275" s="174">
        <v>99</v>
      </c>
      <c r="F275" s="173" t="s">
        <v>884</v>
      </c>
      <c r="G275" s="4" t="s">
        <v>3</v>
      </c>
      <c r="H275" s="4" t="str">
        <f t="shared" si="7"/>
        <v>Britt Utility</v>
      </c>
      <c r="I275" s="4" t="str">
        <f t="shared" si="8"/>
        <v>Dark Grey Canvas</v>
      </c>
      <c r="J275" s="4" t="str">
        <f t="shared" si="9"/>
        <v>DWS19P2C-030</v>
      </c>
      <c r="K275" s="4" t="str">
        <f t="shared" si="10"/>
        <v>20x32</v>
      </c>
      <c r="L275" s="4" t="str">
        <f t="shared" si="11"/>
        <v>20</v>
      </c>
      <c r="M275" s="4" t="str">
        <f t="shared" si="12"/>
        <v>32</v>
      </c>
      <c r="N275" s="4" t="e">
        <f>VLOOKUP(L275,#REF!,3,FALSE)</f>
        <v>#REF!</v>
      </c>
      <c r="O275" s="4" t="e">
        <f>VLOOKUP(L275,#REF!,2,FALSE)</f>
        <v>#REF!</v>
      </c>
      <c r="P275" s="4" t="e">
        <f t="shared" si="13"/>
        <v>#REF!</v>
      </c>
      <c r="Q275" s="4"/>
      <c r="R275" s="4"/>
      <c r="S275" s="4"/>
      <c r="T275" s="4"/>
      <c r="U275" s="4"/>
      <c r="V275" s="4"/>
      <c r="W275" s="4"/>
    </row>
    <row r="276" spans="1:23" ht="16">
      <c r="A276" s="173" t="s">
        <v>919</v>
      </c>
      <c r="B276" s="173" t="s">
        <v>883</v>
      </c>
      <c r="C276" s="173">
        <v>840433177777</v>
      </c>
      <c r="D276" s="174">
        <v>49.5</v>
      </c>
      <c r="E276" s="174">
        <v>99</v>
      </c>
      <c r="F276" s="173" t="s">
        <v>884</v>
      </c>
      <c r="G276" s="4" t="s">
        <v>3</v>
      </c>
      <c r="H276" s="4" t="str">
        <f t="shared" si="7"/>
        <v>Britt Utility</v>
      </c>
      <c r="I276" s="4" t="str">
        <f t="shared" si="8"/>
        <v>Dark Grey Canvas</v>
      </c>
      <c r="J276" s="4" t="str">
        <f t="shared" si="9"/>
        <v>DWS19P2C-030</v>
      </c>
      <c r="K276" s="4" t="str">
        <f t="shared" si="10"/>
        <v>20x34</v>
      </c>
      <c r="L276" s="4" t="str">
        <f t="shared" si="11"/>
        <v>20</v>
      </c>
      <c r="M276" s="4" t="str">
        <f t="shared" si="12"/>
        <v>34</v>
      </c>
      <c r="N276" s="4" t="e">
        <f>VLOOKUP(L276,#REF!,3,FALSE)</f>
        <v>#REF!</v>
      </c>
      <c r="O276" s="4" t="e">
        <f>VLOOKUP(L276,#REF!,2,FALSE)</f>
        <v>#REF!</v>
      </c>
      <c r="P276" s="4" t="e">
        <f t="shared" si="13"/>
        <v>#REF!</v>
      </c>
      <c r="Q276" s="4"/>
      <c r="R276" s="4"/>
      <c r="S276" s="4"/>
      <c r="T276" s="4"/>
      <c r="U276" s="4"/>
      <c r="V276" s="4"/>
      <c r="W276" s="4"/>
    </row>
    <row r="277" spans="1:23" ht="16">
      <c r="A277" s="173" t="s">
        <v>920</v>
      </c>
      <c r="B277" s="173" t="s">
        <v>883</v>
      </c>
      <c r="C277" s="173">
        <v>840433177692</v>
      </c>
      <c r="D277" s="174">
        <v>49.5</v>
      </c>
      <c r="E277" s="174">
        <v>99</v>
      </c>
      <c r="F277" s="173" t="s">
        <v>884</v>
      </c>
      <c r="G277" s="4" t="s">
        <v>3</v>
      </c>
      <c r="H277" s="4" t="str">
        <f t="shared" si="7"/>
        <v>Britt Utility</v>
      </c>
      <c r="I277" s="4" t="str">
        <f t="shared" si="8"/>
        <v>Dark Grey Canvas</v>
      </c>
      <c r="J277" s="4" t="str">
        <f t="shared" si="9"/>
        <v>DWS19P2C-030</v>
      </c>
      <c r="K277" s="4" t="str">
        <f t="shared" si="10"/>
        <v>22x28</v>
      </c>
      <c r="L277" s="4" t="str">
        <f t="shared" si="11"/>
        <v>22</v>
      </c>
      <c r="M277" s="4" t="str">
        <f t="shared" si="12"/>
        <v>28</v>
      </c>
      <c r="N277" s="4" t="e">
        <f>VLOOKUP(L277,#REF!,3,FALSE)</f>
        <v>#REF!</v>
      </c>
      <c r="O277" s="4" t="e">
        <f>VLOOKUP(L277,#REF!,2,FALSE)</f>
        <v>#REF!</v>
      </c>
      <c r="P277" s="4" t="e">
        <f t="shared" si="13"/>
        <v>#REF!</v>
      </c>
      <c r="Q277" s="4"/>
      <c r="R277" s="4"/>
      <c r="S277" s="4"/>
      <c r="T277" s="4"/>
      <c r="U277" s="4"/>
      <c r="V277" s="4"/>
      <c r="W277" s="4"/>
    </row>
    <row r="278" spans="1:23" ht="16">
      <c r="A278" s="173" t="s">
        <v>921</v>
      </c>
      <c r="B278" s="173" t="s">
        <v>883</v>
      </c>
      <c r="C278" s="173">
        <v>840433177722</v>
      </c>
      <c r="D278" s="174">
        <v>49.5</v>
      </c>
      <c r="E278" s="174">
        <v>99</v>
      </c>
      <c r="F278" s="173" t="s">
        <v>884</v>
      </c>
      <c r="G278" s="4" t="s">
        <v>3</v>
      </c>
      <c r="H278" s="4" t="str">
        <f t="shared" si="7"/>
        <v>Britt Utility</v>
      </c>
      <c r="I278" s="4" t="str">
        <f t="shared" si="8"/>
        <v>Dark Grey Canvas</v>
      </c>
      <c r="J278" s="4" t="str">
        <f t="shared" si="9"/>
        <v>DWS19P2C-030</v>
      </c>
      <c r="K278" s="4" t="str">
        <f t="shared" si="10"/>
        <v>22x30</v>
      </c>
      <c r="L278" s="4" t="str">
        <f t="shared" si="11"/>
        <v>22</v>
      </c>
      <c r="M278" s="4" t="str">
        <f t="shared" si="12"/>
        <v>30</v>
      </c>
      <c r="N278" s="4" t="e">
        <f>VLOOKUP(L278,#REF!,3,FALSE)</f>
        <v>#REF!</v>
      </c>
      <c r="O278" s="4" t="e">
        <f>VLOOKUP(L278,#REF!,2,FALSE)</f>
        <v>#REF!</v>
      </c>
      <c r="P278" s="4" t="e">
        <f t="shared" si="13"/>
        <v>#REF!</v>
      </c>
      <c r="Q278" s="4"/>
      <c r="R278" s="4"/>
      <c r="S278" s="4"/>
      <c r="T278" s="4"/>
      <c r="U278" s="4"/>
      <c r="V278" s="4"/>
      <c r="W278" s="4"/>
    </row>
    <row r="279" spans="1:23" ht="16">
      <c r="A279" s="173" t="s">
        <v>922</v>
      </c>
      <c r="B279" s="173" t="s">
        <v>883</v>
      </c>
      <c r="C279" s="173">
        <v>840433177753</v>
      </c>
      <c r="D279" s="174">
        <v>49.5</v>
      </c>
      <c r="E279" s="174">
        <v>99</v>
      </c>
      <c r="F279" s="173" t="s">
        <v>884</v>
      </c>
      <c r="G279" s="4" t="s">
        <v>3</v>
      </c>
      <c r="H279" s="4" t="str">
        <f t="shared" si="7"/>
        <v>Britt Utility</v>
      </c>
      <c r="I279" s="4" t="str">
        <f t="shared" si="8"/>
        <v>Dark Grey Canvas</v>
      </c>
      <c r="J279" s="4" t="str">
        <f t="shared" si="9"/>
        <v>DWS19P2C-030</v>
      </c>
      <c r="K279" s="4" t="str">
        <f t="shared" si="10"/>
        <v>22x32</v>
      </c>
      <c r="L279" s="4" t="str">
        <f t="shared" si="11"/>
        <v>22</v>
      </c>
      <c r="M279" s="4" t="str">
        <f t="shared" si="12"/>
        <v>32</v>
      </c>
      <c r="N279" s="4" t="e">
        <f>VLOOKUP(L279,#REF!,3,FALSE)</f>
        <v>#REF!</v>
      </c>
      <c r="O279" s="4" t="e">
        <f>VLOOKUP(L279,#REF!,2,FALSE)</f>
        <v>#REF!</v>
      </c>
      <c r="P279" s="4" t="e">
        <f t="shared" si="13"/>
        <v>#REF!</v>
      </c>
      <c r="Q279" s="4"/>
      <c r="R279" s="4"/>
      <c r="S279" s="4"/>
      <c r="T279" s="4"/>
      <c r="U279" s="4"/>
      <c r="V279" s="4"/>
      <c r="W279" s="4"/>
    </row>
    <row r="280" spans="1:23" ht="16">
      <c r="A280" s="173" t="s">
        <v>923</v>
      </c>
      <c r="B280" s="173" t="s">
        <v>883</v>
      </c>
      <c r="C280" s="173">
        <v>840433177784</v>
      </c>
      <c r="D280" s="174">
        <v>49.5</v>
      </c>
      <c r="E280" s="174">
        <v>99</v>
      </c>
      <c r="F280" s="173" t="s">
        <v>884</v>
      </c>
      <c r="G280" s="4" t="s">
        <v>3</v>
      </c>
      <c r="H280" s="4" t="str">
        <f t="shared" si="7"/>
        <v>Britt Utility</v>
      </c>
      <c r="I280" s="4" t="str">
        <f t="shared" si="8"/>
        <v>Dark Grey Canvas</v>
      </c>
      <c r="J280" s="4" t="str">
        <f t="shared" si="9"/>
        <v>DWS19P2C-030</v>
      </c>
      <c r="K280" s="4" t="str">
        <f t="shared" si="10"/>
        <v>22x34</v>
      </c>
      <c r="L280" s="4" t="str">
        <f t="shared" si="11"/>
        <v>22</v>
      </c>
      <c r="M280" s="4" t="str">
        <f t="shared" si="12"/>
        <v>34</v>
      </c>
      <c r="N280" s="4" t="e">
        <f>VLOOKUP(L280,#REF!,3,FALSE)</f>
        <v>#REF!</v>
      </c>
      <c r="O280" s="4" t="e">
        <f>VLOOKUP(L280,#REF!,2,FALSE)</f>
        <v>#REF!</v>
      </c>
      <c r="P280" s="4" t="e">
        <f t="shared" si="13"/>
        <v>#REF!</v>
      </c>
      <c r="Q280" s="4"/>
      <c r="R280" s="4"/>
      <c r="S280" s="4"/>
      <c r="T280" s="4"/>
      <c r="U280" s="4"/>
      <c r="V280" s="4"/>
      <c r="W280" s="4"/>
    </row>
    <row r="281" spans="1:23" ht="16">
      <c r="A281" s="173" t="s">
        <v>924</v>
      </c>
      <c r="B281" s="173" t="s">
        <v>883</v>
      </c>
      <c r="C281" s="173">
        <v>840433177708</v>
      </c>
      <c r="D281" s="174">
        <v>49.5</v>
      </c>
      <c r="E281" s="174">
        <v>99</v>
      </c>
      <c r="F281" s="173" t="s">
        <v>884</v>
      </c>
      <c r="G281" s="4" t="s">
        <v>3</v>
      </c>
      <c r="H281" s="4" t="str">
        <f t="shared" si="7"/>
        <v>Britt Utility</v>
      </c>
      <c r="I281" s="4" t="str">
        <f t="shared" si="8"/>
        <v>Dark Grey Canvas</v>
      </c>
      <c r="J281" s="4" t="str">
        <f t="shared" si="9"/>
        <v>DWS19P2C-030</v>
      </c>
      <c r="K281" s="4" t="str">
        <f t="shared" si="10"/>
        <v>24x28</v>
      </c>
      <c r="L281" s="4" t="str">
        <f t="shared" si="11"/>
        <v>24</v>
      </c>
      <c r="M281" s="4" t="str">
        <f t="shared" si="12"/>
        <v>28</v>
      </c>
      <c r="N281" s="4" t="e">
        <f>VLOOKUP(L281,#REF!,3,FALSE)</f>
        <v>#REF!</v>
      </c>
      <c r="O281" s="4" t="e">
        <f>VLOOKUP(L281,#REF!,2,FALSE)</f>
        <v>#REF!</v>
      </c>
      <c r="P281" s="4" t="e">
        <f t="shared" si="13"/>
        <v>#REF!</v>
      </c>
      <c r="Q281" s="4"/>
      <c r="R281" s="4"/>
      <c r="S281" s="4"/>
      <c r="T281" s="4"/>
      <c r="U281" s="4"/>
      <c r="V281" s="4"/>
      <c r="W281" s="4"/>
    </row>
    <row r="282" spans="1:23" ht="16">
      <c r="A282" s="173" t="s">
        <v>925</v>
      </c>
      <c r="B282" s="173" t="s">
        <v>883</v>
      </c>
      <c r="C282" s="173">
        <v>840433177739</v>
      </c>
      <c r="D282" s="174">
        <v>49.5</v>
      </c>
      <c r="E282" s="174">
        <v>99</v>
      </c>
      <c r="F282" s="173" t="s">
        <v>884</v>
      </c>
      <c r="G282" s="4" t="s">
        <v>3</v>
      </c>
      <c r="H282" s="4" t="str">
        <f t="shared" si="7"/>
        <v>Britt Utility</v>
      </c>
      <c r="I282" s="4" t="str">
        <f t="shared" si="8"/>
        <v>Dark Grey Canvas</v>
      </c>
      <c r="J282" s="4" t="str">
        <f t="shared" si="9"/>
        <v>DWS19P2C-030</v>
      </c>
      <c r="K282" s="4" t="str">
        <f t="shared" si="10"/>
        <v>24x30</v>
      </c>
      <c r="L282" s="4" t="str">
        <f t="shared" si="11"/>
        <v>24</v>
      </c>
      <c r="M282" s="4" t="str">
        <f t="shared" si="12"/>
        <v>30</v>
      </c>
      <c r="N282" s="4" t="e">
        <f>VLOOKUP(L282,#REF!,3,FALSE)</f>
        <v>#REF!</v>
      </c>
      <c r="O282" s="4" t="e">
        <f>VLOOKUP(L282,#REF!,2,FALSE)</f>
        <v>#REF!</v>
      </c>
      <c r="P282" s="4" t="e">
        <f t="shared" si="13"/>
        <v>#REF!</v>
      </c>
      <c r="Q282" s="4"/>
      <c r="R282" s="4"/>
      <c r="S282" s="4"/>
      <c r="T282" s="4"/>
      <c r="U282" s="4"/>
      <c r="V282" s="4"/>
      <c r="W282" s="4"/>
    </row>
    <row r="283" spans="1:23" ht="16">
      <c r="A283" s="173" t="s">
        <v>926</v>
      </c>
      <c r="B283" s="173" t="s">
        <v>883</v>
      </c>
      <c r="C283" s="173">
        <v>840433177760</v>
      </c>
      <c r="D283" s="174">
        <v>49.5</v>
      </c>
      <c r="E283" s="174">
        <v>99</v>
      </c>
      <c r="F283" s="173" t="s">
        <v>884</v>
      </c>
      <c r="G283" s="4" t="s">
        <v>3</v>
      </c>
      <c r="H283" s="4" t="str">
        <f t="shared" si="7"/>
        <v>Britt Utility</v>
      </c>
      <c r="I283" s="4" t="str">
        <f t="shared" si="8"/>
        <v>Dark Grey Canvas</v>
      </c>
      <c r="J283" s="4" t="str">
        <f t="shared" si="9"/>
        <v>DWS19P2C-030</v>
      </c>
      <c r="K283" s="4" t="str">
        <f t="shared" si="10"/>
        <v>24x32</v>
      </c>
      <c r="L283" s="4" t="str">
        <f t="shared" si="11"/>
        <v>24</v>
      </c>
      <c r="M283" s="4" t="str">
        <f t="shared" si="12"/>
        <v>32</v>
      </c>
      <c r="N283" s="4" t="e">
        <f>VLOOKUP(L283,#REF!,3,FALSE)</f>
        <v>#REF!</v>
      </c>
      <c r="O283" s="4" t="e">
        <f>VLOOKUP(L283,#REF!,2,FALSE)</f>
        <v>#REF!</v>
      </c>
      <c r="P283" s="4" t="e">
        <f t="shared" si="13"/>
        <v>#REF!</v>
      </c>
      <c r="Q283" s="4"/>
      <c r="R283" s="4"/>
      <c r="S283" s="4"/>
      <c r="T283" s="4"/>
      <c r="U283" s="4"/>
      <c r="V283" s="4"/>
      <c r="W283" s="4"/>
    </row>
    <row r="284" spans="1:23" ht="16">
      <c r="A284" s="173" t="s">
        <v>927</v>
      </c>
      <c r="B284" s="173" t="s">
        <v>883</v>
      </c>
      <c r="C284" s="173">
        <v>840433177791</v>
      </c>
      <c r="D284" s="174">
        <v>49.5</v>
      </c>
      <c r="E284" s="174">
        <v>99</v>
      </c>
      <c r="F284" s="173" t="s">
        <v>884</v>
      </c>
      <c r="G284" s="4" t="s">
        <v>3</v>
      </c>
      <c r="H284" s="4" t="str">
        <f t="shared" si="7"/>
        <v>Britt Utility</v>
      </c>
      <c r="I284" s="4" t="str">
        <f t="shared" si="8"/>
        <v>Dark Grey Canvas</v>
      </c>
      <c r="J284" s="4" t="str">
        <f t="shared" si="9"/>
        <v>DWS19P2C-030</v>
      </c>
      <c r="K284" s="4" t="str">
        <f t="shared" si="10"/>
        <v>24x34</v>
      </c>
      <c r="L284" s="4" t="str">
        <f t="shared" si="11"/>
        <v>24</v>
      </c>
      <c r="M284" s="4" t="str">
        <f t="shared" si="12"/>
        <v>34</v>
      </c>
      <c r="N284" s="4" t="e">
        <f>VLOOKUP(L284,#REF!,3,FALSE)</f>
        <v>#REF!</v>
      </c>
      <c r="O284" s="4" t="e">
        <f>VLOOKUP(L284,#REF!,2,FALSE)</f>
        <v>#REF!</v>
      </c>
      <c r="P284" s="4" t="e">
        <f t="shared" si="13"/>
        <v>#REF!</v>
      </c>
      <c r="Q284" s="4"/>
      <c r="R284" s="4"/>
      <c r="S284" s="4"/>
      <c r="T284" s="4"/>
      <c r="U284" s="4"/>
      <c r="V284" s="4"/>
      <c r="W284" s="4"/>
    </row>
    <row r="285" spans="1:23" ht="16">
      <c r="A285" s="173" t="s">
        <v>928</v>
      </c>
      <c r="B285" s="173" t="s">
        <v>883</v>
      </c>
      <c r="C285" s="173">
        <v>840433176701</v>
      </c>
      <c r="D285" s="174">
        <v>49.5</v>
      </c>
      <c r="E285" s="174">
        <v>99</v>
      </c>
      <c r="F285" s="173" t="s">
        <v>884</v>
      </c>
      <c r="G285" s="4" t="s">
        <v>3</v>
      </c>
      <c r="H285" s="4" t="str">
        <f t="shared" si="7"/>
        <v>Britt Utility</v>
      </c>
      <c r="I285" s="4" t="str">
        <f t="shared" si="8"/>
        <v>Dark Grey Canvas</v>
      </c>
      <c r="J285" s="4" t="str">
        <f t="shared" si="9"/>
        <v>DWS19P2C-030</v>
      </c>
      <c r="K285" s="4" t="str">
        <f t="shared" si="10"/>
        <v>2x28</v>
      </c>
      <c r="L285" s="4" t="str">
        <f t="shared" si="11"/>
        <v>2</v>
      </c>
      <c r="M285" s="4" t="str">
        <f t="shared" si="12"/>
        <v>28</v>
      </c>
      <c r="N285" s="4" t="e">
        <f>VLOOKUP(L285,#REF!,3,FALSE)</f>
        <v>#REF!</v>
      </c>
      <c r="O285" s="4" t="e">
        <f>VLOOKUP(L285,#REF!,2,FALSE)</f>
        <v>#REF!</v>
      </c>
      <c r="P285" s="4" t="e">
        <f t="shared" si="13"/>
        <v>#REF!</v>
      </c>
      <c r="Q285" s="4"/>
      <c r="R285" s="4"/>
      <c r="S285" s="4"/>
      <c r="T285" s="4"/>
      <c r="U285" s="4"/>
      <c r="V285" s="4"/>
      <c r="W285" s="4"/>
    </row>
    <row r="286" spans="1:23" ht="16">
      <c r="A286" s="173" t="s">
        <v>929</v>
      </c>
      <c r="B286" s="173" t="s">
        <v>883</v>
      </c>
      <c r="C286" s="173">
        <v>840433176824</v>
      </c>
      <c r="D286" s="174">
        <v>49.5</v>
      </c>
      <c r="E286" s="174">
        <v>99</v>
      </c>
      <c r="F286" s="173" t="s">
        <v>884</v>
      </c>
      <c r="G286" s="4" t="s">
        <v>3</v>
      </c>
      <c r="H286" s="4" t="str">
        <f t="shared" si="7"/>
        <v>Britt Utility</v>
      </c>
      <c r="I286" s="4" t="str">
        <f t="shared" si="8"/>
        <v>Dark Grey Canvas</v>
      </c>
      <c r="J286" s="4" t="str">
        <f t="shared" si="9"/>
        <v>DWS19P2C-030</v>
      </c>
      <c r="K286" s="4" t="str">
        <f t="shared" si="10"/>
        <v>2x30</v>
      </c>
      <c r="L286" s="4" t="str">
        <f t="shared" si="11"/>
        <v>2</v>
      </c>
      <c r="M286" s="4" t="str">
        <f t="shared" si="12"/>
        <v>30</v>
      </c>
      <c r="N286" s="4" t="e">
        <f>VLOOKUP(L286,#REF!,3,FALSE)</f>
        <v>#REF!</v>
      </c>
      <c r="O286" s="4" t="e">
        <f>VLOOKUP(L286,#REF!,2,FALSE)</f>
        <v>#REF!</v>
      </c>
      <c r="P286" s="4" t="e">
        <f t="shared" si="13"/>
        <v>#REF!</v>
      </c>
      <c r="Q286" s="4"/>
      <c r="R286" s="4"/>
      <c r="S286" s="4"/>
      <c r="T286" s="4"/>
      <c r="U286" s="4"/>
      <c r="V286" s="4"/>
      <c r="W286" s="4"/>
    </row>
    <row r="287" spans="1:23" ht="16">
      <c r="A287" s="173" t="s">
        <v>930</v>
      </c>
      <c r="B287" s="173" t="s">
        <v>883</v>
      </c>
      <c r="C287" s="173">
        <v>840433176947</v>
      </c>
      <c r="D287" s="174">
        <v>49.5</v>
      </c>
      <c r="E287" s="174">
        <v>99</v>
      </c>
      <c r="F287" s="173" t="s">
        <v>884</v>
      </c>
      <c r="G287" s="4" t="s">
        <v>3</v>
      </c>
      <c r="H287" s="4" t="str">
        <f t="shared" si="7"/>
        <v>Britt Utility</v>
      </c>
      <c r="I287" s="4" t="str">
        <f t="shared" si="8"/>
        <v>Dark Grey Canvas</v>
      </c>
      <c r="J287" s="4" t="str">
        <f t="shared" si="9"/>
        <v>DWS19P2C-030</v>
      </c>
      <c r="K287" s="4" t="str">
        <f t="shared" si="10"/>
        <v>2x32</v>
      </c>
      <c r="L287" s="4" t="str">
        <f t="shared" si="11"/>
        <v>2</v>
      </c>
      <c r="M287" s="4" t="str">
        <f t="shared" si="12"/>
        <v>32</v>
      </c>
      <c r="N287" s="4" t="e">
        <f>VLOOKUP(L287,#REF!,3,FALSE)</f>
        <v>#REF!</v>
      </c>
      <c r="O287" s="4" t="e">
        <f>VLOOKUP(L287,#REF!,2,FALSE)</f>
        <v>#REF!</v>
      </c>
      <c r="P287" s="4" t="e">
        <f t="shared" si="13"/>
        <v>#REF!</v>
      </c>
      <c r="Q287" s="4"/>
      <c r="R287" s="4"/>
      <c r="S287" s="4"/>
      <c r="T287" s="4"/>
      <c r="U287" s="4"/>
      <c r="V287" s="4"/>
      <c r="W287" s="4"/>
    </row>
    <row r="288" spans="1:23" ht="16">
      <c r="A288" s="173" t="s">
        <v>931</v>
      </c>
      <c r="B288" s="173" t="s">
        <v>883</v>
      </c>
      <c r="C288" s="173">
        <v>840433177067</v>
      </c>
      <c r="D288" s="174">
        <v>49.5</v>
      </c>
      <c r="E288" s="174">
        <v>99</v>
      </c>
      <c r="F288" s="173" t="s">
        <v>884</v>
      </c>
      <c r="G288" s="4" t="s">
        <v>3</v>
      </c>
      <c r="H288" s="4" t="str">
        <f t="shared" si="7"/>
        <v>Britt Utility</v>
      </c>
      <c r="I288" s="4" t="str">
        <f t="shared" si="8"/>
        <v>Dark Grey Canvas</v>
      </c>
      <c r="J288" s="4" t="str">
        <f t="shared" si="9"/>
        <v>DWS19P2C-030</v>
      </c>
      <c r="K288" s="4" t="str">
        <f t="shared" si="10"/>
        <v>2x34</v>
      </c>
      <c r="L288" s="4" t="str">
        <f t="shared" si="11"/>
        <v>2</v>
      </c>
      <c r="M288" s="4" t="str">
        <f t="shared" si="12"/>
        <v>34</v>
      </c>
      <c r="N288" s="4" t="e">
        <f>VLOOKUP(L288,#REF!,3,FALSE)</f>
        <v>#REF!</v>
      </c>
      <c r="O288" s="4" t="e">
        <f>VLOOKUP(L288,#REF!,2,FALSE)</f>
        <v>#REF!</v>
      </c>
      <c r="P288" s="4" t="e">
        <f t="shared" si="13"/>
        <v>#REF!</v>
      </c>
      <c r="Q288" s="4"/>
      <c r="R288" s="4"/>
      <c r="S288" s="4"/>
      <c r="T288" s="4"/>
      <c r="U288" s="4"/>
      <c r="V288" s="4"/>
      <c r="W288" s="4"/>
    </row>
    <row r="289" spans="1:23" ht="16">
      <c r="A289" s="173" t="s">
        <v>932</v>
      </c>
      <c r="B289" s="173" t="s">
        <v>883</v>
      </c>
      <c r="C289" s="173">
        <v>840433176718</v>
      </c>
      <c r="D289" s="174">
        <v>49.5</v>
      </c>
      <c r="E289" s="174">
        <v>99</v>
      </c>
      <c r="F289" s="173" t="s">
        <v>884</v>
      </c>
      <c r="G289" s="4" t="s">
        <v>3</v>
      </c>
      <c r="H289" s="4" t="str">
        <f t="shared" si="7"/>
        <v>Britt Utility</v>
      </c>
      <c r="I289" s="4" t="str">
        <f t="shared" si="8"/>
        <v>Dark Grey Canvas</v>
      </c>
      <c r="J289" s="4" t="str">
        <f t="shared" si="9"/>
        <v>DWS19P2C-030</v>
      </c>
      <c r="K289" s="4" t="str">
        <f t="shared" si="10"/>
        <v>4x28</v>
      </c>
      <c r="L289" s="4" t="str">
        <f t="shared" si="11"/>
        <v>4</v>
      </c>
      <c r="M289" s="4" t="str">
        <f t="shared" si="12"/>
        <v>28</v>
      </c>
      <c r="N289" s="4" t="e">
        <f>VLOOKUP(L289,#REF!,3,FALSE)</f>
        <v>#REF!</v>
      </c>
      <c r="O289" s="4" t="e">
        <f>VLOOKUP(L289,#REF!,2,FALSE)</f>
        <v>#REF!</v>
      </c>
      <c r="P289" s="4" t="e">
        <f t="shared" si="13"/>
        <v>#REF!</v>
      </c>
      <c r="Q289" s="4"/>
      <c r="R289" s="4"/>
      <c r="S289" s="4"/>
      <c r="T289" s="4"/>
      <c r="U289" s="4"/>
      <c r="V289" s="4"/>
      <c r="W289" s="4"/>
    </row>
    <row r="290" spans="1:23" ht="16">
      <c r="A290" s="173" t="s">
        <v>933</v>
      </c>
      <c r="B290" s="173" t="s">
        <v>883</v>
      </c>
      <c r="C290" s="173">
        <v>840433176831</v>
      </c>
      <c r="D290" s="174">
        <v>49.5</v>
      </c>
      <c r="E290" s="174">
        <v>99</v>
      </c>
      <c r="F290" s="173" t="s">
        <v>884</v>
      </c>
      <c r="G290" s="4" t="s">
        <v>3</v>
      </c>
      <c r="H290" s="4" t="str">
        <f t="shared" si="7"/>
        <v>Britt Utility</v>
      </c>
      <c r="I290" s="4" t="str">
        <f t="shared" si="8"/>
        <v>Dark Grey Canvas</v>
      </c>
      <c r="J290" s="4" t="str">
        <f t="shared" si="9"/>
        <v>DWS19P2C-030</v>
      </c>
      <c r="K290" s="4" t="str">
        <f t="shared" si="10"/>
        <v>4x30</v>
      </c>
      <c r="L290" s="4" t="str">
        <f t="shared" si="11"/>
        <v>4</v>
      </c>
      <c r="M290" s="4" t="str">
        <f t="shared" si="12"/>
        <v>30</v>
      </c>
      <c r="N290" s="4" t="e">
        <f>VLOOKUP(L290,#REF!,3,FALSE)</f>
        <v>#REF!</v>
      </c>
      <c r="O290" s="4" t="e">
        <f>VLOOKUP(L290,#REF!,2,FALSE)</f>
        <v>#REF!</v>
      </c>
      <c r="P290" s="4" t="e">
        <f t="shared" si="13"/>
        <v>#REF!</v>
      </c>
      <c r="Q290" s="4"/>
      <c r="R290" s="4"/>
      <c r="S290" s="4"/>
      <c r="T290" s="4"/>
      <c r="U290" s="4"/>
      <c r="V290" s="4"/>
      <c r="W290" s="4"/>
    </row>
    <row r="291" spans="1:23" ht="16">
      <c r="A291" s="173" t="s">
        <v>934</v>
      </c>
      <c r="B291" s="173" t="s">
        <v>883</v>
      </c>
      <c r="C291" s="173">
        <v>840433176954</v>
      </c>
      <c r="D291" s="174">
        <v>49.5</v>
      </c>
      <c r="E291" s="174">
        <v>99</v>
      </c>
      <c r="F291" s="173" t="s">
        <v>884</v>
      </c>
      <c r="G291" s="4" t="s">
        <v>3</v>
      </c>
      <c r="H291" s="4" t="str">
        <f t="shared" si="7"/>
        <v>Britt Utility</v>
      </c>
      <c r="I291" s="4" t="str">
        <f t="shared" si="8"/>
        <v>Dark Grey Canvas</v>
      </c>
      <c r="J291" s="4" t="str">
        <f t="shared" si="9"/>
        <v>DWS19P2C-030</v>
      </c>
      <c r="K291" s="4" t="str">
        <f t="shared" si="10"/>
        <v>4x32</v>
      </c>
      <c r="L291" s="4" t="str">
        <f t="shared" si="11"/>
        <v>4</v>
      </c>
      <c r="M291" s="4" t="str">
        <f t="shared" si="12"/>
        <v>32</v>
      </c>
      <c r="N291" s="4" t="e">
        <f>VLOOKUP(L291,#REF!,3,FALSE)</f>
        <v>#REF!</v>
      </c>
      <c r="O291" s="4" t="e">
        <f>VLOOKUP(L291,#REF!,2,FALSE)</f>
        <v>#REF!</v>
      </c>
      <c r="P291" s="4" t="e">
        <f t="shared" si="13"/>
        <v>#REF!</v>
      </c>
      <c r="Q291" s="4"/>
      <c r="R291" s="4"/>
      <c r="S291" s="4"/>
      <c r="T291" s="4"/>
      <c r="U291" s="4"/>
      <c r="V291" s="4"/>
      <c r="W291" s="4"/>
    </row>
    <row r="292" spans="1:23" ht="16">
      <c r="A292" s="173" t="s">
        <v>935</v>
      </c>
      <c r="B292" s="173" t="s">
        <v>883</v>
      </c>
      <c r="C292" s="173">
        <v>840433177074</v>
      </c>
      <c r="D292" s="174">
        <v>49.5</v>
      </c>
      <c r="E292" s="174">
        <v>99</v>
      </c>
      <c r="F292" s="173" t="s">
        <v>884</v>
      </c>
      <c r="G292" s="4" t="s">
        <v>3</v>
      </c>
      <c r="H292" s="4" t="str">
        <f t="shared" si="7"/>
        <v>Britt Utility</v>
      </c>
      <c r="I292" s="4" t="str">
        <f t="shared" si="8"/>
        <v>Dark Grey Canvas</v>
      </c>
      <c r="J292" s="4" t="str">
        <f t="shared" si="9"/>
        <v>DWS19P2C-030</v>
      </c>
      <c r="K292" s="4" t="str">
        <f t="shared" si="10"/>
        <v>4x34</v>
      </c>
      <c r="L292" s="4" t="str">
        <f t="shared" si="11"/>
        <v>4</v>
      </c>
      <c r="M292" s="4" t="str">
        <f t="shared" si="12"/>
        <v>34</v>
      </c>
      <c r="N292" s="4" t="e">
        <f>VLOOKUP(L292,#REF!,3,FALSE)</f>
        <v>#REF!</v>
      </c>
      <c r="O292" s="4" t="e">
        <f>VLOOKUP(L292,#REF!,2,FALSE)</f>
        <v>#REF!</v>
      </c>
      <c r="P292" s="4" t="e">
        <f t="shared" si="13"/>
        <v>#REF!</v>
      </c>
      <c r="Q292" s="4"/>
      <c r="R292" s="4"/>
      <c r="S292" s="4"/>
      <c r="T292" s="4"/>
      <c r="U292" s="4"/>
      <c r="V292" s="4"/>
      <c r="W292" s="4"/>
    </row>
    <row r="293" spans="1:23" ht="16">
      <c r="A293" s="173" t="s">
        <v>936</v>
      </c>
      <c r="B293" s="173" t="s">
        <v>883</v>
      </c>
      <c r="C293" s="173">
        <v>840433176725</v>
      </c>
      <c r="D293" s="174">
        <v>49.5</v>
      </c>
      <c r="E293" s="174">
        <v>99</v>
      </c>
      <c r="F293" s="173" t="s">
        <v>884</v>
      </c>
      <c r="G293" s="4" t="s">
        <v>3</v>
      </c>
      <c r="H293" s="4" t="str">
        <f t="shared" si="7"/>
        <v>Britt Utility</v>
      </c>
      <c r="I293" s="4" t="str">
        <f t="shared" si="8"/>
        <v>Dark Grey Canvas</v>
      </c>
      <c r="J293" s="4" t="str">
        <f t="shared" si="9"/>
        <v>DWS19P2C-030</v>
      </c>
      <c r="K293" s="4" t="str">
        <f t="shared" si="10"/>
        <v>6x28</v>
      </c>
      <c r="L293" s="4" t="str">
        <f t="shared" si="11"/>
        <v>6</v>
      </c>
      <c r="M293" s="4" t="str">
        <f t="shared" si="12"/>
        <v>28</v>
      </c>
      <c r="N293" s="4" t="e">
        <f>VLOOKUP(L293,#REF!,3,FALSE)</f>
        <v>#REF!</v>
      </c>
      <c r="O293" s="4" t="e">
        <f>VLOOKUP(L293,#REF!,2,FALSE)</f>
        <v>#REF!</v>
      </c>
      <c r="P293" s="4" t="e">
        <f t="shared" si="13"/>
        <v>#REF!</v>
      </c>
      <c r="Q293" s="4"/>
      <c r="R293" s="4"/>
      <c r="S293" s="4"/>
      <c r="T293" s="4"/>
      <c r="U293" s="4"/>
      <c r="V293" s="4"/>
      <c r="W293" s="4"/>
    </row>
    <row r="294" spans="1:23" ht="16">
      <c r="A294" s="173" t="s">
        <v>937</v>
      </c>
      <c r="B294" s="173" t="s">
        <v>883</v>
      </c>
      <c r="C294" s="173">
        <v>840433176848</v>
      </c>
      <c r="D294" s="174">
        <v>49.5</v>
      </c>
      <c r="E294" s="174">
        <v>99</v>
      </c>
      <c r="F294" s="173" t="s">
        <v>884</v>
      </c>
      <c r="G294" s="4" t="s">
        <v>3</v>
      </c>
      <c r="H294" s="4" t="str">
        <f t="shared" si="7"/>
        <v>Britt Utility</v>
      </c>
      <c r="I294" s="4" t="str">
        <f t="shared" si="8"/>
        <v>Dark Grey Canvas</v>
      </c>
      <c r="J294" s="4" t="str">
        <f t="shared" si="9"/>
        <v>DWS19P2C-030</v>
      </c>
      <c r="K294" s="4" t="str">
        <f t="shared" si="10"/>
        <v>6x30</v>
      </c>
      <c r="L294" s="4" t="str">
        <f t="shared" si="11"/>
        <v>6</v>
      </c>
      <c r="M294" s="4" t="str">
        <f t="shared" si="12"/>
        <v>30</v>
      </c>
      <c r="N294" s="4" t="e">
        <f>VLOOKUP(L294,#REF!,3,FALSE)</f>
        <v>#REF!</v>
      </c>
      <c r="O294" s="4" t="e">
        <f>VLOOKUP(L294,#REF!,2,FALSE)</f>
        <v>#REF!</v>
      </c>
      <c r="P294" s="4" t="e">
        <f t="shared" si="13"/>
        <v>#REF!</v>
      </c>
      <c r="Q294" s="4"/>
      <c r="R294" s="4"/>
      <c r="S294" s="4"/>
      <c r="T294" s="4"/>
      <c r="U294" s="4"/>
      <c r="V294" s="4"/>
      <c r="W294" s="4"/>
    </row>
    <row r="295" spans="1:23" ht="16">
      <c r="A295" s="173" t="s">
        <v>938</v>
      </c>
      <c r="B295" s="173" t="s">
        <v>883</v>
      </c>
      <c r="C295" s="173">
        <v>840433176961</v>
      </c>
      <c r="D295" s="174">
        <v>49.5</v>
      </c>
      <c r="E295" s="174">
        <v>99</v>
      </c>
      <c r="F295" s="173" t="s">
        <v>884</v>
      </c>
      <c r="G295" s="4" t="s">
        <v>3</v>
      </c>
      <c r="H295" s="4" t="str">
        <f t="shared" si="7"/>
        <v>Britt Utility</v>
      </c>
      <c r="I295" s="4" t="str">
        <f t="shared" si="8"/>
        <v>Dark Grey Canvas</v>
      </c>
      <c r="J295" s="4" t="str">
        <f t="shared" si="9"/>
        <v>DWS19P2C-030</v>
      </c>
      <c r="K295" s="4" t="str">
        <f t="shared" si="10"/>
        <v>6x32</v>
      </c>
      <c r="L295" s="4" t="str">
        <f t="shared" si="11"/>
        <v>6</v>
      </c>
      <c r="M295" s="4" t="str">
        <f t="shared" si="12"/>
        <v>32</v>
      </c>
      <c r="N295" s="4" t="e">
        <f>VLOOKUP(L295,#REF!,3,FALSE)</f>
        <v>#REF!</v>
      </c>
      <c r="O295" s="4" t="e">
        <f>VLOOKUP(L295,#REF!,2,FALSE)</f>
        <v>#REF!</v>
      </c>
      <c r="P295" s="4" t="e">
        <f t="shared" si="13"/>
        <v>#REF!</v>
      </c>
      <c r="Q295" s="4"/>
      <c r="R295" s="4"/>
      <c r="S295" s="4"/>
      <c r="T295" s="4"/>
      <c r="U295" s="4"/>
      <c r="V295" s="4"/>
      <c r="W295" s="4"/>
    </row>
    <row r="296" spans="1:23" ht="16">
      <c r="A296" s="173" t="s">
        <v>939</v>
      </c>
      <c r="B296" s="173" t="s">
        <v>883</v>
      </c>
      <c r="C296" s="173">
        <v>840433177081</v>
      </c>
      <c r="D296" s="174">
        <v>49.5</v>
      </c>
      <c r="E296" s="174">
        <v>99</v>
      </c>
      <c r="F296" s="173" t="s">
        <v>884</v>
      </c>
      <c r="G296" s="4" t="s">
        <v>3</v>
      </c>
      <c r="H296" s="4" t="str">
        <f t="shared" si="7"/>
        <v>Britt Utility</v>
      </c>
      <c r="I296" s="4" t="str">
        <f t="shared" si="8"/>
        <v>Dark Grey Canvas</v>
      </c>
      <c r="J296" s="4" t="str">
        <f t="shared" si="9"/>
        <v>DWS19P2C-030</v>
      </c>
      <c r="K296" s="4" t="str">
        <f t="shared" si="10"/>
        <v>6x34</v>
      </c>
      <c r="L296" s="4" t="str">
        <f t="shared" si="11"/>
        <v>6</v>
      </c>
      <c r="M296" s="4" t="str">
        <f t="shared" si="12"/>
        <v>34</v>
      </c>
      <c r="N296" s="4" t="e">
        <f>VLOOKUP(L296,#REF!,3,FALSE)</f>
        <v>#REF!</v>
      </c>
      <c r="O296" s="4" t="e">
        <f>VLOOKUP(L296,#REF!,2,FALSE)</f>
        <v>#REF!</v>
      </c>
      <c r="P296" s="4" t="e">
        <f t="shared" si="13"/>
        <v>#REF!</v>
      </c>
      <c r="Q296" s="4"/>
      <c r="R296" s="4"/>
      <c r="S296" s="4"/>
      <c r="T296" s="4"/>
      <c r="U296" s="4"/>
      <c r="V296" s="4"/>
      <c r="W296" s="4"/>
    </row>
    <row r="297" spans="1:23" ht="16">
      <c r="A297" s="173" t="s">
        <v>940</v>
      </c>
      <c r="B297" s="173" t="s">
        <v>883</v>
      </c>
      <c r="C297" s="173">
        <v>840433176732</v>
      </c>
      <c r="D297" s="174">
        <v>49.5</v>
      </c>
      <c r="E297" s="174">
        <v>99</v>
      </c>
      <c r="F297" s="173" t="s">
        <v>884</v>
      </c>
      <c r="G297" s="4" t="s">
        <v>3</v>
      </c>
      <c r="H297" s="4" t="str">
        <f t="shared" si="7"/>
        <v>Britt Utility</v>
      </c>
      <c r="I297" s="4" t="str">
        <f t="shared" si="8"/>
        <v>Dark Grey Canvas</v>
      </c>
      <c r="J297" s="4" t="str">
        <f t="shared" si="9"/>
        <v>DWS19P2C-030</v>
      </c>
      <c r="K297" s="4" t="str">
        <f t="shared" si="10"/>
        <v>8x28</v>
      </c>
      <c r="L297" s="4" t="str">
        <f t="shared" si="11"/>
        <v>8</v>
      </c>
      <c r="M297" s="4" t="str">
        <f t="shared" si="12"/>
        <v>28</v>
      </c>
      <c r="N297" s="4" t="e">
        <f>VLOOKUP(L297,#REF!,3,FALSE)</f>
        <v>#REF!</v>
      </c>
      <c r="O297" s="4" t="e">
        <f>VLOOKUP(L297,#REF!,2,FALSE)</f>
        <v>#REF!</v>
      </c>
      <c r="P297" s="4" t="e">
        <f t="shared" si="13"/>
        <v>#REF!</v>
      </c>
      <c r="Q297" s="4"/>
      <c r="R297" s="4"/>
      <c r="S297" s="4"/>
      <c r="T297" s="4"/>
      <c r="U297" s="4"/>
      <c r="V297" s="4"/>
      <c r="W297" s="4"/>
    </row>
    <row r="298" spans="1:23" ht="16">
      <c r="A298" s="173" t="s">
        <v>941</v>
      </c>
      <c r="B298" s="173" t="s">
        <v>883</v>
      </c>
      <c r="C298" s="173">
        <v>840433176855</v>
      </c>
      <c r="D298" s="174">
        <v>49.5</v>
      </c>
      <c r="E298" s="174">
        <v>99</v>
      </c>
      <c r="F298" s="173" t="s">
        <v>884</v>
      </c>
      <c r="G298" s="4" t="s">
        <v>3</v>
      </c>
      <c r="H298" s="4" t="str">
        <f t="shared" si="7"/>
        <v>Britt Utility</v>
      </c>
      <c r="I298" s="4" t="str">
        <f t="shared" si="8"/>
        <v>Dark Grey Canvas</v>
      </c>
      <c r="J298" s="4" t="str">
        <f t="shared" si="9"/>
        <v>DWS19P2C-030</v>
      </c>
      <c r="K298" s="4" t="str">
        <f t="shared" si="10"/>
        <v>8x30</v>
      </c>
      <c r="L298" s="4" t="str">
        <f t="shared" si="11"/>
        <v>8</v>
      </c>
      <c r="M298" s="4" t="str">
        <f t="shared" si="12"/>
        <v>30</v>
      </c>
      <c r="N298" s="4" t="e">
        <f>VLOOKUP(L298,#REF!,3,FALSE)</f>
        <v>#REF!</v>
      </c>
      <c r="O298" s="4" t="e">
        <f>VLOOKUP(L298,#REF!,2,FALSE)</f>
        <v>#REF!</v>
      </c>
      <c r="P298" s="4" t="e">
        <f t="shared" si="13"/>
        <v>#REF!</v>
      </c>
      <c r="Q298" s="4"/>
      <c r="R298" s="4"/>
      <c r="S298" s="4"/>
      <c r="T298" s="4"/>
      <c r="U298" s="4"/>
      <c r="V298" s="4"/>
      <c r="W298" s="4"/>
    </row>
    <row r="299" spans="1:23" ht="16">
      <c r="A299" s="173" t="s">
        <v>942</v>
      </c>
      <c r="B299" s="173" t="s">
        <v>883</v>
      </c>
      <c r="C299" s="173">
        <v>840433176978</v>
      </c>
      <c r="D299" s="174">
        <v>49.5</v>
      </c>
      <c r="E299" s="174">
        <v>99</v>
      </c>
      <c r="F299" s="173" t="s">
        <v>884</v>
      </c>
      <c r="G299" s="4" t="s">
        <v>3</v>
      </c>
      <c r="H299" s="4" t="str">
        <f t="shared" si="7"/>
        <v>Britt Utility</v>
      </c>
      <c r="I299" s="4" t="str">
        <f t="shared" si="8"/>
        <v>Dark Grey Canvas</v>
      </c>
      <c r="J299" s="4" t="str">
        <f t="shared" si="9"/>
        <v>DWS19P2C-030</v>
      </c>
      <c r="K299" s="4" t="str">
        <f t="shared" si="10"/>
        <v>8x32</v>
      </c>
      <c r="L299" s="4" t="str">
        <f t="shared" si="11"/>
        <v>8</v>
      </c>
      <c r="M299" s="4" t="str">
        <f t="shared" si="12"/>
        <v>32</v>
      </c>
      <c r="N299" s="4" t="e">
        <f>VLOOKUP(L299,#REF!,3,FALSE)</f>
        <v>#REF!</v>
      </c>
      <c r="O299" s="4" t="e">
        <f>VLOOKUP(L299,#REF!,2,FALSE)</f>
        <v>#REF!</v>
      </c>
      <c r="P299" s="4" t="e">
        <f t="shared" si="13"/>
        <v>#REF!</v>
      </c>
      <c r="Q299" s="4"/>
      <c r="R299" s="4"/>
      <c r="S299" s="4"/>
      <c r="T299" s="4"/>
      <c r="U299" s="4"/>
      <c r="V299" s="4"/>
      <c r="W299" s="4"/>
    </row>
    <row r="300" spans="1:23" ht="16">
      <c r="A300" s="173" t="s">
        <v>943</v>
      </c>
      <c r="B300" s="173" t="s">
        <v>883</v>
      </c>
      <c r="C300" s="173">
        <v>840433177098</v>
      </c>
      <c r="D300" s="174">
        <v>49.5</v>
      </c>
      <c r="E300" s="174">
        <v>99</v>
      </c>
      <c r="F300" s="173" t="s">
        <v>884</v>
      </c>
      <c r="G300" s="4" t="s">
        <v>3</v>
      </c>
      <c r="H300" s="4" t="str">
        <f t="shared" si="7"/>
        <v>Britt Utility</v>
      </c>
      <c r="I300" s="4" t="str">
        <f t="shared" si="8"/>
        <v>Dark Grey Canvas</v>
      </c>
      <c r="J300" s="4" t="str">
        <f t="shared" si="9"/>
        <v>DWS19P2C-030</v>
      </c>
      <c r="K300" s="4" t="str">
        <f t="shared" si="10"/>
        <v>8x34</v>
      </c>
      <c r="L300" s="4" t="str">
        <f t="shared" si="11"/>
        <v>8</v>
      </c>
      <c r="M300" s="4" t="str">
        <f t="shared" si="12"/>
        <v>34</v>
      </c>
      <c r="N300" s="4" t="e">
        <f>VLOOKUP(L300,#REF!,3,FALSE)</f>
        <v>#REF!</v>
      </c>
      <c r="O300" s="4" t="e">
        <f>VLOOKUP(L300,#REF!,2,FALSE)</f>
        <v>#REF!</v>
      </c>
      <c r="P300" s="4" t="e">
        <f t="shared" si="13"/>
        <v>#REF!</v>
      </c>
      <c r="Q300" s="4"/>
      <c r="R300" s="4"/>
      <c r="S300" s="4"/>
      <c r="T300" s="4"/>
      <c r="U300" s="4"/>
      <c r="V300" s="4"/>
      <c r="W300" s="4"/>
    </row>
    <row r="301" spans="1:23" ht="16">
      <c r="A301" s="173" t="s">
        <v>944</v>
      </c>
      <c r="B301" s="173" t="s">
        <v>945</v>
      </c>
      <c r="C301" s="173">
        <v>840130512307</v>
      </c>
      <c r="D301" s="174">
        <v>64.5</v>
      </c>
      <c r="E301" s="174">
        <v>129</v>
      </c>
      <c r="F301" s="173" t="s">
        <v>809</v>
      </c>
      <c r="G301" s="4" t="s">
        <v>3</v>
      </c>
      <c r="H301" s="4" t="str">
        <f t="shared" si="7"/>
        <v>Britt Utility</v>
      </c>
      <c r="I301" s="4" t="str">
        <f t="shared" si="8"/>
        <v>Dark Grey Thermal Denim</v>
      </c>
      <c r="J301" s="4" t="str">
        <f t="shared" si="9"/>
        <v>DWF21P2W-030</v>
      </c>
      <c r="K301" s="4" t="str">
        <f t="shared" si="10"/>
        <v>000x28</v>
      </c>
      <c r="L301" s="4" t="str">
        <f t="shared" si="11"/>
        <v>000</v>
      </c>
      <c r="M301" s="4" t="str">
        <f t="shared" si="12"/>
        <v>28</v>
      </c>
      <c r="N301" s="4" t="e">
        <f>VLOOKUP(L301,#REF!,3,FALSE)</f>
        <v>#REF!</v>
      </c>
      <c r="O301" s="4" t="e">
        <f>VLOOKUP(L301,#REF!,2,FALSE)</f>
        <v>#REF!</v>
      </c>
      <c r="P301" s="4" t="e">
        <f t="shared" si="13"/>
        <v>#REF!</v>
      </c>
      <c r="Q301" s="4"/>
      <c r="R301" s="4"/>
      <c r="S301" s="4"/>
      <c r="T301" s="4"/>
      <c r="U301" s="4"/>
      <c r="V301" s="4"/>
      <c r="W301" s="4"/>
    </row>
    <row r="302" spans="1:23" ht="16">
      <c r="A302" s="173" t="s">
        <v>946</v>
      </c>
      <c r="B302" s="173" t="s">
        <v>945</v>
      </c>
      <c r="C302" s="173">
        <v>840130512314</v>
      </c>
      <c r="D302" s="174">
        <v>64.5</v>
      </c>
      <c r="E302" s="174">
        <v>129</v>
      </c>
      <c r="F302" s="173" t="s">
        <v>809</v>
      </c>
      <c r="G302" s="4" t="s">
        <v>3</v>
      </c>
      <c r="H302" s="4" t="str">
        <f t="shared" si="7"/>
        <v>Britt Utility</v>
      </c>
      <c r="I302" s="4" t="str">
        <f t="shared" si="8"/>
        <v>Dark Grey Thermal Denim</v>
      </c>
      <c r="J302" s="4" t="str">
        <f t="shared" si="9"/>
        <v>DWF21P2W-030</v>
      </c>
      <c r="K302" s="4" t="str">
        <f t="shared" si="10"/>
        <v>000x30</v>
      </c>
      <c r="L302" s="4" t="str">
        <f t="shared" si="11"/>
        <v>000</v>
      </c>
      <c r="M302" s="4" t="str">
        <f t="shared" si="12"/>
        <v>30</v>
      </c>
      <c r="N302" s="4" t="e">
        <f>VLOOKUP(L302,#REF!,3,FALSE)</f>
        <v>#REF!</v>
      </c>
      <c r="O302" s="4" t="e">
        <f>VLOOKUP(L302,#REF!,2,FALSE)</f>
        <v>#REF!</v>
      </c>
      <c r="P302" s="4" t="e">
        <f t="shared" si="13"/>
        <v>#REF!</v>
      </c>
      <c r="Q302" s="4"/>
      <c r="R302" s="4"/>
      <c r="S302" s="4"/>
      <c r="T302" s="4"/>
      <c r="U302" s="4"/>
      <c r="V302" s="4"/>
      <c r="W302" s="4"/>
    </row>
    <row r="303" spans="1:23" ht="16">
      <c r="A303" s="173" t="s">
        <v>947</v>
      </c>
      <c r="B303" s="173" t="s">
        <v>945</v>
      </c>
      <c r="C303" s="173">
        <v>840130512321</v>
      </c>
      <c r="D303" s="174">
        <v>64.5</v>
      </c>
      <c r="E303" s="174">
        <v>129</v>
      </c>
      <c r="F303" s="173" t="s">
        <v>809</v>
      </c>
      <c r="G303" s="4" t="s">
        <v>3</v>
      </c>
      <c r="H303" s="4" t="str">
        <f t="shared" si="7"/>
        <v>Britt Utility</v>
      </c>
      <c r="I303" s="4" t="str">
        <f t="shared" si="8"/>
        <v>Dark Grey Thermal Denim</v>
      </c>
      <c r="J303" s="4" t="str">
        <f t="shared" si="9"/>
        <v>DWF21P2W-030</v>
      </c>
      <c r="K303" s="4" t="str">
        <f t="shared" si="10"/>
        <v>000x32</v>
      </c>
      <c r="L303" s="4" t="str">
        <f t="shared" si="11"/>
        <v>000</v>
      </c>
      <c r="M303" s="4" t="str">
        <f t="shared" si="12"/>
        <v>32</v>
      </c>
      <c r="N303" s="4" t="e">
        <f>VLOOKUP(L303,#REF!,3,FALSE)</f>
        <v>#REF!</v>
      </c>
      <c r="O303" s="4" t="e">
        <f>VLOOKUP(L303,#REF!,2,FALSE)</f>
        <v>#REF!</v>
      </c>
      <c r="P303" s="4" t="e">
        <f t="shared" si="13"/>
        <v>#REF!</v>
      </c>
      <c r="Q303" s="4"/>
      <c r="R303" s="4"/>
      <c r="S303" s="4"/>
      <c r="T303" s="4"/>
      <c r="U303" s="4"/>
      <c r="V303" s="4"/>
      <c r="W303" s="4"/>
    </row>
    <row r="304" spans="1:23" ht="16">
      <c r="A304" s="173" t="s">
        <v>948</v>
      </c>
      <c r="B304" s="173" t="s">
        <v>945</v>
      </c>
      <c r="C304" s="173">
        <v>840130512338</v>
      </c>
      <c r="D304" s="174">
        <v>64.5</v>
      </c>
      <c r="E304" s="174">
        <v>129</v>
      </c>
      <c r="F304" s="173" t="s">
        <v>809</v>
      </c>
      <c r="G304" s="4" t="s">
        <v>3</v>
      </c>
      <c r="H304" s="4" t="str">
        <f t="shared" si="7"/>
        <v>Britt Utility</v>
      </c>
      <c r="I304" s="4" t="str">
        <f t="shared" si="8"/>
        <v>Dark Grey Thermal Denim</v>
      </c>
      <c r="J304" s="4" t="str">
        <f t="shared" si="9"/>
        <v>DWF21P2W-030</v>
      </c>
      <c r="K304" s="4" t="str">
        <f t="shared" si="10"/>
        <v>000x34</v>
      </c>
      <c r="L304" s="4" t="str">
        <f t="shared" si="11"/>
        <v>000</v>
      </c>
      <c r="M304" s="4" t="str">
        <f t="shared" si="12"/>
        <v>34</v>
      </c>
      <c r="N304" s="4" t="e">
        <f>VLOOKUP(L304,#REF!,3,FALSE)</f>
        <v>#REF!</v>
      </c>
      <c r="O304" s="4" t="e">
        <f>VLOOKUP(L304,#REF!,2,FALSE)</f>
        <v>#REF!</v>
      </c>
      <c r="P304" s="4" t="e">
        <f t="shared" si="13"/>
        <v>#REF!</v>
      </c>
      <c r="Q304" s="4"/>
      <c r="R304" s="4"/>
      <c r="S304" s="4"/>
      <c r="T304" s="4"/>
      <c r="U304" s="4"/>
      <c r="V304" s="4"/>
      <c r="W304" s="4"/>
    </row>
    <row r="305" spans="1:23" ht="16">
      <c r="A305" s="173" t="s">
        <v>949</v>
      </c>
      <c r="B305" s="173" t="s">
        <v>945</v>
      </c>
      <c r="C305" s="173">
        <v>840130512345</v>
      </c>
      <c r="D305" s="174">
        <v>64.5</v>
      </c>
      <c r="E305" s="174">
        <v>129</v>
      </c>
      <c r="F305" s="173" t="s">
        <v>809</v>
      </c>
      <c r="G305" s="4" t="s">
        <v>3</v>
      </c>
      <c r="H305" s="4" t="str">
        <f t="shared" si="7"/>
        <v>Britt Utility</v>
      </c>
      <c r="I305" s="4" t="str">
        <f t="shared" si="8"/>
        <v>Dark Grey Thermal Denim</v>
      </c>
      <c r="J305" s="4" t="str">
        <f t="shared" si="9"/>
        <v>DWF21P2W-030</v>
      </c>
      <c r="K305" s="4" t="str">
        <f t="shared" si="10"/>
        <v>00x28</v>
      </c>
      <c r="L305" s="4" t="str">
        <f t="shared" si="11"/>
        <v>00</v>
      </c>
      <c r="M305" s="4" t="str">
        <f t="shared" si="12"/>
        <v>28</v>
      </c>
      <c r="N305" s="4" t="e">
        <f>VLOOKUP(L305,#REF!,3,FALSE)</f>
        <v>#REF!</v>
      </c>
      <c r="O305" s="4" t="e">
        <f>VLOOKUP(L305,#REF!,2,FALSE)</f>
        <v>#REF!</v>
      </c>
      <c r="P305" s="4" t="e">
        <f t="shared" si="13"/>
        <v>#REF!</v>
      </c>
      <c r="Q305" s="4"/>
      <c r="R305" s="4"/>
      <c r="S305" s="4"/>
      <c r="T305" s="4"/>
      <c r="U305" s="4"/>
      <c r="V305" s="4"/>
      <c r="W305" s="4"/>
    </row>
    <row r="306" spans="1:23" ht="16">
      <c r="A306" s="173" t="s">
        <v>950</v>
      </c>
      <c r="B306" s="173" t="s">
        <v>945</v>
      </c>
      <c r="C306" s="173">
        <v>840130512352</v>
      </c>
      <c r="D306" s="174">
        <v>64.5</v>
      </c>
      <c r="E306" s="174">
        <v>129</v>
      </c>
      <c r="F306" s="173" t="s">
        <v>809</v>
      </c>
      <c r="G306" s="4" t="s">
        <v>3</v>
      </c>
      <c r="H306" s="4" t="str">
        <f t="shared" si="7"/>
        <v>Britt Utility</v>
      </c>
      <c r="I306" s="4" t="str">
        <f t="shared" si="8"/>
        <v>Dark Grey Thermal Denim</v>
      </c>
      <c r="J306" s="4" t="str">
        <f t="shared" si="9"/>
        <v>DWF21P2W-030</v>
      </c>
      <c r="K306" s="4" t="str">
        <f t="shared" si="10"/>
        <v>00x30</v>
      </c>
      <c r="L306" s="4" t="str">
        <f t="shared" si="11"/>
        <v>00</v>
      </c>
      <c r="M306" s="4" t="str">
        <f t="shared" si="12"/>
        <v>30</v>
      </c>
      <c r="N306" s="4" t="e">
        <f>VLOOKUP(L306,#REF!,3,FALSE)</f>
        <v>#REF!</v>
      </c>
      <c r="O306" s="4" t="e">
        <f>VLOOKUP(L306,#REF!,2,FALSE)</f>
        <v>#REF!</v>
      </c>
      <c r="P306" s="4" t="e">
        <f t="shared" si="13"/>
        <v>#REF!</v>
      </c>
      <c r="Q306" s="4"/>
      <c r="R306" s="4"/>
      <c r="S306" s="4"/>
      <c r="T306" s="4"/>
      <c r="U306" s="4"/>
      <c r="V306" s="4"/>
      <c r="W306" s="4"/>
    </row>
    <row r="307" spans="1:23" ht="16">
      <c r="A307" s="173" t="s">
        <v>951</v>
      </c>
      <c r="B307" s="173" t="s">
        <v>945</v>
      </c>
      <c r="C307" s="173">
        <v>840130512369</v>
      </c>
      <c r="D307" s="174">
        <v>64.5</v>
      </c>
      <c r="E307" s="174">
        <v>129</v>
      </c>
      <c r="F307" s="173" t="s">
        <v>809</v>
      </c>
      <c r="G307" s="4" t="s">
        <v>3</v>
      </c>
      <c r="H307" s="4" t="str">
        <f t="shared" si="7"/>
        <v>Britt Utility</v>
      </c>
      <c r="I307" s="4" t="str">
        <f t="shared" si="8"/>
        <v>Dark Grey Thermal Denim</v>
      </c>
      <c r="J307" s="4" t="str">
        <f t="shared" si="9"/>
        <v>DWF21P2W-030</v>
      </c>
      <c r="K307" s="4" t="str">
        <f t="shared" si="10"/>
        <v>00x32</v>
      </c>
      <c r="L307" s="4" t="str">
        <f t="shared" si="11"/>
        <v>00</v>
      </c>
      <c r="M307" s="4" t="str">
        <f t="shared" si="12"/>
        <v>32</v>
      </c>
      <c r="N307" s="4" t="e">
        <f>VLOOKUP(L307,#REF!,3,FALSE)</f>
        <v>#REF!</v>
      </c>
      <c r="O307" s="4" t="e">
        <f>VLOOKUP(L307,#REF!,2,FALSE)</f>
        <v>#REF!</v>
      </c>
      <c r="P307" s="4" t="e">
        <f t="shared" si="13"/>
        <v>#REF!</v>
      </c>
      <c r="Q307" s="4"/>
      <c r="R307" s="4"/>
      <c r="S307" s="4"/>
      <c r="T307" s="4"/>
      <c r="U307" s="4"/>
      <c r="V307" s="4"/>
      <c r="W307" s="4"/>
    </row>
    <row r="308" spans="1:23" ht="16">
      <c r="A308" s="173" t="s">
        <v>952</v>
      </c>
      <c r="B308" s="173" t="s">
        <v>945</v>
      </c>
      <c r="C308" s="173">
        <v>840130512376</v>
      </c>
      <c r="D308" s="174">
        <v>64.5</v>
      </c>
      <c r="E308" s="174">
        <v>129</v>
      </c>
      <c r="F308" s="173" t="s">
        <v>809</v>
      </c>
      <c r="G308" s="4" t="s">
        <v>3</v>
      </c>
      <c r="H308" s="4" t="str">
        <f t="shared" si="7"/>
        <v>Britt Utility</v>
      </c>
      <c r="I308" s="4" t="str">
        <f t="shared" si="8"/>
        <v>Dark Grey Thermal Denim</v>
      </c>
      <c r="J308" s="4" t="str">
        <f t="shared" si="9"/>
        <v>DWF21P2W-030</v>
      </c>
      <c r="K308" s="4" t="str">
        <f t="shared" si="10"/>
        <v>00x34</v>
      </c>
      <c r="L308" s="4" t="str">
        <f t="shared" si="11"/>
        <v>00</v>
      </c>
      <c r="M308" s="4" t="str">
        <f t="shared" si="12"/>
        <v>34</v>
      </c>
      <c r="N308" s="4" t="e">
        <f>VLOOKUP(L308,#REF!,3,FALSE)</f>
        <v>#REF!</v>
      </c>
      <c r="O308" s="4" t="e">
        <f>VLOOKUP(L308,#REF!,2,FALSE)</f>
        <v>#REF!</v>
      </c>
      <c r="P308" s="4" t="e">
        <f t="shared" si="13"/>
        <v>#REF!</v>
      </c>
      <c r="Q308" s="4"/>
      <c r="R308" s="4"/>
      <c r="S308" s="4"/>
      <c r="T308" s="4"/>
      <c r="U308" s="4"/>
      <c r="V308" s="4"/>
      <c r="W308" s="4"/>
    </row>
    <row r="309" spans="1:23" ht="16">
      <c r="A309" s="173" t="s">
        <v>953</v>
      </c>
      <c r="B309" s="173" t="s">
        <v>945</v>
      </c>
      <c r="C309" s="173">
        <v>840130512383</v>
      </c>
      <c r="D309" s="174">
        <v>64.5</v>
      </c>
      <c r="E309" s="174">
        <v>129</v>
      </c>
      <c r="F309" s="173" t="s">
        <v>809</v>
      </c>
      <c r="G309" s="4" t="s">
        <v>3</v>
      </c>
      <c r="H309" s="4" t="str">
        <f t="shared" si="7"/>
        <v>Britt Utility</v>
      </c>
      <c r="I309" s="4" t="str">
        <f t="shared" si="8"/>
        <v>Dark Grey Thermal Denim</v>
      </c>
      <c r="J309" s="4" t="str">
        <f t="shared" si="9"/>
        <v>DWF21P2W-030</v>
      </c>
      <c r="K309" s="4" t="str">
        <f t="shared" si="10"/>
        <v>0x28</v>
      </c>
      <c r="L309" s="4" t="str">
        <f t="shared" si="11"/>
        <v>0</v>
      </c>
      <c r="M309" s="4" t="str">
        <f t="shared" si="12"/>
        <v>28</v>
      </c>
      <c r="N309" s="4" t="e">
        <f>VLOOKUP(L309,#REF!,3,FALSE)</f>
        <v>#REF!</v>
      </c>
      <c r="O309" s="4" t="e">
        <f>VLOOKUP(L309,#REF!,2,FALSE)</f>
        <v>#REF!</v>
      </c>
      <c r="P309" s="4" t="e">
        <f t="shared" si="13"/>
        <v>#REF!</v>
      </c>
      <c r="Q309" s="4"/>
      <c r="R309" s="4"/>
      <c r="S309" s="4"/>
      <c r="T309" s="4"/>
      <c r="U309" s="4"/>
      <c r="V309" s="4"/>
      <c r="W309" s="4"/>
    </row>
    <row r="310" spans="1:23" ht="16">
      <c r="A310" s="173" t="s">
        <v>954</v>
      </c>
      <c r="B310" s="173" t="s">
        <v>945</v>
      </c>
      <c r="C310" s="173">
        <v>840130512390</v>
      </c>
      <c r="D310" s="174">
        <v>64.5</v>
      </c>
      <c r="E310" s="174">
        <v>129</v>
      </c>
      <c r="F310" s="173" t="s">
        <v>809</v>
      </c>
      <c r="G310" s="4" t="s">
        <v>3</v>
      </c>
      <c r="H310" s="4" t="str">
        <f t="shared" si="7"/>
        <v>Britt Utility</v>
      </c>
      <c r="I310" s="4" t="str">
        <f t="shared" si="8"/>
        <v>Dark Grey Thermal Denim</v>
      </c>
      <c r="J310" s="4" t="str">
        <f t="shared" si="9"/>
        <v>DWF21P2W-030</v>
      </c>
      <c r="K310" s="4" t="str">
        <f t="shared" si="10"/>
        <v>0x30</v>
      </c>
      <c r="L310" s="4" t="str">
        <f t="shared" si="11"/>
        <v>0</v>
      </c>
      <c r="M310" s="4" t="str">
        <f t="shared" si="12"/>
        <v>30</v>
      </c>
      <c r="N310" s="4" t="e">
        <f>VLOOKUP(L310,#REF!,3,FALSE)</f>
        <v>#REF!</v>
      </c>
      <c r="O310" s="4" t="e">
        <f>VLOOKUP(L310,#REF!,2,FALSE)</f>
        <v>#REF!</v>
      </c>
      <c r="P310" s="4" t="e">
        <f t="shared" si="13"/>
        <v>#REF!</v>
      </c>
      <c r="Q310" s="4"/>
      <c r="R310" s="4"/>
      <c r="S310" s="4"/>
      <c r="T310" s="4"/>
      <c r="U310" s="4"/>
      <c r="V310" s="4"/>
      <c r="W310" s="4"/>
    </row>
    <row r="311" spans="1:23" ht="16">
      <c r="A311" s="173" t="s">
        <v>955</v>
      </c>
      <c r="B311" s="173" t="s">
        <v>945</v>
      </c>
      <c r="C311" s="173">
        <v>840130512406</v>
      </c>
      <c r="D311" s="174">
        <v>64.5</v>
      </c>
      <c r="E311" s="174">
        <v>129</v>
      </c>
      <c r="F311" s="173" t="s">
        <v>809</v>
      </c>
      <c r="G311" s="4" t="s">
        <v>3</v>
      </c>
      <c r="H311" s="4" t="str">
        <f t="shared" si="7"/>
        <v>Britt Utility</v>
      </c>
      <c r="I311" s="4" t="str">
        <f t="shared" si="8"/>
        <v>Dark Grey Thermal Denim</v>
      </c>
      <c r="J311" s="4" t="str">
        <f t="shared" si="9"/>
        <v>DWF21P2W-030</v>
      </c>
      <c r="K311" s="4" t="str">
        <f t="shared" si="10"/>
        <v>0x32</v>
      </c>
      <c r="L311" s="4" t="str">
        <f t="shared" si="11"/>
        <v>0</v>
      </c>
      <c r="M311" s="4" t="str">
        <f t="shared" si="12"/>
        <v>32</v>
      </c>
      <c r="N311" s="4" t="e">
        <f>VLOOKUP(L311,#REF!,3,FALSE)</f>
        <v>#REF!</v>
      </c>
      <c r="O311" s="4" t="e">
        <f>VLOOKUP(L311,#REF!,2,FALSE)</f>
        <v>#REF!</v>
      </c>
      <c r="P311" s="4" t="e">
        <f t="shared" si="13"/>
        <v>#REF!</v>
      </c>
      <c r="Q311" s="4"/>
      <c r="R311" s="4"/>
      <c r="S311" s="4"/>
      <c r="T311" s="4"/>
      <c r="U311" s="4"/>
      <c r="V311" s="4"/>
      <c r="W311" s="4"/>
    </row>
    <row r="312" spans="1:23" ht="16">
      <c r="A312" s="173" t="s">
        <v>956</v>
      </c>
      <c r="B312" s="173" t="s">
        <v>945</v>
      </c>
      <c r="C312" s="173">
        <v>840130512413</v>
      </c>
      <c r="D312" s="174">
        <v>64.5</v>
      </c>
      <c r="E312" s="174">
        <v>129</v>
      </c>
      <c r="F312" s="173" t="s">
        <v>809</v>
      </c>
      <c r="G312" s="4" t="s">
        <v>3</v>
      </c>
      <c r="H312" s="4" t="str">
        <f t="shared" si="7"/>
        <v>Britt Utility</v>
      </c>
      <c r="I312" s="4" t="str">
        <f t="shared" si="8"/>
        <v>Dark Grey Thermal Denim</v>
      </c>
      <c r="J312" s="4" t="str">
        <f t="shared" si="9"/>
        <v>DWF21P2W-030</v>
      </c>
      <c r="K312" s="4" t="str">
        <f t="shared" si="10"/>
        <v>0x34</v>
      </c>
      <c r="L312" s="4" t="str">
        <f t="shared" si="11"/>
        <v>0</v>
      </c>
      <c r="M312" s="4" t="str">
        <f t="shared" si="12"/>
        <v>34</v>
      </c>
      <c r="N312" s="4" t="e">
        <f>VLOOKUP(L312,#REF!,3,FALSE)</f>
        <v>#REF!</v>
      </c>
      <c r="O312" s="4" t="e">
        <f>VLOOKUP(L312,#REF!,2,FALSE)</f>
        <v>#REF!</v>
      </c>
      <c r="P312" s="4" t="e">
        <f t="shared" si="13"/>
        <v>#REF!</v>
      </c>
      <c r="Q312" s="4"/>
      <c r="R312" s="4"/>
      <c r="S312" s="4"/>
      <c r="T312" s="4"/>
      <c r="U312" s="4"/>
      <c r="V312" s="4"/>
      <c r="W312" s="4"/>
    </row>
    <row r="313" spans="1:23" ht="16">
      <c r="A313" s="173" t="s">
        <v>957</v>
      </c>
      <c r="B313" s="173" t="s">
        <v>945</v>
      </c>
      <c r="C313" s="173">
        <v>840130512420</v>
      </c>
      <c r="D313" s="174">
        <v>64.5</v>
      </c>
      <c r="E313" s="174">
        <v>129</v>
      </c>
      <c r="F313" s="173" t="s">
        <v>809</v>
      </c>
      <c r="G313" s="4" t="s">
        <v>3</v>
      </c>
      <c r="H313" s="4" t="str">
        <f t="shared" si="7"/>
        <v>Britt Utility</v>
      </c>
      <c r="I313" s="4" t="str">
        <f t="shared" si="8"/>
        <v>Dark Grey Thermal Denim</v>
      </c>
      <c r="J313" s="4" t="str">
        <f t="shared" si="9"/>
        <v>DWF21P2W-030</v>
      </c>
      <c r="K313" s="4" t="str">
        <f t="shared" si="10"/>
        <v>10x28</v>
      </c>
      <c r="L313" s="4" t="str">
        <f t="shared" si="11"/>
        <v>10</v>
      </c>
      <c r="M313" s="4" t="str">
        <f t="shared" si="12"/>
        <v>28</v>
      </c>
      <c r="N313" s="4" t="e">
        <f>VLOOKUP(L313,#REF!,3,FALSE)</f>
        <v>#REF!</v>
      </c>
      <c r="O313" s="4" t="e">
        <f>VLOOKUP(L313,#REF!,2,FALSE)</f>
        <v>#REF!</v>
      </c>
      <c r="P313" s="4" t="e">
        <f t="shared" si="13"/>
        <v>#REF!</v>
      </c>
      <c r="Q313" s="4"/>
      <c r="R313" s="4"/>
      <c r="S313" s="4"/>
      <c r="T313" s="4"/>
      <c r="U313" s="4"/>
      <c r="V313" s="4"/>
      <c r="W313" s="4"/>
    </row>
    <row r="314" spans="1:23" ht="16">
      <c r="A314" s="173" t="s">
        <v>958</v>
      </c>
      <c r="B314" s="173" t="s">
        <v>945</v>
      </c>
      <c r="C314" s="173">
        <v>840130512437</v>
      </c>
      <c r="D314" s="174">
        <v>64.5</v>
      </c>
      <c r="E314" s="174">
        <v>129</v>
      </c>
      <c r="F314" s="173" t="s">
        <v>809</v>
      </c>
      <c r="G314" s="4" t="s">
        <v>3</v>
      </c>
      <c r="H314" s="4" t="str">
        <f t="shared" si="7"/>
        <v>Britt Utility</v>
      </c>
      <c r="I314" s="4" t="str">
        <f t="shared" si="8"/>
        <v>Dark Grey Thermal Denim</v>
      </c>
      <c r="J314" s="4" t="str">
        <f t="shared" si="9"/>
        <v>DWF21P2W-030</v>
      </c>
      <c r="K314" s="4" t="str">
        <f t="shared" si="10"/>
        <v>10x30</v>
      </c>
      <c r="L314" s="4" t="str">
        <f t="shared" si="11"/>
        <v>10</v>
      </c>
      <c r="M314" s="4" t="str">
        <f t="shared" si="12"/>
        <v>30</v>
      </c>
      <c r="N314" s="4" t="e">
        <f>VLOOKUP(L314,#REF!,3,FALSE)</f>
        <v>#REF!</v>
      </c>
      <c r="O314" s="4" t="e">
        <f>VLOOKUP(L314,#REF!,2,FALSE)</f>
        <v>#REF!</v>
      </c>
      <c r="P314" s="4" t="e">
        <f t="shared" si="13"/>
        <v>#REF!</v>
      </c>
      <c r="Q314" s="4"/>
      <c r="R314" s="4"/>
      <c r="S314" s="4"/>
      <c r="T314" s="4"/>
      <c r="U314" s="4"/>
      <c r="V314" s="4"/>
      <c r="W314" s="4"/>
    </row>
    <row r="315" spans="1:23" ht="16">
      <c r="A315" s="173" t="s">
        <v>959</v>
      </c>
      <c r="B315" s="173" t="s">
        <v>945</v>
      </c>
      <c r="C315" s="173">
        <v>840130512444</v>
      </c>
      <c r="D315" s="174">
        <v>64.5</v>
      </c>
      <c r="E315" s="174">
        <v>129</v>
      </c>
      <c r="F315" s="173" t="s">
        <v>809</v>
      </c>
      <c r="G315" s="4" t="s">
        <v>3</v>
      </c>
      <c r="H315" s="4" t="str">
        <f t="shared" si="7"/>
        <v>Britt Utility</v>
      </c>
      <c r="I315" s="4" t="str">
        <f t="shared" si="8"/>
        <v>Dark Grey Thermal Denim</v>
      </c>
      <c r="J315" s="4" t="str">
        <f t="shared" si="9"/>
        <v>DWF21P2W-030</v>
      </c>
      <c r="K315" s="4" t="str">
        <f t="shared" si="10"/>
        <v>10x32</v>
      </c>
      <c r="L315" s="4" t="str">
        <f t="shared" si="11"/>
        <v>10</v>
      </c>
      <c r="M315" s="4" t="str">
        <f t="shared" si="12"/>
        <v>32</v>
      </c>
      <c r="N315" s="4" t="e">
        <f>VLOOKUP(L315,#REF!,3,FALSE)</f>
        <v>#REF!</v>
      </c>
      <c r="O315" s="4" t="e">
        <f>VLOOKUP(L315,#REF!,2,FALSE)</f>
        <v>#REF!</v>
      </c>
      <c r="P315" s="4" t="e">
        <f t="shared" si="13"/>
        <v>#REF!</v>
      </c>
      <c r="Q315" s="4"/>
      <c r="R315" s="4"/>
      <c r="S315" s="4"/>
      <c r="T315" s="4"/>
      <c r="U315" s="4"/>
      <c r="V315" s="4"/>
      <c r="W315" s="4"/>
    </row>
    <row r="316" spans="1:23" ht="16">
      <c r="A316" s="173" t="s">
        <v>960</v>
      </c>
      <c r="B316" s="173" t="s">
        <v>945</v>
      </c>
      <c r="C316" s="173">
        <v>840130512451</v>
      </c>
      <c r="D316" s="174">
        <v>64.5</v>
      </c>
      <c r="E316" s="174">
        <v>129</v>
      </c>
      <c r="F316" s="173" t="s">
        <v>809</v>
      </c>
      <c r="G316" s="4" t="s">
        <v>3</v>
      </c>
      <c r="H316" s="4" t="str">
        <f t="shared" si="7"/>
        <v>Britt Utility</v>
      </c>
      <c r="I316" s="4" t="str">
        <f t="shared" si="8"/>
        <v>Dark Grey Thermal Denim</v>
      </c>
      <c r="J316" s="4" t="str">
        <f t="shared" si="9"/>
        <v>DWF21P2W-030</v>
      </c>
      <c r="K316" s="4" t="str">
        <f t="shared" si="10"/>
        <v>10x34</v>
      </c>
      <c r="L316" s="4" t="str">
        <f t="shared" si="11"/>
        <v>10</v>
      </c>
      <c r="M316" s="4" t="str">
        <f t="shared" si="12"/>
        <v>34</v>
      </c>
      <c r="N316" s="4" t="e">
        <f>VLOOKUP(L316,#REF!,3,FALSE)</f>
        <v>#REF!</v>
      </c>
      <c r="O316" s="4" t="e">
        <f>VLOOKUP(L316,#REF!,2,FALSE)</f>
        <v>#REF!</v>
      </c>
      <c r="P316" s="4" t="e">
        <f t="shared" si="13"/>
        <v>#REF!</v>
      </c>
      <c r="Q316" s="4"/>
      <c r="R316" s="4"/>
      <c r="S316" s="4"/>
      <c r="T316" s="4"/>
      <c r="U316" s="4"/>
      <c r="V316" s="4"/>
      <c r="W316" s="4"/>
    </row>
    <row r="317" spans="1:23" ht="16">
      <c r="A317" s="173" t="s">
        <v>961</v>
      </c>
      <c r="B317" s="173" t="s">
        <v>945</v>
      </c>
      <c r="C317" s="173">
        <v>840130512468</v>
      </c>
      <c r="D317" s="174">
        <v>64.5</v>
      </c>
      <c r="E317" s="174">
        <v>129</v>
      </c>
      <c r="F317" s="173" t="s">
        <v>809</v>
      </c>
      <c r="G317" s="4" t="s">
        <v>3</v>
      </c>
      <c r="H317" s="4" t="str">
        <f t="shared" si="7"/>
        <v>Britt Utility</v>
      </c>
      <c r="I317" s="4" t="str">
        <f t="shared" si="8"/>
        <v>Dark Grey Thermal Denim</v>
      </c>
      <c r="J317" s="4" t="str">
        <f t="shared" si="9"/>
        <v>DWF21P2W-030</v>
      </c>
      <c r="K317" s="4" t="str">
        <f t="shared" si="10"/>
        <v>12x28</v>
      </c>
      <c r="L317" s="4" t="str">
        <f t="shared" si="11"/>
        <v>12</v>
      </c>
      <c r="M317" s="4" t="str">
        <f t="shared" si="12"/>
        <v>28</v>
      </c>
      <c r="N317" s="4" t="e">
        <f>VLOOKUP(L317,#REF!,3,FALSE)</f>
        <v>#REF!</v>
      </c>
      <c r="O317" s="4" t="e">
        <f>VLOOKUP(L317,#REF!,2,FALSE)</f>
        <v>#REF!</v>
      </c>
      <c r="P317" s="4" t="e">
        <f t="shared" si="13"/>
        <v>#REF!</v>
      </c>
      <c r="Q317" s="4"/>
      <c r="R317" s="4"/>
      <c r="S317" s="4"/>
      <c r="T317" s="4"/>
      <c r="U317" s="4"/>
      <c r="V317" s="4"/>
      <c r="W317" s="4"/>
    </row>
    <row r="318" spans="1:23" ht="16">
      <c r="A318" s="173" t="s">
        <v>962</v>
      </c>
      <c r="B318" s="173" t="s">
        <v>945</v>
      </c>
      <c r="C318" s="173">
        <v>840130512475</v>
      </c>
      <c r="D318" s="174">
        <v>64.5</v>
      </c>
      <c r="E318" s="174">
        <v>129</v>
      </c>
      <c r="F318" s="173" t="s">
        <v>809</v>
      </c>
      <c r="G318" s="4" t="s">
        <v>3</v>
      </c>
      <c r="H318" s="4" t="str">
        <f t="shared" si="7"/>
        <v>Britt Utility</v>
      </c>
      <c r="I318" s="4" t="str">
        <f t="shared" si="8"/>
        <v>Dark Grey Thermal Denim</v>
      </c>
      <c r="J318" s="4" t="str">
        <f t="shared" si="9"/>
        <v>DWF21P2W-030</v>
      </c>
      <c r="K318" s="4" t="str">
        <f t="shared" si="10"/>
        <v>12x30</v>
      </c>
      <c r="L318" s="4" t="str">
        <f t="shared" si="11"/>
        <v>12</v>
      </c>
      <c r="M318" s="4" t="str">
        <f t="shared" si="12"/>
        <v>30</v>
      </c>
      <c r="N318" s="4" t="e">
        <f>VLOOKUP(L318,#REF!,3,FALSE)</f>
        <v>#REF!</v>
      </c>
      <c r="O318" s="4" t="e">
        <f>VLOOKUP(L318,#REF!,2,FALSE)</f>
        <v>#REF!</v>
      </c>
      <c r="P318" s="4" t="e">
        <f t="shared" si="13"/>
        <v>#REF!</v>
      </c>
      <c r="Q318" s="4"/>
      <c r="R318" s="4"/>
      <c r="S318" s="4"/>
      <c r="T318" s="4"/>
      <c r="U318" s="4"/>
      <c r="V318" s="4"/>
      <c r="W318" s="4"/>
    </row>
    <row r="319" spans="1:23" ht="16">
      <c r="A319" s="173" t="s">
        <v>963</v>
      </c>
      <c r="B319" s="173" t="s">
        <v>945</v>
      </c>
      <c r="C319" s="173">
        <v>840130512482</v>
      </c>
      <c r="D319" s="174">
        <v>64.5</v>
      </c>
      <c r="E319" s="174">
        <v>129</v>
      </c>
      <c r="F319" s="173" t="s">
        <v>809</v>
      </c>
      <c r="G319" s="4" t="s">
        <v>3</v>
      </c>
      <c r="H319" s="4" t="str">
        <f t="shared" si="7"/>
        <v>Britt Utility</v>
      </c>
      <c r="I319" s="4" t="str">
        <f t="shared" si="8"/>
        <v>Dark Grey Thermal Denim</v>
      </c>
      <c r="J319" s="4" t="str">
        <f t="shared" si="9"/>
        <v>DWF21P2W-030</v>
      </c>
      <c r="K319" s="4" t="str">
        <f t="shared" si="10"/>
        <v>12x32</v>
      </c>
      <c r="L319" s="4" t="str">
        <f t="shared" si="11"/>
        <v>12</v>
      </c>
      <c r="M319" s="4" t="str">
        <f t="shared" si="12"/>
        <v>32</v>
      </c>
      <c r="N319" s="4" t="e">
        <f>VLOOKUP(L319,#REF!,3,FALSE)</f>
        <v>#REF!</v>
      </c>
      <c r="O319" s="4" t="e">
        <f>VLOOKUP(L319,#REF!,2,FALSE)</f>
        <v>#REF!</v>
      </c>
      <c r="P319" s="4" t="e">
        <f t="shared" si="13"/>
        <v>#REF!</v>
      </c>
      <c r="Q319" s="4"/>
      <c r="R319" s="4"/>
      <c r="S319" s="4"/>
      <c r="T319" s="4"/>
      <c r="U319" s="4"/>
      <c r="V319" s="4"/>
      <c r="W319" s="4"/>
    </row>
    <row r="320" spans="1:23" ht="16">
      <c r="A320" s="173" t="s">
        <v>964</v>
      </c>
      <c r="B320" s="173" t="s">
        <v>945</v>
      </c>
      <c r="C320" s="173">
        <v>840130512499</v>
      </c>
      <c r="D320" s="174">
        <v>64.5</v>
      </c>
      <c r="E320" s="174">
        <v>129</v>
      </c>
      <c r="F320" s="173" t="s">
        <v>809</v>
      </c>
      <c r="G320" s="4" t="s">
        <v>3</v>
      </c>
      <c r="H320" s="4" t="str">
        <f t="shared" si="7"/>
        <v>Britt Utility</v>
      </c>
      <c r="I320" s="4" t="str">
        <f t="shared" si="8"/>
        <v>Dark Grey Thermal Denim</v>
      </c>
      <c r="J320" s="4" t="str">
        <f t="shared" si="9"/>
        <v>DWF21P2W-030</v>
      </c>
      <c r="K320" s="4" t="str">
        <f t="shared" si="10"/>
        <v>12x34</v>
      </c>
      <c r="L320" s="4" t="str">
        <f t="shared" si="11"/>
        <v>12</v>
      </c>
      <c r="M320" s="4" t="str">
        <f t="shared" si="12"/>
        <v>34</v>
      </c>
      <c r="N320" s="4" t="e">
        <f>VLOOKUP(L320,#REF!,3,FALSE)</f>
        <v>#REF!</v>
      </c>
      <c r="O320" s="4" t="e">
        <f>VLOOKUP(L320,#REF!,2,FALSE)</f>
        <v>#REF!</v>
      </c>
      <c r="P320" s="4" t="e">
        <f t="shared" si="13"/>
        <v>#REF!</v>
      </c>
      <c r="Q320" s="4"/>
      <c r="R320" s="4"/>
      <c r="S320" s="4"/>
      <c r="T320" s="4"/>
      <c r="U320" s="4"/>
      <c r="V320" s="4"/>
      <c r="W320" s="4"/>
    </row>
    <row r="321" spans="1:23" ht="16">
      <c r="A321" s="173" t="s">
        <v>965</v>
      </c>
      <c r="B321" s="173" t="s">
        <v>945</v>
      </c>
      <c r="C321" s="173">
        <v>840130512505</v>
      </c>
      <c r="D321" s="174">
        <v>64.5</v>
      </c>
      <c r="E321" s="174">
        <v>129</v>
      </c>
      <c r="F321" s="173" t="s">
        <v>809</v>
      </c>
      <c r="G321" s="4" t="s">
        <v>3</v>
      </c>
      <c r="H321" s="4" t="str">
        <f t="shared" si="7"/>
        <v>Britt Utility</v>
      </c>
      <c r="I321" s="4" t="str">
        <f t="shared" si="8"/>
        <v>Dark Grey Thermal Denim</v>
      </c>
      <c r="J321" s="4" t="str">
        <f t="shared" si="9"/>
        <v>DWF21P2W-030</v>
      </c>
      <c r="K321" s="4" t="str">
        <f t="shared" si="10"/>
        <v>14x28</v>
      </c>
      <c r="L321" s="4" t="str">
        <f t="shared" si="11"/>
        <v>14</v>
      </c>
      <c r="M321" s="4" t="str">
        <f t="shared" si="12"/>
        <v>28</v>
      </c>
      <c r="N321" s="4" t="e">
        <f>VLOOKUP(L321,#REF!,3,FALSE)</f>
        <v>#REF!</v>
      </c>
      <c r="O321" s="4" t="e">
        <f>VLOOKUP(L321,#REF!,2,FALSE)</f>
        <v>#REF!</v>
      </c>
      <c r="P321" s="4" t="e">
        <f t="shared" si="13"/>
        <v>#REF!</v>
      </c>
      <c r="Q321" s="4"/>
      <c r="R321" s="4"/>
      <c r="S321" s="4"/>
      <c r="T321" s="4"/>
      <c r="U321" s="4"/>
      <c r="V321" s="4"/>
      <c r="W321" s="4"/>
    </row>
    <row r="322" spans="1:23" ht="16">
      <c r="A322" s="173" t="s">
        <v>966</v>
      </c>
      <c r="B322" s="173" t="s">
        <v>945</v>
      </c>
      <c r="C322" s="173">
        <v>840130512512</v>
      </c>
      <c r="D322" s="174">
        <v>64.5</v>
      </c>
      <c r="E322" s="174">
        <v>129</v>
      </c>
      <c r="F322" s="173" t="s">
        <v>809</v>
      </c>
      <c r="G322" s="4" t="s">
        <v>3</v>
      </c>
      <c r="H322" s="4" t="str">
        <f t="shared" si="7"/>
        <v>Britt Utility</v>
      </c>
      <c r="I322" s="4" t="str">
        <f t="shared" si="8"/>
        <v>Dark Grey Thermal Denim</v>
      </c>
      <c r="J322" s="4" t="str">
        <f t="shared" si="9"/>
        <v>DWF21P2W-030</v>
      </c>
      <c r="K322" s="4" t="str">
        <f t="shared" si="10"/>
        <v>14x30</v>
      </c>
      <c r="L322" s="4" t="str">
        <f t="shared" si="11"/>
        <v>14</v>
      </c>
      <c r="M322" s="4" t="str">
        <f t="shared" si="12"/>
        <v>30</v>
      </c>
      <c r="N322" s="4" t="e">
        <f>VLOOKUP(L322,#REF!,3,FALSE)</f>
        <v>#REF!</v>
      </c>
      <c r="O322" s="4" t="e">
        <f>VLOOKUP(L322,#REF!,2,FALSE)</f>
        <v>#REF!</v>
      </c>
      <c r="P322" s="4" t="e">
        <f t="shared" si="13"/>
        <v>#REF!</v>
      </c>
      <c r="Q322" s="4"/>
      <c r="R322" s="4"/>
      <c r="S322" s="4"/>
      <c r="T322" s="4"/>
      <c r="U322" s="4"/>
      <c r="V322" s="4"/>
      <c r="W322" s="4"/>
    </row>
    <row r="323" spans="1:23" ht="16">
      <c r="A323" s="173" t="s">
        <v>967</v>
      </c>
      <c r="B323" s="173" t="s">
        <v>945</v>
      </c>
      <c r="C323" s="173">
        <v>840130512529</v>
      </c>
      <c r="D323" s="174">
        <v>64.5</v>
      </c>
      <c r="E323" s="174">
        <v>129</v>
      </c>
      <c r="F323" s="173" t="s">
        <v>809</v>
      </c>
      <c r="G323" s="4" t="s">
        <v>3</v>
      </c>
      <c r="H323" s="4" t="str">
        <f t="shared" si="7"/>
        <v>Britt Utility</v>
      </c>
      <c r="I323" s="4" t="str">
        <f t="shared" si="8"/>
        <v>Dark Grey Thermal Denim</v>
      </c>
      <c r="J323" s="4" t="str">
        <f t="shared" si="9"/>
        <v>DWF21P2W-030</v>
      </c>
      <c r="K323" s="4" t="str">
        <f t="shared" si="10"/>
        <v>14x32</v>
      </c>
      <c r="L323" s="4" t="str">
        <f t="shared" si="11"/>
        <v>14</v>
      </c>
      <c r="M323" s="4" t="str">
        <f t="shared" si="12"/>
        <v>32</v>
      </c>
      <c r="N323" s="4" t="e">
        <f>VLOOKUP(L323,#REF!,3,FALSE)</f>
        <v>#REF!</v>
      </c>
      <c r="O323" s="4" t="e">
        <f>VLOOKUP(L323,#REF!,2,FALSE)</f>
        <v>#REF!</v>
      </c>
      <c r="P323" s="4" t="e">
        <f t="shared" si="13"/>
        <v>#REF!</v>
      </c>
      <c r="Q323" s="4"/>
      <c r="R323" s="4"/>
      <c r="S323" s="4"/>
      <c r="T323" s="4"/>
      <c r="U323" s="4"/>
      <c r="V323" s="4"/>
      <c r="W323" s="4"/>
    </row>
    <row r="324" spans="1:23" ht="16">
      <c r="A324" s="173" t="s">
        <v>968</v>
      </c>
      <c r="B324" s="173" t="s">
        <v>945</v>
      </c>
      <c r="C324" s="173">
        <v>840130512536</v>
      </c>
      <c r="D324" s="174">
        <v>64.5</v>
      </c>
      <c r="E324" s="174">
        <v>129</v>
      </c>
      <c r="F324" s="173" t="s">
        <v>809</v>
      </c>
      <c r="G324" s="4" t="s">
        <v>3</v>
      </c>
      <c r="H324" s="4" t="str">
        <f t="shared" si="7"/>
        <v>Britt Utility</v>
      </c>
      <c r="I324" s="4" t="str">
        <f t="shared" si="8"/>
        <v>Dark Grey Thermal Denim</v>
      </c>
      <c r="J324" s="4" t="str">
        <f t="shared" si="9"/>
        <v>DWF21P2W-030</v>
      </c>
      <c r="K324" s="4" t="str">
        <f t="shared" si="10"/>
        <v>14x34</v>
      </c>
      <c r="L324" s="4" t="str">
        <f t="shared" si="11"/>
        <v>14</v>
      </c>
      <c r="M324" s="4" t="str">
        <f t="shared" si="12"/>
        <v>34</v>
      </c>
      <c r="N324" s="4" t="e">
        <f>VLOOKUP(L324,#REF!,3,FALSE)</f>
        <v>#REF!</v>
      </c>
      <c r="O324" s="4" t="e">
        <f>VLOOKUP(L324,#REF!,2,FALSE)</f>
        <v>#REF!</v>
      </c>
      <c r="P324" s="4" t="e">
        <f t="shared" si="13"/>
        <v>#REF!</v>
      </c>
      <c r="Q324" s="4"/>
      <c r="R324" s="4"/>
      <c r="S324" s="4"/>
      <c r="T324" s="4"/>
      <c r="U324" s="4"/>
      <c r="V324" s="4"/>
      <c r="W324" s="4"/>
    </row>
    <row r="325" spans="1:23" ht="16">
      <c r="A325" s="173" t="s">
        <v>969</v>
      </c>
      <c r="B325" s="173" t="s">
        <v>945</v>
      </c>
      <c r="C325" s="173">
        <v>840130512543</v>
      </c>
      <c r="D325" s="174">
        <v>64.5</v>
      </c>
      <c r="E325" s="174">
        <v>129</v>
      </c>
      <c r="F325" s="173" t="s">
        <v>809</v>
      </c>
      <c r="G325" s="4" t="s">
        <v>3</v>
      </c>
      <c r="H325" s="4" t="str">
        <f t="shared" si="7"/>
        <v>Britt Utility</v>
      </c>
      <c r="I325" s="4" t="str">
        <f t="shared" si="8"/>
        <v>Dark Grey Thermal Denim</v>
      </c>
      <c r="J325" s="4" t="str">
        <f t="shared" si="9"/>
        <v>DWF21P2W-030</v>
      </c>
      <c r="K325" s="4" t="str">
        <f t="shared" si="10"/>
        <v>16x28</v>
      </c>
      <c r="L325" s="4" t="str">
        <f t="shared" si="11"/>
        <v>16</v>
      </c>
      <c r="M325" s="4" t="str">
        <f t="shared" si="12"/>
        <v>28</v>
      </c>
      <c r="N325" s="4" t="e">
        <f>VLOOKUP(L325,#REF!,3,FALSE)</f>
        <v>#REF!</v>
      </c>
      <c r="O325" s="4" t="e">
        <f>VLOOKUP(L325,#REF!,2,FALSE)</f>
        <v>#REF!</v>
      </c>
      <c r="P325" s="4" t="e">
        <f t="shared" si="13"/>
        <v>#REF!</v>
      </c>
      <c r="Q325" s="4"/>
      <c r="R325" s="4"/>
      <c r="S325" s="4"/>
      <c r="T325" s="4"/>
      <c r="U325" s="4"/>
      <c r="V325" s="4"/>
      <c r="W325" s="4"/>
    </row>
    <row r="326" spans="1:23" ht="16">
      <c r="A326" s="173" t="s">
        <v>970</v>
      </c>
      <c r="B326" s="173" t="s">
        <v>945</v>
      </c>
      <c r="C326" s="173">
        <v>840130512550</v>
      </c>
      <c r="D326" s="174">
        <v>64.5</v>
      </c>
      <c r="E326" s="174">
        <v>129</v>
      </c>
      <c r="F326" s="173" t="s">
        <v>809</v>
      </c>
      <c r="G326" s="4" t="s">
        <v>3</v>
      </c>
      <c r="H326" s="4" t="str">
        <f t="shared" si="7"/>
        <v>Britt Utility</v>
      </c>
      <c r="I326" s="4" t="str">
        <f t="shared" si="8"/>
        <v>Dark Grey Thermal Denim</v>
      </c>
      <c r="J326" s="4" t="str">
        <f t="shared" si="9"/>
        <v>DWF21P2W-030</v>
      </c>
      <c r="K326" s="4" t="str">
        <f t="shared" si="10"/>
        <v>16x30</v>
      </c>
      <c r="L326" s="4" t="str">
        <f t="shared" si="11"/>
        <v>16</v>
      </c>
      <c r="M326" s="4" t="str">
        <f t="shared" si="12"/>
        <v>30</v>
      </c>
      <c r="N326" s="4" t="e">
        <f>VLOOKUP(L326,#REF!,3,FALSE)</f>
        <v>#REF!</v>
      </c>
      <c r="O326" s="4" t="e">
        <f>VLOOKUP(L326,#REF!,2,FALSE)</f>
        <v>#REF!</v>
      </c>
      <c r="P326" s="4" t="e">
        <f t="shared" si="13"/>
        <v>#REF!</v>
      </c>
      <c r="Q326" s="4"/>
      <c r="R326" s="4"/>
      <c r="S326" s="4"/>
      <c r="T326" s="4"/>
      <c r="U326" s="4"/>
      <c r="V326" s="4"/>
      <c r="W326" s="4"/>
    </row>
    <row r="327" spans="1:23" ht="16">
      <c r="A327" s="173" t="s">
        <v>971</v>
      </c>
      <c r="B327" s="173" t="s">
        <v>945</v>
      </c>
      <c r="C327" s="173">
        <v>840130512567</v>
      </c>
      <c r="D327" s="174">
        <v>64.5</v>
      </c>
      <c r="E327" s="174">
        <v>129</v>
      </c>
      <c r="F327" s="173" t="s">
        <v>809</v>
      </c>
      <c r="G327" s="4" t="s">
        <v>3</v>
      </c>
      <c r="H327" s="4" t="str">
        <f t="shared" si="7"/>
        <v>Britt Utility</v>
      </c>
      <c r="I327" s="4" t="str">
        <f t="shared" si="8"/>
        <v>Dark Grey Thermal Denim</v>
      </c>
      <c r="J327" s="4" t="str">
        <f t="shared" si="9"/>
        <v>DWF21P2W-030</v>
      </c>
      <c r="K327" s="4" t="str">
        <f t="shared" si="10"/>
        <v>16x32</v>
      </c>
      <c r="L327" s="4" t="str">
        <f t="shared" si="11"/>
        <v>16</v>
      </c>
      <c r="M327" s="4" t="str">
        <f t="shared" si="12"/>
        <v>32</v>
      </c>
      <c r="N327" s="4" t="e">
        <f>VLOOKUP(L327,#REF!,3,FALSE)</f>
        <v>#REF!</v>
      </c>
      <c r="O327" s="4" t="e">
        <f>VLOOKUP(L327,#REF!,2,FALSE)</f>
        <v>#REF!</v>
      </c>
      <c r="P327" s="4" t="e">
        <f t="shared" si="13"/>
        <v>#REF!</v>
      </c>
      <c r="Q327" s="4"/>
      <c r="R327" s="4"/>
      <c r="S327" s="4"/>
      <c r="T327" s="4"/>
      <c r="U327" s="4"/>
      <c r="V327" s="4"/>
      <c r="W327" s="4"/>
    </row>
    <row r="328" spans="1:23" ht="16">
      <c r="A328" s="173" t="s">
        <v>972</v>
      </c>
      <c r="B328" s="173" t="s">
        <v>945</v>
      </c>
      <c r="C328" s="173">
        <v>840130512574</v>
      </c>
      <c r="D328" s="174">
        <v>64.5</v>
      </c>
      <c r="E328" s="174">
        <v>129</v>
      </c>
      <c r="F328" s="173" t="s">
        <v>809</v>
      </c>
      <c r="G328" s="4" t="s">
        <v>3</v>
      </c>
      <c r="H328" s="4" t="str">
        <f t="shared" si="7"/>
        <v>Britt Utility</v>
      </c>
      <c r="I328" s="4" t="str">
        <f t="shared" si="8"/>
        <v>Dark Grey Thermal Denim</v>
      </c>
      <c r="J328" s="4" t="str">
        <f t="shared" si="9"/>
        <v>DWF21P2W-030</v>
      </c>
      <c r="K328" s="4" t="str">
        <f t="shared" si="10"/>
        <v>16x34</v>
      </c>
      <c r="L328" s="4" t="str">
        <f t="shared" si="11"/>
        <v>16</v>
      </c>
      <c r="M328" s="4" t="str">
        <f t="shared" si="12"/>
        <v>34</v>
      </c>
      <c r="N328" s="4" t="e">
        <f>VLOOKUP(L328,#REF!,3,FALSE)</f>
        <v>#REF!</v>
      </c>
      <c r="O328" s="4" t="e">
        <f>VLOOKUP(L328,#REF!,2,FALSE)</f>
        <v>#REF!</v>
      </c>
      <c r="P328" s="4" t="e">
        <f t="shared" si="13"/>
        <v>#REF!</v>
      </c>
      <c r="Q328" s="4"/>
      <c r="R328" s="4"/>
      <c r="S328" s="4"/>
      <c r="T328" s="4"/>
      <c r="U328" s="4"/>
      <c r="V328" s="4"/>
      <c r="W328" s="4"/>
    </row>
    <row r="329" spans="1:23" ht="16">
      <c r="A329" s="173" t="s">
        <v>973</v>
      </c>
      <c r="B329" s="173" t="s">
        <v>945</v>
      </c>
      <c r="C329" s="173">
        <v>840130512581</v>
      </c>
      <c r="D329" s="174">
        <v>64.5</v>
      </c>
      <c r="E329" s="174">
        <v>129</v>
      </c>
      <c r="F329" s="173" t="s">
        <v>809</v>
      </c>
      <c r="G329" s="4" t="s">
        <v>3</v>
      </c>
      <c r="H329" s="4" t="str">
        <f t="shared" si="7"/>
        <v>Britt Utility</v>
      </c>
      <c r="I329" s="4" t="str">
        <f t="shared" si="8"/>
        <v>Dark Grey Thermal Denim</v>
      </c>
      <c r="J329" s="4" t="str">
        <f t="shared" si="9"/>
        <v>DWF21P2W-030</v>
      </c>
      <c r="K329" s="4" t="str">
        <f t="shared" si="10"/>
        <v>18x28</v>
      </c>
      <c r="L329" s="4" t="str">
        <f t="shared" si="11"/>
        <v>18</v>
      </c>
      <c r="M329" s="4" t="str">
        <f t="shared" si="12"/>
        <v>28</v>
      </c>
      <c r="N329" s="4" t="e">
        <f>VLOOKUP(L329,#REF!,3,FALSE)</f>
        <v>#REF!</v>
      </c>
      <c r="O329" s="4" t="e">
        <f>VLOOKUP(L329,#REF!,2,FALSE)</f>
        <v>#REF!</v>
      </c>
      <c r="P329" s="4" t="e">
        <f t="shared" si="13"/>
        <v>#REF!</v>
      </c>
      <c r="Q329" s="4"/>
      <c r="R329" s="4"/>
      <c r="S329" s="4"/>
      <c r="T329" s="4"/>
      <c r="U329" s="4"/>
      <c r="V329" s="4"/>
      <c r="W329" s="4"/>
    </row>
    <row r="330" spans="1:23" ht="16">
      <c r="A330" s="173" t="s">
        <v>974</v>
      </c>
      <c r="B330" s="173" t="s">
        <v>945</v>
      </c>
      <c r="C330" s="173">
        <v>840130512598</v>
      </c>
      <c r="D330" s="174">
        <v>64.5</v>
      </c>
      <c r="E330" s="174">
        <v>129</v>
      </c>
      <c r="F330" s="173" t="s">
        <v>809</v>
      </c>
      <c r="G330" s="4" t="s">
        <v>3</v>
      </c>
      <c r="H330" s="4" t="str">
        <f t="shared" si="7"/>
        <v>Britt Utility</v>
      </c>
      <c r="I330" s="4" t="str">
        <f t="shared" si="8"/>
        <v>Dark Grey Thermal Denim</v>
      </c>
      <c r="J330" s="4" t="str">
        <f t="shared" si="9"/>
        <v>DWF21P2W-030</v>
      </c>
      <c r="K330" s="4" t="str">
        <f t="shared" si="10"/>
        <v>18x30</v>
      </c>
      <c r="L330" s="4" t="str">
        <f t="shared" si="11"/>
        <v>18</v>
      </c>
      <c r="M330" s="4" t="str">
        <f t="shared" si="12"/>
        <v>30</v>
      </c>
      <c r="N330" s="4" t="e">
        <f>VLOOKUP(L330,#REF!,3,FALSE)</f>
        <v>#REF!</v>
      </c>
      <c r="O330" s="4" t="e">
        <f>VLOOKUP(L330,#REF!,2,FALSE)</f>
        <v>#REF!</v>
      </c>
      <c r="P330" s="4" t="e">
        <f t="shared" si="13"/>
        <v>#REF!</v>
      </c>
      <c r="Q330" s="4"/>
      <c r="R330" s="4"/>
      <c r="S330" s="4"/>
      <c r="T330" s="4"/>
      <c r="U330" s="4"/>
      <c r="V330" s="4"/>
      <c r="W330" s="4"/>
    </row>
    <row r="331" spans="1:23" ht="16">
      <c r="A331" s="173" t="s">
        <v>975</v>
      </c>
      <c r="B331" s="173" t="s">
        <v>945</v>
      </c>
      <c r="C331" s="173">
        <v>840130512604</v>
      </c>
      <c r="D331" s="174">
        <v>64.5</v>
      </c>
      <c r="E331" s="174">
        <v>129</v>
      </c>
      <c r="F331" s="173" t="s">
        <v>809</v>
      </c>
      <c r="G331" s="4" t="s">
        <v>3</v>
      </c>
      <c r="H331" s="4" t="str">
        <f t="shared" si="7"/>
        <v>Britt Utility</v>
      </c>
      <c r="I331" s="4" t="str">
        <f t="shared" si="8"/>
        <v>Dark Grey Thermal Denim</v>
      </c>
      <c r="J331" s="4" t="str">
        <f t="shared" si="9"/>
        <v>DWF21P2W-030</v>
      </c>
      <c r="K331" s="4" t="str">
        <f t="shared" si="10"/>
        <v>18x32</v>
      </c>
      <c r="L331" s="4" t="str">
        <f t="shared" si="11"/>
        <v>18</v>
      </c>
      <c r="M331" s="4" t="str">
        <f t="shared" si="12"/>
        <v>32</v>
      </c>
      <c r="N331" s="4" t="e">
        <f>VLOOKUP(L331,#REF!,3,FALSE)</f>
        <v>#REF!</v>
      </c>
      <c r="O331" s="4" t="e">
        <f>VLOOKUP(L331,#REF!,2,FALSE)</f>
        <v>#REF!</v>
      </c>
      <c r="P331" s="4" t="e">
        <f t="shared" si="13"/>
        <v>#REF!</v>
      </c>
      <c r="Q331" s="4"/>
      <c r="R331" s="4"/>
      <c r="S331" s="4"/>
      <c r="T331" s="4"/>
      <c r="U331" s="4"/>
      <c r="V331" s="4"/>
      <c r="W331" s="4"/>
    </row>
    <row r="332" spans="1:23" ht="16">
      <c r="A332" s="173" t="s">
        <v>976</v>
      </c>
      <c r="B332" s="173" t="s">
        <v>945</v>
      </c>
      <c r="C332" s="173">
        <v>840130512611</v>
      </c>
      <c r="D332" s="174">
        <v>64.5</v>
      </c>
      <c r="E332" s="174">
        <v>129</v>
      </c>
      <c r="F332" s="173" t="s">
        <v>809</v>
      </c>
      <c r="G332" s="4" t="s">
        <v>3</v>
      </c>
      <c r="H332" s="4" t="str">
        <f t="shared" si="7"/>
        <v>Britt Utility</v>
      </c>
      <c r="I332" s="4" t="str">
        <f t="shared" si="8"/>
        <v>Dark Grey Thermal Denim</v>
      </c>
      <c r="J332" s="4" t="str">
        <f t="shared" si="9"/>
        <v>DWF21P2W-030</v>
      </c>
      <c r="K332" s="4" t="str">
        <f t="shared" si="10"/>
        <v>18x34</v>
      </c>
      <c r="L332" s="4" t="str">
        <f t="shared" si="11"/>
        <v>18</v>
      </c>
      <c r="M332" s="4" t="str">
        <f t="shared" si="12"/>
        <v>34</v>
      </c>
      <c r="N332" s="4" t="e">
        <f>VLOOKUP(L332,#REF!,3,FALSE)</f>
        <v>#REF!</v>
      </c>
      <c r="O332" s="4" t="e">
        <f>VLOOKUP(L332,#REF!,2,FALSE)</f>
        <v>#REF!</v>
      </c>
      <c r="P332" s="4" t="e">
        <f t="shared" si="13"/>
        <v>#REF!</v>
      </c>
      <c r="Q332" s="4"/>
      <c r="R332" s="4"/>
      <c r="S332" s="4"/>
      <c r="T332" s="4"/>
      <c r="U332" s="4"/>
      <c r="V332" s="4"/>
      <c r="W332" s="4"/>
    </row>
    <row r="333" spans="1:23" ht="16">
      <c r="A333" s="173" t="s">
        <v>977</v>
      </c>
      <c r="B333" s="173" t="s">
        <v>945</v>
      </c>
      <c r="C333" s="173">
        <v>840130512628</v>
      </c>
      <c r="D333" s="174">
        <v>64.5</v>
      </c>
      <c r="E333" s="174">
        <v>129</v>
      </c>
      <c r="F333" s="173" t="s">
        <v>809</v>
      </c>
      <c r="G333" s="4" t="s">
        <v>3</v>
      </c>
      <c r="H333" s="4" t="str">
        <f t="shared" si="7"/>
        <v>Britt Utility</v>
      </c>
      <c r="I333" s="4" t="str">
        <f t="shared" si="8"/>
        <v>Dark Grey Thermal Denim</v>
      </c>
      <c r="J333" s="4" t="str">
        <f t="shared" si="9"/>
        <v>DWF21P2W-030</v>
      </c>
      <c r="K333" s="4" t="str">
        <f t="shared" si="10"/>
        <v>2x28</v>
      </c>
      <c r="L333" s="4" t="str">
        <f t="shared" si="11"/>
        <v>2</v>
      </c>
      <c r="M333" s="4" t="str">
        <f t="shared" si="12"/>
        <v>28</v>
      </c>
      <c r="N333" s="4" t="e">
        <f>VLOOKUP(L333,#REF!,3,FALSE)</f>
        <v>#REF!</v>
      </c>
      <c r="O333" s="4" t="e">
        <f>VLOOKUP(L333,#REF!,2,FALSE)</f>
        <v>#REF!</v>
      </c>
      <c r="P333" s="4" t="e">
        <f t="shared" si="13"/>
        <v>#REF!</v>
      </c>
      <c r="Q333" s="4"/>
      <c r="R333" s="4"/>
      <c r="S333" s="4"/>
      <c r="T333" s="4"/>
      <c r="U333" s="4"/>
      <c r="V333" s="4"/>
      <c r="W333" s="4"/>
    </row>
    <row r="334" spans="1:23" ht="16">
      <c r="A334" s="173" t="s">
        <v>978</v>
      </c>
      <c r="B334" s="173" t="s">
        <v>945</v>
      </c>
      <c r="C334" s="173">
        <v>840130512635</v>
      </c>
      <c r="D334" s="174">
        <v>64.5</v>
      </c>
      <c r="E334" s="174">
        <v>129</v>
      </c>
      <c r="F334" s="173" t="s">
        <v>809</v>
      </c>
      <c r="G334" s="4" t="s">
        <v>3</v>
      </c>
      <c r="H334" s="4" t="str">
        <f t="shared" si="7"/>
        <v>Britt Utility</v>
      </c>
      <c r="I334" s="4" t="str">
        <f t="shared" si="8"/>
        <v>Dark Grey Thermal Denim</v>
      </c>
      <c r="J334" s="4" t="str">
        <f t="shared" si="9"/>
        <v>DWF21P2W-030</v>
      </c>
      <c r="K334" s="4" t="str">
        <f t="shared" si="10"/>
        <v>2x30</v>
      </c>
      <c r="L334" s="4" t="str">
        <f t="shared" si="11"/>
        <v>2</v>
      </c>
      <c r="M334" s="4" t="str">
        <f t="shared" si="12"/>
        <v>30</v>
      </c>
      <c r="N334" s="4" t="e">
        <f>VLOOKUP(L334,#REF!,3,FALSE)</f>
        <v>#REF!</v>
      </c>
      <c r="O334" s="4" t="e">
        <f>VLOOKUP(L334,#REF!,2,FALSE)</f>
        <v>#REF!</v>
      </c>
      <c r="P334" s="4" t="e">
        <f t="shared" si="13"/>
        <v>#REF!</v>
      </c>
      <c r="Q334" s="4"/>
      <c r="R334" s="4"/>
      <c r="S334" s="4"/>
      <c r="T334" s="4"/>
      <c r="U334" s="4"/>
      <c r="V334" s="4"/>
      <c r="W334" s="4"/>
    </row>
    <row r="335" spans="1:23" ht="16">
      <c r="A335" s="173" t="s">
        <v>979</v>
      </c>
      <c r="B335" s="173" t="s">
        <v>945</v>
      </c>
      <c r="C335" s="173">
        <v>840130512642</v>
      </c>
      <c r="D335" s="174">
        <v>64.5</v>
      </c>
      <c r="E335" s="174">
        <v>129</v>
      </c>
      <c r="F335" s="173" t="s">
        <v>809</v>
      </c>
      <c r="G335" s="4" t="s">
        <v>3</v>
      </c>
      <c r="H335" s="4" t="str">
        <f t="shared" si="7"/>
        <v>Britt Utility</v>
      </c>
      <c r="I335" s="4" t="str">
        <f t="shared" si="8"/>
        <v>Dark Grey Thermal Denim</v>
      </c>
      <c r="J335" s="4" t="str">
        <f t="shared" si="9"/>
        <v>DWF21P2W-030</v>
      </c>
      <c r="K335" s="4" t="str">
        <f t="shared" si="10"/>
        <v>2x32</v>
      </c>
      <c r="L335" s="4" t="str">
        <f t="shared" si="11"/>
        <v>2</v>
      </c>
      <c r="M335" s="4" t="str">
        <f t="shared" si="12"/>
        <v>32</v>
      </c>
      <c r="N335" s="4" t="e">
        <f>VLOOKUP(L335,#REF!,3,FALSE)</f>
        <v>#REF!</v>
      </c>
      <c r="O335" s="4" t="e">
        <f>VLOOKUP(L335,#REF!,2,FALSE)</f>
        <v>#REF!</v>
      </c>
      <c r="P335" s="4" t="e">
        <f t="shared" si="13"/>
        <v>#REF!</v>
      </c>
      <c r="Q335" s="4"/>
      <c r="R335" s="4"/>
      <c r="S335" s="4"/>
      <c r="T335" s="4"/>
      <c r="U335" s="4"/>
      <c r="V335" s="4"/>
      <c r="W335" s="4"/>
    </row>
    <row r="336" spans="1:23" ht="16">
      <c r="A336" s="173" t="s">
        <v>980</v>
      </c>
      <c r="B336" s="173" t="s">
        <v>945</v>
      </c>
      <c r="C336" s="173">
        <v>840130512659</v>
      </c>
      <c r="D336" s="174">
        <v>64.5</v>
      </c>
      <c r="E336" s="174">
        <v>129</v>
      </c>
      <c r="F336" s="173" t="s">
        <v>809</v>
      </c>
      <c r="G336" s="4" t="s">
        <v>3</v>
      </c>
      <c r="H336" s="4" t="str">
        <f t="shared" si="7"/>
        <v>Britt Utility</v>
      </c>
      <c r="I336" s="4" t="str">
        <f t="shared" si="8"/>
        <v>Dark Grey Thermal Denim</v>
      </c>
      <c r="J336" s="4" t="str">
        <f t="shared" si="9"/>
        <v>DWF21P2W-030</v>
      </c>
      <c r="K336" s="4" t="str">
        <f t="shared" si="10"/>
        <v>2x34</v>
      </c>
      <c r="L336" s="4" t="str">
        <f t="shared" si="11"/>
        <v>2</v>
      </c>
      <c r="M336" s="4" t="str">
        <f t="shared" si="12"/>
        <v>34</v>
      </c>
      <c r="N336" s="4" t="e">
        <f>VLOOKUP(L336,#REF!,3,FALSE)</f>
        <v>#REF!</v>
      </c>
      <c r="O336" s="4" t="e">
        <f>VLOOKUP(L336,#REF!,2,FALSE)</f>
        <v>#REF!</v>
      </c>
      <c r="P336" s="4" t="e">
        <f t="shared" si="13"/>
        <v>#REF!</v>
      </c>
      <c r="Q336" s="4"/>
      <c r="R336" s="4"/>
      <c r="S336" s="4"/>
      <c r="T336" s="4"/>
      <c r="U336" s="4"/>
      <c r="V336" s="4"/>
      <c r="W336" s="4"/>
    </row>
    <row r="337" spans="1:23" ht="16">
      <c r="A337" s="173" t="s">
        <v>981</v>
      </c>
      <c r="B337" s="173" t="s">
        <v>945</v>
      </c>
      <c r="C337" s="173">
        <v>840130512666</v>
      </c>
      <c r="D337" s="174">
        <v>64.5</v>
      </c>
      <c r="E337" s="174">
        <v>129</v>
      </c>
      <c r="F337" s="173" t="s">
        <v>809</v>
      </c>
      <c r="G337" s="4" t="s">
        <v>3</v>
      </c>
      <c r="H337" s="4" t="str">
        <f t="shared" si="7"/>
        <v>Britt Utility</v>
      </c>
      <c r="I337" s="4" t="str">
        <f t="shared" si="8"/>
        <v>Dark Grey Thermal Denim</v>
      </c>
      <c r="J337" s="4" t="str">
        <f t="shared" si="9"/>
        <v>DWF21P2W-030</v>
      </c>
      <c r="K337" s="4" t="str">
        <f t="shared" si="10"/>
        <v>4x28</v>
      </c>
      <c r="L337" s="4" t="str">
        <f t="shared" si="11"/>
        <v>4</v>
      </c>
      <c r="M337" s="4" t="str">
        <f t="shared" si="12"/>
        <v>28</v>
      </c>
      <c r="N337" s="4" t="e">
        <f>VLOOKUP(L337,#REF!,3,FALSE)</f>
        <v>#REF!</v>
      </c>
      <c r="O337" s="4" t="e">
        <f>VLOOKUP(L337,#REF!,2,FALSE)</f>
        <v>#REF!</v>
      </c>
      <c r="P337" s="4" t="e">
        <f t="shared" si="13"/>
        <v>#REF!</v>
      </c>
      <c r="Q337" s="4"/>
      <c r="R337" s="4"/>
      <c r="S337" s="4"/>
      <c r="T337" s="4"/>
      <c r="U337" s="4"/>
      <c r="V337" s="4"/>
      <c r="W337" s="4"/>
    </row>
    <row r="338" spans="1:23" ht="16">
      <c r="A338" s="173" t="s">
        <v>982</v>
      </c>
      <c r="B338" s="173" t="s">
        <v>945</v>
      </c>
      <c r="C338" s="173">
        <v>840130512673</v>
      </c>
      <c r="D338" s="174">
        <v>64.5</v>
      </c>
      <c r="E338" s="174">
        <v>129</v>
      </c>
      <c r="F338" s="173" t="s">
        <v>809</v>
      </c>
      <c r="G338" s="4" t="s">
        <v>3</v>
      </c>
      <c r="H338" s="4" t="str">
        <f t="shared" si="7"/>
        <v>Britt Utility</v>
      </c>
      <c r="I338" s="4" t="str">
        <f t="shared" si="8"/>
        <v>Dark Grey Thermal Denim</v>
      </c>
      <c r="J338" s="4" t="str">
        <f t="shared" si="9"/>
        <v>DWF21P2W-030</v>
      </c>
      <c r="K338" s="4" t="str">
        <f t="shared" si="10"/>
        <v>4x30</v>
      </c>
      <c r="L338" s="4" t="str">
        <f t="shared" si="11"/>
        <v>4</v>
      </c>
      <c r="M338" s="4" t="str">
        <f t="shared" si="12"/>
        <v>30</v>
      </c>
      <c r="N338" s="4" t="e">
        <f>VLOOKUP(L338,#REF!,3,FALSE)</f>
        <v>#REF!</v>
      </c>
      <c r="O338" s="4" t="e">
        <f>VLOOKUP(L338,#REF!,2,FALSE)</f>
        <v>#REF!</v>
      </c>
      <c r="P338" s="4" t="e">
        <f t="shared" si="13"/>
        <v>#REF!</v>
      </c>
      <c r="Q338" s="4"/>
      <c r="R338" s="4"/>
      <c r="S338" s="4"/>
      <c r="T338" s="4"/>
      <c r="U338" s="4"/>
      <c r="V338" s="4"/>
      <c r="W338" s="4"/>
    </row>
    <row r="339" spans="1:23" ht="16">
      <c r="A339" s="173" t="s">
        <v>983</v>
      </c>
      <c r="B339" s="173" t="s">
        <v>945</v>
      </c>
      <c r="C339" s="173">
        <v>840130512680</v>
      </c>
      <c r="D339" s="174">
        <v>64.5</v>
      </c>
      <c r="E339" s="174">
        <v>129</v>
      </c>
      <c r="F339" s="173" t="s">
        <v>809</v>
      </c>
      <c r="G339" s="4" t="s">
        <v>3</v>
      </c>
      <c r="H339" s="4" t="str">
        <f t="shared" si="7"/>
        <v>Britt Utility</v>
      </c>
      <c r="I339" s="4" t="str">
        <f t="shared" si="8"/>
        <v>Dark Grey Thermal Denim</v>
      </c>
      <c r="J339" s="4" t="str">
        <f t="shared" si="9"/>
        <v>DWF21P2W-030</v>
      </c>
      <c r="K339" s="4" t="str">
        <f t="shared" si="10"/>
        <v>4x32</v>
      </c>
      <c r="L339" s="4" t="str">
        <f t="shared" si="11"/>
        <v>4</v>
      </c>
      <c r="M339" s="4" t="str">
        <f t="shared" si="12"/>
        <v>32</v>
      </c>
      <c r="N339" s="4" t="e">
        <f>VLOOKUP(L339,#REF!,3,FALSE)</f>
        <v>#REF!</v>
      </c>
      <c r="O339" s="4" t="e">
        <f>VLOOKUP(L339,#REF!,2,FALSE)</f>
        <v>#REF!</v>
      </c>
      <c r="P339" s="4" t="e">
        <f t="shared" si="13"/>
        <v>#REF!</v>
      </c>
      <c r="Q339" s="4"/>
      <c r="R339" s="4"/>
      <c r="S339" s="4"/>
      <c r="T339" s="4"/>
      <c r="U339" s="4"/>
      <c r="V339" s="4"/>
      <c r="W339" s="4"/>
    </row>
    <row r="340" spans="1:23" ht="16">
      <c r="A340" s="173" t="s">
        <v>984</v>
      </c>
      <c r="B340" s="173" t="s">
        <v>945</v>
      </c>
      <c r="C340" s="173">
        <v>840130512697</v>
      </c>
      <c r="D340" s="174">
        <v>64.5</v>
      </c>
      <c r="E340" s="174">
        <v>129</v>
      </c>
      <c r="F340" s="173" t="s">
        <v>809</v>
      </c>
      <c r="G340" s="4" t="s">
        <v>3</v>
      </c>
      <c r="H340" s="4" t="str">
        <f t="shared" si="7"/>
        <v>Britt Utility</v>
      </c>
      <c r="I340" s="4" t="str">
        <f t="shared" si="8"/>
        <v>Dark Grey Thermal Denim</v>
      </c>
      <c r="J340" s="4" t="str">
        <f t="shared" si="9"/>
        <v>DWF21P2W-030</v>
      </c>
      <c r="K340" s="4" t="str">
        <f t="shared" si="10"/>
        <v>4x34</v>
      </c>
      <c r="L340" s="4" t="str">
        <f t="shared" si="11"/>
        <v>4</v>
      </c>
      <c r="M340" s="4" t="str">
        <f t="shared" si="12"/>
        <v>34</v>
      </c>
      <c r="N340" s="4" t="e">
        <f>VLOOKUP(L340,#REF!,3,FALSE)</f>
        <v>#REF!</v>
      </c>
      <c r="O340" s="4" t="e">
        <f>VLOOKUP(L340,#REF!,2,FALSE)</f>
        <v>#REF!</v>
      </c>
      <c r="P340" s="4" t="e">
        <f t="shared" si="13"/>
        <v>#REF!</v>
      </c>
      <c r="Q340" s="4"/>
      <c r="R340" s="4"/>
      <c r="S340" s="4"/>
      <c r="T340" s="4"/>
      <c r="U340" s="4"/>
      <c r="V340" s="4"/>
      <c r="W340" s="4"/>
    </row>
    <row r="341" spans="1:23" ht="16">
      <c r="A341" s="173" t="s">
        <v>985</v>
      </c>
      <c r="B341" s="173" t="s">
        <v>945</v>
      </c>
      <c r="C341" s="173">
        <v>840130512703</v>
      </c>
      <c r="D341" s="174">
        <v>64.5</v>
      </c>
      <c r="E341" s="174">
        <v>129</v>
      </c>
      <c r="F341" s="173" t="s">
        <v>809</v>
      </c>
      <c r="G341" s="4" t="s">
        <v>3</v>
      </c>
      <c r="H341" s="4" t="str">
        <f t="shared" si="7"/>
        <v>Britt Utility</v>
      </c>
      <c r="I341" s="4" t="str">
        <f t="shared" si="8"/>
        <v>Dark Grey Thermal Denim</v>
      </c>
      <c r="J341" s="4" t="str">
        <f t="shared" si="9"/>
        <v>DWF21P2W-030</v>
      </c>
      <c r="K341" s="4" t="str">
        <f t="shared" si="10"/>
        <v>6x28</v>
      </c>
      <c r="L341" s="4" t="str">
        <f t="shared" si="11"/>
        <v>6</v>
      </c>
      <c r="M341" s="4" t="str">
        <f t="shared" si="12"/>
        <v>28</v>
      </c>
      <c r="N341" s="4" t="e">
        <f>VLOOKUP(L341,#REF!,3,FALSE)</f>
        <v>#REF!</v>
      </c>
      <c r="O341" s="4" t="e">
        <f>VLOOKUP(L341,#REF!,2,FALSE)</f>
        <v>#REF!</v>
      </c>
      <c r="P341" s="4" t="e">
        <f t="shared" si="13"/>
        <v>#REF!</v>
      </c>
      <c r="Q341" s="4"/>
      <c r="R341" s="4"/>
      <c r="S341" s="4"/>
      <c r="T341" s="4"/>
      <c r="U341" s="4"/>
      <c r="V341" s="4"/>
      <c r="W341" s="4"/>
    </row>
    <row r="342" spans="1:23" ht="16">
      <c r="A342" s="173" t="s">
        <v>986</v>
      </c>
      <c r="B342" s="173" t="s">
        <v>945</v>
      </c>
      <c r="C342" s="173">
        <v>840130512710</v>
      </c>
      <c r="D342" s="174">
        <v>64.5</v>
      </c>
      <c r="E342" s="174">
        <v>129</v>
      </c>
      <c r="F342" s="173" t="s">
        <v>809</v>
      </c>
      <c r="G342" s="4" t="s">
        <v>3</v>
      </c>
      <c r="H342" s="4" t="str">
        <f t="shared" si="7"/>
        <v>Britt Utility</v>
      </c>
      <c r="I342" s="4" t="str">
        <f t="shared" si="8"/>
        <v>Dark Grey Thermal Denim</v>
      </c>
      <c r="J342" s="4" t="str">
        <f t="shared" si="9"/>
        <v>DWF21P2W-030</v>
      </c>
      <c r="K342" s="4" t="str">
        <f t="shared" si="10"/>
        <v>6x30</v>
      </c>
      <c r="L342" s="4" t="str">
        <f t="shared" si="11"/>
        <v>6</v>
      </c>
      <c r="M342" s="4" t="str">
        <f t="shared" si="12"/>
        <v>30</v>
      </c>
      <c r="N342" s="4" t="e">
        <f>VLOOKUP(L342,#REF!,3,FALSE)</f>
        <v>#REF!</v>
      </c>
      <c r="O342" s="4" t="e">
        <f>VLOOKUP(L342,#REF!,2,FALSE)</f>
        <v>#REF!</v>
      </c>
      <c r="P342" s="4" t="e">
        <f t="shared" si="13"/>
        <v>#REF!</v>
      </c>
      <c r="Q342" s="4"/>
      <c r="R342" s="4"/>
      <c r="S342" s="4"/>
      <c r="T342" s="4"/>
      <c r="U342" s="4"/>
      <c r="V342" s="4"/>
      <c r="W342" s="4"/>
    </row>
    <row r="343" spans="1:23" ht="16">
      <c r="A343" s="173" t="s">
        <v>987</v>
      </c>
      <c r="B343" s="173" t="s">
        <v>945</v>
      </c>
      <c r="C343" s="173">
        <v>840130512727</v>
      </c>
      <c r="D343" s="174">
        <v>64.5</v>
      </c>
      <c r="E343" s="174">
        <v>129</v>
      </c>
      <c r="F343" s="173" t="s">
        <v>809</v>
      </c>
      <c r="G343" s="4" t="s">
        <v>3</v>
      </c>
      <c r="H343" s="4" t="str">
        <f t="shared" si="7"/>
        <v>Britt Utility</v>
      </c>
      <c r="I343" s="4" t="str">
        <f t="shared" si="8"/>
        <v>Dark Grey Thermal Denim</v>
      </c>
      <c r="J343" s="4" t="str">
        <f t="shared" si="9"/>
        <v>DWF21P2W-030</v>
      </c>
      <c r="K343" s="4" t="str">
        <f t="shared" si="10"/>
        <v>6x32</v>
      </c>
      <c r="L343" s="4" t="str">
        <f t="shared" si="11"/>
        <v>6</v>
      </c>
      <c r="M343" s="4" t="str">
        <f t="shared" si="12"/>
        <v>32</v>
      </c>
      <c r="N343" s="4" t="e">
        <f>VLOOKUP(L343,#REF!,3,FALSE)</f>
        <v>#REF!</v>
      </c>
      <c r="O343" s="4" t="e">
        <f>VLOOKUP(L343,#REF!,2,FALSE)</f>
        <v>#REF!</v>
      </c>
      <c r="P343" s="4" t="e">
        <f t="shared" si="13"/>
        <v>#REF!</v>
      </c>
      <c r="Q343" s="4"/>
      <c r="R343" s="4"/>
      <c r="S343" s="4"/>
      <c r="T343" s="4"/>
      <c r="U343" s="4"/>
      <c r="V343" s="4"/>
      <c r="W343" s="4"/>
    </row>
    <row r="344" spans="1:23" ht="16">
      <c r="A344" s="173" t="s">
        <v>988</v>
      </c>
      <c r="B344" s="173" t="s">
        <v>945</v>
      </c>
      <c r="C344" s="173">
        <v>840130512734</v>
      </c>
      <c r="D344" s="174">
        <v>64.5</v>
      </c>
      <c r="E344" s="174">
        <v>129</v>
      </c>
      <c r="F344" s="173" t="s">
        <v>809</v>
      </c>
      <c r="G344" s="4" t="s">
        <v>3</v>
      </c>
      <c r="H344" s="4" t="str">
        <f t="shared" si="7"/>
        <v>Britt Utility</v>
      </c>
      <c r="I344" s="4" t="str">
        <f t="shared" si="8"/>
        <v>Dark Grey Thermal Denim</v>
      </c>
      <c r="J344" s="4" t="str">
        <f t="shared" si="9"/>
        <v>DWF21P2W-030</v>
      </c>
      <c r="K344" s="4" t="str">
        <f t="shared" si="10"/>
        <v>6x34</v>
      </c>
      <c r="L344" s="4" t="str">
        <f t="shared" si="11"/>
        <v>6</v>
      </c>
      <c r="M344" s="4" t="str">
        <f t="shared" si="12"/>
        <v>34</v>
      </c>
      <c r="N344" s="4" t="e">
        <f>VLOOKUP(L344,#REF!,3,FALSE)</f>
        <v>#REF!</v>
      </c>
      <c r="O344" s="4" t="e">
        <f>VLOOKUP(L344,#REF!,2,FALSE)</f>
        <v>#REF!</v>
      </c>
      <c r="P344" s="4" t="e">
        <f t="shared" si="13"/>
        <v>#REF!</v>
      </c>
      <c r="Q344" s="4"/>
      <c r="R344" s="4"/>
      <c r="S344" s="4"/>
      <c r="T344" s="4"/>
      <c r="U344" s="4"/>
      <c r="V344" s="4"/>
      <c r="W344" s="4"/>
    </row>
    <row r="345" spans="1:23" ht="16">
      <c r="A345" s="173" t="s">
        <v>989</v>
      </c>
      <c r="B345" s="173" t="s">
        <v>945</v>
      </c>
      <c r="C345" s="173">
        <v>840130512741</v>
      </c>
      <c r="D345" s="174">
        <v>64.5</v>
      </c>
      <c r="E345" s="174">
        <v>129</v>
      </c>
      <c r="F345" s="173" t="s">
        <v>809</v>
      </c>
      <c r="G345" s="4" t="s">
        <v>3</v>
      </c>
      <c r="H345" s="4" t="str">
        <f t="shared" si="7"/>
        <v>Britt Utility</v>
      </c>
      <c r="I345" s="4" t="str">
        <f t="shared" si="8"/>
        <v>Dark Grey Thermal Denim</v>
      </c>
      <c r="J345" s="4" t="str">
        <f t="shared" si="9"/>
        <v>DWF21P2W-030</v>
      </c>
      <c r="K345" s="4" t="str">
        <f t="shared" si="10"/>
        <v>8x28</v>
      </c>
      <c r="L345" s="4" t="str">
        <f t="shared" si="11"/>
        <v>8</v>
      </c>
      <c r="M345" s="4" t="str">
        <f t="shared" si="12"/>
        <v>28</v>
      </c>
      <c r="N345" s="4" t="e">
        <f>VLOOKUP(L345,#REF!,3,FALSE)</f>
        <v>#REF!</v>
      </c>
      <c r="O345" s="4" t="e">
        <f>VLOOKUP(L345,#REF!,2,FALSE)</f>
        <v>#REF!</v>
      </c>
      <c r="P345" s="4" t="e">
        <f t="shared" si="13"/>
        <v>#REF!</v>
      </c>
      <c r="Q345" s="4"/>
      <c r="R345" s="4"/>
      <c r="S345" s="4"/>
      <c r="T345" s="4"/>
      <c r="U345" s="4"/>
      <c r="V345" s="4"/>
      <c r="W345" s="4"/>
    </row>
    <row r="346" spans="1:23" ht="16">
      <c r="A346" s="173" t="s">
        <v>990</v>
      </c>
      <c r="B346" s="173" t="s">
        <v>945</v>
      </c>
      <c r="C346" s="173">
        <v>840130512758</v>
      </c>
      <c r="D346" s="174">
        <v>64.5</v>
      </c>
      <c r="E346" s="174">
        <v>129</v>
      </c>
      <c r="F346" s="173" t="s">
        <v>809</v>
      </c>
      <c r="G346" s="4" t="s">
        <v>3</v>
      </c>
      <c r="H346" s="4" t="str">
        <f t="shared" si="7"/>
        <v>Britt Utility</v>
      </c>
      <c r="I346" s="4" t="str">
        <f t="shared" si="8"/>
        <v>Dark Grey Thermal Denim</v>
      </c>
      <c r="J346" s="4" t="str">
        <f t="shared" si="9"/>
        <v>DWF21P2W-030</v>
      </c>
      <c r="K346" s="4" t="str">
        <f t="shared" si="10"/>
        <v>8x30</v>
      </c>
      <c r="L346" s="4" t="str">
        <f t="shared" si="11"/>
        <v>8</v>
      </c>
      <c r="M346" s="4" t="str">
        <f t="shared" si="12"/>
        <v>30</v>
      </c>
      <c r="N346" s="4" t="e">
        <f>VLOOKUP(L346,#REF!,3,FALSE)</f>
        <v>#REF!</v>
      </c>
      <c r="O346" s="4" t="e">
        <f>VLOOKUP(L346,#REF!,2,FALSE)</f>
        <v>#REF!</v>
      </c>
      <c r="P346" s="4" t="e">
        <f t="shared" si="13"/>
        <v>#REF!</v>
      </c>
      <c r="Q346" s="4"/>
      <c r="R346" s="4"/>
      <c r="S346" s="4"/>
      <c r="T346" s="4"/>
      <c r="U346" s="4"/>
      <c r="V346" s="4"/>
      <c r="W346" s="4"/>
    </row>
    <row r="347" spans="1:23" ht="16">
      <c r="A347" s="173" t="s">
        <v>991</v>
      </c>
      <c r="B347" s="173" t="s">
        <v>945</v>
      </c>
      <c r="C347" s="173">
        <v>840130512765</v>
      </c>
      <c r="D347" s="174">
        <v>64.5</v>
      </c>
      <c r="E347" s="174">
        <v>129</v>
      </c>
      <c r="F347" s="173" t="s">
        <v>809</v>
      </c>
      <c r="G347" s="4" t="s">
        <v>3</v>
      </c>
      <c r="H347" s="4" t="str">
        <f t="shared" si="7"/>
        <v>Britt Utility</v>
      </c>
      <c r="I347" s="4" t="str">
        <f t="shared" si="8"/>
        <v>Dark Grey Thermal Denim</v>
      </c>
      <c r="J347" s="4" t="str">
        <f t="shared" si="9"/>
        <v>DWF21P2W-030</v>
      </c>
      <c r="K347" s="4" t="str">
        <f t="shared" si="10"/>
        <v>8x32</v>
      </c>
      <c r="L347" s="4" t="str">
        <f t="shared" si="11"/>
        <v>8</v>
      </c>
      <c r="M347" s="4" t="str">
        <f t="shared" si="12"/>
        <v>32</v>
      </c>
      <c r="N347" s="4" t="e">
        <f>VLOOKUP(L347,#REF!,3,FALSE)</f>
        <v>#REF!</v>
      </c>
      <c r="O347" s="4" t="e">
        <f>VLOOKUP(L347,#REF!,2,FALSE)</f>
        <v>#REF!</v>
      </c>
      <c r="P347" s="4" t="e">
        <f t="shared" si="13"/>
        <v>#REF!</v>
      </c>
      <c r="Q347" s="4"/>
      <c r="R347" s="4"/>
      <c r="S347" s="4"/>
      <c r="T347" s="4"/>
      <c r="U347" s="4"/>
      <c r="V347" s="4"/>
      <c r="W347" s="4"/>
    </row>
    <row r="348" spans="1:23" ht="16">
      <c r="A348" s="173" t="s">
        <v>992</v>
      </c>
      <c r="B348" s="173" t="s">
        <v>945</v>
      </c>
      <c r="C348" s="173">
        <v>840130512772</v>
      </c>
      <c r="D348" s="174">
        <v>64.5</v>
      </c>
      <c r="E348" s="174">
        <v>129</v>
      </c>
      <c r="F348" s="173" t="s">
        <v>809</v>
      </c>
      <c r="G348" s="4" t="s">
        <v>3</v>
      </c>
      <c r="H348" s="4" t="str">
        <f t="shared" si="7"/>
        <v>Britt Utility</v>
      </c>
      <c r="I348" s="4" t="str">
        <f t="shared" si="8"/>
        <v>Dark Grey Thermal Denim</v>
      </c>
      <c r="J348" s="4" t="str">
        <f t="shared" si="9"/>
        <v>DWF21P2W-030</v>
      </c>
      <c r="K348" s="4" t="str">
        <f t="shared" si="10"/>
        <v>8x34</v>
      </c>
      <c r="L348" s="4" t="str">
        <f t="shared" si="11"/>
        <v>8</v>
      </c>
      <c r="M348" s="4" t="str">
        <f t="shared" si="12"/>
        <v>34</v>
      </c>
      <c r="N348" s="4" t="e">
        <f>VLOOKUP(L348,#REF!,3,FALSE)</f>
        <v>#REF!</v>
      </c>
      <c r="O348" s="4" t="e">
        <f>VLOOKUP(L348,#REF!,2,FALSE)</f>
        <v>#REF!</v>
      </c>
      <c r="P348" s="4" t="e">
        <f t="shared" si="13"/>
        <v>#REF!</v>
      </c>
      <c r="Q348" s="4"/>
      <c r="R348" s="4"/>
      <c r="S348" s="4"/>
      <c r="T348" s="4"/>
      <c r="U348" s="4"/>
      <c r="V348" s="4"/>
      <c r="W348" s="4"/>
    </row>
    <row r="349" spans="1:23" ht="16">
      <c r="A349" s="173" t="s">
        <v>993</v>
      </c>
      <c r="B349" s="173" t="s">
        <v>994</v>
      </c>
      <c r="C349" s="173">
        <v>840130505538</v>
      </c>
      <c r="D349" s="174">
        <v>59.5</v>
      </c>
      <c r="E349" s="174">
        <v>119</v>
      </c>
      <c r="F349" s="173" t="s">
        <v>632</v>
      </c>
      <c r="G349" s="4" t="s">
        <v>3</v>
      </c>
      <c r="H349" s="4" t="str">
        <f t="shared" si="7"/>
        <v>Britt Utility</v>
      </c>
      <c r="I349" s="4" t="str">
        <f t="shared" si="8"/>
        <v>No Fade Black Canvas</v>
      </c>
      <c r="J349" s="4" t="str">
        <f t="shared" si="9"/>
        <v>DWF20P2C-001</v>
      </c>
      <c r="K349" s="4" t="str">
        <f t="shared" si="10"/>
        <v>000x28</v>
      </c>
      <c r="L349" s="4" t="str">
        <f t="shared" si="11"/>
        <v>000</v>
      </c>
      <c r="M349" s="4" t="str">
        <f t="shared" si="12"/>
        <v>28</v>
      </c>
      <c r="N349" s="4" t="e">
        <f>VLOOKUP(L349,#REF!,3,FALSE)</f>
        <v>#REF!</v>
      </c>
      <c r="O349" s="4" t="e">
        <f>VLOOKUP(L349,#REF!,2,FALSE)</f>
        <v>#REF!</v>
      </c>
      <c r="P349" s="4" t="e">
        <f t="shared" si="13"/>
        <v>#REF!</v>
      </c>
      <c r="Q349" s="4"/>
      <c r="R349" s="4"/>
      <c r="S349" s="4"/>
      <c r="T349" s="4"/>
      <c r="U349" s="4"/>
      <c r="V349" s="4"/>
      <c r="W349" s="4"/>
    </row>
    <row r="350" spans="1:23" ht="16">
      <c r="A350" s="173" t="s">
        <v>995</v>
      </c>
      <c r="B350" s="173" t="s">
        <v>994</v>
      </c>
      <c r="C350" s="173">
        <v>840130505545</v>
      </c>
      <c r="D350" s="174">
        <v>59.5</v>
      </c>
      <c r="E350" s="174">
        <v>119</v>
      </c>
      <c r="F350" s="173" t="s">
        <v>632</v>
      </c>
      <c r="G350" s="4" t="s">
        <v>3</v>
      </c>
      <c r="H350" s="4" t="str">
        <f t="shared" si="7"/>
        <v>Britt Utility</v>
      </c>
      <c r="I350" s="4" t="str">
        <f t="shared" si="8"/>
        <v>No Fade Black Canvas</v>
      </c>
      <c r="J350" s="4" t="str">
        <f t="shared" si="9"/>
        <v>DWF20P2C-001</v>
      </c>
      <c r="K350" s="4" t="str">
        <f t="shared" si="10"/>
        <v>000x30</v>
      </c>
      <c r="L350" s="4" t="str">
        <f t="shared" si="11"/>
        <v>000</v>
      </c>
      <c r="M350" s="4" t="str">
        <f t="shared" si="12"/>
        <v>30</v>
      </c>
      <c r="N350" s="4" t="e">
        <f>VLOOKUP(L350,#REF!,3,FALSE)</f>
        <v>#REF!</v>
      </c>
      <c r="O350" s="4" t="e">
        <f>VLOOKUP(L350,#REF!,2,FALSE)</f>
        <v>#REF!</v>
      </c>
      <c r="P350" s="4" t="e">
        <f t="shared" si="13"/>
        <v>#REF!</v>
      </c>
      <c r="Q350" s="4"/>
      <c r="R350" s="4"/>
      <c r="S350" s="4"/>
      <c r="T350" s="4"/>
      <c r="U350" s="4"/>
      <c r="V350" s="4"/>
      <c r="W350" s="4"/>
    </row>
    <row r="351" spans="1:23" ht="16">
      <c r="A351" s="173" t="s">
        <v>996</v>
      </c>
      <c r="B351" s="173" t="s">
        <v>994</v>
      </c>
      <c r="C351" s="173">
        <v>840130505552</v>
      </c>
      <c r="D351" s="174">
        <v>59.5</v>
      </c>
      <c r="E351" s="174">
        <v>119</v>
      </c>
      <c r="F351" s="173" t="s">
        <v>632</v>
      </c>
      <c r="G351" s="4" t="s">
        <v>3</v>
      </c>
      <c r="H351" s="4" t="str">
        <f t="shared" si="7"/>
        <v>Britt Utility</v>
      </c>
      <c r="I351" s="4" t="str">
        <f t="shared" si="8"/>
        <v>No Fade Black Canvas</v>
      </c>
      <c r="J351" s="4" t="str">
        <f t="shared" si="9"/>
        <v>DWF20P2C-001</v>
      </c>
      <c r="K351" s="4" t="str">
        <f t="shared" si="10"/>
        <v>000x32</v>
      </c>
      <c r="L351" s="4" t="str">
        <f t="shared" si="11"/>
        <v>000</v>
      </c>
      <c r="M351" s="4" t="str">
        <f t="shared" si="12"/>
        <v>32</v>
      </c>
      <c r="N351" s="4" t="e">
        <f>VLOOKUP(L351,#REF!,3,FALSE)</f>
        <v>#REF!</v>
      </c>
      <c r="O351" s="4" t="e">
        <f>VLOOKUP(L351,#REF!,2,FALSE)</f>
        <v>#REF!</v>
      </c>
      <c r="P351" s="4" t="e">
        <f t="shared" si="13"/>
        <v>#REF!</v>
      </c>
      <c r="Q351" s="4"/>
      <c r="R351" s="4"/>
      <c r="S351" s="4"/>
      <c r="T351" s="4"/>
      <c r="U351" s="4"/>
      <c r="V351" s="4"/>
      <c r="W351" s="4"/>
    </row>
    <row r="352" spans="1:23" ht="16">
      <c r="A352" s="173" t="s">
        <v>997</v>
      </c>
      <c r="B352" s="173" t="s">
        <v>994</v>
      </c>
      <c r="C352" s="173">
        <v>840130505569</v>
      </c>
      <c r="D352" s="174">
        <v>59.5</v>
      </c>
      <c r="E352" s="174">
        <v>119</v>
      </c>
      <c r="F352" s="173" t="s">
        <v>632</v>
      </c>
      <c r="G352" s="4" t="s">
        <v>3</v>
      </c>
      <c r="H352" s="4" t="str">
        <f t="shared" si="7"/>
        <v>Britt Utility</v>
      </c>
      <c r="I352" s="4" t="str">
        <f t="shared" si="8"/>
        <v>No Fade Black Canvas</v>
      </c>
      <c r="J352" s="4" t="str">
        <f t="shared" si="9"/>
        <v>DWF20P2C-001</v>
      </c>
      <c r="K352" s="4" t="str">
        <f t="shared" si="10"/>
        <v>000x34</v>
      </c>
      <c r="L352" s="4" t="str">
        <f t="shared" si="11"/>
        <v>000</v>
      </c>
      <c r="M352" s="4" t="str">
        <f t="shared" si="12"/>
        <v>34</v>
      </c>
      <c r="N352" s="4" t="e">
        <f>VLOOKUP(L352,#REF!,3,FALSE)</f>
        <v>#REF!</v>
      </c>
      <c r="O352" s="4" t="e">
        <f>VLOOKUP(L352,#REF!,2,FALSE)</f>
        <v>#REF!</v>
      </c>
      <c r="P352" s="4" t="e">
        <f t="shared" si="13"/>
        <v>#REF!</v>
      </c>
      <c r="Q352" s="4"/>
      <c r="R352" s="4"/>
      <c r="S352" s="4"/>
      <c r="T352" s="4"/>
      <c r="U352" s="4"/>
      <c r="V352" s="4"/>
      <c r="W352" s="4"/>
    </row>
    <row r="353" spans="1:23" ht="16">
      <c r="A353" s="173" t="s">
        <v>998</v>
      </c>
      <c r="B353" s="173" t="s">
        <v>994</v>
      </c>
      <c r="C353" s="173">
        <v>840130505576</v>
      </c>
      <c r="D353" s="174">
        <v>59.5</v>
      </c>
      <c r="E353" s="174">
        <v>119</v>
      </c>
      <c r="F353" s="173" t="s">
        <v>632</v>
      </c>
      <c r="G353" s="4" t="s">
        <v>3</v>
      </c>
      <c r="H353" s="4" t="str">
        <f t="shared" si="7"/>
        <v>Britt Utility</v>
      </c>
      <c r="I353" s="4" t="str">
        <f t="shared" si="8"/>
        <v>No Fade Black Canvas</v>
      </c>
      <c r="J353" s="4" t="str">
        <f t="shared" si="9"/>
        <v>DWF20P2C-001</v>
      </c>
      <c r="K353" s="4" t="str">
        <f t="shared" si="10"/>
        <v>00x28</v>
      </c>
      <c r="L353" s="4" t="str">
        <f t="shared" si="11"/>
        <v>00</v>
      </c>
      <c r="M353" s="4" t="str">
        <f t="shared" si="12"/>
        <v>28</v>
      </c>
      <c r="N353" s="4" t="e">
        <f>VLOOKUP(L353,#REF!,3,FALSE)</f>
        <v>#REF!</v>
      </c>
      <c r="O353" s="4" t="e">
        <f>VLOOKUP(L353,#REF!,2,FALSE)</f>
        <v>#REF!</v>
      </c>
      <c r="P353" s="4" t="e">
        <f t="shared" si="13"/>
        <v>#REF!</v>
      </c>
      <c r="Q353" s="4"/>
      <c r="R353" s="4"/>
      <c r="S353" s="4"/>
      <c r="T353" s="4"/>
      <c r="U353" s="4"/>
      <c r="V353" s="4"/>
      <c r="W353" s="4"/>
    </row>
    <row r="354" spans="1:23" ht="16">
      <c r="A354" s="173" t="s">
        <v>999</v>
      </c>
      <c r="B354" s="173" t="s">
        <v>994</v>
      </c>
      <c r="C354" s="173">
        <v>840130505583</v>
      </c>
      <c r="D354" s="174">
        <v>59.5</v>
      </c>
      <c r="E354" s="174">
        <v>119</v>
      </c>
      <c r="F354" s="173" t="s">
        <v>632</v>
      </c>
      <c r="G354" s="4" t="s">
        <v>3</v>
      </c>
      <c r="H354" s="4" t="str">
        <f t="shared" si="7"/>
        <v>Britt Utility</v>
      </c>
      <c r="I354" s="4" t="str">
        <f t="shared" si="8"/>
        <v>No Fade Black Canvas</v>
      </c>
      <c r="J354" s="4" t="str">
        <f t="shared" si="9"/>
        <v>DWF20P2C-001</v>
      </c>
      <c r="K354" s="4" t="str">
        <f t="shared" si="10"/>
        <v>00x30</v>
      </c>
      <c r="L354" s="4" t="str">
        <f t="shared" si="11"/>
        <v>00</v>
      </c>
      <c r="M354" s="4" t="str">
        <f t="shared" si="12"/>
        <v>30</v>
      </c>
      <c r="N354" s="4" t="e">
        <f>VLOOKUP(L354,#REF!,3,FALSE)</f>
        <v>#REF!</v>
      </c>
      <c r="O354" s="4" t="e">
        <f>VLOOKUP(L354,#REF!,2,FALSE)</f>
        <v>#REF!</v>
      </c>
      <c r="P354" s="4" t="e">
        <f t="shared" si="13"/>
        <v>#REF!</v>
      </c>
      <c r="Q354" s="4"/>
      <c r="R354" s="4"/>
      <c r="S354" s="4"/>
      <c r="T354" s="4"/>
      <c r="U354" s="4"/>
      <c r="V354" s="4"/>
      <c r="W354" s="4"/>
    </row>
    <row r="355" spans="1:23" ht="16">
      <c r="A355" s="173" t="s">
        <v>1000</v>
      </c>
      <c r="B355" s="173" t="s">
        <v>994</v>
      </c>
      <c r="C355" s="173">
        <v>840130505590</v>
      </c>
      <c r="D355" s="174">
        <v>59.5</v>
      </c>
      <c r="E355" s="174">
        <v>119</v>
      </c>
      <c r="F355" s="173" t="s">
        <v>632</v>
      </c>
      <c r="G355" s="4" t="s">
        <v>3</v>
      </c>
      <c r="H355" s="4" t="str">
        <f t="shared" si="7"/>
        <v>Britt Utility</v>
      </c>
      <c r="I355" s="4" t="str">
        <f t="shared" si="8"/>
        <v>No Fade Black Canvas</v>
      </c>
      <c r="J355" s="4" t="str">
        <f t="shared" si="9"/>
        <v>DWF20P2C-001</v>
      </c>
      <c r="K355" s="4" t="str">
        <f t="shared" si="10"/>
        <v>00x32</v>
      </c>
      <c r="L355" s="4" t="str">
        <f t="shared" si="11"/>
        <v>00</v>
      </c>
      <c r="M355" s="4" t="str">
        <f t="shared" si="12"/>
        <v>32</v>
      </c>
      <c r="N355" s="4" t="e">
        <f>VLOOKUP(L355,#REF!,3,FALSE)</f>
        <v>#REF!</v>
      </c>
      <c r="O355" s="4" t="e">
        <f>VLOOKUP(L355,#REF!,2,FALSE)</f>
        <v>#REF!</v>
      </c>
      <c r="P355" s="4" t="e">
        <f t="shared" si="13"/>
        <v>#REF!</v>
      </c>
      <c r="Q355" s="4"/>
      <c r="R355" s="4"/>
      <c r="S355" s="4"/>
      <c r="T355" s="4"/>
      <c r="U355" s="4"/>
      <c r="V355" s="4"/>
      <c r="W355" s="4"/>
    </row>
    <row r="356" spans="1:23" ht="16">
      <c r="A356" s="173" t="s">
        <v>1001</v>
      </c>
      <c r="B356" s="173" t="s">
        <v>994</v>
      </c>
      <c r="C356" s="173">
        <v>840130505606</v>
      </c>
      <c r="D356" s="174">
        <v>59.5</v>
      </c>
      <c r="E356" s="174">
        <v>119</v>
      </c>
      <c r="F356" s="173" t="s">
        <v>632</v>
      </c>
      <c r="G356" s="4" t="s">
        <v>3</v>
      </c>
      <c r="H356" s="4" t="str">
        <f t="shared" si="7"/>
        <v>Britt Utility</v>
      </c>
      <c r="I356" s="4" t="str">
        <f t="shared" si="8"/>
        <v>No Fade Black Canvas</v>
      </c>
      <c r="J356" s="4" t="str">
        <f t="shared" si="9"/>
        <v>DWF20P2C-001</v>
      </c>
      <c r="K356" s="4" t="str">
        <f t="shared" si="10"/>
        <v>00x34</v>
      </c>
      <c r="L356" s="4" t="str">
        <f t="shared" si="11"/>
        <v>00</v>
      </c>
      <c r="M356" s="4" t="str">
        <f t="shared" si="12"/>
        <v>34</v>
      </c>
      <c r="N356" s="4" t="e">
        <f>VLOOKUP(L356,#REF!,3,FALSE)</f>
        <v>#REF!</v>
      </c>
      <c r="O356" s="4" t="e">
        <f>VLOOKUP(L356,#REF!,2,FALSE)</f>
        <v>#REF!</v>
      </c>
      <c r="P356" s="4" t="e">
        <f t="shared" si="13"/>
        <v>#REF!</v>
      </c>
      <c r="Q356" s="4"/>
      <c r="R356" s="4"/>
      <c r="S356" s="4"/>
      <c r="T356" s="4"/>
      <c r="U356" s="4"/>
      <c r="V356" s="4"/>
      <c r="W356" s="4"/>
    </row>
    <row r="357" spans="1:23" ht="16">
      <c r="A357" s="173" t="s">
        <v>1002</v>
      </c>
      <c r="B357" s="173" t="s">
        <v>994</v>
      </c>
      <c r="C357" s="173">
        <v>840130505613</v>
      </c>
      <c r="D357" s="174">
        <v>59.5</v>
      </c>
      <c r="E357" s="174">
        <v>119</v>
      </c>
      <c r="F357" s="173" t="s">
        <v>632</v>
      </c>
      <c r="G357" s="4" t="s">
        <v>3</v>
      </c>
      <c r="H357" s="4" t="str">
        <f t="shared" si="7"/>
        <v>Britt Utility</v>
      </c>
      <c r="I357" s="4" t="str">
        <f t="shared" si="8"/>
        <v>No Fade Black Canvas</v>
      </c>
      <c r="J357" s="4" t="str">
        <f t="shared" si="9"/>
        <v>DWF20P2C-001</v>
      </c>
      <c r="K357" s="4" t="str">
        <f t="shared" si="10"/>
        <v>0x28</v>
      </c>
      <c r="L357" s="4" t="str">
        <f t="shared" si="11"/>
        <v>0</v>
      </c>
      <c r="M357" s="4" t="str">
        <f t="shared" si="12"/>
        <v>28</v>
      </c>
      <c r="N357" s="4" t="e">
        <f>VLOOKUP(L357,#REF!,3,FALSE)</f>
        <v>#REF!</v>
      </c>
      <c r="O357" s="4" t="e">
        <f>VLOOKUP(L357,#REF!,2,FALSE)</f>
        <v>#REF!</v>
      </c>
      <c r="P357" s="4" t="e">
        <f t="shared" si="13"/>
        <v>#REF!</v>
      </c>
      <c r="Q357" s="4"/>
      <c r="R357" s="4"/>
      <c r="S357" s="4"/>
      <c r="T357" s="4"/>
      <c r="U357" s="4"/>
      <c r="V357" s="4"/>
      <c r="W357" s="4"/>
    </row>
    <row r="358" spans="1:23" ht="16">
      <c r="A358" s="173" t="s">
        <v>1003</v>
      </c>
      <c r="B358" s="173" t="s">
        <v>994</v>
      </c>
      <c r="C358" s="173">
        <v>840130505620</v>
      </c>
      <c r="D358" s="174">
        <v>59.5</v>
      </c>
      <c r="E358" s="174">
        <v>119</v>
      </c>
      <c r="F358" s="173" t="s">
        <v>632</v>
      </c>
      <c r="G358" s="4" t="s">
        <v>3</v>
      </c>
      <c r="H358" s="4" t="str">
        <f t="shared" si="7"/>
        <v>Britt Utility</v>
      </c>
      <c r="I358" s="4" t="str">
        <f t="shared" si="8"/>
        <v>No Fade Black Canvas</v>
      </c>
      <c r="J358" s="4" t="str">
        <f t="shared" si="9"/>
        <v>DWF20P2C-001</v>
      </c>
      <c r="K358" s="4" t="str">
        <f t="shared" si="10"/>
        <v>0x30</v>
      </c>
      <c r="L358" s="4" t="str">
        <f t="shared" si="11"/>
        <v>0</v>
      </c>
      <c r="M358" s="4" t="str">
        <f t="shared" si="12"/>
        <v>30</v>
      </c>
      <c r="N358" s="4" t="e">
        <f>VLOOKUP(L358,#REF!,3,FALSE)</f>
        <v>#REF!</v>
      </c>
      <c r="O358" s="4" t="e">
        <f>VLOOKUP(L358,#REF!,2,FALSE)</f>
        <v>#REF!</v>
      </c>
      <c r="P358" s="4" t="e">
        <f t="shared" si="13"/>
        <v>#REF!</v>
      </c>
      <c r="Q358" s="4"/>
      <c r="R358" s="4"/>
      <c r="S358" s="4"/>
      <c r="T358" s="4"/>
      <c r="U358" s="4"/>
      <c r="V358" s="4"/>
      <c r="W358" s="4"/>
    </row>
    <row r="359" spans="1:23" ht="16">
      <c r="A359" s="173" t="s">
        <v>1004</v>
      </c>
      <c r="B359" s="173" t="s">
        <v>994</v>
      </c>
      <c r="C359" s="173">
        <v>840130505637</v>
      </c>
      <c r="D359" s="174">
        <v>59.5</v>
      </c>
      <c r="E359" s="174">
        <v>119</v>
      </c>
      <c r="F359" s="173" t="s">
        <v>632</v>
      </c>
      <c r="G359" s="4" t="s">
        <v>3</v>
      </c>
      <c r="H359" s="4" t="str">
        <f t="shared" si="7"/>
        <v>Britt Utility</v>
      </c>
      <c r="I359" s="4" t="str">
        <f t="shared" si="8"/>
        <v>No Fade Black Canvas</v>
      </c>
      <c r="J359" s="4" t="str">
        <f t="shared" si="9"/>
        <v>DWF20P2C-001</v>
      </c>
      <c r="K359" s="4" t="str">
        <f t="shared" si="10"/>
        <v>0x32</v>
      </c>
      <c r="L359" s="4" t="str">
        <f t="shared" si="11"/>
        <v>0</v>
      </c>
      <c r="M359" s="4" t="str">
        <f t="shared" si="12"/>
        <v>32</v>
      </c>
      <c r="N359" s="4" t="e">
        <f>VLOOKUP(L359,#REF!,3,FALSE)</f>
        <v>#REF!</v>
      </c>
      <c r="O359" s="4" t="e">
        <f>VLOOKUP(L359,#REF!,2,FALSE)</f>
        <v>#REF!</v>
      </c>
      <c r="P359" s="4" t="e">
        <f t="shared" si="13"/>
        <v>#REF!</v>
      </c>
      <c r="Q359" s="4"/>
      <c r="R359" s="4"/>
      <c r="S359" s="4"/>
      <c r="T359" s="4"/>
      <c r="U359" s="4"/>
      <c r="V359" s="4"/>
      <c r="W359" s="4"/>
    </row>
    <row r="360" spans="1:23" ht="16">
      <c r="A360" s="173" t="s">
        <v>1005</v>
      </c>
      <c r="B360" s="173" t="s">
        <v>994</v>
      </c>
      <c r="C360" s="173">
        <v>840130505644</v>
      </c>
      <c r="D360" s="174">
        <v>59.5</v>
      </c>
      <c r="E360" s="174">
        <v>119</v>
      </c>
      <c r="F360" s="173" t="s">
        <v>632</v>
      </c>
      <c r="G360" s="4" t="s">
        <v>3</v>
      </c>
      <c r="H360" s="4" t="str">
        <f t="shared" si="7"/>
        <v>Britt Utility</v>
      </c>
      <c r="I360" s="4" t="str">
        <f t="shared" si="8"/>
        <v>No Fade Black Canvas</v>
      </c>
      <c r="J360" s="4" t="str">
        <f t="shared" si="9"/>
        <v>DWF20P2C-001</v>
      </c>
      <c r="K360" s="4" t="str">
        <f t="shared" si="10"/>
        <v>0x34</v>
      </c>
      <c r="L360" s="4" t="str">
        <f t="shared" si="11"/>
        <v>0</v>
      </c>
      <c r="M360" s="4" t="str">
        <f t="shared" si="12"/>
        <v>34</v>
      </c>
      <c r="N360" s="4" t="e">
        <f>VLOOKUP(L360,#REF!,3,FALSE)</f>
        <v>#REF!</v>
      </c>
      <c r="O360" s="4" t="e">
        <f>VLOOKUP(L360,#REF!,2,FALSE)</f>
        <v>#REF!</v>
      </c>
      <c r="P360" s="4" t="e">
        <f t="shared" si="13"/>
        <v>#REF!</v>
      </c>
      <c r="Q360" s="4"/>
      <c r="R360" s="4"/>
      <c r="S360" s="4"/>
      <c r="T360" s="4"/>
      <c r="U360" s="4"/>
      <c r="V360" s="4"/>
      <c r="W360" s="4"/>
    </row>
    <row r="361" spans="1:23" ht="16">
      <c r="A361" s="173" t="s">
        <v>1006</v>
      </c>
      <c r="B361" s="173" t="s">
        <v>994</v>
      </c>
      <c r="C361" s="173">
        <v>840130505651</v>
      </c>
      <c r="D361" s="174">
        <v>59.5</v>
      </c>
      <c r="E361" s="174">
        <v>119</v>
      </c>
      <c r="F361" s="173" t="s">
        <v>632</v>
      </c>
      <c r="G361" s="4" t="s">
        <v>3</v>
      </c>
      <c r="H361" s="4" t="str">
        <f t="shared" si="7"/>
        <v>Britt Utility</v>
      </c>
      <c r="I361" s="4" t="str">
        <f t="shared" si="8"/>
        <v>No Fade Black Canvas</v>
      </c>
      <c r="J361" s="4" t="str">
        <f t="shared" si="9"/>
        <v>DWF20P2C-001</v>
      </c>
      <c r="K361" s="4" t="str">
        <f t="shared" si="10"/>
        <v>10x28</v>
      </c>
      <c r="L361" s="4" t="str">
        <f t="shared" si="11"/>
        <v>10</v>
      </c>
      <c r="M361" s="4" t="str">
        <f t="shared" si="12"/>
        <v>28</v>
      </c>
      <c r="N361" s="4" t="e">
        <f>VLOOKUP(L361,#REF!,3,FALSE)</f>
        <v>#REF!</v>
      </c>
      <c r="O361" s="4" t="e">
        <f>VLOOKUP(L361,#REF!,2,FALSE)</f>
        <v>#REF!</v>
      </c>
      <c r="P361" s="4" t="e">
        <f t="shared" si="13"/>
        <v>#REF!</v>
      </c>
      <c r="Q361" s="4"/>
      <c r="R361" s="4"/>
      <c r="S361" s="4"/>
      <c r="T361" s="4"/>
      <c r="U361" s="4"/>
      <c r="V361" s="4"/>
      <c r="W361" s="4"/>
    </row>
    <row r="362" spans="1:23" ht="16">
      <c r="A362" s="173" t="s">
        <v>1007</v>
      </c>
      <c r="B362" s="173" t="s">
        <v>994</v>
      </c>
      <c r="C362" s="173">
        <v>840130505668</v>
      </c>
      <c r="D362" s="174">
        <v>59.5</v>
      </c>
      <c r="E362" s="174">
        <v>119</v>
      </c>
      <c r="F362" s="173" t="s">
        <v>632</v>
      </c>
      <c r="G362" s="4" t="s">
        <v>3</v>
      </c>
      <c r="H362" s="4" t="str">
        <f t="shared" si="7"/>
        <v>Britt Utility</v>
      </c>
      <c r="I362" s="4" t="str">
        <f t="shared" si="8"/>
        <v>No Fade Black Canvas</v>
      </c>
      <c r="J362" s="4" t="str">
        <f t="shared" si="9"/>
        <v>DWF20P2C-001</v>
      </c>
      <c r="K362" s="4" t="str">
        <f t="shared" si="10"/>
        <v>10x30</v>
      </c>
      <c r="L362" s="4" t="str">
        <f t="shared" si="11"/>
        <v>10</v>
      </c>
      <c r="M362" s="4" t="str">
        <f t="shared" si="12"/>
        <v>30</v>
      </c>
      <c r="N362" s="4" t="e">
        <f>VLOOKUP(L362,#REF!,3,FALSE)</f>
        <v>#REF!</v>
      </c>
      <c r="O362" s="4" t="e">
        <f>VLOOKUP(L362,#REF!,2,FALSE)</f>
        <v>#REF!</v>
      </c>
      <c r="P362" s="4" t="e">
        <f t="shared" si="13"/>
        <v>#REF!</v>
      </c>
      <c r="Q362" s="4"/>
      <c r="R362" s="4"/>
      <c r="S362" s="4"/>
      <c r="T362" s="4"/>
      <c r="U362" s="4"/>
      <c r="V362" s="4"/>
      <c r="W362" s="4"/>
    </row>
    <row r="363" spans="1:23" ht="16">
      <c r="A363" s="173" t="s">
        <v>1008</v>
      </c>
      <c r="B363" s="173" t="s">
        <v>994</v>
      </c>
      <c r="C363" s="173">
        <v>840130505675</v>
      </c>
      <c r="D363" s="174">
        <v>59.5</v>
      </c>
      <c r="E363" s="174">
        <v>119</v>
      </c>
      <c r="F363" s="173" t="s">
        <v>632</v>
      </c>
      <c r="G363" s="4" t="s">
        <v>3</v>
      </c>
      <c r="H363" s="4" t="str">
        <f t="shared" si="7"/>
        <v>Britt Utility</v>
      </c>
      <c r="I363" s="4" t="str">
        <f t="shared" si="8"/>
        <v>No Fade Black Canvas</v>
      </c>
      <c r="J363" s="4" t="str">
        <f t="shared" si="9"/>
        <v>DWF20P2C-001</v>
      </c>
      <c r="K363" s="4" t="str">
        <f t="shared" si="10"/>
        <v>10x32</v>
      </c>
      <c r="L363" s="4" t="str">
        <f t="shared" si="11"/>
        <v>10</v>
      </c>
      <c r="M363" s="4" t="str">
        <f t="shared" si="12"/>
        <v>32</v>
      </c>
      <c r="N363" s="4" t="e">
        <f>VLOOKUP(L363,#REF!,3,FALSE)</f>
        <v>#REF!</v>
      </c>
      <c r="O363" s="4" t="e">
        <f>VLOOKUP(L363,#REF!,2,FALSE)</f>
        <v>#REF!</v>
      </c>
      <c r="P363" s="4" t="e">
        <f t="shared" si="13"/>
        <v>#REF!</v>
      </c>
      <c r="Q363" s="4"/>
      <c r="R363" s="4"/>
      <c r="S363" s="4"/>
      <c r="T363" s="4"/>
      <c r="U363" s="4"/>
      <c r="V363" s="4"/>
      <c r="W363" s="4"/>
    </row>
    <row r="364" spans="1:23" ht="16">
      <c r="A364" s="173" t="s">
        <v>1009</v>
      </c>
      <c r="B364" s="173" t="s">
        <v>994</v>
      </c>
      <c r="C364" s="173">
        <v>840130505682</v>
      </c>
      <c r="D364" s="174">
        <v>59.5</v>
      </c>
      <c r="E364" s="174">
        <v>119</v>
      </c>
      <c r="F364" s="173" t="s">
        <v>632</v>
      </c>
      <c r="G364" s="4" t="s">
        <v>3</v>
      </c>
      <c r="H364" s="4" t="str">
        <f t="shared" si="7"/>
        <v>Britt Utility</v>
      </c>
      <c r="I364" s="4" t="str">
        <f t="shared" si="8"/>
        <v>No Fade Black Canvas</v>
      </c>
      <c r="J364" s="4" t="str">
        <f t="shared" si="9"/>
        <v>DWF20P2C-001</v>
      </c>
      <c r="K364" s="4" t="str">
        <f t="shared" si="10"/>
        <v>10x34</v>
      </c>
      <c r="L364" s="4" t="str">
        <f t="shared" si="11"/>
        <v>10</v>
      </c>
      <c r="M364" s="4" t="str">
        <f t="shared" si="12"/>
        <v>34</v>
      </c>
      <c r="N364" s="4" t="e">
        <f>VLOOKUP(L364,#REF!,3,FALSE)</f>
        <v>#REF!</v>
      </c>
      <c r="O364" s="4" t="e">
        <f>VLOOKUP(L364,#REF!,2,FALSE)</f>
        <v>#REF!</v>
      </c>
      <c r="P364" s="4" t="e">
        <f t="shared" si="13"/>
        <v>#REF!</v>
      </c>
      <c r="Q364" s="4"/>
      <c r="R364" s="4"/>
      <c r="S364" s="4"/>
      <c r="T364" s="4"/>
      <c r="U364" s="4"/>
      <c r="V364" s="4"/>
      <c r="W364" s="4"/>
    </row>
    <row r="365" spans="1:23" ht="16">
      <c r="A365" s="173" t="s">
        <v>1010</v>
      </c>
      <c r="B365" s="173" t="s">
        <v>994</v>
      </c>
      <c r="C365" s="173">
        <v>840130505699</v>
      </c>
      <c r="D365" s="174">
        <v>59.5</v>
      </c>
      <c r="E365" s="174">
        <v>119</v>
      </c>
      <c r="F365" s="173" t="s">
        <v>632</v>
      </c>
      <c r="G365" s="4" t="s">
        <v>3</v>
      </c>
      <c r="H365" s="4" t="str">
        <f t="shared" si="7"/>
        <v>Britt Utility</v>
      </c>
      <c r="I365" s="4" t="str">
        <f t="shared" si="8"/>
        <v>No Fade Black Canvas</v>
      </c>
      <c r="J365" s="4" t="str">
        <f t="shared" si="9"/>
        <v>DWF20P2C-001</v>
      </c>
      <c r="K365" s="4" t="str">
        <f t="shared" si="10"/>
        <v>12x28</v>
      </c>
      <c r="L365" s="4" t="str">
        <f t="shared" si="11"/>
        <v>12</v>
      </c>
      <c r="M365" s="4" t="str">
        <f t="shared" si="12"/>
        <v>28</v>
      </c>
      <c r="N365" s="4" t="e">
        <f>VLOOKUP(L365,#REF!,3,FALSE)</f>
        <v>#REF!</v>
      </c>
      <c r="O365" s="4" t="e">
        <f>VLOOKUP(L365,#REF!,2,FALSE)</f>
        <v>#REF!</v>
      </c>
      <c r="P365" s="4" t="e">
        <f t="shared" si="13"/>
        <v>#REF!</v>
      </c>
      <c r="Q365" s="4"/>
      <c r="R365" s="4"/>
      <c r="S365" s="4"/>
      <c r="T365" s="4"/>
      <c r="U365" s="4"/>
      <c r="V365" s="4"/>
      <c r="W365" s="4"/>
    </row>
    <row r="366" spans="1:23" ht="16">
      <c r="A366" s="173" t="s">
        <v>1011</v>
      </c>
      <c r="B366" s="173" t="s">
        <v>994</v>
      </c>
      <c r="C366" s="173">
        <v>840130505705</v>
      </c>
      <c r="D366" s="174">
        <v>59.5</v>
      </c>
      <c r="E366" s="174">
        <v>119</v>
      </c>
      <c r="F366" s="173" t="s">
        <v>632</v>
      </c>
      <c r="G366" s="4" t="s">
        <v>3</v>
      </c>
      <c r="H366" s="4" t="str">
        <f t="shared" si="7"/>
        <v>Britt Utility</v>
      </c>
      <c r="I366" s="4" t="str">
        <f t="shared" si="8"/>
        <v>No Fade Black Canvas</v>
      </c>
      <c r="J366" s="4" t="str">
        <f t="shared" si="9"/>
        <v>DWF20P2C-001</v>
      </c>
      <c r="K366" s="4" t="str">
        <f t="shared" si="10"/>
        <v>12x30</v>
      </c>
      <c r="L366" s="4" t="str">
        <f t="shared" si="11"/>
        <v>12</v>
      </c>
      <c r="M366" s="4" t="str">
        <f t="shared" si="12"/>
        <v>30</v>
      </c>
      <c r="N366" s="4" t="e">
        <f>VLOOKUP(L366,#REF!,3,FALSE)</f>
        <v>#REF!</v>
      </c>
      <c r="O366" s="4" t="e">
        <f>VLOOKUP(L366,#REF!,2,FALSE)</f>
        <v>#REF!</v>
      </c>
      <c r="P366" s="4" t="e">
        <f t="shared" si="13"/>
        <v>#REF!</v>
      </c>
      <c r="Q366" s="4"/>
      <c r="R366" s="4"/>
      <c r="S366" s="4"/>
      <c r="T366" s="4"/>
      <c r="U366" s="4"/>
      <c r="V366" s="4"/>
      <c r="W366" s="4"/>
    </row>
    <row r="367" spans="1:23" ht="16">
      <c r="A367" s="173" t="s">
        <v>1012</v>
      </c>
      <c r="B367" s="173" t="s">
        <v>994</v>
      </c>
      <c r="C367" s="173">
        <v>840130505712</v>
      </c>
      <c r="D367" s="174">
        <v>59.5</v>
      </c>
      <c r="E367" s="174">
        <v>119</v>
      </c>
      <c r="F367" s="173" t="s">
        <v>632</v>
      </c>
      <c r="G367" s="4" t="s">
        <v>3</v>
      </c>
      <c r="H367" s="4" t="str">
        <f t="shared" si="7"/>
        <v>Britt Utility</v>
      </c>
      <c r="I367" s="4" t="str">
        <f t="shared" si="8"/>
        <v>No Fade Black Canvas</v>
      </c>
      <c r="J367" s="4" t="str">
        <f t="shared" si="9"/>
        <v>DWF20P2C-001</v>
      </c>
      <c r="K367" s="4" t="str">
        <f t="shared" si="10"/>
        <v>12x32</v>
      </c>
      <c r="L367" s="4" t="str">
        <f t="shared" si="11"/>
        <v>12</v>
      </c>
      <c r="M367" s="4" t="str">
        <f t="shared" si="12"/>
        <v>32</v>
      </c>
      <c r="N367" s="4" t="e">
        <f>VLOOKUP(L367,#REF!,3,FALSE)</f>
        <v>#REF!</v>
      </c>
      <c r="O367" s="4" t="e">
        <f>VLOOKUP(L367,#REF!,2,FALSE)</f>
        <v>#REF!</v>
      </c>
      <c r="P367" s="4" t="e">
        <f t="shared" si="13"/>
        <v>#REF!</v>
      </c>
      <c r="Q367" s="4"/>
      <c r="R367" s="4"/>
      <c r="S367" s="4"/>
      <c r="T367" s="4"/>
      <c r="U367" s="4"/>
      <c r="V367" s="4"/>
      <c r="W367" s="4"/>
    </row>
    <row r="368" spans="1:23" ht="16">
      <c r="A368" s="173" t="s">
        <v>1013</v>
      </c>
      <c r="B368" s="173" t="s">
        <v>994</v>
      </c>
      <c r="C368" s="173">
        <v>840130505729</v>
      </c>
      <c r="D368" s="174">
        <v>59.5</v>
      </c>
      <c r="E368" s="174">
        <v>119</v>
      </c>
      <c r="F368" s="173" t="s">
        <v>632</v>
      </c>
      <c r="G368" s="4" t="s">
        <v>3</v>
      </c>
      <c r="H368" s="4" t="str">
        <f t="shared" si="7"/>
        <v>Britt Utility</v>
      </c>
      <c r="I368" s="4" t="str">
        <f t="shared" si="8"/>
        <v>No Fade Black Canvas</v>
      </c>
      <c r="J368" s="4" t="str">
        <f t="shared" si="9"/>
        <v>DWF20P2C-001</v>
      </c>
      <c r="K368" s="4" t="str">
        <f t="shared" si="10"/>
        <v>12x34</v>
      </c>
      <c r="L368" s="4" t="str">
        <f t="shared" si="11"/>
        <v>12</v>
      </c>
      <c r="M368" s="4" t="str">
        <f t="shared" si="12"/>
        <v>34</v>
      </c>
      <c r="N368" s="4" t="e">
        <f>VLOOKUP(L368,#REF!,3,FALSE)</f>
        <v>#REF!</v>
      </c>
      <c r="O368" s="4" t="e">
        <f>VLOOKUP(L368,#REF!,2,FALSE)</f>
        <v>#REF!</v>
      </c>
      <c r="P368" s="4" t="e">
        <f t="shared" si="13"/>
        <v>#REF!</v>
      </c>
      <c r="Q368" s="4"/>
      <c r="R368" s="4"/>
      <c r="S368" s="4"/>
      <c r="T368" s="4"/>
      <c r="U368" s="4"/>
      <c r="V368" s="4"/>
      <c r="W368" s="4"/>
    </row>
    <row r="369" spans="1:23" ht="16">
      <c r="A369" s="173" t="s">
        <v>1014</v>
      </c>
      <c r="B369" s="173" t="s">
        <v>994</v>
      </c>
      <c r="C369" s="173">
        <v>840130505736</v>
      </c>
      <c r="D369" s="174">
        <v>59.5</v>
      </c>
      <c r="E369" s="174">
        <v>119</v>
      </c>
      <c r="F369" s="173" t="s">
        <v>632</v>
      </c>
      <c r="G369" s="4" t="s">
        <v>3</v>
      </c>
      <c r="H369" s="4" t="str">
        <f t="shared" si="7"/>
        <v>Britt Utility</v>
      </c>
      <c r="I369" s="4" t="str">
        <f t="shared" si="8"/>
        <v>No Fade Black Canvas</v>
      </c>
      <c r="J369" s="4" t="str">
        <f t="shared" si="9"/>
        <v>DWF20P2C-001</v>
      </c>
      <c r="K369" s="4" t="str">
        <f t="shared" si="10"/>
        <v>14x28</v>
      </c>
      <c r="L369" s="4" t="str">
        <f t="shared" si="11"/>
        <v>14</v>
      </c>
      <c r="M369" s="4" t="str">
        <f t="shared" si="12"/>
        <v>28</v>
      </c>
      <c r="N369" s="4" t="e">
        <f>VLOOKUP(L369,#REF!,3,FALSE)</f>
        <v>#REF!</v>
      </c>
      <c r="O369" s="4" t="e">
        <f>VLOOKUP(L369,#REF!,2,FALSE)</f>
        <v>#REF!</v>
      </c>
      <c r="P369" s="4" t="e">
        <f t="shared" si="13"/>
        <v>#REF!</v>
      </c>
      <c r="Q369" s="4"/>
      <c r="R369" s="4"/>
      <c r="S369" s="4"/>
      <c r="T369" s="4"/>
      <c r="U369" s="4"/>
      <c r="V369" s="4"/>
      <c r="W369" s="4"/>
    </row>
    <row r="370" spans="1:23" ht="16">
      <c r="A370" s="173" t="s">
        <v>1015</v>
      </c>
      <c r="B370" s="173" t="s">
        <v>994</v>
      </c>
      <c r="C370" s="173">
        <v>840130505743</v>
      </c>
      <c r="D370" s="174">
        <v>59.5</v>
      </c>
      <c r="E370" s="174">
        <v>119</v>
      </c>
      <c r="F370" s="173" t="s">
        <v>632</v>
      </c>
      <c r="G370" s="4" t="s">
        <v>3</v>
      </c>
      <c r="H370" s="4" t="str">
        <f t="shared" si="7"/>
        <v>Britt Utility</v>
      </c>
      <c r="I370" s="4" t="str">
        <f t="shared" si="8"/>
        <v>No Fade Black Canvas</v>
      </c>
      <c r="J370" s="4" t="str">
        <f t="shared" si="9"/>
        <v>DWF20P2C-001</v>
      </c>
      <c r="K370" s="4" t="str">
        <f t="shared" si="10"/>
        <v>14x30</v>
      </c>
      <c r="L370" s="4" t="str">
        <f t="shared" si="11"/>
        <v>14</v>
      </c>
      <c r="M370" s="4" t="str">
        <f t="shared" si="12"/>
        <v>30</v>
      </c>
      <c r="N370" s="4" t="e">
        <f>VLOOKUP(L370,#REF!,3,FALSE)</f>
        <v>#REF!</v>
      </c>
      <c r="O370" s="4" t="e">
        <f>VLOOKUP(L370,#REF!,2,FALSE)</f>
        <v>#REF!</v>
      </c>
      <c r="P370" s="4" t="e">
        <f t="shared" si="13"/>
        <v>#REF!</v>
      </c>
      <c r="Q370" s="4"/>
      <c r="R370" s="4"/>
      <c r="S370" s="4"/>
      <c r="T370" s="4"/>
      <c r="U370" s="4"/>
      <c r="V370" s="4"/>
      <c r="W370" s="4"/>
    </row>
    <row r="371" spans="1:23" ht="16">
      <c r="A371" s="173" t="s">
        <v>1016</v>
      </c>
      <c r="B371" s="173" t="s">
        <v>994</v>
      </c>
      <c r="C371" s="173">
        <v>840130505750</v>
      </c>
      <c r="D371" s="174">
        <v>59.5</v>
      </c>
      <c r="E371" s="174">
        <v>119</v>
      </c>
      <c r="F371" s="173" t="s">
        <v>632</v>
      </c>
      <c r="G371" s="4" t="s">
        <v>3</v>
      </c>
      <c r="H371" s="4" t="str">
        <f t="shared" si="7"/>
        <v>Britt Utility</v>
      </c>
      <c r="I371" s="4" t="str">
        <f t="shared" si="8"/>
        <v>No Fade Black Canvas</v>
      </c>
      <c r="J371" s="4" t="str">
        <f t="shared" si="9"/>
        <v>DWF20P2C-001</v>
      </c>
      <c r="K371" s="4" t="str">
        <f t="shared" si="10"/>
        <v>14x32</v>
      </c>
      <c r="L371" s="4" t="str">
        <f t="shared" si="11"/>
        <v>14</v>
      </c>
      <c r="M371" s="4" t="str">
        <f t="shared" si="12"/>
        <v>32</v>
      </c>
      <c r="N371" s="4" t="e">
        <f>VLOOKUP(L371,#REF!,3,FALSE)</f>
        <v>#REF!</v>
      </c>
      <c r="O371" s="4" t="e">
        <f>VLOOKUP(L371,#REF!,2,FALSE)</f>
        <v>#REF!</v>
      </c>
      <c r="P371" s="4" t="e">
        <f t="shared" si="13"/>
        <v>#REF!</v>
      </c>
      <c r="Q371" s="4"/>
      <c r="R371" s="4"/>
      <c r="S371" s="4"/>
      <c r="T371" s="4"/>
      <c r="U371" s="4"/>
      <c r="V371" s="4"/>
      <c r="W371" s="4"/>
    </row>
    <row r="372" spans="1:23" ht="16">
      <c r="A372" s="173" t="s">
        <v>1017</v>
      </c>
      <c r="B372" s="173" t="s">
        <v>994</v>
      </c>
      <c r="C372" s="173">
        <v>840130505767</v>
      </c>
      <c r="D372" s="174">
        <v>59.5</v>
      </c>
      <c r="E372" s="174">
        <v>119</v>
      </c>
      <c r="F372" s="173" t="s">
        <v>632</v>
      </c>
      <c r="G372" s="4" t="s">
        <v>3</v>
      </c>
      <c r="H372" s="4" t="str">
        <f t="shared" si="7"/>
        <v>Britt Utility</v>
      </c>
      <c r="I372" s="4" t="str">
        <f t="shared" si="8"/>
        <v>No Fade Black Canvas</v>
      </c>
      <c r="J372" s="4" t="str">
        <f t="shared" si="9"/>
        <v>DWF20P2C-001</v>
      </c>
      <c r="K372" s="4" t="str">
        <f t="shared" si="10"/>
        <v>14x34</v>
      </c>
      <c r="L372" s="4" t="str">
        <f t="shared" si="11"/>
        <v>14</v>
      </c>
      <c r="M372" s="4" t="str">
        <f t="shared" si="12"/>
        <v>34</v>
      </c>
      <c r="N372" s="4" t="e">
        <f>VLOOKUP(L372,#REF!,3,FALSE)</f>
        <v>#REF!</v>
      </c>
      <c r="O372" s="4" t="e">
        <f>VLOOKUP(L372,#REF!,2,FALSE)</f>
        <v>#REF!</v>
      </c>
      <c r="P372" s="4" t="e">
        <f t="shared" si="13"/>
        <v>#REF!</v>
      </c>
      <c r="Q372" s="4"/>
      <c r="R372" s="4"/>
      <c r="S372" s="4"/>
      <c r="T372" s="4"/>
      <c r="U372" s="4"/>
      <c r="V372" s="4"/>
      <c r="W372" s="4"/>
    </row>
    <row r="373" spans="1:23" ht="16">
      <c r="A373" s="173" t="s">
        <v>1018</v>
      </c>
      <c r="B373" s="173" t="s">
        <v>994</v>
      </c>
      <c r="C373" s="173">
        <v>840130505774</v>
      </c>
      <c r="D373" s="174">
        <v>59.5</v>
      </c>
      <c r="E373" s="174">
        <v>119</v>
      </c>
      <c r="F373" s="173" t="s">
        <v>632</v>
      </c>
      <c r="G373" s="4" t="s">
        <v>3</v>
      </c>
      <c r="H373" s="4" t="str">
        <f t="shared" si="7"/>
        <v>Britt Utility</v>
      </c>
      <c r="I373" s="4" t="str">
        <f t="shared" si="8"/>
        <v>No Fade Black Canvas</v>
      </c>
      <c r="J373" s="4" t="str">
        <f t="shared" si="9"/>
        <v>DWF20P2C-001</v>
      </c>
      <c r="K373" s="4" t="str">
        <f t="shared" si="10"/>
        <v>16x28</v>
      </c>
      <c r="L373" s="4" t="str">
        <f t="shared" si="11"/>
        <v>16</v>
      </c>
      <c r="M373" s="4" t="str">
        <f t="shared" si="12"/>
        <v>28</v>
      </c>
      <c r="N373" s="4" t="e">
        <f>VLOOKUP(L373,#REF!,3,FALSE)</f>
        <v>#REF!</v>
      </c>
      <c r="O373" s="4" t="e">
        <f>VLOOKUP(L373,#REF!,2,FALSE)</f>
        <v>#REF!</v>
      </c>
      <c r="P373" s="4" t="e">
        <f t="shared" si="13"/>
        <v>#REF!</v>
      </c>
      <c r="Q373" s="4"/>
      <c r="R373" s="4"/>
      <c r="S373" s="4"/>
      <c r="T373" s="4"/>
      <c r="U373" s="4"/>
      <c r="V373" s="4"/>
      <c r="W373" s="4"/>
    </row>
    <row r="374" spans="1:23" ht="16">
      <c r="A374" s="173" t="s">
        <v>1019</v>
      </c>
      <c r="B374" s="173" t="s">
        <v>994</v>
      </c>
      <c r="C374" s="173">
        <v>840130505781</v>
      </c>
      <c r="D374" s="174">
        <v>59.5</v>
      </c>
      <c r="E374" s="174">
        <v>119</v>
      </c>
      <c r="F374" s="173" t="s">
        <v>632</v>
      </c>
      <c r="G374" s="4" t="s">
        <v>3</v>
      </c>
      <c r="H374" s="4" t="str">
        <f t="shared" si="7"/>
        <v>Britt Utility</v>
      </c>
      <c r="I374" s="4" t="str">
        <f t="shared" si="8"/>
        <v>No Fade Black Canvas</v>
      </c>
      <c r="J374" s="4" t="str">
        <f t="shared" si="9"/>
        <v>DWF20P2C-001</v>
      </c>
      <c r="K374" s="4" t="str">
        <f t="shared" si="10"/>
        <v>16x30</v>
      </c>
      <c r="L374" s="4" t="str">
        <f t="shared" si="11"/>
        <v>16</v>
      </c>
      <c r="M374" s="4" t="str">
        <f t="shared" si="12"/>
        <v>30</v>
      </c>
      <c r="N374" s="4" t="e">
        <f>VLOOKUP(L374,#REF!,3,FALSE)</f>
        <v>#REF!</v>
      </c>
      <c r="O374" s="4" t="e">
        <f>VLOOKUP(L374,#REF!,2,FALSE)</f>
        <v>#REF!</v>
      </c>
      <c r="P374" s="4" t="e">
        <f t="shared" si="13"/>
        <v>#REF!</v>
      </c>
      <c r="Q374" s="4"/>
      <c r="R374" s="4"/>
      <c r="S374" s="4"/>
      <c r="T374" s="4"/>
      <c r="U374" s="4"/>
      <c r="V374" s="4"/>
      <c r="W374" s="4"/>
    </row>
    <row r="375" spans="1:23" ht="16">
      <c r="A375" s="173" t="s">
        <v>1020</v>
      </c>
      <c r="B375" s="173" t="s">
        <v>994</v>
      </c>
      <c r="C375" s="173">
        <v>840130505798</v>
      </c>
      <c r="D375" s="174">
        <v>59.5</v>
      </c>
      <c r="E375" s="174">
        <v>119</v>
      </c>
      <c r="F375" s="173" t="s">
        <v>632</v>
      </c>
      <c r="G375" s="4" t="s">
        <v>3</v>
      </c>
      <c r="H375" s="4" t="str">
        <f t="shared" si="7"/>
        <v>Britt Utility</v>
      </c>
      <c r="I375" s="4" t="str">
        <f t="shared" si="8"/>
        <v>No Fade Black Canvas</v>
      </c>
      <c r="J375" s="4" t="str">
        <f t="shared" si="9"/>
        <v>DWF20P2C-001</v>
      </c>
      <c r="K375" s="4" t="str">
        <f t="shared" si="10"/>
        <v>16x32</v>
      </c>
      <c r="L375" s="4" t="str">
        <f t="shared" si="11"/>
        <v>16</v>
      </c>
      <c r="M375" s="4" t="str">
        <f t="shared" si="12"/>
        <v>32</v>
      </c>
      <c r="N375" s="4" t="e">
        <f>VLOOKUP(L375,#REF!,3,FALSE)</f>
        <v>#REF!</v>
      </c>
      <c r="O375" s="4" t="e">
        <f>VLOOKUP(L375,#REF!,2,FALSE)</f>
        <v>#REF!</v>
      </c>
      <c r="P375" s="4" t="e">
        <f t="shared" si="13"/>
        <v>#REF!</v>
      </c>
      <c r="Q375" s="4"/>
      <c r="R375" s="4"/>
      <c r="S375" s="4"/>
      <c r="T375" s="4"/>
      <c r="U375" s="4"/>
      <c r="V375" s="4"/>
      <c r="W375" s="4"/>
    </row>
    <row r="376" spans="1:23" ht="16">
      <c r="A376" s="173" t="s">
        <v>1021</v>
      </c>
      <c r="B376" s="173" t="s">
        <v>994</v>
      </c>
      <c r="C376" s="173">
        <v>840130505804</v>
      </c>
      <c r="D376" s="174">
        <v>59.5</v>
      </c>
      <c r="E376" s="174">
        <v>119</v>
      </c>
      <c r="F376" s="173" t="s">
        <v>632</v>
      </c>
      <c r="G376" s="4" t="s">
        <v>3</v>
      </c>
      <c r="H376" s="4" t="str">
        <f t="shared" si="7"/>
        <v>Britt Utility</v>
      </c>
      <c r="I376" s="4" t="str">
        <f t="shared" si="8"/>
        <v>No Fade Black Canvas</v>
      </c>
      <c r="J376" s="4" t="str">
        <f t="shared" si="9"/>
        <v>DWF20P2C-001</v>
      </c>
      <c r="K376" s="4" t="str">
        <f t="shared" si="10"/>
        <v>16x34</v>
      </c>
      <c r="L376" s="4" t="str">
        <f t="shared" si="11"/>
        <v>16</v>
      </c>
      <c r="M376" s="4" t="str">
        <f t="shared" si="12"/>
        <v>34</v>
      </c>
      <c r="N376" s="4" t="e">
        <f>VLOOKUP(L376,#REF!,3,FALSE)</f>
        <v>#REF!</v>
      </c>
      <c r="O376" s="4" t="e">
        <f>VLOOKUP(L376,#REF!,2,FALSE)</f>
        <v>#REF!</v>
      </c>
      <c r="P376" s="4" t="e">
        <f t="shared" si="13"/>
        <v>#REF!</v>
      </c>
      <c r="Q376" s="4"/>
      <c r="R376" s="4"/>
      <c r="S376" s="4"/>
      <c r="T376" s="4"/>
      <c r="U376" s="4"/>
      <c r="V376" s="4"/>
      <c r="W376" s="4"/>
    </row>
    <row r="377" spans="1:23" ht="16">
      <c r="A377" s="173" t="s">
        <v>1022</v>
      </c>
      <c r="B377" s="173" t="s">
        <v>994</v>
      </c>
      <c r="C377" s="173">
        <v>840130505811</v>
      </c>
      <c r="D377" s="174">
        <v>59.5</v>
      </c>
      <c r="E377" s="174">
        <v>119</v>
      </c>
      <c r="F377" s="173" t="s">
        <v>632</v>
      </c>
      <c r="G377" s="4" t="s">
        <v>3</v>
      </c>
      <c r="H377" s="4" t="str">
        <f t="shared" si="7"/>
        <v>Britt Utility</v>
      </c>
      <c r="I377" s="4" t="str">
        <f t="shared" si="8"/>
        <v>No Fade Black Canvas</v>
      </c>
      <c r="J377" s="4" t="str">
        <f t="shared" si="9"/>
        <v>DWF20P2C-001</v>
      </c>
      <c r="K377" s="4" t="str">
        <f t="shared" si="10"/>
        <v>18x28</v>
      </c>
      <c r="L377" s="4" t="str">
        <f t="shared" si="11"/>
        <v>18</v>
      </c>
      <c r="M377" s="4" t="str">
        <f t="shared" si="12"/>
        <v>28</v>
      </c>
      <c r="N377" s="4" t="e">
        <f>VLOOKUP(L377,#REF!,3,FALSE)</f>
        <v>#REF!</v>
      </c>
      <c r="O377" s="4" t="e">
        <f>VLOOKUP(L377,#REF!,2,FALSE)</f>
        <v>#REF!</v>
      </c>
      <c r="P377" s="4" t="e">
        <f t="shared" si="13"/>
        <v>#REF!</v>
      </c>
      <c r="Q377" s="4"/>
      <c r="R377" s="4"/>
      <c r="S377" s="4"/>
      <c r="T377" s="4"/>
      <c r="U377" s="4"/>
      <c r="V377" s="4"/>
      <c r="W377" s="4"/>
    </row>
    <row r="378" spans="1:23" ht="16">
      <c r="A378" s="173" t="s">
        <v>1023</v>
      </c>
      <c r="B378" s="173" t="s">
        <v>994</v>
      </c>
      <c r="C378" s="173">
        <v>840130505828</v>
      </c>
      <c r="D378" s="174">
        <v>59.5</v>
      </c>
      <c r="E378" s="174">
        <v>119</v>
      </c>
      <c r="F378" s="173" t="s">
        <v>632</v>
      </c>
      <c r="G378" s="4" t="s">
        <v>3</v>
      </c>
      <c r="H378" s="4" t="str">
        <f t="shared" si="7"/>
        <v>Britt Utility</v>
      </c>
      <c r="I378" s="4" t="str">
        <f t="shared" si="8"/>
        <v>No Fade Black Canvas</v>
      </c>
      <c r="J378" s="4" t="str">
        <f t="shared" si="9"/>
        <v>DWF20P2C-001</v>
      </c>
      <c r="K378" s="4" t="str">
        <f t="shared" si="10"/>
        <v>18x30</v>
      </c>
      <c r="L378" s="4" t="str">
        <f t="shared" si="11"/>
        <v>18</v>
      </c>
      <c r="M378" s="4" t="str">
        <f t="shared" si="12"/>
        <v>30</v>
      </c>
      <c r="N378" s="4" t="e">
        <f>VLOOKUP(L378,#REF!,3,FALSE)</f>
        <v>#REF!</v>
      </c>
      <c r="O378" s="4" t="e">
        <f>VLOOKUP(L378,#REF!,2,FALSE)</f>
        <v>#REF!</v>
      </c>
      <c r="P378" s="4" t="e">
        <f t="shared" si="13"/>
        <v>#REF!</v>
      </c>
      <c r="Q378" s="4"/>
      <c r="R378" s="4"/>
      <c r="S378" s="4"/>
      <c r="T378" s="4"/>
      <c r="U378" s="4"/>
      <c r="V378" s="4"/>
      <c r="W378" s="4"/>
    </row>
    <row r="379" spans="1:23" ht="16">
      <c r="A379" s="173" t="s">
        <v>1024</v>
      </c>
      <c r="B379" s="173" t="s">
        <v>994</v>
      </c>
      <c r="C379" s="173">
        <v>840130505835</v>
      </c>
      <c r="D379" s="174">
        <v>59.5</v>
      </c>
      <c r="E379" s="174">
        <v>119</v>
      </c>
      <c r="F379" s="173" t="s">
        <v>632</v>
      </c>
      <c r="G379" s="4" t="s">
        <v>3</v>
      </c>
      <c r="H379" s="4" t="str">
        <f t="shared" si="7"/>
        <v>Britt Utility</v>
      </c>
      <c r="I379" s="4" t="str">
        <f t="shared" si="8"/>
        <v>No Fade Black Canvas</v>
      </c>
      <c r="J379" s="4" t="str">
        <f t="shared" si="9"/>
        <v>DWF20P2C-001</v>
      </c>
      <c r="K379" s="4" t="str">
        <f t="shared" si="10"/>
        <v>18x32</v>
      </c>
      <c r="L379" s="4" t="str">
        <f t="shared" si="11"/>
        <v>18</v>
      </c>
      <c r="M379" s="4" t="str">
        <f t="shared" si="12"/>
        <v>32</v>
      </c>
      <c r="N379" s="4" t="e">
        <f>VLOOKUP(L379,#REF!,3,FALSE)</f>
        <v>#REF!</v>
      </c>
      <c r="O379" s="4" t="e">
        <f>VLOOKUP(L379,#REF!,2,FALSE)</f>
        <v>#REF!</v>
      </c>
      <c r="P379" s="4" t="e">
        <f t="shared" si="13"/>
        <v>#REF!</v>
      </c>
      <c r="Q379" s="4"/>
      <c r="R379" s="4"/>
      <c r="S379" s="4"/>
      <c r="T379" s="4"/>
      <c r="U379" s="4"/>
      <c r="V379" s="4"/>
      <c r="W379" s="4"/>
    </row>
    <row r="380" spans="1:23" ht="16">
      <c r="A380" s="173" t="s">
        <v>1025</v>
      </c>
      <c r="B380" s="173" t="s">
        <v>994</v>
      </c>
      <c r="C380" s="173">
        <v>840130505842</v>
      </c>
      <c r="D380" s="174">
        <v>59.5</v>
      </c>
      <c r="E380" s="174">
        <v>119</v>
      </c>
      <c r="F380" s="173" t="s">
        <v>632</v>
      </c>
      <c r="G380" s="4" t="s">
        <v>3</v>
      </c>
      <c r="H380" s="4" t="str">
        <f t="shared" si="7"/>
        <v>Britt Utility</v>
      </c>
      <c r="I380" s="4" t="str">
        <f t="shared" si="8"/>
        <v>No Fade Black Canvas</v>
      </c>
      <c r="J380" s="4" t="str">
        <f t="shared" si="9"/>
        <v>DWF20P2C-001</v>
      </c>
      <c r="K380" s="4" t="str">
        <f t="shared" si="10"/>
        <v>18x34</v>
      </c>
      <c r="L380" s="4" t="str">
        <f t="shared" si="11"/>
        <v>18</v>
      </c>
      <c r="M380" s="4" t="str">
        <f t="shared" si="12"/>
        <v>34</v>
      </c>
      <c r="N380" s="4" t="e">
        <f>VLOOKUP(L380,#REF!,3,FALSE)</f>
        <v>#REF!</v>
      </c>
      <c r="O380" s="4" t="e">
        <f>VLOOKUP(L380,#REF!,2,FALSE)</f>
        <v>#REF!</v>
      </c>
      <c r="P380" s="4" t="e">
        <f t="shared" si="13"/>
        <v>#REF!</v>
      </c>
      <c r="Q380" s="4"/>
      <c r="R380" s="4"/>
      <c r="S380" s="4"/>
      <c r="T380" s="4"/>
      <c r="U380" s="4"/>
      <c r="V380" s="4"/>
      <c r="W380" s="4"/>
    </row>
    <row r="381" spans="1:23" ht="16">
      <c r="A381" s="173" t="s">
        <v>1026</v>
      </c>
      <c r="B381" s="173" t="s">
        <v>994</v>
      </c>
      <c r="C381" s="173">
        <v>840130505859</v>
      </c>
      <c r="D381" s="174">
        <v>59.5</v>
      </c>
      <c r="E381" s="174">
        <v>119</v>
      </c>
      <c r="F381" s="173" t="s">
        <v>632</v>
      </c>
      <c r="G381" s="4" t="s">
        <v>3</v>
      </c>
      <c r="H381" s="4" t="str">
        <f t="shared" si="7"/>
        <v>Britt Utility</v>
      </c>
      <c r="I381" s="4" t="str">
        <f t="shared" si="8"/>
        <v>No Fade Black Canvas</v>
      </c>
      <c r="J381" s="4" t="str">
        <f t="shared" si="9"/>
        <v>DWF20P2C-001</v>
      </c>
      <c r="K381" s="4" t="str">
        <f t="shared" si="10"/>
        <v>2x28</v>
      </c>
      <c r="L381" s="4" t="str">
        <f t="shared" si="11"/>
        <v>2</v>
      </c>
      <c r="M381" s="4" t="str">
        <f t="shared" si="12"/>
        <v>28</v>
      </c>
      <c r="N381" s="4" t="e">
        <f>VLOOKUP(L381,#REF!,3,FALSE)</f>
        <v>#REF!</v>
      </c>
      <c r="O381" s="4" t="e">
        <f>VLOOKUP(L381,#REF!,2,FALSE)</f>
        <v>#REF!</v>
      </c>
      <c r="P381" s="4" t="e">
        <f t="shared" si="13"/>
        <v>#REF!</v>
      </c>
      <c r="Q381" s="4"/>
      <c r="R381" s="4"/>
      <c r="S381" s="4"/>
      <c r="T381" s="4"/>
      <c r="U381" s="4"/>
      <c r="V381" s="4"/>
      <c r="W381" s="4"/>
    </row>
    <row r="382" spans="1:23" ht="16">
      <c r="A382" s="173" t="s">
        <v>1027</v>
      </c>
      <c r="B382" s="173" t="s">
        <v>994</v>
      </c>
      <c r="C382" s="173">
        <v>840130505866</v>
      </c>
      <c r="D382" s="174">
        <v>59.5</v>
      </c>
      <c r="E382" s="174">
        <v>119</v>
      </c>
      <c r="F382" s="173" t="s">
        <v>632</v>
      </c>
      <c r="G382" s="4" t="s">
        <v>3</v>
      </c>
      <c r="H382" s="4" t="str">
        <f t="shared" si="7"/>
        <v>Britt Utility</v>
      </c>
      <c r="I382" s="4" t="str">
        <f t="shared" si="8"/>
        <v>No Fade Black Canvas</v>
      </c>
      <c r="J382" s="4" t="str">
        <f t="shared" si="9"/>
        <v>DWF20P2C-001</v>
      </c>
      <c r="K382" s="4" t="str">
        <f t="shared" si="10"/>
        <v>2x30</v>
      </c>
      <c r="L382" s="4" t="str">
        <f t="shared" si="11"/>
        <v>2</v>
      </c>
      <c r="M382" s="4" t="str">
        <f t="shared" si="12"/>
        <v>30</v>
      </c>
      <c r="N382" s="4" t="e">
        <f>VLOOKUP(L382,#REF!,3,FALSE)</f>
        <v>#REF!</v>
      </c>
      <c r="O382" s="4" t="e">
        <f>VLOOKUP(L382,#REF!,2,FALSE)</f>
        <v>#REF!</v>
      </c>
      <c r="P382" s="4" t="e">
        <f t="shared" si="13"/>
        <v>#REF!</v>
      </c>
      <c r="Q382" s="4"/>
      <c r="R382" s="4"/>
      <c r="S382" s="4"/>
      <c r="T382" s="4"/>
      <c r="U382" s="4"/>
      <c r="V382" s="4"/>
      <c r="W382" s="4"/>
    </row>
    <row r="383" spans="1:23" ht="16">
      <c r="A383" s="173" t="s">
        <v>1028</v>
      </c>
      <c r="B383" s="173" t="s">
        <v>994</v>
      </c>
      <c r="C383" s="173">
        <v>840130505873</v>
      </c>
      <c r="D383" s="174">
        <v>59.5</v>
      </c>
      <c r="E383" s="174">
        <v>119</v>
      </c>
      <c r="F383" s="173" t="s">
        <v>632</v>
      </c>
      <c r="G383" s="4" t="s">
        <v>3</v>
      </c>
      <c r="H383" s="4" t="str">
        <f t="shared" si="7"/>
        <v>Britt Utility</v>
      </c>
      <c r="I383" s="4" t="str">
        <f t="shared" si="8"/>
        <v>No Fade Black Canvas</v>
      </c>
      <c r="J383" s="4" t="str">
        <f t="shared" si="9"/>
        <v>DWF20P2C-001</v>
      </c>
      <c r="K383" s="4" t="str">
        <f t="shared" si="10"/>
        <v>2x32</v>
      </c>
      <c r="L383" s="4" t="str">
        <f t="shared" si="11"/>
        <v>2</v>
      </c>
      <c r="M383" s="4" t="str">
        <f t="shared" si="12"/>
        <v>32</v>
      </c>
      <c r="N383" s="4" t="e">
        <f>VLOOKUP(L383,#REF!,3,FALSE)</f>
        <v>#REF!</v>
      </c>
      <c r="O383" s="4" t="e">
        <f>VLOOKUP(L383,#REF!,2,FALSE)</f>
        <v>#REF!</v>
      </c>
      <c r="P383" s="4" t="e">
        <f t="shared" si="13"/>
        <v>#REF!</v>
      </c>
      <c r="Q383" s="4"/>
      <c r="R383" s="4"/>
      <c r="S383" s="4"/>
      <c r="T383" s="4"/>
      <c r="U383" s="4"/>
      <c r="V383" s="4"/>
      <c r="W383" s="4"/>
    </row>
    <row r="384" spans="1:23" ht="16">
      <c r="A384" s="173" t="s">
        <v>1029</v>
      </c>
      <c r="B384" s="173" t="s">
        <v>994</v>
      </c>
      <c r="C384" s="173">
        <v>840130505880</v>
      </c>
      <c r="D384" s="174">
        <v>59.5</v>
      </c>
      <c r="E384" s="174">
        <v>119</v>
      </c>
      <c r="F384" s="173" t="s">
        <v>632</v>
      </c>
      <c r="G384" s="4" t="s">
        <v>3</v>
      </c>
      <c r="H384" s="4" t="str">
        <f t="shared" si="7"/>
        <v>Britt Utility</v>
      </c>
      <c r="I384" s="4" t="str">
        <f t="shared" si="8"/>
        <v>No Fade Black Canvas</v>
      </c>
      <c r="J384" s="4" t="str">
        <f t="shared" si="9"/>
        <v>DWF20P2C-001</v>
      </c>
      <c r="K384" s="4" t="str">
        <f t="shared" si="10"/>
        <v>2x34</v>
      </c>
      <c r="L384" s="4" t="str">
        <f t="shared" si="11"/>
        <v>2</v>
      </c>
      <c r="M384" s="4" t="str">
        <f t="shared" si="12"/>
        <v>34</v>
      </c>
      <c r="N384" s="4" t="e">
        <f>VLOOKUP(L384,#REF!,3,FALSE)</f>
        <v>#REF!</v>
      </c>
      <c r="O384" s="4" t="e">
        <f>VLOOKUP(L384,#REF!,2,FALSE)</f>
        <v>#REF!</v>
      </c>
      <c r="P384" s="4" t="e">
        <f t="shared" si="13"/>
        <v>#REF!</v>
      </c>
      <c r="Q384" s="4"/>
      <c r="R384" s="4"/>
      <c r="S384" s="4"/>
      <c r="T384" s="4"/>
      <c r="U384" s="4"/>
      <c r="V384" s="4"/>
      <c r="W384" s="4"/>
    </row>
    <row r="385" spans="1:23" ht="16">
      <c r="A385" s="173" t="s">
        <v>1030</v>
      </c>
      <c r="B385" s="173" t="s">
        <v>994</v>
      </c>
      <c r="C385" s="173">
        <v>840130505897</v>
      </c>
      <c r="D385" s="174">
        <v>59.5</v>
      </c>
      <c r="E385" s="174">
        <v>119</v>
      </c>
      <c r="F385" s="173" t="s">
        <v>632</v>
      </c>
      <c r="G385" s="4" t="s">
        <v>3</v>
      </c>
      <c r="H385" s="4" t="str">
        <f t="shared" si="7"/>
        <v>Britt Utility</v>
      </c>
      <c r="I385" s="4" t="str">
        <f t="shared" si="8"/>
        <v>No Fade Black Canvas</v>
      </c>
      <c r="J385" s="4" t="str">
        <f t="shared" si="9"/>
        <v>DWF20P2C-001</v>
      </c>
      <c r="K385" s="4" t="str">
        <f t="shared" si="10"/>
        <v>4x28</v>
      </c>
      <c r="L385" s="4" t="str">
        <f t="shared" si="11"/>
        <v>4</v>
      </c>
      <c r="M385" s="4" t="str">
        <f t="shared" si="12"/>
        <v>28</v>
      </c>
      <c r="N385" s="4" t="e">
        <f>VLOOKUP(L385,#REF!,3,FALSE)</f>
        <v>#REF!</v>
      </c>
      <c r="O385" s="4" t="e">
        <f>VLOOKUP(L385,#REF!,2,FALSE)</f>
        <v>#REF!</v>
      </c>
      <c r="P385" s="4" t="e">
        <f t="shared" si="13"/>
        <v>#REF!</v>
      </c>
      <c r="Q385" s="4"/>
      <c r="R385" s="4"/>
      <c r="S385" s="4"/>
      <c r="T385" s="4"/>
      <c r="U385" s="4"/>
      <c r="V385" s="4"/>
      <c r="W385" s="4"/>
    </row>
    <row r="386" spans="1:23" ht="16">
      <c r="A386" s="173" t="s">
        <v>1031</v>
      </c>
      <c r="B386" s="173" t="s">
        <v>994</v>
      </c>
      <c r="C386" s="173">
        <v>840130505903</v>
      </c>
      <c r="D386" s="174">
        <v>59.5</v>
      </c>
      <c r="E386" s="174">
        <v>119</v>
      </c>
      <c r="F386" s="173" t="s">
        <v>632</v>
      </c>
      <c r="G386" s="4" t="s">
        <v>3</v>
      </c>
      <c r="H386" s="4" t="str">
        <f t="shared" si="7"/>
        <v>Britt Utility</v>
      </c>
      <c r="I386" s="4" t="str">
        <f t="shared" si="8"/>
        <v>No Fade Black Canvas</v>
      </c>
      <c r="J386" s="4" t="str">
        <f t="shared" si="9"/>
        <v>DWF20P2C-001</v>
      </c>
      <c r="K386" s="4" t="str">
        <f t="shared" si="10"/>
        <v>4x30</v>
      </c>
      <c r="L386" s="4" t="str">
        <f t="shared" si="11"/>
        <v>4</v>
      </c>
      <c r="M386" s="4" t="str">
        <f t="shared" si="12"/>
        <v>30</v>
      </c>
      <c r="N386" s="4" t="e">
        <f>VLOOKUP(L386,#REF!,3,FALSE)</f>
        <v>#REF!</v>
      </c>
      <c r="O386" s="4" t="e">
        <f>VLOOKUP(L386,#REF!,2,FALSE)</f>
        <v>#REF!</v>
      </c>
      <c r="P386" s="4" t="e">
        <f t="shared" si="13"/>
        <v>#REF!</v>
      </c>
      <c r="Q386" s="4"/>
      <c r="R386" s="4"/>
      <c r="S386" s="4"/>
      <c r="T386" s="4"/>
      <c r="U386" s="4"/>
      <c r="V386" s="4"/>
      <c r="W386" s="4"/>
    </row>
    <row r="387" spans="1:23" ht="16">
      <c r="A387" s="173" t="s">
        <v>1032</v>
      </c>
      <c r="B387" s="173" t="s">
        <v>994</v>
      </c>
      <c r="C387" s="173">
        <v>840130505910</v>
      </c>
      <c r="D387" s="174">
        <v>59.5</v>
      </c>
      <c r="E387" s="174">
        <v>119</v>
      </c>
      <c r="F387" s="173" t="s">
        <v>632</v>
      </c>
      <c r="G387" s="4" t="s">
        <v>3</v>
      </c>
      <c r="H387" s="4" t="str">
        <f t="shared" si="7"/>
        <v>Britt Utility</v>
      </c>
      <c r="I387" s="4" t="str">
        <f t="shared" si="8"/>
        <v>No Fade Black Canvas</v>
      </c>
      <c r="J387" s="4" t="str">
        <f t="shared" si="9"/>
        <v>DWF20P2C-001</v>
      </c>
      <c r="K387" s="4" t="str">
        <f t="shared" si="10"/>
        <v>4x32</v>
      </c>
      <c r="L387" s="4" t="str">
        <f t="shared" si="11"/>
        <v>4</v>
      </c>
      <c r="M387" s="4" t="str">
        <f t="shared" si="12"/>
        <v>32</v>
      </c>
      <c r="N387" s="4" t="e">
        <f>VLOOKUP(L387,#REF!,3,FALSE)</f>
        <v>#REF!</v>
      </c>
      <c r="O387" s="4" t="e">
        <f>VLOOKUP(L387,#REF!,2,FALSE)</f>
        <v>#REF!</v>
      </c>
      <c r="P387" s="4" t="e">
        <f t="shared" si="13"/>
        <v>#REF!</v>
      </c>
      <c r="Q387" s="4"/>
      <c r="R387" s="4"/>
      <c r="S387" s="4"/>
      <c r="T387" s="4"/>
      <c r="U387" s="4"/>
      <c r="V387" s="4"/>
      <c r="W387" s="4"/>
    </row>
    <row r="388" spans="1:23" ht="16">
      <c r="A388" s="173" t="s">
        <v>1033</v>
      </c>
      <c r="B388" s="173" t="s">
        <v>994</v>
      </c>
      <c r="C388" s="173">
        <v>840130505927</v>
      </c>
      <c r="D388" s="174">
        <v>59.5</v>
      </c>
      <c r="E388" s="174">
        <v>119</v>
      </c>
      <c r="F388" s="173" t="s">
        <v>632</v>
      </c>
      <c r="G388" s="4" t="s">
        <v>3</v>
      </c>
      <c r="H388" s="4" t="str">
        <f t="shared" si="7"/>
        <v>Britt Utility</v>
      </c>
      <c r="I388" s="4" t="str">
        <f t="shared" si="8"/>
        <v>No Fade Black Canvas</v>
      </c>
      <c r="J388" s="4" t="str">
        <f t="shared" si="9"/>
        <v>DWF20P2C-001</v>
      </c>
      <c r="K388" s="4" t="str">
        <f t="shared" si="10"/>
        <v>4x34</v>
      </c>
      <c r="L388" s="4" t="str">
        <f t="shared" si="11"/>
        <v>4</v>
      </c>
      <c r="M388" s="4" t="str">
        <f t="shared" si="12"/>
        <v>34</v>
      </c>
      <c r="N388" s="4" t="e">
        <f>VLOOKUP(L388,#REF!,3,FALSE)</f>
        <v>#REF!</v>
      </c>
      <c r="O388" s="4" t="e">
        <f>VLOOKUP(L388,#REF!,2,FALSE)</f>
        <v>#REF!</v>
      </c>
      <c r="P388" s="4" t="e">
        <f t="shared" si="13"/>
        <v>#REF!</v>
      </c>
      <c r="Q388" s="4"/>
      <c r="R388" s="4"/>
      <c r="S388" s="4"/>
      <c r="T388" s="4"/>
      <c r="U388" s="4"/>
      <c r="V388" s="4"/>
      <c r="W388" s="4"/>
    </row>
    <row r="389" spans="1:23" ht="16">
      <c r="A389" s="173" t="s">
        <v>1034</v>
      </c>
      <c r="B389" s="173" t="s">
        <v>994</v>
      </c>
      <c r="C389" s="173">
        <v>840130505934</v>
      </c>
      <c r="D389" s="174">
        <v>59.5</v>
      </c>
      <c r="E389" s="174">
        <v>119</v>
      </c>
      <c r="F389" s="173" t="s">
        <v>632</v>
      </c>
      <c r="G389" s="4" t="s">
        <v>3</v>
      </c>
      <c r="H389" s="4" t="str">
        <f t="shared" si="7"/>
        <v>Britt Utility</v>
      </c>
      <c r="I389" s="4" t="str">
        <f t="shared" si="8"/>
        <v>No Fade Black Canvas</v>
      </c>
      <c r="J389" s="4" t="str">
        <f t="shared" si="9"/>
        <v>DWF20P2C-001</v>
      </c>
      <c r="K389" s="4" t="str">
        <f t="shared" si="10"/>
        <v>6x28</v>
      </c>
      <c r="L389" s="4" t="str">
        <f t="shared" si="11"/>
        <v>6</v>
      </c>
      <c r="M389" s="4" t="str">
        <f t="shared" si="12"/>
        <v>28</v>
      </c>
      <c r="N389" s="4" t="e">
        <f>VLOOKUP(L389,#REF!,3,FALSE)</f>
        <v>#REF!</v>
      </c>
      <c r="O389" s="4" t="e">
        <f>VLOOKUP(L389,#REF!,2,FALSE)</f>
        <v>#REF!</v>
      </c>
      <c r="P389" s="4" t="e">
        <f t="shared" si="13"/>
        <v>#REF!</v>
      </c>
      <c r="Q389" s="4"/>
      <c r="R389" s="4"/>
      <c r="S389" s="4"/>
      <c r="T389" s="4"/>
      <c r="U389" s="4"/>
      <c r="V389" s="4"/>
      <c r="W389" s="4"/>
    </row>
    <row r="390" spans="1:23" ht="16">
      <c r="A390" s="173" t="s">
        <v>1035</v>
      </c>
      <c r="B390" s="173" t="s">
        <v>994</v>
      </c>
      <c r="C390" s="173">
        <v>840130505941</v>
      </c>
      <c r="D390" s="174">
        <v>59.5</v>
      </c>
      <c r="E390" s="174">
        <v>119</v>
      </c>
      <c r="F390" s="173" t="s">
        <v>632</v>
      </c>
      <c r="G390" s="4" t="s">
        <v>3</v>
      </c>
      <c r="H390" s="4" t="str">
        <f t="shared" si="7"/>
        <v>Britt Utility</v>
      </c>
      <c r="I390" s="4" t="str">
        <f t="shared" si="8"/>
        <v>No Fade Black Canvas</v>
      </c>
      <c r="J390" s="4" t="str">
        <f t="shared" si="9"/>
        <v>DWF20P2C-001</v>
      </c>
      <c r="K390" s="4" t="str">
        <f t="shared" si="10"/>
        <v>6x30</v>
      </c>
      <c r="L390" s="4" t="str">
        <f t="shared" si="11"/>
        <v>6</v>
      </c>
      <c r="M390" s="4" t="str">
        <f t="shared" si="12"/>
        <v>30</v>
      </c>
      <c r="N390" s="4" t="e">
        <f>VLOOKUP(L390,#REF!,3,FALSE)</f>
        <v>#REF!</v>
      </c>
      <c r="O390" s="4" t="e">
        <f>VLOOKUP(L390,#REF!,2,FALSE)</f>
        <v>#REF!</v>
      </c>
      <c r="P390" s="4" t="e">
        <f t="shared" si="13"/>
        <v>#REF!</v>
      </c>
      <c r="Q390" s="4"/>
      <c r="R390" s="4"/>
      <c r="S390" s="4"/>
      <c r="T390" s="4"/>
      <c r="U390" s="4"/>
      <c r="V390" s="4"/>
      <c r="W390" s="4"/>
    </row>
    <row r="391" spans="1:23" ht="16">
      <c r="A391" s="173" t="s">
        <v>1036</v>
      </c>
      <c r="B391" s="173" t="s">
        <v>994</v>
      </c>
      <c r="C391" s="173">
        <v>840130505958</v>
      </c>
      <c r="D391" s="174">
        <v>59.5</v>
      </c>
      <c r="E391" s="174">
        <v>119</v>
      </c>
      <c r="F391" s="173" t="s">
        <v>632</v>
      </c>
      <c r="G391" s="4" t="s">
        <v>3</v>
      </c>
      <c r="H391" s="4" t="str">
        <f t="shared" si="7"/>
        <v>Britt Utility</v>
      </c>
      <c r="I391" s="4" t="str">
        <f t="shared" si="8"/>
        <v>No Fade Black Canvas</v>
      </c>
      <c r="J391" s="4" t="str">
        <f t="shared" si="9"/>
        <v>DWF20P2C-001</v>
      </c>
      <c r="K391" s="4" t="str">
        <f t="shared" si="10"/>
        <v>6x32</v>
      </c>
      <c r="L391" s="4" t="str">
        <f t="shared" si="11"/>
        <v>6</v>
      </c>
      <c r="M391" s="4" t="str">
        <f t="shared" si="12"/>
        <v>32</v>
      </c>
      <c r="N391" s="4" t="e">
        <f>VLOOKUP(L391,#REF!,3,FALSE)</f>
        <v>#REF!</v>
      </c>
      <c r="O391" s="4" t="e">
        <f>VLOOKUP(L391,#REF!,2,FALSE)</f>
        <v>#REF!</v>
      </c>
      <c r="P391" s="4" t="e">
        <f t="shared" si="13"/>
        <v>#REF!</v>
      </c>
      <c r="Q391" s="4"/>
      <c r="R391" s="4"/>
      <c r="S391" s="4"/>
      <c r="T391" s="4"/>
      <c r="U391" s="4"/>
      <c r="V391" s="4"/>
      <c r="W391" s="4"/>
    </row>
    <row r="392" spans="1:23" ht="16">
      <c r="A392" s="173" t="s">
        <v>1037</v>
      </c>
      <c r="B392" s="173" t="s">
        <v>994</v>
      </c>
      <c r="C392" s="173">
        <v>840130505965</v>
      </c>
      <c r="D392" s="174">
        <v>59.5</v>
      </c>
      <c r="E392" s="174">
        <v>119</v>
      </c>
      <c r="F392" s="173" t="s">
        <v>632</v>
      </c>
      <c r="G392" s="4" t="s">
        <v>3</v>
      </c>
      <c r="H392" s="4" t="str">
        <f t="shared" si="7"/>
        <v>Britt Utility</v>
      </c>
      <c r="I392" s="4" t="str">
        <f t="shared" si="8"/>
        <v>No Fade Black Canvas</v>
      </c>
      <c r="J392" s="4" t="str">
        <f t="shared" si="9"/>
        <v>DWF20P2C-001</v>
      </c>
      <c r="K392" s="4" t="str">
        <f t="shared" si="10"/>
        <v>6x34</v>
      </c>
      <c r="L392" s="4" t="str">
        <f t="shared" si="11"/>
        <v>6</v>
      </c>
      <c r="M392" s="4" t="str">
        <f t="shared" si="12"/>
        <v>34</v>
      </c>
      <c r="N392" s="4" t="e">
        <f>VLOOKUP(L392,#REF!,3,FALSE)</f>
        <v>#REF!</v>
      </c>
      <c r="O392" s="4" t="e">
        <f>VLOOKUP(L392,#REF!,2,FALSE)</f>
        <v>#REF!</v>
      </c>
      <c r="P392" s="4" t="e">
        <f t="shared" si="13"/>
        <v>#REF!</v>
      </c>
      <c r="Q392" s="4"/>
      <c r="R392" s="4"/>
      <c r="S392" s="4"/>
      <c r="T392" s="4"/>
      <c r="U392" s="4"/>
      <c r="V392" s="4"/>
      <c r="W392" s="4"/>
    </row>
    <row r="393" spans="1:23" ht="16">
      <c r="A393" s="173" t="s">
        <v>1038</v>
      </c>
      <c r="B393" s="173" t="s">
        <v>994</v>
      </c>
      <c r="C393" s="173">
        <v>840130505972</v>
      </c>
      <c r="D393" s="174">
        <v>59.5</v>
      </c>
      <c r="E393" s="174">
        <v>119</v>
      </c>
      <c r="F393" s="173" t="s">
        <v>632</v>
      </c>
      <c r="G393" s="4" t="s">
        <v>3</v>
      </c>
      <c r="H393" s="4" t="str">
        <f t="shared" si="7"/>
        <v>Britt Utility</v>
      </c>
      <c r="I393" s="4" t="str">
        <f t="shared" si="8"/>
        <v>No Fade Black Canvas</v>
      </c>
      <c r="J393" s="4" t="str">
        <f t="shared" si="9"/>
        <v>DWF20P2C-001</v>
      </c>
      <c r="K393" s="4" t="str">
        <f t="shared" si="10"/>
        <v>8x28</v>
      </c>
      <c r="L393" s="4" t="str">
        <f t="shared" si="11"/>
        <v>8</v>
      </c>
      <c r="M393" s="4" t="str">
        <f t="shared" si="12"/>
        <v>28</v>
      </c>
      <c r="N393" s="4" t="e">
        <f>VLOOKUP(L393,#REF!,3,FALSE)</f>
        <v>#REF!</v>
      </c>
      <c r="O393" s="4" t="e">
        <f>VLOOKUP(L393,#REF!,2,FALSE)</f>
        <v>#REF!</v>
      </c>
      <c r="P393" s="4" t="e">
        <f t="shared" si="13"/>
        <v>#REF!</v>
      </c>
      <c r="Q393" s="4"/>
      <c r="R393" s="4"/>
      <c r="S393" s="4"/>
      <c r="T393" s="4"/>
      <c r="U393" s="4"/>
      <c r="V393" s="4"/>
      <c r="W393" s="4"/>
    </row>
    <row r="394" spans="1:23" ht="16">
      <c r="A394" s="173" t="s">
        <v>1039</v>
      </c>
      <c r="B394" s="173" t="s">
        <v>994</v>
      </c>
      <c r="C394" s="173">
        <v>840130505989</v>
      </c>
      <c r="D394" s="174">
        <v>59.5</v>
      </c>
      <c r="E394" s="174">
        <v>119</v>
      </c>
      <c r="F394" s="173" t="s">
        <v>632</v>
      </c>
      <c r="G394" s="4" t="s">
        <v>3</v>
      </c>
      <c r="H394" s="4" t="str">
        <f t="shared" si="7"/>
        <v>Britt Utility</v>
      </c>
      <c r="I394" s="4" t="str">
        <f t="shared" si="8"/>
        <v>No Fade Black Canvas</v>
      </c>
      <c r="J394" s="4" t="str">
        <f t="shared" si="9"/>
        <v>DWF20P2C-001</v>
      </c>
      <c r="K394" s="4" t="str">
        <f t="shared" si="10"/>
        <v>8x30</v>
      </c>
      <c r="L394" s="4" t="str">
        <f t="shared" si="11"/>
        <v>8</v>
      </c>
      <c r="M394" s="4" t="str">
        <f t="shared" si="12"/>
        <v>30</v>
      </c>
      <c r="N394" s="4" t="e">
        <f>VLOOKUP(L394,#REF!,3,FALSE)</f>
        <v>#REF!</v>
      </c>
      <c r="O394" s="4" t="e">
        <f>VLOOKUP(L394,#REF!,2,FALSE)</f>
        <v>#REF!</v>
      </c>
      <c r="P394" s="4" t="e">
        <f t="shared" si="13"/>
        <v>#REF!</v>
      </c>
      <c r="Q394" s="4"/>
      <c r="R394" s="4"/>
      <c r="S394" s="4"/>
      <c r="T394" s="4"/>
      <c r="U394" s="4"/>
      <c r="V394" s="4"/>
      <c r="W394" s="4"/>
    </row>
    <row r="395" spans="1:23" ht="16">
      <c r="A395" s="173" t="s">
        <v>1040</v>
      </c>
      <c r="B395" s="173" t="s">
        <v>994</v>
      </c>
      <c r="C395" s="173">
        <v>840130505996</v>
      </c>
      <c r="D395" s="174">
        <v>59.5</v>
      </c>
      <c r="E395" s="174">
        <v>119</v>
      </c>
      <c r="F395" s="173" t="s">
        <v>632</v>
      </c>
      <c r="G395" s="4" t="s">
        <v>3</v>
      </c>
      <c r="H395" s="4" t="str">
        <f t="shared" si="7"/>
        <v>Britt Utility</v>
      </c>
      <c r="I395" s="4" t="str">
        <f t="shared" si="8"/>
        <v>No Fade Black Canvas</v>
      </c>
      <c r="J395" s="4" t="str">
        <f t="shared" si="9"/>
        <v>DWF20P2C-001</v>
      </c>
      <c r="K395" s="4" t="str">
        <f t="shared" si="10"/>
        <v>8x32</v>
      </c>
      <c r="L395" s="4" t="str">
        <f t="shared" si="11"/>
        <v>8</v>
      </c>
      <c r="M395" s="4" t="str">
        <f t="shared" si="12"/>
        <v>32</v>
      </c>
      <c r="N395" s="4" t="e">
        <f>VLOOKUP(L395,#REF!,3,FALSE)</f>
        <v>#REF!</v>
      </c>
      <c r="O395" s="4" t="e">
        <f>VLOOKUP(L395,#REF!,2,FALSE)</f>
        <v>#REF!</v>
      </c>
      <c r="P395" s="4" t="e">
        <f t="shared" si="13"/>
        <v>#REF!</v>
      </c>
      <c r="Q395" s="4"/>
      <c r="R395" s="4"/>
      <c r="S395" s="4"/>
      <c r="T395" s="4"/>
      <c r="U395" s="4"/>
      <c r="V395" s="4"/>
      <c r="W395" s="4"/>
    </row>
    <row r="396" spans="1:23" ht="16">
      <c r="A396" s="173" t="s">
        <v>1041</v>
      </c>
      <c r="B396" s="173" t="s">
        <v>994</v>
      </c>
      <c r="C396" s="173">
        <v>840130506009</v>
      </c>
      <c r="D396" s="174">
        <v>59.5</v>
      </c>
      <c r="E396" s="174">
        <v>119</v>
      </c>
      <c r="F396" s="173" t="s">
        <v>632</v>
      </c>
      <c r="G396" s="4" t="s">
        <v>3</v>
      </c>
      <c r="H396" s="4" t="str">
        <f t="shared" si="7"/>
        <v>Britt Utility</v>
      </c>
      <c r="I396" s="4" t="str">
        <f t="shared" si="8"/>
        <v>No Fade Black Canvas</v>
      </c>
      <c r="J396" s="4" t="str">
        <f t="shared" si="9"/>
        <v>DWF20P2C-001</v>
      </c>
      <c r="K396" s="4" t="str">
        <f t="shared" si="10"/>
        <v>8x34</v>
      </c>
      <c r="L396" s="4" t="str">
        <f t="shared" si="11"/>
        <v>8</v>
      </c>
      <c r="M396" s="4" t="str">
        <f t="shared" si="12"/>
        <v>34</v>
      </c>
      <c r="N396" s="4" t="e">
        <f>VLOOKUP(L396,#REF!,3,FALSE)</f>
        <v>#REF!</v>
      </c>
      <c r="O396" s="4" t="e">
        <f>VLOOKUP(L396,#REF!,2,FALSE)</f>
        <v>#REF!</v>
      </c>
      <c r="P396" s="4" t="e">
        <f t="shared" si="13"/>
        <v>#REF!</v>
      </c>
      <c r="Q396" s="4"/>
      <c r="R396" s="4"/>
      <c r="S396" s="4"/>
      <c r="T396" s="4"/>
      <c r="U396" s="4"/>
      <c r="V396" s="4"/>
      <c r="W396" s="4"/>
    </row>
    <row r="397" spans="1:23" ht="16">
      <c r="A397" s="173" t="s">
        <v>1042</v>
      </c>
      <c r="B397" s="173" t="s">
        <v>1043</v>
      </c>
      <c r="C397" s="173">
        <v>840130522238</v>
      </c>
      <c r="D397" s="174">
        <v>74.5</v>
      </c>
      <c r="E397" s="174">
        <v>149</v>
      </c>
      <c r="F397" s="173" t="s">
        <v>809</v>
      </c>
      <c r="G397" s="4" t="s">
        <v>3</v>
      </c>
      <c r="H397" s="4" t="str">
        <f t="shared" si="7"/>
        <v>Britt Utility FR</v>
      </c>
      <c r="I397" s="4" t="str">
        <f t="shared" si="8"/>
        <v>Indigo Denim</v>
      </c>
      <c r="J397" s="4" t="str">
        <f t="shared" si="9"/>
        <v>DWS22P2F-502</v>
      </c>
      <c r="K397" s="4" t="str">
        <f t="shared" si="10"/>
        <v>00x28</v>
      </c>
      <c r="L397" s="4" t="str">
        <f t="shared" si="11"/>
        <v>00</v>
      </c>
      <c r="M397" s="4" t="str">
        <f t="shared" si="12"/>
        <v>28</v>
      </c>
      <c r="N397" s="4" t="e">
        <f>VLOOKUP(L397,#REF!,3,FALSE)</f>
        <v>#REF!</v>
      </c>
      <c r="O397" s="4" t="e">
        <f>VLOOKUP(L397,#REF!,2,FALSE)</f>
        <v>#REF!</v>
      </c>
      <c r="P397" s="4" t="e">
        <f t="shared" si="13"/>
        <v>#REF!</v>
      </c>
      <c r="Q397" s="4"/>
      <c r="R397" s="4"/>
      <c r="S397" s="4"/>
      <c r="T397" s="4"/>
      <c r="U397" s="4"/>
      <c r="V397" s="4"/>
      <c r="W397" s="4"/>
    </row>
    <row r="398" spans="1:23" ht="16">
      <c r="A398" s="173" t="s">
        <v>1044</v>
      </c>
      <c r="B398" s="173" t="s">
        <v>1043</v>
      </c>
      <c r="C398" s="173">
        <v>840130522245</v>
      </c>
      <c r="D398" s="174">
        <v>74.5</v>
      </c>
      <c r="E398" s="174">
        <v>149</v>
      </c>
      <c r="F398" s="173" t="s">
        <v>809</v>
      </c>
      <c r="G398" s="4" t="s">
        <v>3</v>
      </c>
      <c r="H398" s="4" t="str">
        <f t="shared" si="7"/>
        <v>Britt Utility FR</v>
      </c>
      <c r="I398" s="4" t="str">
        <f t="shared" si="8"/>
        <v>Indigo Denim</v>
      </c>
      <c r="J398" s="4" t="str">
        <f t="shared" si="9"/>
        <v>DWS22P2F-502</v>
      </c>
      <c r="K398" s="4" t="str">
        <f t="shared" si="10"/>
        <v>00x30</v>
      </c>
      <c r="L398" s="4" t="str">
        <f t="shared" si="11"/>
        <v>00</v>
      </c>
      <c r="M398" s="4" t="str">
        <f t="shared" si="12"/>
        <v>30</v>
      </c>
      <c r="N398" s="4" t="e">
        <f>VLOOKUP(L398,#REF!,3,FALSE)</f>
        <v>#REF!</v>
      </c>
      <c r="O398" s="4" t="e">
        <f>VLOOKUP(L398,#REF!,2,FALSE)</f>
        <v>#REF!</v>
      </c>
      <c r="P398" s="4" t="e">
        <f t="shared" si="13"/>
        <v>#REF!</v>
      </c>
      <c r="Q398" s="4"/>
      <c r="R398" s="4"/>
      <c r="S398" s="4"/>
      <c r="T398" s="4"/>
      <c r="U398" s="4"/>
      <c r="V398" s="4"/>
      <c r="W398" s="4"/>
    </row>
    <row r="399" spans="1:23" ht="16">
      <c r="A399" s="173" t="s">
        <v>1045</v>
      </c>
      <c r="B399" s="173" t="s">
        <v>1043</v>
      </c>
      <c r="C399" s="173">
        <v>840130522252</v>
      </c>
      <c r="D399" s="174">
        <v>74.5</v>
      </c>
      <c r="E399" s="174">
        <v>149</v>
      </c>
      <c r="F399" s="173" t="s">
        <v>809</v>
      </c>
      <c r="G399" s="4" t="s">
        <v>3</v>
      </c>
      <c r="H399" s="4" t="str">
        <f t="shared" si="7"/>
        <v>Britt Utility FR</v>
      </c>
      <c r="I399" s="4" t="str">
        <f t="shared" si="8"/>
        <v>Indigo Denim</v>
      </c>
      <c r="J399" s="4" t="str">
        <f t="shared" si="9"/>
        <v>DWS22P2F-502</v>
      </c>
      <c r="K399" s="4" t="str">
        <f t="shared" si="10"/>
        <v>00x32</v>
      </c>
      <c r="L399" s="4" t="str">
        <f t="shared" si="11"/>
        <v>00</v>
      </c>
      <c r="M399" s="4" t="str">
        <f t="shared" si="12"/>
        <v>32</v>
      </c>
      <c r="N399" s="4" t="e">
        <f>VLOOKUP(L399,#REF!,3,FALSE)</f>
        <v>#REF!</v>
      </c>
      <c r="O399" s="4" t="e">
        <f>VLOOKUP(L399,#REF!,2,FALSE)</f>
        <v>#REF!</v>
      </c>
      <c r="P399" s="4" t="e">
        <f t="shared" si="13"/>
        <v>#REF!</v>
      </c>
      <c r="Q399" s="4"/>
      <c r="R399" s="4"/>
      <c r="S399" s="4"/>
      <c r="T399" s="4"/>
      <c r="U399" s="4"/>
      <c r="V399" s="4"/>
      <c r="W399" s="4"/>
    </row>
    <row r="400" spans="1:23" ht="16">
      <c r="A400" s="173" t="s">
        <v>1046</v>
      </c>
      <c r="B400" s="173" t="s">
        <v>1043</v>
      </c>
      <c r="C400" s="173">
        <v>840130522269</v>
      </c>
      <c r="D400" s="174">
        <v>74.5</v>
      </c>
      <c r="E400" s="174">
        <v>149</v>
      </c>
      <c r="F400" s="173" t="s">
        <v>809</v>
      </c>
      <c r="G400" s="4" t="s">
        <v>3</v>
      </c>
      <c r="H400" s="4" t="str">
        <f t="shared" si="7"/>
        <v>Britt Utility FR</v>
      </c>
      <c r="I400" s="4" t="str">
        <f t="shared" si="8"/>
        <v>Indigo Denim</v>
      </c>
      <c r="J400" s="4" t="str">
        <f t="shared" si="9"/>
        <v>DWS22P2F-502</v>
      </c>
      <c r="K400" s="4" t="str">
        <f t="shared" si="10"/>
        <v>00x34</v>
      </c>
      <c r="L400" s="4" t="str">
        <f t="shared" si="11"/>
        <v>00</v>
      </c>
      <c r="M400" s="4" t="str">
        <f t="shared" si="12"/>
        <v>34</v>
      </c>
      <c r="N400" s="4" t="e">
        <f>VLOOKUP(L400,#REF!,3,FALSE)</f>
        <v>#REF!</v>
      </c>
      <c r="O400" s="4" t="e">
        <f>VLOOKUP(L400,#REF!,2,FALSE)</f>
        <v>#REF!</v>
      </c>
      <c r="P400" s="4" t="e">
        <f t="shared" si="13"/>
        <v>#REF!</v>
      </c>
      <c r="Q400" s="4"/>
      <c r="R400" s="4"/>
      <c r="S400" s="4"/>
      <c r="T400" s="4"/>
      <c r="U400" s="4"/>
      <c r="V400" s="4"/>
      <c r="W400" s="4"/>
    </row>
    <row r="401" spans="1:23" ht="16">
      <c r="A401" s="173" t="s">
        <v>1047</v>
      </c>
      <c r="B401" s="173" t="s">
        <v>1043</v>
      </c>
      <c r="C401" s="173">
        <v>840130522276</v>
      </c>
      <c r="D401" s="174">
        <v>74.5</v>
      </c>
      <c r="E401" s="174">
        <v>149</v>
      </c>
      <c r="F401" s="173" t="s">
        <v>809</v>
      </c>
      <c r="G401" s="4" t="s">
        <v>3</v>
      </c>
      <c r="H401" s="4" t="str">
        <f t="shared" si="7"/>
        <v>Britt Utility FR</v>
      </c>
      <c r="I401" s="4" t="str">
        <f t="shared" si="8"/>
        <v>Indigo Denim</v>
      </c>
      <c r="J401" s="4" t="str">
        <f t="shared" si="9"/>
        <v>DWS22P2F-502</v>
      </c>
      <c r="K401" s="4" t="str">
        <f t="shared" si="10"/>
        <v>0x28</v>
      </c>
      <c r="L401" s="4" t="str">
        <f t="shared" si="11"/>
        <v>0</v>
      </c>
      <c r="M401" s="4" t="str">
        <f t="shared" si="12"/>
        <v>28</v>
      </c>
      <c r="N401" s="4" t="e">
        <f>VLOOKUP(L401,#REF!,3,FALSE)</f>
        <v>#REF!</v>
      </c>
      <c r="O401" s="4" t="e">
        <f>VLOOKUP(L401,#REF!,2,FALSE)</f>
        <v>#REF!</v>
      </c>
      <c r="P401" s="4" t="e">
        <f t="shared" si="13"/>
        <v>#REF!</v>
      </c>
      <c r="Q401" s="4"/>
      <c r="R401" s="4"/>
      <c r="S401" s="4"/>
      <c r="T401" s="4"/>
      <c r="U401" s="4"/>
      <c r="V401" s="4"/>
      <c r="W401" s="4"/>
    </row>
    <row r="402" spans="1:23" ht="16">
      <c r="A402" s="173" t="s">
        <v>1048</v>
      </c>
      <c r="B402" s="173" t="s">
        <v>1043</v>
      </c>
      <c r="C402" s="173">
        <v>840130522283</v>
      </c>
      <c r="D402" s="174">
        <v>74.5</v>
      </c>
      <c r="E402" s="174">
        <v>149</v>
      </c>
      <c r="F402" s="173" t="s">
        <v>809</v>
      </c>
      <c r="G402" s="4" t="s">
        <v>3</v>
      </c>
      <c r="H402" s="4" t="str">
        <f t="shared" si="7"/>
        <v>Britt Utility FR</v>
      </c>
      <c r="I402" s="4" t="str">
        <f t="shared" si="8"/>
        <v>Indigo Denim</v>
      </c>
      <c r="J402" s="4" t="str">
        <f t="shared" si="9"/>
        <v>DWS22P2F-502</v>
      </c>
      <c r="K402" s="4" t="str">
        <f t="shared" si="10"/>
        <v>0x30</v>
      </c>
      <c r="L402" s="4" t="str">
        <f t="shared" si="11"/>
        <v>0</v>
      </c>
      <c r="M402" s="4" t="str">
        <f t="shared" si="12"/>
        <v>30</v>
      </c>
      <c r="N402" s="4" t="e">
        <f>VLOOKUP(L402,#REF!,3,FALSE)</f>
        <v>#REF!</v>
      </c>
      <c r="O402" s="4" t="e">
        <f>VLOOKUP(L402,#REF!,2,FALSE)</f>
        <v>#REF!</v>
      </c>
      <c r="P402" s="4" t="e">
        <f t="shared" si="13"/>
        <v>#REF!</v>
      </c>
      <c r="Q402" s="4"/>
      <c r="R402" s="4"/>
      <c r="S402" s="4"/>
      <c r="T402" s="4"/>
      <c r="U402" s="4"/>
      <c r="V402" s="4"/>
      <c r="W402" s="4"/>
    </row>
    <row r="403" spans="1:23" ht="16">
      <c r="A403" s="173" t="s">
        <v>1049</v>
      </c>
      <c r="B403" s="173" t="s">
        <v>1043</v>
      </c>
      <c r="C403" s="173">
        <v>840130522290</v>
      </c>
      <c r="D403" s="174">
        <v>74.5</v>
      </c>
      <c r="E403" s="174">
        <v>149</v>
      </c>
      <c r="F403" s="173" t="s">
        <v>809</v>
      </c>
      <c r="G403" s="4" t="s">
        <v>3</v>
      </c>
      <c r="H403" s="4" t="str">
        <f t="shared" si="7"/>
        <v>Britt Utility FR</v>
      </c>
      <c r="I403" s="4" t="str">
        <f t="shared" si="8"/>
        <v>Indigo Denim</v>
      </c>
      <c r="J403" s="4" t="str">
        <f t="shared" si="9"/>
        <v>DWS22P2F-502</v>
      </c>
      <c r="K403" s="4" t="str">
        <f t="shared" si="10"/>
        <v>0x32</v>
      </c>
      <c r="L403" s="4" t="str">
        <f t="shared" si="11"/>
        <v>0</v>
      </c>
      <c r="M403" s="4" t="str">
        <f t="shared" si="12"/>
        <v>32</v>
      </c>
      <c r="N403" s="4" t="e">
        <f>VLOOKUP(L403,#REF!,3,FALSE)</f>
        <v>#REF!</v>
      </c>
      <c r="O403" s="4" t="e">
        <f>VLOOKUP(L403,#REF!,2,FALSE)</f>
        <v>#REF!</v>
      </c>
      <c r="P403" s="4" t="e">
        <f t="shared" si="13"/>
        <v>#REF!</v>
      </c>
      <c r="Q403" s="4"/>
      <c r="R403" s="4"/>
      <c r="S403" s="4"/>
      <c r="T403" s="4"/>
      <c r="U403" s="4"/>
      <c r="V403" s="4"/>
      <c r="W403" s="4"/>
    </row>
    <row r="404" spans="1:23" ht="16">
      <c r="A404" s="173" t="s">
        <v>1050</v>
      </c>
      <c r="B404" s="173" t="s">
        <v>1043</v>
      </c>
      <c r="C404" s="173">
        <v>840130522306</v>
      </c>
      <c r="D404" s="174">
        <v>74.5</v>
      </c>
      <c r="E404" s="174">
        <v>149</v>
      </c>
      <c r="F404" s="173" t="s">
        <v>809</v>
      </c>
      <c r="G404" s="4" t="s">
        <v>3</v>
      </c>
      <c r="H404" s="4" t="str">
        <f t="shared" si="7"/>
        <v>Britt Utility FR</v>
      </c>
      <c r="I404" s="4" t="str">
        <f t="shared" si="8"/>
        <v>Indigo Denim</v>
      </c>
      <c r="J404" s="4" t="str">
        <f t="shared" si="9"/>
        <v>DWS22P2F-502</v>
      </c>
      <c r="K404" s="4" t="str">
        <f t="shared" si="10"/>
        <v>0x34</v>
      </c>
      <c r="L404" s="4" t="str">
        <f t="shared" si="11"/>
        <v>0</v>
      </c>
      <c r="M404" s="4" t="str">
        <f t="shared" si="12"/>
        <v>34</v>
      </c>
      <c r="N404" s="4" t="e">
        <f>VLOOKUP(L404,#REF!,3,FALSE)</f>
        <v>#REF!</v>
      </c>
      <c r="O404" s="4" t="e">
        <f>VLOOKUP(L404,#REF!,2,FALSE)</f>
        <v>#REF!</v>
      </c>
      <c r="P404" s="4" t="e">
        <f t="shared" si="13"/>
        <v>#REF!</v>
      </c>
      <c r="Q404" s="4"/>
      <c r="R404" s="4"/>
      <c r="S404" s="4"/>
      <c r="T404" s="4"/>
      <c r="U404" s="4"/>
      <c r="V404" s="4"/>
      <c r="W404" s="4"/>
    </row>
    <row r="405" spans="1:23" ht="16">
      <c r="A405" s="173" t="s">
        <v>1051</v>
      </c>
      <c r="B405" s="173" t="s">
        <v>1043</v>
      </c>
      <c r="C405" s="173">
        <v>840130522313</v>
      </c>
      <c r="D405" s="174">
        <v>74.5</v>
      </c>
      <c r="E405" s="174">
        <v>149</v>
      </c>
      <c r="F405" s="173" t="s">
        <v>809</v>
      </c>
      <c r="G405" s="4" t="s">
        <v>3</v>
      </c>
      <c r="H405" s="4" t="str">
        <f t="shared" si="7"/>
        <v>Britt Utility FR</v>
      </c>
      <c r="I405" s="4" t="str">
        <f t="shared" si="8"/>
        <v>Indigo Denim</v>
      </c>
      <c r="J405" s="4" t="str">
        <f t="shared" si="9"/>
        <v>DWS22P2F-502</v>
      </c>
      <c r="K405" s="4" t="str">
        <f t="shared" si="10"/>
        <v>10x28</v>
      </c>
      <c r="L405" s="4" t="str">
        <f t="shared" si="11"/>
        <v>10</v>
      </c>
      <c r="M405" s="4" t="str">
        <f t="shared" si="12"/>
        <v>28</v>
      </c>
      <c r="N405" s="4" t="e">
        <f>VLOOKUP(L405,#REF!,3,FALSE)</f>
        <v>#REF!</v>
      </c>
      <c r="O405" s="4" t="e">
        <f>VLOOKUP(L405,#REF!,2,FALSE)</f>
        <v>#REF!</v>
      </c>
      <c r="P405" s="4" t="e">
        <f t="shared" si="13"/>
        <v>#REF!</v>
      </c>
      <c r="Q405" s="4"/>
      <c r="R405" s="4"/>
      <c r="S405" s="4"/>
      <c r="T405" s="4"/>
      <c r="U405" s="4"/>
      <c r="V405" s="4"/>
      <c r="W405" s="4"/>
    </row>
    <row r="406" spans="1:23" ht="16">
      <c r="A406" s="173" t="s">
        <v>1052</v>
      </c>
      <c r="B406" s="173" t="s">
        <v>1043</v>
      </c>
      <c r="C406" s="173">
        <v>840130522320</v>
      </c>
      <c r="D406" s="174">
        <v>74.5</v>
      </c>
      <c r="E406" s="174">
        <v>149</v>
      </c>
      <c r="F406" s="173" t="s">
        <v>809</v>
      </c>
      <c r="G406" s="4" t="s">
        <v>3</v>
      </c>
      <c r="H406" s="4" t="str">
        <f t="shared" si="7"/>
        <v>Britt Utility FR</v>
      </c>
      <c r="I406" s="4" t="str">
        <f t="shared" si="8"/>
        <v>Indigo Denim</v>
      </c>
      <c r="J406" s="4" t="str">
        <f t="shared" si="9"/>
        <v>DWS22P2F-502</v>
      </c>
      <c r="K406" s="4" t="str">
        <f t="shared" si="10"/>
        <v>10x30</v>
      </c>
      <c r="L406" s="4" t="str">
        <f t="shared" si="11"/>
        <v>10</v>
      </c>
      <c r="M406" s="4" t="str">
        <f t="shared" si="12"/>
        <v>30</v>
      </c>
      <c r="N406" s="4" t="e">
        <f>VLOOKUP(L406,#REF!,3,FALSE)</f>
        <v>#REF!</v>
      </c>
      <c r="O406" s="4" t="e">
        <f>VLOOKUP(L406,#REF!,2,FALSE)</f>
        <v>#REF!</v>
      </c>
      <c r="P406" s="4" t="e">
        <f t="shared" si="13"/>
        <v>#REF!</v>
      </c>
      <c r="Q406" s="4"/>
      <c r="R406" s="4"/>
      <c r="S406" s="4"/>
      <c r="T406" s="4"/>
      <c r="U406" s="4"/>
      <c r="V406" s="4"/>
      <c r="W406" s="4"/>
    </row>
    <row r="407" spans="1:23" ht="16">
      <c r="A407" s="173" t="s">
        <v>1053</v>
      </c>
      <c r="B407" s="173" t="s">
        <v>1043</v>
      </c>
      <c r="C407" s="173">
        <v>840130522337</v>
      </c>
      <c r="D407" s="174">
        <v>74.5</v>
      </c>
      <c r="E407" s="174">
        <v>149</v>
      </c>
      <c r="F407" s="173" t="s">
        <v>809</v>
      </c>
      <c r="G407" s="4" t="s">
        <v>3</v>
      </c>
      <c r="H407" s="4" t="str">
        <f t="shared" si="7"/>
        <v>Britt Utility FR</v>
      </c>
      <c r="I407" s="4" t="str">
        <f t="shared" si="8"/>
        <v>Indigo Denim</v>
      </c>
      <c r="J407" s="4" t="str">
        <f t="shared" si="9"/>
        <v>DWS22P2F-502</v>
      </c>
      <c r="K407" s="4" t="str">
        <f t="shared" si="10"/>
        <v>10x32</v>
      </c>
      <c r="L407" s="4" t="str">
        <f t="shared" si="11"/>
        <v>10</v>
      </c>
      <c r="M407" s="4" t="str">
        <f t="shared" si="12"/>
        <v>32</v>
      </c>
      <c r="N407" s="4" t="e">
        <f>VLOOKUP(L407,#REF!,3,FALSE)</f>
        <v>#REF!</v>
      </c>
      <c r="O407" s="4" t="e">
        <f>VLOOKUP(L407,#REF!,2,FALSE)</f>
        <v>#REF!</v>
      </c>
      <c r="P407" s="4" t="e">
        <f t="shared" si="13"/>
        <v>#REF!</v>
      </c>
      <c r="Q407" s="4"/>
      <c r="R407" s="4"/>
      <c r="S407" s="4"/>
      <c r="T407" s="4"/>
      <c r="U407" s="4"/>
      <c r="V407" s="4"/>
      <c r="W407" s="4"/>
    </row>
    <row r="408" spans="1:23" ht="16">
      <c r="A408" s="173" t="s">
        <v>1054</v>
      </c>
      <c r="B408" s="173" t="s">
        <v>1043</v>
      </c>
      <c r="C408" s="173">
        <v>840130522344</v>
      </c>
      <c r="D408" s="174">
        <v>74.5</v>
      </c>
      <c r="E408" s="174">
        <v>149</v>
      </c>
      <c r="F408" s="173" t="s">
        <v>809</v>
      </c>
      <c r="G408" s="4" t="s">
        <v>3</v>
      </c>
      <c r="H408" s="4" t="str">
        <f t="shared" si="7"/>
        <v>Britt Utility FR</v>
      </c>
      <c r="I408" s="4" t="str">
        <f t="shared" si="8"/>
        <v>Indigo Denim</v>
      </c>
      <c r="J408" s="4" t="str">
        <f t="shared" si="9"/>
        <v>DWS22P2F-502</v>
      </c>
      <c r="K408" s="4" t="str">
        <f t="shared" si="10"/>
        <v>10x34</v>
      </c>
      <c r="L408" s="4" t="str">
        <f t="shared" si="11"/>
        <v>10</v>
      </c>
      <c r="M408" s="4" t="str">
        <f t="shared" si="12"/>
        <v>34</v>
      </c>
      <c r="N408" s="4" t="e">
        <f>VLOOKUP(L408,#REF!,3,FALSE)</f>
        <v>#REF!</v>
      </c>
      <c r="O408" s="4" t="e">
        <f>VLOOKUP(L408,#REF!,2,FALSE)</f>
        <v>#REF!</v>
      </c>
      <c r="P408" s="4" t="e">
        <f t="shared" si="13"/>
        <v>#REF!</v>
      </c>
      <c r="Q408" s="4"/>
      <c r="R408" s="4"/>
      <c r="S408" s="4"/>
      <c r="T408" s="4"/>
      <c r="U408" s="4"/>
      <c r="V408" s="4"/>
      <c r="W408" s="4"/>
    </row>
    <row r="409" spans="1:23" ht="16">
      <c r="A409" s="173" t="s">
        <v>1055</v>
      </c>
      <c r="B409" s="173" t="s">
        <v>1043</v>
      </c>
      <c r="C409" s="173">
        <v>840130522351</v>
      </c>
      <c r="D409" s="174">
        <v>74.5</v>
      </c>
      <c r="E409" s="174">
        <v>149</v>
      </c>
      <c r="F409" s="173" t="s">
        <v>809</v>
      </c>
      <c r="G409" s="4" t="s">
        <v>3</v>
      </c>
      <c r="H409" s="4" t="str">
        <f t="shared" si="7"/>
        <v>Britt Utility FR</v>
      </c>
      <c r="I409" s="4" t="str">
        <f t="shared" si="8"/>
        <v>Indigo Denim</v>
      </c>
      <c r="J409" s="4" t="str">
        <f t="shared" si="9"/>
        <v>DWS22P2F-502</v>
      </c>
      <c r="K409" s="4" t="str">
        <f t="shared" si="10"/>
        <v>12x28</v>
      </c>
      <c r="L409" s="4" t="str">
        <f t="shared" si="11"/>
        <v>12</v>
      </c>
      <c r="M409" s="4" t="str">
        <f t="shared" si="12"/>
        <v>28</v>
      </c>
      <c r="N409" s="4" t="e">
        <f>VLOOKUP(L409,#REF!,3,FALSE)</f>
        <v>#REF!</v>
      </c>
      <c r="O409" s="4" t="e">
        <f>VLOOKUP(L409,#REF!,2,FALSE)</f>
        <v>#REF!</v>
      </c>
      <c r="P409" s="4" t="e">
        <f t="shared" si="13"/>
        <v>#REF!</v>
      </c>
      <c r="Q409" s="4"/>
      <c r="R409" s="4"/>
      <c r="S409" s="4"/>
      <c r="T409" s="4"/>
      <c r="U409" s="4"/>
      <c r="V409" s="4"/>
      <c r="W409" s="4"/>
    </row>
    <row r="410" spans="1:23" ht="16">
      <c r="A410" s="173" t="s">
        <v>1056</v>
      </c>
      <c r="B410" s="173" t="s">
        <v>1043</v>
      </c>
      <c r="C410" s="173">
        <v>840130522368</v>
      </c>
      <c r="D410" s="174">
        <v>74.5</v>
      </c>
      <c r="E410" s="174">
        <v>149</v>
      </c>
      <c r="F410" s="173" t="s">
        <v>809</v>
      </c>
      <c r="G410" s="4" t="s">
        <v>3</v>
      </c>
      <c r="H410" s="4" t="str">
        <f t="shared" si="7"/>
        <v>Britt Utility FR</v>
      </c>
      <c r="I410" s="4" t="str">
        <f t="shared" si="8"/>
        <v>Indigo Denim</v>
      </c>
      <c r="J410" s="4" t="str">
        <f t="shared" si="9"/>
        <v>DWS22P2F-502</v>
      </c>
      <c r="K410" s="4" t="str">
        <f t="shared" si="10"/>
        <v>12x30</v>
      </c>
      <c r="L410" s="4" t="str">
        <f t="shared" si="11"/>
        <v>12</v>
      </c>
      <c r="M410" s="4" t="str">
        <f t="shared" si="12"/>
        <v>30</v>
      </c>
      <c r="N410" s="4" t="e">
        <f>VLOOKUP(L410,#REF!,3,FALSE)</f>
        <v>#REF!</v>
      </c>
      <c r="O410" s="4" t="e">
        <f>VLOOKUP(L410,#REF!,2,FALSE)</f>
        <v>#REF!</v>
      </c>
      <c r="P410" s="4" t="e">
        <f t="shared" si="13"/>
        <v>#REF!</v>
      </c>
      <c r="Q410" s="4"/>
      <c r="R410" s="4"/>
      <c r="S410" s="4"/>
      <c r="T410" s="4"/>
      <c r="U410" s="4"/>
      <c r="V410" s="4"/>
      <c r="W410" s="4"/>
    </row>
    <row r="411" spans="1:23" ht="16">
      <c r="A411" s="173" t="s">
        <v>1057</v>
      </c>
      <c r="B411" s="173" t="s">
        <v>1043</v>
      </c>
      <c r="C411" s="173">
        <v>840130522375</v>
      </c>
      <c r="D411" s="174">
        <v>74.5</v>
      </c>
      <c r="E411" s="174">
        <v>149</v>
      </c>
      <c r="F411" s="173" t="s">
        <v>809</v>
      </c>
      <c r="G411" s="4" t="s">
        <v>3</v>
      </c>
      <c r="H411" s="4" t="str">
        <f t="shared" si="7"/>
        <v>Britt Utility FR</v>
      </c>
      <c r="I411" s="4" t="str">
        <f t="shared" si="8"/>
        <v>Indigo Denim</v>
      </c>
      <c r="J411" s="4" t="str">
        <f t="shared" si="9"/>
        <v>DWS22P2F-502</v>
      </c>
      <c r="K411" s="4" t="str">
        <f t="shared" si="10"/>
        <v>12x32</v>
      </c>
      <c r="L411" s="4" t="str">
        <f t="shared" si="11"/>
        <v>12</v>
      </c>
      <c r="M411" s="4" t="str">
        <f t="shared" si="12"/>
        <v>32</v>
      </c>
      <c r="N411" s="4" t="e">
        <f>VLOOKUP(L411,#REF!,3,FALSE)</f>
        <v>#REF!</v>
      </c>
      <c r="O411" s="4" t="e">
        <f>VLOOKUP(L411,#REF!,2,FALSE)</f>
        <v>#REF!</v>
      </c>
      <c r="P411" s="4" t="e">
        <f t="shared" si="13"/>
        <v>#REF!</v>
      </c>
      <c r="Q411" s="4"/>
      <c r="R411" s="4"/>
      <c r="S411" s="4"/>
      <c r="T411" s="4"/>
      <c r="U411" s="4"/>
      <c r="V411" s="4"/>
      <c r="W411" s="4"/>
    </row>
    <row r="412" spans="1:23" ht="16">
      <c r="A412" s="173" t="s">
        <v>1058</v>
      </c>
      <c r="B412" s="173" t="s">
        <v>1043</v>
      </c>
      <c r="C412" s="173">
        <v>840130522382</v>
      </c>
      <c r="D412" s="174">
        <v>74.5</v>
      </c>
      <c r="E412" s="174">
        <v>149</v>
      </c>
      <c r="F412" s="173" t="s">
        <v>809</v>
      </c>
      <c r="G412" s="4" t="s">
        <v>3</v>
      </c>
      <c r="H412" s="4" t="str">
        <f t="shared" si="7"/>
        <v>Britt Utility FR</v>
      </c>
      <c r="I412" s="4" t="str">
        <f t="shared" si="8"/>
        <v>Indigo Denim</v>
      </c>
      <c r="J412" s="4" t="str">
        <f t="shared" si="9"/>
        <v>DWS22P2F-502</v>
      </c>
      <c r="K412" s="4" t="str">
        <f t="shared" si="10"/>
        <v>12x34</v>
      </c>
      <c r="L412" s="4" t="str">
        <f t="shared" si="11"/>
        <v>12</v>
      </c>
      <c r="M412" s="4" t="str">
        <f t="shared" si="12"/>
        <v>34</v>
      </c>
      <c r="N412" s="4" t="e">
        <f>VLOOKUP(L412,#REF!,3,FALSE)</f>
        <v>#REF!</v>
      </c>
      <c r="O412" s="4" t="e">
        <f>VLOOKUP(L412,#REF!,2,FALSE)</f>
        <v>#REF!</v>
      </c>
      <c r="P412" s="4" t="e">
        <f t="shared" si="13"/>
        <v>#REF!</v>
      </c>
      <c r="Q412" s="4"/>
      <c r="R412" s="4"/>
      <c r="S412" s="4"/>
      <c r="T412" s="4"/>
      <c r="U412" s="4"/>
      <c r="V412" s="4"/>
      <c r="W412" s="4"/>
    </row>
    <row r="413" spans="1:23" ht="16">
      <c r="A413" s="173" t="s">
        <v>1059</v>
      </c>
      <c r="B413" s="173" t="s">
        <v>1043</v>
      </c>
      <c r="C413" s="173">
        <v>840130522399</v>
      </c>
      <c r="D413" s="174">
        <v>74.5</v>
      </c>
      <c r="E413" s="174">
        <v>149</v>
      </c>
      <c r="F413" s="173" t="s">
        <v>809</v>
      </c>
      <c r="G413" s="4" t="s">
        <v>3</v>
      </c>
      <c r="H413" s="4" t="str">
        <f t="shared" si="7"/>
        <v>Britt Utility FR</v>
      </c>
      <c r="I413" s="4" t="str">
        <f t="shared" si="8"/>
        <v>Indigo Denim</v>
      </c>
      <c r="J413" s="4" t="str">
        <f t="shared" si="9"/>
        <v>DWS22P2F-502</v>
      </c>
      <c r="K413" s="4" t="str">
        <f t="shared" si="10"/>
        <v>14x28</v>
      </c>
      <c r="L413" s="4" t="str">
        <f t="shared" si="11"/>
        <v>14</v>
      </c>
      <c r="M413" s="4" t="str">
        <f t="shared" si="12"/>
        <v>28</v>
      </c>
      <c r="N413" s="4" t="e">
        <f>VLOOKUP(L413,#REF!,3,FALSE)</f>
        <v>#REF!</v>
      </c>
      <c r="O413" s="4" t="e">
        <f>VLOOKUP(L413,#REF!,2,FALSE)</f>
        <v>#REF!</v>
      </c>
      <c r="P413" s="4" t="e">
        <f t="shared" si="13"/>
        <v>#REF!</v>
      </c>
      <c r="Q413" s="4"/>
      <c r="R413" s="4"/>
      <c r="S413" s="4"/>
      <c r="T413" s="4"/>
      <c r="U413" s="4"/>
      <c r="V413" s="4"/>
      <c r="W413" s="4"/>
    </row>
    <row r="414" spans="1:23" ht="16">
      <c r="A414" s="173" t="s">
        <v>1060</v>
      </c>
      <c r="B414" s="173" t="s">
        <v>1043</v>
      </c>
      <c r="C414" s="173">
        <v>840130522405</v>
      </c>
      <c r="D414" s="174">
        <v>74.5</v>
      </c>
      <c r="E414" s="174">
        <v>149</v>
      </c>
      <c r="F414" s="173" t="s">
        <v>809</v>
      </c>
      <c r="G414" s="4" t="s">
        <v>3</v>
      </c>
      <c r="H414" s="4" t="str">
        <f t="shared" si="7"/>
        <v>Britt Utility FR</v>
      </c>
      <c r="I414" s="4" t="str">
        <f t="shared" si="8"/>
        <v>Indigo Denim</v>
      </c>
      <c r="J414" s="4" t="str">
        <f t="shared" si="9"/>
        <v>DWS22P2F-502</v>
      </c>
      <c r="K414" s="4" t="str">
        <f t="shared" si="10"/>
        <v>14x30</v>
      </c>
      <c r="L414" s="4" t="str">
        <f t="shared" si="11"/>
        <v>14</v>
      </c>
      <c r="M414" s="4" t="str">
        <f t="shared" si="12"/>
        <v>30</v>
      </c>
      <c r="N414" s="4" t="e">
        <f>VLOOKUP(L414,#REF!,3,FALSE)</f>
        <v>#REF!</v>
      </c>
      <c r="O414" s="4" t="e">
        <f>VLOOKUP(L414,#REF!,2,FALSE)</f>
        <v>#REF!</v>
      </c>
      <c r="P414" s="4" t="e">
        <f t="shared" si="13"/>
        <v>#REF!</v>
      </c>
      <c r="Q414" s="4"/>
      <c r="R414" s="4"/>
      <c r="S414" s="4"/>
      <c r="T414" s="4"/>
      <c r="U414" s="4"/>
      <c r="V414" s="4"/>
      <c r="W414" s="4"/>
    </row>
    <row r="415" spans="1:23" ht="16">
      <c r="A415" s="173" t="s">
        <v>1061</v>
      </c>
      <c r="B415" s="173" t="s">
        <v>1043</v>
      </c>
      <c r="C415" s="173">
        <v>840130522412</v>
      </c>
      <c r="D415" s="174">
        <v>74.5</v>
      </c>
      <c r="E415" s="174">
        <v>149</v>
      </c>
      <c r="F415" s="173" t="s">
        <v>809</v>
      </c>
      <c r="G415" s="4" t="s">
        <v>3</v>
      </c>
      <c r="H415" s="4" t="str">
        <f t="shared" si="7"/>
        <v>Britt Utility FR</v>
      </c>
      <c r="I415" s="4" t="str">
        <f t="shared" si="8"/>
        <v>Indigo Denim</v>
      </c>
      <c r="J415" s="4" t="str">
        <f t="shared" si="9"/>
        <v>DWS22P2F-502</v>
      </c>
      <c r="K415" s="4" t="str">
        <f t="shared" si="10"/>
        <v>14x32</v>
      </c>
      <c r="L415" s="4" t="str">
        <f t="shared" si="11"/>
        <v>14</v>
      </c>
      <c r="M415" s="4" t="str">
        <f t="shared" si="12"/>
        <v>32</v>
      </c>
      <c r="N415" s="4" t="e">
        <f>VLOOKUP(L415,#REF!,3,FALSE)</f>
        <v>#REF!</v>
      </c>
      <c r="O415" s="4" t="e">
        <f>VLOOKUP(L415,#REF!,2,FALSE)</f>
        <v>#REF!</v>
      </c>
      <c r="P415" s="4" t="e">
        <f t="shared" si="13"/>
        <v>#REF!</v>
      </c>
      <c r="Q415" s="4"/>
      <c r="R415" s="4"/>
      <c r="S415" s="4"/>
      <c r="T415" s="4"/>
      <c r="U415" s="4"/>
      <c r="V415" s="4"/>
      <c r="W415" s="4"/>
    </row>
    <row r="416" spans="1:23" ht="16">
      <c r="A416" s="173" t="s">
        <v>1062</v>
      </c>
      <c r="B416" s="173" t="s">
        <v>1043</v>
      </c>
      <c r="C416" s="173">
        <v>840130522429</v>
      </c>
      <c r="D416" s="174">
        <v>74.5</v>
      </c>
      <c r="E416" s="174">
        <v>149</v>
      </c>
      <c r="F416" s="173" t="s">
        <v>809</v>
      </c>
      <c r="G416" s="4" t="s">
        <v>3</v>
      </c>
      <c r="H416" s="4" t="str">
        <f t="shared" si="7"/>
        <v>Britt Utility FR</v>
      </c>
      <c r="I416" s="4" t="str">
        <f t="shared" si="8"/>
        <v>Indigo Denim</v>
      </c>
      <c r="J416" s="4" t="str">
        <f t="shared" si="9"/>
        <v>DWS22P2F-502</v>
      </c>
      <c r="K416" s="4" t="str">
        <f t="shared" si="10"/>
        <v>14x34</v>
      </c>
      <c r="L416" s="4" t="str">
        <f t="shared" si="11"/>
        <v>14</v>
      </c>
      <c r="M416" s="4" t="str">
        <f t="shared" si="12"/>
        <v>34</v>
      </c>
      <c r="N416" s="4" t="e">
        <f>VLOOKUP(L416,#REF!,3,FALSE)</f>
        <v>#REF!</v>
      </c>
      <c r="O416" s="4" t="e">
        <f>VLOOKUP(L416,#REF!,2,FALSE)</f>
        <v>#REF!</v>
      </c>
      <c r="P416" s="4" t="e">
        <f t="shared" si="13"/>
        <v>#REF!</v>
      </c>
      <c r="Q416" s="4"/>
      <c r="R416" s="4"/>
      <c r="S416" s="4"/>
      <c r="T416" s="4"/>
      <c r="U416" s="4"/>
      <c r="V416" s="4"/>
      <c r="W416" s="4"/>
    </row>
    <row r="417" spans="1:23" ht="16">
      <c r="A417" s="173" t="s">
        <v>1063</v>
      </c>
      <c r="B417" s="173" t="s">
        <v>1043</v>
      </c>
      <c r="C417" s="173">
        <v>840130522436</v>
      </c>
      <c r="D417" s="174">
        <v>74.5</v>
      </c>
      <c r="E417" s="174">
        <v>149</v>
      </c>
      <c r="F417" s="173" t="s">
        <v>809</v>
      </c>
      <c r="G417" s="4" t="s">
        <v>3</v>
      </c>
      <c r="H417" s="4" t="str">
        <f t="shared" si="7"/>
        <v>Britt Utility FR</v>
      </c>
      <c r="I417" s="4" t="str">
        <f t="shared" si="8"/>
        <v>Indigo Denim</v>
      </c>
      <c r="J417" s="4" t="str">
        <f t="shared" si="9"/>
        <v>DWS22P2F-502</v>
      </c>
      <c r="K417" s="4" t="str">
        <f t="shared" si="10"/>
        <v>16x28</v>
      </c>
      <c r="L417" s="4" t="str">
        <f t="shared" si="11"/>
        <v>16</v>
      </c>
      <c r="M417" s="4" t="str">
        <f t="shared" si="12"/>
        <v>28</v>
      </c>
      <c r="N417" s="4" t="e">
        <f>VLOOKUP(L417,#REF!,3,FALSE)</f>
        <v>#REF!</v>
      </c>
      <c r="O417" s="4" t="e">
        <f>VLOOKUP(L417,#REF!,2,FALSE)</f>
        <v>#REF!</v>
      </c>
      <c r="P417" s="4" t="e">
        <f t="shared" si="13"/>
        <v>#REF!</v>
      </c>
      <c r="Q417" s="4"/>
      <c r="R417" s="4"/>
      <c r="S417" s="4"/>
      <c r="T417" s="4"/>
      <c r="U417" s="4"/>
      <c r="V417" s="4"/>
      <c r="W417" s="4"/>
    </row>
    <row r="418" spans="1:23" ht="16">
      <c r="A418" s="173" t="s">
        <v>1064</v>
      </c>
      <c r="B418" s="173" t="s">
        <v>1043</v>
      </c>
      <c r="C418" s="173">
        <v>840130522443</v>
      </c>
      <c r="D418" s="174">
        <v>74.5</v>
      </c>
      <c r="E418" s="174">
        <v>149</v>
      </c>
      <c r="F418" s="173" t="s">
        <v>809</v>
      </c>
      <c r="G418" s="4" t="s">
        <v>3</v>
      </c>
      <c r="H418" s="4" t="str">
        <f t="shared" si="7"/>
        <v>Britt Utility FR</v>
      </c>
      <c r="I418" s="4" t="str">
        <f t="shared" si="8"/>
        <v>Indigo Denim</v>
      </c>
      <c r="J418" s="4" t="str">
        <f t="shared" si="9"/>
        <v>DWS22P2F-502</v>
      </c>
      <c r="K418" s="4" t="str">
        <f t="shared" si="10"/>
        <v>16x30</v>
      </c>
      <c r="L418" s="4" t="str">
        <f t="shared" si="11"/>
        <v>16</v>
      </c>
      <c r="M418" s="4" t="str">
        <f t="shared" si="12"/>
        <v>30</v>
      </c>
      <c r="N418" s="4" t="e">
        <f>VLOOKUP(L418,#REF!,3,FALSE)</f>
        <v>#REF!</v>
      </c>
      <c r="O418" s="4" t="e">
        <f>VLOOKUP(L418,#REF!,2,FALSE)</f>
        <v>#REF!</v>
      </c>
      <c r="P418" s="4" t="e">
        <f t="shared" si="13"/>
        <v>#REF!</v>
      </c>
      <c r="Q418" s="4"/>
      <c r="R418" s="4"/>
      <c r="S418" s="4"/>
      <c r="T418" s="4"/>
      <c r="U418" s="4"/>
      <c r="V418" s="4"/>
      <c r="W418" s="4"/>
    </row>
    <row r="419" spans="1:23" ht="16">
      <c r="A419" s="173" t="s">
        <v>1065</v>
      </c>
      <c r="B419" s="173" t="s">
        <v>1043</v>
      </c>
      <c r="C419" s="173">
        <v>840130522450</v>
      </c>
      <c r="D419" s="174">
        <v>74.5</v>
      </c>
      <c r="E419" s="174">
        <v>149</v>
      </c>
      <c r="F419" s="173" t="s">
        <v>809</v>
      </c>
      <c r="G419" s="4" t="s">
        <v>3</v>
      </c>
      <c r="H419" s="4" t="str">
        <f t="shared" si="7"/>
        <v>Britt Utility FR</v>
      </c>
      <c r="I419" s="4" t="str">
        <f t="shared" si="8"/>
        <v>Indigo Denim</v>
      </c>
      <c r="J419" s="4" t="str">
        <f t="shared" si="9"/>
        <v>DWS22P2F-502</v>
      </c>
      <c r="K419" s="4" t="str">
        <f t="shared" si="10"/>
        <v>16x32</v>
      </c>
      <c r="L419" s="4" t="str">
        <f t="shared" si="11"/>
        <v>16</v>
      </c>
      <c r="M419" s="4" t="str">
        <f t="shared" si="12"/>
        <v>32</v>
      </c>
      <c r="N419" s="4" t="e">
        <f>VLOOKUP(L419,#REF!,3,FALSE)</f>
        <v>#REF!</v>
      </c>
      <c r="O419" s="4" t="e">
        <f>VLOOKUP(L419,#REF!,2,FALSE)</f>
        <v>#REF!</v>
      </c>
      <c r="P419" s="4" t="e">
        <f t="shared" si="13"/>
        <v>#REF!</v>
      </c>
      <c r="Q419" s="4"/>
      <c r="R419" s="4"/>
      <c r="S419" s="4"/>
      <c r="T419" s="4"/>
      <c r="U419" s="4"/>
      <c r="V419" s="4"/>
      <c r="W419" s="4"/>
    </row>
    <row r="420" spans="1:23" ht="16">
      <c r="A420" s="173" t="s">
        <v>1066</v>
      </c>
      <c r="B420" s="173" t="s">
        <v>1043</v>
      </c>
      <c r="C420" s="173">
        <v>840130522467</v>
      </c>
      <c r="D420" s="174">
        <v>74.5</v>
      </c>
      <c r="E420" s="174">
        <v>149</v>
      </c>
      <c r="F420" s="173" t="s">
        <v>809</v>
      </c>
      <c r="G420" s="4" t="s">
        <v>3</v>
      </c>
      <c r="H420" s="4" t="str">
        <f t="shared" si="7"/>
        <v>Britt Utility FR</v>
      </c>
      <c r="I420" s="4" t="str">
        <f t="shared" si="8"/>
        <v>Indigo Denim</v>
      </c>
      <c r="J420" s="4" t="str">
        <f t="shared" si="9"/>
        <v>DWS22P2F-502</v>
      </c>
      <c r="K420" s="4" t="str">
        <f t="shared" si="10"/>
        <v>16x34</v>
      </c>
      <c r="L420" s="4" t="str">
        <f t="shared" si="11"/>
        <v>16</v>
      </c>
      <c r="M420" s="4" t="str">
        <f t="shared" si="12"/>
        <v>34</v>
      </c>
      <c r="N420" s="4" t="e">
        <f>VLOOKUP(L420,#REF!,3,FALSE)</f>
        <v>#REF!</v>
      </c>
      <c r="O420" s="4" t="e">
        <f>VLOOKUP(L420,#REF!,2,FALSE)</f>
        <v>#REF!</v>
      </c>
      <c r="P420" s="4" t="e">
        <f t="shared" si="13"/>
        <v>#REF!</v>
      </c>
      <c r="Q420" s="4"/>
      <c r="R420" s="4"/>
      <c r="S420" s="4"/>
      <c r="T420" s="4"/>
      <c r="U420" s="4"/>
      <c r="V420" s="4"/>
      <c r="W420" s="4"/>
    </row>
    <row r="421" spans="1:23" ht="16">
      <c r="A421" s="173" t="s">
        <v>1067</v>
      </c>
      <c r="B421" s="173" t="s">
        <v>1043</v>
      </c>
      <c r="C421" s="173">
        <v>840130522474</v>
      </c>
      <c r="D421" s="174">
        <v>74.5</v>
      </c>
      <c r="E421" s="174">
        <v>149</v>
      </c>
      <c r="F421" s="173" t="s">
        <v>809</v>
      </c>
      <c r="G421" s="4" t="s">
        <v>3</v>
      </c>
      <c r="H421" s="4" t="str">
        <f t="shared" si="7"/>
        <v>Britt Utility FR</v>
      </c>
      <c r="I421" s="4" t="str">
        <f t="shared" si="8"/>
        <v>Indigo Denim</v>
      </c>
      <c r="J421" s="4" t="str">
        <f t="shared" si="9"/>
        <v>DWS22P2F-502</v>
      </c>
      <c r="K421" s="4" t="str">
        <f t="shared" si="10"/>
        <v>18x28</v>
      </c>
      <c r="L421" s="4" t="str">
        <f t="shared" si="11"/>
        <v>18</v>
      </c>
      <c r="M421" s="4" t="str">
        <f t="shared" si="12"/>
        <v>28</v>
      </c>
      <c r="N421" s="4" t="e">
        <f>VLOOKUP(L421,#REF!,3,FALSE)</f>
        <v>#REF!</v>
      </c>
      <c r="O421" s="4" t="e">
        <f>VLOOKUP(L421,#REF!,2,FALSE)</f>
        <v>#REF!</v>
      </c>
      <c r="P421" s="4" t="e">
        <f t="shared" si="13"/>
        <v>#REF!</v>
      </c>
      <c r="Q421" s="4"/>
      <c r="R421" s="4"/>
      <c r="S421" s="4"/>
      <c r="T421" s="4"/>
      <c r="U421" s="4"/>
      <c r="V421" s="4"/>
      <c r="W421" s="4"/>
    </row>
    <row r="422" spans="1:23" ht="16">
      <c r="A422" s="173" t="s">
        <v>1068</v>
      </c>
      <c r="B422" s="173" t="s">
        <v>1043</v>
      </c>
      <c r="C422" s="173">
        <v>840130522481</v>
      </c>
      <c r="D422" s="174">
        <v>74.5</v>
      </c>
      <c r="E422" s="174">
        <v>149</v>
      </c>
      <c r="F422" s="173" t="s">
        <v>809</v>
      </c>
      <c r="G422" s="4" t="s">
        <v>3</v>
      </c>
      <c r="H422" s="4" t="str">
        <f t="shared" si="7"/>
        <v>Britt Utility FR</v>
      </c>
      <c r="I422" s="4" t="str">
        <f t="shared" si="8"/>
        <v>Indigo Denim</v>
      </c>
      <c r="J422" s="4" t="str">
        <f t="shared" si="9"/>
        <v>DWS22P2F-502</v>
      </c>
      <c r="K422" s="4" t="str">
        <f t="shared" si="10"/>
        <v>18x30</v>
      </c>
      <c r="L422" s="4" t="str">
        <f t="shared" si="11"/>
        <v>18</v>
      </c>
      <c r="M422" s="4" t="str">
        <f t="shared" si="12"/>
        <v>30</v>
      </c>
      <c r="N422" s="4" t="e">
        <f>VLOOKUP(L422,#REF!,3,FALSE)</f>
        <v>#REF!</v>
      </c>
      <c r="O422" s="4" t="e">
        <f>VLOOKUP(L422,#REF!,2,FALSE)</f>
        <v>#REF!</v>
      </c>
      <c r="P422" s="4" t="e">
        <f t="shared" si="13"/>
        <v>#REF!</v>
      </c>
      <c r="Q422" s="4"/>
      <c r="R422" s="4"/>
      <c r="S422" s="4"/>
      <c r="T422" s="4"/>
      <c r="U422" s="4"/>
      <c r="V422" s="4"/>
      <c r="W422" s="4"/>
    </row>
    <row r="423" spans="1:23" ht="16">
      <c r="A423" s="173" t="s">
        <v>1069</v>
      </c>
      <c r="B423" s="173" t="s">
        <v>1043</v>
      </c>
      <c r="C423" s="173">
        <v>840130522498</v>
      </c>
      <c r="D423" s="174">
        <v>74.5</v>
      </c>
      <c r="E423" s="174">
        <v>149</v>
      </c>
      <c r="F423" s="173" t="s">
        <v>809</v>
      </c>
      <c r="G423" s="4" t="s">
        <v>3</v>
      </c>
      <c r="H423" s="4" t="str">
        <f t="shared" si="7"/>
        <v>Britt Utility FR</v>
      </c>
      <c r="I423" s="4" t="str">
        <f t="shared" si="8"/>
        <v>Indigo Denim</v>
      </c>
      <c r="J423" s="4" t="str">
        <f t="shared" si="9"/>
        <v>DWS22P2F-502</v>
      </c>
      <c r="K423" s="4" t="str">
        <f t="shared" si="10"/>
        <v>18x32</v>
      </c>
      <c r="L423" s="4" t="str">
        <f t="shared" si="11"/>
        <v>18</v>
      </c>
      <c r="M423" s="4" t="str">
        <f t="shared" si="12"/>
        <v>32</v>
      </c>
      <c r="N423" s="4" t="e">
        <f>VLOOKUP(L423,#REF!,3,FALSE)</f>
        <v>#REF!</v>
      </c>
      <c r="O423" s="4" t="e">
        <f>VLOOKUP(L423,#REF!,2,FALSE)</f>
        <v>#REF!</v>
      </c>
      <c r="P423" s="4" t="e">
        <f t="shared" si="13"/>
        <v>#REF!</v>
      </c>
      <c r="Q423" s="4"/>
      <c r="R423" s="4"/>
      <c r="S423" s="4"/>
      <c r="T423" s="4"/>
      <c r="U423" s="4"/>
      <c r="V423" s="4"/>
      <c r="W423" s="4"/>
    </row>
    <row r="424" spans="1:23" ht="16">
      <c r="A424" s="173" t="s">
        <v>1070</v>
      </c>
      <c r="B424" s="173" t="s">
        <v>1043</v>
      </c>
      <c r="C424" s="173">
        <v>840130522504</v>
      </c>
      <c r="D424" s="174">
        <v>74.5</v>
      </c>
      <c r="E424" s="174">
        <v>149</v>
      </c>
      <c r="F424" s="173" t="s">
        <v>809</v>
      </c>
      <c r="G424" s="4" t="s">
        <v>3</v>
      </c>
      <c r="H424" s="4" t="str">
        <f t="shared" si="7"/>
        <v>Britt Utility FR</v>
      </c>
      <c r="I424" s="4" t="str">
        <f t="shared" si="8"/>
        <v>Indigo Denim</v>
      </c>
      <c r="J424" s="4" t="str">
        <f t="shared" si="9"/>
        <v>DWS22P2F-502</v>
      </c>
      <c r="K424" s="4" t="str">
        <f t="shared" si="10"/>
        <v>18x34</v>
      </c>
      <c r="L424" s="4" t="str">
        <f t="shared" si="11"/>
        <v>18</v>
      </c>
      <c r="M424" s="4" t="str">
        <f t="shared" si="12"/>
        <v>34</v>
      </c>
      <c r="N424" s="4" t="e">
        <f>VLOOKUP(L424,#REF!,3,FALSE)</f>
        <v>#REF!</v>
      </c>
      <c r="O424" s="4" t="e">
        <f>VLOOKUP(L424,#REF!,2,FALSE)</f>
        <v>#REF!</v>
      </c>
      <c r="P424" s="4" t="e">
        <f t="shared" si="13"/>
        <v>#REF!</v>
      </c>
      <c r="Q424" s="4"/>
      <c r="R424" s="4"/>
      <c r="S424" s="4"/>
      <c r="T424" s="4"/>
      <c r="U424" s="4"/>
      <c r="V424" s="4"/>
      <c r="W424" s="4"/>
    </row>
    <row r="425" spans="1:23" ht="16">
      <c r="A425" s="173" t="s">
        <v>1071</v>
      </c>
      <c r="B425" s="173" t="s">
        <v>1043</v>
      </c>
      <c r="C425" s="173">
        <v>840130522511</v>
      </c>
      <c r="D425" s="174">
        <v>74.5</v>
      </c>
      <c r="E425" s="174">
        <v>149</v>
      </c>
      <c r="F425" s="173" t="s">
        <v>809</v>
      </c>
      <c r="G425" s="4" t="s">
        <v>3</v>
      </c>
      <c r="H425" s="4" t="str">
        <f t="shared" si="7"/>
        <v>Britt Utility FR</v>
      </c>
      <c r="I425" s="4" t="str">
        <f t="shared" si="8"/>
        <v>Indigo Denim</v>
      </c>
      <c r="J425" s="4" t="str">
        <f t="shared" si="9"/>
        <v>DWS22P2F-502</v>
      </c>
      <c r="K425" s="4" t="str">
        <f t="shared" si="10"/>
        <v>2x28</v>
      </c>
      <c r="L425" s="4" t="str">
        <f t="shared" si="11"/>
        <v>2</v>
      </c>
      <c r="M425" s="4" t="str">
        <f t="shared" si="12"/>
        <v>28</v>
      </c>
      <c r="N425" s="4" t="e">
        <f>VLOOKUP(L425,#REF!,3,FALSE)</f>
        <v>#REF!</v>
      </c>
      <c r="O425" s="4" t="e">
        <f>VLOOKUP(L425,#REF!,2,FALSE)</f>
        <v>#REF!</v>
      </c>
      <c r="P425" s="4" t="e">
        <f t="shared" si="13"/>
        <v>#REF!</v>
      </c>
      <c r="Q425" s="4"/>
      <c r="R425" s="4"/>
      <c r="S425" s="4"/>
      <c r="T425" s="4"/>
      <c r="U425" s="4"/>
      <c r="V425" s="4"/>
      <c r="W425" s="4"/>
    </row>
    <row r="426" spans="1:23" ht="16">
      <c r="A426" s="173" t="s">
        <v>1072</v>
      </c>
      <c r="B426" s="173" t="s">
        <v>1043</v>
      </c>
      <c r="C426" s="173">
        <v>840130522528</v>
      </c>
      <c r="D426" s="174">
        <v>74.5</v>
      </c>
      <c r="E426" s="174">
        <v>149</v>
      </c>
      <c r="F426" s="173" t="s">
        <v>809</v>
      </c>
      <c r="G426" s="4" t="s">
        <v>3</v>
      </c>
      <c r="H426" s="4" t="str">
        <f t="shared" si="7"/>
        <v>Britt Utility FR</v>
      </c>
      <c r="I426" s="4" t="str">
        <f t="shared" si="8"/>
        <v>Indigo Denim</v>
      </c>
      <c r="J426" s="4" t="str">
        <f t="shared" si="9"/>
        <v>DWS22P2F-502</v>
      </c>
      <c r="K426" s="4" t="str">
        <f t="shared" si="10"/>
        <v>2x30</v>
      </c>
      <c r="L426" s="4" t="str">
        <f t="shared" si="11"/>
        <v>2</v>
      </c>
      <c r="M426" s="4" t="str">
        <f t="shared" si="12"/>
        <v>30</v>
      </c>
      <c r="N426" s="4" t="e">
        <f>VLOOKUP(L426,#REF!,3,FALSE)</f>
        <v>#REF!</v>
      </c>
      <c r="O426" s="4" t="e">
        <f>VLOOKUP(L426,#REF!,2,FALSE)</f>
        <v>#REF!</v>
      </c>
      <c r="P426" s="4" t="e">
        <f t="shared" si="13"/>
        <v>#REF!</v>
      </c>
      <c r="Q426" s="4"/>
      <c r="R426" s="4"/>
      <c r="S426" s="4"/>
      <c r="T426" s="4"/>
      <c r="U426" s="4"/>
      <c r="V426" s="4"/>
      <c r="W426" s="4"/>
    </row>
    <row r="427" spans="1:23" ht="16">
      <c r="A427" s="173" t="s">
        <v>1073</v>
      </c>
      <c r="B427" s="173" t="s">
        <v>1043</v>
      </c>
      <c r="C427" s="173">
        <v>840130522535</v>
      </c>
      <c r="D427" s="174">
        <v>74.5</v>
      </c>
      <c r="E427" s="174">
        <v>149</v>
      </c>
      <c r="F427" s="173" t="s">
        <v>809</v>
      </c>
      <c r="G427" s="4" t="s">
        <v>3</v>
      </c>
      <c r="H427" s="4" t="str">
        <f t="shared" si="7"/>
        <v>Britt Utility FR</v>
      </c>
      <c r="I427" s="4" t="str">
        <f t="shared" si="8"/>
        <v>Indigo Denim</v>
      </c>
      <c r="J427" s="4" t="str">
        <f t="shared" si="9"/>
        <v>DWS22P2F-502</v>
      </c>
      <c r="K427" s="4" t="str">
        <f t="shared" si="10"/>
        <v>2x32</v>
      </c>
      <c r="L427" s="4" t="str">
        <f t="shared" si="11"/>
        <v>2</v>
      </c>
      <c r="M427" s="4" t="str">
        <f t="shared" si="12"/>
        <v>32</v>
      </c>
      <c r="N427" s="4" t="e">
        <f>VLOOKUP(L427,#REF!,3,FALSE)</f>
        <v>#REF!</v>
      </c>
      <c r="O427" s="4" t="e">
        <f>VLOOKUP(L427,#REF!,2,FALSE)</f>
        <v>#REF!</v>
      </c>
      <c r="P427" s="4" t="e">
        <f t="shared" si="13"/>
        <v>#REF!</v>
      </c>
      <c r="Q427" s="4"/>
      <c r="R427" s="4"/>
      <c r="S427" s="4"/>
      <c r="T427" s="4"/>
      <c r="U427" s="4"/>
      <c r="V427" s="4"/>
      <c r="W427" s="4"/>
    </row>
    <row r="428" spans="1:23" ht="16">
      <c r="A428" s="173" t="s">
        <v>1074</v>
      </c>
      <c r="B428" s="173" t="s">
        <v>1043</v>
      </c>
      <c r="C428" s="173">
        <v>840130522542</v>
      </c>
      <c r="D428" s="174">
        <v>74.5</v>
      </c>
      <c r="E428" s="174">
        <v>149</v>
      </c>
      <c r="F428" s="173" t="s">
        <v>809</v>
      </c>
      <c r="G428" s="4" t="s">
        <v>3</v>
      </c>
      <c r="H428" s="4" t="str">
        <f t="shared" si="7"/>
        <v>Britt Utility FR</v>
      </c>
      <c r="I428" s="4" t="str">
        <f t="shared" si="8"/>
        <v>Indigo Denim</v>
      </c>
      <c r="J428" s="4" t="str">
        <f t="shared" si="9"/>
        <v>DWS22P2F-502</v>
      </c>
      <c r="K428" s="4" t="str">
        <f t="shared" si="10"/>
        <v>2x34</v>
      </c>
      <c r="L428" s="4" t="str">
        <f t="shared" si="11"/>
        <v>2</v>
      </c>
      <c r="M428" s="4" t="str">
        <f t="shared" si="12"/>
        <v>34</v>
      </c>
      <c r="N428" s="4" t="e">
        <f>VLOOKUP(L428,#REF!,3,FALSE)</f>
        <v>#REF!</v>
      </c>
      <c r="O428" s="4" t="e">
        <f>VLOOKUP(L428,#REF!,2,FALSE)</f>
        <v>#REF!</v>
      </c>
      <c r="P428" s="4" t="e">
        <f t="shared" si="13"/>
        <v>#REF!</v>
      </c>
      <c r="Q428" s="4"/>
      <c r="R428" s="4"/>
      <c r="S428" s="4"/>
      <c r="T428" s="4"/>
      <c r="U428" s="4"/>
      <c r="V428" s="4"/>
      <c r="W428" s="4"/>
    </row>
    <row r="429" spans="1:23" ht="16">
      <c r="A429" s="173" t="s">
        <v>1075</v>
      </c>
      <c r="B429" s="173" t="s">
        <v>1043</v>
      </c>
      <c r="C429" s="173">
        <v>840130522559</v>
      </c>
      <c r="D429" s="174">
        <v>74.5</v>
      </c>
      <c r="E429" s="174">
        <v>149</v>
      </c>
      <c r="F429" s="173" t="s">
        <v>809</v>
      </c>
      <c r="G429" s="4" t="s">
        <v>3</v>
      </c>
      <c r="H429" s="4" t="str">
        <f t="shared" si="7"/>
        <v>Britt Utility FR</v>
      </c>
      <c r="I429" s="4" t="str">
        <f t="shared" si="8"/>
        <v>Indigo Denim</v>
      </c>
      <c r="J429" s="4" t="str">
        <f t="shared" si="9"/>
        <v>DWS22P2F-502</v>
      </c>
      <c r="K429" s="4" t="str">
        <f t="shared" si="10"/>
        <v>4x28</v>
      </c>
      <c r="L429" s="4" t="str">
        <f t="shared" si="11"/>
        <v>4</v>
      </c>
      <c r="M429" s="4" t="str">
        <f t="shared" si="12"/>
        <v>28</v>
      </c>
      <c r="N429" s="4" t="e">
        <f>VLOOKUP(L429,#REF!,3,FALSE)</f>
        <v>#REF!</v>
      </c>
      <c r="O429" s="4" t="e">
        <f>VLOOKUP(L429,#REF!,2,FALSE)</f>
        <v>#REF!</v>
      </c>
      <c r="P429" s="4" t="e">
        <f t="shared" si="13"/>
        <v>#REF!</v>
      </c>
      <c r="Q429" s="4"/>
      <c r="R429" s="4"/>
      <c r="S429" s="4"/>
      <c r="T429" s="4"/>
      <c r="U429" s="4"/>
      <c r="V429" s="4"/>
      <c r="W429" s="4"/>
    </row>
    <row r="430" spans="1:23" ht="16">
      <c r="A430" s="173" t="s">
        <v>1076</v>
      </c>
      <c r="B430" s="173" t="s">
        <v>1043</v>
      </c>
      <c r="C430" s="173">
        <v>840130522566</v>
      </c>
      <c r="D430" s="174">
        <v>74.5</v>
      </c>
      <c r="E430" s="174">
        <v>149</v>
      </c>
      <c r="F430" s="173" t="s">
        <v>809</v>
      </c>
      <c r="G430" s="4" t="s">
        <v>3</v>
      </c>
      <c r="H430" s="4" t="str">
        <f t="shared" si="7"/>
        <v>Britt Utility FR</v>
      </c>
      <c r="I430" s="4" t="str">
        <f t="shared" si="8"/>
        <v>Indigo Denim</v>
      </c>
      <c r="J430" s="4" t="str">
        <f t="shared" si="9"/>
        <v>DWS22P2F-502</v>
      </c>
      <c r="K430" s="4" t="str">
        <f t="shared" si="10"/>
        <v>4x30</v>
      </c>
      <c r="L430" s="4" t="str">
        <f t="shared" si="11"/>
        <v>4</v>
      </c>
      <c r="M430" s="4" t="str">
        <f t="shared" si="12"/>
        <v>30</v>
      </c>
      <c r="N430" s="4" t="e">
        <f>VLOOKUP(L430,#REF!,3,FALSE)</f>
        <v>#REF!</v>
      </c>
      <c r="O430" s="4" t="e">
        <f>VLOOKUP(L430,#REF!,2,FALSE)</f>
        <v>#REF!</v>
      </c>
      <c r="P430" s="4" t="e">
        <f t="shared" si="13"/>
        <v>#REF!</v>
      </c>
      <c r="Q430" s="4"/>
      <c r="R430" s="4"/>
      <c r="S430" s="4"/>
      <c r="T430" s="4"/>
      <c r="U430" s="4"/>
      <c r="V430" s="4"/>
      <c r="W430" s="4"/>
    </row>
    <row r="431" spans="1:23" ht="16">
      <c r="A431" s="173" t="s">
        <v>1077</v>
      </c>
      <c r="B431" s="173" t="s">
        <v>1043</v>
      </c>
      <c r="C431" s="173">
        <v>840130522573</v>
      </c>
      <c r="D431" s="174">
        <v>74.5</v>
      </c>
      <c r="E431" s="174">
        <v>149</v>
      </c>
      <c r="F431" s="173" t="s">
        <v>809</v>
      </c>
      <c r="G431" s="4" t="s">
        <v>3</v>
      </c>
      <c r="H431" s="4" t="str">
        <f t="shared" si="7"/>
        <v>Britt Utility FR</v>
      </c>
      <c r="I431" s="4" t="str">
        <f t="shared" si="8"/>
        <v>Indigo Denim</v>
      </c>
      <c r="J431" s="4" t="str">
        <f t="shared" si="9"/>
        <v>DWS22P2F-502</v>
      </c>
      <c r="K431" s="4" t="str">
        <f t="shared" si="10"/>
        <v>4x32</v>
      </c>
      <c r="L431" s="4" t="str">
        <f t="shared" si="11"/>
        <v>4</v>
      </c>
      <c r="M431" s="4" t="str">
        <f t="shared" si="12"/>
        <v>32</v>
      </c>
      <c r="N431" s="4" t="e">
        <f>VLOOKUP(L431,#REF!,3,FALSE)</f>
        <v>#REF!</v>
      </c>
      <c r="O431" s="4" t="e">
        <f>VLOOKUP(L431,#REF!,2,FALSE)</f>
        <v>#REF!</v>
      </c>
      <c r="P431" s="4" t="e">
        <f t="shared" si="13"/>
        <v>#REF!</v>
      </c>
      <c r="Q431" s="4"/>
      <c r="R431" s="4"/>
      <c r="S431" s="4"/>
      <c r="T431" s="4"/>
      <c r="U431" s="4"/>
      <c r="V431" s="4"/>
      <c r="W431" s="4"/>
    </row>
    <row r="432" spans="1:23" ht="16">
      <c r="A432" s="173" t="s">
        <v>1078</v>
      </c>
      <c r="B432" s="173" t="s">
        <v>1043</v>
      </c>
      <c r="C432" s="173">
        <v>840130522580</v>
      </c>
      <c r="D432" s="174">
        <v>74.5</v>
      </c>
      <c r="E432" s="174">
        <v>149</v>
      </c>
      <c r="F432" s="173" t="s">
        <v>809</v>
      </c>
      <c r="G432" s="4" t="s">
        <v>3</v>
      </c>
      <c r="H432" s="4" t="str">
        <f t="shared" si="7"/>
        <v>Britt Utility FR</v>
      </c>
      <c r="I432" s="4" t="str">
        <f t="shared" si="8"/>
        <v>Indigo Denim</v>
      </c>
      <c r="J432" s="4" t="str">
        <f t="shared" si="9"/>
        <v>DWS22P2F-502</v>
      </c>
      <c r="K432" s="4" t="str">
        <f t="shared" si="10"/>
        <v>4x34</v>
      </c>
      <c r="L432" s="4" t="str">
        <f t="shared" si="11"/>
        <v>4</v>
      </c>
      <c r="M432" s="4" t="str">
        <f t="shared" si="12"/>
        <v>34</v>
      </c>
      <c r="N432" s="4" t="e">
        <f>VLOOKUP(L432,#REF!,3,FALSE)</f>
        <v>#REF!</v>
      </c>
      <c r="O432" s="4" t="e">
        <f>VLOOKUP(L432,#REF!,2,FALSE)</f>
        <v>#REF!</v>
      </c>
      <c r="P432" s="4" t="e">
        <f t="shared" si="13"/>
        <v>#REF!</v>
      </c>
      <c r="Q432" s="4"/>
      <c r="R432" s="4"/>
      <c r="S432" s="4"/>
      <c r="T432" s="4"/>
      <c r="U432" s="4"/>
      <c r="V432" s="4"/>
      <c r="W432" s="4"/>
    </row>
    <row r="433" spans="1:23" ht="16">
      <c r="A433" s="173" t="s">
        <v>1079</v>
      </c>
      <c r="B433" s="173" t="s">
        <v>1043</v>
      </c>
      <c r="C433" s="173">
        <v>840130522597</v>
      </c>
      <c r="D433" s="174">
        <v>74.5</v>
      </c>
      <c r="E433" s="174">
        <v>149</v>
      </c>
      <c r="F433" s="173" t="s">
        <v>809</v>
      </c>
      <c r="G433" s="4" t="s">
        <v>3</v>
      </c>
      <c r="H433" s="4" t="str">
        <f t="shared" si="7"/>
        <v>Britt Utility FR</v>
      </c>
      <c r="I433" s="4" t="str">
        <f t="shared" si="8"/>
        <v>Indigo Denim</v>
      </c>
      <c r="J433" s="4" t="str">
        <f t="shared" si="9"/>
        <v>DWS22P2F-502</v>
      </c>
      <c r="K433" s="4" t="str">
        <f t="shared" si="10"/>
        <v>6x28</v>
      </c>
      <c r="L433" s="4" t="str">
        <f t="shared" si="11"/>
        <v>6</v>
      </c>
      <c r="M433" s="4" t="str">
        <f t="shared" si="12"/>
        <v>28</v>
      </c>
      <c r="N433" s="4" t="e">
        <f>VLOOKUP(L433,#REF!,3,FALSE)</f>
        <v>#REF!</v>
      </c>
      <c r="O433" s="4" t="e">
        <f>VLOOKUP(L433,#REF!,2,FALSE)</f>
        <v>#REF!</v>
      </c>
      <c r="P433" s="4" t="e">
        <f t="shared" si="13"/>
        <v>#REF!</v>
      </c>
      <c r="Q433" s="4"/>
      <c r="R433" s="4"/>
      <c r="S433" s="4"/>
      <c r="T433" s="4"/>
      <c r="U433" s="4"/>
      <c r="V433" s="4"/>
      <c r="W433" s="4"/>
    </row>
    <row r="434" spans="1:23" ht="16">
      <c r="A434" s="173" t="s">
        <v>1080</v>
      </c>
      <c r="B434" s="173" t="s">
        <v>1043</v>
      </c>
      <c r="C434" s="173">
        <v>840130522603</v>
      </c>
      <c r="D434" s="174">
        <v>74.5</v>
      </c>
      <c r="E434" s="174">
        <v>149</v>
      </c>
      <c r="F434" s="173" t="s">
        <v>809</v>
      </c>
      <c r="G434" s="4" t="s">
        <v>3</v>
      </c>
      <c r="H434" s="4" t="str">
        <f t="shared" si="7"/>
        <v>Britt Utility FR</v>
      </c>
      <c r="I434" s="4" t="str">
        <f t="shared" si="8"/>
        <v>Indigo Denim</v>
      </c>
      <c r="J434" s="4" t="str">
        <f t="shared" si="9"/>
        <v>DWS22P2F-502</v>
      </c>
      <c r="K434" s="4" t="str">
        <f t="shared" si="10"/>
        <v>6x30</v>
      </c>
      <c r="L434" s="4" t="str">
        <f t="shared" si="11"/>
        <v>6</v>
      </c>
      <c r="M434" s="4" t="str">
        <f t="shared" si="12"/>
        <v>30</v>
      </c>
      <c r="N434" s="4" t="e">
        <f>VLOOKUP(L434,#REF!,3,FALSE)</f>
        <v>#REF!</v>
      </c>
      <c r="O434" s="4" t="e">
        <f>VLOOKUP(L434,#REF!,2,FALSE)</f>
        <v>#REF!</v>
      </c>
      <c r="P434" s="4" t="e">
        <f t="shared" si="13"/>
        <v>#REF!</v>
      </c>
      <c r="Q434" s="4"/>
      <c r="R434" s="4"/>
      <c r="S434" s="4"/>
      <c r="T434" s="4"/>
      <c r="U434" s="4"/>
      <c r="V434" s="4"/>
      <c r="W434" s="4"/>
    </row>
    <row r="435" spans="1:23" ht="16">
      <c r="A435" s="173" t="s">
        <v>1081</v>
      </c>
      <c r="B435" s="173" t="s">
        <v>1043</v>
      </c>
      <c r="C435" s="173">
        <v>840130522610</v>
      </c>
      <c r="D435" s="174">
        <v>74.5</v>
      </c>
      <c r="E435" s="174">
        <v>149</v>
      </c>
      <c r="F435" s="173" t="s">
        <v>809</v>
      </c>
      <c r="G435" s="4" t="s">
        <v>3</v>
      </c>
      <c r="H435" s="4" t="str">
        <f t="shared" si="7"/>
        <v>Britt Utility FR</v>
      </c>
      <c r="I435" s="4" t="str">
        <f t="shared" si="8"/>
        <v>Indigo Denim</v>
      </c>
      <c r="J435" s="4" t="str">
        <f t="shared" si="9"/>
        <v>DWS22P2F-502</v>
      </c>
      <c r="K435" s="4" t="str">
        <f t="shared" si="10"/>
        <v>6x32</v>
      </c>
      <c r="L435" s="4" t="str">
        <f t="shared" si="11"/>
        <v>6</v>
      </c>
      <c r="M435" s="4" t="str">
        <f t="shared" si="12"/>
        <v>32</v>
      </c>
      <c r="N435" s="4" t="e">
        <f>VLOOKUP(L435,#REF!,3,FALSE)</f>
        <v>#REF!</v>
      </c>
      <c r="O435" s="4" t="e">
        <f>VLOOKUP(L435,#REF!,2,FALSE)</f>
        <v>#REF!</v>
      </c>
      <c r="P435" s="4" t="e">
        <f t="shared" si="13"/>
        <v>#REF!</v>
      </c>
      <c r="Q435" s="4"/>
      <c r="R435" s="4"/>
      <c r="S435" s="4"/>
      <c r="T435" s="4"/>
      <c r="U435" s="4"/>
      <c r="V435" s="4"/>
      <c r="W435" s="4"/>
    </row>
    <row r="436" spans="1:23" ht="16">
      <c r="A436" s="173" t="s">
        <v>1082</v>
      </c>
      <c r="B436" s="173" t="s">
        <v>1043</v>
      </c>
      <c r="C436" s="173">
        <v>840130522627</v>
      </c>
      <c r="D436" s="174">
        <v>74.5</v>
      </c>
      <c r="E436" s="174">
        <v>149</v>
      </c>
      <c r="F436" s="173" t="s">
        <v>809</v>
      </c>
      <c r="G436" s="4" t="s">
        <v>3</v>
      </c>
      <c r="H436" s="4" t="str">
        <f t="shared" si="7"/>
        <v>Britt Utility FR</v>
      </c>
      <c r="I436" s="4" t="str">
        <f t="shared" si="8"/>
        <v>Indigo Denim</v>
      </c>
      <c r="J436" s="4" t="str">
        <f t="shared" si="9"/>
        <v>DWS22P2F-502</v>
      </c>
      <c r="K436" s="4" t="str">
        <f t="shared" si="10"/>
        <v>6x34</v>
      </c>
      <c r="L436" s="4" t="str">
        <f t="shared" si="11"/>
        <v>6</v>
      </c>
      <c r="M436" s="4" t="str">
        <f t="shared" si="12"/>
        <v>34</v>
      </c>
      <c r="N436" s="4" t="e">
        <f>VLOOKUP(L436,#REF!,3,FALSE)</f>
        <v>#REF!</v>
      </c>
      <c r="O436" s="4" t="e">
        <f>VLOOKUP(L436,#REF!,2,FALSE)</f>
        <v>#REF!</v>
      </c>
      <c r="P436" s="4" t="e">
        <f t="shared" si="13"/>
        <v>#REF!</v>
      </c>
      <c r="Q436" s="4"/>
      <c r="R436" s="4"/>
      <c r="S436" s="4"/>
      <c r="T436" s="4"/>
      <c r="U436" s="4"/>
      <c r="V436" s="4"/>
      <c r="W436" s="4"/>
    </row>
    <row r="437" spans="1:23" ht="16">
      <c r="A437" s="173" t="s">
        <v>1083</v>
      </c>
      <c r="B437" s="173" t="s">
        <v>1043</v>
      </c>
      <c r="C437" s="173">
        <v>840130522634</v>
      </c>
      <c r="D437" s="174">
        <v>74.5</v>
      </c>
      <c r="E437" s="174">
        <v>149</v>
      </c>
      <c r="F437" s="173" t="s">
        <v>809</v>
      </c>
      <c r="G437" s="4" t="s">
        <v>3</v>
      </c>
      <c r="H437" s="4" t="str">
        <f t="shared" si="7"/>
        <v>Britt Utility FR</v>
      </c>
      <c r="I437" s="4" t="str">
        <f t="shared" si="8"/>
        <v>Indigo Denim</v>
      </c>
      <c r="J437" s="4" t="str">
        <f t="shared" si="9"/>
        <v>DWS22P2F-502</v>
      </c>
      <c r="K437" s="4" t="str">
        <f t="shared" si="10"/>
        <v>8x28</v>
      </c>
      <c r="L437" s="4" t="str">
        <f t="shared" si="11"/>
        <v>8</v>
      </c>
      <c r="M437" s="4" t="str">
        <f t="shared" si="12"/>
        <v>28</v>
      </c>
      <c r="N437" s="4" t="e">
        <f>VLOOKUP(L437,#REF!,3,FALSE)</f>
        <v>#REF!</v>
      </c>
      <c r="O437" s="4" t="e">
        <f>VLOOKUP(L437,#REF!,2,FALSE)</f>
        <v>#REF!</v>
      </c>
      <c r="P437" s="4" t="e">
        <f t="shared" si="13"/>
        <v>#REF!</v>
      </c>
      <c r="Q437" s="4"/>
      <c r="R437" s="4"/>
      <c r="S437" s="4"/>
      <c r="T437" s="4"/>
      <c r="U437" s="4"/>
      <c r="V437" s="4"/>
      <c r="W437" s="4"/>
    </row>
    <row r="438" spans="1:23" ht="16">
      <c r="A438" s="173" t="s">
        <v>1084</v>
      </c>
      <c r="B438" s="173" t="s">
        <v>1043</v>
      </c>
      <c r="C438" s="173">
        <v>840130522641</v>
      </c>
      <c r="D438" s="174">
        <v>74.5</v>
      </c>
      <c r="E438" s="174">
        <v>149</v>
      </c>
      <c r="F438" s="173" t="s">
        <v>809</v>
      </c>
      <c r="G438" s="4" t="s">
        <v>3</v>
      </c>
      <c r="H438" s="4" t="str">
        <f t="shared" si="7"/>
        <v>Britt Utility FR</v>
      </c>
      <c r="I438" s="4" t="str">
        <f t="shared" si="8"/>
        <v>Indigo Denim</v>
      </c>
      <c r="J438" s="4" t="str">
        <f t="shared" si="9"/>
        <v>DWS22P2F-502</v>
      </c>
      <c r="K438" s="4" t="str">
        <f t="shared" si="10"/>
        <v>8x30</v>
      </c>
      <c r="L438" s="4" t="str">
        <f t="shared" si="11"/>
        <v>8</v>
      </c>
      <c r="M438" s="4" t="str">
        <f t="shared" si="12"/>
        <v>30</v>
      </c>
      <c r="N438" s="4" t="e">
        <f>VLOOKUP(L438,#REF!,3,FALSE)</f>
        <v>#REF!</v>
      </c>
      <c r="O438" s="4" t="e">
        <f>VLOOKUP(L438,#REF!,2,FALSE)</f>
        <v>#REF!</v>
      </c>
      <c r="P438" s="4" t="e">
        <f t="shared" si="13"/>
        <v>#REF!</v>
      </c>
      <c r="Q438" s="4"/>
      <c r="R438" s="4"/>
      <c r="S438" s="4"/>
      <c r="T438" s="4"/>
      <c r="U438" s="4"/>
      <c r="V438" s="4"/>
      <c r="W438" s="4"/>
    </row>
    <row r="439" spans="1:23" ht="16">
      <c r="A439" s="173" t="s">
        <v>1085</v>
      </c>
      <c r="B439" s="173" t="s">
        <v>1043</v>
      </c>
      <c r="C439" s="173">
        <v>840130522658</v>
      </c>
      <c r="D439" s="174">
        <v>74.5</v>
      </c>
      <c r="E439" s="174">
        <v>149</v>
      </c>
      <c r="F439" s="173" t="s">
        <v>809</v>
      </c>
      <c r="G439" s="4" t="s">
        <v>3</v>
      </c>
      <c r="H439" s="4" t="str">
        <f t="shared" si="7"/>
        <v>Britt Utility FR</v>
      </c>
      <c r="I439" s="4" t="str">
        <f t="shared" si="8"/>
        <v>Indigo Denim</v>
      </c>
      <c r="J439" s="4" t="str">
        <f t="shared" si="9"/>
        <v>DWS22P2F-502</v>
      </c>
      <c r="K439" s="4" t="str">
        <f t="shared" si="10"/>
        <v>8x32</v>
      </c>
      <c r="L439" s="4" t="str">
        <f t="shared" si="11"/>
        <v>8</v>
      </c>
      <c r="M439" s="4" t="str">
        <f t="shared" si="12"/>
        <v>32</v>
      </c>
      <c r="N439" s="4" t="e">
        <f>VLOOKUP(L439,#REF!,3,FALSE)</f>
        <v>#REF!</v>
      </c>
      <c r="O439" s="4" t="e">
        <f>VLOOKUP(L439,#REF!,2,FALSE)</f>
        <v>#REF!</v>
      </c>
      <c r="P439" s="4" t="e">
        <f t="shared" si="13"/>
        <v>#REF!</v>
      </c>
      <c r="Q439" s="4"/>
      <c r="R439" s="4"/>
      <c r="S439" s="4"/>
      <c r="T439" s="4"/>
      <c r="U439" s="4"/>
      <c r="V439" s="4"/>
      <c r="W439" s="4"/>
    </row>
    <row r="440" spans="1:23" ht="16">
      <c r="A440" s="173" t="s">
        <v>1086</v>
      </c>
      <c r="B440" s="173" t="s">
        <v>1043</v>
      </c>
      <c r="C440" s="173">
        <v>840130522665</v>
      </c>
      <c r="D440" s="174">
        <v>74.5</v>
      </c>
      <c r="E440" s="174">
        <v>149</v>
      </c>
      <c r="F440" s="173" t="s">
        <v>809</v>
      </c>
      <c r="G440" s="4" t="s">
        <v>3</v>
      </c>
      <c r="H440" s="4" t="str">
        <f t="shared" si="7"/>
        <v>Britt Utility FR</v>
      </c>
      <c r="I440" s="4" t="str">
        <f t="shared" si="8"/>
        <v>Indigo Denim</v>
      </c>
      <c r="J440" s="4" t="str">
        <f t="shared" si="9"/>
        <v>DWS22P2F-502</v>
      </c>
      <c r="K440" s="4" t="str">
        <f t="shared" si="10"/>
        <v>8x34</v>
      </c>
      <c r="L440" s="4" t="str">
        <f t="shared" si="11"/>
        <v>8</v>
      </c>
      <c r="M440" s="4" t="str">
        <f t="shared" si="12"/>
        <v>34</v>
      </c>
      <c r="N440" s="4" t="e">
        <f>VLOOKUP(L440,#REF!,3,FALSE)</f>
        <v>#REF!</v>
      </c>
      <c r="O440" s="4" t="e">
        <f>VLOOKUP(L440,#REF!,2,FALSE)</f>
        <v>#REF!</v>
      </c>
      <c r="P440" s="4" t="e">
        <f t="shared" si="13"/>
        <v>#REF!</v>
      </c>
      <c r="Q440" s="4"/>
      <c r="R440" s="4"/>
      <c r="S440" s="4"/>
      <c r="T440" s="4"/>
      <c r="U440" s="4"/>
      <c r="V440" s="4"/>
      <c r="W440" s="4"/>
    </row>
    <row r="441" spans="1:23" ht="16">
      <c r="A441" s="173" t="s">
        <v>1087</v>
      </c>
      <c r="B441" s="173" t="s">
        <v>1088</v>
      </c>
      <c r="C441" s="173">
        <v>840130522672</v>
      </c>
      <c r="D441" s="174">
        <v>74.5</v>
      </c>
      <c r="E441" s="174">
        <v>149</v>
      </c>
      <c r="F441" s="173" t="s">
        <v>1089</v>
      </c>
      <c r="G441" s="4" t="s">
        <v>3</v>
      </c>
      <c r="H441" s="4" t="str">
        <f t="shared" si="7"/>
        <v>Britt Utility FR</v>
      </c>
      <c r="I441" s="4" t="str">
        <f t="shared" si="8"/>
        <v>Grey Canvas</v>
      </c>
      <c r="J441" s="4" t="str">
        <f t="shared" si="9"/>
        <v>DWS22P2F-039</v>
      </c>
      <c r="K441" s="4" t="str">
        <f t="shared" si="10"/>
        <v>00x28</v>
      </c>
      <c r="L441" s="4" t="str">
        <f t="shared" si="11"/>
        <v>00</v>
      </c>
      <c r="M441" s="4" t="str">
        <f t="shared" si="12"/>
        <v>28</v>
      </c>
      <c r="N441" s="4" t="e">
        <f>VLOOKUP(L441,#REF!,3,FALSE)</f>
        <v>#REF!</v>
      </c>
      <c r="O441" s="4" t="e">
        <f>VLOOKUP(L441,#REF!,2,FALSE)</f>
        <v>#REF!</v>
      </c>
      <c r="P441" s="4" t="e">
        <f t="shared" si="13"/>
        <v>#REF!</v>
      </c>
      <c r="Q441" s="4"/>
      <c r="R441" s="4"/>
      <c r="S441" s="4"/>
      <c r="T441" s="4"/>
      <c r="U441" s="4"/>
      <c r="V441" s="4"/>
      <c r="W441" s="4"/>
    </row>
    <row r="442" spans="1:23" ht="16">
      <c r="A442" s="173" t="s">
        <v>1090</v>
      </c>
      <c r="B442" s="173" t="s">
        <v>1088</v>
      </c>
      <c r="C442" s="173">
        <v>840130522689</v>
      </c>
      <c r="D442" s="174">
        <v>74.5</v>
      </c>
      <c r="E442" s="174">
        <v>149</v>
      </c>
      <c r="F442" s="173" t="s">
        <v>1089</v>
      </c>
      <c r="G442" s="4" t="s">
        <v>3</v>
      </c>
      <c r="H442" s="4" t="str">
        <f t="shared" si="7"/>
        <v>Britt Utility FR</v>
      </c>
      <c r="I442" s="4" t="str">
        <f t="shared" si="8"/>
        <v>Grey Canvas</v>
      </c>
      <c r="J442" s="4" t="str">
        <f t="shared" si="9"/>
        <v>DWS22P2F-039</v>
      </c>
      <c r="K442" s="4" t="str">
        <f t="shared" si="10"/>
        <v>00x30</v>
      </c>
      <c r="L442" s="4" t="str">
        <f t="shared" si="11"/>
        <v>00</v>
      </c>
      <c r="M442" s="4" t="str">
        <f t="shared" si="12"/>
        <v>30</v>
      </c>
      <c r="N442" s="4" t="e">
        <f>VLOOKUP(L442,#REF!,3,FALSE)</f>
        <v>#REF!</v>
      </c>
      <c r="O442" s="4" t="e">
        <f>VLOOKUP(L442,#REF!,2,FALSE)</f>
        <v>#REF!</v>
      </c>
      <c r="P442" s="4" t="e">
        <f t="shared" si="13"/>
        <v>#REF!</v>
      </c>
      <c r="Q442" s="4"/>
      <c r="R442" s="4"/>
      <c r="S442" s="4"/>
      <c r="T442" s="4"/>
      <c r="U442" s="4"/>
      <c r="V442" s="4"/>
      <c r="W442" s="4"/>
    </row>
    <row r="443" spans="1:23" ht="16">
      <c r="A443" s="173" t="s">
        <v>1091</v>
      </c>
      <c r="B443" s="173" t="s">
        <v>1088</v>
      </c>
      <c r="C443" s="173">
        <v>840130522696</v>
      </c>
      <c r="D443" s="174">
        <v>74.5</v>
      </c>
      <c r="E443" s="174">
        <v>149</v>
      </c>
      <c r="F443" s="173" t="s">
        <v>1089</v>
      </c>
      <c r="G443" s="4" t="s">
        <v>3</v>
      </c>
      <c r="H443" s="4" t="str">
        <f t="shared" si="7"/>
        <v>Britt Utility FR</v>
      </c>
      <c r="I443" s="4" t="str">
        <f t="shared" si="8"/>
        <v>Grey Canvas</v>
      </c>
      <c r="J443" s="4" t="str">
        <f t="shared" si="9"/>
        <v>DWS22P2F-039</v>
      </c>
      <c r="K443" s="4" t="str">
        <f t="shared" si="10"/>
        <v>00x32</v>
      </c>
      <c r="L443" s="4" t="str">
        <f t="shared" si="11"/>
        <v>00</v>
      </c>
      <c r="M443" s="4" t="str">
        <f t="shared" si="12"/>
        <v>32</v>
      </c>
      <c r="N443" s="4" t="e">
        <f>VLOOKUP(L443,#REF!,3,FALSE)</f>
        <v>#REF!</v>
      </c>
      <c r="O443" s="4" t="e">
        <f>VLOOKUP(L443,#REF!,2,FALSE)</f>
        <v>#REF!</v>
      </c>
      <c r="P443" s="4" t="e">
        <f t="shared" si="13"/>
        <v>#REF!</v>
      </c>
      <c r="Q443" s="4"/>
      <c r="R443" s="4"/>
      <c r="S443" s="4"/>
      <c r="T443" s="4"/>
      <c r="U443" s="4"/>
      <c r="V443" s="4"/>
      <c r="W443" s="4"/>
    </row>
    <row r="444" spans="1:23" ht="16">
      <c r="A444" s="173" t="s">
        <v>1092</v>
      </c>
      <c r="B444" s="173" t="s">
        <v>1088</v>
      </c>
      <c r="C444" s="173">
        <v>840130522702</v>
      </c>
      <c r="D444" s="174">
        <v>74.5</v>
      </c>
      <c r="E444" s="174">
        <v>149</v>
      </c>
      <c r="F444" s="173" t="s">
        <v>1089</v>
      </c>
      <c r="G444" s="4" t="s">
        <v>3</v>
      </c>
      <c r="H444" s="4" t="str">
        <f t="shared" si="7"/>
        <v>Britt Utility FR</v>
      </c>
      <c r="I444" s="4" t="str">
        <f t="shared" si="8"/>
        <v>Grey Canvas</v>
      </c>
      <c r="J444" s="4" t="str">
        <f t="shared" si="9"/>
        <v>DWS22P2F-039</v>
      </c>
      <c r="K444" s="4" t="str">
        <f t="shared" si="10"/>
        <v>00x34</v>
      </c>
      <c r="L444" s="4" t="str">
        <f t="shared" si="11"/>
        <v>00</v>
      </c>
      <c r="M444" s="4" t="str">
        <f t="shared" si="12"/>
        <v>34</v>
      </c>
      <c r="N444" s="4" t="e">
        <f>VLOOKUP(L444,#REF!,3,FALSE)</f>
        <v>#REF!</v>
      </c>
      <c r="O444" s="4" t="e">
        <f>VLOOKUP(L444,#REF!,2,FALSE)</f>
        <v>#REF!</v>
      </c>
      <c r="P444" s="4" t="e">
        <f t="shared" si="13"/>
        <v>#REF!</v>
      </c>
      <c r="Q444" s="4"/>
      <c r="R444" s="4"/>
      <c r="S444" s="4"/>
      <c r="T444" s="4"/>
      <c r="U444" s="4"/>
      <c r="V444" s="4"/>
      <c r="W444" s="4"/>
    </row>
    <row r="445" spans="1:23" ht="16">
      <c r="A445" s="173" t="s">
        <v>1093</v>
      </c>
      <c r="B445" s="173" t="s">
        <v>1088</v>
      </c>
      <c r="C445" s="173">
        <v>840130522719</v>
      </c>
      <c r="D445" s="174">
        <v>74.5</v>
      </c>
      <c r="E445" s="174">
        <v>149</v>
      </c>
      <c r="F445" s="173" t="s">
        <v>1089</v>
      </c>
      <c r="G445" s="4" t="s">
        <v>3</v>
      </c>
      <c r="H445" s="4" t="str">
        <f t="shared" si="7"/>
        <v>Britt Utility FR</v>
      </c>
      <c r="I445" s="4" t="str">
        <f t="shared" si="8"/>
        <v>Grey Canvas</v>
      </c>
      <c r="J445" s="4" t="str">
        <f t="shared" si="9"/>
        <v>DWS22P2F-039</v>
      </c>
      <c r="K445" s="4" t="str">
        <f t="shared" si="10"/>
        <v>0x28</v>
      </c>
      <c r="L445" s="4" t="str">
        <f t="shared" si="11"/>
        <v>0</v>
      </c>
      <c r="M445" s="4" t="str">
        <f t="shared" si="12"/>
        <v>28</v>
      </c>
      <c r="N445" s="4" t="e">
        <f>VLOOKUP(L445,#REF!,3,FALSE)</f>
        <v>#REF!</v>
      </c>
      <c r="O445" s="4" t="e">
        <f>VLOOKUP(L445,#REF!,2,FALSE)</f>
        <v>#REF!</v>
      </c>
      <c r="P445" s="4" t="e">
        <f t="shared" si="13"/>
        <v>#REF!</v>
      </c>
      <c r="Q445" s="4"/>
      <c r="R445" s="4"/>
      <c r="S445" s="4"/>
      <c r="T445" s="4"/>
      <c r="U445" s="4"/>
      <c r="V445" s="4"/>
      <c r="W445" s="4"/>
    </row>
    <row r="446" spans="1:23" ht="16">
      <c r="A446" s="173" t="s">
        <v>1094</v>
      </c>
      <c r="B446" s="173" t="s">
        <v>1088</v>
      </c>
      <c r="C446" s="173">
        <v>840130522726</v>
      </c>
      <c r="D446" s="174">
        <v>74.5</v>
      </c>
      <c r="E446" s="174">
        <v>149</v>
      </c>
      <c r="F446" s="173" t="s">
        <v>1089</v>
      </c>
      <c r="G446" s="4" t="s">
        <v>3</v>
      </c>
      <c r="H446" s="4" t="str">
        <f t="shared" si="7"/>
        <v>Britt Utility FR</v>
      </c>
      <c r="I446" s="4" t="str">
        <f t="shared" si="8"/>
        <v>Grey Canvas</v>
      </c>
      <c r="J446" s="4" t="str">
        <f t="shared" si="9"/>
        <v>DWS22P2F-039</v>
      </c>
      <c r="K446" s="4" t="str">
        <f t="shared" si="10"/>
        <v>0x30</v>
      </c>
      <c r="L446" s="4" t="str">
        <f t="shared" si="11"/>
        <v>0</v>
      </c>
      <c r="M446" s="4" t="str">
        <f t="shared" si="12"/>
        <v>30</v>
      </c>
      <c r="N446" s="4" t="e">
        <f>VLOOKUP(L446,#REF!,3,FALSE)</f>
        <v>#REF!</v>
      </c>
      <c r="O446" s="4" t="e">
        <f>VLOOKUP(L446,#REF!,2,FALSE)</f>
        <v>#REF!</v>
      </c>
      <c r="P446" s="4" t="e">
        <f t="shared" si="13"/>
        <v>#REF!</v>
      </c>
      <c r="Q446" s="4"/>
      <c r="R446" s="4"/>
      <c r="S446" s="4"/>
      <c r="T446" s="4"/>
      <c r="U446" s="4"/>
      <c r="V446" s="4"/>
      <c r="W446" s="4"/>
    </row>
    <row r="447" spans="1:23" ht="16">
      <c r="A447" s="173" t="s">
        <v>1095</v>
      </c>
      <c r="B447" s="173" t="s">
        <v>1088</v>
      </c>
      <c r="C447" s="173">
        <v>840130522733</v>
      </c>
      <c r="D447" s="174">
        <v>74.5</v>
      </c>
      <c r="E447" s="174">
        <v>149</v>
      </c>
      <c r="F447" s="173" t="s">
        <v>1089</v>
      </c>
      <c r="G447" s="4" t="s">
        <v>3</v>
      </c>
      <c r="H447" s="4" t="str">
        <f t="shared" si="7"/>
        <v>Britt Utility FR</v>
      </c>
      <c r="I447" s="4" t="str">
        <f t="shared" si="8"/>
        <v>Grey Canvas</v>
      </c>
      <c r="J447" s="4" t="str">
        <f t="shared" si="9"/>
        <v>DWS22P2F-039</v>
      </c>
      <c r="K447" s="4" t="str">
        <f t="shared" si="10"/>
        <v>0x32</v>
      </c>
      <c r="L447" s="4" t="str">
        <f t="shared" si="11"/>
        <v>0</v>
      </c>
      <c r="M447" s="4" t="str">
        <f t="shared" si="12"/>
        <v>32</v>
      </c>
      <c r="N447" s="4" t="e">
        <f>VLOOKUP(L447,#REF!,3,FALSE)</f>
        <v>#REF!</v>
      </c>
      <c r="O447" s="4" t="e">
        <f>VLOOKUP(L447,#REF!,2,FALSE)</f>
        <v>#REF!</v>
      </c>
      <c r="P447" s="4" t="e">
        <f t="shared" si="13"/>
        <v>#REF!</v>
      </c>
      <c r="Q447" s="4"/>
      <c r="R447" s="4"/>
      <c r="S447" s="4"/>
      <c r="T447" s="4"/>
      <c r="U447" s="4"/>
      <c r="V447" s="4"/>
      <c r="W447" s="4"/>
    </row>
    <row r="448" spans="1:23" ht="16">
      <c r="A448" s="173" t="s">
        <v>1096</v>
      </c>
      <c r="B448" s="173" t="s">
        <v>1088</v>
      </c>
      <c r="C448" s="173">
        <v>840130522740</v>
      </c>
      <c r="D448" s="174">
        <v>74.5</v>
      </c>
      <c r="E448" s="174">
        <v>149</v>
      </c>
      <c r="F448" s="173" t="s">
        <v>1089</v>
      </c>
      <c r="G448" s="4" t="s">
        <v>3</v>
      </c>
      <c r="H448" s="4" t="str">
        <f t="shared" si="7"/>
        <v>Britt Utility FR</v>
      </c>
      <c r="I448" s="4" t="str">
        <f t="shared" si="8"/>
        <v>Grey Canvas</v>
      </c>
      <c r="J448" s="4" t="str">
        <f t="shared" si="9"/>
        <v>DWS22P2F-039</v>
      </c>
      <c r="K448" s="4" t="str">
        <f t="shared" si="10"/>
        <v>0x34</v>
      </c>
      <c r="L448" s="4" t="str">
        <f t="shared" si="11"/>
        <v>0</v>
      </c>
      <c r="M448" s="4" t="str">
        <f t="shared" si="12"/>
        <v>34</v>
      </c>
      <c r="N448" s="4" t="e">
        <f>VLOOKUP(L448,#REF!,3,FALSE)</f>
        <v>#REF!</v>
      </c>
      <c r="O448" s="4" t="e">
        <f>VLOOKUP(L448,#REF!,2,FALSE)</f>
        <v>#REF!</v>
      </c>
      <c r="P448" s="4" t="e">
        <f t="shared" si="13"/>
        <v>#REF!</v>
      </c>
      <c r="Q448" s="4"/>
      <c r="R448" s="4"/>
      <c r="S448" s="4"/>
      <c r="T448" s="4"/>
      <c r="U448" s="4"/>
      <c r="V448" s="4"/>
      <c r="W448" s="4"/>
    </row>
    <row r="449" spans="1:23" ht="16">
      <c r="A449" s="173" t="s">
        <v>1097</v>
      </c>
      <c r="B449" s="173" t="s">
        <v>1088</v>
      </c>
      <c r="C449" s="173">
        <v>840130522757</v>
      </c>
      <c r="D449" s="174">
        <v>74.5</v>
      </c>
      <c r="E449" s="174">
        <v>149</v>
      </c>
      <c r="F449" s="173" t="s">
        <v>1089</v>
      </c>
      <c r="G449" s="4" t="s">
        <v>3</v>
      </c>
      <c r="H449" s="4" t="str">
        <f t="shared" si="7"/>
        <v>Britt Utility FR</v>
      </c>
      <c r="I449" s="4" t="str">
        <f t="shared" si="8"/>
        <v>Grey Canvas</v>
      </c>
      <c r="J449" s="4" t="str">
        <f t="shared" si="9"/>
        <v>DWS22P2F-039</v>
      </c>
      <c r="K449" s="4" t="str">
        <f t="shared" si="10"/>
        <v>10x28</v>
      </c>
      <c r="L449" s="4" t="str">
        <f t="shared" si="11"/>
        <v>10</v>
      </c>
      <c r="M449" s="4" t="str">
        <f t="shared" si="12"/>
        <v>28</v>
      </c>
      <c r="N449" s="4" t="e">
        <f>VLOOKUP(L449,#REF!,3,FALSE)</f>
        <v>#REF!</v>
      </c>
      <c r="O449" s="4" t="e">
        <f>VLOOKUP(L449,#REF!,2,FALSE)</f>
        <v>#REF!</v>
      </c>
      <c r="P449" s="4" t="e">
        <f t="shared" si="13"/>
        <v>#REF!</v>
      </c>
      <c r="Q449" s="4"/>
      <c r="R449" s="4"/>
      <c r="S449" s="4"/>
      <c r="T449" s="4"/>
      <c r="U449" s="4"/>
      <c r="V449" s="4"/>
      <c r="W449" s="4"/>
    </row>
    <row r="450" spans="1:23" ht="16">
      <c r="A450" s="173" t="s">
        <v>1098</v>
      </c>
      <c r="B450" s="173" t="s">
        <v>1088</v>
      </c>
      <c r="C450" s="173">
        <v>840130522764</v>
      </c>
      <c r="D450" s="174">
        <v>74.5</v>
      </c>
      <c r="E450" s="174">
        <v>149</v>
      </c>
      <c r="F450" s="173" t="s">
        <v>1089</v>
      </c>
      <c r="G450" s="4" t="s">
        <v>3</v>
      </c>
      <c r="H450" s="4" t="str">
        <f t="shared" si="7"/>
        <v>Britt Utility FR</v>
      </c>
      <c r="I450" s="4" t="str">
        <f t="shared" si="8"/>
        <v>Grey Canvas</v>
      </c>
      <c r="J450" s="4" t="str">
        <f t="shared" si="9"/>
        <v>DWS22P2F-039</v>
      </c>
      <c r="K450" s="4" t="str">
        <f t="shared" si="10"/>
        <v>10x30</v>
      </c>
      <c r="L450" s="4" t="str">
        <f t="shared" si="11"/>
        <v>10</v>
      </c>
      <c r="M450" s="4" t="str">
        <f t="shared" si="12"/>
        <v>30</v>
      </c>
      <c r="N450" s="4" t="e">
        <f>VLOOKUP(L450,#REF!,3,FALSE)</f>
        <v>#REF!</v>
      </c>
      <c r="O450" s="4" t="e">
        <f>VLOOKUP(L450,#REF!,2,FALSE)</f>
        <v>#REF!</v>
      </c>
      <c r="P450" s="4" t="e">
        <f t="shared" si="13"/>
        <v>#REF!</v>
      </c>
      <c r="Q450" s="4"/>
      <c r="R450" s="4"/>
      <c r="S450" s="4"/>
      <c r="T450" s="4"/>
      <c r="U450" s="4"/>
      <c r="V450" s="4"/>
      <c r="W450" s="4"/>
    </row>
    <row r="451" spans="1:23" ht="16">
      <c r="A451" s="173" t="s">
        <v>1099</v>
      </c>
      <c r="B451" s="173" t="s">
        <v>1088</v>
      </c>
      <c r="C451" s="173">
        <v>840130522771</v>
      </c>
      <c r="D451" s="174">
        <v>74.5</v>
      </c>
      <c r="E451" s="174">
        <v>149</v>
      </c>
      <c r="F451" s="173" t="s">
        <v>1089</v>
      </c>
      <c r="G451" s="4" t="s">
        <v>3</v>
      </c>
      <c r="H451" s="4" t="str">
        <f t="shared" si="7"/>
        <v>Britt Utility FR</v>
      </c>
      <c r="I451" s="4" t="str">
        <f t="shared" si="8"/>
        <v>Grey Canvas</v>
      </c>
      <c r="J451" s="4" t="str">
        <f t="shared" si="9"/>
        <v>DWS22P2F-039</v>
      </c>
      <c r="K451" s="4" t="str">
        <f t="shared" si="10"/>
        <v>10x32</v>
      </c>
      <c r="L451" s="4" t="str">
        <f t="shared" si="11"/>
        <v>10</v>
      </c>
      <c r="M451" s="4" t="str">
        <f t="shared" si="12"/>
        <v>32</v>
      </c>
      <c r="N451" s="4" t="e">
        <f>VLOOKUP(L451,#REF!,3,FALSE)</f>
        <v>#REF!</v>
      </c>
      <c r="O451" s="4" t="e">
        <f>VLOOKUP(L451,#REF!,2,FALSE)</f>
        <v>#REF!</v>
      </c>
      <c r="P451" s="4" t="e">
        <f t="shared" si="13"/>
        <v>#REF!</v>
      </c>
      <c r="Q451" s="4"/>
      <c r="R451" s="4"/>
      <c r="S451" s="4"/>
      <c r="T451" s="4"/>
      <c r="U451" s="4"/>
      <c r="V451" s="4"/>
      <c r="W451" s="4"/>
    </row>
    <row r="452" spans="1:23" ht="16">
      <c r="A452" s="173" t="s">
        <v>1100</v>
      </c>
      <c r="B452" s="173" t="s">
        <v>1088</v>
      </c>
      <c r="C452" s="173">
        <v>840130522788</v>
      </c>
      <c r="D452" s="174">
        <v>74.5</v>
      </c>
      <c r="E452" s="174">
        <v>149</v>
      </c>
      <c r="F452" s="173" t="s">
        <v>1089</v>
      </c>
      <c r="G452" s="4" t="s">
        <v>3</v>
      </c>
      <c r="H452" s="4" t="str">
        <f t="shared" si="7"/>
        <v>Britt Utility FR</v>
      </c>
      <c r="I452" s="4" t="str">
        <f t="shared" si="8"/>
        <v>Grey Canvas</v>
      </c>
      <c r="J452" s="4" t="str">
        <f t="shared" si="9"/>
        <v>DWS22P2F-039</v>
      </c>
      <c r="K452" s="4" t="str">
        <f t="shared" si="10"/>
        <v>10x34</v>
      </c>
      <c r="L452" s="4" t="str">
        <f t="shared" si="11"/>
        <v>10</v>
      </c>
      <c r="M452" s="4" t="str">
        <f t="shared" si="12"/>
        <v>34</v>
      </c>
      <c r="N452" s="4" t="e">
        <f>VLOOKUP(L452,#REF!,3,FALSE)</f>
        <v>#REF!</v>
      </c>
      <c r="O452" s="4" t="e">
        <f>VLOOKUP(L452,#REF!,2,FALSE)</f>
        <v>#REF!</v>
      </c>
      <c r="P452" s="4" t="e">
        <f t="shared" si="13"/>
        <v>#REF!</v>
      </c>
      <c r="Q452" s="4"/>
      <c r="R452" s="4"/>
      <c r="S452" s="4"/>
      <c r="T452" s="4"/>
      <c r="U452" s="4"/>
      <c r="V452" s="4"/>
      <c r="W452" s="4"/>
    </row>
    <row r="453" spans="1:23" ht="16">
      <c r="A453" s="173" t="s">
        <v>1101</v>
      </c>
      <c r="B453" s="173" t="s">
        <v>1088</v>
      </c>
      <c r="C453" s="173">
        <v>840130522795</v>
      </c>
      <c r="D453" s="174">
        <v>74.5</v>
      </c>
      <c r="E453" s="174">
        <v>149</v>
      </c>
      <c r="F453" s="173" t="s">
        <v>1089</v>
      </c>
      <c r="G453" s="4" t="s">
        <v>3</v>
      </c>
      <c r="H453" s="4" t="str">
        <f t="shared" si="7"/>
        <v>Britt Utility FR</v>
      </c>
      <c r="I453" s="4" t="str">
        <f t="shared" si="8"/>
        <v>Grey Canvas</v>
      </c>
      <c r="J453" s="4" t="str">
        <f t="shared" si="9"/>
        <v>DWS22P2F-039</v>
      </c>
      <c r="K453" s="4" t="str">
        <f t="shared" si="10"/>
        <v>12x28</v>
      </c>
      <c r="L453" s="4" t="str">
        <f t="shared" si="11"/>
        <v>12</v>
      </c>
      <c r="M453" s="4" t="str">
        <f t="shared" si="12"/>
        <v>28</v>
      </c>
      <c r="N453" s="4" t="e">
        <f>VLOOKUP(L453,#REF!,3,FALSE)</f>
        <v>#REF!</v>
      </c>
      <c r="O453" s="4" t="e">
        <f>VLOOKUP(L453,#REF!,2,FALSE)</f>
        <v>#REF!</v>
      </c>
      <c r="P453" s="4" t="e">
        <f t="shared" si="13"/>
        <v>#REF!</v>
      </c>
      <c r="Q453" s="4"/>
      <c r="R453" s="4"/>
      <c r="S453" s="4"/>
      <c r="T453" s="4"/>
      <c r="U453" s="4"/>
      <c r="V453" s="4"/>
      <c r="W453" s="4"/>
    </row>
    <row r="454" spans="1:23" ht="16">
      <c r="A454" s="173" t="s">
        <v>1102</v>
      </c>
      <c r="B454" s="173" t="s">
        <v>1088</v>
      </c>
      <c r="C454" s="173">
        <v>840130522801</v>
      </c>
      <c r="D454" s="174">
        <v>74.5</v>
      </c>
      <c r="E454" s="174">
        <v>149</v>
      </c>
      <c r="F454" s="173" t="s">
        <v>1089</v>
      </c>
      <c r="G454" s="4" t="s">
        <v>3</v>
      </c>
      <c r="H454" s="4" t="str">
        <f t="shared" si="7"/>
        <v>Britt Utility FR</v>
      </c>
      <c r="I454" s="4" t="str">
        <f t="shared" si="8"/>
        <v>Grey Canvas</v>
      </c>
      <c r="J454" s="4" t="str">
        <f t="shared" si="9"/>
        <v>DWS22P2F-039</v>
      </c>
      <c r="K454" s="4" t="str">
        <f t="shared" si="10"/>
        <v>12x30</v>
      </c>
      <c r="L454" s="4" t="str">
        <f t="shared" si="11"/>
        <v>12</v>
      </c>
      <c r="M454" s="4" t="str">
        <f t="shared" si="12"/>
        <v>30</v>
      </c>
      <c r="N454" s="4" t="e">
        <f>VLOOKUP(L454,#REF!,3,FALSE)</f>
        <v>#REF!</v>
      </c>
      <c r="O454" s="4" t="e">
        <f>VLOOKUP(L454,#REF!,2,FALSE)</f>
        <v>#REF!</v>
      </c>
      <c r="P454" s="4" t="e">
        <f t="shared" si="13"/>
        <v>#REF!</v>
      </c>
      <c r="Q454" s="4"/>
      <c r="R454" s="4"/>
      <c r="S454" s="4"/>
      <c r="T454" s="4"/>
      <c r="U454" s="4"/>
      <c r="V454" s="4"/>
      <c r="W454" s="4"/>
    </row>
    <row r="455" spans="1:23" ht="16">
      <c r="A455" s="173" t="s">
        <v>1103</v>
      </c>
      <c r="B455" s="173" t="s">
        <v>1088</v>
      </c>
      <c r="C455" s="173">
        <v>840130522818</v>
      </c>
      <c r="D455" s="174">
        <v>74.5</v>
      </c>
      <c r="E455" s="174">
        <v>149</v>
      </c>
      <c r="F455" s="173" t="s">
        <v>1089</v>
      </c>
      <c r="G455" s="4" t="s">
        <v>3</v>
      </c>
      <c r="H455" s="4" t="str">
        <f t="shared" si="7"/>
        <v>Britt Utility FR</v>
      </c>
      <c r="I455" s="4" t="str">
        <f t="shared" si="8"/>
        <v>Grey Canvas</v>
      </c>
      <c r="J455" s="4" t="str">
        <f t="shared" si="9"/>
        <v>DWS22P2F-039</v>
      </c>
      <c r="K455" s="4" t="str">
        <f t="shared" si="10"/>
        <v>12x32</v>
      </c>
      <c r="L455" s="4" t="str">
        <f t="shared" si="11"/>
        <v>12</v>
      </c>
      <c r="M455" s="4" t="str">
        <f t="shared" si="12"/>
        <v>32</v>
      </c>
      <c r="N455" s="4" t="e">
        <f>VLOOKUP(L455,#REF!,3,FALSE)</f>
        <v>#REF!</v>
      </c>
      <c r="O455" s="4" t="e">
        <f>VLOOKUP(L455,#REF!,2,FALSE)</f>
        <v>#REF!</v>
      </c>
      <c r="P455" s="4" t="e">
        <f t="shared" si="13"/>
        <v>#REF!</v>
      </c>
      <c r="Q455" s="4"/>
      <c r="R455" s="4"/>
      <c r="S455" s="4"/>
      <c r="T455" s="4"/>
      <c r="U455" s="4"/>
      <c r="V455" s="4"/>
      <c r="W455" s="4"/>
    </row>
    <row r="456" spans="1:23" ht="16">
      <c r="A456" s="173" t="s">
        <v>1104</v>
      </c>
      <c r="B456" s="173" t="s">
        <v>1088</v>
      </c>
      <c r="C456" s="173">
        <v>840130522825</v>
      </c>
      <c r="D456" s="174">
        <v>74.5</v>
      </c>
      <c r="E456" s="174">
        <v>149</v>
      </c>
      <c r="F456" s="173" t="s">
        <v>1089</v>
      </c>
      <c r="G456" s="4" t="s">
        <v>3</v>
      </c>
      <c r="H456" s="4" t="str">
        <f t="shared" si="7"/>
        <v>Britt Utility FR</v>
      </c>
      <c r="I456" s="4" t="str">
        <f t="shared" si="8"/>
        <v>Grey Canvas</v>
      </c>
      <c r="J456" s="4" t="str">
        <f t="shared" si="9"/>
        <v>DWS22P2F-039</v>
      </c>
      <c r="K456" s="4" t="str">
        <f t="shared" si="10"/>
        <v>12x34</v>
      </c>
      <c r="L456" s="4" t="str">
        <f t="shared" si="11"/>
        <v>12</v>
      </c>
      <c r="M456" s="4" t="str">
        <f t="shared" si="12"/>
        <v>34</v>
      </c>
      <c r="N456" s="4" t="e">
        <f>VLOOKUP(L456,#REF!,3,FALSE)</f>
        <v>#REF!</v>
      </c>
      <c r="O456" s="4" t="e">
        <f>VLOOKUP(L456,#REF!,2,FALSE)</f>
        <v>#REF!</v>
      </c>
      <c r="P456" s="4" t="e">
        <f t="shared" si="13"/>
        <v>#REF!</v>
      </c>
      <c r="Q456" s="4"/>
      <c r="R456" s="4"/>
      <c r="S456" s="4"/>
      <c r="T456" s="4"/>
      <c r="U456" s="4"/>
      <c r="V456" s="4"/>
      <c r="W456" s="4"/>
    </row>
    <row r="457" spans="1:23" ht="16">
      <c r="A457" s="173" t="s">
        <v>1105</v>
      </c>
      <c r="B457" s="173" t="s">
        <v>1088</v>
      </c>
      <c r="C457" s="173">
        <v>840130522832</v>
      </c>
      <c r="D457" s="174">
        <v>74.5</v>
      </c>
      <c r="E457" s="174">
        <v>149</v>
      </c>
      <c r="F457" s="173" t="s">
        <v>1089</v>
      </c>
      <c r="G457" s="4" t="s">
        <v>3</v>
      </c>
      <c r="H457" s="4" t="str">
        <f t="shared" si="7"/>
        <v>Britt Utility FR</v>
      </c>
      <c r="I457" s="4" t="str">
        <f t="shared" si="8"/>
        <v>Grey Canvas</v>
      </c>
      <c r="J457" s="4" t="str">
        <f t="shared" si="9"/>
        <v>DWS22P2F-039</v>
      </c>
      <c r="K457" s="4" t="str">
        <f t="shared" si="10"/>
        <v>14x28</v>
      </c>
      <c r="L457" s="4" t="str">
        <f t="shared" si="11"/>
        <v>14</v>
      </c>
      <c r="M457" s="4" t="str">
        <f t="shared" si="12"/>
        <v>28</v>
      </c>
      <c r="N457" s="4" t="e">
        <f>VLOOKUP(L457,#REF!,3,FALSE)</f>
        <v>#REF!</v>
      </c>
      <c r="O457" s="4" t="e">
        <f>VLOOKUP(L457,#REF!,2,FALSE)</f>
        <v>#REF!</v>
      </c>
      <c r="P457" s="4" t="e">
        <f t="shared" si="13"/>
        <v>#REF!</v>
      </c>
      <c r="Q457" s="4"/>
      <c r="R457" s="4"/>
      <c r="S457" s="4"/>
      <c r="T457" s="4"/>
      <c r="U457" s="4"/>
      <c r="V457" s="4"/>
      <c r="W457" s="4"/>
    </row>
    <row r="458" spans="1:23" ht="16">
      <c r="A458" s="173" t="s">
        <v>1106</v>
      </c>
      <c r="B458" s="173" t="s">
        <v>1088</v>
      </c>
      <c r="C458" s="173">
        <v>840130522849</v>
      </c>
      <c r="D458" s="174">
        <v>74.5</v>
      </c>
      <c r="E458" s="174">
        <v>149</v>
      </c>
      <c r="F458" s="173" t="s">
        <v>1089</v>
      </c>
      <c r="G458" s="4" t="s">
        <v>3</v>
      </c>
      <c r="H458" s="4" t="str">
        <f t="shared" si="7"/>
        <v>Britt Utility FR</v>
      </c>
      <c r="I458" s="4" t="str">
        <f t="shared" si="8"/>
        <v>Grey Canvas</v>
      </c>
      <c r="J458" s="4" t="str">
        <f t="shared" si="9"/>
        <v>DWS22P2F-039</v>
      </c>
      <c r="K458" s="4" t="str">
        <f t="shared" si="10"/>
        <v>14x30</v>
      </c>
      <c r="L458" s="4" t="str">
        <f t="shared" si="11"/>
        <v>14</v>
      </c>
      <c r="M458" s="4" t="str">
        <f t="shared" si="12"/>
        <v>30</v>
      </c>
      <c r="N458" s="4" t="e">
        <f>VLOOKUP(L458,#REF!,3,FALSE)</f>
        <v>#REF!</v>
      </c>
      <c r="O458" s="4" t="e">
        <f>VLOOKUP(L458,#REF!,2,FALSE)</f>
        <v>#REF!</v>
      </c>
      <c r="P458" s="4" t="e">
        <f t="shared" si="13"/>
        <v>#REF!</v>
      </c>
      <c r="Q458" s="4"/>
      <c r="R458" s="4"/>
      <c r="S458" s="4"/>
      <c r="T458" s="4"/>
      <c r="U458" s="4"/>
      <c r="V458" s="4"/>
      <c r="W458" s="4"/>
    </row>
    <row r="459" spans="1:23" ht="16">
      <c r="A459" s="173" t="s">
        <v>1107</v>
      </c>
      <c r="B459" s="173" t="s">
        <v>1088</v>
      </c>
      <c r="C459" s="173">
        <v>840130522856</v>
      </c>
      <c r="D459" s="174">
        <v>74.5</v>
      </c>
      <c r="E459" s="174">
        <v>149</v>
      </c>
      <c r="F459" s="173" t="s">
        <v>1089</v>
      </c>
      <c r="G459" s="4" t="s">
        <v>3</v>
      </c>
      <c r="H459" s="4" t="str">
        <f t="shared" si="7"/>
        <v>Britt Utility FR</v>
      </c>
      <c r="I459" s="4" t="str">
        <f t="shared" si="8"/>
        <v>Grey Canvas</v>
      </c>
      <c r="J459" s="4" t="str">
        <f t="shared" si="9"/>
        <v>DWS22P2F-039</v>
      </c>
      <c r="K459" s="4" t="str">
        <f t="shared" si="10"/>
        <v>14x32</v>
      </c>
      <c r="L459" s="4" t="str">
        <f t="shared" si="11"/>
        <v>14</v>
      </c>
      <c r="M459" s="4" t="str">
        <f t="shared" si="12"/>
        <v>32</v>
      </c>
      <c r="N459" s="4" t="e">
        <f>VLOOKUP(L459,#REF!,3,FALSE)</f>
        <v>#REF!</v>
      </c>
      <c r="O459" s="4" t="e">
        <f>VLOOKUP(L459,#REF!,2,FALSE)</f>
        <v>#REF!</v>
      </c>
      <c r="P459" s="4" t="e">
        <f t="shared" si="13"/>
        <v>#REF!</v>
      </c>
      <c r="Q459" s="4"/>
      <c r="R459" s="4"/>
      <c r="S459" s="4"/>
      <c r="T459" s="4"/>
      <c r="U459" s="4"/>
      <c r="V459" s="4"/>
      <c r="W459" s="4"/>
    </row>
    <row r="460" spans="1:23" ht="16">
      <c r="A460" s="173" t="s">
        <v>1108</v>
      </c>
      <c r="B460" s="173" t="s">
        <v>1088</v>
      </c>
      <c r="C460" s="173">
        <v>840130522863</v>
      </c>
      <c r="D460" s="174">
        <v>74.5</v>
      </c>
      <c r="E460" s="174">
        <v>149</v>
      </c>
      <c r="F460" s="173" t="s">
        <v>1089</v>
      </c>
      <c r="G460" s="4" t="s">
        <v>3</v>
      </c>
      <c r="H460" s="4" t="str">
        <f t="shared" si="7"/>
        <v>Britt Utility FR</v>
      </c>
      <c r="I460" s="4" t="str">
        <f t="shared" si="8"/>
        <v>Grey Canvas</v>
      </c>
      <c r="J460" s="4" t="str">
        <f t="shared" si="9"/>
        <v>DWS22P2F-039</v>
      </c>
      <c r="K460" s="4" t="str">
        <f t="shared" si="10"/>
        <v>14x34</v>
      </c>
      <c r="L460" s="4" t="str">
        <f t="shared" si="11"/>
        <v>14</v>
      </c>
      <c r="M460" s="4" t="str">
        <f t="shared" si="12"/>
        <v>34</v>
      </c>
      <c r="N460" s="4" t="e">
        <f>VLOOKUP(L460,#REF!,3,FALSE)</f>
        <v>#REF!</v>
      </c>
      <c r="O460" s="4" t="e">
        <f>VLOOKUP(L460,#REF!,2,FALSE)</f>
        <v>#REF!</v>
      </c>
      <c r="P460" s="4" t="e">
        <f t="shared" si="13"/>
        <v>#REF!</v>
      </c>
      <c r="Q460" s="4"/>
      <c r="R460" s="4"/>
      <c r="S460" s="4"/>
      <c r="T460" s="4"/>
      <c r="U460" s="4"/>
      <c r="V460" s="4"/>
      <c r="W460" s="4"/>
    </row>
    <row r="461" spans="1:23" ht="16">
      <c r="A461" s="173" t="s">
        <v>1109</v>
      </c>
      <c r="B461" s="173" t="s">
        <v>1088</v>
      </c>
      <c r="C461" s="173">
        <v>840130522870</v>
      </c>
      <c r="D461" s="174">
        <v>74.5</v>
      </c>
      <c r="E461" s="174">
        <v>149</v>
      </c>
      <c r="F461" s="173" t="s">
        <v>1089</v>
      </c>
      <c r="G461" s="4" t="s">
        <v>3</v>
      </c>
      <c r="H461" s="4" t="str">
        <f t="shared" si="7"/>
        <v>Britt Utility FR</v>
      </c>
      <c r="I461" s="4" t="str">
        <f t="shared" si="8"/>
        <v>Grey Canvas</v>
      </c>
      <c r="J461" s="4" t="str">
        <f t="shared" si="9"/>
        <v>DWS22P2F-039</v>
      </c>
      <c r="K461" s="4" t="str">
        <f t="shared" si="10"/>
        <v>16x28</v>
      </c>
      <c r="L461" s="4" t="str">
        <f t="shared" si="11"/>
        <v>16</v>
      </c>
      <c r="M461" s="4" t="str">
        <f t="shared" si="12"/>
        <v>28</v>
      </c>
      <c r="N461" s="4" t="e">
        <f>VLOOKUP(L461,#REF!,3,FALSE)</f>
        <v>#REF!</v>
      </c>
      <c r="O461" s="4" t="e">
        <f>VLOOKUP(L461,#REF!,2,FALSE)</f>
        <v>#REF!</v>
      </c>
      <c r="P461" s="4" t="e">
        <f t="shared" si="13"/>
        <v>#REF!</v>
      </c>
      <c r="Q461" s="4"/>
      <c r="R461" s="4"/>
      <c r="S461" s="4"/>
      <c r="T461" s="4"/>
      <c r="U461" s="4"/>
      <c r="V461" s="4"/>
      <c r="W461" s="4"/>
    </row>
    <row r="462" spans="1:23" ht="16">
      <c r="A462" s="173" t="s">
        <v>1110</v>
      </c>
      <c r="B462" s="173" t="s">
        <v>1088</v>
      </c>
      <c r="C462" s="173">
        <v>840130522887</v>
      </c>
      <c r="D462" s="174">
        <v>74.5</v>
      </c>
      <c r="E462" s="174">
        <v>149</v>
      </c>
      <c r="F462" s="173" t="s">
        <v>1089</v>
      </c>
      <c r="G462" s="4" t="s">
        <v>3</v>
      </c>
      <c r="H462" s="4" t="str">
        <f t="shared" si="7"/>
        <v>Britt Utility FR</v>
      </c>
      <c r="I462" s="4" t="str">
        <f t="shared" si="8"/>
        <v>Grey Canvas</v>
      </c>
      <c r="J462" s="4" t="str">
        <f t="shared" si="9"/>
        <v>DWS22P2F-039</v>
      </c>
      <c r="K462" s="4" t="str">
        <f t="shared" si="10"/>
        <v>16x30</v>
      </c>
      <c r="L462" s="4" t="str">
        <f t="shared" si="11"/>
        <v>16</v>
      </c>
      <c r="M462" s="4" t="str">
        <f t="shared" si="12"/>
        <v>30</v>
      </c>
      <c r="N462" s="4" t="e">
        <f>VLOOKUP(L462,#REF!,3,FALSE)</f>
        <v>#REF!</v>
      </c>
      <c r="O462" s="4" t="e">
        <f>VLOOKUP(L462,#REF!,2,FALSE)</f>
        <v>#REF!</v>
      </c>
      <c r="P462" s="4" t="e">
        <f t="shared" si="13"/>
        <v>#REF!</v>
      </c>
      <c r="Q462" s="4"/>
      <c r="R462" s="4"/>
      <c r="S462" s="4"/>
      <c r="T462" s="4"/>
      <c r="U462" s="4"/>
      <c r="V462" s="4"/>
      <c r="W462" s="4"/>
    </row>
    <row r="463" spans="1:23" ht="16">
      <c r="A463" s="173" t="s">
        <v>1111</v>
      </c>
      <c r="B463" s="173" t="s">
        <v>1088</v>
      </c>
      <c r="C463" s="173">
        <v>840130522894</v>
      </c>
      <c r="D463" s="174">
        <v>74.5</v>
      </c>
      <c r="E463" s="174">
        <v>149</v>
      </c>
      <c r="F463" s="173" t="s">
        <v>1089</v>
      </c>
      <c r="G463" s="4" t="s">
        <v>3</v>
      </c>
      <c r="H463" s="4" t="str">
        <f t="shared" si="7"/>
        <v>Britt Utility FR</v>
      </c>
      <c r="I463" s="4" t="str">
        <f t="shared" si="8"/>
        <v>Grey Canvas</v>
      </c>
      <c r="J463" s="4" t="str">
        <f t="shared" si="9"/>
        <v>DWS22P2F-039</v>
      </c>
      <c r="K463" s="4" t="str">
        <f t="shared" si="10"/>
        <v>16x32</v>
      </c>
      <c r="L463" s="4" t="str">
        <f t="shared" si="11"/>
        <v>16</v>
      </c>
      <c r="M463" s="4" t="str">
        <f t="shared" si="12"/>
        <v>32</v>
      </c>
      <c r="N463" s="4" t="e">
        <f>VLOOKUP(L463,#REF!,3,FALSE)</f>
        <v>#REF!</v>
      </c>
      <c r="O463" s="4" t="e">
        <f>VLOOKUP(L463,#REF!,2,FALSE)</f>
        <v>#REF!</v>
      </c>
      <c r="P463" s="4" t="e">
        <f t="shared" si="13"/>
        <v>#REF!</v>
      </c>
      <c r="Q463" s="4"/>
      <c r="R463" s="4"/>
      <c r="S463" s="4"/>
      <c r="T463" s="4"/>
      <c r="U463" s="4"/>
      <c r="V463" s="4"/>
      <c r="W463" s="4"/>
    </row>
    <row r="464" spans="1:23" ht="16">
      <c r="A464" s="173" t="s">
        <v>1112</v>
      </c>
      <c r="B464" s="173" t="s">
        <v>1088</v>
      </c>
      <c r="C464" s="173">
        <v>840130522900</v>
      </c>
      <c r="D464" s="174">
        <v>74.5</v>
      </c>
      <c r="E464" s="174">
        <v>149</v>
      </c>
      <c r="F464" s="173" t="s">
        <v>1089</v>
      </c>
      <c r="G464" s="4" t="s">
        <v>3</v>
      </c>
      <c r="H464" s="4" t="str">
        <f t="shared" si="7"/>
        <v>Britt Utility FR</v>
      </c>
      <c r="I464" s="4" t="str">
        <f t="shared" si="8"/>
        <v>Grey Canvas</v>
      </c>
      <c r="J464" s="4" t="str">
        <f t="shared" si="9"/>
        <v>DWS22P2F-039</v>
      </c>
      <c r="K464" s="4" t="str">
        <f t="shared" si="10"/>
        <v>16x34</v>
      </c>
      <c r="L464" s="4" t="str">
        <f t="shared" si="11"/>
        <v>16</v>
      </c>
      <c r="M464" s="4" t="str">
        <f t="shared" si="12"/>
        <v>34</v>
      </c>
      <c r="N464" s="4" t="e">
        <f>VLOOKUP(L464,#REF!,3,FALSE)</f>
        <v>#REF!</v>
      </c>
      <c r="O464" s="4" t="e">
        <f>VLOOKUP(L464,#REF!,2,FALSE)</f>
        <v>#REF!</v>
      </c>
      <c r="P464" s="4" t="e">
        <f t="shared" si="13"/>
        <v>#REF!</v>
      </c>
      <c r="Q464" s="4"/>
      <c r="R464" s="4"/>
      <c r="S464" s="4"/>
      <c r="T464" s="4"/>
      <c r="U464" s="4"/>
      <c r="V464" s="4"/>
      <c r="W464" s="4"/>
    </row>
    <row r="465" spans="1:23" ht="16">
      <c r="A465" s="173" t="s">
        <v>1113</v>
      </c>
      <c r="B465" s="173" t="s">
        <v>1088</v>
      </c>
      <c r="C465" s="173">
        <v>840130522917</v>
      </c>
      <c r="D465" s="174">
        <v>74.5</v>
      </c>
      <c r="E465" s="174">
        <v>149</v>
      </c>
      <c r="F465" s="173" t="s">
        <v>1089</v>
      </c>
      <c r="G465" s="4" t="s">
        <v>3</v>
      </c>
      <c r="H465" s="4" t="str">
        <f t="shared" si="7"/>
        <v>Britt Utility FR</v>
      </c>
      <c r="I465" s="4" t="str">
        <f t="shared" si="8"/>
        <v>Grey Canvas</v>
      </c>
      <c r="J465" s="4" t="str">
        <f t="shared" si="9"/>
        <v>DWS22P2F-039</v>
      </c>
      <c r="K465" s="4" t="str">
        <f t="shared" si="10"/>
        <v>18x28</v>
      </c>
      <c r="L465" s="4" t="str">
        <f t="shared" si="11"/>
        <v>18</v>
      </c>
      <c r="M465" s="4" t="str">
        <f t="shared" si="12"/>
        <v>28</v>
      </c>
      <c r="N465" s="4" t="e">
        <f>VLOOKUP(L465,#REF!,3,FALSE)</f>
        <v>#REF!</v>
      </c>
      <c r="O465" s="4" t="e">
        <f>VLOOKUP(L465,#REF!,2,FALSE)</f>
        <v>#REF!</v>
      </c>
      <c r="P465" s="4" t="e">
        <f t="shared" si="13"/>
        <v>#REF!</v>
      </c>
      <c r="Q465" s="4"/>
      <c r="R465" s="4"/>
      <c r="S465" s="4"/>
      <c r="T465" s="4"/>
      <c r="U465" s="4"/>
      <c r="V465" s="4"/>
      <c r="W465" s="4"/>
    </row>
    <row r="466" spans="1:23" ht="16">
      <c r="A466" s="173" t="s">
        <v>1114</v>
      </c>
      <c r="B466" s="173" t="s">
        <v>1088</v>
      </c>
      <c r="C466" s="173">
        <v>840130522924</v>
      </c>
      <c r="D466" s="174">
        <v>74.5</v>
      </c>
      <c r="E466" s="174">
        <v>149</v>
      </c>
      <c r="F466" s="173" t="s">
        <v>1089</v>
      </c>
      <c r="G466" s="4" t="s">
        <v>3</v>
      </c>
      <c r="H466" s="4" t="str">
        <f t="shared" si="7"/>
        <v>Britt Utility FR</v>
      </c>
      <c r="I466" s="4" t="str">
        <f t="shared" si="8"/>
        <v>Grey Canvas</v>
      </c>
      <c r="J466" s="4" t="str">
        <f t="shared" si="9"/>
        <v>DWS22P2F-039</v>
      </c>
      <c r="K466" s="4" t="str">
        <f t="shared" si="10"/>
        <v>18x30</v>
      </c>
      <c r="L466" s="4" t="str">
        <f t="shared" si="11"/>
        <v>18</v>
      </c>
      <c r="M466" s="4" t="str">
        <f t="shared" si="12"/>
        <v>30</v>
      </c>
      <c r="N466" s="4" t="e">
        <f>VLOOKUP(L466,#REF!,3,FALSE)</f>
        <v>#REF!</v>
      </c>
      <c r="O466" s="4" t="e">
        <f>VLOOKUP(L466,#REF!,2,FALSE)</f>
        <v>#REF!</v>
      </c>
      <c r="P466" s="4" t="e">
        <f t="shared" si="13"/>
        <v>#REF!</v>
      </c>
      <c r="Q466" s="4"/>
      <c r="R466" s="4"/>
      <c r="S466" s="4"/>
      <c r="T466" s="4"/>
      <c r="U466" s="4"/>
      <c r="V466" s="4"/>
      <c r="W466" s="4"/>
    </row>
    <row r="467" spans="1:23" ht="16">
      <c r="A467" s="173" t="s">
        <v>1115</v>
      </c>
      <c r="B467" s="173" t="s">
        <v>1088</v>
      </c>
      <c r="C467" s="173">
        <v>840130522931</v>
      </c>
      <c r="D467" s="174">
        <v>74.5</v>
      </c>
      <c r="E467" s="174">
        <v>149</v>
      </c>
      <c r="F467" s="173" t="s">
        <v>1089</v>
      </c>
      <c r="G467" s="4" t="s">
        <v>3</v>
      </c>
      <c r="H467" s="4" t="str">
        <f t="shared" si="7"/>
        <v>Britt Utility FR</v>
      </c>
      <c r="I467" s="4" t="str">
        <f t="shared" si="8"/>
        <v>Grey Canvas</v>
      </c>
      <c r="J467" s="4" t="str">
        <f t="shared" si="9"/>
        <v>DWS22P2F-039</v>
      </c>
      <c r="K467" s="4" t="str">
        <f t="shared" si="10"/>
        <v>18x32</v>
      </c>
      <c r="L467" s="4" t="str">
        <f t="shared" si="11"/>
        <v>18</v>
      </c>
      <c r="M467" s="4" t="str">
        <f t="shared" si="12"/>
        <v>32</v>
      </c>
      <c r="N467" s="4" t="e">
        <f>VLOOKUP(L467,#REF!,3,FALSE)</f>
        <v>#REF!</v>
      </c>
      <c r="O467" s="4" t="e">
        <f>VLOOKUP(L467,#REF!,2,FALSE)</f>
        <v>#REF!</v>
      </c>
      <c r="P467" s="4" t="e">
        <f t="shared" si="13"/>
        <v>#REF!</v>
      </c>
      <c r="Q467" s="4"/>
      <c r="R467" s="4"/>
      <c r="S467" s="4"/>
      <c r="T467" s="4"/>
      <c r="U467" s="4"/>
      <c r="V467" s="4"/>
      <c r="W467" s="4"/>
    </row>
    <row r="468" spans="1:23" ht="16">
      <c r="A468" s="173" t="s">
        <v>1116</v>
      </c>
      <c r="B468" s="173" t="s">
        <v>1088</v>
      </c>
      <c r="C468" s="173">
        <v>840130522948</v>
      </c>
      <c r="D468" s="174">
        <v>74.5</v>
      </c>
      <c r="E468" s="174">
        <v>149</v>
      </c>
      <c r="F468" s="173" t="s">
        <v>1089</v>
      </c>
      <c r="G468" s="4" t="s">
        <v>3</v>
      </c>
      <c r="H468" s="4" t="str">
        <f t="shared" si="7"/>
        <v>Britt Utility FR</v>
      </c>
      <c r="I468" s="4" t="str">
        <f t="shared" si="8"/>
        <v>Grey Canvas</v>
      </c>
      <c r="J468" s="4" t="str">
        <f t="shared" si="9"/>
        <v>DWS22P2F-039</v>
      </c>
      <c r="K468" s="4" t="str">
        <f t="shared" si="10"/>
        <v>18x34</v>
      </c>
      <c r="L468" s="4" t="str">
        <f t="shared" si="11"/>
        <v>18</v>
      </c>
      <c r="M468" s="4" t="str">
        <f t="shared" si="12"/>
        <v>34</v>
      </c>
      <c r="N468" s="4" t="e">
        <f>VLOOKUP(L468,#REF!,3,FALSE)</f>
        <v>#REF!</v>
      </c>
      <c r="O468" s="4" t="e">
        <f>VLOOKUP(L468,#REF!,2,FALSE)</f>
        <v>#REF!</v>
      </c>
      <c r="P468" s="4" t="e">
        <f t="shared" si="13"/>
        <v>#REF!</v>
      </c>
      <c r="Q468" s="4"/>
      <c r="R468" s="4"/>
      <c r="S468" s="4"/>
      <c r="T468" s="4"/>
      <c r="U468" s="4"/>
      <c r="V468" s="4"/>
      <c r="W468" s="4"/>
    </row>
    <row r="469" spans="1:23" ht="16">
      <c r="A469" s="173" t="s">
        <v>1117</v>
      </c>
      <c r="B469" s="173" t="s">
        <v>1088</v>
      </c>
      <c r="C469" s="173">
        <v>840130522955</v>
      </c>
      <c r="D469" s="174">
        <v>74.5</v>
      </c>
      <c r="E469" s="174">
        <v>149</v>
      </c>
      <c r="F469" s="173" t="s">
        <v>1089</v>
      </c>
      <c r="G469" s="4" t="s">
        <v>3</v>
      </c>
      <c r="H469" s="4" t="str">
        <f t="shared" si="7"/>
        <v>Britt Utility FR</v>
      </c>
      <c r="I469" s="4" t="str">
        <f t="shared" si="8"/>
        <v>Grey Canvas</v>
      </c>
      <c r="J469" s="4" t="str">
        <f t="shared" si="9"/>
        <v>DWS22P2F-039</v>
      </c>
      <c r="K469" s="4" t="str">
        <f t="shared" si="10"/>
        <v>2x28</v>
      </c>
      <c r="L469" s="4" t="str">
        <f t="shared" si="11"/>
        <v>2</v>
      </c>
      <c r="M469" s="4" t="str">
        <f t="shared" si="12"/>
        <v>28</v>
      </c>
      <c r="N469" s="4" t="e">
        <f>VLOOKUP(L469,#REF!,3,FALSE)</f>
        <v>#REF!</v>
      </c>
      <c r="O469" s="4" t="e">
        <f>VLOOKUP(L469,#REF!,2,FALSE)</f>
        <v>#REF!</v>
      </c>
      <c r="P469" s="4" t="e">
        <f t="shared" si="13"/>
        <v>#REF!</v>
      </c>
      <c r="Q469" s="4"/>
      <c r="R469" s="4"/>
      <c r="S469" s="4"/>
      <c r="T469" s="4"/>
      <c r="U469" s="4"/>
      <c r="V469" s="4"/>
      <c r="W469" s="4"/>
    </row>
    <row r="470" spans="1:23" ht="16">
      <c r="A470" s="173" t="s">
        <v>1118</v>
      </c>
      <c r="B470" s="173" t="s">
        <v>1088</v>
      </c>
      <c r="C470" s="173">
        <v>840130522962</v>
      </c>
      <c r="D470" s="174">
        <v>74.5</v>
      </c>
      <c r="E470" s="174">
        <v>149</v>
      </c>
      <c r="F470" s="173" t="s">
        <v>1089</v>
      </c>
      <c r="G470" s="4" t="s">
        <v>3</v>
      </c>
      <c r="H470" s="4" t="str">
        <f t="shared" si="7"/>
        <v>Britt Utility FR</v>
      </c>
      <c r="I470" s="4" t="str">
        <f t="shared" si="8"/>
        <v>Grey Canvas</v>
      </c>
      <c r="J470" s="4" t="str">
        <f t="shared" si="9"/>
        <v>DWS22P2F-039</v>
      </c>
      <c r="K470" s="4" t="str">
        <f t="shared" si="10"/>
        <v>2x30</v>
      </c>
      <c r="L470" s="4" t="str">
        <f t="shared" si="11"/>
        <v>2</v>
      </c>
      <c r="M470" s="4" t="str">
        <f t="shared" si="12"/>
        <v>30</v>
      </c>
      <c r="N470" s="4" t="e">
        <f>VLOOKUP(L470,#REF!,3,FALSE)</f>
        <v>#REF!</v>
      </c>
      <c r="O470" s="4" t="e">
        <f>VLOOKUP(L470,#REF!,2,FALSE)</f>
        <v>#REF!</v>
      </c>
      <c r="P470" s="4" t="e">
        <f t="shared" si="13"/>
        <v>#REF!</v>
      </c>
      <c r="Q470" s="4"/>
      <c r="R470" s="4"/>
      <c r="S470" s="4"/>
      <c r="T470" s="4"/>
      <c r="U470" s="4"/>
      <c r="V470" s="4"/>
      <c r="W470" s="4"/>
    </row>
    <row r="471" spans="1:23" ht="16">
      <c r="A471" s="173" t="s">
        <v>1119</v>
      </c>
      <c r="B471" s="173" t="s">
        <v>1088</v>
      </c>
      <c r="C471" s="173">
        <v>840130522979</v>
      </c>
      <c r="D471" s="174">
        <v>74.5</v>
      </c>
      <c r="E471" s="174">
        <v>149</v>
      </c>
      <c r="F471" s="173" t="s">
        <v>1089</v>
      </c>
      <c r="G471" s="4" t="s">
        <v>3</v>
      </c>
      <c r="H471" s="4" t="str">
        <f t="shared" si="7"/>
        <v>Britt Utility FR</v>
      </c>
      <c r="I471" s="4" t="str">
        <f t="shared" si="8"/>
        <v>Grey Canvas</v>
      </c>
      <c r="J471" s="4" t="str">
        <f t="shared" si="9"/>
        <v>DWS22P2F-039</v>
      </c>
      <c r="K471" s="4" t="str">
        <f t="shared" si="10"/>
        <v>2x32</v>
      </c>
      <c r="L471" s="4" t="str">
        <f t="shared" si="11"/>
        <v>2</v>
      </c>
      <c r="M471" s="4" t="str">
        <f t="shared" si="12"/>
        <v>32</v>
      </c>
      <c r="N471" s="4" t="e">
        <f>VLOOKUP(L471,#REF!,3,FALSE)</f>
        <v>#REF!</v>
      </c>
      <c r="O471" s="4" t="e">
        <f>VLOOKUP(L471,#REF!,2,FALSE)</f>
        <v>#REF!</v>
      </c>
      <c r="P471" s="4" t="e">
        <f t="shared" si="13"/>
        <v>#REF!</v>
      </c>
      <c r="Q471" s="4"/>
      <c r="R471" s="4"/>
      <c r="S471" s="4"/>
      <c r="T471" s="4"/>
      <c r="U471" s="4"/>
      <c r="V471" s="4"/>
      <c r="W471" s="4"/>
    </row>
    <row r="472" spans="1:23" ht="16">
      <c r="A472" s="173" t="s">
        <v>1120</v>
      </c>
      <c r="B472" s="173" t="s">
        <v>1088</v>
      </c>
      <c r="C472" s="173">
        <v>840130522986</v>
      </c>
      <c r="D472" s="174">
        <v>74.5</v>
      </c>
      <c r="E472" s="174">
        <v>149</v>
      </c>
      <c r="F472" s="173" t="s">
        <v>1089</v>
      </c>
      <c r="G472" s="4" t="s">
        <v>3</v>
      </c>
      <c r="H472" s="4" t="str">
        <f t="shared" si="7"/>
        <v>Britt Utility FR</v>
      </c>
      <c r="I472" s="4" t="str">
        <f t="shared" si="8"/>
        <v>Grey Canvas</v>
      </c>
      <c r="J472" s="4" t="str">
        <f t="shared" si="9"/>
        <v>DWS22P2F-039</v>
      </c>
      <c r="K472" s="4" t="str">
        <f t="shared" si="10"/>
        <v>2x34</v>
      </c>
      <c r="L472" s="4" t="str">
        <f t="shared" si="11"/>
        <v>2</v>
      </c>
      <c r="M472" s="4" t="str">
        <f t="shared" si="12"/>
        <v>34</v>
      </c>
      <c r="N472" s="4" t="e">
        <f>VLOOKUP(L472,#REF!,3,FALSE)</f>
        <v>#REF!</v>
      </c>
      <c r="O472" s="4" t="e">
        <f>VLOOKUP(L472,#REF!,2,FALSE)</f>
        <v>#REF!</v>
      </c>
      <c r="P472" s="4" t="e">
        <f t="shared" si="13"/>
        <v>#REF!</v>
      </c>
      <c r="Q472" s="4"/>
      <c r="R472" s="4"/>
      <c r="S472" s="4"/>
      <c r="T472" s="4"/>
      <c r="U472" s="4"/>
      <c r="V472" s="4"/>
      <c r="W472" s="4"/>
    </row>
    <row r="473" spans="1:23" ht="16">
      <c r="A473" s="173" t="s">
        <v>1121</v>
      </c>
      <c r="B473" s="173" t="s">
        <v>1088</v>
      </c>
      <c r="C473" s="173">
        <v>840130522993</v>
      </c>
      <c r="D473" s="174">
        <v>74.5</v>
      </c>
      <c r="E473" s="174">
        <v>149</v>
      </c>
      <c r="F473" s="173" t="s">
        <v>1089</v>
      </c>
      <c r="G473" s="4" t="s">
        <v>3</v>
      </c>
      <c r="H473" s="4" t="str">
        <f t="shared" si="7"/>
        <v>Britt Utility FR</v>
      </c>
      <c r="I473" s="4" t="str">
        <f t="shared" si="8"/>
        <v>Grey Canvas</v>
      </c>
      <c r="J473" s="4" t="str">
        <f t="shared" si="9"/>
        <v>DWS22P2F-039</v>
      </c>
      <c r="K473" s="4" t="str">
        <f t="shared" si="10"/>
        <v>4x28</v>
      </c>
      <c r="L473" s="4" t="str">
        <f t="shared" si="11"/>
        <v>4</v>
      </c>
      <c r="M473" s="4" t="str">
        <f t="shared" si="12"/>
        <v>28</v>
      </c>
      <c r="N473" s="4" t="e">
        <f>VLOOKUP(L473,#REF!,3,FALSE)</f>
        <v>#REF!</v>
      </c>
      <c r="O473" s="4" t="e">
        <f>VLOOKUP(L473,#REF!,2,FALSE)</f>
        <v>#REF!</v>
      </c>
      <c r="P473" s="4" t="e">
        <f t="shared" si="13"/>
        <v>#REF!</v>
      </c>
      <c r="Q473" s="4"/>
      <c r="R473" s="4"/>
      <c r="S473" s="4"/>
      <c r="T473" s="4"/>
      <c r="U473" s="4"/>
      <c r="V473" s="4"/>
      <c r="W473" s="4"/>
    </row>
    <row r="474" spans="1:23" ht="16">
      <c r="A474" s="173" t="s">
        <v>1122</v>
      </c>
      <c r="B474" s="173" t="s">
        <v>1088</v>
      </c>
      <c r="C474" s="173">
        <v>840130523006</v>
      </c>
      <c r="D474" s="174">
        <v>74.5</v>
      </c>
      <c r="E474" s="174">
        <v>149</v>
      </c>
      <c r="F474" s="173" t="s">
        <v>1089</v>
      </c>
      <c r="G474" s="4" t="s">
        <v>3</v>
      </c>
      <c r="H474" s="4" t="str">
        <f t="shared" si="7"/>
        <v>Britt Utility FR</v>
      </c>
      <c r="I474" s="4" t="str">
        <f t="shared" si="8"/>
        <v>Grey Canvas</v>
      </c>
      <c r="J474" s="4" t="str">
        <f t="shared" si="9"/>
        <v>DWS22P2F-039</v>
      </c>
      <c r="K474" s="4" t="str">
        <f t="shared" si="10"/>
        <v>4x30</v>
      </c>
      <c r="L474" s="4" t="str">
        <f t="shared" si="11"/>
        <v>4</v>
      </c>
      <c r="M474" s="4" t="str">
        <f t="shared" si="12"/>
        <v>30</v>
      </c>
      <c r="N474" s="4" t="e">
        <f>VLOOKUP(L474,#REF!,3,FALSE)</f>
        <v>#REF!</v>
      </c>
      <c r="O474" s="4" t="e">
        <f>VLOOKUP(L474,#REF!,2,FALSE)</f>
        <v>#REF!</v>
      </c>
      <c r="P474" s="4" t="e">
        <f t="shared" si="13"/>
        <v>#REF!</v>
      </c>
      <c r="Q474" s="4"/>
      <c r="R474" s="4"/>
      <c r="S474" s="4"/>
      <c r="T474" s="4"/>
      <c r="U474" s="4"/>
      <c r="V474" s="4"/>
      <c r="W474" s="4"/>
    </row>
    <row r="475" spans="1:23" ht="16">
      <c r="A475" s="173" t="s">
        <v>1123</v>
      </c>
      <c r="B475" s="173" t="s">
        <v>1088</v>
      </c>
      <c r="C475" s="173">
        <v>840130523013</v>
      </c>
      <c r="D475" s="174">
        <v>74.5</v>
      </c>
      <c r="E475" s="174">
        <v>149</v>
      </c>
      <c r="F475" s="173" t="s">
        <v>1089</v>
      </c>
      <c r="G475" s="4" t="s">
        <v>3</v>
      </c>
      <c r="H475" s="4" t="str">
        <f t="shared" si="7"/>
        <v>Britt Utility FR</v>
      </c>
      <c r="I475" s="4" t="str">
        <f t="shared" si="8"/>
        <v>Grey Canvas</v>
      </c>
      <c r="J475" s="4" t="str">
        <f t="shared" si="9"/>
        <v>DWS22P2F-039</v>
      </c>
      <c r="K475" s="4" t="str">
        <f t="shared" si="10"/>
        <v>4x32</v>
      </c>
      <c r="L475" s="4" t="str">
        <f t="shared" si="11"/>
        <v>4</v>
      </c>
      <c r="M475" s="4" t="str">
        <f t="shared" si="12"/>
        <v>32</v>
      </c>
      <c r="N475" s="4" t="e">
        <f>VLOOKUP(L475,#REF!,3,FALSE)</f>
        <v>#REF!</v>
      </c>
      <c r="O475" s="4" t="e">
        <f>VLOOKUP(L475,#REF!,2,FALSE)</f>
        <v>#REF!</v>
      </c>
      <c r="P475" s="4" t="e">
        <f t="shared" si="13"/>
        <v>#REF!</v>
      </c>
      <c r="Q475" s="4"/>
      <c r="R475" s="4"/>
      <c r="S475" s="4"/>
      <c r="T475" s="4"/>
      <c r="U475" s="4"/>
      <c r="V475" s="4"/>
      <c r="W475" s="4"/>
    </row>
    <row r="476" spans="1:23" ht="16">
      <c r="A476" s="173" t="s">
        <v>1124</v>
      </c>
      <c r="B476" s="173" t="s">
        <v>1088</v>
      </c>
      <c r="C476" s="173">
        <v>840130523020</v>
      </c>
      <c r="D476" s="174">
        <v>74.5</v>
      </c>
      <c r="E476" s="174">
        <v>149</v>
      </c>
      <c r="F476" s="173" t="s">
        <v>1089</v>
      </c>
      <c r="G476" s="4" t="s">
        <v>3</v>
      </c>
      <c r="H476" s="4" t="str">
        <f t="shared" si="7"/>
        <v>Britt Utility FR</v>
      </c>
      <c r="I476" s="4" t="str">
        <f t="shared" si="8"/>
        <v>Grey Canvas</v>
      </c>
      <c r="J476" s="4" t="str">
        <f t="shared" si="9"/>
        <v>DWS22P2F-039</v>
      </c>
      <c r="K476" s="4" t="str">
        <f t="shared" si="10"/>
        <v>4x34</v>
      </c>
      <c r="L476" s="4" t="str">
        <f t="shared" si="11"/>
        <v>4</v>
      </c>
      <c r="M476" s="4" t="str">
        <f t="shared" si="12"/>
        <v>34</v>
      </c>
      <c r="N476" s="4" t="e">
        <f>VLOOKUP(L476,#REF!,3,FALSE)</f>
        <v>#REF!</v>
      </c>
      <c r="O476" s="4" t="e">
        <f>VLOOKUP(L476,#REF!,2,FALSE)</f>
        <v>#REF!</v>
      </c>
      <c r="P476" s="4" t="e">
        <f t="shared" si="13"/>
        <v>#REF!</v>
      </c>
      <c r="Q476" s="4"/>
      <c r="R476" s="4"/>
      <c r="S476" s="4"/>
      <c r="T476" s="4"/>
      <c r="U476" s="4"/>
      <c r="V476" s="4"/>
      <c r="W476" s="4"/>
    </row>
    <row r="477" spans="1:23" ht="16">
      <c r="A477" s="173" t="s">
        <v>1125</v>
      </c>
      <c r="B477" s="173" t="s">
        <v>1088</v>
      </c>
      <c r="C477" s="173">
        <v>840130523037</v>
      </c>
      <c r="D477" s="174">
        <v>74.5</v>
      </c>
      <c r="E477" s="174">
        <v>149</v>
      </c>
      <c r="F477" s="173" t="s">
        <v>1089</v>
      </c>
      <c r="G477" s="4" t="s">
        <v>3</v>
      </c>
      <c r="H477" s="4" t="str">
        <f t="shared" si="7"/>
        <v>Britt Utility FR</v>
      </c>
      <c r="I477" s="4" t="str">
        <f t="shared" si="8"/>
        <v>Grey Canvas</v>
      </c>
      <c r="J477" s="4" t="str">
        <f t="shared" si="9"/>
        <v>DWS22P2F-039</v>
      </c>
      <c r="K477" s="4" t="str">
        <f t="shared" si="10"/>
        <v>6x28</v>
      </c>
      <c r="L477" s="4" t="str">
        <f t="shared" si="11"/>
        <v>6</v>
      </c>
      <c r="M477" s="4" t="str">
        <f t="shared" si="12"/>
        <v>28</v>
      </c>
      <c r="N477" s="4" t="e">
        <f>VLOOKUP(L477,#REF!,3,FALSE)</f>
        <v>#REF!</v>
      </c>
      <c r="O477" s="4" t="e">
        <f>VLOOKUP(L477,#REF!,2,FALSE)</f>
        <v>#REF!</v>
      </c>
      <c r="P477" s="4" t="e">
        <f t="shared" si="13"/>
        <v>#REF!</v>
      </c>
      <c r="Q477" s="4"/>
      <c r="R477" s="4"/>
      <c r="S477" s="4"/>
      <c r="T477" s="4"/>
      <c r="U477" s="4"/>
      <c r="V477" s="4"/>
      <c r="W477" s="4"/>
    </row>
    <row r="478" spans="1:23" ht="16">
      <c r="A478" s="173" t="s">
        <v>1126</v>
      </c>
      <c r="B478" s="173" t="s">
        <v>1088</v>
      </c>
      <c r="C478" s="173">
        <v>840130523044</v>
      </c>
      <c r="D478" s="174">
        <v>74.5</v>
      </c>
      <c r="E478" s="174">
        <v>149</v>
      </c>
      <c r="F478" s="173" t="s">
        <v>1089</v>
      </c>
      <c r="G478" s="4" t="s">
        <v>3</v>
      </c>
      <c r="H478" s="4" t="str">
        <f t="shared" si="7"/>
        <v>Britt Utility FR</v>
      </c>
      <c r="I478" s="4" t="str">
        <f t="shared" si="8"/>
        <v>Grey Canvas</v>
      </c>
      <c r="J478" s="4" t="str">
        <f t="shared" si="9"/>
        <v>DWS22P2F-039</v>
      </c>
      <c r="K478" s="4" t="str">
        <f t="shared" si="10"/>
        <v>6x30</v>
      </c>
      <c r="L478" s="4" t="str">
        <f t="shared" si="11"/>
        <v>6</v>
      </c>
      <c r="M478" s="4" t="str">
        <f t="shared" si="12"/>
        <v>30</v>
      </c>
      <c r="N478" s="4" t="e">
        <f>VLOOKUP(L478,#REF!,3,FALSE)</f>
        <v>#REF!</v>
      </c>
      <c r="O478" s="4" t="e">
        <f>VLOOKUP(L478,#REF!,2,FALSE)</f>
        <v>#REF!</v>
      </c>
      <c r="P478" s="4" t="e">
        <f t="shared" si="13"/>
        <v>#REF!</v>
      </c>
      <c r="Q478" s="4"/>
      <c r="R478" s="4"/>
      <c r="S478" s="4"/>
      <c r="T478" s="4"/>
      <c r="U478" s="4"/>
      <c r="V478" s="4"/>
      <c r="W478" s="4"/>
    </row>
    <row r="479" spans="1:23" ht="16">
      <c r="A479" s="173" t="s">
        <v>1127</v>
      </c>
      <c r="B479" s="173" t="s">
        <v>1088</v>
      </c>
      <c r="C479" s="173">
        <v>840130523051</v>
      </c>
      <c r="D479" s="174">
        <v>74.5</v>
      </c>
      <c r="E479" s="174">
        <v>149</v>
      </c>
      <c r="F479" s="173" t="s">
        <v>1089</v>
      </c>
      <c r="G479" s="4" t="s">
        <v>3</v>
      </c>
      <c r="H479" s="4" t="str">
        <f t="shared" si="7"/>
        <v>Britt Utility FR</v>
      </c>
      <c r="I479" s="4" t="str">
        <f t="shared" si="8"/>
        <v>Grey Canvas</v>
      </c>
      <c r="J479" s="4" t="str">
        <f t="shared" si="9"/>
        <v>DWS22P2F-039</v>
      </c>
      <c r="K479" s="4" t="str">
        <f t="shared" si="10"/>
        <v>6x32</v>
      </c>
      <c r="L479" s="4" t="str">
        <f t="shared" si="11"/>
        <v>6</v>
      </c>
      <c r="M479" s="4" t="str">
        <f t="shared" si="12"/>
        <v>32</v>
      </c>
      <c r="N479" s="4" t="e">
        <f>VLOOKUP(L479,#REF!,3,FALSE)</f>
        <v>#REF!</v>
      </c>
      <c r="O479" s="4" t="e">
        <f>VLOOKUP(L479,#REF!,2,FALSE)</f>
        <v>#REF!</v>
      </c>
      <c r="P479" s="4" t="e">
        <f t="shared" si="13"/>
        <v>#REF!</v>
      </c>
      <c r="Q479" s="4"/>
      <c r="R479" s="4"/>
      <c r="S479" s="4"/>
      <c r="T479" s="4"/>
      <c r="U479" s="4"/>
      <c r="V479" s="4"/>
      <c r="W479" s="4"/>
    </row>
    <row r="480" spans="1:23" ht="16">
      <c r="A480" s="173" t="s">
        <v>1128</v>
      </c>
      <c r="B480" s="173" t="s">
        <v>1088</v>
      </c>
      <c r="C480" s="173">
        <v>840130523068</v>
      </c>
      <c r="D480" s="174">
        <v>74.5</v>
      </c>
      <c r="E480" s="174">
        <v>149</v>
      </c>
      <c r="F480" s="173" t="s">
        <v>1089</v>
      </c>
      <c r="G480" s="4" t="s">
        <v>3</v>
      </c>
      <c r="H480" s="4" t="str">
        <f t="shared" si="7"/>
        <v>Britt Utility FR</v>
      </c>
      <c r="I480" s="4" t="str">
        <f t="shared" si="8"/>
        <v>Grey Canvas</v>
      </c>
      <c r="J480" s="4" t="str">
        <f t="shared" si="9"/>
        <v>DWS22P2F-039</v>
      </c>
      <c r="K480" s="4" t="str">
        <f t="shared" si="10"/>
        <v>6x34</v>
      </c>
      <c r="L480" s="4" t="str">
        <f t="shared" si="11"/>
        <v>6</v>
      </c>
      <c r="M480" s="4" t="str">
        <f t="shared" si="12"/>
        <v>34</v>
      </c>
      <c r="N480" s="4" t="e">
        <f>VLOOKUP(L480,#REF!,3,FALSE)</f>
        <v>#REF!</v>
      </c>
      <c r="O480" s="4" t="e">
        <f>VLOOKUP(L480,#REF!,2,FALSE)</f>
        <v>#REF!</v>
      </c>
      <c r="P480" s="4" t="e">
        <f t="shared" si="13"/>
        <v>#REF!</v>
      </c>
      <c r="Q480" s="4"/>
      <c r="R480" s="4"/>
      <c r="S480" s="4"/>
      <c r="T480" s="4"/>
      <c r="U480" s="4"/>
      <c r="V480" s="4"/>
      <c r="W480" s="4"/>
    </row>
    <row r="481" spans="1:23" ht="16">
      <c r="A481" s="173" t="s">
        <v>1129</v>
      </c>
      <c r="B481" s="173" t="s">
        <v>1088</v>
      </c>
      <c r="C481" s="173">
        <v>840130523075</v>
      </c>
      <c r="D481" s="174">
        <v>74.5</v>
      </c>
      <c r="E481" s="174">
        <v>149</v>
      </c>
      <c r="F481" s="173" t="s">
        <v>1089</v>
      </c>
      <c r="G481" s="4" t="s">
        <v>3</v>
      </c>
      <c r="H481" s="4" t="str">
        <f t="shared" si="7"/>
        <v>Britt Utility FR</v>
      </c>
      <c r="I481" s="4" t="str">
        <f t="shared" si="8"/>
        <v>Grey Canvas</v>
      </c>
      <c r="J481" s="4" t="str">
        <f t="shared" si="9"/>
        <v>DWS22P2F-039</v>
      </c>
      <c r="K481" s="4" t="str">
        <f t="shared" si="10"/>
        <v>8x28</v>
      </c>
      <c r="L481" s="4" t="str">
        <f t="shared" si="11"/>
        <v>8</v>
      </c>
      <c r="M481" s="4" t="str">
        <f t="shared" si="12"/>
        <v>28</v>
      </c>
      <c r="N481" s="4" t="e">
        <f>VLOOKUP(L481,#REF!,3,FALSE)</f>
        <v>#REF!</v>
      </c>
      <c r="O481" s="4" t="e">
        <f>VLOOKUP(L481,#REF!,2,FALSE)</f>
        <v>#REF!</v>
      </c>
      <c r="P481" s="4" t="e">
        <f t="shared" si="13"/>
        <v>#REF!</v>
      </c>
      <c r="Q481" s="4"/>
      <c r="R481" s="4"/>
      <c r="S481" s="4"/>
      <c r="T481" s="4"/>
      <c r="U481" s="4"/>
      <c r="V481" s="4"/>
      <c r="W481" s="4"/>
    </row>
    <row r="482" spans="1:23" ht="16">
      <c r="A482" s="173" t="s">
        <v>1130</v>
      </c>
      <c r="B482" s="173" t="s">
        <v>1088</v>
      </c>
      <c r="C482" s="173">
        <v>840130523082</v>
      </c>
      <c r="D482" s="174">
        <v>74.5</v>
      </c>
      <c r="E482" s="174">
        <v>149</v>
      </c>
      <c r="F482" s="173" t="s">
        <v>1089</v>
      </c>
      <c r="G482" s="4" t="s">
        <v>3</v>
      </c>
      <c r="H482" s="4" t="str">
        <f t="shared" si="7"/>
        <v>Britt Utility FR</v>
      </c>
      <c r="I482" s="4" t="str">
        <f t="shared" si="8"/>
        <v>Grey Canvas</v>
      </c>
      <c r="J482" s="4" t="str">
        <f t="shared" si="9"/>
        <v>DWS22P2F-039</v>
      </c>
      <c r="K482" s="4" t="str">
        <f t="shared" si="10"/>
        <v>8x30</v>
      </c>
      <c r="L482" s="4" t="str">
        <f t="shared" si="11"/>
        <v>8</v>
      </c>
      <c r="M482" s="4" t="str">
        <f t="shared" si="12"/>
        <v>30</v>
      </c>
      <c r="N482" s="4" t="e">
        <f>VLOOKUP(L482,#REF!,3,FALSE)</f>
        <v>#REF!</v>
      </c>
      <c r="O482" s="4" t="e">
        <f>VLOOKUP(L482,#REF!,2,FALSE)</f>
        <v>#REF!</v>
      </c>
      <c r="P482" s="4" t="e">
        <f t="shared" si="13"/>
        <v>#REF!</v>
      </c>
      <c r="Q482" s="4"/>
      <c r="R482" s="4"/>
      <c r="S482" s="4"/>
      <c r="T482" s="4"/>
      <c r="U482" s="4"/>
      <c r="V482" s="4"/>
      <c r="W482" s="4"/>
    </row>
    <row r="483" spans="1:23" ht="16">
      <c r="A483" s="173" t="s">
        <v>1131</v>
      </c>
      <c r="B483" s="173" t="s">
        <v>1088</v>
      </c>
      <c r="C483" s="173">
        <v>840130523099</v>
      </c>
      <c r="D483" s="174">
        <v>74.5</v>
      </c>
      <c r="E483" s="174">
        <v>149</v>
      </c>
      <c r="F483" s="173" t="s">
        <v>1089</v>
      </c>
      <c r="G483" s="4" t="s">
        <v>3</v>
      </c>
      <c r="H483" s="4" t="str">
        <f t="shared" si="7"/>
        <v>Britt Utility FR</v>
      </c>
      <c r="I483" s="4" t="str">
        <f t="shared" si="8"/>
        <v>Grey Canvas</v>
      </c>
      <c r="J483" s="4" t="str">
        <f t="shared" si="9"/>
        <v>DWS22P2F-039</v>
      </c>
      <c r="K483" s="4" t="str">
        <f t="shared" si="10"/>
        <v>8x32</v>
      </c>
      <c r="L483" s="4" t="str">
        <f t="shared" si="11"/>
        <v>8</v>
      </c>
      <c r="M483" s="4" t="str">
        <f t="shared" si="12"/>
        <v>32</v>
      </c>
      <c r="N483" s="4" t="e">
        <f>VLOOKUP(L483,#REF!,3,FALSE)</f>
        <v>#REF!</v>
      </c>
      <c r="O483" s="4" t="e">
        <f>VLOOKUP(L483,#REF!,2,FALSE)</f>
        <v>#REF!</v>
      </c>
      <c r="P483" s="4" t="e">
        <f t="shared" si="13"/>
        <v>#REF!</v>
      </c>
      <c r="Q483" s="4"/>
      <c r="R483" s="4"/>
      <c r="S483" s="4"/>
      <c r="T483" s="4"/>
      <c r="U483" s="4"/>
      <c r="V483" s="4"/>
      <c r="W483" s="4"/>
    </row>
    <row r="484" spans="1:23" ht="16">
      <c r="A484" s="173" t="s">
        <v>1132</v>
      </c>
      <c r="B484" s="173" t="s">
        <v>1088</v>
      </c>
      <c r="C484" s="173">
        <v>840130523105</v>
      </c>
      <c r="D484" s="174">
        <v>74.5</v>
      </c>
      <c r="E484" s="174">
        <v>149</v>
      </c>
      <c r="F484" s="173" t="s">
        <v>1089</v>
      </c>
      <c r="G484" s="4" t="s">
        <v>3</v>
      </c>
      <c r="H484" s="4" t="str">
        <f t="shared" si="7"/>
        <v>Britt Utility FR</v>
      </c>
      <c r="I484" s="4" t="str">
        <f t="shared" si="8"/>
        <v>Grey Canvas</v>
      </c>
      <c r="J484" s="4" t="str">
        <f t="shared" si="9"/>
        <v>DWS22P2F-039</v>
      </c>
      <c r="K484" s="4" t="str">
        <f t="shared" si="10"/>
        <v>8x34</v>
      </c>
      <c r="L484" s="4" t="str">
        <f t="shared" si="11"/>
        <v>8</v>
      </c>
      <c r="M484" s="4" t="str">
        <f t="shared" si="12"/>
        <v>34</v>
      </c>
      <c r="N484" s="4" t="e">
        <f>VLOOKUP(L484,#REF!,3,FALSE)</f>
        <v>#REF!</v>
      </c>
      <c r="O484" s="4" t="e">
        <f>VLOOKUP(L484,#REF!,2,FALSE)</f>
        <v>#REF!</v>
      </c>
      <c r="P484" s="4" t="e">
        <f t="shared" si="13"/>
        <v>#REF!</v>
      </c>
      <c r="Q484" s="4"/>
      <c r="R484" s="4"/>
      <c r="S484" s="4"/>
      <c r="T484" s="4"/>
      <c r="U484" s="4"/>
      <c r="V484" s="4"/>
      <c r="W484" s="4"/>
    </row>
    <row r="485" spans="1:23" ht="16">
      <c r="A485" s="173" t="s">
        <v>1133</v>
      </c>
      <c r="B485" s="173" t="s">
        <v>1134</v>
      </c>
      <c r="C485" s="173">
        <v>840130516220</v>
      </c>
      <c r="D485" s="174">
        <v>54.5</v>
      </c>
      <c r="E485" s="174">
        <v>109</v>
      </c>
      <c r="F485" s="173" t="s">
        <v>809</v>
      </c>
      <c r="G485" s="4" t="s">
        <v>3</v>
      </c>
      <c r="H485" s="4" t="str">
        <f t="shared" si="7"/>
        <v>Britt X Power Hemp</v>
      </c>
      <c r="I485" s="4" t="str">
        <f t="shared" si="8"/>
        <v>Indigo Denim</v>
      </c>
      <c r="J485" s="4" t="str">
        <f t="shared" si="9"/>
        <v>DWS22P6D-502</v>
      </c>
      <c r="K485" s="4" t="str">
        <f t="shared" si="10"/>
        <v>000x28</v>
      </c>
      <c r="L485" s="4" t="str">
        <f t="shared" si="11"/>
        <v>000</v>
      </c>
      <c r="M485" s="4" t="str">
        <f t="shared" si="12"/>
        <v>28</v>
      </c>
      <c r="N485" s="4" t="e">
        <f>VLOOKUP(L485,#REF!,3,FALSE)</f>
        <v>#REF!</v>
      </c>
      <c r="O485" s="4" t="e">
        <f>VLOOKUP(L485,#REF!,2,FALSE)</f>
        <v>#REF!</v>
      </c>
      <c r="P485" s="4" t="e">
        <f t="shared" si="13"/>
        <v>#REF!</v>
      </c>
      <c r="Q485" s="4"/>
      <c r="R485" s="4"/>
      <c r="S485" s="4"/>
      <c r="T485" s="4"/>
      <c r="U485" s="4"/>
      <c r="V485" s="4"/>
      <c r="W485" s="4"/>
    </row>
    <row r="486" spans="1:23" ht="16">
      <c r="A486" s="173" t="s">
        <v>1135</v>
      </c>
      <c r="B486" s="173" t="s">
        <v>1134</v>
      </c>
      <c r="C486" s="173">
        <v>840130516237</v>
      </c>
      <c r="D486" s="174">
        <v>54.5</v>
      </c>
      <c r="E486" s="174">
        <v>109</v>
      </c>
      <c r="F486" s="173" t="s">
        <v>809</v>
      </c>
      <c r="G486" s="4" t="s">
        <v>3</v>
      </c>
      <c r="H486" s="4" t="str">
        <f t="shared" si="7"/>
        <v>Britt X Power Hemp</v>
      </c>
      <c r="I486" s="4" t="str">
        <f t="shared" si="8"/>
        <v>Indigo Denim</v>
      </c>
      <c r="J486" s="4" t="str">
        <f t="shared" si="9"/>
        <v>DWS22P6D-502</v>
      </c>
      <c r="K486" s="4" t="str">
        <f t="shared" si="10"/>
        <v>000x30</v>
      </c>
      <c r="L486" s="4" t="str">
        <f t="shared" si="11"/>
        <v>000</v>
      </c>
      <c r="M486" s="4" t="str">
        <f t="shared" si="12"/>
        <v>30</v>
      </c>
      <c r="N486" s="4" t="e">
        <f>VLOOKUP(L486,#REF!,3,FALSE)</f>
        <v>#REF!</v>
      </c>
      <c r="O486" s="4" t="e">
        <f>VLOOKUP(L486,#REF!,2,FALSE)</f>
        <v>#REF!</v>
      </c>
      <c r="P486" s="4" t="e">
        <f t="shared" si="13"/>
        <v>#REF!</v>
      </c>
      <c r="Q486" s="4"/>
      <c r="R486" s="4"/>
      <c r="S486" s="4"/>
      <c r="T486" s="4"/>
      <c r="U486" s="4"/>
      <c r="V486" s="4"/>
      <c r="W486" s="4"/>
    </row>
    <row r="487" spans="1:23" ht="16">
      <c r="A487" s="173" t="s">
        <v>1136</v>
      </c>
      <c r="B487" s="173" t="s">
        <v>1134</v>
      </c>
      <c r="C487" s="173">
        <v>840130516244</v>
      </c>
      <c r="D487" s="174">
        <v>54.5</v>
      </c>
      <c r="E487" s="174">
        <v>109</v>
      </c>
      <c r="F487" s="173" t="s">
        <v>809</v>
      </c>
      <c r="G487" s="4" t="s">
        <v>3</v>
      </c>
      <c r="H487" s="4" t="str">
        <f t="shared" si="7"/>
        <v>Britt X Power Hemp</v>
      </c>
      <c r="I487" s="4" t="str">
        <f t="shared" si="8"/>
        <v>Indigo Denim</v>
      </c>
      <c r="J487" s="4" t="str">
        <f t="shared" si="9"/>
        <v>DWS22P6D-502</v>
      </c>
      <c r="K487" s="4" t="str">
        <f t="shared" si="10"/>
        <v>000x32</v>
      </c>
      <c r="L487" s="4" t="str">
        <f t="shared" si="11"/>
        <v>000</v>
      </c>
      <c r="M487" s="4" t="str">
        <f t="shared" si="12"/>
        <v>32</v>
      </c>
      <c r="N487" s="4" t="e">
        <f>VLOOKUP(L487,#REF!,3,FALSE)</f>
        <v>#REF!</v>
      </c>
      <c r="O487" s="4" t="e">
        <f>VLOOKUP(L487,#REF!,2,FALSE)</f>
        <v>#REF!</v>
      </c>
      <c r="P487" s="4" t="e">
        <f t="shared" si="13"/>
        <v>#REF!</v>
      </c>
      <c r="Q487" s="4"/>
      <c r="R487" s="4"/>
      <c r="S487" s="4"/>
      <c r="T487" s="4"/>
      <c r="U487" s="4"/>
      <c r="V487" s="4"/>
      <c r="W487" s="4"/>
    </row>
    <row r="488" spans="1:23" ht="16">
      <c r="A488" s="173" t="s">
        <v>1137</v>
      </c>
      <c r="B488" s="173" t="s">
        <v>1134</v>
      </c>
      <c r="C488" s="173">
        <v>840130516251</v>
      </c>
      <c r="D488" s="174">
        <v>54.5</v>
      </c>
      <c r="E488" s="174">
        <v>109</v>
      </c>
      <c r="F488" s="173" t="s">
        <v>809</v>
      </c>
      <c r="G488" s="4" t="s">
        <v>3</v>
      </c>
      <c r="H488" s="4" t="str">
        <f t="shared" si="7"/>
        <v>Britt X Power Hemp</v>
      </c>
      <c r="I488" s="4" t="str">
        <f t="shared" si="8"/>
        <v>Indigo Denim</v>
      </c>
      <c r="J488" s="4" t="str">
        <f t="shared" si="9"/>
        <v>DWS22P6D-502</v>
      </c>
      <c r="K488" s="4" t="str">
        <f t="shared" si="10"/>
        <v>000x34</v>
      </c>
      <c r="L488" s="4" t="str">
        <f t="shared" si="11"/>
        <v>000</v>
      </c>
      <c r="M488" s="4" t="str">
        <f t="shared" si="12"/>
        <v>34</v>
      </c>
      <c r="N488" s="4" t="e">
        <f>VLOOKUP(L488,#REF!,3,FALSE)</f>
        <v>#REF!</v>
      </c>
      <c r="O488" s="4" t="e">
        <f>VLOOKUP(L488,#REF!,2,FALSE)</f>
        <v>#REF!</v>
      </c>
      <c r="P488" s="4" t="e">
        <f t="shared" si="13"/>
        <v>#REF!</v>
      </c>
      <c r="Q488" s="4"/>
      <c r="R488" s="4"/>
      <c r="S488" s="4"/>
      <c r="T488" s="4"/>
      <c r="U488" s="4"/>
      <c r="V488" s="4"/>
      <c r="W488" s="4"/>
    </row>
    <row r="489" spans="1:23" ht="16">
      <c r="A489" s="173" t="s">
        <v>1138</v>
      </c>
      <c r="B489" s="173" t="s">
        <v>1134</v>
      </c>
      <c r="C489" s="173">
        <v>840130516268</v>
      </c>
      <c r="D489" s="174">
        <v>54.5</v>
      </c>
      <c r="E489" s="174">
        <v>109</v>
      </c>
      <c r="F489" s="173" t="s">
        <v>809</v>
      </c>
      <c r="G489" s="4" t="s">
        <v>3</v>
      </c>
      <c r="H489" s="4" t="str">
        <f t="shared" si="7"/>
        <v>Britt X Power Hemp</v>
      </c>
      <c r="I489" s="4" t="str">
        <f t="shared" si="8"/>
        <v>Indigo Denim</v>
      </c>
      <c r="J489" s="4" t="str">
        <f t="shared" si="9"/>
        <v>DWS22P6D-502</v>
      </c>
      <c r="K489" s="4" t="str">
        <f t="shared" si="10"/>
        <v>00x28</v>
      </c>
      <c r="L489" s="4" t="str">
        <f t="shared" si="11"/>
        <v>00</v>
      </c>
      <c r="M489" s="4" t="str">
        <f t="shared" si="12"/>
        <v>28</v>
      </c>
      <c r="N489" s="4" t="e">
        <f>VLOOKUP(L489,#REF!,3,FALSE)</f>
        <v>#REF!</v>
      </c>
      <c r="O489" s="4" t="e">
        <f>VLOOKUP(L489,#REF!,2,FALSE)</f>
        <v>#REF!</v>
      </c>
      <c r="P489" s="4" t="e">
        <f t="shared" si="13"/>
        <v>#REF!</v>
      </c>
      <c r="Q489" s="4"/>
      <c r="R489" s="4"/>
      <c r="S489" s="4"/>
      <c r="T489" s="4"/>
      <c r="U489" s="4"/>
      <c r="V489" s="4"/>
      <c r="W489" s="4"/>
    </row>
    <row r="490" spans="1:23" ht="16">
      <c r="A490" s="173" t="s">
        <v>1139</v>
      </c>
      <c r="B490" s="173" t="s">
        <v>1134</v>
      </c>
      <c r="C490" s="173">
        <v>840130516275</v>
      </c>
      <c r="D490" s="174">
        <v>54.5</v>
      </c>
      <c r="E490" s="174">
        <v>109</v>
      </c>
      <c r="F490" s="173" t="s">
        <v>809</v>
      </c>
      <c r="G490" s="4" t="s">
        <v>3</v>
      </c>
      <c r="H490" s="4" t="str">
        <f t="shared" si="7"/>
        <v>Britt X Power Hemp</v>
      </c>
      <c r="I490" s="4" t="str">
        <f t="shared" si="8"/>
        <v>Indigo Denim</v>
      </c>
      <c r="J490" s="4" t="str">
        <f t="shared" si="9"/>
        <v>DWS22P6D-502</v>
      </c>
      <c r="K490" s="4" t="str">
        <f t="shared" si="10"/>
        <v>00x30</v>
      </c>
      <c r="L490" s="4" t="str">
        <f t="shared" si="11"/>
        <v>00</v>
      </c>
      <c r="M490" s="4" t="str">
        <f t="shared" si="12"/>
        <v>30</v>
      </c>
      <c r="N490" s="4" t="e">
        <f>VLOOKUP(L490,#REF!,3,FALSE)</f>
        <v>#REF!</v>
      </c>
      <c r="O490" s="4" t="e">
        <f>VLOOKUP(L490,#REF!,2,FALSE)</f>
        <v>#REF!</v>
      </c>
      <c r="P490" s="4" t="e">
        <f t="shared" si="13"/>
        <v>#REF!</v>
      </c>
      <c r="Q490" s="4"/>
      <c r="R490" s="4"/>
      <c r="S490" s="4"/>
      <c r="T490" s="4"/>
      <c r="U490" s="4"/>
      <c r="V490" s="4"/>
      <c r="W490" s="4"/>
    </row>
    <row r="491" spans="1:23" ht="16">
      <c r="A491" s="173" t="s">
        <v>1140</v>
      </c>
      <c r="B491" s="173" t="s">
        <v>1134</v>
      </c>
      <c r="C491" s="173">
        <v>840130516282</v>
      </c>
      <c r="D491" s="174">
        <v>54.5</v>
      </c>
      <c r="E491" s="174">
        <v>109</v>
      </c>
      <c r="F491" s="173" t="s">
        <v>809</v>
      </c>
      <c r="G491" s="4" t="s">
        <v>3</v>
      </c>
      <c r="H491" s="4" t="str">
        <f t="shared" si="7"/>
        <v>Britt X Power Hemp</v>
      </c>
      <c r="I491" s="4" t="str">
        <f t="shared" si="8"/>
        <v>Indigo Denim</v>
      </c>
      <c r="J491" s="4" t="str">
        <f t="shared" si="9"/>
        <v>DWS22P6D-502</v>
      </c>
      <c r="K491" s="4" t="str">
        <f t="shared" si="10"/>
        <v>00x32</v>
      </c>
      <c r="L491" s="4" t="str">
        <f t="shared" si="11"/>
        <v>00</v>
      </c>
      <c r="M491" s="4" t="str">
        <f t="shared" si="12"/>
        <v>32</v>
      </c>
      <c r="N491" s="4" t="e">
        <f>VLOOKUP(L491,#REF!,3,FALSE)</f>
        <v>#REF!</v>
      </c>
      <c r="O491" s="4" t="e">
        <f>VLOOKUP(L491,#REF!,2,FALSE)</f>
        <v>#REF!</v>
      </c>
      <c r="P491" s="4" t="e">
        <f t="shared" si="13"/>
        <v>#REF!</v>
      </c>
      <c r="Q491" s="4"/>
      <c r="R491" s="4"/>
      <c r="S491" s="4"/>
      <c r="T491" s="4"/>
      <c r="U491" s="4"/>
      <c r="V491" s="4"/>
      <c r="W491" s="4"/>
    </row>
    <row r="492" spans="1:23" ht="16">
      <c r="A492" s="173" t="s">
        <v>1141</v>
      </c>
      <c r="B492" s="173" t="s">
        <v>1134</v>
      </c>
      <c r="C492" s="173">
        <v>840130516299</v>
      </c>
      <c r="D492" s="174">
        <v>54.5</v>
      </c>
      <c r="E492" s="174">
        <v>109</v>
      </c>
      <c r="F492" s="173" t="s">
        <v>809</v>
      </c>
      <c r="G492" s="4" t="s">
        <v>3</v>
      </c>
      <c r="H492" s="4" t="str">
        <f t="shared" si="7"/>
        <v>Britt X Power Hemp</v>
      </c>
      <c r="I492" s="4" t="str">
        <f t="shared" si="8"/>
        <v>Indigo Denim</v>
      </c>
      <c r="J492" s="4" t="str">
        <f t="shared" si="9"/>
        <v>DWS22P6D-502</v>
      </c>
      <c r="K492" s="4" t="str">
        <f t="shared" si="10"/>
        <v>00x34</v>
      </c>
      <c r="L492" s="4" t="str">
        <f t="shared" si="11"/>
        <v>00</v>
      </c>
      <c r="M492" s="4" t="str">
        <f t="shared" si="12"/>
        <v>34</v>
      </c>
      <c r="N492" s="4" t="e">
        <f>VLOOKUP(L492,#REF!,3,FALSE)</f>
        <v>#REF!</v>
      </c>
      <c r="O492" s="4" t="e">
        <f>VLOOKUP(L492,#REF!,2,FALSE)</f>
        <v>#REF!</v>
      </c>
      <c r="P492" s="4" t="e">
        <f t="shared" si="13"/>
        <v>#REF!</v>
      </c>
      <c r="Q492" s="4"/>
      <c r="R492" s="4"/>
      <c r="S492" s="4"/>
      <c r="T492" s="4"/>
      <c r="U492" s="4"/>
      <c r="V492" s="4"/>
      <c r="W492" s="4"/>
    </row>
    <row r="493" spans="1:23" ht="16">
      <c r="A493" s="173" t="s">
        <v>1142</v>
      </c>
      <c r="B493" s="173" t="s">
        <v>1134</v>
      </c>
      <c r="C493" s="173">
        <v>840130516305</v>
      </c>
      <c r="D493" s="174">
        <v>54.5</v>
      </c>
      <c r="E493" s="174">
        <v>109</v>
      </c>
      <c r="F493" s="173" t="s">
        <v>809</v>
      </c>
      <c r="G493" s="4" t="s">
        <v>3</v>
      </c>
      <c r="H493" s="4" t="str">
        <f t="shared" si="7"/>
        <v>Britt X Power Hemp</v>
      </c>
      <c r="I493" s="4" t="str">
        <f t="shared" si="8"/>
        <v>Indigo Denim</v>
      </c>
      <c r="J493" s="4" t="str">
        <f t="shared" si="9"/>
        <v>DWS22P6D-502</v>
      </c>
      <c r="K493" s="4" t="str">
        <f t="shared" si="10"/>
        <v>0x28</v>
      </c>
      <c r="L493" s="4" t="str">
        <f t="shared" si="11"/>
        <v>0</v>
      </c>
      <c r="M493" s="4" t="str">
        <f t="shared" si="12"/>
        <v>28</v>
      </c>
      <c r="N493" s="4" t="e">
        <f>VLOOKUP(L493,#REF!,3,FALSE)</f>
        <v>#REF!</v>
      </c>
      <c r="O493" s="4" t="e">
        <f>VLOOKUP(L493,#REF!,2,FALSE)</f>
        <v>#REF!</v>
      </c>
      <c r="P493" s="4" t="e">
        <f t="shared" si="13"/>
        <v>#REF!</v>
      </c>
      <c r="Q493" s="4"/>
      <c r="R493" s="4"/>
      <c r="S493" s="4"/>
      <c r="T493" s="4"/>
      <c r="U493" s="4"/>
      <c r="V493" s="4"/>
      <c r="W493" s="4"/>
    </row>
    <row r="494" spans="1:23" ht="16">
      <c r="A494" s="173" t="s">
        <v>1143</v>
      </c>
      <c r="B494" s="173" t="s">
        <v>1134</v>
      </c>
      <c r="C494" s="173">
        <v>840130516312</v>
      </c>
      <c r="D494" s="174">
        <v>54.5</v>
      </c>
      <c r="E494" s="174">
        <v>109</v>
      </c>
      <c r="F494" s="173" t="s">
        <v>809</v>
      </c>
      <c r="G494" s="4" t="s">
        <v>3</v>
      </c>
      <c r="H494" s="4" t="str">
        <f t="shared" si="7"/>
        <v>Britt X Power Hemp</v>
      </c>
      <c r="I494" s="4" t="str">
        <f t="shared" si="8"/>
        <v>Indigo Denim</v>
      </c>
      <c r="J494" s="4" t="str">
        <f t="shared" si="9"/>
        <v>DWS22P6D-502</v>
      </c>
      <c r="K494" s="4" t="str">
        <f t="shared" si="10"/>
        <v>0x30</v>
      </c>
      <c r="L494" s="4" t="str">
        <f t="shared" si="11"/>
        <v>0</v>
      </c>
      <c r="M494" s="4" t="str">
        <f t="shared" si="12"/>
        <v>30</v>
      </c>
      <c r="N494" s="4" t="e">
        <f>VLOOKUP(L494,#REF!,3,FALSE)</f>
        <v>#REF!</v>
      </c>
      <c r="O494" s="4" t="e">
        <f>VLOOKUP(L494,#REF!,2,FALSE)</f>
        <v>#REF!</v>
      </c>
      <c r="P494" s="4" t="e">
        <f t="shared" si="13"/>
        <v>#REF!</v>
      </c>
      <c r="Q494" s="4"/>
      <c r="R494" s="4"/>
      <c r="S494" s="4"/>
      <c r="T494" s="4"/>
      <c r="U494" s="4"/>
      <c r="V494" s="4"/>
      <c r="W494" s="4"/>
    </row>
    <row r="495" spans="1:23" ht="16">
      <c r="A495" s="173" t="s">
        <v>1144</v>
      </c>
      <c r="B495" s="173" t="s">
        <v>1134</v>
      </c>
      <c r="C495" s="173">
        <v>840130516329</v>
      </c>
      <c r="D495" s="174">
        <v>54.5</v>
      </c>
      <c r="E495" s="174">
        <v>109</v>
      </c>
      <c r="F495" s="173" t="s">
        <v>809</v>
      </c>
      <c r="G495" s="4" t="s">
        <v>3</v>
      </c>
      <c r="H495" s="4" t="str">
        <f t="shared" si="7"/>
        <v>Britt X Power Hemp</v>
      </c>
      <c r="I495" s="4" t="str">
        <f t="shared" si="8"/>
        <v>Indigo Denim</v>
      </c>
      <c r="J495" s="4" t="str">
        <f t="shared" si="9"/>
        <v>DWS22P6D-502</v>
      </c>
      <c r="K495" s="4" t="str">
        <f t="shared" si="10"/>
        <v>0x32</v>
      </c>
      <c r="L495" s="4" t="str">
        <f t="shared" si="11"/>
        <v>0</v>
      </c>
      <c r="M495" s="4" t="str">
        <f t="shared" si="12"/>
        <v>32</v>
      </c>
      <c r="N495" s="4" t="e">
        <f>VLOOKUP(L495,#REF!,3,FALSE)</f>
        <v>#REF!</v>
      </c>
      <c r="O495" s="4" t="e">
        <f>VLOOKUP(L495,#REF!,2,FALSE)</f>
        <v>#REF!</v>
      </c>
      <c r="P495" s="4" t="e">
        <f t="shared" si="13"/>
        <v>#REF!</v>
      </c>
      <c r="Q495" s="4"/>
      <c r="R495" s="4"/>
      <c r="S495" s="4"/>
      <c r="T495" s="4"/>
      <c r="U495" s="4"/>
      <c r="V495" s="4"/>
      <c r="W495" s="4"/>
    </row>
    <row r="496" spans="1:23" ht="16">
      <c r="A496" s="173" t="s">
        <v>1145</v>
      </c>
      <c r="B496" s="173" t="s">
        <v>1134</v>
      </c>
      <c r="C496" s="173">
        <v>840130516336</v>
      </c>
      <c r="D496" s="174">
        <v>54.5</v>
      </c>
      <c r="E496" s="174">
        <v>109</v>
      </c>
      <c r="F496" s="173" t="s">
        <v>809</v>
      </c>
      <c r="G496" s="4" t="s">
        <v>3</v>
      </c>
      <c r="H496" s="4" t="str">
        <f t="shared" si="7"/>
        <v>Britt X Power Hemp</v>
      </c>
      <c r="I496" s="4" t="str">
        <f t="shared" si="8"/>
        <v>Indigo Denim</v>
      </c>
      <c r="J496" s="4" t="str">
        <f t="shared" si="9"/>
        <v>DWS22P6D-502</v>
      </c>
      <c r="K496" s="4" t="str">
        <f t="shared" si="10"/>
        <v>0x34</v>
      </c>
      <c r="L496" s="4" t="str">
        <f t="shared" si="11"/>
        <v>0</v>
      </c>
      <c r="M496" s="4" t="str">
        <f t="shared" si="12"/>
        <v>34</v>
      </c>
      <c r="N496" s="4" t="e">
        <f>VLOOKUP(L496,#REF!,3,FALSE)</f>
        <v>#REF!</v>
      </c>
      <c r="O496" s="4" t="e">
        <f>VLOOKUP(L496,#REF!,2,FALSE)</f>
        <v>#REF!</v>
      </c>
      <c r="P496" s="4" t="e">
        <f t="shared" si="13"/>
        <v>#REF!</v>
      </c>
      <c r="Q496" s="4"/>
      <c r="R496" s="4"/>
      <c r="S496" s="4"/>
      <c r="T496" s="4"/>
      <c r="U496" s="4"/>
      <c r="V496" s="4"/>
      <c r="W496" s="4"/>
    </row>
    <row r="497" spans="1:23" ht="16">
      <c r="A497" s="173" t="s">
        <v>1146</v>
      </c>
      <c r="B497" s="173" t="s">
        <v>1134</v>
      </c>
      <c r="C497" s="173">
        <v>840130516343</v>
      </c>
      <c r="D497" s="174">
        <v>54.5</v>
      </c>
      <c r="E497" s="174">
        <v>109</v>
      </c>
      <c r="F497" s="173" t="s">
        <v>809</v>
      </c>
      <c r="G497" s="4" t="s">
        <v>3</v>
      </c>
      <c r="H497" s="4" t="str">
        <f t="shared" si="7"/>
        <v>Britt X Power Hemp</v>
      </c>
      <c r="I497" s="4" t="str">
        <f t="shared" si="8"/>
        <v>Indigo Denim</v>
      </c>
      <c r="J497" s="4" t="str">
        <f t="shared" si="9"/>
        <v>DWS22P6D-502</v>
      </c>
      <c r="K497" s="4" t="str">
        <f t="shared" si="10"/>
        <v>10x28</v>
      </c>
      <c r="L497" s="4" t="str">
        <f t="shared" si="11"/>
        <v>10</v>
      </c>
      <c r="M497" s="4" t="str">
        <f t="shared" si="12"/>
        <v>28</v>
      </c>
      <c r="N497" s="4" t="e">
        <f>VLOOKUP(L497,#REF!,3,FALSE)</f>
        <v>#REF!</v>
      </c>
      <c r="O497" s="4" t="e">
        <f>VLOOKUP(L497,#REF!,2,FALSE)</f>
        <v>#REF!</v>
      </c>
      <c r="P497" s="4" t="e">
        <f t="shared" si="13"/>
        <v>#REF!</v>
      </c>
      <c r="Q497" s="4"/>
      <c r="R497" s="4"/>
      <c r="S497" s="4"/>
      <c r="T497" s="4"/>
      <c r="U497" s="4"/>
      <c r="V497" s="4"/>
      <c r="W497" s="4"/>
    </row>
    <row r="498" spans="1:23" ht="16">
      <c r="A498" s="173" t="s">
        <v>1147</v>
      </c>
      <c r="B498" s="173" t="s">
        <v>1134</v>
      </c>
      <c r="C498" s="173">
        <v>840130516350</v>
      </c>
      <c r="D498" s="174">
        <v>54.5</v>
      </c>
      <c r="E498" s="174">
        <v>109</v>
      </c>
      <c r="F498" s="173" t="s">
        <v>809</v>
      </c>
      <c r="G498" s="4" t="s">
        <v>3</v>
      </c>
      <c r="H498" s="4" t="str">
        <f t="shared" si="7"/>
        <v>Britt X Power Hemp</v>
      </c>
      <c r="I498" s="4" t="str">
        <f t="shared" si="8"/>
        <v>Indigo Denim</v>
      </c>
      <c r="J498" s="4" t="str">
        <f t="shared" si="9"/>
        <v>DWS22P6D-502</v>
      </c>
      <c r="K498" s="4" t="str">
        <f t="shared" si="10"/>
        <v>10x30</v>
      </c>
      <c r="L498" s="4" t="str">
        <f t="shared" si="11"/>
        <v>10</v>
      </c>
      <c r="M498" s="4" t="str">
        <f t="shared" si="12"/>
        <v>30</v>
      </c>
      <c r="N498" s="4" t="e">
        <f>VLOOKUP(L498,#REF!,3,FALSE)</f>
        <v>#REF!</v>
      </c>
      <c r="O498" s="4" t="e">
        <f>VLOOKUP(L498,#REF!,2,FALSE)</f>
        <v>#REF!</v>
      </c>
      <c r="P498" s="4" t="e">
        <f t="shared" si="13"/>
        <v>#REF!</v>
      </c>
      <c r="Q498" s="4"/>
      <c r="R498" s="4"/>
      <c r="S498" s="4"/>
      <c r="T498" s="4"/>
      <c r="U498" s="4"/>
      <c r="V498" s="4"/>
      <c r="W498" s="4"/>
    </row>
    <row r="499" spans="1:23" ht="16">
      <c r="A499" s="173" t="s">
        <v>1148</v>
      </c>
      <c r="B499" s="173" t="s">
        <v>1134</v>
      </c>
      <c r="C499" s="173">
        <v>840130516367</v>
      </c>
      <c r="D499" s="174">
        <v>54.5</v>
      </c>
      <c r="E499" s="174">
        <v>109</v>
      </c>
      <c r="F499" s="173" t="s">
        <v>809</v>
      </c>
      <c r="G499" s="4" t="s">
        <v>3</v>
      </c>
      <c r="H499" s="4" t="str">
        <f t="shared" si="7"/>
        <v>Britt X Power Hemp</v>
      </c>
      <c r="I499" s="4" t="str">
        <f t="shared" si="8"/>
        <v>Indigo Denim</v>
      </c>
      <c r="J499" s="4" t="str">
        <f t="shared" si="9"/>
        <v>DWS22P6D-502</v>
      </c>
      <c r="K499" s="4" t="str">
        <f t="shared" si="10"/>
        <v>10x32</v>
      </c>
      <c r="L499" s="4" t="str">
        <f t="shared" si="11"/>
        <v>10</v>
      </c>
      <c r="M499" s="4" t="str">
        <f t="shared" si="12"/>
        <v>32</v>
      </c>
      <c r="N499" s="4" t="e">
        <f>VLOOKUP(L499,#REF!,3,FALSE)</f>
        <v>#REF!</v>
      </c>
      <c r="O499" s="4" t="e">
        <f>VLOOKUP(L499,#REF!,2,FALSE)</f>
        <v>#REF!</v>
      </c>
      <c r="P499" s="4" t="e">
        <f t="shared" si="13"/>
        <v>#REF!</v>
      </c>
      <c r="Q499" s="4"/>
      <c r="R499" s="4"/>
      <c r="S499" s="4"/>
      <c r="T499" s="4"/>
      <c r="U499" s="4"/>
      <c r="V499" s="4"/>
      <c r="W499" s="4"/>
    </row>
    <row r="500" spans="1:23" ht="16">
      <c r="A500" s="173" t="s">
        <v>1149</v>
      </c>
      <c r="B500" s="173" t="s">
        <v>1134</v>
      </c>
      <c r="C500" s="173">
        <v>840130516374</v>
      </c>
      <c r="D500" s="174">
        <v>54.5</v>
      </c>
      <c r="E500" s="174">
        <v>109</v>
      </c>
      <c r="F500" s="173" t="s">
        <v>809</v>
      </c>
      <c r="G500" s="4" t="s">
        <v>3</v>
      </c>
      <c r="H500" s="4" t="str">
        <f t="shared" si="7"/>
        <v>Britt X Power Hemp</v>
      </c>
      <c r="I500" s="4" t="str">
        <f t="shared" si="8"/>
        <v>Indigo Denim</v>
      </c>
      <c r="J500" s="4" t="str">
        <f t="shared" si="9"/>
        <v>DWS22P6D-502</v>
      </c>
      <c r="K500" s="4" t="str">
        <f t="shared" si="10"/>
        <v>10x34</v>
      </c>
      <c r="L500" s="4" t="str">
        <f t="shared" si="11"/>
        <v>10</v>
      </c>
      <c r="M500" s="4" t="str">
        <f t="shared" si="12"/>
        <v>34</v>
      </c>
      <c r="N500" s="4" t="e">
        <f>VLOOKUP(L500,#REF!,3,FALSE)</f>
        <v>#REF!</v>
      </c>
      <c r="O500" s="4" t="e">
        <f>VLOOKUP(L500,#REF!,2,FALSE)</f>
        <v>#REF!</v>
      </c>
      <c r="P500" s="4" t="e">
        <f t="shared" si="13"/>
        <v>#REF!</v>
      </c>
      <c r="Q500" s="4"/>
      <c r="R500" s="4"/>
      <c r="S500" s="4"/>
      <c r="T500" s="4"/>
      <c r="U500" s="4"/>
      <c r="V500" s="4"/>
      <c r="W500" s="4"/>
    </row>
    <row r="501" spans="1:23" ht="16">
      <c r="A501" s="173" t="s">
        <v>1150</v>
      </c>
      <c r="B501" s="173" t="s">
        <v>1134</v>
      </c>
      <c r="C501" s="173">
        <v>840130516381</v>
      </c>
      <c r="D501" s="174">
        <v>54.5</v>
      </c>
      <c r="E501" s="174">
        <v>109</v>
      </c>
      <c r="F501" s="173" t="s">
        <v>809</v>
      </c>
      <c r="G501" s="4" t="s">
        <v>3</v>
      </c>
      <c r="H501" s="4" t="str">
        <f t="shared" si="7"/>
        <v>Britt X Power Hemp</v>
      </c>
      <c r="I501" s="4" t="str">
        <f t="shared" si="8"/>
        <v>Indigo Denim</v>
      </c>
      <c r="J501" s="4" t="str">
        <f t="shared" si="9"/>
        <v>DWS22P6D-502</v>
      </c>
      <c r="K501" s="4" t="str">
        <f t="shared" si="10"/>
        <v>12x28</v>
      </c>
      <c r="L501" s="4" t="str">
        <f t="shared" si="11"/>
        <v>12</v>
      </c>
      <c r="M501" s="4" t="str">
        <f t="shared" si="12"/>
        <v>28</v>
      </c>
      <c r="N501" s="4" t="e">
        <f>VLOOKUP(L501,#REF!,3,FALSE)</f>
        <v>#REF!</v>
      </c>
      <c r="O501" s="4" t="e">
        <f>VLOOKUP(L501,#REF!,2,FALSE)</f>
        <v>#REF!</v>
      </c>
      <c r="P501" s="4" t="e">
        <f t="shared" si="13"/>
        <v>#REF!</v>
      </c>
      <c r="Q501" s="4"/>
      <c r="R501" s="4"/>
      <c r="S501" s="4"/>
      <c r="T501" s="4"/>
      <c r="U501" s="4"/>
      <c r="V501" s="4"/>
      <c r="W501" s="4"/>
    </row>
    <row r="502" spans="1:23" ht="16">
      <c r="A502" s="173" t="s">
        <v>1151</v>
      </c>
      <c r="B502" s="173" t="s">
        <v>1134</v>
      </c>
      <c r="C502" s="173">
        <v>840130516398</v>
      </c>
      <c r="D502" s="174">
        <v>54.5</v>
      </c>
      <c r="E502" s="174">
        <v>109</v>
      </c>
      <c r="F502" s="173" t="s">
        <v>809</v>
      </c>
      <c r="G502" s="4" t="s">
        <v>3</v>
      </c>
      <c r="H502" s="4" t="str">
        <f t="shared" si="7"/>
        <v>Britt X Power Hemp</v>
      </c>
      <c r="I502" s="4" t="str">
        <f t="shared" si="8"/>
        <v>Indigo Denim</v>
      </c>
      <c r="J502" s="4" t="str">
        <f t="shared" si="9"/>
        <v>DWS22P6D-502</v>
      </c>
      <c r="K502" s="4" t="str">
        <f t="shared" si="10"/>
        <v>12x30</v>
      </c>
      <c r="L502" s="4" t="str">
        <f t="shared" si="11"/>
        <v>12</v>
      </c>
      <c r="M502" s="4" t="str">
        <f t="shared" si="12"/>
        <v>30</v>
      </c>
      <c r="N502" s="4" t="e">
        <f>VLOOKUP(L502,#REF!,3,FALSE)</f>
        <v>#REF!</v>
      </c>
      <c r="O502" s="4" t="e">
        <f>VLOOKUP(L502,#REF!,2,FALSE)</f>
        <v>#REF!</v>
      </c>
      <c r="P502" s="4" t="e">
        <f t="shared" si="13"/>
        <v>#REF!</v>
      </c>
      <c r="Q502" s="4"/>
      <c r="R502" s="4"/>
      <c r="S502" s="4"/>
      <c r="T502" s="4"/>
      <c r="U502" s="4"/>
      <c r="V502" s="4"/>
      <c r="W502" s="4"/>
    </row>
    <row r="503" spans="1:23" ht="16">
      <c r="A503" s="173" t="s">
        <v>1152</v>
      </c>
      <c r="B503" s="173" t="s">
        <v>1134</v>
      </c>
      <c r="C503" s="173">
        <v>840130516404</v>
      </c>
      <c r="D503" s="174">
        <v>54.5</v>
      </c>
      <c r="E503" s="174">
        <v>109</v>
      </c>
      <c r="F503" s="173" t="s">
        <v>809</v>
      </c>
      <c r="G503" s="4" t="s">
        <v>3</v>
      </c>
      <c r="H503" s="4" t="str">
        <f t="shared" si="7"/>
        <v>Britt X Power Hemp</v>
      </c>
      <c r="I503" s="4" t="str">
        <f t="shared" si="8"/>
        <v>Indigo Denim</v>
      </c>
      <c r="J503" s="4" t="str">
        <f t="shared" si="9"/>
        <v>DWS22P6D-502</v>
      </c>
      <c r="K503" s="4" t="str">
        <f t="shared" si="10"/>
        <v>12x32</v>
      </c>
      <c r="L503" s="4" t="str">
        <f t="shared" si="11"/>
        <v>12</v>
      </c>
      <c r="M503" s="4" t="str">
        <f t="shared" si="12"/>
        <v>32</v>
      </c>
      <c r="N503" s="4" t="e">
        <f>VLOOKUP(L503,#REF!,3,FALSE)</f>
        <v>#REF!</v>
      </c>
      <c r="O503" s="4" t="e">
        <f>VLOOKUP(L503,#REF!,2,FALSE)</f>
        <v>#REF!</v>
      </c>
      <c r="P503" s="4" t="e">
        <f t="shared" si="13"/>
        <v>#REF!</v>
      </c>
      <c r="Q503" s="4"/>
      <c r="R503" s="4"/>
      <c r="S503" s="4"/>
      <c r="T503" s="4"/>
      <c r="U503" s="4"/>
      <c r="V503" s="4"/>
      <c r="W503" s="4"/>
    </row>
    <row r="504" spans="1:23" ht="16">
      <c r="A504" s="173" t="s">
        <v>1153</v>
      </c>
      <c r="B504" s="173" t="s">
        <v>1134</v>
      </c>
      <c r="C504" s="173">
        <v>840130516411</v>
      </c>
      <c r="D504" s="174">
        <v>54.5</v>
      </c>
      <c r="E504" s="174">
        <v>109</v>
      </c>
      <c r="F504" s="173" t="s">
        <v>809</v>
      </c>
      <c r="G504" s="4" t="s">
        <v>3</v>
      </c>
      <c r="H504" s="4" t="str">
        <f t="shared" si="7"/>
        <v>Britt X Power Hemp</v>
      </c>
      <c r="I504" s="4" t="str">
        <f t="shared" si="8"/>
        <v>Indigo Denim</v>
      </c>
      <c r="J504" s="4" t="str">
        <f t="shared" si="9"/>
        <v>DWS22P6D-502</v>
      </c>
      <c r="K504" s="4" t="str">
        <f t="shared" si="10"/>
        <v>12x34</v>
      </c>
      <c r="L504" s="4" t="str">
        <f t="shared" si="11"/>
        <v>12</v>
      </c>
      <c r="M504" s="4" t="str">
        <f t="shared" si="12"/>
        <v>34</v>
      </c>
      <c r="N504" s="4" t="e">
        <f>VLOOKUP(L504,#REF!,3,FALSE)</f>
        <v>#REF!</v>
      </c>
      <c r="O504" s="4" t="e">
        <f>VLOOKUP(L504,#REF!,2,FALSE)</f>
        <v>#REF!</v>
      </c>
      <c r="P504" s="4" t="e">
        <f t="shared" si="13"/>
        <v>#REF!</v>
      </c>
      <c r="Q504" s="4"/>
      <c r="R504" s="4"/>
      <c r="S504" s="4"/>
      <c r="T504" s="4"/>
      <c r="U504" s="4"/>
      <c r="V504" s="4"/>
      <c r="W504" s="4"/>
    </row>
    <row r="505" spans="1:23" ht="16">
      <c r="A505" s="173" t="s">
        <v>1154</v>
      </c>
      <c r="B505" s="173" t="s">
        <v>1134</v>
      </c>
      <c r="C505" s="173">
        <v>840130516428</v>
      </c>
      <c r="D505" s="174">
        <v>54.5</v>
      </c>
      <c r="E505" s="174">
        <v>109</v>
      </c>
      <c r="F505" s="173" t="s">
        <v>809</v>
      </c>
      <c r="G505" s="4" t="s">
        <v>3</v>
      </c>
      <c r="H505" s="4" t="str">
        <f t="shared" si="7"/>
        <v>Britt X Power Hemp</v>
      </c>
      <c r="I505" s="4" t="str">
        <f t="shared" si="8"/>
        <v>Indigo Denim</v>
      </c>
      <c r="J505" s="4" t="str">
        <f t="shared" si="9"/>
        <v>DWS22P6D-502</v>
      </c>
      <c r="K505" s="4" t="str">
        <f t="shared" si="10"/>
        <v>14x28</v>
      </c>
      <c r="L505" s="4" t="str">
        <f t="shared" si="11"/>
        <v>14</v>
      </c>
      <c r="M505" s="4" t="str">
        <f t="shared" si="12"/>
        <v>28</v>
      </c>
      <c r="N505" s="4" t="e">
        <f>VLOOKUP(L505,#REF!,3,FALSE)</f>
        <v>#REF!</v>
      </c>
      <c r="O505" s="4" t="e">
        <f>VLOOKUP(L505,#REF!,2,FALSE)</f>
        <v>#REF!</v>
      </c>
      <c r="P505" s="4" t="e">
        <f t="shared" si="13"/>
        <v>#REF!</v>
      </c>
      <c r="Q505" s="4"/>
      <c r="R505" s="4"/>
      <c r="S505" s="4"/>
      <c r="T505" s="4"/>
      <c r="U505" s="4"/>
      <c r="V505" s="4"/>
      <c r="W505" s="4"/>
    </row>
    <row r="506" spans="1:23" ht="16">
      <c r="A506" s="173" t="s">
        <v>1155</v>
      </c>
      <c r="B506" s="173" t="s">
        <v>1134</v>
      </c>
      <c r="C506" s="173">
        <v>840130516435</v>
      </c>
      <c r="D506" s="174">
        <v>54.5</v>
      </c>
      <c r="E506" s="174">
        <v>109</v>
      </c>
      <c r="F506" s="173" t="s">
        <v>809</v>
      </c>
      <c r="G506" s="4" t="s">
        <v>3</v>
      </c>
      <c r="H506" s="4" t="str">
        <f t="shared" si="7"/>
        <v>Britt X Power Hemp</v>
      </c>
      <c r="I506" s="4" t="str">
        <f t="shared" si="8"/>
        <v>Indigo Denim</v>
      </c>
      <c r="J506" s="4" t="str">
        <f t="shared" si="9"/>
        <v>DWS22P6D-502</v>
      </c>
      <c r="K506" s="4" t="str">
        <f t="shared" si="10"/>
        <v>14x30</v>
      </c>
      <c r="L506" s="4" t="str">
        <f t="shared" si="11"/>
        <v>14</v>
      </c>
      <c r="M506" s="4" t="str">
        <f t="shared" si="12"/>
        <v>30</v>
      </c>
      <c r="N506" s="4" t="e">
        <f>VLOOKUP(L506,#REF!,3,FALSE)</f>
        <v>#REF!</v>
      </c>
      <c r="O506" s="4" t="e">
        <f>VLOOKUP(L506,#REF!,2,FALSE)</f>
        <v>#REF!</v>
      </c>
      <c r="P506" s="4" t="e">
        <f t="shared" si="13"/>
        <v>#REF!</v>
      </c>
      <c r="Q506" s="4"/>
      <c r="R506" s="4"/>
      <c r="S506" s="4"/>
      <c r="T506" s="4"/>
      <c r="U506" s="4"/>
      <c r="V506" s="4"/>
      <c r="W506" s="4"/>
    </row>
    <row r="507" spans="1:23" ht="16">
      <c r="A507" s="173" t="s">
        <v>1156</v>
      </c>
      <c r="B507" s="173" t="s">
        <v>1134</v>
      </c>
      <c r="C507" s="173">
        <v>840130516442</v>
      </c>
      <c r="D507" s="174">
        <v>54.5</v>
      </c>
      <c r="E507" s="174">
        <v>109</v>
      </c>
      <c r="F507" s="173" t="s">
        <v>809</v>
      </c>
      <c r="G507" s="4" t="s">
        <v>3</v>
      </c>
      <c r="H507" s="4" t="str">
        <f t="shared" si="7"/>
        <v>Britt X Power Hemp</v>
      </c>
      <c r="I507" s="4" t="str">
        <f t="shared" si="8"/>
        <v>Indigo Denim</v>
      </c>
      <c r="J507" s="4" t="str">
        <f t="shared" si="9"/>
        <v>DWS22P6D-502</v>
      </c>
      <c r="K507" s="4" t="str">
        <f t="shared" si="10"/>
        <v>14x32</v>
      </c>
      <c r="L507" s="4" t="str">
        <f t="shared" si="11"/>
        <v>14</v>
      </c>
      <c r="M507" s="4" t="str">
        <f t="shared" si="12"/>
        <v>32</v>
      </c>
      <c r="N507" s="4" t="e">
        <f>VLOOKUP(L507,#REF!,3,FALSE)</f>
        <v>#REF!</v>
      </c>
      <c r="O507" s="4" t="e">
        <f>VLOOKUP(L507,#REF!,2,FALSE)</f>
        <v>#REF!</v>
      </c>
      <c r="P507" s="4" t="e">
        <f t="shared" si="13"/>
        <v>#REF!</v>
      </c>
      <c r="Q507" s="4"/>
      <c r="R507" s="4"/>
      <c r="S507" s="4"/>
      <c r="T507" s="4"/>
      <c r="U507" s="4"/>
      <c r="V507" s="4"/>
      <c r="W507" s="4"/>
    </row>
    <row r="508" spans="1:23" ht="16">
      <c r="A508" s="173" t="s">
        <v>1157</v>
      </c>
      <c r="B508" s="173" t="s">
        <v>1134</v>
      </c>
      <c r="C508" s="173">
        <v>840130516459</v>
      </c>
      <c r="D508" s="174">
        <v>54.5</v>
      </c>
      <c r="E508" s="174">
        <v>109</v>
      </c>
      <c r="F508" s="173" t="s">
        <v>809</v>
      </c>
      <c r="G508" s="4" t="s">
        <v>3</v>
      </c>
      <c r="H508" s="4" t="str">
        <f t="shared" si="7"/>
        <v>Britt X Power Hemp</v>
      </c>
      <c r="I508" s="4" t="str">
        <f t="shared" si="8"/>
        <v>Indigo Denim</v>
      </c>
      <c r="J508" s="4" t="str">
        <f t="shared" si="9"/>
        <v>DWS22P6D-502</v>
      </c>
      <c r="K508" s="4" t="str">
        <f t="shared" si="10"/>
        <v>14x34</v>
      </c>
      <c r="L508" s="4" t="str">
        <f t="shared" si="11"/>
        <v>14</v>
      </c>
      <c r="M508" s="4" t="str">
        <f t="shared" si="12"/>
        <v>34</v>
      </c>
      <c r="N508" s="4" t="e">
        <f>VLOOKUP(L508,#REF!,3,FALSE)</f>
        <v>#REF!</v>
      </c>
      <c r="O508" s="4" t="e">
        <f>VLOOKUP(L508,#REF!,2,FALSE)</f>
        <v>#REF!</v>
      </c>
      <c r="P508" s="4" t="e">
        <f t="shared" si="13"/>
        <v>#REF!</v>
      </c>
      <c r="Q508" s="4"/>
      <c r="R508" s="4"/>
      <c r="S508" s="4"/>
      <c r="T508" s="4"/>
      <c r="U508" s="4"/>
      <c r="V508" s="4"/>
      <c r="W508" s="4"/>
    </row>
    <row r="509" spans="1:23" ht="16">
      <c r="A509" s="173" t="s">
        <v>1158</v>
      </c>
      <c r="B509" s="173" t="s">
        <v>1134</v>
      </c>
      <c r="C509" s="173">
        <v>840130516466</v>
      </c>
      <c r="D509" s="174">
        <v>54.5</v>
      </c>
      <c r="E509" s="174">
        <v>109</v>
      </c>
      <c r="F509" s="173" t="s">
        <v>809</v>
      </c>
      <c r="G509" s="4" t="s">
        <v>3</v>
      </c>
      <c r="H509" s="4" t="str">
        <f t="shared" si="7"/>
        <v>Britt X Power Hemp</v>
      </c>
      <c r="I509" s="4" t="str">
        <f t="shared" si="8"/>
        <v>Indigo Denim</v>
      </c>
      <c r="J509" s="4" t="str">
        <f t="shared" si="9"/>
        <v>DWS22P6D-502</v>
      </c>
      <c r="K509" s="4" t="str">
        <f t="shared" si="10"/>
        <v>16x28</v>
      </c>
      <c r="L509" s="4" t="str">
        <f t="shared" si="11"/>
        <v>16</v>
      </c>
      <c r="M509" s="4" t="str">
        <f t="shared" si="12"/>
        <v>28</v>
      </c>
      <c r="N509" s="4" t="e">
        <f>VLOOKUP(L509,#REF!,3,FALSE)</f>
        <v>#REF!</v>
      </c>
      <c r="O509" s="4" t="e">
        <f>VLOOKUP(L509,#REF!,2,FALSE)</f>
        <v>#REF!</v>
      </c>
      <c r="P509" s="4" t="e">
        <f t="shared" si="13"/>
        <v>#REF!</v>
      </c>
      <c r="Q509" s="4"/>
      <c r="R509" s="4"/>
      <c r="S509" s="4"/>
      <c r="T509" s="4"/>
      <c r="U509" s="4"/>
      <c r="V509" s="4"/>
      <c r="W509" s="4"/>
    </row>
    <row r="510" spans="1:23" ht="16">
      <c r="A510" s="173" t="s">
        <v>1159</v>
      </c>
      <c r="B510" s="173" t="s">
        <v>1134</v>
      </c>
      <c r="C510" s="173">
        <v>840130516473</v>
      </c>
      <c r="D510" s="174">
        <v>54.5</v>
      </c>
      <c r="E510" s="174">
        <v>109</v>
      </c>
      <c r="F510" s="173" t="s">
        <v>809</v>
      </c>
      <c r="G510" s="4" t="s">
        <v>3</v>
      </c>
      <c r="H510" s="4" t="str">
        <f t="shared" si="7"/>
        <v>Britt X Power Hemp</v>
      </c>
      <c r="I510" s="4" t="str">
        <f t="shared" si="8"/>
        <v>Indigo Denim</v>
      </c>
      <c r="J510" s="4" t="str">
        <f t="shared" si="9"/>
        <v>DWS22P6D-502</v>
      </c>
      <c r="K510" s="4" t="str">
        <f t="shared" si="10"/>
        <v>16x30</v>
      </c>
      <c r="L510" s="4" t="str">
        <f t="shared" si="11"/>
        <v>16</v>
      </c>
      <c r="M510" s="4" t="str">
        <f t="shared" si="12"/>
        <v>30</v>
      </c>
      <c r="N510" s="4" t="e">
        <f>VLOOKUP(L510,#REF!,3,FALSE)</f>
        <v>#REF!</v>
      </c>
      <c r="O510" s="4" t="e">
        <f>VLOOKUP(L510,#REF!,2,FALSE)</f>
        <v>#REF!</v>
      </c>
      <c r="P510" s="4" t="e">
        <f t="shared" si="13"/>
        <v>#REF!</v>
      </c>
      <c r="Q510" s="4"/>
      <c r="R510" s="4"/>
      <c r="S510" s="4"/>
      <c r="T510" s="4"/>
      <c r="U510" s="4"/>
      <c r="V510" s="4"/>
      <c r="W510" s="4"/>
    </row>
    <row r="511" spans="1:23" ht="16">
      <c r="A511" s="173" t="s">
        <v>1160</v>
      </c>
      <c r="B511" s="173" t="s">
        <v>1134</v>
      </c>
      <c r="C511" s="173">
        <v>840130516480</v>
      </c>
      <c r="D511" s="174">
        <v>54.5</v>
      </c>
      <c r="E511" s="174">
        <v>109</v>
      </c>
      <c r="F511" s="173" t="s">
        <v>809</v>
      </c>
      <c r="G511" s="4" t="s">
        <v>3</v>
      </c>
      <c r="H511" s="4" t="str">
        <f t="shared" si="7"/>
        <v>Britt X Power Hemp</v>
      </c>
      <c r="I511" s="4" t="str">
        <f t="shared" si="8"/>
        <v>Indigo Denim</v>
      </c>
      <c r="J511" s="4" t="str">
        <f t="shared" si="9"/>
        <v>DWS22P6D-502</v>
      </c>
      <c r="K511" s="4" t="str">
        <f t="shared" si="10"/>
        <v>16x32</v>
      </c>
      <c r="L511" s="4" t="str">
        <f t="shared" si="11"/>
        <v>16</v>
      </c>
      <c r="M511" s="4" t="str">
        <f t="shared" si="12"/>
        <v>32</v>
      </c>
      <c r="N511" s="4" t="e">
        <f>VLOOKUP(L511,#REF!,3,FALSE)</f>
        <v>#REF!</v>
      </c>
      <c r="O511" s="4" t="e">
        <f>VLOOKUP(L511,#REF!,2,FALSE)</f>
        <v>#REF!</v>
      </c>
      <c r="P511" s="4" t="e">
        <f t="shared" si="13"/>
        <v>#REF!</v>
      </c>
      <c r="Q511" s="4"/>
      <c r="R511" s="4"/>
      <c r="S511" s="4"/>
      <c r="T511" s="4"/>
      <c r="U511" s="4"/>
      <c r="V511" s="4"/>
      <c r="W511" s="4"/>
    </row>
    <row r="512" spans="1:23" ht="16">
      <c r="A512" s="173" t="s">
        <v>1161</v>
      </c>
      <c r="B512" s="173" t="s">
        <v>1134</v>
      </c>
      <c r="C512" s="173">
        <v>840130516497</v>
      </c>
      <c r="D512" s="174">
        <v>54.5</v>
      </c>
      <c r="E512" s="174">
        <v>109</v>
      </c>
      <c r="F512" s="173" t="s">
        <v>809</v>
      </c>
      <c r="G512" s="4" t="s">
        <v>3</v>
      </c>
      <c r="H512" s="4" t="str">
        <f t="shared" ref="H512:H766" si="14">LEFT(B512,FIND(" - ",B512)-1)</f>
        <v>Britt X Power Hemp</v>
      </c>
      <c r="I512" s="4" t="str">
        <f t="shared" ref="I512:I766" si="15">RIGHT(B512,LEN(B512)-FIND(" - ",B512)-2)</f>
        <v>Indigo Denim</v>
      </c>
      <c r="J512" s="4" t="str">
        <f t="shared" ref="J512:J766" si="16">LEFT(A512,12)</f>
        <v>DWS22P6D-502</v>
      </c>
      <c r="K512" s="4" t="str">
        <f t="shared" ref="K512:K766" si="17">RIGHT(A512,(LEN(A512)-13))</f>
        <v>16x34</v>
      </c>
      <c r="L512" s="4" t="str">
        <f t="shared" ref="L512:L766" si="18">IFERROR(LEFT(K512,FIND("x",K512)-1),K512)</f>
        <v>16</v>
      </c>
      <c r="M512" s="4" t="str">
        <f t="shared" ref="M512:M766" si="19">IFERROR(RIGHT(K512,LEN(K512)-FIND("x",K512)),"")</f>
        <v>34</v>
      </c>
      <c r="N512" s="4" t="e">
        <f>VLOOKUP(L512,#REF!,3,FALSE)</f>
        <v>#REF!</v>
      </c>
      <c r="O512" s="4" t="e">
        <f>VLOOKUP(L512,#REF!,2,FALSE)</f>
        <v>#REF!</v>
      </c>
      <c r="P512" s="4" t="e">
        <f t="shared" ref="P512:P766" si="20">IFERROR(VLOOKUP(H512,#REF!,3,FALSE),MAX(#REF!)+1)</f>
        <v>#REF!</v>
      </c>
      <c r="Q512" s="4"/>
      <c r="R512" s="4"/>
      <c r="S512" s="4"/>
      <c r="T512" s="4"/>
      <c r="U512" s="4"/>
      <c r="V512" s="4"/>
      <c r="W512" s="4"/>
    </row>
    <row r="513" spans="1:23" ht="16">
      <c r="A513" s="173" t="s">
        <v>1162</v>
      </c>
      <c r="B513" s="173" t="s">
        <v>1134</v>
      </c>
      <c r="C513" s="173">
        <v>840130516503</v>
      </c>
      <c r="D513" s="174">
        <v>54.5</v>
      </c>
      <c r="E513" s="174">
        <v>109</v>
      </c>
      <c r="F513" s="173" t="s">
        <v>809</v>
      </c>
      <c r="G513" s="4" t="s">
        <v>3</v>
      </c>
      <c r="H513" s="4" t="str">
        <f t="shared" si="14"/>
        <v>Britt X Power Hemp</v>
      </c>
      <c r="I513" s="4" t="str">
        <f t="shared" si="15"/>
        <v>Indigo Denim</v>
      </c>
      <c r="J513" s="4" t="str">
        <f t="shared" si="16"/>
        <v>DWS22P6D-502</v>
      </c>
      <c r="K513" s="4" t="str">
        <f t="shared" si="17"/>
        <v>18x28</v>
      </c>
      <c r="L513" s="4" t="str">
        <f t="shared" si="18"/>
        <v>18</v>
      </c>
      <c r="M513" s="4" t="str">
        <f t="shared" si="19"/>
        <v>28</v>
      </c>
      <c r="N513" s="4" t="e">
        <f>VLOOKUP(L513,#REF!,3,FALSE)</f>
        <v>#REF!</v>
      </c>
      <c r="O513" s="4" t="e">
        <f>VLOOKUP(L513,#REF!,2,FALSE)</f>
        <v>#REF!</v>
      </c>
      <c r="P513" s="4" t="e">
        <f t="shared" si="20"/>
        <v>#REF!</v>
      </c>
      <c r="Q513" s="4"/>
      <c r="R513" s="4"/>
      <c r="S513" s="4"/>
      <c r="T513" s="4"/>
      <c r="U513" s="4"/>
      <c r="V513" s="4"/>
      <c r="W513" s="4"/>
    </row>
    <row r="514" spans="1:23" ht="16">
      <c r="A514" s="173" t="s">
        <v>1163</v>
      </c>
      <c r="B514" s="173" t="s">
        <v>1134</v>
      </c>
      <c r="C514" s="173">
        <v>840130516510</v>
      </c>
      <c r="D514" s="174">
        <v>54.5</v>
      </c>
      <c r="E514" s="174">
        <v>109</v>
      </c>
      <c r="F514" s="173" t="s">
        <v>809</v>
      </c>
      <c r="G514" s="4" t="s">
        <v>3</v>
      </c>
      <c r="H514" s="4" t="str">
        <f t="shared" si="14"/>
        <v>Britt X Power Hemp</v>
      </c>
      <c r="I514" s="4" t="str">
        <f t="shared" si="15"/>
        <v>Indigo Denim</v>
      </c>
      <c r="J514" s="4" t="str">
        <f t="shared" si="16"/>
        <v>DWS22P6D-502</v>
      </c>
      <c r="K514" s="4" t="str">
        <f t="shared" si="17"/>
        <v>18x30</v>
      </c>
      <c r="L514" s="4" t="str">
        <f t="shared" si="18"/>
        <v>18</v>
      </c>
      <c r="M514" s="4" t="str">
        <f t="shared" si="19"/>
        <v>30</v>
      </c>
      <c r="N514" s="4" t="e">
        <f>VLOOKUP(L514,#REF!,3,FALSE)</f>
        <v>#REF!</v>
      </c>
      <c r="O514" s="4" t="e">
        <f>VLOOKUP(L514,#REF!,2,FALSE)</f>
        <v>#REF!</v>
      </c>
      <c r="P514" s="4" t="e">
        <f t="shared" si="20"/>
        <v>#REF!</v>
      </c>
      <c r="Q514" s="4"/>
      <c r="R514" s="4"/>
      <c r="S514" s="4"/>
      <c r="T514" s="4"/>
      <c r="U514" s="4"/>
      <c r="V514" s="4"/>
      <c r="W514" s="4"/>
    </row>
    <row r="515" spans="1:23" ht="16">
      <c r="A515" s="173" t="s">
        <v>1164</v>
      </c>
      <c r="B515" s="173" t="s">
        <v>1134</v>
      </c>
      <c r="C515" s="173">
        <v>840130516527</v>
      </c>
      <c r="D515" s="174">
        <v>54.5</v>
      </c>
      <c r="E515" s="174">
        <v>109</v>
      </c>
      <c r="F515" s="173" t="s">
        <v>809</v>
      </c>
      <c r="G515" s="4" t="s">
        <v>3</v>
      </c>
      <c r="H515" s="4" t="str">
        <f t="shared" si="14"/>
        <v>Britt X Power Hemp</v>
      </c>
      <c r="I515" s="4" t="str">
        <f t="shared" si="15"/>
        <v>Indigo Denim</v>
      </c>
      <c r="J515" s="4" t="str">
        <f t="shared" si="16"/>
        <v>DWS22P6D-502</v>
      </c>
      <c r="K515" s="4" t="str">
        <f t="shared" si="17"/>
        <v>18x32</v>
      </c>
      <c r="L515" s="4" t="str">
        <f t="shared" si="18"/>
        <v>18</v>
      </c>
      <c r="M515" s="4" t="str">
        <f t="shared" si="19"/>
        <v>32</v>
      </c>
      <c r="N515" s="4" t="e">
        <f>VLOOKUP(L515,#REF!,3,FALSE)</f>
        <v>#REF!</v>
      </c>
      <c r="O515" s="4" t="e">
        <f>VLOOKUP(L515,#REF!,2,FALSE)</f>
        <v>#REF!</v>
      </c>
      <c r="P515" s="4" t="e">
        <f t="shared" si="20"/>
        <v>#REF!</v>
      </c>
      <c r="Q515" s="4"/>
      <c r="R515" s="4"/>
      <c r="S515" s="4"/>
      <c r="T515" s="4"/>
      <c r="U515" s="4"/>
      <c r="V515" s="4"/>
      <c r="W515" s="4"/>
    </row>
    <row r="516" spans="1:23" ht="16">
      <c r="A516" s="173" t="s">
        <v>1165</v>
      </c>
      <c r="B516" s="173" t="s">
        <v>1134</v>
      </c>
      <c r="C516" s="173">
        <v>840130516534</v>
      </c>
      <c r="D516" s="174">
        <v>54.5</v>
      </c>
      <c r="E516" s="174">
        <v>109</v>
      </c>
      <c r="F516" s="173" t="s">
        <v>809</v>
      </c>
      <c r="G516" s="4" t="s">
        <v>3</v>
      </c>
      <c r="H516" s="4" t="str">
        <f t="shared" si="14"/>
        <v>Britt X Power Hemp</v>
      </c>
      <c r="I516" s="4" t="str">
        <f t="shared" si="15"/>
        <v>Indigo Denim</v>
      </c>
      <c r="J516" s="4" t="str">
        <f t="shared" si="16"/>
        <v>DWS22P6D-502</v>
      </c>
      <c r="K516" s="4" t="str">
        <f t="shared" si="17"/>
        <v>18x34</v>
      </c>
      <c r="L516" s="4" t="str">
        <f t="shared" si="18"/>
        <v>18</v>
      </c>
      <c r="M516" s="4" t="str">
        <f t="shared" si="19"/>
        <v>34</v>
      </c>
      <c r="N516" s="4" t="e">
        <f>VLOOKUP(L516,#REF!,3,FALSE)</f>
        <v>#REF!</v>
      </c>
      <c r="O516" s="4" t="e">
        <f>VLOOKUP(L516,#REF!,2,FALSE)</f>
        <v>#REF!</v>
      </c>
      <c r="P516" s="4" t="e">
        <f t="shared" si="20"/>
        <v>#REF!</v>
      </c>
      <c r="Q516" s="4"/>
      <c r="R516" s="4"/>
      <c r="S516" s="4"/>
      <c r="T516" s="4"/>
      <c r="U516" s="4"/>
      <c r="V516" s="4"/>
      <c r="W516" s="4"/>
    </row>
    <row r="517" spans="1:23" ht="16">
      <c r="A517" s="173" t="s">
        <v>1166</v>
      </c>
      <c r="B517" s="173" t="s">
        <v>1134</v>
      </c>
      <c r="C517" s="173">
        <v>840130516541</v>
      </c>
      <c r="D517" s="174">
        <v>54.5</v>
      </c>
      <c r="E517" s="174">
        <v>109</v>
      </c>
      <c r="F517" s="173" t="s">
        <v>809</v>
      </c>
      <c r="G517" s="4" t="s">
        <v>3</v>
      </c>
      <c r="H517" s="4" t="str">
        <f t="shared" si="14"/>
        <v>Britt X Power Hemp</v>
      </c>
      <c r="I517" s="4" t="str">
        <f t="shared" si="15"/>
        <v>Indigo Denim</v>
      </c>
      <c r="J517" s="4" t="str">
        <f t="shared" si="16"/>
        <v>DWS22P6D-502</v>
      </c>
      <c r="K517" s="4" t="str">
        <f t="shared" si="17"/>
        <v>2x28</v>
      </c>
      <c r="L517" s="4" t="str">
        <f t="shared" si="18"/>
        <v>2</v>
      </c>
      <c r="M517" s="4" t="str">
        <f t="shared" si="19"/>
        <v>28</v>
      </c>
      <c r="N517" s="4" t="e">
        <f>VLOOKUP(L517,#REF!,3,FALSE)</f>
        <v>#REF!</v>
      </c>
      <c r="O517" s="4" t="e">
        <f>VLOOKUP(L517,#REF!,2,FALSE)</f>
        <v>#REF!</v>
      </c>
      <c r="P517" s="4" t="e">
        <f t="shared" si="20"/>
        <v>#REF!</v>
      </c>
      <c r="Q517" s="4"/>
      <c r="R517" s="4"/>
      <c r="S517" s="4"/>
      <c r="T517" s="4"/>
      <c r="U517" s="4"/>
      <c r="V517" s="4"/>
      <c r="W517" s="4"/>
    </row>
    <row r="518" spans="1:23" ht="16">
      <c r="A518" s="173" t="s">
        <v>1167</v>
      </c>
      <c r="B518" s="173" t="s">
        <v>1134</v>
      </c>
      <c r="C518" s="173">
        <v>840130516558</v>
      </c>
      <c r="D518" s="174">
        <v>54.5</v>
      </c>
      <c r="E518" s="174">
        <v>109</v>
      </c>
      <c r="F518" s="173" t="s">
        <v>809</v>
      </c>
      <c r="G518" s="4" t="s">
        <v>3</v>
      </c>
      <c r="H518" s="4" t="str">
        <f t="shared" si="14"/>
        <v>Britt X Power Hemp</v>
      </c>
      <c r="I518" s="4" t="str">
        <f t="shared" si="15"/>
        <v>Indigo Denim</v>
      </c>
      <c r="J518" s="4" t="str">
        <f t="shared" si="16"/>
        <v>DWS22P6D-502</v>
      </c>
      <c r="K518" s="4" t="str">
        <f t="shared" si="17"/>
        <v>2x30</v>
      </c>
      <c r="L518" s="4" t="str">
        <f t="shared" si="18"/>
        <v>2</v>
      </c>
      <c r="M518" s="4" t="str">
        <f t="shared" si="19"/>
        <v>30</v>
      </c>
      <c r="N518" s="4" t="e">
        <f>VLOOKUP(L518,#REF!,3,FALSE)</f>
        <v>#REF!</v>
      </c>
      <c r="O518" s="4" t="e">
        <f>VLOOKUP(L518,#REF!,2,FALSE)</f>
        <v>#REF!</v>
      </c>
      <c r="P518" s="4" t="e">
        <f t="shared" si="20"/>
        <v>#REF!</v>
      </c>
      <c r="Q518" s="4"/>
      <c r="R518" s="4"/>
      <c r="S518" s="4"/>
      <c r="T518" s="4"/>
      <c r="U518" s="4"/>
      <c r="V518" s="4"/>
      <c r="W518" s="4"/>
    </row>
    <row r="519" spans="1:23" ht="16">
      <c r="A519" s="173" t="s">
        <v>1168</v>
      </c>
      <c r="B519" s="173" t="s">
        <v>1134</v>
      </c>
      <c r="C519" s="173">
        <v>840130516565</v>
      </c>
      <c r="D519" s="174">
        <v>54.5</v>
      </c>
      <c r="E519" s="174">
        <v>109</v>
      </c>
      <c r="F519" s="173" t="s">
        <v>809</v>
      </c>
      <c r="G519" s="4" t="s">
        <v>3</v>
      </c>
      <c r="H519" s="4" t="str">
        <f t="shared" si="14"/>
        <v>Britt X Power Hemp</v>
      </c>
      <c r="I519" s="4" t="str">
        <f t="shared" si="15"/>
        <v>Indigo Denim</v>
      </c>
      <c r="J519" s="4" t="str">
        <f t="shared" si="16"/>
        <v>DWS22P6D-502</v>
      </c>
      <c r="K519" s="4" t="str">
        <f t="shared" si="17"/>
        <v>2x32</v>
      </c>
      <c r="L519" s="4" t="str">
        <f t="shared" si="18"/>
        <v>2</v>
      </c>
      <c r="M519" s="4" t="str">
        <f t="shared" si="19"/>
        <v>32</v>
      </c>
      <c r="N519" s="4" t="e">
        <f>VLOOKUP(L519,#REF!,3,FALSE)</f>
        <v>#REF!</v>
      </c>
      <c r="O519" s="4" t="e">
        <f>VLOOKUP(L519,#REF!,2,FALSE)</f>
        <v>#REF!</v>
      </c>
      <c r="P519" s="4" t="e">
        <f t="shared" si="20"/>
        <v>#REF!</v>
      </c>
      <c r="Q519" s="4"/>
      <c r="R519" s="4"/>
      <c r="S519" s="4"/>
      <c r="T519" s="4"/>
      <c r="U519" s="4"/>
      <c r="V519" s="4"/>
      <c r="W519" s="4"/>
    </row>
    <row r="520" spans="1:23" ht="16">
      <c r="A520" s="173" t="s">
        <v>1169</v>
      </c>
      <c r="B520" s="173" t="s">
        <v>1134</v>
      </c>
      <c r="C520" s="173">
        <v>840130516572</v>
      </c>
      <c r="D520" s="174">
        <v>54.5</v>
      </c>
      <c r="E520" s="174">
        <v>109</v>
      </c>
      <c r="F520" s="173" t="s">
        <v>809</v>
      </c>
      <c r="G520" s="4" t="s">
        <v>3</v>
      </c>
      <c r="H520" s="4" t="str">
        <f t="shared" si="14"/>
        <v>Britt X Power Hemp</v>
      </c>
      <c r="I520" s="4" t="str">
        <f t="shared" si="15"/>
        <v>Indigo Denim</v>
      </c>
      <c r="J520" s="4" t="str">
        <f t="shared" si="16"/>
        <v>DWS22P6D-502</v>
      </c>
      <c r="K520" s="4" t="str">
        <f t="shared" si="17"/>
        <v>2x34</v>
      </c>
      <c r="L520" s="4" t="str">
        <f t="shared" si="18"/>
        <v>2</v>
      </c>
      <c r="M520" s="4" t="str">
        <f t="shared" si="19"/>
        <v>34</v>
      </c>
      <c r="N520" s="4" t="e">
        <f>VLOOKUP(L520,#REF!,3,FALSE)</f>
        <v>#REF!</v>
      </c>
      <c r="O520" s="4" t="e">
        <f>VLOOKUP(L520,#REF!,2,FALSE)</f>
        <v>#REF!</v>
      </c>
      <c r="P520" s="4" t="e">
        <f t="shared" si="20"/>
        <v>#REF!</v>
      </c>
      <c r="Q520" s="4"/>
      <c r="R520" s="4"/>
      <c r="S520" s="4"/>
      <c r="T520" s="4"/>
      <c r="U520" s="4"/>
      <c r="V520" s="4"/>
      <c r="W520" s="4"/>
    </row>
    <row r="521" spans="1:23" ht="16">
      <c r="A521" s="173" t="s">
        <v>1170</v>
      </c>
      <c r="B521" s="173" t="s">
        <v>1134</v>
      </c>
      <c r="C521" s="173">
        <v>840130516589</v>
      </c>
      <c r="D521" s="174">
        <v>54.5</v>
      </c>
      <c r="E521" s="174">
        <v>109</v>
      </c>
      <c r="F521" s="173" t="s">
        <v>809</v>
      </c>
      <c r="G521" s="4" t="s">
        <v>3</v>
      </c>
      <c r="H521" s="4" t="str">
        <f t="shared" si="14"/>
        <v>Britt X Power Hemp</v>
      </c>
      <c r="I521" s="4" t="str">
        <f t="shared" si="15"/>
        <v>Indigo Denim</v>
      </c>
      <c r="J521" s="4" t="str">
        <f t="shared" si="16"/>
        <v>DWS22P6D-502</v>
      </c>
      <c r="K521" s="4" t="str">
        <f t="shared" si="17"/>
        <v>4x28</v>
      </c>
      <c r="L521" s="4" t="str">
        <f t="shared" si="18"/>
        <v>4</v>
      </c>
      <c r="M521" s="4" t="str">
        <f t="shared" si="19"/>
        <v>28</v>
      </c>
      <c r="N521" s="4" t="e">
        <f>VLOOKUP(L521,#REF!,3,FALSE)</f>
        <v>#REF!</v>
      </c>
      <c r="O521" s="4" t="e">
        <f>VLOOKUP(L521,#REF!,2,FALSE)</f>
        <v>#REF!</v>
      </c>
      <c r="P521" s="4" t="e">
        <f t="shared" si="20"/>
        <v>#REF!</v>
      </c>
      <c r="Q521" s="4"/>
      <c r="R521" s="4"/>
      <c r="S521" s="4"/>
      <c r="T521" s="4"/>
      <c r="U521" s="4"/>
      <c r="V521" s="4"/>
      <c r="W521" s="4"/>
    </row>
    <row r="522" spans="1:23" ht="16">
      <c r="A522" s="173" t="s">
        <v>1171</v>
      </c>
      <c r="B522" s="173" t="s">
        <v>1134</v>
      </c>
      <c r="C522" s="173">
        <v>840130516596</v>
      </c>
      <c r="D522" s="174">
        <v>54.5</v>
      </c>
      <c r="E522" s="174">
        <v>109</v>
      </c>
      <c r="F522" s="173" t="s">
        <v>809</v>
      </c>
      <c r="G522" s="4" t="s">
        <v>3</v>
      </c>
      <c r="H522" s="4" t="str">
        <f t="shared" si="14"/>
        <v>Britt X Power Hemp</v>
      </c>
      <c r="I522" s="4" t="str">
        <f t="shared" si="15"/>
        <v>Indigo Denim</v>
      </c>
      <c r="J522" s="4" t="str">
        <f t="shared" si="16"/>
        <v>DWS22P6D-502</v>
      </c>
      <c r="K522" s="4" t="str">
        <f t="shared" si="17"/>
        <v>4x30</v>
      </c>
      <c r="L522" s="4" t="str">
        <f t="shared" si="18"/>
        <v>4</v>
      </c>
      <c r="M522" s="4" t="str">
        <f t="shared" si="19"/>
        <v>30</v>
      </c>
      <c r="N522" s="4" t="e">
        <f>VLOOKUP(L522,#REF!,3,FALSE)</f>
        <v>#REF!</v>
      </c>
      <c r="O522" s="4" t="e">
        <f>VLOOKUP(L522,#REF!,2,FALSE)</f>
        <v>#REF!</v>
      </c>
      <c r="P522" s="4" t="e">
        <f t="shared" si="20"/>
        <v>#REF!</v>
      </c>
      <c r="Q522" s="4"/>
      <c r="R522" s="4"/>
      <c r="S522" s="4"/>
      <c r="T522" s="4"/>
      <c r="U522" s="4"/>
      <c r="V522" s="4"/>
      <c r="W522" s="4"/>
    </row>
    <row r="523" spans="1:23" ht="16">
      <c r="A523" s="173" t="s">
        <v>1172</v>
      </c>
      <c r="B523" s="173" t="s">
        <v>1134</v>
      </c>
      <c r="C523" s="173">
        <v>840130516602</v>
      </c>
      <c r="D523" s="174">
        <v>54.5</v>
      </c>
      <c r="E523" s="174">
        <v>109</v>
      </c>
      <c r="F523" s="173" t="s">
        <v>809</v>
      </c>
      <c r="G523" s="4" t="s">
        <v>3</v>
      </c>
      <c r="H523" s="4" t="str">
        <f t="shared" si="14"/>
        <v>Britt X Power Hemp</v>
      </c>
      <c r="I523" s="4" t="str">
        <f t="shared" si="15"/>
        <v>Indigo Denim</v>
      </c>
      <c r="J523" s="4" t="str">
        <f t="shared" si="16"/>
        <v>DWS22P6D-502</v>
      </c>
      <c r="K523" s="4" t="str">
        <f t="shared" si="17"/>
        <v>4x32</v>
      </c>
      <c r="L523" s="4" t="str">
        <f t="shared" si="18"/>
        <v>4</v>
      </c>
      <c r="M523" s="4" t="str">
        <f t="shared" si="19"/>
        <v>32</v>
      </c>
      <c r="N523" s="4" t="e">
        <f>VLOOKUP(L523,#REF!,3,FALSE)</f>
        <v>#REF!</v>
      </c>
      <c r="O523" s="4" t="e">
        <f>VLOOKUP(L523,#REF!,2,FALSE)</f>
        <v>#REF!</v>
      </c>
      <c r="P523" s="4" t="e">
        <f t="shared" si="20"/>
        <v>#REF!</v>
      </c>
      <c r="Q523" s="4"/>
      <c r="R523" s="4"/>
      <c r="S523" s="4"/>
      <c r="T523" s="4"/>
      <c r="U523" s="4"/>
      <c r="V523" s="4"/>
      <c r="W523" s="4"/>
    </row>
    <row r="524" spans="1:23" ht="16">
      <c r="A524" s="173" t="s">
        <v>1173</v>
      </c>
      <c r="B524" s="173" t="s">
        <v>1134</v>
      </c>
      <c r="C524" s="173">
        <v>840130516619</v>
      </c>
      <c r="D524" s="174">
        <v>54.5</v>
      </c>
      <c r="E524" s="174">
        <v>109</v>
      </c>
      <c r="F524" s="173" t="s">
        <v>809</v>
      </c>
      <c r="G524" s="4" t="s">
        <v>3</v>
      </c>
      <c r="H524" s="4" t="str">
        <f t="shared" si="14"/>
        <v>Britt X Power Hemp</v>
      </c>
      <c r="I524" s="4" t="str">
        <f t="shared" si="15"/>
        <v>Indigo Denim</v>
      </c>
      <c r="J524" s="4" t="str">
        <f t="shared" si="16"/>
        <v>DWS22P6D-502</v>
      </c>
      <c r="K524" s="4" t="str">
        <f t="shared" si="17"/>
        <v>4x34</v>
      </c>
      <c r="L524" s="4" t="str">
        <f t="shared" si="18"/>
        <v>4</v>
      </c>
      <c r="M524" s="4" t="str">
        <f t="shared" si="19"/>
        <v>34</v>
      </c>
      <c r="N524" s="4" t="e">
        <f>VLOOKUP(L524,#REF!,3,FALSE)</f>
        <v>#REF!</v>
      </c>
      <c r="O524" s="4" t="e">
        <f>VLOOKUP(L524,#REF!,2,FALSE)</f>
        <v>#REF!</v>
      </c>
      <c r="P524" s="4" t="e">
        <f t="shared" si="20"/>
        <v>#REF!</v>
      </c>
      <c r="Q524" s="4"/>
      <c r="R524" s="4"/>
      <c r="S524" s="4"/>
      <c r="T524" s="4"/>
      <c r="U524" s="4"/>
      <c r="V524" s="4"/>
      <c r="W524" s="4"/>
    </row>
    <row r="525" spans="1:23" ht="16">
      <c r="A525" s="173" t="s">
        <v>1174</v>
      </c>
      <c r="B525" s="173" t="s">
        <v>1134</v>
      </c>
      <c r="C525" s="173">
        <v>840130516626</v>
      </c>
      <c r="D525" s="174">
        <v>54.5</v>
      </c>
      <c r="E525" s="174">
        <v>109</v>
      </c>
      <c r="F525" s="173" t="s">
        <v>809</v>
      </c>
      <c r="G525" s="4" t="s">
        <v>3</v>
      </c>
      <c r="H525" s="4" t="str">
        <f t="shared" si="14"/>
        <v>Britt X Power Hemp</v>
      </c>
      <c r="I525" s="4" t="str">
        <f t="shared" si="15"/>
        <v>Indigo Denim</v>
      </c>
      <c r="J525" s="4" t="str">
        <f t="shared" si="16"/>
        <v>DWS22P6D-502</v>
      </c>
      <c r="K525" s="4" t="str">
        <f t="shared" si="17"/>
        <v>6x28</v>
      </c>
      <c r="L525" s="4" t="str">
        <f t="shared" si="18"/>
        <v>6</v>
      </c>
      <c r="M525" s="4" t="str">
        <f t="shared" si="19"/>
        <v>28</v>
      </c>
      <c r="N525" s="4" t="e">
        <f>VLOOKUP(L525,#REF!,3,FALSE)</f>
        <v>#REF!</v>
      </c>
      <c r="O525" s="4" t="e">
        <f>VLOOKUP(L525,#REF!,2,FALSE)</f>
        <v>#REF!</v>
      </c>
      <c r="P525" s="4" t="e">
        <f t="shared" si="20"/>
        <v>#REF!</v>
      </c>
      <c r="Q525" s="4"/>
      <c r="R525" s="4"/>
      <c r="S525" s="4"/>
      <c r="T525" s="4"/>
      <c r="U525" s="4"/>
      <c r="V525" s="4"/>
      <c r="W525" s="4"/>
    </row>
    <row r="526" spans="1:23" ht="16">
      <c r="A526" s="173" t="s">
        <v>1175</v>
      </c>
      <c r="B526" s="173" t="s">
        <v>1134</v>
      </c>
      <c r="C526" s="173">
        <v>840130516633</v>
      </c>
      <c r="D526" s="174">
        <v>54.5</v>
      </c>
      <c r="E526" s="174">
        <v>109</v>
      </c>
      <c r="F526" s="173" t="s">
        <v>809</v>
      </c>
      <c r="G526" s="4" t="s">
        <v>3</v>
      </c>
      <c r="H526" s="4" t="str">
        <f t="shared" si="14"/>
        <v>Britt X Power Hemp</v>
      </c>
      <c r="I526" s="4" t="str">
        <f t="shared" si="15"/>
        <v>Indigo Denim</v>
      </c>
      <c r="J526" s="4" t="str">
        <f t="shared" si="16"/>
        <v>DWS22P6D-502</v>
      </c>
      <c r="K526" s="4" t="str">
        <f t="shared" si="17"/>
        <v>6x30</v>
      </c>
      <c r="L526" s="4" t="str">
        <f t="shared" si="18"/>
        <v>6</v>
      </c>
      <c r="M526" s="4" t="str">
        <f t="shared" si="19"/>
        <v>30</v>
      </c>
      <c r="N526" s="4" t="e">
        <f>VLOOKUP(L526,#REF!,3,FALSE)</f>
        <v>#REF!</v>
      </c>
      <c r="O526" s="4" t="e">
        <f>VLOOKUP(L526,#REF!,2,FALSE)</f>
        <v>#REF!</v>
      </c>
      <c r="P526" s="4" t="e">
        <f t="shared" si="20"/>
        <v>#REF!</v>
      </c>
      <c r="Q526" s="4"/>
      <c r="R526" s="4"/>
      <c r="S526" s="4"/>
      <c r="T526" s="4"/>
      <c r="U526" s="4"/>
      <c r="V526" s="4"/>
      <c r="W526" s="4"/>
    </row>
    <row r="527" spans="1:23" ht="16">
      <c r="A527" s="173" t="s">
        <v>1176</v>
      </c>
      <c r="B527" s="173" t="s">
        <v>1134</v>
      </c>
      <c r="C527" s="173">
        <v>840130516640</v>
      </c>
      <c r="D527" s="174">
        <v>54.5</v>
      </c>
      <c r="E527" s="174">
        <v>109</v>
      </c>
      <c r="F527" s="173" t="s">
        <v>809</v>
      </c>
      <c r="G527" s="4" t="s">
        <v>3</v>
      </c>
      <c r="H527" s="4" t="str">
        <f t="shared" si="14"/>
        <v>Britt X Power Hemp</v>
      </c>
      <c r="I527" s="4" t="str">
        <f t="shared" si="15"/>
        <v>Indigo Denim</v>
      </c>
      <c r="J527" s="4" t="str">
        <f t="shared" si="16"/>
        <v>DWS22P6D-502</v>
      </c>
      <c r="K527" s="4" t="str">
        <f t="shared" si="17"/>
        <v>6x32</v>
      </c>
      <c r="L527" s="4" t="str">
        <f t="shared" si="18"/>
        <v>6</v>
      </c>
      <c r="M527" s="4" t="str">
        <f t="shared" si="19"/>
        <v>32</v>
      </c>
      <c r="N527" s="4" t="e">
        <f>VLOOKUP(L527,#REF!,3,FALSE)</f>
        <v>#REF!</v>
      </c>
      <c r="O527" s="4" t="e">
        <f>VLOOKUP(L527,#REF!,2,FALSE)</f>
        <v>#REF!</v>
      </c>
      <c r="P527" s="4" t="e">
        <f t="shared" si="20"/>
        <v>#REF!</v>
      </c>
      <c r="Q527" s="4"/>
      <c r="R527" s="4"/>
      <c r="S527" s="4"/>
      <c r="T527" s="4"/>
      <c r="U527" s="4"/>
      <c r="V527" s="4"/>
      <c r="W527" s="4"/>
    </row>
    <row r="528" spans="1:23" ht="16">
      <c r="A528" s="173" t="s">
        <v>1177</v>
      </c>
      <c r="B528" s="173" t="s">
        <v>1134</v>
      </c>
      <c r="C528" s="173">
        <v>840130516657</v>
      </c>
      <c r="D528" s="174">
        <v>54.5</v>
      </c>
      <c r="E528" s="174">
        <v>109</v>
      </c>
      <c r="F528" s="173" t="s">
        <v>809</v>
      </c>
      <c r="G528" s="4" t="s">
        <v>3</v>
      </c>
      <c r="H528" s="4" t="str">
        <f t="shared" si="14"/>
        <v>Britt X Power Hemp</v>
      </c>
      <c r="I528" s="4" t="str">
        <f t="shared" si="15"/>
        <v>Indigo Denim</v>
      </c>
      <c r="J528" s="4" t="str">
        <f t="shared" si="16"/>
        <v>DWS22P6D-502</v>
      </c>
      <c r="K528" s="4" t="str">
        <f t="shared" si="17"/>
        <v>6x34</v>
      </c>
      <c r="L528" s="4" t="str">
        <f t="shared" si="18"/>
        <v>6</v>
      </c>
      <c r="M528" s="4" t="str">
        <f t="shared" si="19"/>
        <v>34</v>
      </c>
      <c r="N528" s="4" t="e">
        <f>VLOOKUP(L528,#REF!,3,FALSE)</f>
        <v>#REF!</v>
      </c>
      <c r="O528" s="4" t="e">
        <f>VLOOKUP(L528,#REF!,2,FALSE)</f>
        <v>#REF!</v>
      </c>
      <c r="P528" s="4" t="e">
        <f t="shared" si="20"/>
        <v>#REF!</v>
      </c>
      <c r="Q528" s="4"/>
      <c r="R528" s="4"/>
      <c r="S528" s="4"/>
      <c r="T528" s="4"/>
      <c r="U528" s="4"/>
      <c r="V528" s="4"/>
      <c r="W528" s="4"/>
    </row>
    <row r="529" spans="1:23" ht="16">
      <c r="A529" s="173" t="s">
        <v>1178</v>
      </c>
      <c r="B529" s="173" t="s">
        <v>1134</v>
      </c>
      <c r="C529" s="173">
        <v>840130516664</v>
      </c>
      <c r="D529" s="174">
        <v>54.5</v>
      </c>
      <c r="E529" s="174">
        <v>109</v>
      </c>
      <c r="F529" s="173" t="s">
        <v>809</v>
      </c>
      <c r="G529" s="4" t="s">
        <v>3</v>
      </c>
      <c r="H529" s="4" t="str">
        <f t="shared" si="14"/>
        <v>Britt X Power Hemp</v>
      </c>
      <c r="I529" s="4" t="str">
        <f t="shared" si="15"/>
        <v>Indigo Denim</v>
      </c>
      <c r="J529" s="4" t="str">
        <f t="shared" si="16"/>
        <v>DWS22P6D-502</v>
      </c>
      <c r="K529" s="4" t="str">
        <f t="shared" si="17"/>
        <v>8x28</v>
      </c>
      <c r="L529" s="4" t="str">
        <f t="shared" si="18"/>
        <v>8</v>
      </c>
      <c r="M529" s="4" t="str">
        <f t="shared" si="19"/>
        <v>28</v>
      </c>
      <c r="N529" s="4" t="e">
        <f>VLOOKUP(L529,#REF!,3,FALSE)</f>
        <v>#REF!</v>
      </c>
      <c r="O529" s="4" t="e">
        <f>VLOOKUP(L529,#REF!,2,FALSE)</f>
        <v>#REF!</v>
      </c>
      <c r="P529" s="4" t="e">
        <f t="shared" si="20"/>
        <v>#REF!</v>
      </c>
      <c r="Q529" s="4"/>
      <c r="R529" s="4"/>
      <c r="S529" s="4"/>
      <c r="T529" s="4"/>
      <c r="U529" s="4"/>
      <c r="V529" s="4"/>
      <c r="W529" s="4"/>
    </row>
    <row r="530" spans="1:23" ht="16">
      <c r="A530" s="173" t="s">
        <v>1179</v>
      </c>
      <c r="B530" s="173" t="s">
        <v>1134</v>
      </c>
      <c r="C530" s="173">
        <v>840130516671</v>
      </c>
      <c r="D530" s="174">
        <v>54.5</v>
      </c>
      <c r="E530" s="174">
        <v>109</v>
      </c>
      <c r="F530" s="173" t="s">
        <v>809</v>
      </c>
      <c r="G530" s="4" t="s">
        <v>3</v>
      </c>
      <c r="H530" s="4" t="str">
        <f t="shared" si="14"/>
        <v>Britt X Power Hemp</v>
      </c>
      <c r="I530" s="4" t="str">
        <f t="shared" si="15"/>
        <v>Indigo Denim</v>
      </c>
      <c r="J530" s="4" t="str">
        <f t="shared" si="16"/>
        <v>DWS22P6D-502</v>
      </c>
      <c r="K530" s="4" t="str">
        <f t="shared" si="17"/>
        <v>8x30</v>
      </c>
      <c r="L530" s="4" t="str">
        <f t="shared" si="18"/>
        <v>8</v>
      </c>
      <c r="M530" s="4" t="str">
        <f t="shared" si="19"/>
        <v>30</v>
      </c>
      <c r="N530" s="4" t="e">
        <f>VLOOKUP(L530,#REF!,3,FALSE)</f>
        <v>#REF!</v>
      </c>
      <c r="O530" s="4" t="e">
        <f>VLOOKUP(L530,#REF!,2,FALSE)</f>
        <v>#REF!</v>
      </c>
      <c r="P530" s="4" t="e">
        <f t="shared" si="20"/>
        <v>#REF!</v>
      </c>
      <c r="Q530" s="4"/>
      <c r="R530" s="4"/>
      <c r="S530" s="4"/>
      <c r="T530" s="4"/>
      <c r="U530" s="4"/>
      <c r="V530" s="4"/>
      <c r="W530" s="4"/>
    </row>
    <row r="531" spans="1:23" ht="16">
      <c r="A531" s="173" t="s">
        <v>1180</v>
      </c>
      <c r="B531" s="173" t="s">
        <v>1134</v>
      </c>
      <c r="C531" s="173">
        <v>840130516688</v>
      </c>
      <c r="D531" s="174">
        <v>54.5</v>
      </c>
      <c r="E531" s="174">
        <v>109</v>
      </c>
      <c r="F531" s="173" t="s">
        <v>809</v>
      </c>
      <c r="G531" s="4" t="s">
        <v>3</v>
      </c>
      <c r="H531" s="4" t="str">
        <f t="shared" si="14"/>
        <v>Britt X Power Hemp</v>
      </c>
      <c r="I531" s="4" t="str">
        <f t="shared" si="15"/>
        <v>Indigo Denim</v>
      </c>
      <c r="J531" s="4" t="str">
        <f t="shared" si="16"/>
        <v>DWS22P6D-502</v>
      </c>
      <c r="K531" s="4" t="str">
        <f t="shared" si="17"/>
        <v>8x32</v>
      </c>
      <c r="L531" s="4" t="str">
        <f t="shared" si="18"/>
        <v>8</v>
      </c>
      <c r="M531" s="4" t="str">
        <f t="shared" si="19"/>
        <v>32</v>
      </c>
      <c r="N531" s="4" t="e">
        <f>VLOOKUP(L531,#REF!,3,FALSE)</f>
        <v>#REF!</v>
      </c>
      <c r="O531" s="4" t="e">
        <f>VLOOKUP(L531,#REF!,2,FALSE)</f>
        <v>#REF!</v>
      </c>
      <c r="P531" s="4" t="e">
        <f t="shared" si="20"/>
        <v>#REF!</v>
      </c>
      <c r="Q531" s="4"/>
      <c r="R531" s="4"/>
      <c r="S531" s="4"/>
      <c r="T531" s="4"/>
      <c r="U531" s="4"/>
      <c r="V531" s="4"/>
      <c r="W531" s="4"/>
    </row>
    <row r="532" spans="1:23" ht="16">
      <c r="A532" s="173" t="s">
        <v>1181</v>
      </c>
      <c r="B532" s="173" t="s">
        <v>1134</v>
      </c>
      <c r="C532" s="173">
        <v>840130516695</v>
      </c>
      <c r="D532" s="174">
        <v>54.5</v>
      </c>
      <c r="E532" s="174">
        <v>109</v>
      </c>
      <c r="F532" s="173" t="s">
        <v>809</v>
      </c>
      <c r="G532" s="4" t="s">
        <v>3</v>
      </c>
      <c r="H532" s="4" t="str">
        <f t="shared" si="14"/>
        <v>Britt X Power Hemp</v>
      </c>
      <c r="I532" s="4" t="str">
        <f t="shared" si="15"/>
        <v>Indigo Denim</v>
      </c>
      <c r="J532" s="4" t="str">
        <f t="shared" si="16"/>
        <v>DWS22P6D-502</v>
      </c>
      <c r="K532" s="4" t="str">
        <f t="shared" si="17"/>
        <v>8x34</v>
      </c>
      <c r="L532" s="4" t="str">
        <f t="shared" si="18"/>
        <v>8</v>
      </c>
      <c r="M532" s="4" t="str">
        <f t="shared" si="19"/>
        <v>34</v>
      </c>
      <c r="N532" s="4" t="e">
        <f>VLOOKUP(L532,#REF!,3,FALSE)</f>
        <v>#REF!</v>
      </c>
      <c r="O532" s="4" t="e">
        <f>VLOOKUP(L532,#REF!,2,FALSE)</f>
        <v>#REF!</v>
      </c>
      <c r="P532" s="4" t="e">
        <f t="shared" si="20"/>
        <v>#REF!</v>
      </c>
      <c r="Q532" s="4"/>
      <c r="R532" s="4"/>
      <c r="S532" s="4"/>
      <c r="T532" s="4"/>
      <c r="U532" s="4"/>
      <c r="V532" s="4"/>
      <c r="W532" s="4"/>
    </row>
    <row r="533" spans="1:23" ht="16">
      <c r="A533" s="173" t="s">
        <v>1182</v>
      </c>
      <c r="B533" s="173" t="s">
        <v>1183</v>
      </c>
      <c r="C533" s="173">
        <v>840130516701</v>
      </c>
      <c r="D533" s="174">
        <v>49.5</v>
      </c>
      <c r="E533" s="174">
        <v>99</v>
      </c>
      <c r="F533" s="173" t="s">
        <v>809</v>
      </c>
      <c r="G533" s="4" t="s">
        <v>3</v>
      </c>
      <c r="H533" s="4" t="str">
        <f t="shared" si="14"/>
        <v>Britt X Ultra Light</v>
      </c>
      <c r="I533" s="4" t="str">
        <f t="shared" si="15"/>
        <v>Flax Ripstop</v>
      </c>
      <c r="J533" s="4" t="str">
        <f t="shared" si="16"/>
        <v>DWS22P6R-251</v>
      </c>
      <c r="K533" s="4" t="str">
        <f t="shared" si="17"/>
        <v>000x28</v>
      </c>
      <c r="L533" s="4" t="str">
        <f t="shared" si="18"/>
        <v>000</v>
      </c>
      <c r="M533" s="4" t="str">
        <f t="shared" si="19"/>
        <v>28</v>
      </c>
      <c r="N533" s="4" t="e">
        <f>VLOOKUP(L533,#REF!,3,FALSE)</f>
        <v>#REF!</v>
      </c>
      <c r="O533" s="4" t="e">
        <f>VLOOKUP(L533,#REF!,2,FALSE)</f>
        <v>#REF!</v>
      </c>
      <c r="P533" s="4" t="e">
        <f t="shared" si="20"/>
        <v>#REF!</v>
      </c>
      <c r="Q533" s="4"/>
      <c r="R533" s="4"/>
      <c r="S533" s="4"/>
      <c r="T533" s="4"/>
      <c r="U533" s="4"/>
      <c r="V533" s="4"/>
      <c r="W533" s="4"/>
    </row>
    <row r="534" spans="1:23" ht="16">
      <c r="A534" s="173" t="s">
        <v>1184</v>
      </c>
      <c r="B534" s="173" t="s">
        <v>1183</v>
      </c>
      <c r="C534" s="173">
        <v>840130516718</v>
      </c>
      <c r="D534" s="174">
        <v>49.5</v>
      </c>
      <c r="E534" s="174">
        <v>99</v>
      </c>
      <c r="F534" s="173" t="s">
        <v>809</v>
      </c>
      <c r="G534" s="4" t="s">
        <v>3</v>
      </c>
      <c r="H534" s="4" t="str">
        <f t="shared" si="14"/>
        <v>Britt X Ultra Light</v>
      </c>
      <c r="I534" s="4" t="str">
        <f t="shared" si="15"/>
        <v>Flax Ripstop</v>
      </c>
      <c r="J534" s="4" t="str">
        <f t="shared" si="16"/>
        <v>DWS22P6R-251</v>
      </c>
      <c r="K534" s="4" t="str">
        <f t="shared" si="17"/>
        <v>000x30</v>
      </c>
      <c r="L534" s="4" t="str">
        <f t="shared" si="18"/>
        <v>000</v>
      </c>
      <c r="M534" s="4" t="str">
        <f t="shared" si="19"/>
        <v>30</v>
      </c>
      <c r="N534" s="4" t="e">
        <f>VLOOKUP(L534,#REF!,3,FALSE)</f>
        <v>#REF!</v>
      </c>
      <c r="O534" s="4" t="e">
        <f>VLOOKUP(L534,#REF!,2,FALSE)</f>
        <v>#REF!</v>
      </c>
      <c r="P534" s="4" t="e">
        <f t="shared" si="20"/>
        <v>#REF!</v>
      </c>
      <c r="Q534" s="4"/>
      <c r="R534" s="4"/>
      <c r="S534" s="4"/>
      <c r="T534" s="4"/>
      <c r="U534" s="4"/>
      <c r="V534" s="4"/>
      <c r="W534" s="4"/>
    </row>
    <row r="535" spans="1:23" ht="16">
      <c r="A535" s="173" t="s">
        <v>1185</v>
      </c>
      <c r="B535" s="173" t="s">
        <v>1183</v>
      </c>
      <c r="C535" s="173">
        <v>840130516725</v>
      </c>
      <c r="D535" s="174">
        <v>49.5</v>
      </c>
      <c r="E535" s="174">
        <v>99</v>
      </c>
      <c r="F535" s="173" t="s">
        <v>809</v>
      </c>
      <c r="G535" s="4" t="s">
        <v>3</v>
      </c>
      <c r="H535" s="4" t="str">
        <f t="shared" si="14"/>
        <v>Britt X Ultra Light</v>
      </c>
      <c r="I535" s="4" t="str">
        <f t="shared" si="15"/>
        <v>Flax Ripstop</v>
      </c>
      <c r="J535" s="4" t="str">
        <f t="shared" si="16"/>
        <v>DWS22P6R-251</v>
      </c>
      <c r="K535" s="4" t="str">
        <f t="shared" si="17"/>
        <v>000x32</v>
      </c>
      <c r="L535" s="4" t="str">
        <f t="shared" si="18"/>
        <v>000</v>
      </c>
      <c r="M535" s="4" t="str">
        <f t="shared" si="19"/>
        <v>32</v>
      </c>
      <c r="N535" s="4" t="e">
        <f>VLOOKUP(L535,#REF!,3,FALSE)</f>
        <v>#REF!</v>
      </c>
      <c r="O535" s="4" t="e">
        <f>VLOOKUP(L535,#REF!,2,FALSE)</f>
        <v>#REF!</v>
      </c>
      <c r="P535" s="4" t="e">
        <f t="shared" si="20"/>
        <v>#REF!</v>
      </c>
      <c r="Q535" s="4"/>
      <c r="R535" s="4"/>
      <c r="S535" s="4"/>
      <c r="T535" s="4"/>
      <c r="U535" s="4"/>
      <c r="V535" s="4"/>
      <c r="W535" s="4"/>
    </row>
    <row r="536" spans="1:23" ht="16">
      <c r="A536" s="173" t="s">
        <v>1186</v>
      </c>
      <c r="B536" s="173" t="s">
        <v>1183</v>
      </c>
      <c r="C536" s="173">
        <v>840130516732</v>
      </c>
      <c r="D536" s="174">
        <v>49.5</v>
      </c>
      <c r="E536" s="174">
        <v>99</v>
      </c>
      <c r="F536" s="173" t="s">
        <v>809</v>
      </c>
      <c r="G536" s="4" t="s">
        <v>3</v>
      </c>
      <c r="H536" s="4" t="str">
        <f t="shared" si="14"/>
        <v>Britt X Ultra Light</v>
      </c>
      <c r="I536" s="4" t="str">
        <f t="shared" si="15"/>
        <v>Flax Ripstop</v>
      </c>
      <c r="J536" s="4" t="str">
        <f t="shared" si="16"/>
        <v>DWS22P6R-251</v>
      </c>
      <c r="K536" s="4" t="str">
        <f t="shared" si="17"/>
        <v>000x34</v>
      </c>
      <c r="L536" s="4" t="str">
        <f t="shared" si="18"/>
        <v>000</v>
      </c>
      <c r="M536" s="4" t="str">
        <f t="shared" si="19"/>
        <v>34</v>
      </c>
      <c r="N536" s="4" t="e">
        <f>VLOOKUP(L536,#REF!,3,FALSE)</f>
        <v>#REF!</v>
      </c>
      <c r="O536" s="4" t="e">
        <f>VLOOKUP(L536,#REF!,2,FALSE)</f>
        <v>#REF!</v>
      </c>
      <c r="P536" s="4" t="e">
        <f t="shared" si="20"/>
        <v>#REF!</v>
      </c>
      <c r="Q536" s="4"/>
      <c r="R536" s="4"/>
      <c r="S536" s="4"/>
      <c r="T536" s="4"/>
      <c r="U536" s="4"/>
      <c r="V536" s="4"/>
      <c r="W536" s="4"/>
    </row>
    <row r="537" spans="1:23" ht="16">
      <c r="A537" s="173" t="s">
        <v>1187</v>
      </c>
      <c r="B537" s="173" t="s">
        <v>1183</v>
      </c>
      <c r="C537" s="173">
        <v>840130516749</v>
      </c>
      <c r="D537" s="174">
        <v>49.5</v>
      </c>
      <c r="E537" s="174">
        <v>99</v>
      </c>
      <c r="F537" s="173" t="s">
        <v>809</v>
      </c>
      <c r="G537" s="4" t="s">
        <v>3</v>
      </c>
      <c r="H537" s="4" t="str">
        <f t="shared" si="14"/>
        <v>Britt X Ultra Light</v>
      </c>
      <c r="I537" s="4" t="str">
        <f t="shared" si="15"/>
        <v>Flax Ripstop</v>
      </c>
      <c r="J537" s="4" t="str">
        <f t="shared" si="16"/>
        <v>DWS22P6R-251</v>
      </c>
      <c r="K537" s="4" t="str">
        <f t="shared" si="17"/>
        <v>00x28</v>
      </c>
      <c r="L537" s="4" t="str">
        <f t="shared" si="18"/>
        <v>00</v>
      </c>
      <c r="M537" s="4" t="str">
        <f t="shared" si="19"/>
        <v>28</v>
      </c>
      <c r="N537" s="4" t="e">
        <f>VLOOKUP(L537,#REF!,3,FALSE)</f>
        <v>#REF!</v>
      </c>
      <c r="O537" s="4" t="e">
        <f>VLOOKUP(L537,#REF!,2,FALSE)</f>
        <v>#REF!</v>
      </c>
      <c r="P537" s="4" t="e">
        <f t="shared" si="20"/>
        <v>#REF!</v>
      </c>
      <c r="Q537" s="4"/>
      <c r="R537" s="4"/>
      <c r="S537" s="4"/>
      <c r="T537" s="4"/>
      <c r="U537" s="4"/>
      <c r="V537" s="4"/>
      <c r="W537" s="4"/>
    </row>
    <row r="538" spans="1:23" ht="16">
      <c r="A538" s="173" t="s">
        <v>1188</v>
      </c>
      <c r="B538" s="173" t="s">
        <v>1183</v>
      </c>
      <c r="C538" s="173">
        <v>840130516756</v>
      </c>
      <c r="D538" s="174">
        <v>49.5</v>
      </c>
      <c r="E538" s="174">
        <v>99</v>
      </c>
      <c r="F538" s="173" t="s">
        <v>809</v>
      </c>
      <c r="G538" s="4" t="s">
        <v>3</v>
      </c>
      <c r="H538" s="4" t="str">
        <f t="shared" si="14"/>
        <v>Britt X Ultra Light</v>
      </c>
      <c r="I538" s="4" t="str">
        <f t="shared" si="15"/>
        <v>Flax Ripstop</v>
      </c>
      <c r="J538" s="4" t="str">
        <f t="shared" si="16"/>
        <v>DWS22P6R-251</v>
      </c>
      <c r="K538" s="4" t="str">
        <f t="shared" si="17"/>
        <v>00x30</v>
      </c>
      <c r="L538" s="4" t="str">
        <f t="shared" si="18"/>
        <v>00</v>
      </c>
      <c r="M538" s="4" t="str">
        <f t="shared" si="19"/>
        <v>30</v>
      </c>
      <c r="N538" s="4" t="e">
        <f>VLOOKUP(L538,#REF!,3,FALSE)</f>
        <v>#REF!</v>
      </c>
      <c r="O538" s="4" t="e">
        <f>VLOOKUP(L538,#REF!,2,FALSE)</f>
        <v>#REF!</v>
      </c>
      <c r="P538" s="4" t="e">
        <f t="shared" si="20"/>
        <v>#REF!</v>
      </c>
      <c r="Q538" s="4"/>
      <c r="R538" s="4"/>
      <c r="S538" s="4"/>
      <c r="T538" s="4"/>
      <c r="U538" s="4"/>
      <c r="V538" s="4"/>
      <c r="W538" s="4"/>
    </row>
    <row r="539" spans="1:23" ht="16">
      <c r="A539" s="173" t="s">
        <v>1189</v>
      </c>
      <c r="B539" s="173" t="s">
        <v>1183</v>
      </c>
      <c r="C539" s="173">
        <v>840130516763</v>
      </c>
      <c r="D539" s="174">
        <v>49.5</v>
      </c>
      <c r="E539" s="174">
        <v>99</v>
      </c>
      <c r="F539" s="173" t="s">
        <v>809</v>
      </c>
      <c r="G539" s="4" t="s">
        <v>3</v>
      </c>
      <c r="H539" s="4" t="str">
        <f t="shared" si="14"/>
        <v>Britt X Ultra Light</v>
      </c>
      <c r="I539" s="4" t="str">
        <f t="shared" si="15"/>
        <v>Flax Ripstop</v>
      </c>
      <c r="J539" s="4" t="str">
        <f t="shared" si="16"/>
        <v>DWS22P6R-251</v>
      </c>
      <c r="K539" s="4" t="str">
        <f t="shared" si="17"/>
        <v>00x32</v>
      </c>
      <c r="L539" s="4" t="str">
        <f t="shared" si="18"/>
        <v>00</v>
      </c>
      <c r="M539" s="4" t="str">
        <f t="shared" si="19"/>
        <v>32</v>
      </c>
      <c r="N539" s="4" t="e">
        <f>VLOOKUP(L539,#REF!,3,FALSE)</f>
        <v>#REF!</v>
      </c>
      <c r="O539" s="4" t="e">
        <f>VLOOKUP(L539,#REF!,2,FALSE)</f>
        <v>#REF!</v>
      </c>
      <c r="P539" s="4" t="e">
        <f t="shared" si="20"/>
        <v>#REF!</v>
      </c>
      <c r="Q539" s="4"/>
      <c r="R539" s="4"/>
      <c r="S539" s="4"/>
      <c r="T539" s="4"/>
      <c r="U539" s="4"/>
      <c r="V539" s="4"/>
      <c r="W539" s="4"/>
    </row>
    <row r="540" spans="1:23" ht="16">
      <c r="A540" s="173" t="s">
        <v>1190</v>
      </c>
      <c r="B540" s="173" t="s">
        <v>1183</v>
      </c>
      <c r="C540" s="173">
        <v>840130516770</v>
      </c>
      <c r="D540" s="174">
        <v>49.5</v>
      </c>
      <c r="E540" s="174">
        <v>99</v>
      </c>
      <c r="F540" s="173" t="s">
        <v>809</v>
      </c>
      <c r="G540" s="4" t="s">
        <v>3</v>
      </c>
      <c r="H540" s="4" t="str">
        <f t="shared" si="14"/>
        <v>Britt X Ultra Light</v>
      </c>
      <c r="I540" s="4" t="str">
        <f t="shared" si="15"/>
        <v>Flax Ripstop</v>
      </c>
      <c r="J540" s="4" t="str">
        <f t="shared" si="16"/>
        <v>DWS22P6R-251</v>
      </c>
      <c r="K540" s="4" t="str">
        <f t="shared" si="17"/>
        <v>00x34</v>
      </c>
      <c r="L540" s="4" t="str">
        <f t="shared" si="18"/>
        <v>00</v>
      </c>
      <c r="M540" s="4" t="str">
        <f t="shared" si="19"/>
        <v>34</v>
      </c>
      <c r="N540" s="4" t="e">
        <f>VLOOKUP(L540,#REF!,3,FALSE)</f>
        <v>#REF!</v>
      </c>
      <c r="O540" s="4" t="e">
        <f>VLOOKUP(L540,#REF!,2,FALSE)</f>
        <v>#REF!</v>
      </c>
      <c r="P540" s="4" t="e">
        <f t="shared" si="20"/>
        <v>#REF!</v>
      </c>
      <c r="Q540" s="4"/>
      <c r="R540" s="4"/>
      <c r="S540" s="4"/>
      <c r="T540" s="4"/>
      <c r="U540" s="4"/>
      <c r="V540" s="4"/>
      <c r="W540" s="4"/>
    </row>
    <row r="541" spans="1:23" ht="16">
      <c r="A541" s="173" t="s">
        <v>1191</v>
      </c>
      <c r="B541" s="173" t="s">
        <v>1183</v>
      </c>
      <c r="C541" s="173">
        <v>840130516787</v>
      </c>
      <c r="D541" s="174">
        <v>49.5</v>
      </c>
      <c r="E541" s="174">
        <v>99</v>
      </c>
      <c r="F541" s="173" t="s">
        <v>809</v>
      </c>
      <c r="G541" s="4" t="s">
        <v>3</v>
      </c>
      <c r="H541" s="4" t="str">
        <f t="shared" si="14"/>
        <v>Britt X Ultra Light</v>
      </c>
      <c r="I541" s="4" t="str">
        <f t="shared" si="15"/>
        <v>Flax Ripstop</v>
      </c>
      <c r="J541" s="4" t="str">
        <f t="shared" si="16"/>
        <v>DWS22P6R-251</v>
      </c>
      <c r="K541" s="4" t="str">
        <f t="shared" si="17"/>
        <v>0x28</v>
      </c>
      <c r="L541" s="4" t="str">
        <f t="shared" si="18"/>
        <v>0</v>
      </c>
      <c r="M541" s="4" t="str">
        <f t="shared" si="19"/>
        <v>28</v>
      </c>
      <c r="N541" s="4" t="e">
        <f>VLOOKUP(L541,#REF!,3,FALSE)</f>
        <v>#REF!</v>
      </c>
      <c r="O541" s="4" t="e">
        <f>VLOOKUP(L541,#REF!,2,FALSE)</f>
        <v>#REF!</v>
      </c>
      <c r="P541" s="4" t="e">
        <f t="shared" si="20"/>
        <v>#REF!</v>
      </c>
      <c r="Q541" s="4"/>
      <c r="R541" s="4"/>
      <c r="S541" s="4"/>
      <c r="T541" s="4"/>
      <c r="U541" s="4"/>
      <c r="V541" s="4"/>
      <c r="W541" s="4"/>
    </row>
    <row r="542" spans="1:23" ht="16">
      <c r="A542" s="173" t="s">
        <v>1192</v>
      </c>
      <c r="B542" s="173" t="s">
        <v>1183</v>
      </c>
      <c r="C542" s="173">
        <v>840130516794</v>
      </c>
      <c r="D542" s="174">
        <v>49.5</v>
      </c>
      <c r="E542" s="174">
        <v>99</v>
      </c>
      <c r="F542" s="173" t="s">
        <v>809</v>
      </c>
      <c r="G542" s="4" t="s">
        <v>3</v>
      </c>
      <c r="H542" s="4" t="str">
        <f t="shared" si="14"/>
        <v>Britt X Ultra Light</v>
      </c>
      <c r="I542" s="4" t="str">
        <f t="shared" si="15"/>
        <v>Flax Ripstop</v>
      </c>
      <c r="J542" s="4" t="str">
        <f t="shared" si="16"/>
        <v>DWS22P6R-251</v>
      </c>
      <c r="K542" s="4" t="str">
        <f t="shared" si="17"/>
        <v>0x30</v>
      </c>
      <c r="L542" s="4" t="str">
        <f t="shared" si="18"/>
        <v>0</v>
      </c>
      <c r="M542" s="4" t="str">
        <f t="shared" si="19"/>
        <v>30</v>
      </c>
      <c r="N542" s="4" t="e">
        <f>VLOOKUP(L542,#REF!,3,FALSE)</f>
        <v>#REF!</v>
      </c>
      <c r="O542" s="4" t="e">
        <f>VLOOKUP(L542,#REF!,2,FALSE)</f>
        <v>#REF!</v>
      </c>
      <c r="P542" s="4" t="e">
        <f t="shared" si="20"/>
        <v>#REF!</v>
      </c>
      <c r="Q542" s="4"/>
      <c r="R542" s="4"/>
      <c r="S542" s="4"/>
      <c r="T542" s="4"/>
      <c r="U542" s="4"/>
      <c r="V542" s="4"/>
      <c r="W542" s="4"/>
    </row>
    <row r="543" spans="1:23" ht="16">
      <c r="A543" s="173" t="s">
        <v>1193</v>
      </c>
      <c r="B543" s="173" t="s">
        <v>1183</v>
      </c>
      <c r="C543" s="173">
        <v>840130516800</v>
      </c>
      <c r="D543" s="174">
        <v>49.5</v>
      </c>
      <c r="E543" s="174">
        <v>99</v>
      </c>
      <c r="F543" s="173" t="s">
        <v>809</v>
      </c>
      <c r="G543" s="4" t="s">
        <v>3</v>
      </c>
      <c r="H543" s="4" t="str">
        <f t="shared" si="14"/>
        <v>Britt X Ultra Light</v>
      </c>
      <c r="I543" s="4" t="str">
        <f t="shared" si="15"/>
        <v>Flax Ripstop</v>
      </c>
      <c r="J543" s="4" t="str">
        <f t="shared" si="16"/>
        <v>DWS22P6R-251</v>
      </c>
      <c r="K543" s="4" t="str">
        <f t="shared" si="17"/>
        <v>0x32</v>
      </c>
      <c r="L543" s="4" t="str">
        <f t="shared" si="18"/>
        <v>0</v>
      </c>
      <c r="M543" s="4" t="str">
        <f t="shared" si="19"/>
        <v>32</v>
      </c>
      <c r="N543" s="4" t="e">
        <f>VLOOKUP(L543,#REF!,3,FALSE)</f>
        <v>#REF!</v>
      </c>
      <c r="O543" s="4" t="e">
        <f>VLOOKUP(L543,#REF!,2,FALSE)</f>
        <v>#REF!</v>
      </c>
      <c r="P543" s="4" t="e">
        <f t="shared" si="20"/>
        <v>#REF!</v>
      </c>
      <c r="Q543" s="4"/>
      <c r="R543" s="4"/>
      <c r="S543" s="4"/>
      <c r="T543" s="4"/>
      <c r="U543" s="4"/>
      <c r="V543" s="4"/>
      <c r="W543" s="4"/>
    </row>
    <row r="544" spans="1:23" ht="16">
      <c r="A544" s="173" t="s">
        <v>1194</v>
      </c>
      <c r="B544" s="173" t="s">
        <v>1183</v>
      </c>
      <c r="C544" s="173">
        <v>840130516817</v>
      </c>
      <c r="D544" s="174">
        <v>49.5</v>
      </c>
      <c r="E544" s="174">
        <v>99</v>
      </c>
      <c r="F544" s="173" t="s">
        <v>809</v>
      </c>
      <c r="G544" s="4" t="s">
        <v>3</v>
      </c>
      <c r="H544" s="4" t="str">
        <f t="shared" si="14"/>
        <v>Britt X Ultra Light</v>
      </c>
      <c r="I544" s="4" t="str">
        <f t="shared" si="15"/>
        <v>Flax Ripstop</v>
      </c>
      <c r="J544" s="4" t="str">
        <f t="shared" si="16"/>
        <v>DWS22P6R-251</v>
      </c>
      <c r="K544" s="4" t="str">
        <f t="shared" si="17"/>
        <v>0x34</v>
      </c>
      <c r="L544" s="4" t="str">
        <f t="shared" si="18"/>
        <v>0</v>
      </c>
      <c r="M544" s="4" t="str">
        <f t="shared" si="19"/>
        <v>34</v>
      </c>
      <c r="N544" s="4" t="e">
        <f>VLOOKUP(L544,#REF!,3,FALSE)</f>
        <v>#REF!</v>
      </c>
      <c r="O544" s="4" t="e">
        <f>VLOOKUP(L544,#REF!,2,FALSE)</f>
        <v>#REF!</v>
      </c>
      <c r="P544" s="4" t="e">
        <f t="shared" si="20"/>
        <v>#REF!</v>
      </c>
      <c r="Q544" s="4"/>
      <c r="R544" s="4"/>
      <c r="S544" s="4"/>
      <c r="T544" s="4"/>
      <c r="U544" s="4"/>
      <c r="V544" s="4"/>
      <c r="W544" s="4"/>
    </row>
    <row r="545" spans="1:23" ht="16">
      <c r="A545" s="173" t="s">
        <v>1195</v>
      </c>
      <c r="B545" s="173" t="s">
        <v>1183</v>
      </c>
      <c r="C545" s="173">
        <v>840130516824</v>
      </c>
      <c r="D545" s="174">
        <v>49.5</v>
      </c>
      <c r="E545" s="174">
        <v>99</v>
      </c>
      <c r="F545" s="173" t="s">
        <v>809</v>
      </c>
      <c r="G545" s="4" t="s">
        <v>3</v>
      </c>
      <c r="H545" s="4" t="str">
        <f t="shared" si="14"/>
        <v>Britt X Ultra Light</v>
      </c>
      <c r="I545" s="4" t="str">
        <f t="shared" si="15"/>
        <v>Flax Ripstop</v>
      </c>
      <c r="J545" s="4" t="str">
        <f t="shared" si="16"/>
        <v>DWS22P6R-251</v>
      </c>
      <c r="K545" s="4" t="str">
        <f t="shared" si="17"/>
        <v>10x28</v>
      </c>
      <c r="L545" s="4" t="str">
        <f t="shared" si="18"/>
        <v>10</v>
      </c>
      <c r="M545" s="4" t="str">
        <f t="shared" si="19"/>
        <v>28</v>
      </c>
      <c r="N545" s="4" t="e">
        <f>VLOOKUP(L545,#REF!,3,FALSE)</f>
        <v>#REF!</v>
      </c>
      <c r="O545" s="4" t="e">
        <f>VLOOKUP(L545,#REF!,2,FALSE)</f>
        <v>#REF!</v>
      </c>
      <c r="P545" s="4" t="e">
        <f t="shared" si="20"/>
        <v>#REF!</v>
      </c>
      <c r="Q545" s="4"/>
      <c r="R545" s="4"/>
      <c r="S545" s="4"/>
      <c r="T545" s="4"/>
      <c r="U545" s="4"/>
      <c r="V545" s="4"/>
      <c r="W545" s="4"/>
    </row>
    <row r="546" spans="1:23" ht="16">
      <c r="A546" s="173" t="s">
        <v>1196</v>
      </c>
      <c r="B546" s="173" t="s">
        <v>1183</v>
      </c>
      <c r="C546" s="173">
        <v>840130516831</v>
      </c>
      <c r="D546" s="174">
        <v>49.5</v>
      </c>
      <c r="E546" s="174">
        <v>99</v>
      </c>
      <c r="F546" s="173" t="s">
        <v>809</v>
      </c>
      <c r="G546" s="4" t="s">
        <v>3</v>
      </c>
      <c r="H546" s="4" t="str">
        <f t="shared" si="14"/>
        <v>Britt X Ultra Light</v>
      </c>
      <c r="I546" s="4" t="str">
        <f t="shared" si="15"/>
        <v>Flax Ripstop</v>
      </c>
      <c r="J546" s="4" t="str">
        <f t="shared" si="16"/>
        <v>DWS22P6R-251</v>
      </c>
      <c r="K546" s="4" t="str">
        <f t="shared" si="17"/>
        <v>10x30</v>
      </c>
      <c r="L546" s="4" t="str">
        <f t="shared" si="18"/>
        <v>10</v>
      </c>
      <c r="M546" s="4" t="str">
        <f t="shared" si="19"/>
        <v>30</v>
      </c>
      <c r="N546" s="4" t="e">
        <f>VLOOKUP(L546,#REF!,3,FALSE)</f>
        <v>#REF!</v>
      </c>
      <c r="O546" s="4" t="e">
        <f>VLOOKUP(L546,#REF!,2,FALSE)</f>
        <v>#REF!</v>
      </c>
      <c r="P546" s="4" t="e">
        <f t="shared" si="20"/>
        <v>#REF!</v>
      </c>
      <c r="Q546" s="4"/>
      <c r="R546" s="4"/>
      <c r="S546" s="4"/>
      <c r="T546" s="4"/>
      <c r="U546" s="4"/>
      <c r="V546" s="4"/>
      <c r="W546" s="4"/>
    </row>
    <row r="547" spans="1:23" ht="16">
      <c r="A547" s="173" t="s">
        <v>1197</v>
      </c>
      <c r="B547" s="173" t="s">
        <v>1183</v>
      </c>
      <c r="C547" s="173">
        <v>840130516848</v>
      </c>
      <c r="D547" s="174">
        <v>49.5</v>
      </c>
      <c r="E547" s="174">
        <v>99</v>
      </c>
      <c r="F547" s="173" t="s">
        <v>809</v>
      </c>
      <c r="G547" s="4" t="s">
        <v>3</v>
      </c>
      <c r="H547" s="4" t="str">
        <f t="shared" si="14"/>
        <v>Britt X Ultra Light</v>
      </c>
      <c r="I547" s="4" t="str">
        <f t="shared" si="15"/>
        <v>Flax Ripstop</v>
      </c>
      <c r="J547" s="4" t="str">
        <f t="shared" si="16"/>
        <v>DWS22P6R-251</v>
      </c>
      <c r="K547" s="4" t="str">
        <f t="shared" si="17"/>
        <v>10x32</v>
      </c>
      <c r="L547" s="4" t="str">
        <f t="shared" si="18"/>
        <v>10</v>
      </c>
      <c r="M547" s="4" t="str">
        <f t="shared" si="19"/>
        <v>32</v>
      </c>
      <c r="N547" s="4" t="e">
        <f>VLOOKUP(L547,#REF!,3,FALSE)</f>
        <v>#REF!</v>
      </c>
      <c r="O547" s="4" t="e">
        <f>VLOOKUP(L547,#REF!,2,FALSE)</f>
        <v>#REF!</v>
      </c>
      <c r="P547" s="4" t="e">
        <f t="shared" si="20"/>
        <v>#REF!</v>
      </c>
      <c r="Q547" s="4"/>
      <c r="R547" s="4"/>
      <c r="S547" s="4"/>
      <c r="T547" s="4"/>
      <c r="U547" s="4"/>
      <c r="V547" s="4"/>
      <c r="W547" s="4"/>
    </row>
    <row r="548" spans="1:23" ht="16">
      <c r="A548" s="173" t="s">
        <v>1198</v>
      </c>
      <c r="B548" s="173" t="s">
        <v>1183</v>
      </c>
      <c r="C548" s="173">
        <v>840130516855</v>
      </c>
      <c r="D548" s="174">
        <v>49.5</v>
      </c>
      <c r="E548" s="174">
        <v>99</v>
      </c>
      <c r="F548" s="173" t="s">
        <v>809</v>
      </c>
      <c r="G548" s="4" t="s">
        <v>3</v>
      </c>
      <c r="H548" s="4" t="str">
        <f t="shared" si="14"/>
        <v>Britt X Ultra Light</v>
      </c>
      <c r="I548" s="4" t="str">
        <f t="shared" si="15"/>
        <v>Flax Ripstop</v>
      </c>
      <c r="J548" s="4" t="str">
        <f t="shared" si="16"/>
        <v>DWS22P6R-251</v>
      </c>
      <c r="K548" s="4" t="str">
        <f t="shared" si="17"/>
        <v>10x34</v>
      </c>
      <c r="L548" s="4" t="str">
        <f t="shared" si="18"/>
        <v>10</v>
      </c>
      <c r="M548" s="4" t="str">
        <f t="shared" si="19"/>
        <v>34</v>
      </c>
      <c r="N548" s="4" t="e">
        <f>VLOOKUP(L548,#REF!,3,FALSE)</f>
        <v>#REF!</v>
      </c>
      <c r="O548" s="4" t="e">
        <f>VLOOKUP(L548,#REF!,2,FALSE)</f>
        <v>#REF!</v>
      </c>
      <c r="P548" s="4" t="e">
        <f t="shared" si="20"/>
        <v>#REF!</v>
      </c>
      <c r="Q548" s="4"/>
      <c r="R548" s="4"/>
      <c r="S548" s="4"/>
      <c r="T548" s="4"/>
      <c r="U548" s="4"/>
      <c r="V548" s="4"/>
      <c r="W548" s="4"/>
    </row>
    <row r="549" spans="1:23" ht="16">
      <c r="A549" s="173" t="s">
        <v>1199</v>
      </c>
      <c r="B549" s="173" t="s">
        <v>1183</v>
      </c>
      <c r="C549" s="173">
        <v>840130516862</v>
      </c>
      <c r="D549" s="174">
        <v>49.5</v>
      </c>
      <c r="E549" s="174">
        <v>99</v>
      </c>
      <c r="F549" s="173" t="s">
        <v>809</v>
      </c>
      <c r="G549" s="4" t="s">
        <v>3</v>
      </c>
      <c r="H549" s="4" t="str">
        <f t="shared" si="14"/>
        <v>Britt X Ultra Light</v>
      </c>
      <c r="I549" s="4" t="str">
        <f t="shared" si="15"/>
        <v>Flax Ripstop</v>
      </c>
      <c r="J549" s="4" t="str">
        <f t="shared" si="16"/>
        <v>DWS22P6R-251</v>
      </c>
      <c r="K549" s="4" t="str">
        <f t="shared" si="17"/>
        <v>12x28</v>
      </c>
      <c r="L549" s="4" t="str">
        <f t="shared" si="18"/>
        <v>12</v>
      </c>
      <c r="M549" s="4" t="str">
        <f t="shared" si="19"/>
        <v>28</v>
      </c>
      <c r="N549" s="4" t="e">
        <f>VLOOKUP(L549,#REF!,3,FALSE)</f>
        <v>#REF!</v>
      </c>
      <c r="O549" s="4" t="e">
        <f>VLOOKUP(L549,#REF!,2,FALSE)</f>
        <v>#REF!</v>
      </c>
      <c r="P549" s="4" t="e">
        <f t="shared" si="20"/>
        <v>#REF!</v>
      </c>
      <c r="Q549" s="4"/>
      <c r="R549" s="4"/>
      <c r="S549" s="4"/>
      <c r="T549" s="4"/>
      <c r="U549" s="4"/>
      <c r="V549" s="4"/>
      <c r="W549" s="4"/>
    </row>
    <row r="550" spans="1:23" ht="16">
      <c r="A550" s="173" t="s">
        <v>1200</v>
      </c>
      <c r="B550" s="173" t="s">
        <v>1183</v>
      </c>
      <c r="C550" s="173">
        <v>840130516879</v>
      </c>
      <c r="D550" s="174">
        <v>49.5</v>
      </c>
      <c r="E550" s="174">
        <v>99</v>
      </c>
      <c r="F550" s="173" t="s">
        <v>809</v>
      </c>
      <c r="G550" s="4" t="s">
        <v>3</v>
      </c>
      <c r="H550" s="4" t="str">
        <f t="shared" si="14"/>
        <v>Britt X Ultra Light</v>
      </c>
      <c r="I550" s="4" t="str">
        <f t="shared" si="15"/>
        <v>Flax Ripstop</v>
      </c>
      <c r="J550" s="4" t="str">
        <f t="shared" si="16"/>
        <v>DWS22P6R-251</v>
      </c>
      <c r="K550" s="4" t="str">
        <f t="shared" si="17"/>
        <v>12x30</v>
      </c>
      <c r="L550" s="4" t="str">
        <f t="shared" si="18"/>
        <v>12</v>
      </c>
      <c r="M550" s="4" t="str">
        <f t="shared" si="19"/>
        <v>30</v>
      </c>
      <c r="N550" s="4" t="e">
        <f>VLOOKUP(L550,#REF!,3,FALSE)</f>
        <v>#REF!</v>
      </c>
      <c r="O550" s="4" t="e">
        <f>VLOOKUP(L550,#REF!,2,FALSE)</f>
        <v>#REF!</v>
      </c>
      <c r="P550" s="4" t="e">
        <f t="shared" si="20"/>
        <v>#REF!</v>
      </c>
      <c r="Q550" s="4"/>
      <c r="R550" s="4"/>
      <c r="S550" s="4"/>
      <c r="T550" s="4"/>
      <c r="U550" s="4"/>
      <c r="V550" s="4"/>
      <c r="W550" s="4"/>
    </row>
    <row r="551" spans="1:23" ht="16">
      <c r="A551" s="173" t="s">
        <v>1201</v>
      </c>
      <c r="B551" s="173" t="s">
        <v>1183</v>
      </c>
      <c r="C551" s="173">
        <v>840130516886</v>
      </c>
      <c r="D551" s="174">
        <v>49.5</v>
      </c>
      <c r="E551" s="174">
        <v>99</v>
      </c>
      <c r="F551" s="173" t="s">
        <v>809</v>
      </c>
      <c r="G551" s="4" t="s">
        <v>3</v>
      </c>
      <c r="H551" s="4" t="str">
        <f t="shared" si="14"/>
        <v>Britt X Ultra Light</v>
      </c>
      <c r="I551" s="4" t="str">
        <f t="shared" si="15"/>
        <v>Flax Ripstop</v>
      </c>
      <c r="J551" s="4" t="str">
        <f t="shared" si="16"/>
        <v>DWS22P6R-251</v>
      </c>
      <c r="K551" s="4" t="str">
        <f t="shared" si="17"/>
        <v>12x32</v>
      </c>
      <c r="L551" s="4" t="str">
        <f t="shared" si="18"/>
        <v>12</v>
      </c>
      <c r="M551" s="4" t="str">
        <f t="shared" si="19"/>
        <v>32</v>
      </c>
      <c r="N551" s="4" t="e">
        <f>VLOOKUP(L551,#REF!,3,FALSE)</f>
        <v>#REF!</v>
      </c>
      <c r="O551" s="4" t="e">
        <f>VLOOKUP(L551,#REF!,2,FALSE)</f>
        <v>#REF!</v>
      </c>
      <c r="P551" s="4" t="e">
        <f t="shared" si="20"/>
        <v>#REF!</v>
      </c>
      <c r="Q551" s="4"/>
      <c r="R551" s="4"/>
      <c r="S551" s="4"/>
      <c r="T551" s="4"/>
      <c r="U551" s="4"/>
      <c r="V551" s="4"/>
      <c r="W551" s="4"/>
    </row>
    <row r="552" spans="1:23" ht="16">
      <c r="A552" s="173" t="s">
        <v>1202</v>
      </c>
      <c r="B552" s="173" t="s">
        <v>1183</v>
      </c>
      <c r="C552" s="173">
        <v>840130516893</v>
      </c>
      <c r="D552" s="174">
        <v>49.5</v>
      </c>
      <c r="E552" s="174">
        <v>99</v>
      </c>
      <c r="F552" s="173" t="s">
        <v>809</v>
      </c>
      <c r="G552" s="4" t="s">
        <v>3</v>
      </c>
      <c r="H552" s="4" t="str">
        <f t="shared" si="14"/>
        <v>Britt X Ultra Light</v>
      </c>
      <c r="I552" s="4" t="str">
        <f t="shared" si="15"/>
        <v>Flax Ripstop</v>
      </c>
      <c r="J552" s="4" t="str">
        <f t="shared" si="16"/>
        <v>DWS22P6R-251</v>
      </c>
      <c r="K552" s="4" t="str">
        <f t="shared" si="17"/>
        <v>12x34</v>
      </c>
      <c r="L552" s="4" t="str">
        <f t="shared" si="18"/>
        <v>12</v>
      </c>
      <c r="M552" s="4" t="str">
        <f t="shared" si="19"/>
        <v>34</v>
      </c>
      <c r="N552" s="4" t="e">
        <f>VLOOKUP(L552,#REF!,3,FALSE)</f>
        <v>#REF!</v>
      </c>
      <c r="O552" s="4" t="e">
        <f>VLOOKUP(L552,#REF!,2,FALSE)</f>
        <v>#REF!</v>
      </c>
      <c r="P552" s="4" t="e">
        <f t="shared" si="20"/>
        <v>#REF!</v>
      </c>
      <c r="Q552" s="4"/>
      <c r="R552" s="4"/>
      <c r="S552" s="4"/>
      <c r="T552" s="4"/>
      <c r="U552" s="4"/>
      <c r="V552" s="4"/>
      <c r="W552" s="4"/>
    </row>
    <row r="553" spans="1:23" ht="16">
      <c r="A553" s="173" t="s">
        <v>1203</v>
      </c>
      <c r="B553" s="173" t="s">
        <v>1183</v>
      </c>
      <c r="C553" s="173">
        <v>840130516909</v>
      </c>
      <c r="D553" s="174">
        <v>49.5</v>
      </c>
      <c r="E553" s="174">
        <v>99</v>
      </c>
      <c r="F553" s="173" t="s">
        <v>809</v>
      </c>
      <c r="G553" s="4" t="s">
        <v>3</v>
      </c>
      <c r="H553" s="4" t="str">
        <f t="shared" si="14"/>
        <v>Britt X Ultra Light</v>
      </c>
      <c r="I553" s="4" t="str">
        <f t="shared" si="15"/>
        <v>Flax Ripstop</v>
      </c>
      <c r="J553" s="4" t="str">
        <f t="shared" si="16"/>
        <v>DWS22P6R-251</v>
      </c>
      <c r="K553" s="4" t="str">
        <f t="shared" si="17"/>
        <v>14x28</v>
      </c>
      <c r="L553" s="4" t="str">
        <f t="shared" si="18"/>
        <v>14</v>
      </c>
      <c r="M553" s="4" t="str">
        <f t="shared" si="19"/>
        <v>28</v>
      </c>
      <c r="N553" s="4" t="e">
        <f>VLOOKUP(L553,#REF!,3,FALSE)</f>
        <v>#REF!</v>
      </c>
      <c r="O553" s="4" t="e">
        <f>VLOOKUP(L553,#REF!,2,FALSE)</f>
        <v>#REF!</v>
      </c>
      <c r="P553" s="4" t="e">
        <f t="shared" si="20"/>
        <v>#REF!</v>
      </c>
      <c r="Q553" s="4"/>
      <c r="R553" s="4"/>
      <c r="S553" s="4"/>
      <c r="T553" s="4"/>
      <c r="U553" s="4"/>
      <c r="V553" s="4"/>
      <c r="W553" s="4"/>
    </row>
    <row r="554" spans="1:23" ht="16">
      <c r="A554" s="173" t="s">
        <v>1204</v>
      </c>
      <c r="B554" s="173" t="s">
        <v>1183</v>
      </c>
      <c r="C554" s="173">
        <v>840130516916</v>
      </c>
      <c r="D554" s="174">
        <v>49.5</v>
      </c>
      <c r="E554" s="174">
        <v>99</v>
      </c>
      <c r="F554" s="173" t="s">
        <v>809</v>
      </c>
      <c r="G554" s="4" t="s">
        <v>3</v>
      </c>
      <c r="H554" s="4" t="str">
        <f t="shared" si="14"/>
        <v>Britt X Ultra Light</v>
      </c>
      <c r="I554" s="4" t="str">
        <f t="shared" si="15"/>
        <v>Flax Ripstop</v>
      </c>
      <c r="J554" s="4" t="str">
        <f t="shared" si="16"/>
        <v>DWS22P6R-251</v>
      </c>
      <c r="K554" s="4" t="str">
        <f t="shared" si="17"/>
        <v>14x30</v>
      </c>
      <c r="L554" s="4" t="str">
        <f t="shared" si="18"/>
        <v>14</v>
      </c>
      <c r="M554" s="4" t="str">
        <f t="shared" si="19"/>
        <v>30</v>
      </c>
      <c r="N554" s="4" t="e">
        <f>VLOOKUP(L554,#REF!,3,FALSE)</f>
        <v>#REF!</v>
      </c>
      <c r="O554" s="4" t="e">
        <f>VLOOKUP(L554,#REF!,2,FALSE)</f>
        <v>#REF!</v>
      </c>
      <c r="P554" s="4" t="e">
        <f t="shared" si="20"/>
        <v>#REF!</v>
      </c>
      <c r="Q554" s="4"/>
      <c r="R554" s="4"/>
      <c r="S554" s="4"/>
      <c r="T554" s="4"/>
      <c r="U554" s="4"/>
      <c r="V554" s="4"/>
      <c r="W554" s="4"/>
    </row>
    <row r="555" spans="1:23" ht="16">
      <c r="A555" s="173" t="s">
        <v>1205</v>
      </c>
      <c r="B555" s="173" t="s">
        <v>1183</v>
      </c>
      <c r="C555" s="173">
        <v>840130516923</v>
      </c>
      <c r="D555" s="174">
        <v>49.5</v>
      </c>
      <c r="E555" s="174">
        <v>99</v>
      </c>
      <c r="F555" s="173" t="s">
        <v>809</v>
      </c>
      <c r="G555" s="4" t="s">
        <v>3</v>
      </c>
      <c r="H555" s="4" t="str">
        <f t="shared" si="14"/>
        <v>Britt X Ultra Light</v>
      </c>
      <c r="I555" s="4" t="str">
        <f t="shared" si="15"/>
        <v>Flax Ripstop</v>
      </c>
      <c r="J555" s="4" t="str">
        <f t="shared" si="16"/>
        <v>DWS22P6R-251</v>
      </c>
      <c r="K555" s="4" t="str">
        <f t="shared" si="17"/>
        <v>14x32</v>
      </c>
      <c r="L555" s="4" t="str">
        <f t="shared" si="18"/>
        <v>14</v>
      </c>
      <c r="M555" s="4" t="str">
        <f t="shared" si="19"/>
        <v>32</v>
      </c>
      <c r="N555" s="4" t="e">
        <f>VLOOKUP(L555,#REF!,3,FALSE)</f>
        <v>#REF!</v>
      </c>
      <c r="O555" s="4" t="e">
        <f>VLOOKUP(L555,#REF!,2,FALSE)</f>
        <v>#REF!</v>
      </c>
      <c r="P555" s="4" t="e">
        <f t="shared" si="20"/>
        <v>#REF!</v>
      </c>
      <c r="Q555" s="4"/>
      <c r="R555" s="4"/>
      <c r="S555" s="4"/>
      <c r="T555" s="4"/>
      <c r="U555" s="4"/>
      <c r="V555" s="4"/>
      <c r="W555" s="4"/>
    </row>
    <row r="556" spans="1:23" ht="16">
      <c r="A556" s="173" t="s">
        <v>1206</v>
      </c>
      <c r="B556" s="173" t="s">
        <v>1183</v>
      </c>
      <c r="C556" s="173">
        <v>840130516930</v>
      </c>
      <c r="D556" s="174">
        <v>49.5</v>
      </c>
      <c r="E556" s="174">
        <v>99</v>
      </c>
      <c r="F556" s="173" t="s">
        <v>809</v>
      </c>
      <c r="G556" s="4" t="s">
        <v>3</v>
      </c>
      <c r="H556" s="4" t="str">
        <f t="shared" si="14"/>
        <v>Britt X Ultra Light</v>
      </c>
      <c r="I556" s="4" t="str">
        <f t="shared" si="15"/>
        <v>Flax Ripstop</v>
      </c>
      <c r="J556" s="4" t="str">
        <f t="shared" si="16"/>
        <v>DWS22P6R-251</v>
      </c>
      <c r="K556" s="4" t="str">
        <f t="shared" si="17"/>
        <v>14x34</v>
      </c>
      <c r="L556" s="4" t="str">
        <f t="shared" si="18"/>
        <v>14</v>
      </c>
      <c r="M556" s="4" t="str">
        <f t="shared" si="19"/>
        <v>34</v>
      </c>
      <c r="N556" s="4" t="e">
        <f>VLOOKUP(L556,#REF!,3,FALSE)</f>
        <v>#REF!</v>
      </c>
      <c r="O556" s="4" t="e">
        <f>VLOOKUP(L556,#REF!,2,FALSE)</f>
        <v>#REF!</v>
      </c>
      <c r="P556" s="4" t="e">
        <f t="shared" si="20"/>
        <v>#REF!</v>
      </c>
      <c r="Q556" s="4"/>
      <c r="R556" s="4"/>
      <c r="S556" s="4"/>
      <c r="T556" s="4"/>
      <c r="U556" s="4"/>
      <c r="V556" s="4"/>
      <c r="W556" s="4"/>
    </row>
    <row r="557" spans="1:23" ht="16">
      <c r="A557" s="173" t="s">
        <v>1207</v>
      </c>
      <c r="B557" s="173" t="s">
        <v>1183</v>
      </c>
      <c r="C557" s="173">
        <v>840130516947</v>
      </c>
      <c r="D557" s="174">
        <v>49.5</v>
      </c>
      <c r="E557" s="174">
        <v>99</v>
      </c>
      <c r="F557" s="173" t="s">
        <v>809</v>
      </c>
      <c r="G557" s="4" t="s">
        <v>3</v>
      </c>
      <c r="H557" s="4" t="str">
        <f t="shared" si="14"/>
        <v>Britt X Ultra Light</v>
      </c>
      <c r="I557" s="4" t="str">
        <f t="shared" si="15"/>
        <v>Flax Ripstop</v>
      </c>
      <c r="J557" s="4" t="str">
        <f t="shared" si="16"/>
        <v>DWS22P6R-251</v>
      </c>
      <c r="K557" s="4" t="str">
        <f t="shared" si="17"/>
        <v>16x28</v>
      </c>
      <c r="L557" s="4" t="str">
        <f t="shared" si="18"/>
        <v>16</v>
      </c>
      <c r="M557" s="4" t="str">
        <f t="shared" si="19"/>
        <v>28</v>
      </c>
      <c r="N557" s="4" t="e">
        <f>VLOOKUP(L557,#REF!,3,FALSE)</f>
        <v>#REF!</v>
      </c>
      <c r="O557" s="4" t="e">
        <f>VLOOKUP(L557,#REF!,2,FALSE)</f>
        <v>#REF!</v>
      </c>
      <c r="P557" s="4" t="e">
        <f t="shared" si="20"/>
        <v>#REF!</v>
      </c>
      <c r="Q557" s="4"/>
      <c r="R557" s="4"/>
      <c r="S557" s="4"/>
      <c r="T557" s="4"/>
      <c r="U557" s="4"/>
      <c r="V557" s="4"/>
      <c r="W557" s="4"/>
    </row>
    <row r="558" spans="1:23" ht="16">
      <c r="A558" s="173" t="s">
        <v>1208</v>
      </c>
      <c r="B558" s="173" t="s">
        <v>1183</v>
      </c>
      <c r="C558" s="173">
        <v>840130516954</v>
      </c>
      <c r="D558" s="174">
        <v>49.5</v>
      </c>
      <c r="E558" s="174">
        <v>99</v>
      </c>
      <c r="F558" s="173" t="s">
        <v>809</v>
      </c>
      <c r="G558" s="4" t="s">
        <v>3</v>
      </c>
      <c r="H558" s="4" t="str">
        <f t="shared" si="14"/>
        <v>Britt X Ultra Light</v>
      </c>
      <c r="I558" s="4" t="str">
        <f t="shared" si="15"/>
        <v>Flax Ripstop</v>
      </c>
      <c r="J558" s="4" t="str">
        <f t="shared" si="16"/>
        <v>DWS22P6R-251</v>
      </c>
      <c r="K558" s="4" t="str">
        <f t="shared" si="17"/>
        <v>16x30</v>
      </c>
      <c r="L558" s="4" t="str">
        <f t="shared" si="18"/>
        <v>16</v>
      </c>
      <c r="M558" s="4" t="str">
        <f t="shared" si="19"/>
        <v>30</v>
      </c>
      <c r="N558" s="4" t="e">
        <f>VLOOKUP(L558,#REF!,3,FALSE)</f>
        <v>#REF!</v>
      </c>
      <c r="O558" s="4" t="e">
        <f>VLOOKUP(L558,#REF!,2,FALSE)</f>
        <v>#REF!</v>
      </c>
      <c r="P558" s="4" t="e">
        <f t="shared" si="20"/>
        <v>#REF!</v>
      </c>
      <c r="Q558" s="4"/>
      <c r="R558" s="4"/>
      <c r="S558" s="4"/>
      <c r="T558" s="4"/>
      <c r="U558" s="4"/>
      <c r="V558" s="4"/>
      <c r="W558" s="4"/>
    </row>
    <row r="559" spans="1:23" ht="16">
      <c r="A559" s="173" t="s">
        <v>1209</v>
      </c>
      <c r="B559" s="173" t="s">
        <v>1183</v>
      </c>
      <c r="C559" s="173">
        <v>840130516961</v>
      </c>
      <c r="D559" s="174">
        <v>49.5</v>
      </c>
      <c r="E559" s="174">
        <v>99</v>
      </c>
      <c r="F559" s="173" t="s">
        <v>809</v>
      </c>
      <c r="G559" s="4" t="s">
        <v>3</v>
      </c>
      <c r="H559" s="4" t="str">
        <f t="shared" si="14"/>
        <v>Britt X Ultra Light</v>
      </c>
      <c r="I559" s="4" t="str">
        <f t="shared" si="15"/>
        <v>Flax Ripstop</v>
      </c>
      <c r="J559" s="4" t="str">
        <f t="shared" si="16"/>
        <v>DWS22P6R-251</v>
      </c>
      <c r="K559" s="4" t="str">
        <f t="shared" si="17"/>
        <v>16x32</v>
      </c>
      <c r="L559" s="4" t="str">
        <f t="shared" si="18"/>
        <v>16</v>
      </c>
      <c r="M559" s="4" t="str">
        <f t="shared" si="19"/>
        <v>32</v>
      </c>
      <c r="N559" s="4" t="e">
        <f>VLOOKUP(L559,#REF!,3,FALSE)</f>
        <v>#REF!</v>
      </c>
      <c r="O559" s="4" t="e">
        <f>VLOOKUP(L559,#REF!,2,FALSE)</f>
        <v>#REF!</v>
      </c>
      <c r="P559" s="4" t="e">
        <f t="shared" si="20"/>
        <v>#REF!</v>
      </c>
      <c r="Q559" s="4"/>
      <c r="R559" s="4"/>
      <c r="S559" s="4"/>
      <c r="T559" s="4"/>
      <c r="U559" s="4"/>
      <c r="V559" s="4"/>
      <c r="W559" s="4"/>
    </row>
    <row r="560" spans="1:23" ht="16">
      <c r="A560" s="173" t="s">
        <v>1210</v>
      </c>
      <c r="B560" s="173" t="s">
        <v>1183</v>
      </c>
      <c r="C560" s="173">
        <v>840130516978</v>
      </c>
      <c r="D560" s="174">
        <v>49.5</v>
      </c>
      <c r="E560" s="174">
        <v>99</v>
      </c>
      <c r="F560" s="173" t="s">
        <v>809</v>
      </c>
      <c r="G560" s="4" t="s">
        <v>3</v>
      </c>
      <c r="H560" s="4" t="str">
        <f t="shared" si="14"/>
        <v>Britt X Ultra Light</v>
      </c>
      <c r="I560" s="4" t="str">
        <f t="shared" si="15"/>
        <v>Flax Ripstop</v>
      </c>
      <c r="J560" s="4" t="str">
        <f t="shared" si="16"/>
        <v>DWS22P6R-251</v>
      </c>
      <c r="K560" s="4" t="str">
        <f t="shared" si="17"/>
        <v>16x34</v>
      </c>
      <c r="L560" s="4" t="str">
        <f t="shared" si="18"/>
        <v>16</v>
      </c>
      <c r="M560" s="4" t="str">
        <f t="shared" si="19"/>
        <v>34</v>
      </c>
      <c r="N560" s="4" t="e">
        <f>VLOOKUP(L560,#REF!,3,FALSE)</f>
        <v>#REF!</v>
      </c>
      <c r="O560" s="4" t="e">
        <f>VLOOKUP(L560,#REF!,2,FALSE)</f>
        <v>#REF!</v>
      </c>
      <c r="P560" s="4" t="e">
        <f t="shared" si="20"/>
        <v>#REF!</v>
      </c>
      <c r="Q560" s="4"/>
      <c r="R560" s="4"/>
      <c r="S560" s="4"/>
      <c r="T560" s="4"/>
      <c r="U560" s="4"/>
      <c r="V560" s="4"/>
      <c r="W560" s="4"/>
    </row>
    <row r="561" spans="1:23" ht="16">
      <c r="A561" s="173" t="s">
        <v>1211</v>
      </c>
      <c r="B561" s="173" t="s">
        <v>1183</v>
      </c>
      <c r="C561" s="173">
        <v>840130516985</v>
      </c>
      <c r="D561" s="174">
        <v>49.5</v>
      </c>
      <c r="E561" s="174">
        <v>99</v>
      </c>
      <c r="F561" s="173" t="s">
        <v>809</v>
      </c>
      <c r="G561" s="4" t="s">
        <v>3</v>
      </c>
      <c r="H561" s="4" t="str">
        <f t="shared" si="14"/>
        <v>Britt X Ultra Light</v>
      </c>
      <c r="I561" s="4" t="str">
        <f t="shared" si="15"/>
        <v>Flax Ripstop</v>
      </c>
      <c r="J561" s="4" t="str">
        <f t="shared" si="16"/>
        <v>DWS22P6R-251</v>
      </c>
      <c r="K561" s="4" t="str">
        <f t="shared" si="17"/>
        <v>18x28</v>
      </c>
      <c r="L561" s="4" t="str">
        <f t="shared" si="18"/>
        <v>18</v>
      </c>
      <c r="M561" s="4" t="str">
        <f t="shared" si="19"/>
        <v>28</v>
      </c>
      <c r="N561" s="4" t="e">
        <f>VLOOKUP(L561,#REF!,3,FALSE)</f>
        <v>#REF!</v>
      </c>
      <c r="O561" s="4" t="e">
        <f>VLOOKUP(L561,#REF!,2,FALSE)</f>
        <v>#REF!</v>
      </c>
      <c r="P561" s="4" t="e">
        <f t="shared" si="20"/>
        <v>#REF!</v>
      </c>
      <c r="Q561" s="4"/>
      <c r="R561" s="4"/>
      <c r="S561" s="4"/>
      <c r="T561" s="4"/>
      <c r="U561" s="4"/>
      <c r="V561" s="4"/>
      <c r="W561" s="4"/>
    </row>
    <row r="562" spans="1:23" ht="16">
      <c r="A562" s="173" t="s">
        <v>1212</v>
      </c>
      <c r="B562" s="173" t="s">
        <v>1183</v>
      </c>
      <c r="C562" s="173">
        <v>840130516992</v>
      </c>
      <c r="D562" s="174">
        <v>49.5</v>
      </c>
      <c r="E562" s="174">
        <v>99</v>
      </c>
      <c r="F562" s="173" t="s">
        <v>809</v>
      </c>
      <c r="G562" s="4" t="s">
        <v>3</v>
      </c>
      <c r="H562" s="4" t="str">
        <f t="shared" si="14"/>
        <v>Britt X Ultra Light</v>
      </c>
      <c r="I562" s="4" t="str">
        <f t="shared" si="15"/>
        <v>Flax Ripstop</v>
      </c>
      <c r="J562" s="4" t="str">
        <f t="shared" si="16"/>
        <v>DWS22P6R-251</v>
      </c>
      <c r="K562" s="4" t="str">
        <f t="shared" si="17"/>
        <v>18x30</v>
      </c>
      <c r="L562" s="4" t="str">
        <f t="shared" si="18"/>
        <v>18</v>
      </c>
      <c r="M562" s="4" t="str">
        <f t="shared" si="19"/>
        <v>30</v>
      </c>
      <c r="N562" s="4" t="e">
        <f>VLOOKUP(L562,#REF!,3,FALSE)</f>
        <v>#REF!</v>
      </c>
      <c r="O562" s="4" t="e">
        <f>VLOOKUP(L562,#REF!,2,FALSE)</f>
        <v>#REF!</v>
      </c>
      <c r="P562" s="4" t="e">
        <f t="shared" si="20"/>
        <v>#REF!</v>
      </c>
      <c r="Q562" s="4"/>
      <c r="R562" s="4"/>
      <c r="S562" s="4"/>
      <c r="T562" s="4"/>
      <c r="U562" s="4"/>
      <c r="V562" s="4"/>
      <c r="W562" s="4"/>
    </row>
    <row r="563" spans="1:23" ht="16">
      <c r="A563" s="173" t="s">
        <v>1213</v>
      </c>
      <c r="B563" s="173" t="s">
        <v>1183</v>
      </c>
      <c r="C563" s="173">
        <v>840130517005</v>
      </c>
      <c r="D563" s="174">
        <v>49.5</v>
      </c>
      <c r="E563" s="174">
        <v>99</v>
      </c>
      <c r="F563" s="173" t="s">
        <v>809</v>
      </c>
      <c r="G563" s="4" t="s">
        <v>3</v>
      </c>
      <c r="H563" s="4" t="str">
        <f t="shared" si="14"/>
        <v>Britt X Ultra Light</v>
      </c>
      <c r="I563" s="4" t="str">
        <f t="shared" si="15"/>
        <v>Flax Ripstop</v>
      </c>
      <c r="J563" s="4" t="str">
        <f t="shared" si="16"/>
        <v>DWS22P6R-251</v>
      </c>
      <c r="K563" s="4" t="str">
        <f t="shared" si="17"/>
        <v>18x32</v>
      </c>
      <c r="L563" s="4" t="str">
        <f t="shared" si="18"/>
        <v>18</v>
      </c>
      <c r="M563" s="4" t="str">
        <f t="shared" si="19"/>
        <v>32</v>
      </c>
      <c r="N563" s="4" t="e">
        <f>VLOOKUP(L563,#REF!,3,FALSE)</f>
        <v>#REF!</v>
      </c>
      <c r="O563" s="4" t="e">
        <f>VLOOKUP(L563,#REF!,2,FALSE)</f>
        <v>#REF!</v>
      </c>
      <c r="P563" s="4" t="e">
        <f t="shared" si="20"/>
        <v>#REF!</v>
      </c>
      <c r="Q563" s="4"/>
      <c r="R563" s="4"/>
      <c r="S563" s="4"/>
      <c r="T563" s="4"/>
      <c r="U563" s="4"/>
      <c r="V563" s="4"/>
      <c r="W563" s="4"/>
    </row>
    <row r="564" spans="1:23" ht="16">
      <c r="A564" s="173" t="s">
        <v>1214</v>
      </c>
      <c r="B564" s="173" t="s">
        <v>1183</v>
      </c>
      <c r="C564" s="173">
        <v>840130517012</v>
      </c>
      <c r="D564" s="174">
        <v>49.5</v>
      </c>
      <c r="E564" s="174">
        <v>99</v>
      </c>
      <c r="F564" s="173" t="s">
        <v>809</v>
      </c>
      <c r="G564" s="4" t="s">
        <v>3</v>
      </c>
      <c r="H564" s="4" t="str">
        <f t="shared" si="14"/>
        <v>Britt X Ultra Light</v>
      </c>
      <c r="I564" s="4" t="str">
        <f t="shared" si="15"/>
        <v>Flax Ripstop</v>
      </c>
      <c r="J564" s="4" t="str">
        <f t="shared" si="16"/>
        <v>DWS22P6R-251</v>
      </c>
      <c r="K564" s="4" t="str">
        <f t="shared" si="17"/>
        <v>18x34</v>
      </c>
      <c r="L564" s="4" t="str">
        <f t="shared" si="18"/>
        <v>18</v>
      </c>
      <c r="M564" s="4" t="str">
        <f t="shared" si="19"/>
        <v>34</v>
      </c>
      <c r="N564" s="4" t="e">
        <f>VLOOKUP(L564,#REF!,3,FALSE)</f>
        <v>#REF!</v>
      </c>
      <c r="O564" s="4" t="e">
        <f>VLOOKUP(L564,#REF!,2,FALSE)</f>
        <v>#REF!</v>
      </c>
      <c r="P564" s="4" t="e">
        <f t="shared" si="20"/>
        <v>#REF!</v>
      </c>
      <c r="Q564" s="4"/>
      <c r="R564" s="4"/>
      <c r="S564" s="4"/>
      <c r="T564" s="4"/>
      <c r="U564" s="4"/>
      <c r="V564" s="4"/>
      <c r="W564" s="4"/>
    </row>
    <row r="565" spans="1:23" ht="16">
      <c r="A565" s="173" t="s">
        <v>1215</v>
      </c>
      <c r="B565" s="173" t="s">
        <v>1183</v>
      </c>
      <c r="C565" s="173">
        <v>840130517029</v>
      </c>
      <c r="D565" s="174">
        <v>49.5</v>
      </c>
      <c r="E565" s="174">
        <v>99</v>
      </c>
      <c r="F565" s="173" t="s">
        <v>809</v>
      </c>
      <c r="G565" s="4" t="s">
        <v>3</v>
      </c>
      <c r="H565" s="4" t="str">
        <f t="shared" si="14"/>
        <v>Britt X Ultra Light</v>
      </c>
      <c r="I565" s="4" t="str">
        <f t="shared" si="15"/>
        <v>Flax Ripstop</v>
      </c>
      <c r="J565" s="4" t="str">
        <f t="shared" si="16"/>
        <v>DWS22P6R-251</v>
      </c>
      <c r="K565" s="4" t="str">
        <f t="shared" si="17"/>
        <v>20x28</v>
      </c>
      <c r="L565" s="4" t="str">
        <f t="shared" si="18"/>
        <v>20</v>
      </c>
      <c r="M565" s="4" t="str">
        <f t="shared" si="19"/>
        <v>28</v>
      </c>
      <c r="N565" s="4" t="e">
        <f>VLOOKUP(L565,#REF!,3,FALSE)</f>
        <v>#REF!</v>
      </c>
      <c r="O565" s="4" t="e">
        <f>VLOOKUP(L565,#REF!,2,FALSE)</f>
        <v>#REF!</v>
      </c>
      <c r="P565" s="4" t="e">
        <f t="shared" si="20"/>
        <v>#REF!</v>
      </c>
      <c r="Q565" s="4"/>
      <c r="R565" s="4"/>
      <c r="S565" s="4"/>
      <c r="T565" s="4"/>
      <c r="U565" s="4"/>
      <c r="V565" s="4"/>
      <c r="W565" s="4"/>
    </row>
    <row r="566" spans="1:23" ht="16">
      <c r="A566" s="173" t="s">
        <v>1216</v>
      </c>
      <c r="B566" s="173" t="s">
        <v>1183</v>
      </c>
      <c r="C566" s="173">
        <v>840130517036</v>
      </c>
      <c r="D566" s="174">
        <v>49.5</v>
      </c>
      <c r="E566" s="174">
        <v>99</v>
      </c>
      <c r="F566" s="173" t="s">
        <v>809</v>
      </c>
      <c r="G566" s="4" t="s">
        <v>3</v>
      </c>
      <c r="H566" s="4" t="str">
        <f t="shared" si="14"/>
        <v>Britt X Ultra Light</v>
      </c>
      <c r="I566" s="4" t="str">
        <f t="shared" si="15"/>
        <v>Flax Ripstop</v>
      </c>
      <c r="J566" s="4" t="str">
        <f t="shared" si="16"/>
        <v>DWS22P6R-251</v>
      </c>
      <c r="K566" s="4" t="str">
        <f t="shared" si="17"/>
        <v>20x30</v>
      </c>
      <c r="L566" s="4" t="str">
        <f t="shared" si="18"/>
        <v>20</v>
      </c>
      <c r="M566" s="4" t="str">
        <f t="shared" si="19"/>
        <v>30</v>
      </c>
      <c r="N566" s="4" t="e">
        <f>VLOOKUP(L566,#REF!,3,FALSE)</f>
        <v>#REF!</v>
      </c>
      <c r="O566" s="4" t="e">
        <f>VLOOKUP(L566,#REF!,2,FALSE)</f>
        <v>#REF!</v>
      </c>
      <c r="P566" s="4" t="e">
        <f t="shared" si="20"/>
        <v>#REF!</v>
      </c>
      <c r="Q566" s="4"/>
      <c r="R566" s="4"/>
      <c r="S566" s="4"/>
      <c r="T566" s="4"/>
      <c r="U566" s="4"/>
      <c r="V566" s="4"/>
      <c r="W566" s="4"/>
    </row>
    <row r="567" spans="1:23" ht="16">
      <c r="A567" s="173" t="s">
        <v>1217</v>
      </c>
      <c r="B567" s="173" t="s">
        <v>1183</v>
      </c>
      <c r="C567" s="173">
        <v>840130517043</v>
      </c>
      <c r="D567" s="174">
        <v>49.5</v>
      </c>
      <c r="E567" s="174">
        <v>99</v>
      </c>
      <c r="F567" s="173" t="s">
        <v>809</v>
      </c>
      <c r="G567" s="4" t="s">
        <v>3</v>
      </c>
      <c r="H567" s="4" t="str">
        <f t="shared" si="14"/>
        <v>Britt X Ultra Light</v>
      </c>
      <c r="I567" s="4" t="str">
        <f t="shared" si="15"/>
        <v>Flax Ripstop</v>
      </c>
      <c r="J567" s="4" t="str">
        <f t="shared" si="16"/>
        <v>DWS22P6R-251</v>
      </c>
      <c r="K567" s="4" t="str">
        <f t="shared" si="17"/>
        <v>20x32</v>
      </c>
      <c r="L567" s="4" t="str">
        <f t="shared" si="18"/>
        <v>20</v>
      </c>
      <c r="M567" s="4" t="str">
        <f t="shared" si="19"/>
        <v>32</v>
      </c>
      <c r="N567" s="4" t="e">
        <f>VLOOKUP(L567,#REF!,3,FALSE)</f>
        <v>#REF!</v>
      </c>
      <c r="O567" s="4" t="e">
        <f>VLOOKUP(L567,#REF!,2,FALSE)</f>
        <v>#REF!</v>
      </c>
      <c r="P567" s="4" t="e">
        <f t="shared" si="20"/>
        <v>#REF!</v>
      </c>
      <c r="Q567" s="4"/>
      <c r="R567" s="4"/>
      <c r="S567" s="4"/>
      <c r="T567" s="4"/>
      <c r="U567" s="4"/>
      <c r="V567" s="4"/>
      <c r="W567" s="4"/>
    </row>
    <row r="568" spans="1:23" ht="16">
      <c r="A568" s="173" t="s">
        <v>1218</v>
      </c>
      <c r="B568" s="173" t="s">
        <v>1183</v>
      </c>
      <c r="C568" s="173">
        <v>840130517050</v>
      </c>
      <c r="D568" s="174">
        <v>49.5</v>
      </c>
      <c r="E568" s="174">
        <v>99</v>
      </c>
      <c r="F568" s="173" t="s">
        <v>809</v>
      </c>
      <c r="G568" s="4" t="s">
        <v>3</v>
      </c>
      <c r="H568" s="4" t="str">
        <f t="shared" si="14"/>
        <v>Britt X Ultra Light</v>
      </c>
      <c r="I568" s="4" t="str">
        <f t="shared" si="15"/>
        <v>Flax Ripstop</v>
      </c>
      <c r="J568" s="4" t="str">
        <f t="shared" si="16"/>
        <v>DWS22P6R-251</v>
      </c>
      <c r="K568" s="4" t="str">
        <f t="shared" si="17"/>
        <v>20x34</v>
      </c>
      <c r="L568" s="4" t="str">
        <f t="shared" si="18"/>
        <v>20</v>
      </c>
      <c r="M568" s="4" t="str">
        <f t="shared" si="19"/>
        <v>34</v>
      </c>
      <c r="N568" s="4" t="e">
        <f>VLOOKUP(L568,#REF!,3,FALSE)</f>
        <v>#REF!</v>
      </c>
      <c r="O568" s="4" t="e">
        <f>VLOOKUP(L568,#REF!,2,FALSE)</f>
        <v>#REF!</v>
      </c>
      <c r="P568" s="4" t="e">
        <f t="shared" si="20"/>
        <v>#REF!</v>
      </c>
      <c r="Q568" s="4"/>
      <c r="R568" s="4"/>
      <c r="S568" s="4"/>
      <c r="T568" s="4"/>
      <c r="U568" s="4"/>
      <c r="V568" s="4"/>
      <c r="W568" s="4"/>
    </row>
    <row r="569" spans="1:23" ht="16">
      <c r="A569" s="173" t="s">
        <v>1219</v>
      </c>
      <c r="B569" s="173" t="s">
        <v>1183</v>
      </c>
      <c r="C569" s="173">
        <v>840130517067</v>
      </c>
      <c r="D569" s="174">
        <v>49.5</v>
      </c>
      <c r="E569" s="174">
        <v>99</v>
      </c>
      <c r="F569" s="173" t="s">
        <v>809</v>
      </c>
      <c r="G569" s="4" t="s">
        <v>3</v>
      </c>
      <c r="H569" s="4" t="str">
        <f t="shared" si="14"/>
        <v>Britt X Ultra Light</v>
      </c>
      <c r="I569" s="4" t="str">
        <f t="shared" si="15"/>
        <v>Flax Ripstop</v>
      </c>
      <c r="J569" s="4" t="str">
        <f t="shared" si="16"/>
        <v>DWS22P6R-251</v>
      </c>
      <c r="K569" s="4" t="str">
        <f t="shared" si="17"/>
        <v>22x28</v>
      </c>
      <c r="L569" s="4" t="str">
        <f t="shared" si="18"/>
        <v>22</v>
      </c>
      <c r="M569" s="4" t="str">
        <f t="shared" si="19"/>
        <v>28</v>
      </c>
      <c r="N569" s="4" t="e">
        <f>VLOOKUP(L569,#REF!,3,FALSE)</f>
        <v>#REF!</v>
      </c>
      <c r="O569" s="4" t="e">
        <f>VLOOKUP(L569,#REF!,2,FALSE)</f>
        <v>#REF!</v>
      </c>
      <c r="P569" s="4" t="e">
        <f t="shared" si="20"/>
        <v>#REF!</v>
      </c>
      <c r="Q569" s="4"/>
      <c r="R569" s="4"/>
      <c r="S569" s="4"/>
      <c r="T569" s="4"/>
      <c r="U569" s="4"/>
      <c r="V569" s="4"/>
      <c r="W569" s="4"/>
    </row>
    <row r="570" spans="1:23" ht="16">
      <c r="A570" s="173" t="s">
        <v>1220</v>
      </c>
      <c r="B570" s="173" t="s">
        <v>1183</v>
      </c>
      <c r="C570" s="173">
        <v>840130517074</v>
      </c>
      <c r="D570" s="174">
        <v>49.5</v>
      </c>
      <c r="E570" s="174">
        <v>99</v>
      </c>
      <c r="F570" s="173" t="s">
        <v>809</v>
      </c>
      <c r="G570" s="4" t="s">
        <v>3</v>
      </c>
      <c r="H570" s="4" t="str">
        <f t="shared" si="14"/>
        <v>Britt X Ultra Light</v>
      </c>
      <c r="I570" s="4" t="str">
        <f t="shared" si="15"/>
        <v>Flax Ripstop</v>
      </c>
      <c r="J570" s="4" t="str">
        <f t="shared" si="16"/>
        <v>DWS22P6R-251</v>
      </c>
      <c r="K570" s="4" t="str">
        <f t="shared" si="17"/>
        <v>22x30</v>
      </c>
      <c r="L570" s="4" t="str">
        <f t="shared" si="18"/>
        <v>22</v>
      </c>
      <c r="M570" s="4" t="str">
        <f t="shared" si="19"/>
        <v>30</v>
      </c>
      <c r="N570" s="4" t="e">
        <f>VLOOKUP(L570,#REF!,3,FALSE)</f>
        <v>#REF!</v>
      </c>
      <c r="O570" s="4" t="e">
        <f>VLOOKUP(L570,#REF!,2,FALSE)</f>
        <v>#REF!</v>
      </c>
      <c r="P570" s="4" t="e">
        <f t="shared" si="20"/>
        <v>#REF!</v>
      </c>
      <c r="Q570" s="4"/>
      <c r="R570" s="4"/>
      <c r="S570" s="4"/>
      <c r="T570" s="4"/>
      <c r="U570" s="4"/>
      <c r="V570" s="4"/>
      <c r="W570" s="4"/>
    </row>
    <row r="571" spans="1:23" ht="16">
      <c r="A571" s="173" t="s">
        <v>1221</v>
      </c>
      <c r="B571" s="173" t="s">
        <v>1183</v>
      </c>
      <c r="C571" s="173">
        <v>840130517081</v>
      </c>
      <c r="D571" s="174">
        <v>49.5</v>
      </c>
      <c r="E571" s="174">
        <v>99</v>
      </c>
      <c r="F571" s="173" t="s">
        <v>809</v>
      </c>
      <c r="G571" s="4" t="s">
        <v>3</v>
      </c>
      <c r="H571" s="4" t="str">
        <f t="shared" si="14"/>
        <v>Britt X Ultra Light</v>
      </c>
      <c r="I571" s="4" t="str">
        <f t="shared" si="15"/>
        <v>Flax Ripstop</v>
      </c>
      <c r="J571" s="4" t="str">
        <f t="shared" si="16"/>
        <v>DWS22P6R-251</v>
      </c>
      <c r="K571" s="4" t="str">
        <f t="shared" si="17"/>
        <v>22x32</v>
      </c>
      <c r="L571" s="4" t="str">
        <f t="shared" si="18"/>
        <v>22</v>
      </c>
      <c r="M571" s="4" t="str">
        <f t="shared" si="19"/>
        <v>32</v>
      </c>
      <c r="N571" s="4" t="e">
        <f>VLOOKUP(L571,#REF!,3,FALSE)</f>
        <v>#REF!</v>
      </c>
      <c r="O571" s="4" t="e">
        <f>VLOOKUP(L571,#REF!,2,FALSE)</f>
        <v>#REF!</v>
      </c>
      <c r="P571" s="4" t="e">
        <f t="shared" si="20"/>
        <v>#REF!</v>
      </c>
      <c r="Q571" s="4"/>
      <c r="R571" s="4"/>
      <c r="S571" s="4"/>
      <c r="T571" s="4"/>
      <c r="U571" s="4"/>
      <c r="V571" s="4"/>
      <c r="W571" s="4"/>
    </row>
    <row r="572" spans="1:23" ht="16">
      <c r="A572" s="173" t="s">
        <v>1222</v>
      </c>
      <c r="B572" s="173" t="s">
        <v>1183</v>
      </c>
      <c r="C572" s="173">
        <v>840130517098</v>
      </c>
      <c r="D572" s="174">
        <v>49.5</v>
      </c>
      <c r="E572" s="174">
        <v>99</v>
      </c>
      <c r="F572" s="173" t="s">
        <v>809</v>
      </c>
      <c r="G572" s="4" t="s">
        <v>3</v>
      </c>
      <c r="H572" s="4" t="str">
        <f t="shared" si="14"/>
        <v>Britt X Ultra Light</v>
      </c>
      <c r="I572" s="4" t="str">
        <f t="shared" si="15"/>
        <v>Flax Ripstop</v>
      </c>
      <c r="J572" s="4" t="str">
        <f t="shared" si="16"/>
        <v>DWS22P6R-251</v>
      </c>
      <c r="K572" s="4" t="str">
        <f t="shared" si="17"/>
        <v>22x34</v>
      </c>
      <c r="L572" s="4" t="str">
        <f t="shared" si="18"/>
        <v>22</v>
      </c>
      <c r="M572" s="4" t="str">
        <f t="shared" si="19"/>
        <v>34</v>
      </c>
      <c r="N572" s="4" t="e">
        <f>VLOOKUP(L572,#REF!,3,FALSE)</f>
        <v>#REF!</v>
      </c>
      <c r="O572" s="4" t="e">
        <f>VLOOKUP(L572,#REF!,2,FALSE)</f>
        <v>#REF!</v>
      </c>
      <c r="P572" s="4" t="e">
        <f t="shared" si="20"/>
        <v>#REF!</v>
      </c>
      <c r="Q572" s="4"/>
      <c r="R572" s="4"/>
      <c r="S572" s="4"/>
      <c r="T572" s="4"/>
      <c r="U572" s="4"/>
      <c r="V572" s="4"/>
      <c r="W572" s="4"/>
    </row>
    <row r="573" spans="1:23" ht="16">
      <c r="A573" s="173" t="s">
        <v>1223</v>
      </c>
      <c r="B573" s="173" t="s">
        <v>1183</v>
      </c>
      <c r="C573" s="173">
        <v>840130517104</v>
      </c>
      <c r="D573" s="174">
        <v>49.5</v>
      </c>
      <c r="E573" s="174">
        <v>99</v>
      </c>
      <c r="F573" s="173" t="s">
        <v>809</v>
      </c>
      <c r="G573" s="4" t="s">
        <v>3</v>
      </c>
      <c r="H573" s="4" t="str">
        <f t="shared" si="14"/>
        <v>Britt X Ultra Light</v>
      </c>
      <c r="I573" s="4" t="str">
        <f t="shared" si="15"/>
        <v>Flax Ripstop</v>
      </c>
      <c r="J573" s="4" t="str">
        <f t="shared" si="16"/>
        <v>DWS22P6R-251</v>
      </c>
      <c r="K573" s="4" t="str">
        <f t="shared" si="17"/>
        <v>24x28</v>
      </c>
      <c r="L573" s="4" t="str">
        <f t="shared" si="18"/>
        <v>24</v>
      </c>
      <c r="M573" s="4" t="str">
        <f t="shared" si="19"/>
        <v>28</v>
      </c>
      <c r="N573" s="4" t="e">
        <f>VLOOKUP(L573,#REF!,3,FALSE)</f>
        <v>#REF!</v>
      </c>
      <c r="O573" s="4" t="e">
        <f>VLOOKUP(L573,#REF!,2,FALSE)</f>
        <v>#REF!</v>
      </c>
      <c r="P573" s="4" t="e">
        <f t="shared" si="20"/>
        <v>#REF!</v>
      </c>
      <c r="Q573" s="4"/>
      <c r="R573" s="4"/>
      <c r="S573" s="4"/>
      <c r="T573" s="4"/>
      <c r="U573" s="4"/>
      <c r="V573" s="4"/>
      <c r="W573" s="4"/>
    </row>
    <row r="574" spans="1:23" ht="16">
      <c r="A574" s="173" t="s">
        <v>1224</v>
      </c>
      <c r="B574" s="173" t="s">
        <v>1183</v>
      </c>
      <c r="C574" s="173">
        <v>840130517111</v>
      </c>
      <c r="D574" s="174">
        <v>49.5</v>
      </c>
      <c r="E574" s="174">
        <v>99</v>
      </c>
      <c r="F574" s="173" t="s">
        <v>809</v>
      </c>
      <c r="G574" s="4" t="s">
        <v>3</v>
      </c>
      <c r="H574" s="4" t="str">
        <f t="shared" si="14"/>
        <v>Britt X Ultra Light</v>
      </c>
      <c r="I574" s="4" t="str">
        <f t="shared" si="15"/>
        <v>Flax Ripstop</v>
      </c>
      <c r="J574" s="4" t="str">
        <f t="shared" si="16"/>
        <v>DWS22P6R-251</v>
      </c>
      <c r="K574" s="4" t="str">
        <f t="shared" si="17"/>
        <v>24x30</v>
      </c>
      <c r="L574" s="4" t="str">
        <f t="shared" si="18"/>
        <v>24</v>
      </c>
      <c r="M574" s="4" t="str">
        <f t="shared" si="19"/>
        <v>30</v>
      </c>
      <c r="N574" s="4" t="e">
        <f>VLOOKUP(L574,#REF!,3,FALSE)</f>
        <v>#REF!</v>
      </c>
      <c r="O574" s="4" t="e">
        <f>VLOOKUP(L574,#REF!,2,FALSE)</f>
        <v>#REF!</v>
      </c>
      <c r="P574" s="4" t="e">
        <f t="shared" si="20"/>
        <v>#REF!</v>
      </c>
      <c r="Q574" s="4"/>
      <c r="R574" s="4"/>
      <c r="S574" s="4"/>
      <c r="T574" s="4"/>
      <c r="U574" s="4"/>
      <c r="V574" s="4"/>
      <c r="W574" s="4"/>
    </row>
    <row r="575" spans="1:23" ht="16">
      <c r="A575" s="173" t="s">
        <v>1225</v>
      </c>
      <c r="B575" s="173" t="s">
        <v>1183</v>
      </c>
      <c r="C575" s="173">
        <v>840130517128</v>
      </c>
      <c r="D575" s="174">
        <v>49.5</v>
      </c>
      <c r="E575" s="174">
        <v>99</v>
      </c>
      <c r="F575" s="173" t="s">
        <v>809</v>
      </c>
      <c r="G575" s="4" t="s">
        <v>3</v>
      </c>
      <c r="H575" s="4" t="str">
        <f t="shared" si="14"/>
        <v>Britt X Ultra Light</v>
      </c>
      <c r="I575" s="4" t="str">
        <f t="shared" si="15"/>
        <v>Flax Ripstop</v>
      </c>
      <c r="J575" s="4" t="str">
        <f t="shared" si="16"/>
        <v>DWS22P6R-251</v>
      </c>
      <c r="K575" s="4" t="str">
        <f t="shared" si="17"/>
        <v>24x32</v>
      </c>
      <c r="L575" s="4" t="str">
        <f t="shared" si="18"/>
        <v>24</v>
      </c>
      <c r="M575" s="4" t="str">
        <f t="shared" si="19"/>
        <v>32</v>
      </c>
      <c r="N575" s="4" t="e">
        <f>VLOOKUP(L575,#REF!,3,FALSE)</f>
        <v>#REF!</v>
      </c>
      <c r="O575" s="4" t="e">
        <f>VLOOKUP(L575,#REF!,2,FALSE)</f>
        <v>#REF!</v>
      </c>
      <c r="P575" s="4" t="e">
        <f t="shared" si="20"/>
        <v>#REF!</v>
      </c>
      <c r="Q575" s="4"/>
      <c r="R575" s="4"/>
      <c r="S575" s="4"/>
      <c r="T575" s="4"/>
      <c r="U575" s="4"/>
      <c r="V575" s="4"/>
      <c r="W575" s="4"/>
    </row>
    <row r="576" spans="1:23" ht="16">
      <c r="A576" s="173" t="s">
        <v>1226</v>
      </c>
      <c r="B576" s="173" t="s">
        <v>1183</v>
      </c>
      <c r="C576" s="173">
        <v>840130517135</v>
      </c>
      <c r="D576" s="174">
        <v>49.5</v>
      </c>
      <c r="E576" s="174">
        <v>99</v>
      </c>
      <c r="F576" s="173" t="s">
        <v>809</v>
      </c>
      <c r="G576" s="4" t="s">
        <v>3</v>
      </c>
      <c r="H576" s="4" t="str">
        <f t="shared" si="14"/>
        <v>Britt X Ultra Light</v>
      </c>
      <c r="I576" s="4" t="str">
        <f t="shared" si="15"/>
        <v>Flax Ripstop</v>
      </c>
      <c r="J576" s="4" t="str">
        <f t="shared" si="16"/>
        <v>DWS22P6R-251</v>
      </c>
      <c r="K576" s="4" t="str">
        <f t="shared" si="17"/>
        <v>24x34</v>
      </c>
      <c r="L576" s="4" t="str">
        <f t="shared" si="18"/>
        <v>24</v>
      </c>
      <c r="M576" s="4" t="str">
        <f t="shared" si="19"/>
        <v>34</v>
      </c>
      <c r="N576" s="4" t="e">
        <f>VLOOKUP(L576,#REF!,3,FALSE)</f>
        <v>#REF!</v>
      </c>
      <c r="O576" s="4" t="e">
        <f>VLOOKUP(L576,#REF!,2,FALSE)</f>
        <v>#REF!</v>
      </c>
      <c r="P576" s="4" t="e">
        <f t="shared" si="20"/>
        <v>#REF!</v>
      </c>
      <c r="Q576" s="4"/>
      <c r="R576" s="4"/>
      <c r="S576" s="4"/>
      <c r="T576" s="4"/>
      <c r="U576" s="4"/>
      <c r="V576" s="4"/>
      <c r="W576" s="4"/>
    </row>
    <row r="577" spans="1:23" ht="16">
      <c r="A577" s="173" t="s">
        <v>1227</v>
      </c>
      <c r="B577" s="173" t="s">
        <v>1183</v>
      </c>
      <c r="C577" s="173">
        <v>840130517142</v>
      </c>
      <c r="D577" s="174">
        <v>49.5</v>
      </c>
      <c r="E577" s="174">
        <v>99</v>
      </c>
      <c r="F577" s="173" t="s">
        <v>809</v>
      </c>
      <c r="G577" s="4" t="s">
        <v>3</v>
      </c>
      <c r="H577" s="4" t="str">
        <f t="shared" si="14"/>
        <v>Britt X Ultra Light</v>
      </c>
      <c r="I577" s="4" t="str">
        <f t="shared" si="15"/>
        <v>Flax Ripstop</v>
      </c>
      <c r="J577" s="4" t="str">
        <f t="shared" si="16"/>
        <v>DWS22P6R-251</v>
      </c>
      <c r="K577" s="4" t="str">
        <f t="shared" si="17"/>
        <v>2x28</v>
      </c>
      <c r="L577" s="4" t="str">
        <f t="shared" si="18"/>
        <v>2</v>
      </c>
      <c r="M577" s="4" t="str">
        <f t="shared" si="19"/>
        <v>28</v>
      </c>
      <c r="N577" s="4" t="e">
        <f>VLOOKUP(L577,#REF!,3,FALSE)</f>
        <v>#REF!</v>
      </c>
      <c r="O577" s="4" t="e">
        <f>VLOOKUP(L577,#REF!,2,FALSE)</f>
        <v>#REF!</v>
      </c>
      <c r="P577" s="4" t="e">
        <f t="shared" si="20"/>
        <v>#REF!</v>
      </c>
      <c r="Q577" s="4"/>
      <c r="R577" s="4"/>
      <c r="S577" s="4"/>
      <c r="T577" s="4"/>
      <c r="U577" s="4"/>
      <c r="V577" s="4"/>
      <c r="W577" s="4"/>
    </row>
    <row r="578" spans="1:23" ht="16">
      <c r="A578" s="173" t="s">
        <v>1228</v>
      </c>
      <c r="B578" s="173" t="s">
        <v>1183</v>
      </c>
      <c r="C578" s="173">
        <v>840130517159</v>
      </c>
      <c r="D578" s="174">
        <v>49.5</v>
      </c>
      <c r="E578" s="174">
        <v>99</v>
      </c>
      <c r="F578" s="173" t="s">
        <v>809</v>
      </c>
      <c r="G578" s="4" t="s">
        <v>3</v>
      </c>
      <c r="H578" s="4" t="str">
        <f t="shared" si="14"/>
        <v>Britt X Ultra Light</v>
      </c>
      <c r="I578" s="4" t="str">
        <f t="shared" si="15"/>
        <v>Flax Ripstop</v>
      </c>
      <c r="J578" s="4" t="str">
        <f t="shared" si="16"/>
        <v>DWS22P6R-251</v>
      </c>
      <c r="K578" s="4" t="str">
        <f t="shared" si="17"/>
        <v>2x30</v>
      </c>
      <c r="L578" s="4" t="str">
        <f t="shared" si="18"/>
        <v>2</v>
      </c>
      <c r="M578" s="4" t="str">
        <f t="shared" si="19"/>
        <v>30</v>
      </c>
      <c r="N578" s="4" t="e">
        <f>VLOOKUP(L578,#REF!,3,FALSE)</f>
        <v>#REF!</v>
      </c>
      <c r="O578" s="4" t="e">
        <f>VLOOKUP(L578,#REF!,2,FALSE)</f>
        <v>#REF!</v>
      </c>
      <c r="P578" s="4" t="e">
        <f t="shared" si="20"/>
        <v>#REF!</v>
      </c>
      <c r="Q578" s="4"/>
      <c r="R578" s="4"/>
      <c r="S578" s="4"/>
      <c r="T578" s="4"/>
      <c r="U578" s="4"/>
      <c r="V578" s="4"/>
      <c r="W578" s="4"/>
    </row>
    <row r="579" spans="1:23" ht="16">
      <c r="A579" s="173" t="s">
        <v>1229</v>
      </c>
      <c r="B579" s="173" t="s">
        <v>1183</v>
      </c>
      <c r="C579" s="173">
        <v>840130517166</v>
      </c>
      <c r="D579" s="174">
        <v>49.5</v>
      </c>
      <c r="E579" s="174">
        <v>99</v>
      </c>
      <c r="F579" s="173" t="s">
        <v>809</v>
      </c>
      <c r="G579" s="4" t="s">
        <v>3</v>
      </c>
      <c r="H579" s="4" t="str">
        <f t="shared" si="14"/>
        <v>Britt X Ultra Light</v>
      </c>
      <c r="I579" s="4" t="str">
        <f t="shared" si="15"/>
        <v>Flax Ripstop</v>
      </c>
      <c r="J579" s="4" t="str">
        <f t="shared" si="16"/>
        <v>DWS22P6R-251</v>
      </c>
      <c r="K579" s="4" t="str">
        <f t="shared" si="17"/>
        <v>2x32</v>
      </c>
      <c r="L579" s="4" t="str">
        <f t="shared" si="18"/>
        <v>2</v>
      </c>
      <c r="M579" s="4" t="str">
        <f t="shared" si="19"/>
        <v>32</v>
      </c>
      <c r="N579" s="4" t="e">
        <f>VLOOKUP(L579,#REF!,3,FALSE)</f>
        <v>#REF!</v>
      </c>
      <c r="O579" s="4" t="e">
        <f>VLOOKUP(L579,#REF!,2,FALSE)</f>
        <v>#REF!</v>
      </c>
      <c r="P579" s="4" t="e">
        <f t="shared" si="20"/>
        <v>#REF!</v>
      </c>
      <c r="Q579" s="4"/>
      <c r="R579" s="4"/>
      <c r="S579" s="4"/>
      <c r="T579" s="4"/>
      <c r="U579" s="4"/>
      <c r="V579" s="4"/>
      <c r="W579" s="4"/>
    </row>
    <row r="580" spans="1:23" ht="16">
      <c r="A580" s="173" t="s">
        <v>1230</v>
      </c>
      <c r="B580" s="173" t="s">
        <v>1183</v>
      </c>
      <c r="C580" s="173">
        <v>840130517173</v>
      </c>
      <c r="D580" s="174">
        <v>49.5</v>
      </c>
      <c r="E580" s="174">
        <v>99</v>
      </c>
      <c r="F580" s="173" t="s">
        <v>809</v>
      </c>
      <c r="G580" s="4" t="s">
        <v>3</v>
      </c>
      <c r="H580" s="4" t="str">
        <f t="shared" si="14"/>
        <v>Britt X Ultra Light</v>
      </c>
      <c r="I580" s="4" t="str">
        <f t="shared" si="15"/>
        <v>Flax Ripstop</v>
      </c>
      <c r="J580" s="4" t="str">
        <f t="shared" si="16"/>
        <v>DWS22P6R-251</v>
      </c>
      <c r="K580" s="4" t="str">
        <f t="shared" si="17"/>
        <v>2x34</v>
      </c>
      <c r="L580" s="4" t="str">
        <f t="shared" si="18"/>
        <v>2</v>
      </c>
      <c r="M580" s="4" t="str">
        <f t="shared" si="19"/>
        <v>34</v>
      </c>
      <c r="N580" s="4" t="e">
        <f>VLOOKUP(L580,#REF!,3,FALSE)</f>
        <v>#REF!</v>
      </c>
      <c r="O580" s="4" t="e">
        <f>VLOOKUP(L580,#REF!,2,FALSE)</f>
        <v>#REF!</v>
      </c>
      <c r="P580" s="4" t="e">
        <f t="shared" si="20"/>
        <v>#REF!</v>
      </c>
      <c r="Q580" s="4"/>
      <c r="R580" s="4"/>
      <c r="S580" s="4"/>
      <c r="T580" s="4"/>
      <c r="U580" s="4"/>
      <c r="V580" s="4"/>
      <c r="W580" s="4"/>
    </row>
    <row r="581" spans="1:23" ht="16">
      <c r="A581" s="173" t="s">
        <v>1231</v>
      </c>
      <c r="B581" s="173" t="s">
        <v>1183</v>
      </c>
      <c r="C581" s="173">
        <v>840130517180</v>
      </c>
      <c r="D581" s="174">
        <v>49.5</v>
      </c>
      <c r="E581" s="174">
        <v>99</v>
      </c>
      <c r="F581" s="173" t="s">
        <v>809</v>
      </c>
      <c r="G581" s="4" t="s">
        <v>3</v>
      </c>
      <c r="H581" s="4" t="str">
        <f t="shared" si="14"/>
        <v>Britt X Ultra Light</v>
      </c>
      <c r="I581" s="4" t="str">
        <f t="shared" si="15"/>
        <v>Flax Ripstop</v>
      </c>
      <c r="J581" s="4" t="str">
        <f t="shared" si="16"/>
        <v>DWS22P6R-251</v>
      </c>
      <c r="K581" s="4" t="str">
        <f t="shared" si="17"/>
        <v>4x28</v>
      </c>
      <c r="L581" s="4" t="str">
        <f t="shared" si="18"/>
        <v>4</v>
      </c>
      <c r="M581" s="4" t="str">
        <f t="shared" si="19"/>
        <v>28</v>
      </c>
      <c r="N581" s="4" t="e">
        <f>VLOOKUP(L581,#REF!,3,FALSE)</f>
        <v>#REF!</v>
      </c>
      <c r="O581" s="4" t="e">
        <f>VLOOKUP(L581,#REF!,2,FALSE)</f>
        <v>#REF!</v>
      </c>
      <c r="P581" s="4" t="e">
        <f t="shared" si="20"/>
        <v>#REF!</v>
      </c>
      <c r="Q581" s="4"/>
      <c r="R581" s="4"/>
      <c r="S581" s="4"/>
      <c r="T581" s="4"/>
      <c r="U581" s="4"/>
      <c r="V581" s="4"/>
      <c r="W581" s="4"/>
    </row>
    <row r="582" spans="1:23" ht="16">
      <c r="A582" s="173" t="s">
        <v>1232</v>
      </c>
      <c r="B582" s="173" t="s">
        <v>1183</v>
      </c>
      <c r="C582" s="173">
        <v>840130517197</v>
      </c>
      <c r="D582" s="174">
        <v>49.5</v>
      </c>
      <c r="E582" s="174">
        <v>99</v>
      </c>
      <c r="F582" s="173" t="s">
        <v>809</v>
      </c>
      <c r="G582" s="4" t="s">
        <v>3</v>
      </c>
      <c r="H582" s="4" t="str">
        <f t="shared" si="14"/>
        <v>Britt X Ultra Light</v>
      </c>
      <c r="I582" s="4" t="str">
        <f t="shared" si="15"/>
        <v>Flax Ripstop</v>
      </c>
      <c r="J582" s="4" t="str">
        <f t="shared" si="16"/>
        <v>DWS22P6R-251</v>
      </c>
      <c r="K582" s="4" t="str">
        <f t="shared" si="17"/>
        <v>4x30</v>
      </c>
      <c r="L582" s="4" t="str">
        <f t="shared" si="18"/>
        <v>4</v>
      </c>
      <c r="M582" s="4" t="str">
        <f t="shared" si="19"/>
        <v>30</v>
      </c>
      <c r="N582" s="4" t="e">
        <f>VLOOKUP(L582,#REF!,3,FALSE)</f>
        <v>#REF!</v>
      </c>
      <c r="O582" s="4" t="e">
        <f>VLOOKUP(L582,#REF!,2,FALSE)</f>
        <v>#REF!</v>
      </c>
      <c r="P582" s="4" t="e">
        <f t="shared" si="20"/>
        <v>#REF!</v>
      </c>
      <c r="Q582" s="4"/>
      <c r="R582" s="4"/>
      <c r="S582" s="4"/>
      <c r="T582" s="4"/>
      <c r="U582" s="4"/>
      <c r="V582" s="4"/>
      <c r="W582" s="4"/>
    </row>
    <row r="583" spans="1:23" ht="16">
      <c r="A583" s="173" t="s">
        <v>1233</v>
      </c>
      <c r="B583" s="173" t="s">
        <v>1183</v>
      </c>
      <c r="C583" s="173">
        <v>840130517203</v>
      </c>
      <c r="D583" s="174">
        <v>49.5</v>
      </c>
      <c r="E583" s="174">
        <v>99</v>
      </c>
      <c r="F583" s="173" t="s">
        <v>809</v>
      </c>
      <c r="G583" s="4" t="s">
        <v>3</v>
      </c>
      <c r="H583" s="4" t="str">
        <f t="shared" si="14"/>
        <v>Britt X Ultra Light</v>
      </c>
      <c r="I583" s="4" t="str">
        <f t="shared" si="15"/>
        <v>Flax Ripstop</v>
      </c>
      <c r="J583" s="4" t="str">
        <f t="shared" si="16"/>
        <v>DWS22P6R-251</v>
      </c>
      <c r="K583" s="4" t="str">
        <f t="shared" si="17"/>
        <v>4x32</v>
      </c>
      <c r="L583" s="4" t="str">
        <f t="shared" si="18"/>
        <v>4</v>
      </c>
      <c r="M583" s="4" t="str">
        <f t="shared" si="19"/>
        <v>32</v>
      </c>
      <c r="N583" s="4" t="e">
        <f>VLOOKUP(L583,#REF!,3,FALSE)</f>
        <v>#REF!</v>
      </c>
      <c r="O583" s="4" t="e">
        <f>VLOOKUP(L583,#REF!,2,FALSE)</f>
        <v>#REF!</v>
      </c>
      <c r="P583" s="4" t="e">
        <f t="shared" si="20"/>
        <v>#REF!</v>
      </c>
      <c r="Q583" s="4"/>
      <c r="R583" s="4"/>
      <c r="S583" s="4"/>
      <c r="T583" s="4"/>
      <c r="U583" s="4"/>
      <c r="V583" s="4"/>
      <c r="W583" s="4"/>
    </row>
    <row r="584" spans="1:23" ht="16">
      <c r="A584" s="173" t="s">
        <v>1234</v>
      </c>
      <c r="B584" s="173" t="s">
        <v>1183</v>
      </c>
      <c r="C584" s="173">
        <v>840130517210</v>
      </c>
      <c r="D584" s="174">
        <v>49.5</v>
      </c>
      <c r="E584" s="174">
        <v>99</v>
      </c>
      <c r="F584" s="173" t="s">
        <v>809</v>
      </c>
      <c r="G584" s="4" t="s">
        <v>3</v>
      </c>
      <c r="H584" s="4" t="str">
        <f t="shared" si="14"/>
        <v>Britt X Ultra Light</v>
      </c>
      <c r="I584" s="4" t="str">
        <f t="shared" si="15"/>
        <v>Flax Ripstop</v>
      </c>
      <c r="J584" s="4" t="str">
        <f t="shared" si="16"/>
        <v>DWS22P6R-251</v>
      </c>
      <c r="K584" s="4" t="str">
        <f t="shared" si="17"/>
        <v>4x34</v>
      </c>
      <c r="L584" s="4" t="str">
        <f t="shared" si="18"/>
        <v>4</v>
      </c>
      <c r="M584" s="4" t="str">
        <f t="shared" si="19"/>
        <v>34</v>
      </c>
      <c r="N584" s="4" t="e">
        <f>VLOOKUP(L584,#REF!,3,FALSE)</f>
        <v>#REF!</v>
      </c>
      <c r="O584" s="4" t="e">
        <f>VLOOKUP(L584,#REF!,2,FALSE)</f>
        <v>#REF!</v>
      </c>
      <c r="P584" s="4" t="e">
        <f t="shared" si="20"/>
        <v>#REF!</v>
      </c>
      <c r="Q584" s="4"/>
      <c r="R584" s="4"/>
      <c r="S584" s="4"/>
      <c r="T584" s="4"/>
      <c r="U584" s="4"/>
      <c r="V584" s="4"/>
      <c r="W584" s="4"/>
    </row>
    <row r="585" spans="1:23" ht="16">
      <c r="A585" s="173" t="s">
        <v>1235</v>
      </c>
      <c r="B585" s="173" t="s">
        <v>1183</v>
      </c>
      <c r="C585" s="173">
        <v>840130517227</v>
      </c>
      <c r="D585" s="174">
        <v>49.5</v>
      </c>
      <c r="E585" s="174">
        <v>99</v>
      </c>
      <c r="F585" s="173" t="s">
        <v>809</v>
      </c>
      <c r="G585" s="4" t="s">
        <v>3</v>
      </c>
      <c r="H585" s="4" t="str">
        <f t="shared" si="14"/>
        <v>Britt X Ultra Light</v>
      </c>
      <c r="I585" s="4" t="str">
        <f t="shared" si="15"/>
        <v>Flax Ripstop</v>
      </c>
      <c r="J585" s="4" t="str">
        <f t="shared" si="16"/>
        <v>DWS22P6R-251</v>
      </c>
      <c r="K585" s="4" t="str">
        <f t="shared" si="17"/>
        <v>6x28</v>
      </c>
      <c r="L585" s="4" t="str">
        <f t="shared" si="18"/>
        <v>6</v>
      </c>
      <c r="M585" s="4" t="str">
        <f t="shared" si="19"/>
        <v>28</v>
      </c>
      <c r="N585" s="4" t="e">
        <f>VLOOKUP(L585,#REF!,3,FALSE)</f>
        <v>#REF!</v>
      </c>
      <c r="O585" s="4" t="e">
        <f>VLOOKUP(L585,#REF!,2,FALSE)</f>
        <v>#REF!</v>
      </c>
      <c r="P585" s="4" t="e">
        <f t="shared" si="20"/>
        <v>#REF!</v>
      </c>
      <c r="Q585" s="4"/>
      <c r="R585" s="4"/>
      <c r="S585" s="4"/>
      <c r="T585" s="4"/>
      <c r="U585" s="4"/>
      <c r="V585" s="4"/>
      <c r="W585" s="4"/>
    </row>
    <row r="586" spans="1:23" ht="16">
      <c r="A586" s="173" t="s">
        <v>1236</v>
      </c>
      <c r="B586" s="173" t="s">
        <v>1183</v>
      </c>
      <c r="C586" s="173">
        <v>840130517234</v>
      </c>
      <c r="D586" s="174">
        <v>49.5</v>
      </c>
      <c r="E586" s="174">
        <v>99</v>
      </c>
      <c r="F586" s="173" t="s">
        <v>809</v>
      </c>
      <c r="G586" s="4" t="s">
        <v>3</v>
      </c>
      <c r="H586" s="4" t="str">
        <f t="shared" si="14"/>
        <v>Britt X Ultra Light</v>
      </c>
      <c r="I586" s="4" t="str">
        <f t="shared" si="15"/>
        <v>Flax Ripstop</v>
      </c>
      <c r="J586" s="4" t="str">
        <f t="shared" si="16"/>
        <v>DWS22P6R-251</v>
      </c>
      <c r="K586" s="4" t="str">
        <f t="shared" si="17"/>
        <v>6x30</v>
      </c>
      <c r="L586" s="4" t="str">
        <f t="shared" si="18"/>
        <v>6</v>
      </c>
      <c r="M586" s="4" t="str">
        <f t="shared" si="19"/>
        <v>30</v>
      </c>
      <c r="N586" s="4" t="e">
        <f>VLOOKUP(L586,#REF!,3,FALSE)</f>
        <v>#REF!</v>
      </c>
      <c r="O586" s="4" t="e">
        <f>VLOOKUP(L586,#REF!,2,FALSE)</f>
        <v>#REF!</v>
      </c>
      <c r="P586" s="4" t="e">
        <f t="shared" si="20"/>
        <v>#REF!</v>
      </c>
      <c r="Q586" s="4"/>
      <c r="R586" s="4"/>
      <c r="S586" s="4"/>
      <c r="T586" s="4"/>
      <c r="U586" s="4"/>
      <c r="V586" s="4"/>
      <c r="W586" s="4"/>
    </row>
    <row r="587" spans="1:23" ht="16">
      <c r="A587" s="173" t="s">
        <v>1237</v>
      </c>
      <c r="B587" s="173" t="s">
        <v>1183</v>
      </c>
      <c r="C587" s="173">
        <v>840130517241</v>
      </c>
      <c r="D587" s="174">
        <v>49.5</v>
      </c>
      <c r="E587" s="174">
        <v>99</v>
      </c>
      <c r="F587" s="173" t="s">
        <v>809</v>
      </c>
      <c r="G587" s="4" t="s">
        <v>3</v>
      </c>
      <c r="H587" s="4" t="str">
        <f t="shared" si="14"/>
        <v>Britt X Ultra Light</v>
      </c>
      <c r="I587" s="4" t="str">
        <f t="shared" si="15"/>
        <v>Flax Ripstop</v>
      </c>
      <c r="J587" s="4" t="str">
        <f t="shared" si="16"/>
        <v>DWS22P6R-251</v>
      </c>
      <c r="K587" s="4" t="str">
        <f t="shared" si="17"/>
        <v>6x32</v>
      </c>
      <c r="L587" s="4" t="str">
        <f t="shared" si="18"/>
        <v>6</v>
      </c>
      <c r="M587" s="4" t="str">
        <f t="shared" si="19"/>
        <v>32</v>
      </c>
      <c r="N587" s="4" t="e">
        <f>VLOOKUP(L587,#REF!,3,FALSE)</f>
        <v>#REF!</v>
      </c>
      <c r="O587" s="4" t="e">
        <f>VLOOKUP(L587,#REF!,2,FALSE)</f>
        <v>#REF!</v>
      </c>
      <c r="P587" s="4" t="e">
        <f t="shared" si="20"/>
        <v>#REF!</v>
      </c>
      <c r="Q587" s="4"/>
      <c r="R587" s="4"/>
      <c r="S587" s="4"/>
      <c r="T587" s="4"/>
      <c r="U587" s="4"/>
      <c r="V587" s="4"/>
      <c r="W587" s="4"/>
    </row>
    <row r="588" spans="1:23" ht="16">
      <c r="A588" s="173" t="s">
        <v>1238</v>
      </c>
      <c r="B588" s="173" t="s">
        <v>1183</v>
      </c>
      <c r="C588" s="173">
        <v>840130517258</v>
      </c>
      <c r="D588" s="174">
        <v>49.5</v>
      </c>
      <c r="E588" s="174">
        <v>99</v>
      </c>
      <c r="F588" s="173" t="s">
        <v>809</v>
      </c>
      <c r="G588" s="4" t="s">
        <v>3</v>
      </c>
      <c r="H588" s="4" t="str">
        <f t="shared" si="14"/>
        <v>Britt X Ultra Light</v>
      </c>
      <c r="I588" s="4" t="str">
        <f t="shared" si="15"/>
        <v>Flax Ripstop</v>
      </c>
      <c r="J588" s="4" t="str">
        <f t="shared" si="16"/>
        <v>DWS22P6R-251</v>
      </c>
      <c r="K588" s="4" t="str">
        <f t="shared" si="17"/>
        <v>6x34</v>
      </c>
      <c r="L588" s="4" t="str">
        <f t="shared" si="18"/>
        <v>6</v>
      </c>
      <c r="M588" s="4" t="str">
        <f t="shared" si="19"/>
        <v>34</v>
      </c>
      <c r="N588" s="4" t="e">
        <f>VLOOKUP(L588,#REF!,3,FALSE)</f>
        <v>#REF!</v>
      </c>
      <c r="O588" s="4" t="e">
        <f>VLOOKUP(L588,#REF!,2,FALSE)</f>
        <v>#REF!</v>
      </c>
      <c r="P588" s="4" t="e">
        <f t="shared" si="20"/>
        <v>#REF!</v>
      </c>
      <c r="Q588" s="4"/>
      <c r="R588" s="4"/>
      <c r="S588" s="4"/>
      <c r="T588" s="4"/>
      <c r="U588" s="4"/>
      <c r="V588" s="4"/>
      <c r="W588" s="4"/>
    </row>
    <row r="589" spans="1:23" ht="16">
      <c r="A589" s="173" t="s">
        <v>1239</v>
      </c>
      <c r="B589" s="173" t="s">
        <v>1183</v>
      </c>
      <c r="C589" s="173">
        <v>840130517265</v>
      </c>
      <c r="D589" s="174">
        <v>49.5</v>
      </c>
      <c r="E589" s="174">
        <v>99</v>
      </c>
      <c r="F589" s="173" t="s">
        <v>809</v>
      </c>
      <c r="G589" s="4" t="s">
        <v>3</v>
      </c>
      <c r="H589" s="4" t="str">
        <f t="shared" si="14"/>
        <v>Britt X Ultra Light</v>
      </c>
      <c r="I589" s="4" t="str">
        <f t="shared" si="15"/>
        <v>Flax Ripstop</v>
      </c>
      <c r="J589" s="4" t="str">
        <f t="shared" si="16"/>
        <v>DWS22P6R-251</v>
      </c>
      <c r="K589" s="4" t="str">
        <f t="shared" si="17"/>
        <v>8x28</v>
      </c>
      <c r="L589" s="4" t="str">
        <f t="shared" si="18"/>
        <v>8</v>
      </c>
      <c r="M589" s="4" t="str">
        <f t="shared" si="19"/>
        <v>28</v>
      </c>
      <c r="N589" s="4" t="e">
        <f>VLOOKUP(L589,#REF!,3,FALSE)</f>
        <v>#REF!</v>
      </c>
      <c r="O589" s="4" t="e">
        <f>VLOOKUP(L589,#REF!,2,FALSE)</f>
        <v>#REF!</v>
      </c>
      <c r="P589" s="4" t="e">
        <f t="shared" si="20"/>
        <v>#REF!</v>
      </c>
      <c r="Q589" s="4"/>
      <c r="R589" s="4"/>
      <c r="S589" s="4"/>
      <c r="T589" s="4"/>
      <c r="U589" s="4"/>
      <c r="V589" s="4"/>
      <c r="W589" s="4"/>
    </row>
    <row r="590" spans="1:23" ht="16">
      <c r="A590" s="173" t="s">
        <v>1240</v>
      </c>
      <c r="B590" s="173" t="s">
        <v>1183</v>
      </c>
      <c r="C590" s="173">
        <v>840130517272</v>
      </c>
      <c r="D590" s="174">
        <v>49.5</v>
      </c>
      <c r="E590" s="174">
        <v>99</v>
      </c>
      <c r="F590" s="173" t="s">
        <v>809</v>
      </c>
      <c r="G590" s="4" t="s">
        <v>3</v>
      </c>
      <c r="H590" s="4" t="str">
        <f t="shared" si="14"/>
        <v>Britt X Ultra Light</v>
      </c>
      <c r="I590" s="4" t="str">
        <f t="shared" si="15"/>
        <v>Flax Ripstop</v>
      </c>
      <c r="J590" s="4" t="str">
        <f t="shared" si="16"/>
        <v>DWS22P6R-251</v>
      </c>
      <c r="K590" s="4" t="str">
        <f t="shared" si="17"/>
        <v>8x30</v>
      </c>
      <c r="L590" s="4" t="str">
        <f t="shared" si="18"/>
        <v>8</v>
      </c>
      <c r="M590" s="4" t="str">
        <f t="shared" si="19"/>
        <v>30</v>
      </c>
      <c r="N590" s="4" t="e">
        <f>VLOOKUP(L590,#REF!,3,FALSE)</f>
        <v>#REF!</v>
      </c>
      <c r="O590" s="4" t="e">
        <f>VLOOKUP(L590,#REF!,2,FALSE)</f>
        <v>#REF!</v>
      </c>
      <c r="P590" s="4" t="e">
        <f t="shared" si="20"/>
        <v>#REF!</v>
      </c>
      <c r="Q590" s="4"/>
      <c r="R590" s="4"/>
      <c r="S590" s="4"/>
      <c r="T590" s="4"/>
      <c r="U590" s="4"/>
      <c r="V590" s="4"/>
      <c r="W590" s="4"/>
    </row>
    <row r="591" spans="1:23" ht="16">
      <c r="A591" s="173" t="s">
        <v>1241</v>
      </c>
      <c r="B591" s="173" t="s">
        <v>1183</v>
      </c>
      <c r="C591" s="173">
        <v>840130517289</v>
      </c>
      <c r="D591" s="174">
        <v>49.5</v>
      </c>
      <c r="E591" s="174">
        <v>99</v>
      </c>
      <c r="F591" s="173" t="s">
        <v>809</v>
      </c>
      <c r="G591" s="4" t="s">
        <v>3</v>
      </c>
      <c r="H591" s="4" t="str">
        <f t="shared" si="14"/>
        <v>Britt X Ultra Light</v>
      </c>
      <c r="I591" s="4" t="str">
        <f t="shared" si="15"/>
        <v>Flax Ripstop</v>
      </c>
      <c r="J591" s="4" t="str">
        <f t="shared" si="16"/>
        <v>DWS22P6R-251</v>
      </c>
      <c r="K591" s="4" t="str">
        <f t="shared" si="17"/>
        <v>8x32</v>
      </c>
      <c r="L591" s="4" t="str">
        <f t="shared" si="18"/>
        <v>8</v>
      </c>
      <c r="M591" s="4" t="str">
        <f t="shared" si="19"/>
        <v>32</v>
      </c>
      <c r="N591" s="4" t="e">
        <f>VLOOKUP(L591,#REF!,3,FALSE)</f>
        <v>#REF!</v>
      </c>
      <c r="O591" s="4" t="e">
        <f>VLOOKUP(L591,#REF!,2,FALSE)</f>
        <v>#REF!</v>
      </c>
      <c r="P591" s="4" t="e">
        <f t="shared" si="20"/>
        <v>#REF!</v>
      </c>
      <c r="Q591" s="4"/>
      <c r="R591" s="4"/>
      <c r="S591" s="4"/>
      <c r="T591" s="4"/>
      <c r="U591" s="4"/>
      <c r="V591" s="4"/>
      <c r="W591" s="4"/>
    </row>
    <row r="592" spans="1:23" ht="16">
      <c r="A592" s="173" t="s">
        <v>1242</v>
      </c>
      <c r="B592" s="173" t="s">
        <v>1183</v>
      </c>
      <c r="C592" s="173">
        <v>840130517296</v>
      </c>
      <c r="D592" s="174">
        <v>49.5</v>
      </c>
      <c r="E592" s="174">
        <v>99</v>
      </c>
      <c r="F592" s="173" t="s">
        <v>809</v>
      </c>
      <c r="G592" s="4" t="s">
        <v>3</v>
      </c>
      <c r="H592" s="4" t="str">
        <f t="shared" si="14"/>
        <v>Britt X Ultra Light</v>
      </c>
      <c r="I592" s="4" t="str">
        <f t="shared" si="15"/>
        <v>Flax Ripstop</v>
      </c>
      <c r="J592" s="4" t="str">
        <f t="shared" si="16"/>
        <v>DWS22P6R-251</v>
      </c>
      <c r="K592" s="4" t="str">
        <f t="shared" si="17"/>
        <v>8x34</v>
      </c>
      <c r="L592" s="4" t="str">
        <f t="shared" si="18"/>
        <v>8</v>
      </c>
      <c r="M592" s="4" t="str">
        <f t="shared" si="19"/>
        <v>34</v>
      </c>
      <c r="N592" s="4" t="e">
        <f>VLOOKUP(L592,#REF!,3,FALSE)</f>
        <v>#REF!</v>
      </c>
      <c r="O592" s="4" t="e">
        <f>VLOOKUP(L592,#REF!,2,FALSE)</f>
        <v>#REF!</v>
      </c>
      <c r="P592" s="4" t="e">
        <f t="shared" si="20"/>
        <v>#REF!</v>
      </c>
      <c r="Q592" s="4"/>
      <c r="R592" s="4"/>
      <c r="S592" s="4"/>
      <c r="T592" s="4"/>
      <c r="U592" s="4"/>
      <c r="V592" s="4"/>
      <c r="W592" s="4"/>
    </row>
    <row r="593" spans="1:23" ht="16">
      <c r="A593" s="173" t="s">
        <v>1243</v>
      </c>
      <c r="B593" s="173" t="s">
        <v>1244</v>
      </c>
      <c r="C593" s="173">
        <v>840130517302</v>
      </c>
      <c r="D593" s="174">
        <v>49.5</v>
      </c>
      <c r="E593" s="174">
        <v>99</v>
      </c>
      <c r="F593" s="173" t="s">
        <v>809</v>
      </c>
      <c r="G593" s="4" t="s">
        <v>3</v>
      </c>
      <c r="H593" s="4" t="str">
        <f t="shared" si="14"/>
        <v>Britt X Ultra Light</v>
      </c>
      <c r="I593" s="4" t="str">
        <f t="shared" si="15"/>
        <v>Lichen Green Ripstop</v>
      </c>
      <c r="J593" s="4" t="str">
        <f t="shared" si="16"/>
        <v>DWS22P6R-301</v>
      </c>
      <c r="K593" s="4" t="str">
        <f t="shared" si="17"/>
        <v>000x28</v>
      </c>
      <c r="L593" s="4" t="str">
        <f t="shared" si="18"/>
        <v>000</v>
      </c>
      <c r="M593" s="4" t="str">
        <f t="shared" si="19"/>
        <v>28</v>
      </c>
      <c r="N593" s="4" t="e">
        <f>VLOOKUP(L593,#REF!,3,FALSE)</f>
        <v>#REF!</v>
      </c>
      <c r="O593" s="4" t="e">
        <f>VLOOKUP(L593,#REF!,2,FALSE)</f>
        <v>#REF!</v>
      </c>
      <c r="P593" s="4" t="e">
        <f t="shared" si="20"/>
        <v>#REF!</v>
      </c>
      <c r="Q593" s="4"/>
      <c r="R593" s="4"/>
      <c r="S593" s="4"/>
      <c r="T593" s="4"/>
      <c r="U593" s="4"/>
      <c r="V593" s="4"/>
      <c r="W593" s="4"/>
    </row>
    <row r="594" spans="1:23" ht="16">
      <c r="A594" s="173" t="s">
        <v>1245</v>
      </c>
      <c r="B594" s="173" t="s">
        <v>1244</v>
      </c>
      <c r="C594" s="173">
        <v>840130517319</v>
      </c>
      <c r="D594" s="174">
        <v>49.5</v>
      </c>
      <c r="E594" s="174">
        <v>99</v>
      </c>
      <c r="F594" s="173" t="s">
        <v>809</v>
      </c>
      <c r="G594" s="4" t="s">
        <v>3</v>
      </c>
      <c r="H594" s="4" t="str">
        <f t="shared" si="14"/>
        <v>Britt X Ultra Light</v>
      </c>
      <c r="I594" s="4" t="str">
        <f t="shared" si="15"/>
        <v>Lichen Green Ripstop</v>
      </c>
      <c r="J594" s="4" t="str">
        <f t="shared" si="16"/>
        <v>DWS22P6R-301</v>
      </c>
      <c r="K594" s="4" t="str">
        <f t="shared" si="17"/>
        <v>000x30</v>
      </c>
      <c r="L594" s="4" t="str">
        <f t="shared" si="18"/>
        <v>000</v>
      </c>
      <c r="M594" s="4" t="str">
        <f t="shared" si="19"/>
        <v>30</v>
      </c>
      <c r="N594" s="4" t="e">
        <f>VLOOKUP(L594,#REF!,3,FALSE)</f>
        <v>#REF!</v>
      </c>
      <c r="O594" s="4" t="e">
        <f>VLOOKUP(L594,#REF!,2,FALSE)</f>
        <v>#REF!</v>
      </c>
      <c r="P594" s="4" t="e">
        <f t="shared" si="20"/>
        <v>#REF!</v>
      </c>
      <c r="Q594" s="4"/>
      <c r="R594" s="4"/>
      <c r="S594" s="4"/>
      <c r="T594" s="4"/>
      <c r="U594" s="4"/>
      <c r="V594" s="4"/>
      <c r="W594" s="4"/>
    </row>
    <row r="595" spans="1:23" ht="16">
      <c r="A595" s="173" t="s">
        <v>1246</v>
      </c>
      <c r="B595" s="173" t="s">
        <v>1244</v>
      </c>
      <c r="C595" s="173">
        <v>840130517326</v>
      </c>
      <c r="D595" s="174">
        <v>49.5</v>
      </c>
      <c r="E595" s="174">
        <v>99</v>
      </c>
      <c r="F595" s="173" t="s">
        <v>809</v>
      </c>
      <c r="G595" s="4" t="s">
        <v>3</v>
      </c>
      <c r="H595" s="4" t="str">
        <f t="shared" si="14"/>
        <v>Britt X Ultra Light</v>
      </c>
      <c r="I595" s="4" t="str">
        <f t="shared" si="15"/>
        <v>Lichen Green Ripstop</v>
      </c>
      <c r="J595" s="4" t="str">
        <f t="shared" si="16"/>
        <v>DWS22P6R-301</v>
      </c>
      <c r="K595" s="4" t="str">
        <f t="shared" si="17"/>
        <v>000x32</v>
      </c>
      <c r="L595" s="4" t="str">
        <f t="shared" si="18"/>
        <v>000</v>
      </c>
      <c r="M595" s="4" t="str">
        <f t="shared" si="19"/>
        <v>32</v>
      </c>
      <c r="N595" s="4" t="e">
        <f>VLOOKUP(L595,#REF!,3,FALSE)</f>
        <v>#REF!</v>
      </c>
      <c r="O595" s="4" t="e">
        <f>VLOOKUP(L595,#REF!,2,FALSE)</f>
        <v>#REF!</v>
      </c>
      <c r="P595" s="4" t="e">
        <f t="shared" si="20"/>
        <v>#REF!</v>
      </c>
      <c r="Q595" s="4"/>
      <c r="R595" s="4"/>
      <c r="S595" s="4"/>
      <c r="T595" s="4"/>
      <c r="U595" s="4"/>
      <c r="V595" s="4"/>
      <c r="W595" s="4"/>
    </row>
    <row r="596" spans="1:23" ht="16">
      <c r="A596" s="173" t="s">
        <v>1247</v>
      </c>
      <c r="B596" s="173" t="s">
        <v>1244</v>
      </c>
      <c r="C596" s="173">
        <v>840130517333</v>
      </c>
      <c r="D596" s="174">
        <v>49.5</v>
      </c>
      <c r="E596" s="174">
        <v>99</v>
      </c>
      <c r="F596" s="173" t="s">
        <v>809</v>
      </c>
      <c r="G596" s="4" t="s">
        <v>3</v>
      </c>
      <c r="H596" s="4" t="str">
        <f t="shared" si="14"/>
        <v>Britt X Ultra Light</v>
      </c>
      <c r="I596" s="4" t="str">
        <f t="shared" si="15"/>
        <v>Lichen Green Ripstop</v>
      </c>
      <c r="J596" s="4" t="str">
        <f t="shared" si="16"/>
        <v>DWS22P6R-301</v>
      </c>
      <c r="K596" s="4" t="str">
        <f t="shared" si="17"/>
        <v>000x34</v>
      </c>
      <c r="L596" s="4" t="str">
        <f t="shared" si="18"/>
        <v>000</v>
      </c>
      <c r="M596" s="4" t="str">
        <f t="shared" si="19"/>
        <v>34</v>
      </c>
      <c r="N596" s="4" t="e">
        <f>VLOOKUP(L596,#REF!,3,FALSE)</f>
        <v>#REF!</v>
      </c>
      <c r="O596" s="4" t="e">
        <f>VLOOKUP(L596,#REF!,2,FALSE)</f>
        <v>#REF!</v>
      </c>
      <c r="P596" s="4" t="e">
        <f t="shared" si="20"/>
        <v>#REF!</v>
      </c>
      <c r="Q596" s="4"/>
      <c r="R596" s="4"/>
      <c r="S596" s="4"/>
      <c r="T596" s="4"/>
      <c r="U596" s="4"/>
      <c r="V596" s="4"/>
      <c r="W596" s="4"/>
    </row>
    <row r="597" spans="1:23" ht="16">
      <c r="A597" s="173" t="s">
        <v>1248</v>
      </c>
      <c r="B597" s="173" t="s">
        <v>1244</v>
      </c>
      <c r="C597" s="173">
        <v>840130517340</v>
      </c>
      <c r="D597" s="174">
        <v>49.5</v>
      </c>
      <c r="E597" s="174">
        <v>99</v>
      </c>
      <c r="F597" s="173" t="s">
        <v>809</v>
      </c>
      <c r="G597" s="4" t="s">
        <v>3</v>
      </c>
      <c r="H597" s="4" t="str">
        <f t="shared" si="14"/>
        <v>Britt X Ultra Light</v>
      </c>
      <c r="I597" s="4" t="str">
        <f t="shared" si="15"/>
        <v>Lichen Green Ripstop</v>
      </c>
      <c r="J597" s="4" t="str">
        <f t="shared" si="16"/>
        <v>DWS22P6R-301</v>
      </c>
      <c r="K597" s="4" t="str">
        <f t="shared" si="17"/>
        <v>00x28</v>
      </c>
      <c r="L597" s="4" t="str">
        <f t="shared" si="18"/>
        <v>00</v>
      </c>
      <c r="M597" s="4" t="str">
        <f t="shared" si="19"/>
        <v>28</v>
      </c>
      <c r="N597" s="4" t="e">
        <f>VLOOKUP(L597,#REF!,3,FALSE)</f>
        <v>#REF!</v>
      </c>
      <c r="O597" s="4" t="e">
        <f>VLOOKUP(L597,#REF!,2,FALSE)</f>
        <v>#REF!</v>
      </c>
      <c r="P597" s="4" t="e">
        <f t="shared" si="20"/>
        <v>#REF!</v>
      </c>
      <c r="Q597" s="4"/>
      <c r="R597" s="4"/>
      <c r="S597" s="4"/>
      <c r="T597" s="4"/>
      <c r="U597" s="4"/>
      <c r="V597" s="4"/>
      <c r="W597" s="4"/>
    </row>
    <row r="598" spans="1:23" ht="16">
      <c r="A598" s="173" t="s">
        <v>1249</v>
      </c>
      <c r="B598" s="173" t="s">
        <v>1244</v>
      </c>
      <c r="C598" s="173">
        <v>840130517357</v>
      </c>
      <c r="D598" s="174">
        <v>49.5</v>
      </c>
      <c r="E598" s="174">
        <v>99</v>
      </c>
      <c r="F598" s="173" t="s">
        <v>809</v>
      </c>
      <c r="G598" s="4" t="s">
        <v>3</v>
      </c>
      <c r="H598" s="4" t="str">
        <f t="shared" si="14"/>
        <v>Britt X Ultra Light</v>
      </c>
      <c r="I598" s="4" t="str">
        <f t="shared" si="15"/>
        <v>Lichen Green Ripstop</v>
      </c>
      <c r="J598" s="4" t="str">
        <f t="shared" si="16"/>
        <v>DWS22P6R-301</v>
      </c>
      <c r="K598" s="4" t="str">
        <f t="shared" si="17"/>
        <v>00x30</v>
      </c>
      <c r="L598" s="4" t="str">
        <f t="shared" si="18"/>
        <v>00</v>
      </c>
      <c r="M598" s="4" t="str">
        <f t="shared" si="19"/>
        <v>30</v>
      </c>
      <c r="N598" s="4" t="e">
        <f>VLOOKUP(L598,#REF!,3,FALSE)</f>
        <v>#REF!</v>
      </c>
      <c r="O598" s="4" t="e">
        <f>VLOOKUP(L598,#REF!,2,FALSE)</f>
        <v>#REF!</v>
      </c>
      <c r="P598" s="4" t="e">
        <f t="shared" si="20"/>
        <v>#REF!</v>
      </c>
      <c r="Q598" s="4"/>
      <c r="R598" s="4"/>
      <c r="S598" s="4"/>
      <c r="T598" s="4"/>
      <c r="U598" s="4"/>
      <c r="V598" s="4"/>
      <c r="W598" s="4"/>
    </row>
    <row r="599" spans="1:23" ht="16">
      <c r="A599" s="173" t="s">
        <v>1250</v>
      </c>
      <c r="B599" s="173" t="s">
        <v>1244</v>
      </c>
      <c r="C599" s="173">
        <v>840130517364</v>
      </c>
      <c r="D599" s="174">
        <v>49.5</v>
      </c>
      <c r="E599" s="174">
        <v>99</v>
      </c>
      <c r="F599" s="173" t="s">
        <v>809</v>
      </c>
      <c r="G599" s="4" t="s">
        <v>3</v>
      </c>
      <c r="H599" s="4" t="str">
        <f t="shared" si="14"/>
        <v>Britt X Ultra Light</v>
      </c>
      <c r="I599" s="4" t="str">
        <f t="shared" si="15"/>
        <v>Lichen Green Ripstop</v>
      </c>
      <c r="J599" s="4" t="str">
        <f t="shared" si="16"/>
        <v>DWS22P6R-301</v>
      </c>
      <c r="K599" s="4" t="str">
        <f t="shared" si="17"/>
        <v>00x32</v>
      </c>
      <c r="L599" s="4" t="str">
        <f t="shared" si="18"/>
        <v>00</v>
      </c>
      <c r="M599" s="4" t="str">
        <f t="shared" si="19"/>
        <v>32</v>
      </c>
      <c r="N599" s="4" t="e">
        <f>VLOOKUP(L599,#REF!,3,FALSE)</f>
        <v>#REF!</v>
      </c>
      <c r="O599" s="4" t="e">
        <f>VLOOKUP(L599,#REF!,2,FALSE)</f>
        <v>#REF!</v>
      </c>
      <c r="P599" s="4" t="e">
        <f t="shared" si="20"/>
        <v>#REF!</v>
      </c>
      <c r="Q599" s="4"/>
      <c r="R599" s="4"/>
      <c r="S599" s="4"/>
      <c r="T599" s="4"/>
      <c r="U599" s="4"/>
      <c r="V599" s="4"/>
      <c r="W599" s="4"/>
    </row>
    <row r="600" spans="1:23" ht="16">
      <c r="A600" s="173" t="s">
        <v>1251</v>
      </c>
      <c r="B600" s="173" t="s">
        <v>1244</v>
      </c>
      <c r="C600" s="173">
        <v>840130517371</v>
      </c>
      <c r="D600" s="174">
        <v>49.5</v>
      </c>
      <c r="E600" s="174">
        <v>99</v>
      </c>
      <c r="F600" s="173" t="s">
        <v>809</v>
      </c>
      <c r="G600" s="4" t="s">
        <v>3</v>
      </c>
      <c r="H600" s="4" t="str">
        <f t="shared" si="14"/>
        <v>Britt X Ultra Light</v>
      </c>
      <c r="I600" s="4" t="str">
        <f t="shared" si="15"/>
        <v>Lichen Green Ripstop</v>
      </c>
      <c r="J600" s="4" t="str">
        <f t="shared" si="16"/>
        <v>DWS22P6R-301</v>
      </c>
      <c r="K600" s="4" t="str">
        <f t="shared" si="17"/>
        <v>00x34</v>
      </c>
      <c r="L600" s="4" t="str">
        <f t="shared" si="18"/>
        <v>00</v>
      </c>
      <c r="M600" s="4" t="str">
        <f t="shared" si="19"/>
        <v>34</v>
      </c>
      <c r="N600" s="4" t="e">
        <f>VLOOKUP(L600,#REF!,3,FALSE)</f>
        <v>#REF!</v>
      </c>
      <c r="O600" s="4" t="e">
        <f>VLOOKUP(L600,#REF!,2,FALSE)</f>
        <v>#REF!</v>
      </c>
      <c r="P600" s="4" t="e">
        <f t="shared" si="20"/>
        <v>#REF!</v>
      </c>
      <c r="Q600" s="4"/>
      <c r="R600" s="4"/>
      <c r="S600" s="4"/>
      <c r="T600" s="4"/>
      <c r="U600" s="4"/>
      <c r="V600" s="4"/>
      <c r="W600" s="4"/>
    </row>
    <row r="601" spans="1:23" ht="16">
      <c r="A601" s="173" t="s">
        <v>1252</v>
      </c>
      <c r="B601" s="173" t="s">
        <v>1244</v>
      </c>
      <c r="C601" s="173">
        <v>840130517388</v>
      </c>
      <c r="D601" s="174">
        <v>49.5</v>
      </c>
      <c r="E601" s="174">
        <v>99</v>
      </c>
      <c r="F601" s="173" t="s">
        <v>809</v>
      </c>
      <c r="G601" s="4" t="s">
        <v>3</v>
      </c>
      <c r="H601" s="4" t="str">
        <f t="shared" si="14"/>
        <v>Britt X Ultra Light</v>
      </c>
      <c r="I601" s="4" t="str">
        <f t="shared" si="15"/>
        <v>Lichen Green Ripstop</v>
      </c>
      <c r="J601" s="4" t="str">
        <f t="shared" si="16"/>
        <v>DWS22P6R-301</v>
      </c>
      <c r="K601" s="4" t="str">
        <f t="shared" si="17"/>
        <v>0x28</v>
      </c>
      <c r="L601" s="4" t="str">
        <f t="shared" si="18"/>
        <v>0</v>
      </c>
      <c r="M601" s="4" t="str">
        <f t="shared" si="19"/>
        <v>28</v>
      </c>
      <c r="N601" s="4" t="e">
        <f>VLOOKUP(L601,#REF!,3,FALSE)</f>
        <v>#REF!</v>
      </c>
      <c r="O601" s="4" t="e">
        <f>VLOOKUP(L601,#REF!,2,FALSE)</f>
        <v>#REF!</v>
      </c>
      <c r="P601" s="4" t="e">
        <f t="shared" si="20"/>
        <v>#REF!</v>
      </c>
      <c r="Q601" s="4"/>
      <c r="R601" s="4"/>
      <c r="S601" s="4"/>
      <c r="T601" s="4"/>
      <c r="U601" s="4"/>
      <c r="V601" s="4"/>
      <c r="W601" s="4"/>
    </row>
    <row r="602" spans="1:23" ht="16">
      <c r="A602" s="173" t="s">
        <v>1253</v>
      </c>
      <c r="B602" s="173" t="s">
        <v>1244</v>
      </c>
      <c r="C602" s="173">
        <v>840130517395</v>
      </c>
      <c r="D602" s="174">
        <v>49.5</v>
      </c>
      <c r="E602" s="174">
        <v>99</v>
      </c>
      <c r="F602" s="173" t="s">
        <v>809</v>
      </c>
      <c r="G602" s="4" t="s">
        <v>3</v>
      </c>
      <c r="H602" s="4" t="str">
        <f t="shared" si="14"/>
        <v>Britt X Ultra Light</v>
      </c>
      <c r="I602" s="4" t="str">
        <f t="shared" si="15"/>
        <v>Lichen Green Ripstop</v>
      </c>
      <c r="J602" s="4" t="str">
        <f t="shared" si="16"/>
        <v>DWS22P6R-301</v>
      </c>
      <c r="K602" s="4" t="str">
        <f t="shared" si="17"/>
        <v>0x30</v>
      </c>
      <c r="L602" s="4" t="str">
        <f t="shared" si="18"/>
        <v>0</v>
      </c>
      <c r="M602" s="4" t="str">
        <f t="shared" si="19"/>
        <v>30</v>
      </c>
      <c r="N602" s="4" t="e">
        <f>VLOOKUP(L602,#REF!,3,FALSE)</f>
        <v>#REF!</v>
      </c>
      <c r="O602" s="4" t="e">
        <f>VLOOKUP(L602,#REF!,2,FALSE)</f>
        <v>#REF!</v>
      </c>
      <c r="P602" s="4" t="e">
        <f t="shared" si="20"/>
        <v>#REF!</v>
      </c>
      <c r="Q602" s="4"/>
      <c r="R602" s="4"/>
      <c r="S602" s="4"/>
      <c r="T602" s="4"/>
      <c r="U602" s="4"/>
      <c r="V602" s="4"/>
      <c r="W602" s="4"/>
    </row>
    <row r="603" spans="1:23" ht="16">
      <c r="A603" s="173" t="s">
        <v>1254</v>
      </c>
      <c r="B603" s="173" t="s">
        <v>1244</v>
      </c>
      <c r="C603" s="173">
        <v>840130517401</v>
      </c>
      <c r="D603" s="174">
        <v>49.5</v>
      </c>
      <c r="E603" s="174">
        <v>99</v>
      </c>
      <c r="F603" s="173" t="s">
        <v>809</v>
      </c>
      <c r="G603" s="4" t="s">
        <v>3</v>
      </c>
      <c r="H603" s="4" t="str">
        <f t="shared" si="14"/>
        <v>Britt X Ultra Light</v>
      </c>
      <c r="I603" s="4" t="str">
        <f t="shared" si="15"/>
        <v>Lichen Green Ripstop</v>
      </c>
      <c r="J603" s="4" t="str">
        <f t="shared" si="16"/>
        <v>DWS22P6R-301</v>
      </c>
      <c r="K603" s="4" t="str">
        <f t="shared" si="17"/>
        <v>0x32</v>
      </c>
      <c r="L603" s="4" t="str">
        <f t="shared" si="18"/>
        <v>0</v>
      </c>
      <c r="M603" s="4" t="str">
        <f t="shared" si="19"/>
        <v>32</v>
      </c>
      <c r="N603" s="4" t="e">
        <f>VLOOKUP(L603,#REF!,3,FALSE)</f>
        <v>#REF!</v>
      </c>
      <c r="O603" s="4" t="e">
        <f>VLOOKUP(L603,#REF!,2,FALSE)</f>
        <v>#REF!</v>
      </c>
      <c r="P603" s="4" t="e">
        <f t="shared" si="20"/>
        <v>#REF!</v>
      </c>
      <c r="Q603" s="4"/>
      <c r="R603" s="4"/>
      <c r="S603" s="4"/>
      <c r="T603" s="4"/>
      <c r="U603" s="4"/>
      <c r="V603" s="4"/>
      <c r="W603" s="4"/>
    </row>
    <row r="604" spans="1:23" ht="16">
      <c r="A604" s="173" t="s">
        <v>1255</v>
      </c>
      <c r="B604" s="173" t="s">
        <v>1244</v>
      </c>
      <c r="C604" s="173">
        <v>840130517418</v>
      </c>
      <c r="D604" s="174">
        <v>49.5</v>
      </c>
      <c r="E604" s="174">
        <v>99</v>
      </c>
      <c r="F604" s="173" t="s">
        <v>809</v>
      </c>
      <c r="G604" s="4" t="s">
        <v>3</v>
      </c>
      <c r="H604" s="4" t="str">
        <f t="shared" si="14"/>
        <v>Britt X Ultra Light</v>
      </c>
      <c r="I604" s="4" t="str">
        <f t="shared" si="15"/>
        <v>Lichen Green Ripstop</v>
      </c>
      <c r="J604" s="4" t="str">
        <f t="shared" si="16"/>
        <v>DWS22P6R-301</v>
      </c>
      <c r="K604" s="4" t="str">
        <f t="shared" si="17"/>
        <v>0x34</v>
      </c>
      <c r="L604" s="4" t="str">
        <f t="shared" si="18"/>
        <v>0</v>
      </c>
      <c r="M604" s="4" t="str">
        <f t="shared" si="19"/>
        <v>34</v>
      </c>
      <c r="N604" s="4" t="e">
        <f>VLOOKUP(L604,#REF!,3,FALSE)</f>
        <v>#REF!</v>
      </c>
      <c r="O604" s="4" t="e">
        <f>VLOOKUP(L604,#REF!,2,FALSE)</f>
        <v>#REF!</v>
      </c>
      <c r="P604" s="4" t="e">
        <f t="shared" si="20"/>
        <v>#REF!</v>
      </c>
      <c r="Q604" s="4"/>
      <c r="R604" s="4"/>
      <c r="S604" s="4"/>
      <c r="T604" s="4"/>
      <c r="U604" s="4"/>
      <c r="V604" s="4"/>
      <c r="W604" s="4"/>
    </row>
    <row r="605" spans="1:23" ht="16">
      <c r="A605" s="173" t="s">
        <v>1256</v>
      </c>
      <c r="B605" s="173" t="s">
        <v>1244</v>
      </c>
      <c r="C605" s="173">
        <v>840130517425</v>
      </c>
      <c r="D605" s="174">
        <v>49.5</v>
      </c>
      <c r="E605" s="174">
        <v>99</v>
      </c>
      <c r="F605" s="173" t="s">
        <v>809</v>
      </c>
      <c r="G605" s="4" t="s">
        <v>3</v>
      </c>
      <c r="H605" s="4" t="str">
        <f t="shared" si="14"/>
        <v>Britt X Ultra Light</v>
      </c>
      <c r="I605" s="4" t="str">
        <f t="shared" si="15"/>
        <v>Lichen Green Ripstop</v>
      </c>
      <c r="J605" s="4" t="str">
        <f t="shared" si="16"/>
        <v>DWS22P6R-301</v>
      </c>
      <c r="K605" s="4" t="str">
        <f t="shared" si="17"/>
        <v>10x28</v>
      </c>
      <c r="L605" s="4" t="str">
        <f t="shared" si="18"/>
        <v>10</v>
      </c>
      <c r="M605" s="4" t="str">
        <f t="shared" si="19"/>
        <v>28</v>
      </c>
      <c r="N605" s="4" t="e">
        <f>VLOOKUP(L605,#REF!,3,FALSE)</f>
        <v>#REF!</v>
      </c>
      <c r="O605" s="4" t="e">
        <f>VLOOKUP(L605,#REF!,2,FALSE)</f>
        <v>#REF!</v>
      </c>
      <c r="P605" s="4" t="e">
        <f t="shared" si="20"/>
        <v>#REF!</v>
      </c>
      <c r="Q605" s="4"/>
      <c r="R605" s="4"/>
      <c r="S605" s="4"/>
      <c r="T605" s="4"/>
      <c r="U605" s="4"/>
      <c r="V605" s="4"/>
      <c r="W605" s="4"/>
    </row>
    <row r="606" spans="1:23" ht="16">
      <c r="A606" s="173" t="s">
        <v>1257</v>
      </c>
      <c r="B606" s="173" t="s">
        <v>1244</v>
      </c>
      <c r="C606" s="173">
        <v>840130517432</v>
      </c>
      <c r="D606" s="174">
        <v>49.5</v>
      </c>
      <c r="E606" s="174">
        <v>99</v>
      </c>
      <c r="F606" s="173" t="s">
        <v>809</v>
      </c>
      <c r="G606" s="4" t="s">
        <v>3</v>
      </c>
      <c r="H606" s="4" t="str">
        <f t="shared" si="14"/>
        <v>Britt X Ultra Light</v>
      </c>
      <c r="I606" s="4" t="str">
        <f t="shared" si="15"/>
        <v>Lichen Green Ripstop</v>
      </c>
      <c r="J606" s="4" t="str">
        <f t="shared" si="16"/>
        <v>DWS22P6R-301</v>
      </c>
      <c r="K606" s="4" t="str">
        <f t="shared" si="17"/>
        <v>10x30</v>
      </c>
      <c r="L606" s="4" t="str">
        <f t="shared" si="18"/>
        <v>10</v>
      </c>
      <c r="M606" s="4" t="str">
        <f t="shared" si="19"/>
        <v>30</v>
      </c>
      <c r="N606" s="4" t="e">
        <f>VLOOKUP(L606,#REF!,3,FALSE)</f>
        <v>#REF!</v>
      </c>
      <c r="O606" s="4" t="e">
        <f>VLOOKUP(L606,#REF!,2,FALSE)</f>
        <v>#REF!</v>
      </c>
      <c r="P606" s="4" t="e">
        <f t="shared" si="20"/>
        <v>#REF!</v>
      </c>
      <c r="Q606" s="4"/>
      <c r="R606" s="4"/>
      <c r="S606" s="4"/>
      <c r="T606" s="4"/>
      <c r="U606" s="4"/>
      <c r="V606" s="4"/>
      <c r="W606" s="4"/>
    </row>
    <row r="607" spans="1:23" ht="16">
      <c r="A607" s="173" t="s">
        <v>1258</v>
      </c>
      <c r="B607" s="173" t="s">
        <v>1244</v>
      </c>
      <c r="C607" s="173">
        <v>840130517449</v>
      </c>
      <c r="D607" s="174">
        <v>49.5</v>
      </c>
      <c r="E607" s="174">
        <v>99</v>
      </c>
      <c r="F607" s="173" t="s">
        <v>809</v>
      </c>
      <c r="G607" s="4" t="s">
        <v>3</v>
      </c>
      <c r="H607" s="4" t="str">
        <f t="shared" si="14"/>
        <v>Britt X Ultra Light</v>
      </c>
      <c r="I607" s="4" t="str">
        <f t="shared" si="15"/>
        <v>Lichen Green Ripstop</v>
      </c>
      <c r="J607" s="4" t="str">
        <f t="shared" si="16"/>
        <v>DWS22P6R-301</v>
      </c>
      <c r="K607" s="4" t="str">
        <f t="shared" si="17"/>
        <v>10x32</v>
      </c>
      <c r="L607" s="4" t="str">
        <f t="shared" si="18"/>
        <v>10</v>
      </c>
      <c r="M607" s="4" t="str">
        <f t="shared" si="19"/>
        <v>32</v>
      </c>
      <c r="N607" s="4" t="e">
        <f>VLOOKUP(L607,#REF!,3,FALSE)</f>
        <v>#REF!</v>
      </c>
      <c r="O607" s="4" t="e">
        <f>VLOOKUP(L607,#REF!,2,FALSE)</f>
        <v>#REF!</v>
      </c>
      <c r="P607" s="4" t="e">
        <f t="shared" si="20"/>
        <v>#REF!</v>
      </c>
      <c r="Q607" s="4"/>
      <c r="R607" s="4"/>
      <c r="S607" s="4"/>
      <c r="T607" s="4"/>
      <c r="U607" s="4"/>
      <c r="V607" s="4"/>
      <c r="W607" s="4"/>
    </row>
    <row r="608" spans="1:23" ht="16">
      <c r="A608" s="173" t="s">
        <v>1259</v>
      </c>
      <c r="B608" s="173" t="s">
        <v>1244</v>
      </c>
      <c r="C608" s="173">
        <v>840130517456</v>
      </c>
      <c r="D608" s="174">
        <v>49.5</v>
      </c>
      <c r="E608" s="174">
        <v>99</v>
      </c>
      <c r="F608" s="173" t="s">
        <v>809</v>
      </c>
      <c r="G608" s="4" t="s">
        <v>3</v>
      </c>
      <c r="H608" s="4" t="str">
        <f t="shared" si="14"/>
        <v>Britt X Ultra Light</v>
      </c>
      <c r="I608" s="4" t="str">
        <f t="shared" si="15"/>
        <v>Lichen Green Ripstop</v>
      </c>
      <c r="J608" s="4" t="str">
        <f t="shared" si="16"/>
        <v>DWS22P6R-301</v>
      </c>
      <c r="K608" s="4" t="str">
        <f t="shared" si="17"/>
        <v>10x34</v>
      </c>
      <c r="L608" s="4" t="str">
        <f t="shared" si="18"/>
        <v>10</v>
      </c>
      <c r="M608" s="4" t="str">
        <f t="shared" si="19"/>
        <v>34</v>
      </c>
      <c r="N608" s="4" t="e">
        <f>VLOOKUP(L608,#REF!,3,FALSE)</f>
        <v>#REF!</v>
      </c>
      <c r="O608" s="4" t="e">
        <f>VLOOKUP(L608,#REF!,2,FALSE)</f>
        <v>#REF!</v>
      </c>
      <c r="P608" s="4" t="e">
        <f t="shared" si="20"/>
        <v>#REF!</v>
      </c>
      <c r="Q608" s="4"/>
      <c r="R608" s="4"/>
      <c r="S608" s="4"/>
      <c r="T608" s="4"/>
      <c r="U608" s="4"/>
      <c r="V608" s="4"/>
      <c r="W608" s="4"/>
    </row>
    <row r="609" spans="1:23" ht="16">
      <c r="A609" s="173" t="s">
        <v>1260</v>
      </c>
      <c r="B609" s="173" t="s">
        <v>1244</v>
      </c>
      <c r="C609" s="173">
        <v>840130517463</v>
      </c>
      <c r="D609" s="174">
        <v>49.5</v>
      </c>
      <c r="E609" s="174">
        <v>99</v>
      </c>
      <c r="F609" s="173" t="s">
        <v>809</v>
      </c>
      <c r="G609" s="4" t="s">
        <v>3</v>
      </c>
      <c r="H609" s="4" t="str">
        <f t="shared" si="14"/>
        <v>Britt X Ultra Light</v>
      </c>
      <c r="I609" s="4" t="str">
        <f t="shared" si="15"/>
        <v>Lichen Green Ripstop</v>
      </c>
      <c r="J609" s="4" t="str">
        <f t="shared" si="16"/>
        <v>DWS22P6R-301</v>
      </c>
      <c r="K609" s="4" t="str">
        <f t="shared" si="17"/>
        <v>12x28</v>
      </c>
      <c r="L609" s="4" t="str">
        <f t="shared" si="18"/>
        <v>12</v>
      </c>
      <c r="M609" s="4" t="str">
        <f t="shared" si="19"/>
        <v>28</v>
      </c>
      <c r="N609" s="4" t="e">
        <f>VLOOKUP(L609,#REF!,3,FALSE)</f>
        <v>#REF!</v>
      </c>
      <c r="O609" s="4" t="e">
        <f>VLOOKUP(L609,#REF!,2,FALSE)</f>
        <v>#REF!</v>
      </c>
      <c r="P609" s="4" t="e">
        <f t="shared" si="20"/>
        <v>#REF!</v>
      </c>
      <c r="Q609" s="4"/>
      <c r="R609" s="4"/>
      <c r="S609" s="4"/>
      <c r="T609" s="4"/>
      <c r="U609" s="4"/>
      <c r="V609" s="4"/>
      <c r="W609" s="4"/>
    </row>
    <row r="610" spans="1:23" ht="16">
      <c r="A610" s="173" t="s">
        <v>1261</v>
      </c>
      <c r="B610" s="173" t="s">
        <v>1244</v>
      </c>
      <c r="C610" s="173">
        <v>840130517470</v>
      </c>
      <c r="D610" s="174">
        <v>49.5</v>
      </c>
      <c r="E610" s="174">
        <v>99</v>
      </c>
      <c r="F610" s="173" t="s">
        <v>809</v>
      </c>
      <c r="G610" s="4" t="s">
        <v>3</v>
      </c>
      <c r="H610" s="4" t="str">
        <f t="shared" si="14"/>
        <v>Britt X Ultra Light</v>
      </c>
      <c r="I610" s="4" t="str">
        <f t="shared" si="15"/>
        <v>Lichen Green Ripstop</v>
      </c>
      <c r="J610" s="4" t="str">
        <f t="shared" si="16"/>
        <v>DWS22P6R-301</v>
      </c>
      <c r="K610" s="4" t="str">
        <f t="shared" si="17"/>
        <v>12x30</v>
      </c>
      <c r="L610" s="4" t="str">
        <f t="shared" si="18"/>
        <v>12</v>
      </c>
      <c r="M610" s="4" t="str">
        <f t="shared" si="19"/>
        <v>30</v>
      </c>
      <c r="N610" s="4" t="e">
        <f>VLOOKUP(L610,#REF!,3,FALSE)</f>
        <v>#REF!</v>
      </c>
      <c r="O610" s="4" t="e">
        <f>VLOOKUP(L610,#REF!,2,FALSE)</f>
        <v>#REF!</v>
      </c>
      <c r="P610" s="4" t="e">
        <f t="shared" si="20"/>
        <v>#REF!</v>
      </c>
      <c r="Q610" s="4"/>
      <c r="R610" s="4"/>
      <c r="S610" s="4"/>
      <c r="T610" s="4"/>
      <c r="U610" s="4"/>
      <c r="V610" s="4"/>
      <c r="W610" s="4"/>
    </row>
    <row r="611" spans="1:23" ht="16">
      <c r="A611" s="173" t="s">
        <v>1262</v>
      </c>
      <c r="B611" s="173" t="s">
        <v>1244</v>
      </c>
      <c r="C611" s="173">
        <v>840130517487</v>
      </c>
      <c r="D611" s="174">
        <v>49.5</v>
      </c>
      <c r="E611" s="174">
        <v>99</v>
      </c>
      <c r="F611" s="173" t="s">
        <v>809</v>
      </c>
      <c r="G611" s="4" t="s">
        <v>3</v>
      </c>
      <c r="H611" s="4" t="str">
        <f t="shared" si="14"/>
        <v>Britt X Ultra Light</v>
      </c>
      <c r="I611" s="4" t="str">
        <f t="shared" si="15"/>
        <v>Lichen Green Ripstop</v>
      </c>
      <c r="J611" s="4" t="str">
        <f t="shared" si="16"/>
        <v>DWS22P6R-301</v>
      </c>
      <c r="K611" s="4" t="str">
        <f t="shared" si="17"/>
        <v>12x32</v>
      </c>
      <c r="L611" s="4" t="str">
        <f t="shared" si="18"/>
        <v>12</v>
      </c>
      <c r="M611" s="4" t="str">
        <f t="shared" si="19"/>
        <v>32</v>
      </c>
      <c r="N611" s="4" t="e">
        <f>VLOOKUP(L611,#REF!,3,FALSE)</f>
        <v>#REF!</v>
      </c>
      <c r="O611" s="4" t="e">
        <f>VLOOKUP(L611,#REF!,2,FALSE)</f>
        <v>#REF!</v>
      </c>
      <c r="P611" s="4" t="e">
        <f t="shared" si="20"/>
        <v>#REF!</v>
      </c>
      <c r="Q611" s="4"/>
      <c r="R611" s="4"/>
      <c r="S611" s="4"/>
      <c r="T611" s="4"/>
      <c r="U611" s="4"/>
      <c r="V611" s="4"/>
      <c r="W611" s="4"/>
    </row>
    <row r="612" spans="1:23" ht="16">
      <c r="A612" s="173" t="s">
        <v>1263</v>
      </c>
      <c r="B612" s="173" t="s">
        <v>1244</v>
      </c>
      <c r="C612" s="173">
        <v>840130517494</v>
      </c>
      <c r="D612" s="174">
        <v>49.5</v>
      </c>
      <c r="E612" s="174">
        <v>99</v>
      </c>
      <c r="F612" s="173" t="s">
        <v>809</v>
      </c>
      <c r="G612" s="4" t="s">
        <v>3</v>
      </c>
      <c r="H612" s="4" t="str">
        <f t="shared" si="14"/>
        <v>Britt X Ultra Light</v>
      </c>
      <c r="I612" s="4" t="str">
        <f t="shared" si="15"/>
        <v>Lichen Green Ripstop</v>
      </c>
      <c r="J612" s="4" t="str">
        <f t="shared" si="16"/>
        <v>DWS22P6R-301</v>
      </c>
      <c r="K612" s="4" t="str">
        <f t="shared" si="17"/>
        <v>12x34</v>
      </c>
      <c r="L612" s="4" t="str">
        <f t="shared" si="18"/>
        <v>12</v>
      </c>
      <c r="M612" s="4" t="str">
        <f t="shared" si="19"/>
        <v>34</v>
      </c>
      <c r="N612" s="4" t="e">
        <f>VLOOKUP(L612,#REF!,3,FALSE)</f>
        <v>#REF!</v>
      </c>
      <c r="O612" s="4" t="e">
        <f>VLOOKUP(L612,#REF!,2,FALSE)</f>
        <v>#REF!</v>
      </c>
      <c r="P612" s="4" t="e">
        <f t="shared" si="20"/>
        <v>#REF!</v>
      </c>
      <c r="Q612" s="4"/>
      <c r="R612" s="4"/>
      <c r="S612" s="4"/>
      <c r="T612" s="4"/>
      <c r="U612" s="4"/>
      <c r="V612" s="4"/>
      <c r="W612" s="4"/>
    </row>
    <row r="613" spans="1:23" ht="16">
      <c r="A613" s="173" t="s">
        <v>1264</v>
      </c>
      <c r="B613" s="173" t="s">
        <v>1244</v>
      </c>
      <c r="C613" s="173">
        <v>840130517500</v>
      </c>
      <c r="D613" s="174">
        <v>49.5</v>
      </c>
      <c r="E613" s="174">
        <v>99</v>
      </c>
      <c r="F613" s="173" t="s">
        <v>809</v>
      </c>
      <c r="G613" s="4" t="s">
        <v>3</v>
      </c>
      <c r="H613" s="4" t="str">
        <f t="shared" si="14"/>
        <v>Britt X Ultra Light</v>
      </c>
      <c r="I613" s="4" t="str">
        <f t="shared" si="15"/>
        <v>Lichen Green Ripstop</v>
      </c>
      <c r="J613" s="4" t="str">
        <f t="shared" si="16"/>
        <v>DWS22P6R-301</v>
      </c>
      <c r="K613" s="4" t="str">
        <f t="shared" si="17"/>
        <v>14x28</v>
      </c>
      <c r="L613" s="4" t="str">
        <f t="shared" si="18"/>
        <v>14</v>
      </c>
      <c r="M613" s="4" t="str">
        <f t="shared" si="19"/>
        <v>28</v>
      </c>
      <c r="N613" s="4" t="e">
        <f>VLOOKUP(L613,#REF!,3,FALSE)</f>
        <v>#REF!</v>
      </c>
      <c r="O613" s="4" t="e">
        <f>VLOOKUP(L613,#REF!,2,FALSE)</f>
        <v>#REF!</v>
      </c>
      <c r="P613" s="4" t="e">
        <f t="shared" si="20"/>
        <v>#REF!</v>
      </c>
      <c r="Q613" s="4"/>
      <c r="R613" s="4"/>
      <c r="S613" s="4"/>
      <c r="T613" s="4"/>
      <c r="U613" s="4"/>
      <c r="V613" s="4"/>
      <c r="W613" s="4"/>
    </row>
    <row r="614" spans="1:23" ht="16">
      <c r="A614" s="173" t="s">
        <v>1265</v>
      </c>
      <c r="B614" s="173" t="s">
        <v>1244</v>
      </c>
      <c r="C614" s="173">
        <v>840130517517</v>
      </c>
      <c r="D614" s="174">
        <v>49.5</v>
      </c>
      <c r="E614" s="174">
        <v>99</v>
      </c>
      <c r="F614" s="173" t="s">
        <v>809</v>
      </c>
      <c r="G614" s="4" t="s">
        <v>3</v>
      </c>
      <c r="H614" s="4" t="str">
        <f t="shared" si="14"/>
        <v>Britt X Ultra Light</v>
      </c>
      <c r="I614" s="4" t="str">
        <f t="shared" si="15"/>
        <v>Lichen Green Ripstop</v>
      </c>
      <c r="J614" s="4" t="str">
        <f t="shared" si="16"/>
        <v>DWS22P6R-301</v>
      </c>
      <c r="K614" s="4" t="str">
        <f t="shared" si="17"/>
        <v>14x30</v>
      </c>
      <c r="L614" s="4" t="str">
        <f t="shared" si="18"/>
        <v>14</v>
      </c>
      <c r="M614" s="4" t="str">
        <f t="shared" si="19"/>
        <v>30</v>
      </c>
      <c r="N614" s="4" t="e">
        <f>VLOOKUP(L614,#REF!,3,FALSE)</f>
        <v>#REF!</v>
      </c>
      <c r="O614" s="4" t="e">
        <f>VLOOKUP(L614,#REF!,2,FALSE)</f>
        <v>#REF!</v>
      </c>
      <c r="P614" s="4" t="e">
        <f t="shared" si="20"/>
        <v>#REF!</v>
      </c>
      <c r="Q614" s="4"/>
      <c r="R614" s="4"/>
      <c r="S614" s="4"/>
      <c r="T614" s="4"/>
      <c r="U614" s="4"/>
      <c r="V614" s="4"/>
      <c r="W614" s="4"/>
    </row>
    <row r="615" spans="1:23" ht="16">
      <c r="A615" s="173" t="s">
        <v>1266</v>
      </c>
      <c r="B615" s="173" t="s">
        <v>1244</v>
      </c>
      <c r="C615" s="173">
        <v>840130517524</v>
      </c>
      <c r="D615" s="174">
        <v>49.5</v>
      </c>
      <c r="E615" s="174">
        <v>99</v>
      </c>
      <c r="F615" s="173" t="s">
        <v>809</v>
      </c>
      <c r="G615" s="4" t="s">
        <v>3</v>
      </c>
      <c r="H615" s="4" t="str">
        <f t="shared" si="14"/>
        <v>Britt X Ultra Light</v>
      </c>
      <c r="I615" s="4" t="str">
        <f t="shared" si="15"/>
        <v>Lichen Green Ripstop</v>
      </c>
      <c r="J615" s="4" t="str">
        <f t="shared" si="16"/>
        <v>DWS22P6R-301</v>
      </c>
      <c r="K615" s="4" t="str">
        <f t="shared" si="17"/>
        <v>14x32</v>
      </c>
      <c r="L615" s="4" t="str">
        <f t="shared" si="18"/>
        <v>14</v>
      </c>
      <c r="M615" s="4" t="str">
        <f t="shared" si="19"/>
        <v>32</v>
      </c>
      <c r="N615" s="4" t="e">
        <f>VLOOKUP(L615,#REF!,3,FALSE)</f>
        <v>#REF!</v>
      </c>
      <c r="O615" s="4" t="e">
        <f>VLOOKUP(L615,#REF!,2,FALSE)</f>
        <v>#REF!</v>
      </c>
      <c r="P615" s="4" t="e">
        <f t="shared" si="20"/>
        <v>#REF!</v>
      </c>
      <c r="Q615" s="4"/>
      <c r="R615" s="4"/>
      <c r="S615" s="4"/>
      <c r="T615" s="4"/>
      <c r="U615" s="4"/>
      <c r="V615" s="4"/>
      <c r="W615" s="4"/>
    </row>
    <row r="616" spans="1:23" ht="16">
      <c r="A616" s="173" t="s">
        <v>1267</v>
      </c>
      <c r="B616" s="173" t="s">
        <v>1244</v>
      </c>
      <c r="C616" s="173">
        <v>840130517531</v>
      </c>
      <c r="D616" s="174">
        <v>49.5</v>
      </c>
      <c r="E616" s="174">
        <v>99</v>
      </c>
      <c r="F616" s="173" t="s">
        <v>809</v>
      </c>
      <c r="G616" s="4" t="s">
        <v>3</v>
      </c>
      <c r="H616" s="4" t="str">
        <f t="shared" si="14"/>
        <v>Britt X Ultra Light</v>
      </c>
      <c r="I616" s="4" t="str">
        <f t="shared" si="15"/>
        <v>Lichen Green Ripstop</v>
      </c>
      <c r="J616" s="4" t="str">
        <f t="shared" si="16"/>
        <v>DWS22P6R-301</v>
      </c>
      <c r="K616" s="4" t="str">
        <f t="shared" si="17"/>
        <v>14x34</v>
      </c>
      <c r="L616" s="4" t="str">
        <f t="shared" si="18"/>
        <v>14</v>
      </c>
      <c r="M616" s="4" t="str">
        <f t="shared" si="19"/>
        <v>34</v>
      </c>
      <c r="N616" s="4" t="e">
        <f>VLOOKUP(L616,#REF!,3,FALSE)</f>
        <v>#REF!</v>
      </c>
      <c r="O616" s="4" t="e">
        <f>VLOOKUP(L616,#REF!,2,FALSE)</f>
        <v>#REF!</v>
      </c>
      <c r="P616" s="4" t="e">
        <f t="shared" si="20"/>
        <v>#REF!</v>
      </c>
      <c r="Q616" s="4"/>
      <c r="R616" s="4"/>
      <c r="S616" s="4"/>
      <c r="T616" s="4"/>
      <c r="U616" s="4"/>
      <c r="V616" s="4"/>
      <c r="W616" s="4"/>
    </row>
    <row r="617" spans="1:23" ht="16">
      <c r="A617" s="173" t="s">
        <v>1268</v>
      </c>
      <c r="B617" s="173" t="s">
        <v>1244</v>
      </c>
      <c r="C617" s="173">
        <v>840130517548</v>
      </c>
      <c r="D617" s="174">
        <v>49.5</v>
      </c>
      <c r="E617" s="174">
        <v>99</v>
      </c>
      <c r="F617" s="173" t="s">
        <v>809</v>
      </c>
      <c r="G617" s="4" t="s">
        <v>3</v>
      </c>
      <c r="H617" s="4" t="str">
        <f t="shared" si="14"/>
        <v>Britt X Ultra Light</v>
      </c>
      <c r="I617" s="4" t="str">
        <f t="shared" si="15"/>
        <v>Lichen Green Ripstop</v>
      </c>
      <c r="J617" s="4" t="str">
        <f t="shared" si="16"/>
        <v>DWS22P6R-301</v>
      </c>
      <c r="K617" s="4" t="str">
        <f t="shared" si="17"/>
        <v>16x28</v>
      </c>
      <c r="L617" s="4" t="str">
        <f t="shared" si="18"/>
        <v>16</v>
      </c>
      <c r="M617" s="4" t="str">
        <f t="shared" si="19"/>
        <v>28</v>
      </c>
      <c r="N617" s="4" t="e">
        <f>VLOOKUP(L617,#REF!,3,FALSE)</f>
        <v>#REF!</v>
      </c>
      <c r="O617" s="4" t="e">
        <f>VLOOKUP(L617,#REF!,2,FALSE)</f>
        <v>#REF!</v>
      </c>
      <c r="P617" s="4" t="e">
        <f t="shared" si="20"/>
        <v>#REF!</v>
      </c>
      <c r="Q617" s="4"/>
      <c r="R617" s="4"/>
      <c r="S617" s="4"/>
      <c r="T617" s="4"/>
      <c r="U617" s="4"/>
      <c r="V617" s="4"/>
      <c r="W617" s="4"/>
    </row>
    <row r="618" spans="1:23" ht="16">
      <c r="A618" s="173" t="s">
        <v>1269</v>
      </c>
      <c r="B618" s="173" t="s">
        <v>1244</v>
      </c>
      <c r="C618" s="173">
        <v>840130517555</v>
      </c>
      <c r="D618" s="174">
        <v>49.5</v>
      </c>
      <c r="E618" s="174">
        <v>99</v>
      </c>
      <c r="F618" s="173" t="s">
        <v>809</v>
      </c>
      <c r="G618" s="4" t="s">
        <v>3</v>
      </c>
      <c r="H618" s="4" t="str">
        <f t="shared" si="14"/>
        <v>Britt X Ultra Light</v>
      </c>
      <c r="I618" s="4" t="str">
        <f t="shared" si="15"/>
        <v>Lichen Green Ripstop</v>
      </c>
      <c r="J618" s="4" t="str">
        <f t="shared" si="16"/>
        <v>DWS22P6R-301</v>
      </c>
      <c r="K618" s="4" t="str">
        <f t="shared" si="17"/>
        <v>16x30</v>
      </c>
      <c r="L618" s="4" t="str">
        <f t="shared" si="18"/>
        <v>16</v>
      </c>
      <c r="M618" s="4" t="str">
        <f t="shared" si="19"/>
        <v>30</v>
      </c>
      <c r="N618" s="4" t="e">
        <f>VLOOKUP(L618,#REF!,3,FALSE)</f>
        <v>#REF!</v>
      </c>
      <c r="O618" s="4" t="e">
        <f>VLOOKUP(L618,#REF!,2,FALSE)</f>
        <v>#REF!</v>
      </c>
      <c r="P618" s="4" t="e">
        <f t="shared" si="20"/>
        <v>#REF!</v>
      </c>
      <c r="Q618" s="4"/>
      <c r="R618" s="4"/>
      <c r="S618" s="4"/>
      <c r="T618" s="4"/>
      <c r="U618" s="4"/>
      <c r="V618" s="4"/>
      <c r="W618" s="4"/>
    </row>
    <row r="619" spans="1:23" ht="16">
      <c r="A619" s="173" t="s">
        <v>1270</v>
      </c>
      <c r="B619" s="173" t="s">
        <v>1244</v>
      </c>
      <c r="C619" s="173">
        <v>840130517562</v>
      </c>
      <c r="D619" s="174">
        <v>49.5</v>
      </c>
      <c r="E619" s="174">
        <v>99</v>
      </c>
      <c r="F619" s="173" t="s">
        <v>809</v>
      </c>
      <c r="G619" s="4" t="s">
        <v>3</v>
      </c>
      <c r="H619" s="4" t="str">
        <f t="shared" si="14"/>
        <v>Britt X Ultra Light</v>
      </c>
      <c r="I619" s="4" t="str">
        <f t="shared" si="15"/>
        <v>Lichen Green Ripstop</v>
      </c>
      <c r="J619" s="4" t="str">
        <f t="shared" si="16"/>
        <v>DWS22P6R-301</v>
      </c>
      <c r="K619" s="4" t="str">
        <f t="shared" si="17"/>
        <v>16x32</v>
      </c>
      <c r="L619" s="4" t="str">
        <f t="shared" si="18"/>
        <v>16</v>
      </c>
      <c r="M619" s="4" t="str">
        <f t="shared" si="19"/>
        <v>32</v>
      </c>
      <c r="N619" s="4" t="e">
        <f>VLOOKUP(L619,#REF!,3,FALSE)</f>
        <v>#REF!</v>
      </c>
      <c r="O619" s="4" t="e">
        <f>VLOOKUP(L619,#REF!,2,FALSE)</f>
        <v>#REF!</v>
      </c>
      <c r="P619" s="4" t="e">
        <f t="shared" si="20"/>
        <v>#REF!</v>
      </c>
      <c r="Q619" s="4"/>
      <c r="R619" s="4"/>
      <c r="S619" s="4"/>
      <c r="T619" s="4"/>
      <c r="U619" s="4"/>
      <c r="V619" s="4"/>
      <c r="W619" s="4"/>
    </row>
    <row r="620" spans="1:23" ht="16">
      <c r="A620" s="173" t="s">
        <v>1271</v>
      </c>
      <c r="B620" s="173" t="s">
        <v>1244</v>
      </c>
      <c r="C620" s="173">
        <v>840130517579</v>
      </c>
      <c r="D620" s="174">
        <v>49.5</v>
      </c>
      <c r="E620" s="174">
        <v>99</v>
      </c>
      <c r="F620" s="173" t="s">
        <v>809</v>
      </c>
      <c r="G620" s="4" t="s">
        <v>3</v>
      </c>
      <c r="H620" s="4" t="str">
        <f t="shared" si="14"/>
        <v>Britt X Ultra Light</v>
      </c>
      <c r="I620" s="4" t="str">
        <f t="shared" si="15"/>
        <v>Lichen Green Ripstop</v>
      </c>
      <c r="J620" s="4" t="str">
        <f t="shared" si="16"/>
        <v>DWS22P6R-301</v>
      </c>
      <c r="K620" s="4" t="str">
        <f t="shared" si="17"/>
        <v>16x34</v>
      </c>
      <c r="L620" s="4" t="str">
        <f t="shared" si="18"/>
        <v>16</v>
      </c>
      <c r="M620" s="4" t="str">
        <f t="shared" si="19"/>
        <v>34</v>
      </c>
      <c r="N620" s="4" t="e">
        <f>VLOOKUP(L620,#REF!,3,FALSE)</f>
        <v>#REF!</v>
      </c>
      <c r="O620" s="4" t="e">
        <f>VLOOKUP(L620,#REF!,2,FALSE)</f>
        <v>#REF!</v>
      </c>
      <c r="P620" s="4" t="e">
        <f t="shared" si="20"/>
        <v>#REF!</v>
      </c>
      <c r="Q620" s="4"/>
      <c r="R620" s="4"/>
      <c r="S620" s="4"/>
      <c r="T620" s="4"/>
      <c r="U620" s="4"/>
      <c r="V620" s="4"/>
      <c r="W620" s="4"/>
    </row>
    <row r="621" spans="1:23" ht="16">
      <c r="A621" s="173" t="s">
        <v>1272</v>
      </c>
      <c r="B621" s="173" t="s">
        <v>1244</v>
      </c>
      <c r="C621" s="173">
        <v>840130517586</v>
      </c>
      <c r="D621" s="174">
        <v>49.5</v>
      </c>
      <c r="E621" s="174">
        <v>99</v>
      </c>
      <c r="F621" s="173" t="s">
        <v>809</v>
      </c>
      <c r="G621" s="4" t="s">
        <v>3</v>
      </c>
      <c r="H621" s="4" t="str">
        <f t="shared" si="14"/>
        <v>Britt X Ultra Light</v>
      </c>
      <c r="I621" s="4" t="str">
        <f t="shared" si="15"/>
        <v>Lichen Green Ripstop</v>
      </c>
      <c r="J621" s="4" t="str">
        <f t="shared" si="16"/>
        <v>DWS22P6R-301</v>
      </c>
      <c r="K621" s="4" t="str">
        <f t="shared" si="17"/>
        <v>18x28</v>
      </c>
      <c r="L621" s="4" t="str">
        <f t="shared" si="18"/>
        <v>18</v>
      </c>
      <c r="M621" s="4" t="str">
        <f t="shared" si="19"/>
        <v>28</v>
      </c>
      <c r="N621" s="4" t="e">
        <f>VLOOKUP(L621,#REF!,3,FALSE)</f>
        <v>#REF!</v>
      </c>
      <c r="O621" s="4" t="e">
        <f>VLOOKUP(L621,#REF!,2,FALSE)</f>
        <v>#REF!</v>
      </c>
      <c r="P621" s="4" t="e">
        <f t="shared" si="20"/>
        <v>#REF!</v>
      </c>
      <c r="Q621" s="4"/>
      <c r="R621" s="4"/>
      <c r="S621" s="4"/>
      <c r="T621" s="4"/>
      <c r="U621" s="4"/>
      <c r="V621" s="4"/>
      <c r="W621" s="4"/>
    </row>
    <row r="622" spans="1:23" ht="16">
      <c r="A622" s="173" t="s">
        <v>1273</v>
      </c>
      <c r="B622" s="173" t="s">
        <v>1244</v>
      </c>
      <c r="C622" s="173">
        <v>840130517593</v>
      </c>
      <c r="D622" s="174">
        <v>49.5</v>
      </c>
      <c r="E622" s="174">
        <v>99</v>
      </c>
      <c r="F622" s="173" t="s">
        <v>809</v>
      </c>
      <c r="G622" s="4" t="s">
        <v>3</v>
      </c>
      <c r="H622" s="4" t="str">
        <f t="shared" si="14"/>
        <v>Britt X Ultra Light</v>
      </c>
      <c r="I622" s="4" t="str">
        <f t="shared" si="15"/>
        <v>Lichen Green Ripstop</v>
      </c>
      <c r="J622" s="4" t="str">
        <f t="shared" si="16"/>
        <v>DWS22P6R-301</v>
      </c>
      <c r="K622" s="4" t="str">
        <f t="shared" si="17"/>
        <v>18x30</v>
      </c>
      <c r="L622" s="4" t="str">
        <f t="shared" si="18"/>
        <v>18</v>
      </c>
      <c r="M622" s="4" t="str">
        <f t="shared" si="19"/>
        <v>30</v>
      </c>
      <c r="N622" s="4" t="e">
        <f>VLOOKUP(L622,#REF!,3,FALSE)</f>
        <v>#REF!</v>
      </c>
      <c r="O622" s="4" t="e">
        <f>VLOOKUP(L622,#REF!,2,FALSE)</f>
        <v>#REF!</v>
      </c>
      <c r="P622" s="4" t="e">
        <f t="shared" si="20"/>
        <v>#REF!</v>
      </c>
      <c r="Q622" s="4"/>
      <c r="R622" s="4"/>
      <c r="S622" s="4"/>
      <c r="T622" s="4"/>
      <c r="U622" s="4"/>
      <c r="V622" s="4"/>
      <c r="W622" s="4"/>
    </row>
    <row r="623" spans="1:23" ht="16">
      <c r="A623" s="173" t="s">
        <v>1274</v>
      </c>
      <c r="B623" s="173" t="s">
        <v>1244</v>
      </c>
      <c r="C623" s="173">
        <v>840130517609</v>
      </c>
      <c r="D623" s="174">
        <v>49.5</v>
      </c>
      <c r="E623" s="174">
        <v>99</v>
      </c>
      <c r="F623" s="173" t="s">
        <v>809</v>
      </c>
      <c r="G623" s="4" t="s">
        <v>3</v>
      </c>
      <c r="H623" s="4" t="str">
        <f t="shared" si="14"/>
        <v>Britt X Ultra Light</v>
      </c>
      <c r="I623" s="4" t="str">
        <f t="shared" si="15"/>
        <v>Lichen Green Ripstop</v>
      </c>
      <c r="J623" s="4" t="str">
        <f t="shared" si="16"/>
        <v>DWS22P6R-301</v>
      </c>
      <c r="K623" s="4" t="str">
        <f t="shared" si="17"/>
        <v>18x32</v>
      </c>
      <c r="L623" s="4" t="str">
        <f t="shared" si="18"/>
        <v>18</v>
      </c>
      <c r="M623" s="4" t="str">
        <f t="shared" si="19"/>
        <v>32</v>
      </c>
      <c r="N623" s="4" t="e">
        <f>VLOOKUP(L623,#REF!,3,FALSE)</f>
        <v>#REF!</v>
      </c>
      <c r="O623" s="4" t="e">
        <f>VLOOKUP(L623,#REF!,2,FALSE)</f>
        <v>#REF!</v>
      </c>
      <c r="P623" s="4" t="e">
        <f t="shared" si="20"/>
        <v>#REF!</v>
      </c>
      <c r="Q623" s="4"/>
      <c r="R623" s="4"/>
      <c r="S623" s="4"/>
      <c r="T623" s="4"/>
      <c r="U623" s="4"/>
      <c r="V623" s="4"/>
      <c r="W623" s="4"/>
    </row>
    <row r="624" spans="1:23" ht="16">
      <c r="A624" s="173" t="s">
        <v>1275</v>
      </c>
      <c r="B624" s="173" t="s">
        <v>1244</v>
      </c>
      <c r="C624" s="173">
        <v>840130517616</v>
      </c>
      <c r="D624" s="174">
        <v>49.5</v>
      </c>
      <c r="E624" s="174">
        <v>99</v>
      </c>
      <c r="F624" s="173" t="s">
        <v>809</v>
      </c>
      <c r="G624" s="4" t="s">
        <v>3</v>
      </c>
      <c r="H624" s="4" t="str">
        <f t="shared" si="14"/>
        <v>Britt X Ultra Light</v>
      </c>
      <c r="I624" s="4" t="str">
        <f t="shared" si="15"/>
        <v>Lichen Green Ripstop</v>
      </c>
      <c r="J624" s="4" t="str">
        <f t="shared" si="16"/>
        <v>DWS22P6R-301</v>
      </c>
      <c r="K624" s="4" t="str">
        <f t="shared" si="17"/>
        <v>18x34</v>
      </c>
      <c r="L624" s="4" t="str">
        <f t="shared" si="18"/>
        <v>18</v>
      </c>
      <c r="M624" s="4" t="str">
        <f t="shared" si="19"/>
        <v>34</v>
      </c>
      <c r="N624" s="4" t="e">
        <f>VLOOKUP(L624,#REF!,3,FALSE)</f>
        <v>#REF!</v>
      </c>
      <c r="O624" s="4" t="e">
        <f>VLOOKUP(L624,#REF!,2,FALSE)</f>
        <v>#REF!</v>
      </c>
      <c r="P624" s="4" t="e">
        <f t="shared" si="20"/>
        <v>#REF!</v>
      </c>
      <c r="Q624" s="4"/>
      <c r="R624" s="4"/>
      <c r="S624" s="4"/>
      <c r="T624" s="4"/>
      <c r="U624" s="4"/>
      <c r="V624" s="4"/>
      <c r="W624" s="4"/>
    </row>
    <row r="625" spans="1:23" ht="16">
      <c r="A625" s="173" t="s">
        <v>1276</v>
      </c>
      <c r="B625" s="173" t="s">
        <v>1244</v>
      </c>
      <c r="C625" s="173">
        <v>840130517623</v>
      </c>
      <c r="D625" s="174">
        <v>49.5</v>
      </c>
      <c r="E625" s="174">
        <v>99</v>
      </c>
      <c r="F625" s="173" t="s">
        <v>809</v>
      </c>
      <c r="G625" s="4" t="s">
        <v>3</v>
      </c>
      <c r="H625" s="4" t="str">
        <f t="shared" si="14"/>
        <v>Britt X Ultra Light</v>
      </c>
      <c r="I625" s="4" t="str">
        <f t="shared" si="15"/>
        <v>Lichen Green Ripstop</v>
      </c>
      <c r="J625" s="4" t="str">
        <f t="shared" si="16"/>
        <v>DWS22P6R-301</v>
      </c>
      <c r="K625" s="4" t="str">
        <f t="shared" si="17"/>
        <v>20x28</v>
      </c>
      <c r="L625" s="4" t="str">
        <f t="shared" si="18"/>
        <v>20</v>
      </c>
      <c r="M625" s="4" t="str">
        <f t="shared" si="19"/>
        <v>28</v>
      </c>
      <c r="N625" s="4" t="e">
        <f>VLOOKUP(L625,#REF!,3,FALSE)</f>
        <v>#REF!</v>
      </c>
      <c r="O625" s="4" t="e">
        <f>VLOOKUP(L625,#REF!,2,FALSE)</f>
        <v>#REF!</v>
      </c>
      <c r="P625" s="4" t="e">
        <f t="shared" si="20"/>
        <v>#REF!</v>
      </c>
      <c r="Q625" s="4"/>
      <c r="R625" s="4"/>
      <c r="S625" s="4"/>
      <c r="T625" s="4"/>
      <c r="U625" s="4"/>
      <c r="V625" s="4"/>
      <c r="W625" s="4"/>
    </row>
    <row r="626" spans="1:23" ht="16">
      <c r="A626" s="173" t="s">
        <v>1277</v>
      </c>
      <c r="B626" s="173" t="s">
        <v>1244</v>
      </c>
      <c r="C626" s="173">
        <v>840130517630</v>
      </c>
      <c r="D626" s="174">
        <v>49.5</v>
      </c>
      <c r="E626" s="174">
        <v>99</v>
      </c>
      <c r="F626" s="173" t="s">
        <v>809</v>
      </c>
      <c r="G626" s="4" t="s">
        <v>3</v>
      </c>
      <c r="H626" s="4" t="str">
        <f t="shared" si="14"/>
        <v>Britt X Ultra Light</v>
      </c>
      <c r="I626" s="4" t="str">
        <f t="shared" si="15"/>
        <v>Lichen Green Ripstop</v>
      </c>
      <c r="J626" s="4" t="str">
        <f t="shared" si="16"/>
        <v>DWS22P6R-301</v>
      </c>
      <c r="K626" s="4" t="str">
        <f t="shared" si="17"/>
        <v>20x30</v>
      </c>
      <c r="L626" s="4" t="str">
        <f t="shared" si="18"/>
        <v>20</v>
      </c>
      <c r="M626" s="4" t="str">
        <f t="shared" si="19"/>
        <v>30</v>
      </c>
      <c r="N626" s="4" t="e">
        <f>VLOOKUP(L626,#REF!,3,FALSE)</f>
        <v>#REF!</v>
      </c>
      <c r="O626" s="4" t="e">
        <f>VLOOKUP(L626,#REF!,2,FALSE)</f>
        <v>#REF!</v>
      </c>
      <c r="P626" s="4" t="e">
        <f t="shared" si="20"/>
        <v>#REF!</v>
      </c>
      <c r="Q626" s="4"/>
      <c r="R626" s="4"/>
      <c r="S626" s="4"/>
      <c r="T626" s="4"/>
      <c r="U626" s="4"/>
      <c r="V626" s="4"/>
      <c r="W626" s="4"/>
    </row>
    <row r="627" spans="1:23" ht="16">
      <c r="A627" s="173" t="s">
        <v>1278</v>
      </c>
      <c r="B627" s="173" t="s">
        <v>1244</v>
      </c>
      <c r="C627" s="173">
        <v>840130517647</v>
      </c>
      <c r="D627" s="174">
        <v>49.5</v>
      </c>
      <c r="E627" s="174">
        <v>99</v>
      </c>
      <c r="F627" s="173" t="s">
        <v>809</v>
      </c>
      <c r="G627" s="4" t="s">
        <v>3</v>
      </c>
      <c r="H627" s="4" t="str">
        <f t="shared" si="14"/>
        <v>Britt X Ultra Light</v>
      </c>
      <c r="I627" s="4" t="str">
        <f t="shared" si="15"/>
        <v>Lichen Green Ripstop</v>
      </c>
      <c r="J627" s="4" t="str">
        <f t="shared" si="16"/>
        <v>DWS22P6R-301</v>
      </c>
      <c r="K627" s="4" t="str">
        <f t="shared" si="17"/>
        <v>20x32</v>
      </c>
      <c r="L627" s="4" t="str">
        <f t="shared" si="18"/>
        <v>20</v>
      </c>
      <c r="M627" s="4" t="str">
        <f t="shared" si="19"/>
        <v>32</v>
      </c>
      <c r="N627" s="4" t="e">
        <f>VLOOKUP(L627,#REF!,3,FALSE)</f>
        <v>#REF!</v>
      </c>
      <c r="O627" s="4" t="e">
        <f>VLOOKUP(L627,#REF!,2,FALSE)</f>
        <v>#REF!</v>
      </c>
      <c r="P627" s="4" t="e">
        <f t="shared" si="20"/>
        <v>#REF!</v>
      </c>
      <c r="Q627" s="4"/>
      <c r="R627" s="4"/>
      <c r="S627" s="4"/>
      <c r="T627" s="4"/>
      <c r="U627" s="4"/>
      <c r="V627" s="4"/>
      <c r="W627" s="4"/>
    </row>
    <row r="628" spans="1:23" ht="16">
      <c r="A628" s="173" t="s">
        <v>1279</v>
      </c>
      <c r="B628" s="173" t="s">
        <v>1244</v>
      </c>
      <c r="C628" s="173">
        <v>840130517654</v>
      </c>
      <c r="D628" s="174">
        <v>49.5</v>
      </c>
      <c r="E628" s="174">
        <v>99</v>
      </c>
      <c r="F628" s="173" t="s">
        <v>809</v>
      </c>
      <c r="G628" s="4" t="s">
        <v>3</v>
      </c>
      <c r="H628" s="4" t="str">
        <f t="shared" si="14"/>
        <v>Britt X Ultra Light</v>
      </c>
      <c r="I628" s="4" t="str">
        <f t="shared" si="15"/>
        <v>Lichen Green Ripstop</v>
      </c>
      <c r="J628" s="4" t="str">
        <f t="shared" si="16"/>
        <v>DWS22P6R-301</v>
      </c>
      <c r="K628" s="4" t="str">
        <f t="shared" si="17"/>
        <v>20x34</v>
      </c>
      <c r="L628" s="4" t="str">
        <f t="shared" si="18"/>
        <v>20</v>
      </c>
      <c r="M628" s="4" t="str">
        <f t="shared" si="19"/>
        <v>34</v>
      </c>
      <c r="N628" s="4" t="e">
        <f>VLOOKUP(L628,#REF!,3,FALSE)</f>
        <v>#REF!</v>
      </c>
      <c r="O628" s="4" t="e">
        <f>VLOOKUP(L628,#REF!,2,FALSE)</f>
        <v>#REF!</v>
      </c>
      <c r="P628" s="4" t="e">
        <f t="shared" si="20"/>
        <v>#REF!</v>
      </c>
      <c r="Q628" s="4"/>
      <c r="R628" s="4"/>
      <c r="S628" s="4"/>
      <c r="T628" s="4"/>
      <c r="U628" s="4"/>
      <c r="V628" s="4"/>
      <c r="W628" s="4"/>
    </row>
    <row r="629" spans="1:23" ht="16">
      <c r="A629" s="173" t="s">
        <v>1280</v>
      </c>
      <c r="B629" s="173" t="s">
        <v>1244</v>
      </c>
      <c r="C629" s="173">
        <v>840130517661</v>
      </c>
      <c r="D629" s="174">
        <v>49.5</v>
      </c>
      <c r="E629" s="174">
        <v>99</v>
      </c>
      <c r="F629" s="173" t="s">
        <v>809</v>
      </c>
      <c r="G629" s="4" t="s">
        <v>3</v>
      </c>
      <c r="H629" s="4" t="str">
        <f t="shared" si="14"/>
        <v>Britt X Ultra Light</v>
      </c>
      <c r="I629" s="4" t="str">
        <f t="shared" si="15"/>
        <v>Lichen Green Ripstop</v>
      </c>
      <c r="J629" s="4" t="str">
        <f t="shared" si="16"/>
        <v>DWS22P6R-301</v>
      </c>
      <c r="K629" s="4" t="str">
        <f t="shared" si="17"/>
        <v>22x28</v>
      </c>
      <c r="L629" s="4" t="str">
        <f t="shared" si="18"/>
        <v>22</v>
      </c>
      <c r="M629" s="4" t="str">
        <f t="shared" si="19"/>
        <v>28</v>
      </c>
      <c r="N629" s="4" t="e">
        <f>VLOOKUP(L629,#REF!,3,FALSE)</f>
        <v>#REF!</v>
      </c>
      <c r="O629" s="4" t="e">
        <f>VLOOKUP(L629,#REF!,2,FALSE)</f>
        <v>#REF!</v>
      </c>
      <c r="P629" s="4" t="e">
        <f t="shared" si="20"/>
        <v>#REF!</v>
      </c>
      <c r="Q629" s="4"/>
      <c r="R629" s="4"/>
      <c r="S629" s="4"/>
      <c r="T629" s="4"/>
      <c r="U629" s="4"/>
      <c r="V629" s="4"/>
      <c r="W629" s="4"/>
    </row>
    <row r="630" spans="1:23" ht="16">
      <c r="A630" s="173" t="s">
        <v>1281</v>
      </c>
      <c r="B630" s="173" t="s">
        <v>1244</v>
      </c>
      <c r="C630" s="173">
        <v>840130517678</v>
      </c>
      <c r="D630" s="174">
        <v>49.5</v>
      </c>
      <c r="E630" s="174">
        <v>99</v>
      </c>
      <c r="F630" s="173" t="s">
        <v>809</v>
      </c>
      <c r="G630" s="4" t="s">
        <v>3</v>
      </c>
      <c r="H630" s="4" t="str">
        <f t="shared" si="14"/>
        <v>Britt X Ultra Light</v>
      </c>
      <c r="I630" s="4" t="str">
        <f t="shared" si="15"/>
        <v>Lichen Green Ripstop</v>
      </c>
      <c r="J630" s="4" t="str">
        <f t="shared" si="16"/>
        <v>DWS22P6R-301</v>
      </c>
      <c r="K630" s="4" t="str">
        <f t="shared" si="17"/>
        <v>22x30</v>
      </c>
      <c r="L630" s="4" t="str">
        <f t="shared" si="18"/>
        <v>22</v>
      </c>
      <c r="M630" s="4" t="str">
        <f t="shared" si="19"/>
        <v>30</v>
      </c>
      <c r="N630" s="4" t="e">
        <f>VLOOKUP(L630,#REF!,3,FALSE)</f>
        <v>#REF!</v>
      </c>
      <c r="O630" s="4" t="e">
        <f>VLOOKUP(L630,#REF!,2,FALSE)</f>
        <v>#REF!</v>
      </c>
      <c r="P630" s="4" t="e">
        <f t="shared" si="20"/>
        <v>#REF!</v>
      </c>
      <c r="Q630" s="4"/>
      <c r="R630" s="4"/>
      <c r="S630" s="4"/>
      <c r="T630" s="4"/>
      <c r="U630" s="4"/>
      <c r="V630" s="4"/>
      <c r="W630" s="4"/>
    </row>
    <row r="631" spans="1:23" ht="16">
      <c r="A631" s="173" t="s">
        <v>1282</v>
      </c>
      <c r="B631" s="173" t="s">
        <v>1244</v>
      </c>
      <c r="C631" s="173">
        <v>840130517685</v>
      </c>
      <c r="D631" s="174">
        <v>49.5</v>
      </c>
      <c r="E631" s="174">
        <v>99</v>
      </c>
      <c r="F631" s="173" t="s">
        <v>809</v>
      </c>
      <c r="G631" s="4" t="s">
        <v>3</v>
      </c>
      <c r="H631" s="4" t="str">
        <f t="shared" si="14"/>
        <v>Britt X Ultra Light</v>
      </c>
      <c r="I631" s="4" t="str">
        <f t="shared" si="15"/>
        <v>Lichen Green Ripstop</v>
      </c>
      <c r="J631" s="4" t="str">
        <f t="shared" si="16"/>
        <v>DWS22P6R-301</v>
      </c>
      <c r="K631" s="4" t="str">
        <f t="shared" si="17"/>
        <v>22x32</v>
      </c>
      <c r="L631" s="4" t="str">
        <f t="shared" si="18"/>
        <v>22</v>
      </c>
      <c r="M631" s="4" t="str">
        <f t="shared" si="19"/>
        <v>32</v>
      </c>
      <c r="N631" s="4" t="e">
        <f>VLOOKUP(L631,#REF!,3,FALSE)</f>
        <v>#REF!</v>
      </c>
      <c r="O631" s="4" t="e">
        <f>VLOOKUP(L631,#REF!,2,FALSE)</f>
        <v>#REF!</v>
      </c>
      <c r="P631" s="4" t="e">
        <f t="shared" si="20"/>
        <v>#REF!</v>
      </c>
      <c r="Q631" s="4"/>
      <c r="R631" s="4"/>
      <c r="S631" s="4"/>
      <c r="T631" s="4"/>
      <c r="U631" s="4"/>
      <c r="V631" s="4"/>
      <c r="W631" s="4"/>
    </row>
    <row r="632" spans="1:23" ht="16">
      <c r="A632" s="173" t="s">
        <v>1283</v>
      </c>
      <c r="B632" s="173" t="s">
        <v>1244</v>
      </c>
      <c r="C632" s="173">
        <v>840130517692</v>
      </c>
      <c r="D632" s="174">
        <v>49.5</v>
      </c>
      <c r="E632" s="174">
        <v>99</v>
      </c>
      <c r="F632" s="173" t="s">
        <v>809</v>
      </c>
      <c r="G632" s="4" t="s">
        <v>3</v>
      </c>
      <c r="H632" s="4" t="str">
        <f t="shared" si="14"/>
        <v>Britt X Ultra Light</v>
      </c>
      <c r="I632" s="4" t="str">
        <f t="shared" si="15"/>
        <v>Lichen Green Ripstop</v>
      </c>
      <c r="J632" s="4" t="str">
        <f t="shared" si="16"/>
        <v>DWS22P6R-301</v>
      </c>
      <c r="K632" s="4" t="str">
        <f t="shared" si="17"/>
        <v>22x34</v>
      </c>
      <c r="L632" s="4" t="str">
        <f t="shared" si="18"/>
        <v>22</v>
      </c>
      <c r="M632" s="4" t="str">
        <f t="shared" si="19"/>
        <v>34</v>
      </c>
      <c r="N632" s="4" t="e">
        <f>VLOOKUP(L632,#REF!,3,FALSE)</f>
        <v>#REF!</v>
      </c>
      <c r="O632" s="4" t="e">
        <f>VLOOKUP(L632,#REF!,2,FALSE)</f>
        <v>#REF!</v>
      </c>
      <c r="P632" s="4" t="e">
        <f t="shared" si="20"/>
        <v>#REF!</v>
      </c>
      <c r="Q632" s="4"/>
      <c r="R632" s="4"/>
      <c r="S632" s="4"/>
      <c r="T632" s="4"/>
      <c r="U632" s="4"/>
      <c r="V632" s="4"/>
      <c r="W632" s="4"/>
    </row>
    <row r="633" spans="1:23" ht="16">
      <c r="A633" s="173" t="s">
        <v>1284</v>
      </c>
      <c r="B633" s="173" t="s">
        <v>1244</v>
      </c>
      <c r="C633" s="173">
        <v>840130517708</v>
      </c>
      <c r="D633" s="174">
        <v>49.5</v>
      </c>
      <c r="E633" s="174">
        <v>99</v>
      </c>
      <c r="F633" s="173" t="s">
        <v>809</v>
      </c>
      <c r="G633" s="4" t="s">
        <v>3</v>
      </c>
      <c r="H633" s="4" t="str">
        <f t="shared" si="14"/>
        <v>Britt X Ultra Light</v>
      </c>
      <c r="I633" s="4" t="str">
        <f t="shared" si="15"/>
        <v>Lichen Green Ripstop</v>
      </c>
      <c r="J633" s="4" t="str">
        <f t="shared" si="16"/>
        <v>DWS22P6R-301</v>
      </c>
      <c r="K633" s="4" t="str">
        <f t="shared" si="17"/>
        <v>24x28</v>
      </c>
      <c r="L633" s="4" t="str">
        <f t="shared" si="18"/>
        <v>24</v>
      </c>
      <c r="M633" s="4" t="str">
        <f t="shared" si="19"/>
        <v>28</v>
      </c>
      <c r="N633" s="4" t="e">
        <f>VLOOKUP(L633,#REF!,3,FALSE)</f>
        <v>#REF!</v>
      </c>
      <c r="O633" s="4" t="e">
        <f>VLOOKUP(L633,#REF!,2,FALSE)</f>
        <v>#REF!</v>
      </c>
      <c r="P633" s="4" t="e">
        <f t="shared" si="20"/>
        <v>#REF!</v>
      </c>
      <c r="Q633" s="4"/>
      <c r="R633" s="4"/>
      <c r="S633" s="4"/>
      <c r="T633" s="4"/>
      <c r="U633" s="4"/>
      <c r="V633" s="4"/>
      <c r="W633" s="4"/>
    </row>
    <row r="634" spans="1:23" ht="16">
      <c r="A634" s="173" t="s">
        <v>1285</v>
      </c>
      <c r="B634" s="173" t="s">
        <v>1244</v>
      </c>
      <c r="C634" s="173">
        <v>840130517715</v>
      </c>
      <c r="D634" s="174">
        <v>49.5</v>
      </c>
      <c r="E634" s="174">
        <v>99</v>
      </c>
      <c r="F634" s="173" t="s">
        <v>809</v>
      </c>
      <c r="G634" s="4" t="s">
        <v>3</v>
      </c>
      <c r="H634" s="4" t="str">
        <f t="shared" si="14"/>
        <v>Britt X Ultra Light</v>
      </c>
      <c r="I634" s="4" t="str">
        <f t="shared" si="15"/>
        <v>Lichen Green Ripstop</v>
      </c>
      <c r="J634" s="4" t="str">
        <f t="shared" si="16"/>
        <v>DWS22P6R-301</v>
      </c>
      <c r="K634" s="4" t="str">
        <f t="shared" si="17"/>
        <v>24x30</v>
      </c>
      <c r="L634" s="4" t="str">
        <f t="shared" si="18"/>
        <v>24</v>
      </c>
      <c r="M634" s="4" t="str">
        <f t="shared" si="19"/>
        <v>30</v>
      </c>
      <c r="N634" s="4" t="e">
        <f>VLOOKUP(L634,#REF!,3,FALSE)</f>
        <v>#REF!</v>
      </c>
      <c r="O634" s="4" t="e">
        <f>VLOOKUP(L634,#REF!,2,FALSE)</f>
        <v>#REF!</v>
      </c>
      <c r="P634" s="4" t="e">
        <f t="shared" si="20"/>
        <v>#REF!</v>
      </c>
      <c r="Q634" s="4"/>
      <c r="R634" s="4"/>
      <c r="S634" s="4"/>
      <c r="T634" s="4"/>
      <c r="U634" s="4"/>
      <c r="V634" s="4"/>
      <c r="W634" s="4"/>
    </row>
    <row r="635" spans="1:23" ht="16">
      <c r="A635" s="173" t="s">
        <v>1286</v>
      </c>
      <c r="B635" s="173" t="s">
        <v>1244</v>
      </c>
      <c r="C635" s="173">
        <v>840130517722</v>
      </c>
      <c r="D635" s="174">
        <v>49.5</v>
      </c>
      <c r="E635" s="174">
        <v>99</v>
      </c>
      <c r="F635" s="173" t="s">
        <v>809</v>
      </c>
      <c r="G635" s="4" t="s">
        <v>3</v>
      </c>
      <c r="H635" s="4" t="str">
        <f t="shared" si="14"/>
        <v>Britt X Ultra Light</v>
      </c>
      <c r="I635" s="4" t="str">
        <f t="shared" si="15"/>
        <v>Lichen Green Ripstop</v>
      </c>
      <c r="J635" s="4" t="str">
        <f t="shared" si="16"/>
        <v>DWS22P6R-301</v>
      </c>
      <c r="K635" s="4" t="str">
        <f t="shared" si="17"/>
        <v>24x32</v>
      </c>
      <c r="L635" s="4" t="str">
        <f t="shared" si="18"/>
        <v>24</v>
      </c>
      <c r="M635" s="4" t="str">
        <f t="shared" si="19"/>
        <v>32</v>
      </c>
      <c r="N635" s="4" t="e">
        <f>VLOOKUP(L635,#REF!,3,FALSE)</f>
        <v>#REF!</v>
      </c>
      <c r="O635" s="4" t="e">
        <f>VLOOKUP(L635,#REF!,2,FALSE)</f>
        <v>#REF!</v>
      </c>
      <c r="P635" s="4" t="e">
        <f t="shared" si="20"/>
        <v>#REF!</v>
      </c>
      <c r="Q635" s="4"/>
      <c r="R635" s="4"/>
      <c r="S635" s="4"/>
      <c r="T635" s="4"/>
      <c r="U635" s="4"/>
      <c r="V635" s="4"/>
      <c r="W635" s="4"/>
    </row>
    <row r="636" spans="1:23" ht="16">
      <c r="A636" s="173" t="s">
        <v>1287</v>
      </c>
      <c r="B636" s="173" t="s">
        <v>1244</v>
      </c>
      <c r="C636" s="173">
        <v>840130517739</v>
      </c>
      <c r="D636" s="174">
        <v>49.5</v>
      </c>
      <c r="E636" s="174">
        <v>99</v>
      </c>
      <c r="F636" s="173" t="s">
        <v>809</v>
      </c>
      <c r="G636" s="4" t="s">
        <v>3</v>
      </c>
      <c r="H636" s="4" t="str">
        <f t="shared" si="14"/>
        <v>Britt X Ultra Light</v>
      </c>
      <c r="I636" s="4" t="str">
        <f t="shared" si="15"/>
        <v>Lichen Green Ripstop</v>
      </c>
      <c r="J636" s="4" t="str">
        <f t="shared" si="16"/>
        <v>DWS22P6R-301</v>
      </c>
      <c r="K636" s="4" t="str">
        <f t="shared" si="17"/>
        <v>24x34</v>
      </c>
      <c r="L636" s="4" t="str">
        <f t="shared" si="18"/>
        <v>24</v>
      </c>
      <c r="M636" s="4" t="str">
        <f t="shared" si="19"/>
        <v>34</v>
      </c>
      <c r="N636" s="4" t="e">
        <f>VLOOKUP(L636,#REF!,3,FALSE)</f>
        <v>#REF!</v>
      </c>
      <c r="O636" s="4" t="e">
        <f>VLOOKUP(L636,#REF!,2,FALSE)</f>
        <v>#REF!</v>
      </c>
      <c r="P636" s="4" t="e">
        <f t="shared" si="20"/>
        <v>#REF!</v>
      </c>
      <c r="Q636" s="4"/>
      <c r="R636" s="4"/>
      <c r="S636" s="4"/>
      <c r="T636" s="4"/>
      <c r="U636" s="4"/>
      <c r="V636" s="4"/>
      <c r="W636" s="4"/>
    </row>
    <row r="637" spans="1:23" ht="16">
      <c r="A637" s="173" t="s">
        <v>1288</v>
      </c>
      <c r="B637" s="173" t="s">
        <v>1244</v>
      </c>
      <c r="C637" s="173">
        <v>840130517746</v>
      </c>
      <c r="D637" s="174">
        <v>49.5</v>
      </c>
      <c r="E637" s="174">
        <v>99</v>
      </c>
      <c r="F637" s="173" t="s">
        <v>809</v>
      </c>
      <c r="G637" s="4" t="s">
        <v>3</v>
      </c>
      <c r="H637" s="4" t="str">
        <f t="shared" si="14"/>
        <v>Britt X Ultra Light</v>
      </c>
      <c r="I637" s="4" t="str">
        <f t="shared" si="15"/>
        <v>Lichen Green Ripstop</v>
      </c>
      <c r="J637" s="4" t="str">
        <f t="shared" si="16"/>
        <v>DWS22P6R-301</v>
      </c>
      <c r="K637" s="4" t="str">
        <f t="shared" si="17"/>
        <v>2x28</v>
      </c>
      <c r="L637" s="4" t="str">
        <f t="shared" si="18"/>
        <v>2</v>
      </c>
      <c r="M637" s="4" t="str">
        <f t="shared" si="19"/>
        <v>28</v>
      </c>
      <c r="N637" s="4" t="e">
        <f>VLOOKUP(L637,#REF!,3,FALSE)</f>
        <v>#REF!</v>
      </c>
      <c r="O637" s="4" t="e">
        <f>VLOOKUP(L637,#REF!,2,FALSE)</f>
        <v>#REF!</v>
      </c>
      <c r="P637" s="4" t="e">
        <f t="shared" si="20"/>
        <v>#REF!</v>
      </c>
      <c r="Q637" s="4"/>
      <c r="R637" s="4"/>
      <c r="S637" s="4"/>
      <c r="T637" s="4"/>
      <c r="U637" s="4"/>
      <c r="V637" s="4"/>
      <c r="W637" s="4"/>
    </row>
    <row r="638" spans="1:23" ht="16">
      <c r="A638" s="173" t="s">
        <v>1289</v>
      </c>
      <c r="B638" s="173" t="s">
        <v>1244</v>
      </c>
      <c r="C638" s="173">
        <v>840130517753</v>
      </c>
      <c r="D638" s="174">
        <v>49.5</v>
      </c>
      <c r="E638" s="174">
        <v>99</v>
      </c>
      <c r="F638" s="173" t="s">
        <v>809</v>
      </c>
      <c r="G638" s="4" t="s">
        <v>3</v>
      </c>
      <c r="H638" s="4" t="str">
        <f t="shared" si="14"/>
        <v>Britt X Ultra Light</v>
      </c>
      <c r="I638" s="4" t="str">
        <f t="shared" si="15"/>
        <v>Lichen Green Ripstop</v>
      </c>
      <c r="J638" s="4" t="str">
        <f t="shared" si="16"/>
        <v>DWS22P6R-301</v>
      </c>
      <c r="K638" s="4" t="str">
        <f t="shared" si="17"/>
        <v>2x30</v>
      </c>
      <c r="L638" s="4" t="str">
        <f t="shared" si="18"/>
        <v>2</v>
      </c>
      <c r="M638" s="4" t="str">
        <f t="shared" si="19"/>
        <v>30</v>
      </c>
      <c r="N638" s="4" t="e">
        <f>VLOOKUP(L638,#REF!,3,FALSE)</f>
        <v>#REF!</v>
      </c>
      <c r="O638" s="4" t="e">
        <f>VLOOKUP(L638,#REF!,2,FALSE)</f>
        <v>#REF!</v>
      </c>
      <c r="P638" s="4" t="e">
        <f t="shared" si="20"/>
        <v>#REF!</v>
      </c>
      <c r="Q638" s="4"/>
      <c r="R638" s="4"/>
      <c r="S638" s="4"/>
      <c r="T638" s="4"/>
      <c r="U638" s="4"/>
      <c r="V638" s="4"/>
      <c r="W638" s="4"/>
    </row>
    <row r="639" spans="1:23" ht="16">
      <c r="A639" s="173" t="s">
        <v>1290</v>
      </c>
      <c r="B639" s="173" t="s">
        <v>1244</v>
      </c>
      <c r="C639" s="173">
        <v>840130517760</v>
      </c>
      <c r="D639" s="174">
        <v>49.5</v>
      </c>
      <c r="E639" s="174">
        <v>99</v>
      </c>
      <c r="F639" s="173" t="s">
        <v>809</v>
      </c>
      <c r="G639" s="4" t="s">
        <v>3</v>
      </c>
      <c r="H639" s="4" t="str">
        <f t="shared" si="14"/>
        <v>Britt X Ultra Light</v>
      </c>
      <c r="I639" s="4" t="str">
        <f t="shared" si="15"/>
        <v>Lichen Green Ripstop</v>
      </c>
      <c r="J639" s="4" t="str">
        <f t="shared" si="16"/>
        <v>DWS22P6R-301</v>
      </c>
      <c r="K639" s="4" t="str">
        <f t="shared" si="17"/>
        <v>2x32</v>
      </c>
      <c r="L639" s="4" t="str">
        <f t="shared" si="18"/>
        <v>2</v>
      </c>
      <c r="M639" s="4" t="str">
        <f t="shared" si="19"/>
        <v>32</v>
      </c>
      <c r="N639" s="4" t="e">
        <f>VLOOKUP(L639,#REF!,3,FALSE)</f>
        <v>#REF!</v>
      </c>
      <c r="O639" s="4" t="e">
        <f>VLOOKUP(L639,#REF!,2,FALSE)</f>
        <v>#REF!</v>
      </c>
      <c r="P639" s="4" t="e">
        <f t="shared" si="20"/>
        <v>#REF!</v>
      </c>
      <c r="Q639" s="4"/>
      <c r="R639" s="4"/>
      <c r="S639" s="4"/>
      <c r="T639" s="4"/>
      <c r="U639" s="4"/>
      <c r="V639" s="4"/>
      <c r="W639" s="4"/>
    </row>
    <row r="640" spans="1:23" ht="16">
      <c r="A640" s="173" t="s">
        <v>1291</v>
      </c>
      <c r="B640" s="173" t="s">
        <v>1244</v>
      </c>
      <c r="C640" s="173">
        <v>840130517777</v>
      </c>
      <c r="D640" s="174">
        <v>49.5</v>
      </c>
      <c r="E640" s="174">
        <v>99</v>
      </c>
      <c r="F640" s="173" t="s">
        <v>809</v>
      </c>
      <c r="G640" s="4" t="s">
        <v>3</v>
      </c>
      <c r="H640" s="4" t="str">
        <f t="shared" si="14"/>
        <v>Britt X Ultra Light</v>
      </c>
      <c r="I640" s="4" t="str">
        <f t="shared" si="15"/>
        <v>Lichen Green Ripstop</v>
      </c>
      <c r="J640" s="4" t="str">
        <f t="shared" si="16"/>
        <v>DWS22P6R-301</v>
      </c>
      <c r="K640" s="4" t="str">
        <f t="shared" si="17"/>
        <v>2x34</v>
      </c>
      <c r="L640" s="4" t="str">
        <f t="shared" si="18"/>
        <v>2</v>
      </c>
      <c r="M640" s="4" t="str">
        <f t="shared" si="19"/>
        <v>34</v>
      </c>
      <c r="N640" s="4" t="e">
        <f>VLOOKUP(L640,#REF!,3,FALSE)</f>
        <v>#REF!</v>
      </c>
      <c r="O640" s="4" t="e">
        <f>VLOOKUP(L640,#REF!,2,FALSE)</f>
        <v>#REF!</v>
      </c>
      <c r="P640" s="4" t="e">
        <f t="shared" si="20"/>
        <v>#REF!</v>
      </c>
      <c r="Q640" s="4"/>
      <c r="R640" s="4"/>
      <c r="S640" s="4"/>
      <c r="T640" s="4"/>
      <c r="U640" s="4"/>
      <c r="V640" s="4"/>
      <c r="W640" s="4"/>
    </row>
    <row r="641" spans="1:23" ht="16">
      <c r="A641" s="173" t="s">
        <v>1292</v>
      </c>
      <c r="B641" s="173" t="s">
        <v>1244</v>
      </c>
      <c r="C641" s="173">
        <v>840130517784</v>
      </c>
      <c r="D641" s="174">
        <v>49.5</v>
      </c>
      <c r="E641" s="174">
        <v>99</v>
      </c>
      <c r="F641" s="173" t="s">
        <v>809</v>
      </c>
      <c r="G641" s="4" t="s">
        <v>3</v>
      </c>
      <c r="H641" s="4" t="str">
        <f t="shared" si="14"/>
        <v>Britt X Ultra Light</v>
      </c>
      <c r="I641" s="4" t="str">
        <f t="shared" si="15"/>
        <v>Lichen Green Ripstop</v>
      </c>
      <c r="J641" s="4" t="str">
        <f t="shared" si="16"/>
        <v>DWS22P6R-301</v>
      </c>
      <c r="K641" s="4" t="str">
        <f t="shared" si="17"/>
        <v>4x28</v>
      </c>
      <c r="L641" s="4" t="str">
        <f t="shared" si="18"/>
        <v>4</v>
      </c>
      <c r="M641" s="4" t="str">
        <f t="shared" si="19"/>
        <v>28</v>
      </c>
      <c r="N641" s="4" t="e">
        <f>VLOOKUP(L641,#REF!,3,FALSE)</f>
        <v>#REF!</v>
      </c>
      <c r="O641" s="4" t="e">
        <f>VLOOKUP(L641,#REF!,2,FALSE)</f>
        <v>#REF!</v>
      </c>
      <c r="P641" s="4" t="e">
        <f t="shared" si="20"/>
        <v>#REF!</v>
      </c>
      <c r="Q641" s="4"/>
      <c r="R641" s="4"/>
      <c r="S641" s="4"/>
      <c r="T641" s="4"/>
      <c r="U641" s="4"/>
      <c r="V641" s="4"/>
      <c r="W641" s="4"/>
    </row>
    <row r="642" spans="1:23" ht="16">
      <c r="A642" s="173" t="s">
        <v>1293</v>
      </c>
      <c r="B642" s="173" t="s">
        <v>1244</v>
      </c>
      <c r="C642" s="173">
        <v>840130517791</v>
      </c>
      <c r="D642" s="174">
        <v>49.5</v>
      </c>
      <c r="E642" s="174">
        <v>99</v>
      </c>
      <c r="F642" s="173" t="s">
        <v>809</v>
      </c>
      <c r="G642" s="4" t="s">
        <v>3</v>
      </c>
      <c r="H642" s="4" t="str">
        <f t="shared" si="14"/>
        <v>Britt X Ultra Light</v>
      </c>
      <c r="I642" s="4" t="str">
        <f t="shared" si="15"/>
        <v>Lichen Green Ripstop</v>
      </c>
      <c r="J642" s="4" t="str">
        <f t="shared" si="16"/>
        <v>DWS22P6R-301</v>
      </c>
      <c r="K642" s="4" t="str">
        <f t="shared" si="17"/>
        <v>4x30</v>
      </c>
      <c r="L642" s="4" t="str">
        <f t="shared" si="18"/>
        <v>4</v>
      </c>
      <c r="M642" s="4" t="str">
        <f t="shared" si="19"/>
        <v>30</v>
      </c>
      <c r="N642" s="4" t="e">
        <f>VLOOKUP(L642,#REF!,3,FALSE)</f>
        <v>#REF!</v>
      </c>
      <c r="O642" s="4" t="e">
        <f>VLOOKUP(L642,#REF!,2,FALSE)</f>
        <v>#REF!</v>
      </c>
      <c r="P642" s="4" t="e">
        <f t="shared" si="20"/>
        <v>#REF!</v>
      </c>
      <c r="Q642" s="4"/>
      <c r="R642" s="4"/>
      <c r="S642" s="4"/>
      <c r="T642" s="4"/>
      <c r="U642" s="4"/>
      <c r="V642" s="4"/>
      <c r="W642" s="4"/>
    </row>
    <row r="643" spans="1:23" ht="16">
      <c r="A643" s="173" t="s">
        <v>1294</v>
      </c>
      <c r="B643" s="173" t="s">
        <v>1244</v>
      </c>
      <c r="C643" s="173">
        <v>840130517807</v>
      </c>
      <c r="D643" s="174">
        <v>49.5</v>
      </c>
      <c r="E643" s="174">
        <v>99</v>
      </c>
      <c r="F643" s="173" t="s">
        <v>809</v>
      </c>
      <c r="G643" s="4" t="s">
        <v>3</v>
      </c>
      <c r="H643" s="4" t="str">
        <f t="shared" si="14"/>
        <v>Britt X Ultra Light</v>
      </c>
      <c r="I643" s="4" t="str">
        <f t="shared" si="15"/>
        <v>Lichen Green Ripstop</v>
      </c>
      <c r="J643" s="4" t="str">
        <f t="shared" si="16"/>
        <v>DWS22P6R-301</v>
      </c>
      <c r="K643" s="4" t="str">
        <f t="shared" si="17"/>
        <v>4x32</v>
      </c>
      <c r="L643" s="4" t="str">
        <f t="shared" si="18"/>
        <v>4</v>
      </c>
      <c r="M643" s="4" t="str">
        <f t="shared" si="19"/>
        <v>32</v>
      </c>
      <c r="N643" s="4" t="e">
        <f>VLOOKUP(L643,#REF!,3,FALSE)</f>
        <v>#REF!</v>
      </c>
      <c r="O643" s="4" t="e">
        <f>VLOOKUP(L643,#REF!,2,FALSE)</f>
        <v>#REF!</v>
      </c>
      <c r="P643" s="4" t="e">
        <f t="shared" si="20"/>
        <v>#REF!</v>
      </c>
      <c r="Q643" s="4"/>
      <c r="R643" s="4"/>
      <c r="S643" s="4"/>
      <c r="T643" s="4"/>
      <c r="U643" s="4"/>
      <c r="V643" s="4"/>
      <c r="W643" s="4"/>
    </row>
    <row r="644" spans="1:23" ht="16">
      <c r="A644" s="173" t="s">
        <v>1295</v>
      </c>
      <c r="B644" s="173" t="s">
        <v>1244</v>
      </c>
      <c r="C644" s="173">
        <v>840130517814</v>
      </c>
      <c r="D644" s="174">
        <v>49.5</v>
      </c>
      <c r="E644" s="174">
        <v>99</v>
      </c>
      <c r="F644" s="173" t="s">
        <v>809</v>
      </c>
      <c r="G644" s="4" t="s">
        <v>3</v>
      </c>
      <c r="H644" s="4" t="str">
        <f t="shared" si="14"/>
        <v>Britt X Ultra Light</v>
      </c>
      <c r="I644" s="4" t="str">
        <f t="shared" si="15"/>
        <v>Lichen Green Ripstop</v>
      </c>
      <c r="J644" s="4" t="str">
        <f t="shared" si="16"/>
        <v>DWS22P6R-301</v>
      </c>
      <c r="K644" s="4" t="str">
        <f t="shared" si="17"/>
        <v>4x34</v>
      </c>
      <c r="L644" s="4" t="str">
        <f t="shared" si="18"/>
        <v>4</v>
      </c>
      <c r="M644" s="4" t="str">
        <f t="shared" si="19"/>
        <v>34</v>
      </c>
      <c r="N644" s="4" t="e">
        <f>VLOOKUP(L644,#REF!,3,FALSE)</f>
        <v>#REF!</v>
      </c>
      <c r="O644" s="4" t="e">
        <f>VLOOKUP(L644,#REF!,2,FALSE)</f>
        <v>#REF!</v>
      </c>
      <c r="P644" s="4" t="e">
        <f t="shared" si="20"/>
        <v>#REF!</v>
      </c>
      <c r="Q644" s="4"/>
      <c r="R644" s="4"/>
      <c r="S644" s="4"/>
      <c r="T644" s="4"/>
      <c r="U644" s="4"/>
      <c r="V644" s="4"/>
      <c r="W644" s="4"/>
    </row>
    <row r="645" spans="1:23" ht="16">
      <c r="A645" s="173" t="s">
        <v>1296</v>
      </c>
      <c r="B645" s="173" t="s">
        <v>1244</v>
      </c>
      <c r="C645" s="173">
        <v>840130517821</v>
      </c>
      <c r="D645" s="174">
        <v>49.5</v>
      </c>
      <c r="E645" s="174">
        <v>99</v>
      </c>
      <c r="F645" s="173" t="s">
        <v>809</v>
      </c>
      <c r="G645" s="4" t="s">
        <v>3</v>
      </c>
      <c r="H645" s="4" t="str">
        <f t="shared" si="14"/>
        <v>Britt X Ultra Light</v>
      </c>
      <c r="I645" s="4" t="str">
        <f t="shared" si="15"/>
        <v>Lichen Green Ripstop</v>
      </c>
      <c r="J645" s="4" t="str">
        <f t="shared" si="16"/>
        <v>DWS22P6R-301</v>
      </c>
      <c r="K645" s="4" t="str">
        <f t="shared" si="17"/>
        <v>6x28</v>
      </c>
      <c r="L645" s="4" t="str">
        <f t="shared" si="18"/>
        <v>6</v>
      </c>
      <c r="M645" s="4" t="str">
        <f t="shared" si="19"/>
        <v>28</v>
      </c>
      <c r="N645" s="4" t="e">
        <f>VLOOKUP(L645,#REF!,3,FALSE)</f>
        <v>#REF!</v>
      </c>
      <c r="O645" s="4" t="e">
        <f>VLOOKUP(L645,#REF!,2,FALSE)</f>
        <v>#REF!</v>
      </c>
      <c r="P645" s="4" t="e">
        <f t="shared" si="20"/>
        <v>#REF!</v>
      </c>
      <c r="Q645" s="4"/>
      <c r="R645" s="4"/>
      <c r="S645" s="4"/>
      <c r="T645" s="4"/>
      <c r="U645" s="4"/>
      <c r="V645" s="4"/>
      <c r="W645" s="4"/>
    </row>
    <row r="646" spans="1:23" ht="16">
      <c r="A646" s="173" t="s">
        <v>1297</v>
      </c>
      <c r="B646" s="173" t="s">
        <v>1244</v>
      </c>
      <c r="C646" s="173">
        <v>840130517838</v>
      </c>
      <c r="D646" s="174">
        <v>49.5</v>
      </c>
      <c r="E646" s="174">
        <v>99</v>
      </c>
      <c r="F646" s="173" t="s">
        <v>809</v>
      </c>
      <c r="G646" s="4" t="s">
        <v>3</v>
      </c>
      <c r="H646" s="4" t="str">
        <f t="shared" si="14"/>
        <v>Britt X Ultra Light</v>
      </c>
      <c r="I646" s="4" t="str">
        <f t="shared" si="15"/>
        <v>Lichen Green Ripstop</v>
      </c>
      <c r="J646" s="4" t="str">
        <f t="shared" si="16"/>
        <v>DWS22P6R-301</v>
      </c>
      <c r="K646" s="4" t="str">
        <f t="shared" si="17"/>
        <v>6x30</v>
      </c>
      <c r="L646" s="4" t="str">
        <f t="shared" si="18"/>
        <v>6</v>
      </c>
      <c r="M646" s="4" t="str">
        <f t="shared" si="19"/>
        <v>30</v>
      </c>
      <c r="N646" s="4" t="e">
        <f>VLOOKUP(L646,#REF!,3,FALSE)</f>
        <v>#REF!</v>
      </c>
      <c r="O646" s="4" t="e">
        <f>VLOOKUP(L646,#REF!,2,FALSE)</f>
        <v>#REF!</v>
      </c>
      <c r="P646" s="4" t="e">
        <f t="shared" si="20"/>
        <v>#REF!</v>
      </c>
      <c r="Q646" s="4"/>
      <c r="R646" s="4"/>
      <c r="S646" s="4"/>
      <c r="T646" s="4"/>
      <c r="U646" s="4"/>
      <c r="V646" s="4"/>
      <c r="W646" s="4"/>
    </row>
    <row r="647" spans="1:23" ht="16">
      <c r="A647" s="173" t="s">
        <v>1298</v>
      </c>
      <c r="B647" s="173" t="s">
        <v>1244</v>
      </c>
      <c r="C647" s="173">
        <v>840130517845</v>
      </c>
      <c r="D647" s="174">
        <v>49.5</v>
      </c>
      <c r="E647" s="174">
        <v>99</v>
      </c>
      <c r="F647" s="173" t="s">
        <v>809</v>
      </c>
      <c r="G647" s="4" t="s">
        <v>3</v>
      </c>
      <c r="H647" s="4" t="str">
        <f t="shared" si="14"/>
        <v>Britt X Ultra Light</v>
      </c>
      <c r="I647" s="4" t="str">
        <f t="shared" si="15"/>
        <v>Lichen Green Ripstop</v>
      </c>
      <c r="J647" s="4" t="str">
        <f t="shared" si="16"/>
        <v>DWS22P6R-301</v>
      </c>
      <c r="K647" s="4" t="str">
        <f t="shared" si="17"/>
        <v>6x32</v>
      </c>
      <c r="L647" s="4" t="str">
        <f t="shared" si="18"/>
        <v>6</v>
      </c>
      <c r="M647" s="4" t="str">
        <f t="shared" si="19"/>
        <v>32</v>
      </c>
      <c r="N647" s="4" t="e">
        <f>VLOOKUP(L647,#REF!,3,FALSE)</f>
        <v>#REF!</v>
      </c>
      <c r="O647" s="4" t="e">
        <f>VLOOKUP(L647,#REF!,2,FALSE)</f>
        <v>#REF!</v>
      </c>
      <c r="P647" s="4" t="e">
        <f t="shared" si="20"/>
        <v>#REF!</v>
      </c>
      <c r="Q647" s="4"/>
      <c r="R647" s="4"/>
      <c r="S647" s="4"/>
      <c r="T647" s="4"/>
      <c r="U647" s="4"/>
      <c r="V647" s="4"/>
      <c r="W647" s="4"/>
    </row>
    <row r="648" spans="1:23" ht="16">
      <c r="A648" s="173" t="s">
        <v>1299</v>
      </c>
      <c r="B648" s="173" t="s">
        <v>1244</v>
      </c>
      <c r="C648" s="173">
        <v>840130517852</v>
      </c>
      <c r="D648" s="174">
        <v>49.5</v>
      </c>
      <c r="E648" s="174">
        <v>99</v>
      </c>
      <c r="F648" s="173" t="s">
        <v>809</v>
      </c>
      <c r="G648" s="4" t="s">
        <v>3</v>
      </c>
      <c r="H648" s="4" t="str">
        <f t="shared" si="14"/>
        <v>Britt X Ultra Light</v>
      </c>
      <c r="I648" s="4" t="str">
        <f t="shared" si="15"/>
        <v>Lichen Green Ripstop</v>
      </c>
      <c r="J648" s="4" t="str">
        <f t="shared" si="16"/>
        <v>DWS22P6R-301</v>
      </c>
      <c r="K648" s="4" t="str">
        <f t="shared" si="17"/>
        <v>6x34</v>
      </c>
      <c r="L648" s="4" t="str">
        <f t="shared" si="18"/>
        <v>6</v>
      </c>
      <c r="M648" s="4" t="str">
        <f t="shared" si="19"/>
        <v>34</v>
      </c>
      <c r="N648" s="4" t="e">
        <f>VLOOKUP(L648,#REF!,3,FALSE)</f>
        <v>#REF!</v>
      </c>
      <c r="O648" s="4" t="e">
        <f>VLOOKUP(L648,#REF!,2,FALSE)</f>
        <v>#REF!</v>
      </c>
      <c r="P648" s="4" t="e">
        <f t="shared" si="20"/>
        <v>#REF!</v>
      </c>
      <c r="Q648" s="4"/>
      <c r="R648" s="4"/>
      <c r="S648" s="4"/>
      <c r="T648" s="4"/>
      <c r="U648" s="4"/>
      <c r="V648" s="4"/>
      <c r="W648" s="4"/>
    </row>
    <row r="649" spans="1:23" ht="16">
      <c r="A649" s="173" t="s">
        <v>1300</v>
      </c>
      <c r="B649" s="173" t="s">
        <v>1244</v>
      </c>
      <c r="C649" s="173">
        <v>840130517869</v>
      </c>
      <c r="D649" s="174">
        <v>49.5</v>
      </c>
      <c r="E649" s="174">
        <v>99</v>
      </c>
      <c r="F649" s="173" t="s">
        <v>809</v>
      </c>
      <c r="G649" s="4" t="s">
        <v>3</v>
      </c>
      <c r="H649" s="4" t="str">
        <f t="shared" si="14"/>
        <v>Britt X Ultra Light</v>
      </c>
      <c r="I649" s="4" t="str">
        <f t="shared" si="15"/>
        <v>Lichen Green Ripstop</v>
      </c>
      <c r="J649" s="4" t="str">
        <f t="shared" si="16"/>
        <v>DWS22P6R-301</v>
      </c>
      <c r="K649" s="4" t="str">
        <f t="shared" si="17"/>
        <v>8x28</v>
      </c>
      <c r="L649" s="4" t="str">
        <f t="shared" si="18"/>
        <v>8</v>
      </c>
      <c r="M649" s="4" t="str">
        <f t="shared" si="19"/>
        <v>28</v>
      </c>
      <c r="N649" s="4" t="e">
        <f>VLOOKUP(L649,#REF!,3,FALSE)</f>
        <v>#REF!</v>
      </c>
      <c r="O649" s="4" t="e">
        <f>VLOOKUP(L649,#REF!,2,FALSE)</f>
        <v>#REF!</v>
      </c>
      <c r="P649" s="4" t="e">
        <f t="shared" si="20"/>
        <v>#REF!</v>
      </c>
      <c r="Q649" s="4"/>
      <c r="R649" s="4"/>
      <c r="S649" s="4"/>
      <c r="T649" s="4"/>
      <c r="U649" s="4"/>
      <c r="V649" s="4"/>
      <c r="W649" s="4"/>
    </row>
    <row r="650" spans="1:23" ht="16">
      <c r="A650" s="173" t="s">
        <v>1301</v>
      </c>
      <c r="B650" s="173" t="s">
        <v>1244</v>
      </c>
      <c r="C650" s="173">
        <v>840130517876</v>
      </c>
      <c r="D650" s="174">
        <v>49.5</v>
      </c>
      <c r="E650" s="174">
        <v>99</v>
      </c>
      <c r="F650" s="173" t="s">
        <v>809</v>
      </c>
      <c r="G650" s="4" t="s">
        <v>3</v>
      </c>
      <c r="H650" s="4" t="str">
        <f t="shared" si="14"/>
        <v>Britt X Ultra Light</v>
      </c>
      <c r="I650" s="4" t="str">
        <f t="shared" si="15"/>
        <v>Lichen Green Ripstop</v>
      </c>
      <c r="J650" s="4" t="str">
        <f t="shared" si="16"/>
        <v>DWS22P6R-301</v>
      </c>
      <c r="K650" s="4" t="str">
        <f t="shared" si="17"/>
        <v>8x30</v>
      </c>
      <c r="L650" s="4" t="str">
        <f t="shared" si="18"/>
        <v>8</v>
      </c>
      <c r="M650" s="4" t="str">
        <f t="shared" si="19"/>
        <v>30</v>
      </c>
      <c r="N650" s="4" t="e">
        <f>VLOOKUP(L650,#REF!,3,FALSE)</f>
        <v>#REF!</v>
      </c>
      <c r="O650" s="4" t="e">
        <f>VLOOKUP(L650,#REF!,2,FALSE)</f>
        <v>#REF!</v>
      </c>
      <c r="P650" s="4" t="e">
        <f t="shared" si="20"/>
        <v>#REF!</v>
      </c>
      <c r="Q650" s="4"/>
      <c r="R650" s="4"/>
      <c r="S650" s="4"/>
      <c r="T650" s="4"/>
      <c r="U650" s="4"/>
      <c r="V650" s="4"/>
      <c r="W650" s="4"/>
    </row>
    <row r="651" spans="1:23" ht="16">
      <c r="A651" s="173" t="s">
        <v>1302</v>
      </c>
      <c r="B651" s="173" t="s">
        <v>1244</v>
      </c>
      <c r="C651" s="173">
        <v>840130517883</v>
      </c>
      <c r="D651" s="174">
        <v>49.5</v>
      </c>
      <c r="E651" s="174">
        <v>99</v>
      </c>
      <c r="F651" s="173" t="s">
        <v>809</v>
      </c>
      <c r="G651" s="4" t="s">
        <v>3</v>
      </c>
      <c r="H651" s="4" t="str">
        <f t="shared" si="14"/>
        <v>Britt X Ultra Light</v>
      </c>
      <c r="I651" s="4" t="str">
        <f t="shared" si="15"/>
        <v>Lichen Green Ripstop</v>
      </c>
      <c r="J651" s="4" t="str">
        <f t="shared" si="16"/>
        <v>DWS22P6R-301</v>
      </c>
      <c r="K651" s="4" t="str">
        <f t="shared" si="17"/>
        <v>8x32</v>
      </c>
      <c r="L651" s="4" t="str">
        <f t="shared" si="18"/>
        <v>8</v>
      </c>
      <c r="M651" s="4" t="str">
        <f t="shared" si="19"/>
        <v>32</v>
      </c>
      <c r="N651" s="4" t="e">
        <f>VLOOKUP(L651,#REF!,3,FALSE)</f>
        <v>#REF!</v>
      </c>
      <c r="O651" s="4" t="e">
        <f>VLOOKUP(L651,#REF!,2,FALSE)</f>
        <v>#REF!</v>
      </c>
      <c r="P651" s="4" t="e">
        <f t="shared" si="20"/>
        <v>#REF!</v>
      </c>
      <c r="Q651" s="4"/>
      <c r="R651" s="4"/>
      <c r="S651" s="4"/>
      <c r="T651" s="4"/>
      <c r="U651" s="4"/>
      <c r="V651" s="4"/>
      <c r="W651" s="4"/>
    </row>
    <row r="652" spans="1:23" ht="16">
      <c r="A652" s="173" t="s">
        <v>1303</v>
      </c>
      <c r="B652" s="173" t="s">
        <v>1244</v>
      </c>
      <c r="C652" s="173">
        <v>840130517890</v>
      </c>
      <c r="D652" s="174">
        <v>49.5</v>
      </c>
      <c r="E652" s="174">
        <v>99</v>
      </c>
      <c r="F652" s="173" t="s">
        <v>809</v>
      </c>
      <c r="G652" s="4" t="s">
        <v>3</v>
      </c>
      <c r="H652" s="4" t="str">
        <f t="shared" si="14"/>
        <v>Britt X Ultra Light</v>
      </c>
      <c r="I652" s="4" t="str">
        <f t="shared" si="15"/>
        <v>Lichen Green Ripstop</v>
      </c>
      <c r="J652" s="4" t="str">
        <f t="shared" si="16"/>
        <v>DWS22P6R-301</v>
      </c>
      <c r="K652" s="4" t="str">
        <f t="shared" si="17"/>
        <v>8x34</v>
      </c>
      <c r="L652" s="4" t="str">
        <f t="shared" si="18"/>
        <v>8</v>
      </c>
      <c r="M652" s="4" t="str">
        <f t="shared" si="19"/>
        <v>34</v>
      </c>
      <c r="N652" s="4" t="e">
        <f>VLOOKUP(L652,#REF!,3,FALSE)</f>
        <v>#REF!</v>
      </c>
      <c r="O652" s="4" t="e">
        <f>VLOOKUP(L652,#REF!,2,FALSE)</f>
        <v>#REF!</v>
      </c>
      <c r="P652" s="4" t="e">
        <f t="shared" si="20"/>
        <v>#REF!</v>
      </c>
      <c r="Q652" s="4"/>
      <c r="R652" s="4"/>
      <c r="S652" s="4"/>
      <c r="T652" s="4"/>
      <c r="U652" s="4"/>
      <c r="V652" s="4"/>
      <c r="W652" s="4"/>
    </row>
    <row r="653" spans="1:23" ht="16">
      <c r="A653" s="173" t="s">
        <v>1304</v>
      </c>
      <c r="B653" s="173" t="s">
        <v>1305</v>
      </c>
      <c r="C653" s="173">
        <v>840130528070</v>
      </c>
      <c r="D653" s="174">
        <v>49.5</v>
      </c>
      <c r="E653" s="174">
        <v>99</v>
      </c>
      <c r="F653" s="173" t="s">
        <v>809</v>
      </c>
      <c r="G653" s="4" t="s">
        <v>3</v>
      </c>
      <c r="H653" s="4" t="str">
        <f t="shared" si="14"/>
        <v>Christa DIY</v>
      </c>
      <c r="I653" s="4" t="str">
        <f t="shared" si="15"/>
        <v>Black Denim</v>
      </c>
      <c r="J653" s="4" t="str">
        <f t="shared" si="16"/>
        <v>DWS21P6D-001</v>
      </c>
      <c r="K653" s="4" t="str">
        <f t="shared" si="17"/>
        <v>00/0x29</v>
      </c>
      <c r="L653" s="4" t="str">
        <f t="shared" si="18"/>
        <v>00/0</v>
      </c>
      <c r="M653" s="4" t="str">
        <f t="shared" si="19"/>
        <v>29</v>
      </c>
      <c r="N653" s="4" t="e">
        <f>VLOOKUP(L653,#REF!,3,FALSE)</f>
        <v>#REF!</v>
      </c>
      <c r="O653" s="4" t="e">
        <f>VLOOKUP(L653,#REF!,2,FALSE)</f>
        <v>#REF!</v>
      </c>
      <c r="P653" s="4" t="e">
        <f t="shared" si="20"/>
        <v>#REF!</v>
      </c>
      <c r="Q653" s="4"/>
      <c r="R653" s="4"/>
      <c r="S653" s="4"/>
      <c r="T653" s="4"/>
      <c r="U653" s="4"/>
      <c r="V653" s="4"/>
      <c r="W653" s="4"/>
    </row>
    <row r="654" spans="1:23" ht="16">
      <c r="A654" s="173" t="s">
        <v>1306</v>
      </c>
      <c r="B654" s="173" t="s">
        <v>1305</v>
      </c>
      <c r="C654" s="173">
        <v>840130510655</v>
      </c>
      <c r="D654" s="174">
        <v>49.5</v>
      </c>
      <c r="E654" s="174">
        <v>99</v>
      </c>
      <c r="F654" s="173" t="s">
        <v>809</v>
      </c>
      <c r="G654" s="4" t="s">
        <v>3</v>
      </c>
      <c r="H654" s="4" t="str">
        <f t="shared" si="14"/>
        <v>Christa DIY</v>
      </c>
      <c r="I654" s="4" t="str">
        <f t="shared" si="15"/>
        <v>Black Denim</v>
      </c>
      <c r="J654" s="4" t="str">
        <f t="shared" si="16"/>
        <v>DWS21P6D-001</v>
      </c>
      <c r="K654" s="4" t="str">
        <f t="shared" si="17"/>
        <v>00/0x31</v>
      </c>
      <c r="L654" s="4" t="str">
        <f t="shared" si="18"/>
        <v>00/0</v>
      </c>
      <c r="M654" s="4" t="str">
        <f t="shared" si="19"/>
        <v>31</v>
      </c>
      <c r="N654" s="4" t="e">
        <f>VLOOKUP(L654,#REF!,3,FALSE)</f>
        <v>#REF!</v>
      </c>
      <c r="O654" s="4" t="e">
        <f>VLOOKUP(L654,#REF!,2,FALSE)</f>
        <v>#REF!</v>
      </c>
      <c r="P654" s="4" t="e">
        <f t="shared" si="20"/>
        <v>#REF!</v>
      </c>
      <c r="Q654" s="4"/>
      <c r="R654" s="4"/>
      <c r="S654" s="4"/>
      <c r="T654" s="4"/>
      <c r="U654" s="4"/>
      <c r="V654" s="4"/>
      <c r="W654" s="4"/>
    </row>
    <row r="655" spans="1:23" ht="16">
      <c r="A655" s="173" t="s">
        <v>1307</v>
      </c>
      <c r="B655" s="173" t="s">
        <v>1305</v>
      </c>
      <c r="C655" s="173">
        <v>840130528087</v>
      </c>
      <c r="D655" s="174">
        <v>49.5</v>
      </c>
      <c r="E655" s="174">
        <v>99</v>
      </c>
      <c r="F655" s="173" t="s">
        <v>809</v>
      </c>
      <c r="G655" s="4" t="s">
        <v>3</v>
      </c>
      <c r="H655" s="4" t="str">
        <f t="shared" si="14"/>
        <v>Christa DIY</v>
      </c>
      <c r="I655" s="4" t="str">
        <f t="shared" si="15"/>
        <v>Black Denim</v>
      </c>
      <c r="J655" s="4" t="str">
        <f t="shared" si="16"/>
        <v>DWS21P6D-001</v>
      </c>
      <c r="K655" s="4" t="str">
        <f t="shared" si="17"/>
        <v>10/12x29</v>
      </c>
      <c r="L655" s="4" t="str">
        <f t="shared" si="18"/>
        <v>10/12</v>
      </c>
      <c r="M655" s="4" t="str">
        <f t="shared" si="19"/>
        <v>29</v>
      </c>
      <c r="N655" s="4" t="e">
        <f>VLOOKUP(L655,#REF!,3,FALSE)</f>
        <v>#REF!</v>
      </c>
      <c r="O655" s="4" t="e">
        <f>VLOOKUP(L655,#REF!,2,FALSE)</f>
        <v>#REF!</v>
      </c>
      <c r="P655" s="4" t="e">
        <f t="shared" si="20"/>
        <v>#REF!</v>
      </c>
      <c r="Q655" s="4"/>
      <c r="R655" s="4"/>
      <c r="S655" s="4"/>
      <c r="T655" s="4"/>
      <c r="U655" s="4"/>
      <c r="V655" s="4"/>
      <c r="W655" s="4"/>
    </row>
    <row r="656" spans="1:23" ht="16">
      <c r="A656" s="173" t="s">
        <v>1308</v>
      </c>
      <c r="B656" s="173" t="s">
        <v>1305</v>
      </c>
      <c r="C656" s="173">
        <v>840130510686</v>
      </c>
      <c r="D656" s="174">
        <v>49.5</v>
      </c>
      <c r="E656" s="174">
        <v>99</v>
      </c>
      <c r="F656" s="173" t="s">
        <v>809</v>
      </c>
      <c r="G656" s="4" t="s">
        <v>3</v>
      </c>
      <c r="H656" s="4" t="str">
        <f t="shared" si="14"/>
        <v>Christa DIY</v>
      </c>
      <c r="I656" s="4" t="str">
        <f t="shared" si="15"/>
        <v>Black Denim</v>
      </c>
      <c r="J656" s="4" t="str">
        <f t="shared" si="16"/>
        <v>DWS21P6D-001</v>
      </c>
      <c r="K656" s="4" t="str">
        <f t="shared" si="17"/>
        <v>10/12x31</v>
      </c>
      <c r="L656" s="4" t="str">
        <f t="shared" si="18"/>
        <v>10/12</v>
      </c>
      <c r="M656" s="4" t="str">
        <f t="shared" si="19"/>
        <v>31</v>
      </c>
      <c r="N656" s="4" t="e">
        <f>VLOOKUP(L656,#REF!,3,FALSE)</f>
        <v>#REF!</v>
      </c>
      <c r="O656" s="4" t="e">
        <f>VLOOKUP(L656,#REF!,2,FALSE)</f>
        <v>#REF!</v>
      </c>
      <c r="P656" s="4" t="e">
        <f t="shared" si="20"/>
        <v>#REF!</v>
      </c>
      <c r="Q656" s="4"/>
      <c r="R656" s="4"/>
      <c r="S656" s="4"/>
      <c r="T656" s="4"/>
      <c r="U656" s="4"/>
      <c r="V656" s="4"/>
      <c r="W656" s="4"/>
    </row>
    <row r="657" spans="1:23" ht="16">
      <c r="A657" s="173" t="s">
        <v>1309</v>
      </c>
      <c r="B657" s="173" t="s">
        <v>1305</v>
      </c>
      <c r="C657" s="173">
        <v>840130528094</v>
      </c>
      <c r="D657" s="174">
        <v>49.5</v>
      </c>
      <c r="E657" s="174">
        <v>99</v>
      </c>
      <c r="F657" s="173" t="s">
        <v>809</v>
      </c>
      <c r="G657" s="4" t="s">
        <v>3</v>
      </c>
      <c r="H657" s="4" t="str">
        <f t="shared" si="14"/>
        <v>Christa DIY</v>
      </c>
      <c r="I657" s="4" t="str">
        <f t="shared" si="15"/>
        <v>Black Denim</v>
      </c>
      <c r="J657" s="4" t="str">
        <f t="shared" si="16"/>
        <v>DWS21P6D-001</v>
      </c>
      <c r="K657" s="4" t="str">
        <f t="shared" si="17"/>
        <v>14/16x29</v>
      </c>
      <c r="L657" s="4" t="str">
        <f t="shared" si="18"/>
        <v>14/16</v>
      </c>
      <c r="M657" s="4" t="str">
        <f t="shared" si="19"/>
        <v>29</v>
      </c>
      <c r="N657" s="4" t="e">
        <f>VLOOKUP(L657,#REF!,3,FALSE)</f>
        <v>#REF!</v>
      </c>
      <c r="O657" s="4" t="e">
        <f>VLOOKUP(L657,#REF!,2,FALSE)</f>
        <v>#REF!</v>
      </c>
      <c r="P657" s="4" t="e">
        <f t="shared" si="20"/>
        <v>#REF!</v>
      </c>
      <c r="Q657" s="4"/>
      <c r="R657" s="4"/>
      <c r="S657" s="4"/>
      <c r="T657" s="4"/>
      <c r="U657" s="4"/>
      <c r="V657" s="4"/>
      <c r="W657" s="4"/>
    </row>
    <row r="658" spans="1:23" ht="16">
      <c r="A658" s="173" t="s">
        <v>1310</v>
      </c>
      <c r="B658" s="173" t="s">
        <v>1305</v>
      </c>
      <c r="C658" s="173">
        <v>840130510693</v>
      </c>
      <c r="D658" s="174">
        <v>49.5</v>
      </c>
      <c r="E658" s="174">
        <v>99</v>
      </c>
      <c r="F658" s="173" t="s">
        <v>809</v>
      </c>
      <c r="G658" s="4" t="s">
        <v>3</v>
      </c>
      <c r="H658" s="4" t="str">
        <f t="shared" si="14"/>
        <v>Christa DIY</v>
      </c>
      <c r="I658" s="4" t="str">
        <f t="shared" si="15"/>
        <v>Black Denim</v>
      </c>
      <c r="J658" s="4" t="str">
        <f t="shared" si="16"/>
        <v>DWS21P6D-001</v>
      </c>
      <c r="K658" s="4" t="str">
        <f t="shared" si="17"/>
        <v>14/16x31</v>
      </c>
      <c r="L658" s="4" t="str">
        <f t="shared" si="18"/>
        <v>14/16</v>
      </c>
      <c r="M658" s="4" t="str">
        <f t="shared" si="19"/>
        <v>31</v>
      </c>
      <c r="N658" s="4" t="e">
        <f>VLOOKUP(L658,#REF!,3,FALSE)</f>
        <v>#REF!</v>
      </c>
      <c r="O658" s="4" t="e">
        <f>VLOOKUP(L658,#REF!,2,FALSE)</f>
        <v>#REF!</v>
      </c>
      <c r="P658" s="4" t="e">
        <f t="shared" si="20"/>
        <v>#REF!</v>
      </c>
      <c r="Q658" s="4"/>
      <c r="R658" s="4"/>
      <c r="S658" s="4"/>
      <c r="T658" s="4"/>
      <c r="U658" s="4"/>
      <c r="V658" s="4"/>
      <c r="W658" s="4"/>
    </row>
    <row r="659" spans="1:23" ht="16">
      <c r="A659" s="173" t="s">
        <v>1311</v>
      </c>
      <c r="B659" s="173" t="s">
        <v>1305</v>
      </c>
      <c r="C659" s="173">
        <v>840130528100</v>
      </c>
      <c r="D659" s="174">
        <v>49.5</v>
      </c>
      <c r="E659" s="174">
        <v>99</v>
      </c>
      <c r="F659" s="173" t="s">
        <v>809</v>
      </c>
      <c r="G659" s="4" t="s">
        <v>3</v>
      </c>
      <c r="H659" s="4" t="str">
        <f t="shared" si="14"/>
        <v>Christa DIY</v>
      </c>
      <c r="I659" s="4" t="str">
        <f t="shared" si="15"/>
        <v>Black Denim</v>
      </c>
      <c r="J659" s="4" t="str">
        <f t="shared" si="16"/>
        <v>DWS21P6D-001</v>
      </c>
      <c r="K659" s="4" t="str">
        <f t="shared" si="17"/>
        <v>18/20x29</v>
      </c>
      <c r="L659" s="4" t="str">
        <f t="shared" si="18"/>
        <v>18/20</v>
      </c>
      <c r="M659" s="4" t="str">
        <f t="shared" si="19"/>
        <v>29</v>
      </c>
      <c r="N659" s="4" t="e">
        <f>VLOOKUP(L659,#REF!,3,FALSE)</f>
        <v>#REF!</v>
      </c>
      <c r="O659" s="4" t="e">
        <f>VLOOKUP(L659,#REF!,2,FALSE)</f>
        <v>#REF!</v>
      </c>
      <c r="P659" s="4" t="e">
        <f t="shared" si="20"/>
        <v>#REF!</v>
      </c>
      <c r="Q659" s="4"/>
      <c r="R659" s="4"/>
      <c r="S659" s="4"/>
      <c r="T659" s="4"/>
      <c r="U659" s="4"/>
      <c r="V659" s="4"/>
      <c r="W659" s="4"/>
    </row>
    <row r="660" spans="1:23" ht="16">
      <c r="A660" s="173" t="s">
        <v>1312</v>
      </c>
      <c r="B660" s="173" t="s">
        <v>1305</v>
      </c>
      <c r="C660" s="173">
        <v>840130510709</v>
      </c>
      <c r="D660" s="174">
        <v>49.5</v>
      </c>
      <c r="E660" s="174">
        <v>99</v>
      </c>
      <c r="F660" s="173" t="s">
        <v>809</v>
      </c>
      <c r="G660" s="4" t="s">
        <v>3</v>
      </c>
      <c r="H660" s="4" t="str">
        <f t="shared" si="14"/>
        <v>Christa DIY</v>
      </c>
      <c r="I660" s="4" t="str">
        <f t="shared" si="15"/>
        <v>Black Denim</v>
      </c>
      <c r="J660" s="4" t="str">
        <f t="shared" si="16"/>
        <v>DWS21P6D-001</v>
      </c>
      <c r="K660" s="4" t="str">
        <f t="shared" si="17"/>
        <v>18/20x31</v>
      </c>
      <c r="L660" s="4" t="str">
        <f t="shared" si="18"/>
        <v>18/20</v>
      </c>
      <c r="M660" s="4" t="str">
        <f t="shared" si="19"/>
        <v>31</v>
      </c>
      <c r="N660" s="4" t="e">
        <f>VLOOKUP(L660,#REF!,3,FALSE)</f>
        <v>#REF!</v>
      </c>
      <c r="O660" s="4" t="e">
        <f>VLOOKUP(L660,#REF!,2,FALSE)</f>
        <v>#REF!</v>
      </c>
      <c r="P660" s="4" t="e">
        <f t="shared" si="20"/>
        <v>#REF!</v>
      </c>
      <c r="Q660" s="4"/>
      <c r="R660" s="4"/>
      <c r="S660" s="4"/>
      <c r="T660" s="4"/>
      <c r="U660" s="4"/>
      <c r="V660" s="4"/>
      <c r="W660" s="4"/>
    </row>
    <row r="661" spans="1:23" ht="16">
      <c r="A661" s="173" t="s">
        <v>1313</v>
      </c>
      <c r="B661" s="173" t="s">
        <v>1305</v>
      </c>
      <c r="C661" s="173">
        <v>840130528117</v>
      </c>
      <c r="D661" s="174">
        <v>49.5</v>
      </c>
      <c r="E661" s="174">
        <v>99</v>
      </c>
      <c r="F661" s="173" t="s">
        <v>809</v>
      </c>
      <c r="G661" s="4" t="s">
        <v>3</v>
      </c>
      <c r="H661" s="4" t="str">
        <f t="shared" si="14"/>
        <v>Christa DIY</v>
      </c>
      <c r="I661" s="4" t="str">
        <f t="shared" si="15"/>
        <v>Black Denim</v>
      </c>
      <c r="J661" s="4" t="str">
        <f t="shared" si="16"/>
        <v>DWS21P6D-001</v>
      </c>
      <c r="K661" s="4" t="str">
        <f t="shared" si="17"/>
        <v>2/4x29</v>
      </c>
      <c r="L661" s="4" t="str">
        <f t="shared" si="18"/>
        <v>2/4</v>
      </c>
      <c r="M661" s="4" t="str">
        <f t="shared" si="19"/>
        <v>29</v>
      </c>
      <c r="N661" s="4" t="e">
        <f>VLOOKUP(L661,#REF!,3,FALSE)</f>
        <v>#REF!</v>
      </c>
      <c r="O661" s="4" t="e">
        <f>VLOOKUP(L661,#REF!,2,FALSE)</f>
        <v>#REF!</v>
      </c>
      <c r="P661" s="4" t="e">
        <f t="shared" si="20"/>
        <v>#REF!</v>
      </c>
      <c r="Q661" s="4"/>
      <c r="R661" s="4"/>
      <c r="S661" s="4"/>
      <c r="T661" s="4"/>
      <c r="U661" s="4"/>
      <c r="V661" s="4"/>
      <c r="W661" s="4"/>
    </row>
    <row r="662" spans="1:23" ht="16">
      <c r="A662" s="173" t="s">
        <v>1314</v>
      </c>
      <c r="B662" s="173" t="s">
        <v>1305</v>
      </c>
      <c r="C662" s="173">
        <v>840130510662</v>
      </c>
      <c r="D662" s="174">
        <v>49.5</v>
      </c>
      <c r="E662" s="174">
        <v>99</v>
      </c>
      <c r="F662" s="173" t="s">
        <v>809</v>
      </c>
      <c r="G662" s="4" t="s">
        <v>3</v>
      </c>
      <c r="H662" s="4" t="str">
        <f t="shared" si="14"/>
        <v>Christa DIY</v>
      </c>
      <c r="I662" s="4" t="str">
        <f t="shared" si="15"/>
        <v>Black Denim</v>
      </c>
      <c r="J662" s="4" t="str">
        <f t="shared" si="16"/>
        <v>DWS21P6D-001</v>
      </c>
      <c r="K662" s="4" t="str">
        <f t="shared" si="17"/>
        <v>2/4x31</v>
      </c>
      <c r="L662" s="4" t="str">
        <f t="shared" si="18"/>
        <v>2/4</v>
      </c>
      <c r="M662" s="4" t="str">
        <f t="shared" si="19"/>
        <v>31</v>
      </c>
      <c r="N662" s="4" t="e">
        <f>VLOOKUP(L662,#REF!,3,FALSE)</f>
        <v>#REF!</v>
      </c>
      <c r="O662" s="4" t="e">
        <f>VLOOKUP(L662,#REF!,2,FALSE)</f>
        <v>#REF!</v>
      </c>
      <c r="P662" s="4" t="e">
        <f t="shared" si="20"/>
        <v>#REF!</v>
      </c>
      <c r="Q662" s="4"/>
      <c r="R662" s="4"/>
      <c r="S662" s="4"/>
      <c r="T662" s="4"/>
      <c r="U662" s="4"/>
      <c r="V662" s="4"/>
      <c r="W662" s="4"/>
    </row>
    <row r="663" spans="1:23" ht="16">
      <c r="A663" s="173" t="s">
        <v>1315</v>
      </c>
      <c r="B663" s="173" t="s">
        <v>1305</v>
      </c>
      <c r="C663" s="173">
        <v>840130528124</v>
      </c>
      <c r="D663" s="174">
        <v>49.5</v>
      </c>
      <c r="E663" s="174">
        <v>99</v>
      </c>
      <c r="F663" s="173" t="s">
        <v>809</v>
      </c>
      <c r="G663" s="4" t="s">
        <v>3</v>
      </c>
      <c r="H663" s="4" t="str">
        <f t="shared" si="14"/>
        <v>Christa DIY</v>
      </c>
      <c r="I663" s="4" t="str">
        <f t="shared" si="15"/>
        <v>Black Denim</v>
      </c>
      <c r="J663" s="4" t="str">
        <f t="shared" si="16"/>
        <v>DWS21P6D-001</v>
      </c>
      <c r="K663" s="4" t="str">
        <f t="shared" si="17"/>
        <v>22/24x29</v>
      </c>
      <c r="L663" s="4" t="str">
        <f t="shared" si="18"/>
        <v>22/24</v>
      </c>
      <c r="M663" s="4" t="str">
        <f t="shared" si="19"/>
        <v>29</v>
      </c>
      <c r="N663" s="4" t="e">
        <f>VLOOKUP(L663,#REF!,3,FALSE)</f>
        <v>#REF!</v>
      </c>
      <c r="O663" s="4" t="e">
        <f>VLOOKUP(L663,#REF!,2,FALSE)</f>
        <v>#REF!</v>
      </c>
      <c r="P663" s="4" t="e">
        <f t="shared" si="20"/>
        <v>#REF!</v>
      </c>
      <c r="Q663" s="4"/>
      <c r="R663" s="4"/>
      <c r="S663" s="4"/>
      <c r="T663" s="4"/>
      <c r="U663" s="4"/>
      <c r="V663" s="4"/>
      <c r="W663" s="4"/>
    </row>
    <row r="664" spans="1:23" ht="16">
      <c r="A664" s="173" t="s">
        <v>1316</v>
      </c>
      <c r="B664" s="173" t="s">
        <v>1305</v>
      </c>
      <c r="C664" s="173">
        <v>840130510716</v>
      </c>
      <c r="D664" s="174">
        <v>49.5</v>
      </c>
      <c r="E664" s="174">
        <v>99</v>
      </c>
      <c r="F664" s="173" t="s">
        <v>809</v>
      </c>
      <c r="G664" s="4" t="s">
        <v>3</v>
      </c>
      <c r="H664" s="4" t="str">
        <f t="shared" si="14"/>
        <v>Christa DIY</v>
      </c>
      <c r="I664" s="4" t="str">
        <f t="shared" si="15"/>
        <v>Black Denim</v>
      </c>
      <c r="J664" s="4" t="str">
        <f t="shared" si="16"/>
        <v>DWS21P6D-001</v>
      </c>
      <c r="K664" s="4" t="str">
        <f t="shared" si="17"/>
        <v>22/24x31</v>
      </c>
      <c r="L664" s="4" t="str">
        <f t="shared" si="18"/>
        <v>22/24</v>
      </c>
      <c r="M664" s="4" t="str">
        <f t="shared" si="19"/>
        <v>31</v>
      </c>
      <c r="N664" s="4" t="e">
        <f>VLOOKUP(L664,#REF!,3,FALSE)</f>
        <v>#REF!</v>
      </c>
      <c r="O664" s="4" t="e">
        <f>VLOOKUP(L664,#REF!,2,FALSE)</f>
        <v>#REF!</v>
      </c>
      <c r="P664" s="4" t="e">
        <f t="shared" si="20"/>
        <v>#REF!</v>
      </c>
      <c r="Q664" s="4"/>
      <c r="R664" s="4"/>
      <c r="S664" s="4"/>
      <c r="T664" s="4"/>
      <c r="U664" s="4"/>
      <c r="V664" s="4"/>
      <c r="W664" s="4"/>
    </row>
    <row r="665" spans="1:23" ht="16">
      <c r="A665" s="173" t="s">
        <v>1317</v>
      </c>
      <c r="B665" s="173" t="s">
        <v>1305</v>
      </c>
      <c r="C665" s="173">
        <v>840130528131</v>
      </c>
      <c r="D665" s="174">
        <v>49.5</v>
      </c>
      <c r="E665" s="174">
        <v>99</v>
      </c>
      <c r="F665" s="173" t="s">
        <v>809</v>
      </c>
      <c r="G665" s="4" t="s">
        <v>3</v>
      </c>
      <c r="H665" s="4" t="str">
        <f t="shared" si="14"/>
        <v>Christa DIY</v>
      </c>
      <c r="I665" s="4" t="str">
        <f t="shared" si="15"/>
        <v>Black Denim</v>
      </c>
      <c r="J665" s="4" t="str">
        <f t="shared" si="16"/>
        <v>DWS21P6D-001</v>
      </c>
      <c r="K665" s="4" t="str">
        <f t="shared" si="17"/>
        <v>6/8x29</v>
      </c>
      <c r="L665" s="4" t="str">
        <f t="shared" si="18"/>
        <v>6/8</v>
      </c>
      <c r="M665" s="4" t="str">
        <f t="shared" si="19"/>
        <v>29</v>
      </c>
      <c r="N665" s="4" t="e">
        <f>VLOOKUP(L665,#REF!,3,FALSE)</f>
        <v>#REF!</v>
      </c>
      <c r="O665" s="4" t="e">
        <f>VLOOKUP(L665,#REF!,2,FALSE)</f>
        <v>#REF!</v>
      </c>
      <c r="P665" s="4" t="e">
        <f t="shared" si="20"/>
        <v>#REF!</v>
      </c>
      <c r="Q665" s="4"/>
      <c r="R665" s="4"/>
      <c r="S665" s="4"/>
      <c r="T665" s="4"/>
      <c r="U665" s="4"/>
      <c r="V665" s="4"/>
      <c r="W665" s="4"/>
    </row>
    <row r="666" spans="1:23" ht="16">
      <c r="A666" s="173" t="s">
        <v>1318</v>
      </c>
      <c r="B666" s="173" t="s">
        <v>1305</v>
      </c>
      <c r="C666" s="173">
        <v>840130510679</v>
      </c>
      <c r="D666" s="174">
        <v>49.5</v>
      </c>
      <c r="E666" s="174">
        <v>99</v>
      </c>
      <c r="F666" s="173" t="s">
        <v>809</v>
      </c>
      <c r="G666" s="4" t="s">
        <v>3</v>
      </c>
      <c r="H666" s="4" t="str">
        <f t="shared" si="14"/>
        <v>Christa DIY</v>
      </c>
      <c r="I666" s="4" t="str">
        <f t="shared" si="15"/>
        <v>Black Denim</v>
      </c>
      <c r="J666" s="4" t="str">
        <f t="shared" si="16"/>
        <v>DWS21P6D-001</v>
      </c>
      <c r="K666" s="4" t="str">
        <f t="shared" si="17"/>
        <v>6/8x31</v>
      </c>
      <c r="L666" s="4" t="str">
        <f t="shared" si="18"/>
        <v>6/8</v>
      </c>
      <c r="M666" s="4" t="str">
        <f t="shared" si="19"/>
        <v>31</v>
      </c>
      <c r="N666" s="4" t="e">
        <f>VLOOKUP(L666,#REF!,3,FALSE)</f>
        <v>#REF!</v>
      </c>
      <c r="O666" s="4" t="e">
        <f>VLOOKUP(L666,#REF!,2,FALSE)</f>
        <v>#REF!</v>
      </c>
      <c r="P666" s="4" t="e">
        <f t="shared" si="20"/>
        <v>#REF!</v>
      </c>
      <c r="Q666" s="4"/>
      <c r="R666" s="4"/>
      <c r="S666" s="4"/>
      <c r="T666" s="4"/>
      <c r="U666" s="4"/>
      <c r="V666" s="4"/>
      <c r="W666" s="4"/>
    </row>
    <row r="667" spans="1:23" ht="16">
      <c r="A667" s="173" t="s">
        <v>1319</v>
      </c>
      <c r="B667" s="173" t="s">
        <v>1320</v>
      </c>
      <c r="C667" s="173">
        <v>840130528148</v>
      </c>
      <c r="D667" s="174">
        <v>49.5</v>
      </c>
      <c r="E667" s="174">
        <v>99</v>
      </c>
      <c r="F667" s="173" t="s">
        <v>809</v>
      </c>
      <c r="G667" s="4" t="s">
        <v>3</v>
      </c>
      <c r="H667" s="4" t="str">
        <f t="shared" si="14"/>
        <v>Christa DIY</v>
      </c>
      <c r="I667" s="4" t="str">
        <f t="shared" si="15"/>
        <v>Magnet Grey Denim</v>
      </c>
      <c r="J667" s="4" t="str">
        <f t="shared" si="16"/>
        <v>DWS21P6D-030</v>
      </c>
      <c r="K667" s="4" t="str">
        <f t="shared" si="17"/>
        <v>00/0x29</v>
      </c>
      <c r="L667" s="4" t="str">
        <f t="shared" si="18"/>
        <v>00/0</v>
      </c>
      <c r="M667" s="4" t="str">
        <f t="shared" si="19"/>
        <v>29</v>
      </c>
      <c r="N667" s="4" t="e">
        <f>VLOOKUP(L667,#REF!,3,FALSE)</f>
        <v>#REF!</v>
      </c>
      <c r="O667" s="4" t="e">
        <f>VLOOKUP(L667,#REF!,2,FALSE)</f>
        <v>#REF!</v>
      </c>
      <c r="P667" s="4" t="e">
        <f t="shared" si="20"/>
        <v>#REF!</v>
      </c>
      <c r="Q667" s="4"/>
      <c r="R667" s="4"/>
      <c r="S667" s="4"/>
      <c r="T667" s="4"/>
      <c r="U667" s="4"/>
      <c r="V667" s="4"/>
      <c r="W667" s="4"/>
    </row>
    <row r="668" spans="1:23" ht="16">
      <c r="A668" s="173" t="s">
        <v>1321</v>
      </c>
      <c r="B668" s="173" t="s">
        <v>1320</v>
      </c>
      <c r="C668" s="173">
        <v>840130510723</v>
      </c>
      <c r="D668" s="174">
        <v>49.5</v>
      </c>
      <c r="E668" s="174">
        <v>99</v>
      </c>
      <c r="F668" s="173" t="s">
        <v>809</v>
      </c>
      <c r="G668" s="4" t="s">
        <v>3</v>
      </c>
      <c r="H668" s="4" t="str">
        <f t="shared" si="14"/>
        <v>Christa DIY</v>
      </c>
      <c r="I668" s="4" t="str">
        <f t="shared" si="15"/>
        <v>Magnet Grey Denim</v>
      </c>
      <c r="J668" s="4" t="str">
        <f t="shared" si="16"/>
        <v>DWS21P6D-030</v>
      </c>
      <c r="K668" s="4" t="str">
        <f t="shared" si="17"/>
        <v>00/0x31</v>
      </c>
      <c r="L668" s="4" t="str">
        <f t="shared" si="18"/>
        <v>00/0</v>
      </c>
      <c r="M668" s="4" t="str">
        <f t="shared" si="19"/>
        <v>31</v>
      </c>
      <c r="N668" s="4" t="e">
        <f>VLOOKUP(L668,#REF!,3,FALSE)</f>
        <v>#REF!</v>
      </c>
      <c r="O668" s="4" t="e">
        <f>VLOOKUP(L668,#REF!,2,FALSE)</f>
        <v>#REF!</v>
      </c>
      <c r="P668" s="4" t="e">
        <f t="shared" si="20"/>
        <v>#REF!</v>
      </c>
      <c r="Q668" s="4"/>
      <c r="R668" s="4"/>
      <c r="S668" s="4"/>
      <c r="T668" s="4"/>
      <c r="U668" s="4"/>
      <c r="V668" s="4"/>
      <c r="W668" s="4"/>
    </row>
    <row r="669" spans="1:23" ht="16">
      <c r="A669" s="173" t="s">
        <v>1322</v>
      </c>
      <c r="B669" s="173" t="s">
        <v>1320</v>
      </c>
      <c r="C669" s="173">
        <v>840130528155</v>
      </c>
      <c r="D669" s="174">
        <v>49.5</v>
      </c>
      <c r="E669" s="174">
        <v>99</v>
      </c>
      <c r="F669" s="173" t="s">
        <v>809</v>
      </c>
      <c r="G669" s="4" t="s">
        <v>3</v>
      </c>
      <c r="H669" s="4" t="str">
        <f t="shared" si="14"/>
        <v>Christa DIY</v>
      </c>
      <c r="I669" s="4" t="str">
        <f t="shared" si="15"/>
        <v>Magnet Grey Denim</v>
      </c>
      <c r="J669" s="4" t="str">
        <f t="shared" si="16"/>
        <v>DWS21P6D-030</v>
      </c>
      <c r="K669" s="4" t="str">
        <f t="shared" si="17"/>
        <v>10/12x29</v>
      </c>
      <c r="L669" s="4" t="str">
        <f t="shared" si="18"/>
        <v>10/12</v>
      </c>
      <c r="M669" s="4" t="str">
        <f t="shared" si="19"/>
        <v>29</v>
      </c>
      <c r="N669" s="4" t="e">
        <f>VLOOKUP(L669,#REF!,3,FALSE)</f>
        <v>#REF!</v>
      </c>
      <c r="O669" s="4" t="e">
        <f>VLOOKUP(L669,#REF!,2,FALSE)</f>
        <v>#REF!</v>
      </c>
      <c r="P669" s="4" t="e">
        <f t="shared" si="20"/>
        <v>#REF!</v>
      </c>
      <c r="Q669" s="4"/>
      <c r="R669" s="4"/>
      <c r="S669" s="4"/>
      <c r="T669" s="4"/>
      <c r="U669" s="4"/>
      <c r="V669" s="4"/>
      <c r="W669" s="4"/>
    </row>
    <row r="670" spans="1:23" ht="16">
      <c r="A670" s="173" t="s">
        <v>1323</v>
      </c>
      <c r="B670" s="173" t="s">
        <v>1320</v>
      </c>
      <c r="C670" s="173">
        <v>840130510754</v>
      </c>
      <c r="D670" s="174">
        <v>49.5</v>
      </c>
      <c r="E670" s="174">
        <v>99</v>
      </c>
      <c r="F670" s="173" t="s">
        <v>809</v>
      </c>
      <c r="G670" s="4" t="s">
        <v>3</v>
      </c>
      <c r="H670" s="4" t="str">
        <f t="shared" si="14"/>
        <v>Christa DIY</v>
      </c>
      <c r="I670" s="4" t="str">
        <f t="shared" si="15"/>
        <v>Magnet Grey Denim</v>
      </c>
      <c r="J670" s="4" t="str">
        <f t="shared" si="16"/>
        <v>DWS21P6D-030</v>
      </c>
      <c r="K670" s="4" t="str">
        <f t="shared" si="17"/>
        <v>10/12x31</v>
      </c>
      <c r="L670" s="4" t="str">
        <f t="shared" si="18"/>
        <v>10/12</v>
      </c>
      <c r="M670" s="4" t="str">
        <f t="shared" si="19"/>
        <v>31</v>
      </c>
      <c r="N670" s="4" t="e">
        <f>VLOOKUP(L670,#REF!,3,FALSE)</f>
        <v>#REF!</v>
      </c>
      <c r="O670" s="4" t="e">
        <f>VLOOKUP(L670,#REF!,2,FALSE)</f>
        <v>#REF!</v>
      </c>
      <c r="P670" s="4" t="e">
        <f t="shared" si="20"/>
        <v>#REF!</v>
      </c>
      <c r="Q670" s="4"/>
      <c r="R670" s="4"/>
      <c r="S670" s="4"/>
      <c r="T670" s="4"/>
      <c r="U670" s="4"/>
      <c r="V670" s="4"/>
      <c r="W670" s="4"/>
    </row>
    <row r="671" spans="1:23" ht="16">
      <c r="A671" s="173" t="s">
        <v>1324</v>
      </c>
      <c r="B671" s="173" t="s">
        <v>1320</v>
      </c>
      <c r="C671" s="173">
        <v>840130528162</v>
      </c>
      <c r="D671" s="174">
        <v>49.5</v>
      </c>
      <c r="E671" s="174">
        <v>99</v>
      </c>
      <c r="F671" s="173" t="s">
        <v>809</v>
      </c>
      <c r="G671" s="4" t="s">
        <v>3</v>
      </c>
      <c r="H671" s="4" t="str">
        <f t="shared" si="14"/>
        <v>Christa DIY</v>
      </c>
      <c r="I671" s="4" t="str">
        <f t="shared" si="15"/>
        <v>Magnet Grey Denim</v>
      </c>
      <c r="J671" s="4" t="str">
        <f t="shared" si="16"/>
        <v>DWS21P6D-030</v>
      </c>
      <c r="K671" s="4" t="str">
        <f t="shared" si="17"/>
        <v>14/16x29</v>
      </c>
      <c r="L671" s="4" t="str">
        <f t="shared" si="18"/>
        <v>14/16</v>
      </c>
      <c r="M671" s="4" t="str">
        <f t="shared" si="19"/>
        <v>29</v>
      </c>
      <c r="N671" s="4" t="e">
        <f>VLOOKUP(L671,#REF!,3,FALSE)</f>
        <v>#REF!</v>
      </c>
      <c r="O671" s="4" t="e">
        <f>VLOOKUP(L671,#REF!,2,FALSE)</f>
        <v>#REF!</v>
      </c>
      <c r="P671" s="4" t="e">
        <f t="shared" si="20"/>
        <v>#REF!</v>
      </c>
      <c r="Q671" s="4"/>
      <c r="R671" s="4"/>
      <c r="S671" s="4"/>
      <c r="T671" s="4"/>
      <c r="U671" s="4"/>
      <c r="V671" s="4"/>
      <c r="W671" s="4"/>
    </row>
    <row r="672" spans="1:23" ht="16">
      <c r="A672" s="173" t="s">
        <v>1325</v>
      </c>
      <c r="B672" s="173" t="s">
        <v>1320</v>
      </c>
      <c r="C672" s="173">
        <v>840130510761</v>
      </c>
      <c r="D672" s="174">
        <v>49.5</v>
      </c>
      <c r="E672" s="174">
        <v>99</v>
      </c>
      <c r="F672" s="173" t="s">
        <v>809</v>
      </c>
      <c r="G672" s="4" t="s">
        <v>3</v>
      </c>
      <c r="H672" s="4" t="str">
        <f t="shared" si="14"/>
        <v>Christa DIY</v>
      </c>
      <c r="I672" s="4" t="str">
        <f t="shared" si="15"/>
        <v>Magnet Grey Denim</v>
      </c>
      <c r="J672" s="4" t="str">
        <f t="shared" si="16"/>
        <v>DWS21P6D-030</v>
      </c>
      <c r="K672" s="4" t="str">
        <f t="shared" si="17"/>
        <v>14/16x31</v>
      </c>
      <c r="L672" s="4" t="str">
        <f t="shared" si="18"/>
        <v>14/16</v>
      </c>
      <c r="M672" s="4" t="str">
        <f t="shared" si="19"/>
        <v>31</v>
      </c>
      <c r="N672" s="4" t="e">
        <f>VLOOKUP(L672,#REF!,3,FALSE)</f>
        <v>#REF!</v>
      </c>
      <c r="O672" s="4" t="e">
        <f>VLOOKUP(L672,#REF!,2,FALSE)</f>
        <v>#REF!</v>
      </c>
      <c r="P672" s="4" t="e">
        <f t="shared" si="20"/>
        <v>#REF!</v>
      </c>
      <c r="Q672" s="4"/>
      <c r="R672" s="4"/>
      <c r="S672" s="4"/>
      <c r="T672" s="4"/>
      <c r="U672" s="4"/>
      <c r="V672" s="4"/>
      <c r="W672" s="4"/>
    </row>
    <row r="673" spans="1:23" ht="16">
      <c r="A673" s="173" t="s">
        <v>1326</v>
      </c>
      <c r="B673" s="173" t="s">
        <v>1320</v>
      </c>
      <c r="C673" s="173">
        <v>840130528179</v>
      </c>
      <c r="D673" s="174">
        <v>49.5</v>
      </c>
      <c r="E673" s="174">
        <v>99</v>
      </c>
      <c r="F673" s="173" t="s">
        <v>809</v>
      </c>
      <c r="G673" s="4" t="s">
        <v>3</v>
      </c>
      <c r="H673" s="4" t="str">
        <f t="shared" si="14"/>
        <v>Christa DIY</v>
      </c>
      <c r="I673" s="4" t="str">
        <f t="shared" si="15"/>
        <v>Magnet Grey Denim</v>
      </c>
      <c r="J673" s="4" t="str">
        <f t="shared" si="16"/>
        <v>DWS21P6D-030</v>
      </c>
      <c r="K673" s="4" t="str">
        <f t="shared" si="17"/>
        <v>18/20x29</v>
      </c>
      <c r="L673" s="4" t="str">
        <f t="shared" si="18"/>
        <v>18/20</v>
      </c>
      <c r="M673" s="4" t="str">
        <f t="shared" si="19"/>
        <v>29</v>
      </c>
      <c r="N673" s="4" t="e">
        <f>VLOOKUP(L673,#REF!,3,FALSE)</f>
        <v>#REF!</v>
      </c>
      <c r="O673" s="4" t="e">
        <f>VLOOKUP(L673,#REF!,2,FALSE)</f>
        <v>#REF!</v>
      </c>
      <c r="P673" s="4" t="e">
        <f t="shared" si="20"/>
        <v>#REF!</v>
      </c>
      <c r="Q673" s="4"/>
      <c r="R673" s="4"/>
      <c r="S673" s="4"/>
      <c r="T673" s="4"/>
      <c r="U673" s="4"/>
      <c r="V673" s="4"/>
      <c r="W673" s="4"/>
    </row>
    <row r="674" spans="1:23" ht="16">
      <c r="A674" s="173" t="s">
        <v>1327</v>
      </c>
      <c r="B674" s="173" t="s">
        <v>1320</v>
      </c>
      <c r="C674" s="173">
        <v>840130510778</v>
      </c>
      <c r="D674" s="174">
        <v>49.5</v>
      </c>
      <c r="E674" s="174">
        <v>99</v>
      </c>
      <c r="F674" s="173" t="s">
        <v>809</v>
      </c>
      <c r="G674" s="4" t="s">
        <v>3</v>
      </c>
      <c r="H674" s="4" t="str">
        <f t="shared" si="14"/>
        <v>Christa DIY</v>
      </c>
      <c r="I674" s="4" t="str">
        <f t="shared" si="15"/>
        <v>Magnet Grey Denim</v>
      </c>
      <c r="J674" s="4" t="str">
        <f t="shared" si="16"/>
        <v>DWS21P6D-030</v>
      </c>
      <c r="K674" s="4" t="str">
        <f t="shared" si="17"/>
        <v>18/20x31</v>
      </c>
      <c r="L674" s="4" t="str">
        <f t="shared" si="18"/>
        <v>18/20</v>
      </c>
      <c r="M674" s="4" t="str">
        <f t="shared" si="19"/>
        <v>31</v>
      </c>
      <c r="N674" s="4" t="e">
        <f>VLOOKUP(L674,#REF!,3,FALSE)</f>
        <v>#REF!</v>
      </c>
      <c r="O674" s="4" t="e">
        <f>VLOOKUP(L674,#REF!,2,FALSE)</f>
        <v>#REF!</v>
      </c>
      <c r="P674" s="4" t="e">
        <f t="shared" si="20"/>
        <v>#REF!</v>
      </c>
      <c r="Q674" s="4"/>
      <c r="R674" s="4"/>
      <c r="S674" s="4"/>
      <c r="T674" s="4"/>
      <c r="U674" s="4"/>
      <c r="V674" s="4"/>
      <c r="W674" s="4"/>
    </row>
    <row r="675" spans="1:23" ht="16">
      <c r="A675" s="173" t="s">
        <v>1328</v>
      </c>
      <c r="B675" s="173" t="s">
        <v>1320</v>
      </c>
      <c r="C675" s="173">
        <v>840130528186</v>
      </c>
      <c r="D675" s="174">
        <v>49.5</v>
      </c>
      <c r="E675" s="174">
        <v>99</v>
      </c>
      <c r="F675" s="173" t="s">
        <v>809</v>
      </c>
      <c r="G675" s="4" t="s">
        <v>3</v>
      </c>
      <c r="H675" s="4" t="str">
        <f t="shared" si="14"/>
        <v>Christa DIY</v>
      </c>
      <c r="I675" s="4" t="str">
        <f t="shared" si="15"/>
        <v>Magnet Grey Denim</v>
      </c>
      <c r="J675" s="4" t="str">
        <f t="shared" si="16"/>
        <v>DWS21P6D-030</v>
      </c>
      <c r="K675" s="4" t="str">
        <f t="shared" si="17"/>
        <v>2/4x29</v>
      </c>
      <c r="L675" s="4" t="str">
        <f t="shared" si="18"/>
        <v>2/4</v>
      </c>
      <c r="M675" s="4" t="str">
        <f t="shared" si="19"/>
        <v>29</v>
      </c>
      <c r="N675" s="4" t="e">
        <f>VLOOKUP(L675,#REF!,3,FALSE)</f>
        <v>#REF!</v>
      </c>
      <c r="O675" s="4" t="e">
        <f>VLOOKUP(L675,#REF!,2,FALSE)</f>
        <v>#REF!</v>
      </c>
      <c r="P675" s="4" t="e">
        <f t="shared" si="20"/>
        <v>#REF!</v>
      </c>
      <c r="Q675" s="4"/>
      <c r="R675" s="4"/>
      <c r="S675" s="4"/>
      <c r="T675" s="4"/>
      <c r="U675" s="4"/>
      <c r="V675" s="4"/>
      <c r="W675" s="4"/>
    </row>
    <row r="676" spans="1:23" ht="16">
      <c r="A676" s="173" t="s">
        <v>1329</v>
      </c>
      <c r="B676" s="173" t="s">
        <v>1320</v>
      </c>
      <c r="C676" s="173">
        <v>840130510730</v>
      </c>
      <c r="D676" s="174">
        <v>49.5</v>
      </c>
      <c r="E676" s="174">
        <v>99</v>
      </c>
      <c r="F676" s="173" t="s">
        <v>809</v>
      </c>
      <c r="G676" s="4" t="s">
        <v>3</v>
      </c>
      <c r="H676" s="4" t="str">
        <f t="shared" si="14"/>
        <v>Christa DIY</v>
      </c>
      <c r="I676" s="4" t="str">
        <f t="shared" si="15"/>
        <v>Magnet Grey Denim</v>
      </c>
      <c r="J676" s="4" t="str">
        <f t="shared" si="16"/>
        <v>DWS21P6D-030</v>
      </c>
      <c r="K676" s="4" t="str">
        <f t="shared" si="17"/>
        <v>2/4x31</v>
      </c>
      <c r="L676" s="4" t="str">
        <f t="shared" si="18"/>
        <v>2/4</v>
      </c>
      <c r="M676" s="4" t="str">
        <f t="shared" si="19"/>
        <v>31</v>
      </c>
      <c r="N676" s="4" t="e">
        <f>VLOOKUP(L676,#REF!,3,FALSE)</f>
        <v>#REF!</v>
      </c>
      <c r="O676" s="4" t="e">
        <f>VLOOKUP(L676,#REF!,2,FALSE)</f>
        <v>#REF!</v>
      </c>
      <c r="P676" s="4" t="e">
        <f t="shared" si="20"/>
        <v>#REF!</v>
      </c>
      <c r="Q676" s="4"/>
      <c r="R676" s="4"/>
      <c r="S676" s="4"/>
      <c r="T676" s="4"/>
      <c r="U676" s="4"/>
      <c r="V676" s="4"/>
      <c r="W676" s="4"/>
    </row>
    <row r="677" spans="1:23" ht="16">
      <c r="A677" s="173" t="s">
        <v>1330</v>
      </c>
      <c r="B677" s="173" t="s">
        <v>1320</v>
      </c>
      <c r="C677" s="173">
        <v>840130528193</v>
      </c>
      <c r="D677" s="174">
        <v>49.5</v>
      </c>
      <c r="E677" s="174">
        <v>99</v>
      </c>
      <c r="F677" s="173" t="s">
        <v>809</v>
      </c>
      <c r="G677" s="4" t="s">
        <v>3</v>
      </c>
      <c r="H677" s="4" t="str">
        <f t="shared" si="14"/>
        <v>Christa DIY</v>
      </c>
      <c r="I677" s="4" t="str">
        <f t="shared" si="15"/>
        <v>Magnet Grey Denim</v>
      </c>
      <c r="J677" s="4" t="str">
        <f t="shared" si="16"/>
        <v>DWS21P6D-030</v>
      </c>
      <c r="K677" s="4" t="str">
        <f t="shared" si="17"/>
        <v>22/24x29</v>
      </c>
      <c r="L677" s="4" t="str">
        <f t="shared" si="18"/>
        <v>22/24</v>
      </c>
      <c r="M677" s="4" t="str">
        <f t="shared" si="19"/>
        <v>29</v>
      </c>
      <c r="N677" s="4" t="e">
        <f>VLOOKUP(L677,#REF!,3,FALSE)</f>
        <v>#REF!</v>
      </c>
      <c r="O677" s="4" t="e">
        <f>VLOOKUP(L677,#REF!,2,FALSE)</f>
        <v>#REF!</v>
      </c>
      <c r="P677" s="4" t="e">
        <f t="shared" si="20"/>
        <v>#REF!</v>
      </c>
      <c r="Q677" s="4"/>
      <c r="R677" s="4"/>
      <c r="S677" s="4"/>
      <c r="T677" s="4"/>
      <c r="U677" s="4"/>
      <c r="V677" s="4"/>
      <c r="W677" s="4"/>
    </row>
    <row r="678" spans="1:23" ht="16">
      <c r="A678" s="173" t="s">
        <v>1331</v>
      </c>
      <c r="B678" s="173" t="s">
        <v>1320</v>
      </c>
      <c r="C678" s="173">
        <v>840130510785</v>
      </c>
      <c r="D678" s="174">
        <v>49.5</v>
      </c>
      <c r="E678" s="174">
        <v>99</v>
      </c>
      <c r="F678" s="173" t="s">
        <v>809</v>
      </c>
      <c r="G678" s="4" t="s">
        <v>3</v>
      </c>
      <c r="H678" s="4" t="str">
        <f t="shared" si="14"/>
        <v>Christa DIY</v>
      </c>
      <c r="I678" s="4" t="str">
        <f t="shared" si="15"/>
        <v>Magnet Grey Denim</v>
      </c>
      <c r="J678" s="4" t="str">
        <f t="shared" si="16"/>
        <v>DWS21P6D-030</v>
      </c>
      <c r="K678" s="4" t="str">
        <f t="shared" si="17"/>
        <v>22/24x31</v>
      </c>
      <c r="L678" s="4" t="str">
        <f t="shared" si="18"/>
        <v>22/24</v>
      </c>
      <c r="M678" s="4" t="str">
        <f t="shared" si="19"/>
        <v>31</v>
      </c>
      <c r="N678" s="4" t="e">
        <f>VLOOKUP(L678,#REF!,3,FALSE)</f>
        <v>#REF!</v>
      </c>
      <c r="O678" s="4" t="e">
        <f>VLOOKUP(L678,#REF!,2,FALSE)</f>
        <v>#REF!</v>
      </c>
      <c r="P678" s="4" t="e">
        <f t="shared" si="20"/>
        <v>#REF!</v>
      </c>
      <c r="Q678" s="4"/>
      <c r="R678" s="4"/>
      <c r="S678" s="4"/>
      <c r="T678" s="4"/>
      <c r="U678" s="4"/>
      <c r="V678" s="4"/>
      <c r="W678" s="4"/>
    </row>
    <row r="679" spans="1:23" ht="16">
      <c r="A679" s="173" t="s">
        <v>1332</v>
      </c>
      <c r="B679" s="173" t="s">
        <v>1320</v>
      </c>
      <c r="C679" s="173">
        <v>840130528209</v>
      </c>
      <c r="D679" s="174">
        <v>49.5</v>
      </c>
      <c r="E679" s="174">
        <v>99</v>
      </c>
      <c r="F679" s="173" t="s">
        <v>809</v>
      </c>
      <c r="G679" s="4" t="s">
        <v>3</v>
      </c>
      <c r="H679" s="4" t="str">
        <f t="shared" si="14"/>
        <v>Christa DIY</v>
      </c>
      <c r="I679" s="4" t="str">
        <f t="shared" si="15"/>
        <v>Magnet Grey Denim</v>
      </c>
      <c r="J679" s="4" t="str">
        <f t="shared" si="16"/>
        <v>DWS21P6D-030</v>
      </c>
      <c r="K679" s="4" t="str">
        <f t="shared" si="17"/>
        <v>6/8x29</v>
      </c>
      <c r="L679" s="4" t="str">
        <f t="shared" si="18"/>
        <v>6/8</v>
      </c>
      <c r="M679" s="4" t="str">
        <f t="shared" si="19"/>
        <v>29</v>
      </c>
      <c r="N679" s="4" t="e">
        <f>VLOOKUP(L679,#REF!,3,FALSE)</f>
        <v>#REF!</v>
      </c>
      <c r="O679" s="4" t="e">
        <f>VLOOKUP(L679,#REF!,2,FALSE)</f>
        <v>#REF!</v>
      </c>
      <c r="P679" s="4" t="e">
        <f t="shared" si="20"/>
        <v>#REF!</v>
      </c>
      <c r="Q679" s="4"/>
      <c r="R679" s="4"/>
      <c r="S679" s="4"/>
      <c r="T679" s="4"/>
      <c r="U679" s="4"/>
      <c r="V679" s="4"/>
      <c r="W679" s="4"/>
    </row>
    <row r="680" spans="1:23" ht="16">
      <c r="A680" s="173" t="s">
        <v>1333</v>
      </c>
      <c r="B680" s="173" t="s">
        <v>1320</v>
      </c>
      <c r="C680" s="173">
        <v>840130510747</v>
      </c>
      <c r="D680" s="174">
        <v>49.5</v>
      </c>
      <c r="E680" s="174">
        <v>99</v>
      </c>
      <c r="F680" s="173" t="s">
        <v>809</v>
      </c>
      <c r="G680" s="4" t="s">
        <v>3</v>
      </c>
      <c r="H680" s="4" t="str">
        <f t="shared" si="14"/>
        <v>Christa DIY</v>
      </c>
      <c r="I680" s="4" t="str">
        <f t="shared" si="15"/>
        <v>Magnet Grey Denim</v>
      </c>
      <c r="J680" s="4" t="str">
        <f t="shared" si="16"/>
        <v>DWS21P6D-030</v>
      </c>
      <c r="K680" s="4" t="str">
        <f t="shared" si="17"/>
        <v>6/8x31</v>
      </c>
      <c r="L680" s="4" t="str">
        <f t="shared" si="18"/>
        <v>6/8</v>
      </c>
      <c r="M680" s="4" t="str">
        <f t="shared" si="19"/>
        <v>31</v>
      </c>
      <c r="N680" s="4" t="e">
        <f>VLOOKUP(L680,#REF!,3,FALSE)</f>
        <v>#REF!</v>
      </c>
      <c r="O680" s="4" t="e">
        <f>VLOOKUP(L680,#REF!,2,FALSE)</f>
        <v>#REF!</v>
      </c>
      <c r="P680" s="4" t="e">
        <f t="shared" si="20"/>
        <v>#REF!</v>
      </c>
      <c r="Q680" s="4"/>
      <c r="R680" s="4"/>
      <c r="S680" s="4"/>
      <c r="T680" s="4"/>
      <c r="U680" s="4"/>
      <c r="V680" s="4"/>
      <c r="W680" s="4"/>
    </row>
    <row r="681" spans="1:23" ht="16">
      <c r="A681" s="173" t="s">
        <v>1334</v>
      </c>
      <c r="B681" s="173" t="s">
        <v>1335</v>
      </c>
      <c r="C681" s="173">
        <v>840130525321</v>
      </c>
      <c r="D681" s="174">
        <v>49.5</v>
      </c>
      <c r="E681" s="174">
        <v>99</v>
      </c>
      <c r="F681" s="173" t="s">
        <v>809</v>
      </c>
      <c r="G681" s="4" t="s">
        <v>3</v>
      </c>
      <c r="H681" s="4" t="str">
        <f t="shared" si="14"/>
        <v>Christa DIY</v>
      </c>
      <c r="I681" s="4" t="str">
        <f t="shared" si="15"/>
        <v>Sulfur Navy Denim</v>
      </c>
      <c r="J681" s="4" t="str">
        <f t="shared" si="16"/>
        <v>DWF22P6D-411</v>
      </c>
      <c r="K681" s="4" t="str">
        <f t="shared" si="17"/>
        <v>00/0x29</v>
      </c>
      <c r="L681" s="4" t="str">
        <f t="shared" si="18"/>
        <v>00/0</v>
      </c>
      <c r="M681" s="4" t="str">
        <f t="shared" si="19"/>
        <v>29</v>
      </c>
      <c r="N681" s="4" t="e">
        <f>VLOOKUP(L681,#REF!,3,FALSE)</f>
        <v>#REF!</v>
      </c>
      <c r="O681" s="4" t="e">
        <f>VLOOKUP(L681,#REF!,2,FALSE)</f>
        <v>#REF!</v>
      </c>
      <c r="P681" s="4" t="e">
        <f t="shared" si="20"/>
        <v>#REF!</v>
      </c>
      <c r="Q681" s="4"/>
      <c r="R681" s="4"/>
      <c r="S681" s="4"/>
      <c r="T681" s="4"/>
      <c r="U681" s="4"/>
      <c r="V681" s="4"/>
      <c r="W681" s="4"/>
    </row>
    <row r="682" spans="1:23" ht="16">
      <c r="A682" s="173" t="s">
        <v>1336</v>
      </c>
      <c r="B682" s="173" t="s">
        <v>1335</v>
      </c>
      <c r="C682" s="173">
        <v>840130525253</v>
      </c>
      <c r="D682" s="174">
        <v>49.5</v>
      </c>
      <c r="E682" s="174">
        <v>99</v>
      </c>
      <c r="F682" s="173" t="s">
        <v>809</v>
      </c>
      <c r="G682" s="4" t="s">
        <v>3</v>
      </c>
      <c r="H682" s="4" t="str">
        <f t="shared" si="14"/>
        <v>Christa DIY</v>
      </c>
      <c r="I682" s="4" t="str">
        <f t="shared" si="15"/>
        <v>Sulfur Navy Denim</v>
      </c>
      <c r="J682" s="4" t="str">
        <f t="shared" si="16"/>
        <v>DWF22P6D-411</v>
      </c>
      <c r="K682" s="4" t="str">
        <f t="shared" si="17"/>
        <v>00/0x31</v>
      </c>
      <c r="L682" s="4" t="str">
        <f t="shared" si="18"/>
        <v>00/0</v>
      </c>
      <c r="M682" s="4" t="str">
        <f t="shared" si="19"/>
        <v>31</v>
      </c>
      <c r="N682" s="4" t="e">
        <f>VLOOKUP(L682,#REF!,3,FALSE)</f>
        <v>#REF!</v>
      </c>
      <c r="O682" s="4" t="e">
        <f>VLOOKUP(L682,#REF!,2,FALSE)</f>
        <v>#REF!</v>
      </c>
      <c r="P682" s="4" t="e">
        <f t="shared" si="20"/>
        <v>#REF!</v>
      </c>
      <c r="Q682" s="4"/>
      <c r="R682" s="4"/>
      <c r="S682" s="4"/>
      <c r="T682" s="4"/>
      <c r="U682" s="4"/>
      <c r="V682" s="4"/>
      <c r="W682" s="4"/>
    </row>
    <row r="683" spans="1:23" ht="16">
      <c r="A683" s="173" t="s">
        <v>1337</v>
      </c>
      <c r="B683" s="173" t="s">
        <v>1335</v>
      </c>
      <c r="C683" s="173">
        <v>840130525352</v>
      </c>
      <c r="D683" s="174">
        <v>49.5</v>
      </c>
      <c r="E683" s="174">
        <v>99</v>
      </c>
      <c r="F683" s="173" t="s">
        <v>809</v>
      </c>
      <c r="G683" s="4" t="s">
        <v>3</v>
      </c>
      <c r="H683" s="4" t="str">
        <f t="shared" si="14"/>
        <v>Christa DIY</v>
      </c>
      <c r="I683" s="4" t="str">
        <f t="shared" si="15"/>
        <v>Sulfur Navy Denim</v>
      </c>
      <c r="J683" s="4" t="str">
        <f t="shared" si="16"/>
        <v>DWF22P6D-411</v>
      </c>
      <c r="K683" s="4" t="str">
        <f t="shared" si="17"/>
        <v>10/12x29</v>
      </c>
      <c r="L683" s="4" t="str">
        <f t="shared" si="18"/>
        <v>10/12</v>
      </c>
      <c r="M683" s="4" t="str">
        <f t="shared" si="19"/>
        <v>29</v>
      </c>
      <c r="N683" s="4" t="e">
        <f>VLOOKUP(L683,#REF!,3,FALSE)</f>
        <v>#REF!</v>
      </c>
      <c r="O683" s="4" t="e">
        <f>VLOOKUP(L683,#REF!,2,FALSE)</f>
        <v>#REF!</v>
      </c>
      <c r="P683" s="4" t="e">
        <f t="shared" si="20"/>
        <v>#REF!</v>
      </c>
      <c r="Q683" s="4"/>
      <c r="R683" s="4"/>
      <c r="S683" s="4"/>
      <c r="T683" s="4"/>
      <c r="U683" s="4"/>
      <c r="V683" s="4"/>
      <c r="W683" s="4"/>
    </row>
    <row r="684" spans="1:23" ht="16">
      <c r="A684" s="173" t="s">
        <v>1338</v>
      </c>
      <c r="B684" s="173" t="s">
        <v>1335</v>
      </c>
      <c r="C684" s="173">
        <v>840130525284</v>
      </c>
      <c r="D684" s="174">
        <v>49.5</v>
      </c>
      <c r="E684" s="174">
        <v>99</v>
      </c>
      <c r="F684" s="173" t="s">
        <v>809</v>
      </c>
      <c r="G684" s="4" t="s">
        <v>3</v>
      </c>
      <c r="H684" s="4" t="str">
        <f t="shared" si="14"/>
        <v>Christa DIY</v>
      </c>
      <c r="I684" s="4" t="str">
        <f t="shared" si="15"/>
        <v>Sulfur Navy Denim</v>
      </c>
      <c r="J684" s="4" t="str">
        <f t="shared" si="16"/>
        <v>DWF22P6D-411</v>
      </c>
      <c r="K684" s="4" t="str">
        <f t="shared" si="17"/>
        <v>10/12x31</v>
      </c>
      <c r="L684" s="4" t="str">
        <f t="shared" si="18"/>
        <v>10/12</v>
      </c>
      <c r="M684" s="4" t="str">
        <f t="shared" si="19"/>
        <v>31</v>
      </c>
      <c r="N684" s="4" t="e">
        <f>VLOOKUP(L684,#REF!,3,FALSE)</f>
        <v>#REF!</v>
      </c>
      <c r="O684" s="4" t="e">
        <f>VLOOKUP(L684,#REF!,2,FALSE)</f>
        <v>#REF!</v>
      </c>
      <c r="P684" s="4" t="e">
        <f t="shared" si="20"/>
        <v>#REF!</v>
      </c>
      <c r="Q684" s="4"/>
      <c r="R684" s="4"/>
      <c r="S684" s="4"/>
      <c r="T684" s="4"/>
      <c r="U684" s="4"/>
      <c r="V684" s="4"/>
      <c r="W684" s="4"/>
    </row>
    <row r="685" spans="1:23" ht="16">
      <c r="A685" s="173" t="s">
        <v>1339</v>
      </c>
      <c r="B685" s="173" t="s">
        <v>1335</v>
      </c>
      <c r="C685" s="173">
        <v>840130525369</v>
      </c>
      <c r="D685" s="174">
        <v>49.5</v>
      </c>
      <c r="E685" s="174">
        <v>99</v>
      </c>
      <c r="F685" s="173" t="s">
        <v>809</v>
      </c>
      <c r="G685" s="4" t="s">
        <v>3</v>
      </c>
      <c r="H685" s="4" t="str">
        <f t="shared" si="14"/>
        <v>Christa DIY</v>
      </c>
      <c r="I685" s="4" t="str">
        <f t="shared" si="15"/>
        <v>Sulfur Navy Denim</v>
      </c>
      <c r="J685" s="4" t="str">
        <f t="shared" si="16"/>
        <v>DWF22P6D-411</v>
      </c>
      <c r="K685" s="4" t="str">
        <f t="shared" si="17"/>
        <v>14/16x29</v>
      </c>
      <c r="L685" s="4" t="str">
        <f t="shared" si="18"/>
        <v>14/16</v>
      </c>
      <c r="M685" s="4" t="str">
        <f t="shared" si="19"/>
        <v>29</v>
      </c>
      <c r="N685" s="4" t="e">
        <f>VLOOKUP(L685,#REF!,3,FALSE)</f>
        <v>#REF!</v>
      </c>
      <c r="O685" s="4" t="e">
        <f>VLOOKUP(L685,#REF!,2,FALSE)</f>
        <v>#REF!</v>
      </c>
      <c r="P685" s="4" t="e">
        <f t="shared" si="20"/>
        <v>#REF!</v>
      </c>
      <c r="Q685" s="4"/>
      <c r="R685" s="4"/>
      <c r="S685" s="4"/>
      <c r="T685" s="4"/>
      <c r="U685" s="4"/>
      <c r="V685" s="4"/>
      <c r="W685" s="4"/>
    </row>
    <row r="686" spans="1:23" ht="16">
      <c r="A686" s="173" t="s">
        <v>1340</v>
      </c>
      <c r="B686" s="173" t="s">
        <v>1335</v>
      </c>
      <c r="C686" s="173">
        <v>840130525291</v>
      </c>
      <c r="D686" s="174">
        <v>49.5</v>
      </c>
      <c r="E686" s="174">
        <v>99</v>
      </c>
      <c r="F686" s="173" t="s">
        <v>809</v>
      </c>
      <c r="G686" s="4" t="s">
        <v>3</v>
      </c>
      <c r="H686" s="4" t="str">
        <f t="shared" si="14"/>
        <v>Christa DIY</v>
      </c>
      <c r="I686" s="4" t="str">
        <f t="shared" si="15"/>
        <v>Sulfur Navy Denim</v>
      </c>
      <c r="J686" s="4" t="str">
        <f t="shared" si="16"/>
        <v>DWF22P6D-411</v>
      </c>
      <c r="K686" s="4" t="str">
        <f t="shared" si="17"/>
        <v>14/16x31</v>
      </c>
      <c r="L686" s="4" t="str">
        <f t="shared" si="18"/>
        <v>14/16</v>
      </c>
      <c r="M686" s="4" t="str">
        <f t="shared" si="19"/>
        <v>31</v>
      </c>
      <c r="N686" s="4" t="e">
        <f>VLOOKUP(L686,#REF!,3,FALSE)</f>
        <v>#REF!</v>
      </c>
      <c r="O686" s="4" t="e">
        <f>VLOOKUP(L686,#REF!,2,FALSE)</f>
        <v>#REF!</v>
      </c>
      <c r="P686" s="4" t="e">
        <f t="shared" si="20"/>
        <v>#REF!</v>
      </c>
      <c r="Q686" s="4"/>
      <c r="R686" s="4"/>
      <c r="S686" s="4"/>
      <c r="T686" s="4"/>
      <c r="U686" s="4"/>
      <c r="V686" s="4"/>
      <c r="W686" s="4"/>
    </row>
    <row r="687" spans="1:23" ht="16">
      <c r="A687" s="173" t="s">
        <v>1341</v>
      </c>
      <c r="B687" s="173" t="s">
        <v>1335</v>
      </c>
      <c r="C687" s="173">
        <v>840130525376</v>
      </c>
      <c r="D687" s="174">
        <v>49.5</v>
      </c>
      <c r="E687" s="174">
        <v>99</v>
      </c>
      <c r="F687" s="173" t="s">
        <v>809</v>
      </c>
      <c r="G687" s="4" t="s">
        <v>3</v>
      </c>
      <c r="H687" s="4" t="str">
        <f t="shared" si="14"/>
        <v>Christa DIY</v>
      </c>
      <c r="I687" s="4" t="str">
        <f t="shared" si="15"/>
        <v>Sulfur Navy Denim</v>
      </c>
      <c r="J687" s="4" t="str">
        <f t="shared" si="16"/>
        <v>DWF22P6D-411</v>
      </c>
      <c r="K687" s="4" t="str">
        <f t="shared" si="17"/>
        <v>18/20x29</v>
      </c>
      <c r="L687" s="4" t="str">
        <f t="shared" si="18"/>
        <v>18/20</v>
      </c>
      <c r="M687" s="4" t="str">
        <f t="shared" si="19"/>
        <v>29</v>
      </c>
      <c r="N687" s="4" t="e">
        <f>VLOOKUP(L687,#REF!,3,FALSE)</f>
        <v>#REF!</v>
      </c>
      <c r="O687" s="4" t="e">
        <f>VLOOKUP(L687,#REF!,2,FALSE)</f>
        <v>#REF!</v>
      </c>
      <c r="P687" s="4" t="e">
        <f t="shared" si="20"/>
        <v>#REF!</v>
      </c>
      <c r="Q687" s="4"/>
      <c r="R687" s="4"/>
      <c r="S687" s="4"/>
      <c r="T687" s="4"/>
      <c r="U687" s="4"/>
      <c r="V687" s="4"/>
      <c r="W687" s="4"/>
    </row>
    <row r="688" spans="1:23" ht="16">
      <c r="A688" s="173" t="s">
        <v>1342</v>
      </c>
      <c r="B688" s="173" t="s">
        <v>1335</v>
      </c>
      <c r="C688" s="173">
        <v>840130531162</v>
      </c>
      <c r="D688" s="174">
        <v>49.5</v>
      </c>
      <c r="E688" s="174">
        <v>99</v>
      </c>
      <c r="F688" s="173" t="s">
        <v>809</v>
      </c>
      <c r="G688" s="4" t="s">
        <v>3</v>
      </c>
      <c r="H688" s="4" t="str">
        <f t="shared" si="14"/>
        <v>Christa DIY</v>
      </c>
      <c r="I688" s="4" t="str">
        <f t="shared" si="15"/>
        <v>Sulfur Navy Denim</v>
      </c>
      <c r="J688" s="4" t="str">
        <f t="shared" si="16"/>
        <v>DWF22P6D-411</v>
      </c>
      <c r="K688" s="4" t="str">
        <f t="shared" si="17"/>
        <v>00/0x33</v>
      </c>
      <c r="L688" s="4" t="str">
        <f t="shared" si="18"/>
        <v>00/0</v>
      </c>
      <c r="M688" s="4" t="str">
        <f t="shared" si="19"/>
        <v>33</v>
      </c>
      <c r="N688" s="4" t="e">
        <f>VLOOKUP(L688,#REF!,3,FALSE)</f>
        <v>#REF!</v>
      </c>
      <c r="O688" s="4" t="e">
        <f>VLOOKUP(L688,#REF!,2,FALSE)</f>
        <v>#REF!</v>
      </c>
      <c r="P688" s="4" t="e">
        <f t="shared" si="20"/>
        <v>#REF!</v>
      </c>
      <c r="Q688" s="4"/>
      <c r="R688" s="4"/>
      <c r="S688" s="4"/>
      <c r="T688" s="4"/>
      <c r="U688" s="4"/>
      <c r="V688" s="4"/>
      <c r="W688" s="4"/>
    </row>
    <row r="689" spans="1:23" ht="16">
      <c r="A689" s="173" t="s">
        <v>1343</v>
      </c>
      <c r="B689" s="173" t="s">
        <v>1335</v>
      </c>
      <c r="C689" s="173">
        <v>840130531179</v>
      </c>
      <c r="D689" s="174">
        <v>49.5</v>
      </c>
      <c r="E689" s="174">
        <v>99</v>
      </c>
      <c r="F689" s="173" t="s">
        <v>809</v>
      </c>
      <c r="G689" s="4" t="s">
        <v>3</v>
      </c>
      <c r="H689" s="4" t="str">
        <f t="shared" si="14"/>
        <v>Christa DIY</v>
      </c>
      <c r="I689" s="4" t="str">
        <f t="shared" si="15"/>
        <v>Sulfur Navy Denim</v>
      </c>
      <c r="J689" s="4" t="str">
        <f t="shared" si="16"/>
        <v>DWF22P6D-411</v>
      </c>
      <c r="K689" s="4" t="str">
        <f t="shared" si="17"/>
        <v>10/12x33</v>
      </c>
      <c r="L689" s="4" t="str">
        <f t="shared" si="18"/>
        <v>10/12</v>
      </c>
      <c r="M689" s="4" t="str">
        <f t="shared" si="19"/>
        <v>33</v>
      </c>
      <c r="N689" s="4" t="e">
        <f>VLOOKUP(L689,#REF!,3,FALSE)</f>
        <v>#REF!</v>
      </c>
      <c r="O689" s="4" t="e">
        <f>VLOOKUP(L689,#REF!,2,FALSE)</f>
        <v>#REF!</v>
      </c>
      <c r="P689" s="4" t="e">
        <f t="shared" si="20"/>
        <v>#REF!</v>
      </c>
      <c r="Q689" s="4"/>
      <c r="R689" s="4"/>
      <c r="S689" s="4"/>
      <c r="T689" s="4"/>
      <c r="U689" s="4"/>
      <c r="V689" s="4"/>
      <c r="W689" s="4"/>
    </row>
    <row r="690" spans="1:23" ht="16">
      <c r="A690" s="173" t="s">
        <v>1344</v>
      </c>
      <c r="B690" s="173" t="s">
        <v>1345</v>
      </c>
      <c r="C690" s="173">
        <v>840433175551</v>
      </c>
      <c r="D690" s="174">
        <v>49.5</v>
      </c>
      <c r="E690" s="174">
        <v>99</v>
      </c>
      <c r="F690" s="173" t="s">
        <v>809</v>
      </c>
      <c r="G690" s="4" t="s">
        <v>3</v>
      </c>
      <c r="H690" s="4" t="str">
        <f t="shared" si="14"/>
        <v>Day Construct</v>
      </c>
      <c r="I690" s="4" t="str">
        <f t="shared" si="15"/>
        <v>Dark Brown Canvas</v>
      </c>
      <c r="J690" s="4" t="str">
        <f t="shared" si="16"/>
        <v>DWF18P3C-208</v>
      </c>
      <c r="K690" s="4" t="str">
        <f t="shared" si="17"/>
        <v>000x28</v>
      </c>
      <c r="L690" s="4" t="str">
        <f t="shared" si="18"/>
        <v>000</v>
      </c>
      <c r="M690" s="4" t="str">
        <f t="shared" si="19"/>
        <v>28</v>
      </c>
      <c r="N690" s="4" t="e">
        <f>VLOOKUP(L690,#REF!,3,FALSE)</f>
        <v>#REF!</v>
      </c>
      <c r="O690" s="4" t="e">
        <f>VLOOKUP(L690,#REF!,2,FALSE)</f>
        <v>#REF!</v>
      </c>
      <c r="P690" s="4" t="e">
        <f t="shared" si="20"/>
        <v>#REF!</v>
      </c>
      <c r="Q690" s="4"/>
      <c r="R690" s="4"/>
      <c r="S690" s="4"/>
      <c r="T690" s="4"/>
      <c r="U690" s="4"/>
      <c r="V690" s="4"/>
      <c r="W690" s="4"/>
    </row>
    <row r="691" spans="1:23" ht="16">
      <c r="A691" s="173" t="s">
        <v>1346</v>
      </c>
      <c r="B691" s="173" t="s">
        <v>1345</v>
      </c>
      <c r="C691" s="173">
        <v>840433175704</v>
      </c>
      <c r="D691" s="174">
        <v>49.5</v>
      </c>
      <c r="E691" s="174">
        <v>99</v>
      </c>
      <c r="F691" s="173" t="s">
        <v>809</v>
      </c>
      <c r="G691" s="4" t="s">
        <v>3</v>
      </c>
      <c r="H691" s="4" t="str">
        <f t="shared" si="14"/>
        <v>Day Construct</v>
      </c>
      <c r="I691" s="4" t="str">
        <f t="shared" si="15"/>
        <v>Dark Brown Canvas</v>
      </c>
      <c r="J691" s="4" t="str">
        <f t="shared" si="16"/>
        <v>DWF18P3C-208</v>
      </c>
      <c r="K691" s="4" t="str">
        <f t="shared" si="17"/>
        <v>000x30</v>
      </c>
      <c r="L691" s="4" t="str">
        <f t="shared" si="18"/>
        <v>000</v>
      </c>
      <c r="M691" s="4" t="str">
        <f t="shared" si="19"/>
        <v>30</v>
      </c>
      <c r="N691" s="4" t="e">
        <f>VLOOKUP(L691,#REF!,3,FALSE)</f>
        <v>#REF!</v>
      </c>
      <c r="O691" s="4" t="e">
        <f>VLOOKUP(L691,#REF!,2,FALSE)</f>
        <v>#REF!</v>
      </c>
      <c r="P691" s="4" t="e">
        <f t="shared" si="20"/>
        <v>#REF!</v>
      </c>
      <c r="Q691" s="4"/>
      <c r="R691" s="4"/>
      <c r="S691" s="4"/>
      <c r="T691" s="4"/>
      <c r="U691" s="4"/>
      <c r="V691" s="4"/>
      <c r="W691" s="4"/>
    </row>
    <row r="692" spans="1:23" ht="16">
      <c r="A692" s="173" t="s">
        <v>1347</v>
      </c>
      <c r="B692" s="173" t="s">
        <v>1345</v>
      </c>
      <c r="C692" s="173">
        <v>840433175858</v>
      </c>
      <c r="D692" s="174">
        <v>49.5</v>
      </c>
      <c r="E692" s="174">
        <v>99</v>
      </c>
      <c r="F692" s="173" t="s">
        <v>809</v>
      </c>
      <c r="G692" s="4" t="s">
        <v>3</v>
      </c>
      <c r="H692" s="4" t="str">
        <f t="shared" si="14"/>
        <v>Day Construct</v>
      </c>
      <c r="I692" s="4" t="str">
        <f t="shared" si="15"/>
        <v>Dark Brown Canvas</v>
      </c>
      <c r="J692" s="4" t="str">
        <f t="shared" si="16"/>
        <v>DWF18P3C-208</v>
      </c>
      <c r="K692" s="4" t="str">
        <f t="shared" si="17"/>
        <v>000x32</v>
      </c>
      <c r="L692" s="4" t="str">
        <f t="shared" si="18"/>
        <v>000</v>
      </c>
      <c r="M692" s="4" t="str">
        <f t="shared" si="19"/>
        <v>32</v>
      </c>
      <c r="N692" s="4" t="e">
        <f>VLOOKUP(L692,#REF!,3,FALSE)</f>
        <v>#REF!</v>
      </c>
      <c r="O692" s="4" t="e">
        <f>VLOOKUP(L692,#REF!,2,FALSE)</f>
        <v>#REF!</v>
      </c>
      <c r="P692" s="4" t="e">
        <f t="shared" si="20"/>
        <v>#REF!</v>
      </c>
      <c r="Q692" s="4"/>
      <c r="R692" s="4"/>
      <c r="S692" s="4"/>
      <c r="T692" s="4"/>
      <c r="U692" s="4"/>
      <c r="V692" s="4"/>
      <c r="W692" s="4"/>
    </row>
    <row r="693" spans="1:23" ht="16">
      <c r="A693" s="173" t="s">
        <v>1348</v>
      </c>
      <c r="B693" s="173" t="s">
        <v>1345</v>
      </c>
      <c r="C693" s="173">
        <v>840433176008</v>
      </c>
      <c r="D693" s="174">
        <v>49.5</v>
      </c>
      <c r="E693" s="174">
        <v>99</v>
      </c>
      <c r="F693" s="173" t="s">
        <v>809</v>
      </c>
      <c r="G693" s="4" t="s">
        <v>3</v>
      </c>
      <c r="H693" s="4" t="str">
        <f t="shared" si="14"/>
        <v>Day Construct</v>
      </c>
      <c r="I693" s="4" t="str">
        <f t="shared" si="15"/>
        <v>Dark Brown Canvas</v>
      </c>
      <c r="J693" s="4" t="str">
        <f t="shared" si="16"/>
        <v>DWF18P3C-208</v>
      </c>
      <c r="K693" s="4" t="str">
        <f t="shared" si="17"/>
        <v>000x34</v>
      </c>
      <c r="L693" s="4" t="str">
        <f t="shared" si="18"/>
        <v>000</v>
      </c>
      <c r="M693" s="4" t="str">
        <f t="shared" si="19"/>
        <v>34</v>
      </c>
      <c r="N693" s="4" t="e">
        <f>VLOOKUP(L693,#REF!,3,FALSE)</f>
        <v>#REF!</v>
      </c>
      <c r="O693" s="4" t="e">
        <f>VLOOKUP(L693,#REF!,2,FALSE)</f>
        <v>#REF!</v>
      </c>
      <c r="P693" s="4" t="e">
        <f t="shared" si="20"/>
        <v>#REF!</v>
      </c>
      <c r="Q693" s="4"/>
      <c r="R693" s="4"/>
      <c r="S693" s="4"/>
      <c r="T693" s="4"/>
      <c r="U693" s="4"/>
      <c r="V693" s="4"/>
      <c r="W693" s="4"/>
    </row>
    <row r="694" spans="1:23" ht="16">
      <c r="A694" s="173" t="s">
        <v>1349</v>
      </c>
      <c r="B694" s="173" t="s">
        <v>1345</v>
      </c>
      <c r="C694" s="173">
        <v>840433175568</v>
      </c>
      <c r="D694" s="174">
        <v>49.5</v>
      </c>
      <c r="E694" s="174">
        <v>99</v>
      </c>
      <c r="F694" s="173" t="s">
        <v>809</v>
      </c>
      <c r="G694" s="4" t="s">
        <v>3</v>
      </c>
      <c r="H694" s="4" t="str">
        <f t="shared" si="14"/>
        <v>Day Construct</v>
      </c>
      <c r="I694" s="4" t="str">
        <f t="shared" si="15"/>
        <v>Dark Brown Canvas</v>
      </c>
      <c r="J694" s="4" t="str">
        <f t="shared" si="16"/>
        <v>DWF18P3C-208</v>
      </c>
      <c r="K694" s="4" t="str">
        <f t="shared" si="17"/>
        <v>00x28</v>
      </c>
      <c r="L694" s="4" t="str">
        <f t="shared" si="18"/>
        <v>00</v>
      </c>
      <c r="M694" s="4" t="str">
        <f t="shared" si="19"/>
        <v>28</v>
      </c>
      <c r="N694" s="4" t="e">
        <f>VLOOKUP(L694,#REF!,3,FALSE)</f>
        <v>#REF!</v>
      </c>
      <c r="O694" s="4" t="e">
        <f>VLOOKUP(L694,#REF!,2,FALSE)</f>
        <v>#REF!</v>
      </c>
      <c r="P694" s="4" t="e">
        <f t="shared" si="20"/>
        <v>#REF!</v>
      </c>
      <c r="Q694" s="4"/>
      <c r="R694" s="4"/>
      <c r="S694" s="4"/>
      <c r="T694" s="4"/>
      <c r="U694" s="4"/>
      <c r="V694" s="4"/>
      <c r="W694" s="4"/>
    </row>
    <row r="695" spans="1:23" ht="16">
      <c r="A695" s="173" t="s">
        <v>1350</v>
      </c>
      <c r="B695" s="173" t="s">
        <v>1345</v>
      </c>
      <c r="C695" s="173">
        <v>840433175711</v>
      </c>
      <c r="D695" s="174">
        <v>49.5</v>
      </c>
      <c r="E695" s="174">
        <v>99</v>
      </c>
      <c r="F695" s="173" t="s">
        <v>809</v>
      </c>
      <c r="G695" s="4" t="s">
        <v>3</v>
      </c>
      <c r="H695" s="4" t="str">
        <f t="shared" si="14"/>
        <v>Day Construct</v>
      </c>
      <c r="I695" s="4" t="str">
        <f t="shared" si="15"/>
        <v>Dark Brown Canvas</v>
      </c>
      <c r="J695" s="4" t="str">
        <f t="shared" si="16"/>
        <v>DWF18P3C-208</v>
      </c>
      <c r="K695" s="4" t="str">
        <f t="shared" si="17"/>
        <v>00x30</v>
      </c>
      <c r="L695" s="4" t="str">
        <f t="shared" si="18"/>
        <v>00</v>
      </c>
      <c r="M695" s="4" t="str">
        <f t="shared" si="19"/>
        <v>30</v>
      </c>
      <c r="N695" s="4" t="e">
        <f>VLOOKUP(L695,#REF!,3,FALSE)</f>
        <v>#REF!</v>
      </c>
      <c r="O695" s="4" t="e">
        <f>VLOOKUP(L695,#REF!,2,FALSE)</f>
        <v>#REF!</v>
      </c>
      <c r="P695" s="4" t="e">
        <f t="shared" si="20"/>
        <v>#REF!</v>
      </c>
      <c r="Q695" s="4"/>
      <c r="R695" s="4"/>
      <c r="S695" s="4"/>
      <c r="T695" s="4"/>
      <c r="U695" s="4"/>
      <c r="V695" s="4"/>
      <c r="W695" s="4"/>
    </row>
    <row r="696" spans="1:23" ht="16">
      <c r="A696" s="173" t="s">
        <v>1351</v>
      </c>
      <c r="B696" s="173" t="s">
        <v>1345</v>
      </c>
      <c r="C696" s="173">
        <v>840433175865</v>
      </c>
      <c r="D696" s="174">
        <v>49.5</v>
      </c>
      <c r="E696" s="174">
        <v>99</v>
      </c>
      <c r="F696" s="173" t="s">
        <v>809</v>
      </c>
      <c r="G696" s="4" t="s">
        <v>3</v>
      </c>
      <c r="H696" s="4" t="str">
        <f t="shared" si="14"/>
        <v>Day Construct</v>
      </c>
      <c r="I696" s="4" t="str">
        <f t="shared" si="15"/>
        <v>Dark Brown Canvas</v>
      </c>
      <c r="J696" s="4" t="str">
        <f t="shared" si="16"/>
        <v>DWF18P3C-208</v>
      </c>
      <c r="K696" s="4" t="str">
        <f t="shared" si="17"/>
        <v>00x32</v>
      </c>
      <c r="L696" s="4" t="str">
        <f t="shared" si="18"/>
        <v>00</v>
      </c>
      <c r="M696" s="4" t="str">
        <f t="shared" si="19"/>
        <v>32</v>
      </c>
      <c r="N696" s="4" t="e">
        <f>VLOOKUP(L696,#REF!,3,FALSE)</f>
        <v>#REF!</v>
      </c>
      <c r="O696" s="4" t="e">
        <f>VLOOKUP(L696,#REF!,2,FALSE)</f>
        <v>#REF!</v>
      </c>
      <c r="P696" s="4" t="e">
        <f t="shared" si="20"/>
        <v>#REF!</v>
      </c>
      <c r="Q696" s="4"/>
      <c r="R696" s="4"/>
      <c r="S696" s="4"/>
      <c r="T696" s="4"/>
      <c r="U696" s="4"/>
      <c r="V696" s="4"/>
      <c r="W696" s="4"/>
    </row>
    <row r="697" spans="1:23" ht="16">
      <c r="A697" s="173" t="s">
        <v>1352</v>
      </c>
      <c r="B697" s="173" t="s">
        <v>1345</v>
      </c>
      <c r="C697" s="173">
        <v>840433176015</v>
      </c>
      <c r="D697" s="174">
        <v>49.5</v>
      </c>
      <c r="E697" s="174">
        <v>99</v>
      </c>
      <c r="F697" s="173" t="s">
        <v>809</v>
      </c>
      <c r="G697" s="4" t="s">
        <v>3</v>
      </c>
      <c r="H697" s="4" t="str">
        <f t="shared" si="14"/>
        <v>Day Construct</v>
      </c>
      <c r="I697" s="4" t="str">
        <f t="shared" si="15"/>
        <v>Dark Brown Canvas</v>
      </c>
      <c r="J697" s="4" t="str">
        <f t="shared" si="16"/>
        <v>DWF18P3C-208</v>
      </c>
      <c r="K697" s="4" t="str">
        <f t="shared" si="17"/>
        <v>00x34</v>
      </c>
      <c r="L697" s="4" t="str">
        <f t="shared" si="18"/>
        <v>00</v>
      </c>
      <c r="M697" s="4" t="str">
        <f t="shared" si="19"/>
        <v>34</v>
      </c>
      <c r="N697" s="4" t="e">
        <f>VLOOKUP(L697,#REF!,3,FALSE)</f>
        <v>#REF!</v>
      </c>
      <c r="O697" s="4" t="e">
        <f>VLOOKUP(L697,#REF!,2,FALSE)</f>
        <v>#REF!</v>
      </c>
      <c r="P697" s="4" t="e">
        <f t="shared" si="20"/>
        <v>#REF!</v>
      </c>
      <c r="Q697" s="4"/>
      <c r="R697" s="4"/>
      <c r="S697" s="4"/>
      <c r="T697" s="4"/>
      <c r="U697" s="4"/>
      <c r="V697" s="4"/>
      <c r="W697" s="4"/>
    </row>
    <row r="698" spans="1:23" ht="16">
      <c r="A698" s="173" t="s">
        <v>1353</v>
      </c>
      <c r="B698" s="173" t="s">
        <v>1345</v>
      </c>
      <c r="C698" s="173">
        <v>840433175575</v>
      </c>
      <c r="D698" s="174">
        <v>49.5</v>
      </c>
      <c r="E698" s="174">
        <v>99</v>
      </c>
      <c r="F698" s="173" t="s">
        <v>809</v>
      </c>
      <c r="G698" s="4" t="s">
        <v>3</v>
      </c>
      <c r="H698" s="4" t="str">
        <f t="shared" si="14"/>
        <v>Day Construct</v>
      </c>
      <c r="I698" s="4" t="str">
        <f t="shared" si="15"/>
        <v>Dark Brown Canvas</v>
      </c>
      <c r="J698" s="4" t="str">
        <f t="shared" si="16"/>
        <v>DWF18P3C-208</v>
      </c>
      <c r="K698" s="4" t="str">
        <f t="shared" si="17"/>
        <v>0x28</v>
      </c>
      <c r="L698" s="4" t="str">
        <f t="shared" si="18"/>
        <v>0</v>
      </c>
      <c r="M698" s="4" t="str">
        <f t="shared" si="19"/>
        <v>28</v>
      </c>
      <c r="N698" s="4" t="e">
        <f>VLOOKUP(L698,#REF!,3,FALSE)</f>
        <v>#REF!</v>
      </c>
      <c r="O698" s="4" t="e">
        <f>VLOOKUP(L698,#REF!,2,FALSE)</f>
        <v>#REF!</v>
      </c>
      <c r="P698" s="4" t="e">
        <f t="shared" si="20"/>
        <v>#REF!</v>
      </c>
      <c r="Q698" s="4"/>
      <c r="R698" s="4"/>
      <c r="S698" s="4"/>
      <c r="T698" s="4"/>
      <c r="U698" s="4"/>
      <c r="V698" s="4"/>
      <c r="W698" s="4"/>
    </row>
    <row r="699" spans="1:23" ht="16">
      <c r="A699" s="173" t="s">
        <v>1354</v>
      </c>
      <c r="B699" s="173" t="s">
        <v>1345</v>
      </c>
      <c r="C699" s="173">
        <v>840433175728</v>
      </c>
      <c r="D699" s="174">
        <v>49.5</v>
      </c>
      <c r="E699" s="174">
        <v>99</v>
      </c>
      <c r="F699" s="173" t="s">
        <v>809</v>
      </c>
      <c r="G699" s="4" t="s">
        <v>3</v>
      </c>
      <c r="H699" s="4" t="str">
        <f t="shared" si="14"/>
        <v>Day Construct</v>
      </c>
      <c r="I699" s="4" t="str">
        <f t="shared" si="15"/>
        <v>Dark Brown Canvas</v>
      </c>
      <c r="J699" s="4" t="str">
        <f t="shared" si="16"/>
        <v>DWF18P3C-208</v>
      </c>
      <c r="K699" s="4" t="str">
        <f t="shared" si="17"/>
        <v>0x30</v>
      </c>
      <c r="L699" s="4" t="str">
        <f t="shared" si="18"/>
        <v>0</v>
      </c>
      <c r="M699" s="4" t="str">
        <f t="shared" si="19"/>
        <v>30</v>
      </c>
      <c r="N699" s="4" t="e">
        <f>VLOOKUP(L699,#REF!,3,FALSE)</f>
        <v>#REF!</v>
      </c>
      <c r="O699" s="4" t="e">
        <f>VLOOKUP(L699,#REF!,2,FALSE)</f>
        <v>#REF!</v>
      </c>
      <c r="P699" s="4" t="e">
        <f t="shared" si="20"/>
        <v>#REF!</v>
      </c>
      <c r="Q699" s="4"/>
      <c r="R699" s="4"/>
      <c r="S699" s="4"/>
      <c r="T699" s="4"/>
      <c r="U699" s="4"/>
      <c r="V699" s="4"/>
      <c r="W699" s="4"/>
    </row>
    <row r="700" spans="1:23" ht="16">
      <c r="A700" s="173" t="s">
        <v>1355</v>
      </c>
      <c r="B700" s="173" t="s">
        <v>1345</v>
      </c>
      <c r="C700" s="173">
        <v>840433175872</v>
      </c>
      <c r="D700" s="174">
        <v>49.5</v>
      </c>
      <c r="E700" s="174">
        <v>99</v>
      </c>
      <c r="F700" s="173" t="s">
        <v>809</v>
      </c>
      <c r="G700" s="4" t="s">
        <v>3</v>
      </c>
      <c r="H700" s="4" t="str">
        <f t="shared" si="14"/>
        <v>Day Construct</v>
      </c>
      <c r="I700" s="4" t="str">
        <f t="shared" si="15"/>
        <v>Dark Brown Canvas</v>
      </c>
      <c r="J700" s="4" t="str">
        <f t="shared" si="16"/>
        <v>DWF18P3C-208</v>
      </c>
      <c r="K700" s="4" t="str">
        <f t="shared" si="17"/>
        <v>0x32</v>
      </c>
      <c r="L700" s="4" t="str">
        <f t="shared" si="18"/>
        <v>0</v>
      </c>
      <c r="M700" s="4" t="str">
        <f t="shared" si="19"/>
        <v>32</v>
      </c>
      <c r="N700" s="4" t="e">
        <f>VLOOKUP(L700,#REF!,3,FALSE)</f>
        <v>#REF!</v>
      </c>
      <c r="O700" s="4" t="e">
        <f>VLOOKUP(L700,#REF!,2,FALSE)</f>
        <v>#REF!</v>
      </c>
      <c r="P700" s="4" t="e">
        <f t="shared" si="20"/>
        <v>#REF!</v>
      </c>
      <c r="Q700" s="4"/>
      <c r="R700" s="4"/>
      <c r="S700" s="4"/>
      <c r="T700" s="4"/>
      <c r="U700" s="4"/>
      <c r="V700" s="4"/>
      <c r="W700" s="4"/>
    </row>
    <row r="701" spans="1:23" ht="16">
      <c r="A701" s="173" t="s">
        <v>1356</v>
      </c>
      <c r="B701" s="173" t="s">
        <v>1345</v>
      </c>
      <c r="C701" s="173">
        <v>840433176022</v>
      </c>
      <c r="D701" s="174">
        <v>49.5</v>
      </c>
      <c r="E701" s="174">
        <v>99</v>
      </c>
      <c r="F701" s="173" t="s">
        <v>809</v>
      </c>
      <c r="G701" s="4" t="s">
        <v>3</v>
      </c>
      <c r="H701" s="4" t="str">
        <f t="shared" si="14"/>
        <v>Day Construct</v>
      </c>
      <c r="I701" s="4" t="str">
        <f t="shared" si="15"/>
        <v>Dark Brown Canvas</v>
      </c>
      <c r="J701" s="4" t="str">
        <f t="shared" si="16"/>
        <v>DWF18P3C-208</v>
      </c>
      <c r="K701" s="4" t="str">
        <f t="shared" si="17"/>
        <v>0x34</v>
      </c>
      <c r="L701" s="4" t="str">
        <f t="shared" si="18"/>
        <v>0</v>
      </c>
      <c r="M701" s="4" t="str">
        <f t="shared" si="19"/>
        <v>34</v>
      </c>
      <c r="N701" s="4" t="e">
        <f>VLOOKUP(L701,#REF!,3,FALSE)</f>
        <v>#REF!</v>
      </c>
      <c r="O701" s="4" t="e">
        <f>VLOOKUP(L701,#REF!,2,FALSE)</f>
        <v>#REF!</v>
      </c>
      <c r="P701" s="4" t="e">
        <f t="shared" si="20"/>
        <v>#REF!</v>
      </c>
      <c r="Q701" s="4"/>
      <c r="R701" s="4"/>
      <c r="S701" s="4"/>
      <c r="T701" s="4"/>
      <c r="U701" s="4"/>
      <c r="V701" s="4"/>
      <c r="W701" s="4"/>
    </row>
    <row r="702" spans="1:23" ht="16">
      <c r="A702" s="173" t="s">
        <v>1357</v>
      </c>
      <c r="B702" s="173" t="s">
        <v>1345</v>
      </c>
      <c r="C702" s="173">
        <v>840433175629</v>
      </c>
      <c r="D702" s="174">
        <v>49.5</v>
      </c>
      <c r="E702" s="174">
        <v>99</v>
      </c>
      <c r="F702" s="173" t="s">
        <v>809</v>
      </c>
      <c r="G702" s="4" t="s">
        <v>3</v>
      </c>
      <c r="H702" s="4" t="str">
        <f t="shared" si="14"/>
        <v>Day Construct</v>
      </c>
      <c r="I702" s="4" t="str">
        <f t="shared" si="15"/>
        <v>Dark Brown Canvas</v>
      </c>
      <c r="J702" s="4" t="str">
        <f t="shared" si="16"/>
        <v>DWF18P3C-208</v>
      </c>
      <c r="K702" s="4" t="str">
        <f t="shared" si="17"/>
        <v>10x28</v>
      </c>
      <c r="L702" s="4" t="str">
        <f t="shared" si="18"/>
        <v>10</v>
      </c>
      <c r="M702" s="4" t="str">
        <f t="shared" si="19"/>
        <v>28</v>
      </c>
      <c r="N702" s="4" t="e">
        <f>VLOOKUP(L702,#REF!,3,FALSE)</f>
        <v>#REF!</v>
      </c>
      <c r="O702" s="4" t="e">
        <f>VLOOKUP(L702,#REF!,2,FALSE)</f>
        <v>#REF!</v>
      </c>
      <c r="P702" s="4" t="e">
        <f t="shared" si="20"/>
        <v>#REF!</v>
      </c>
      <c r="Q702" s="4"/>
      <c r="R702" s="4"/>
      <c r="S702" s="4"/>
      <c r="T702" s="4"/>
      <c r="U702" s="4"/>
      <c r="V702" s="4"/>
      <c r="W702" s="4"/>
    </row>
    <row r="703" spans="1:23" ht="16">
      <c r="A703" s="173" t="s">
        <v>1358</v>
      </c>
      <c r="B703" s="173" t="s">
        <v>1345</v>
      </c>
      <c r="C703" s="173">
        <v>840433175773</v>
      </c>
      <c r="D703" s="174">
        <v>49.5</v>
      </c>
      <c r="E703" s="174">
        <v>99</v>
      </c>
      <c r="F703" s="173" t="s">
        <v>809</v>
      </c>
      <c r="G703" s="4" t="s">
        <v>3</v>
      </c>
      <c r="H703" s="4" t="str">
        <f t="shared" si="14"/>
        <v>Day Construct</v>
      </c>
      <c r="I703" s="4" t="str">
        <f t="shared" si="15"/>
        <v>Dark Brown Canvas</v>
      </c>
      <c r="J703" s="4" t="str">
        <f t="shared" si="16"/>
        <v>DWF18P3C-208</v>
      </c>
      <c r="K703" s="4" t="str">
        <f t="shared" si="17"/>
        <v>10x30</v>
      </c>
      <c r="L703" s="4" t="str">
        <f t="shared" si="18"/>
        <v>10</v>
      </c>
      <c r="M703" s="4" t="str">
        <f t="shared" si="19"/>
        <v>30</v>
      </c>
      <c r="N703" s="4" t="e">
        <f>VLOOKUP(L703,#REF!,3,FALSE)</f>
        <v>#REF!</v>
      </c>
      <c r="O703" s="4" t="e">
        <f>VLOOKUP(L703,#REF!,2,FALSE)</f>
        <v>#REF!</v>
      </c>
      <c r="P703" s="4" t="e">
        <f t="shared" si="20"/>
        <v>#REF!</v>
      </c>
      <c r="Q703" s="4"/>
      <c r="R703" s="4"/>
      <c r="S703" s="4"/>
      <c r="T703" s="4"/>
      <c r="U703" s="4"/>
      <c r="V703" s="4"/>
      <c r="W703" s="4"/>
    </row>
    <row r="704" spans="1:23" ht="16">
      <c r="A704" s="173" t="s">
        <v>1359</v>
      </c>
      <c r="B704" s="173" t="s">
        <v>1345</v>
      </c>
      <c r="C704" s="173">
        <v>840433175926</v>
      </c>
      <c r="D704" s="174">
        <v>49.5</v>
      </c>
      <c r="E704" s="174">
        <v>99</v>
      </c>
      <c r="F704" s="173" t="s">
        <v>809</v>
      </c>
      <c r="G704" s="4" t="s">
        <v>3</v>
      </c>
      <c r="H704" s="4" t="str">
        <f t="shared" si="14"/>
        <v>Day Construct</v>
      </c>
      <c r="I704" s="4" t="str">
        <f t="shared" si="15"/>
        <v>Dark Brown Canvas</v>
      </c>
      <c r="J704" s="4" t="str">
        <f t="shared" si="16"/>
        <v>DWF18P3C-208</v>
      </c>
      <c r="K704" s="4" t="str">
        <f t="shared" si="17"/>
        <v>10x32</v>
      </c>
      <c r="L704" s="4" t="str">
        <f t="shared" si="18"/>
        <v>10</v>
      </c>
      <c r="M704" s="4" t="str">
        <f t="shared" si="19"/>
        <v>32</v>
      </c>
      <c r="N704" s="4" t="e">
        <f>VLOOKUP(L704,#REF!,3,FALSE)</f>
        <v>#REF!</v>
      </c>
      <c r="O704" s="4" t="e">
        <f>VLOOKUP(L704,#REF!,2,FALSE)</f>
        <v>#REF!</v>
      </c>
      <c r="P704" s="4" t="e">
        <f t="shared" si="20"/>
        <v>#REF!</v>
      </c>
      <c r="Q704" s="4"/>
      <c r="R704" s="4"/>
      <c r="S704" s="4"/>
      <c r="T704" s="4"/>
      <c r="U704" s="4"/>
      <c r="V704" s="4"/>
      <c r="W704" s="4"/>
    </row>
    <row r="705" spans="1:23" ht="16">
      <c r="A705" s="173" t="s">
        <v>1360</v>
      </c>
      <c r="B705" s="173" t="s">
        <v>1345</v>
      </c>
      <c r="C705" s="173">
        <v>840433176077</v>
      </c>
      <c r="D705" s="174">
        <v>49.5</v>
      </c>
      <c r="E705" s="174">
        <v>99</v>
      </c>
      <c r="F705" s="173" t="s">
        <v>809</v>
      </c>
      <c r="G705" s="4" t="s">
        <v>3</v>
      </c>
      <c r="H705" s="4" t="str">
        <f t="shared" si="14"/>
        <v>Day Construct</v>
      </c>
      <c r="I705" s="4" t="str">
        <f t="shared" si="15"/>
        <v>Dark Brown Canvas</v>
      </c>
      <c r="J705" s="4" t="str">
        <f t="shared" si="16"/>
        <v>DWF18P3C-208</v>
      </c>
      <c r="K705" s="4" t="str">
        <f t="shared" si="17"/>
        <v>10x34</v>
      </c>
      <c r="L705" s="4" t="str">
        <f t="shared" si="18"/>
        <v>10</v>
      </c>
      <c r="M705" s="4" t="str">
        <f t="shared" si="19"/>
        <v>34</v>
      </c>
      <c r="N705" s="4" t="e">
        <f>VLOOKUP(L705,#REF!,3,FALSE)</f>
        <v>#REF!</v>
      </c>
      <c r="O705" s="4" t="e">
        <f>VLOOKUP(L705,#REF!,2,FALSE)</f>
        <v>#REF!</v>
      </c>
      <c r="P705" s="4" t="e">
        <f t="shared" si="20"/>
        <v>#REF!</v>
      </c>
      <c r="Q705" s="4"/>
      <c r="R705" s="4"/>
      <c r="S705" s="4"/>
      <c r="T705" s="4"/>
      <c r="U705" s="4"/>
      <c r="V705" s="4"/>
      <c r="W705" s="4"/>
    </row>
    <row r="706" spans="1:23" ht="16">
      <c r="A706" s="173" t="s">
        <v>1361</v>
      </c>
      <c r="B706" s="173" t="s">
        <v>1345</v>
      </c>
      <c r="C706" s="173">
        <v>840433175636</v>
      </c>
      <c r="D706" s="174">
        <v>49.5</v>
      </c>
      <c r="E706" s="174">
        <v>99</v>
      </c>
      <c r="F706" s="173" t="s">
        <v>809</v>
      </c>
      <c r="G706" s="4" t="s">
        <v>3</v>
      </c>
      <c r="H706" s="4" t="str">
        <f t="shared" si="14"/>
        <v>Day Construct</v>
      </c>
      <c r="I706" s="4" t="str">
        <f t="shared" si="15"/>
        <v>Dark Brown Canvas</v>
      </c>
      <c r="J706" s="4" t="str">
        <f t="shared" si="16"/>
        <v>DWF18P3C-208</v>
      </c>
      <c r="K706" s="4" t="str">
        <f t="shared" si="17"/>
        <v>12x28</v>
      </c>
      <c r="L706" s="4" t="str">
        <f t="shared" si="18"/>
        <v>12</v>
      </c>
      <c r="M706" s="4" t="str">
        <f t="shared" si="19"/>
        <v>28</v>
      </c>
      <c r="N706" s="4" t="e">
        <f>VLOOKUP(L706,#REF!,3,FALSE)</f>
        <v>#REF!</v>
      </c>
      <c r="O706" s="4" t="e">
        <f>VLOOKUP(L706,#REF!,2,FALSE)</f>
        <v>#REF!</v>
      </c>
      <c r="P706" s="4" t="e">
        <f t="shared" si="20"/>
        <v>#REF!</v>
      </c>
      <c r="Q706" s="4"/>
      <c r="R706" s="4"/>
      <c r="S706" s="4"/>
      <c r="T706" s="4"/>
      <c r="U706" s="4"/>
      <c r="V706" s="4"/>
      <c r="W706" s="4"/>
    </row>
    <row r="707" spans="1:23" ht="16">
      <c r="A707" s="173" t="s">
        <v>1362</v>
      </c>
      <c r="B707" s="173" t="s">
        <v>1345</v>
      </c>
      <c r="C707" s="173">
        <v>840433175780</v>
      </c>
      <c r="D707" s="174">
        <v>49.5</v>
      </c>
      <c r="E707" s="174">
        <v>99</v>
      </c>
      <c r="F707" s="173" t="s">
        <v>809</v>
      </c>
      <c r="G707" s="4" t="s">
        <v>3</v>
      </c>
      <c r="H707" s="4" t="str">
        <f t="shared" si="14"/>
        <v>Day Construct</v>
      </c>
      <c r="I707" s="4" t="str">
        <f t="shared" si="15"/>
        <v>Dark Brown Canvas</v>
      </c>
      <c r="J707" s="4" t="str">
        <f t="shared" si="16"/>
        <v>DWF18P3C-208</v>
      </c>
      <c r="K707" s="4" t="str">
        <f t="shared" si="17"/>
        <v>12x30</v>
      </c>
      <c r="L707" s="4" t="str">
        <f t="shared" si="18"/>
        <v>12</v>
      </c>
      <c r="M707" s="4" t="str">
        <f t="shared" si="19"/>
        <v>30</v>
      </c>
      <c r="N707" s="4" t="e">
        <f>VLOOKUP(L707,#REF!,3,FALSE)</f>
        <v>#REF!</v>
      </c>
      <c r="O707" s="4" t="e">
        <f>VLOOKUP(L707,#REF!,2,FALSE)</f>
        <v>#REF!</v>
      </c>
      <c r="P707" s="4" t="e">
        <f t="shared" si="20"/>
        <v>#REF!</v>
      </c>
      <c r="Q707" s="4"/>
      <c r="R707" s="4"/>
      <c r="S707" s="4"/>
      <c r="T707" s="4"/>
      <c r="U707" s="4"/>
      <c r="V707" s="4"/>
      <c r="W707" s="4"/>
    </row>
    <row r="708" spans="1:23" ht="16">
      <c r="A708" s="173" t="s">
        <v>1363</v>
      </c>
      <c r="B708" s="173" t="s">
        <v>1345</v>
      </c>
      <c r="C708" s="173">
        <v>840433175933</v>
      </c>
      <c r="D708" s="174">
        <v>49.5</v>
      </c>
      <c r="E708" s="174">
        <v>99</v>
      </c>
      <c r="F708" s="173" t="s">
        <v>809</v>
      </c>
      <c r="G708" s="4" t="s">
        <v>3</v>
      </c>
      <c r="H708" s="4" t="str">
        <f t="shared" si="14"/>
        <v>Day Construct</v>
      </c>
      <c r="I708" s="4" t="str">
        <f t="shared" si="15"/>
        <v>Dark Brown Canvas</v>
      </c>
      <c r="J708" s="4" t="str">
        <f t="shared" si="16"/>
        <v>DWF18P3C-208</v>
      </c>
      <c r="K708" s="4" t="str">
        <f t="shared" si="17"/>
        <v>12x32</v>
      </c>
      <c r="L708" s="4" t="str">
        <f t="shared" si="18"/>
        <v>12</v>
      </c>
      <c r="M708" s="4" t="str">
        <f t="shared" si="19"/>
        <v>32</v>
      </c>
      <c r="N708" s="4" t="e">
        <f>VLOOKUP(L708,#REF!,3,FALSE)</f>
        <v>#REF!</v>
      </c>
      <c r="O708" s="4" t="e">
        <f>VLOOKUP(L708,#REF!,2,FALSE)</f>
        <v>#REF!</v>
      </c>
      <c r="P708" s="4" t="e">
        <f t="shared" si="20"/>
        <v>#REF!</v>
      </c>
      <c r="Q708" s="4"/>
      <c r="R708" s="4"/>
      <c r="S708" s="4"/>
      <c r="T708" s="4"/>
      <c r="U708" s="4"/>
      <c r="V708" s="4"/>
      <c r="W708" s="4"/>
    </row>
    <row r="709" spans="1:23" ht="16">
      <c r="A709" s="173" t="s">
        <v>1364</v>
      </c>
      <c r="B709" s="173" t="s">
        <v>1345</v>
      </c>
      <c r="C709" s="173">
        <v>840433176084</v>
      </c>
      <c r="D709" s="174">
        <v>49.5</v>
      </c>
      <c r="E709" s="174">
        <v>99</v>
      </c>
      <c r="F709" s="173" t="s">
        <v>809</v>
      </c>
      <c r="G709" s="4" t="s">
        <v>3</v>
      </c>
      <c r="H709" s="4" t="str">
        <f t="shared" si="14"/>
        <v>Day Construct</v>
      </c>
      <c r="I709" s="4" t="str">
        <f t="shared" si="15"/>
        <v>Dark Brown Canvas</v>
      </c>
      <c r="J709" s="4" t="str">
        <f t="shared" si="16"/>
        <v>DWF18P3C-208</v>
      </c>
      <c r="K709" s="4" t="str">
        <f t="shared" si="17"/>
        <v>12x34</v>
      </c>
      <c r="L709" s="4" t="str">
        <f t="shared" si="18"/>
        <v>12</v>
      </c>
      <c r="M709" s="4" t="str">
        <f t="shared" si="19"/>
        <v>34</v>
      </c>
      <c r="N709" s="4" t="e">
        <f>VLOOKUP(L709,#REF!,3,FALSE)</f>
        <v>#REF!</v>
      </c>
      <c r="O709" s="4" t="e">
        <f>VLOOKUP(L709,#REF!,2,FALSE)</f>
        <v>#REF!</v>
      </c>
      <c r="P709" s="4" t="e">
        <f t="shared" si="20"/>
        <v>#REF!</v>
      </c>
      <c r="Q709" s="4"/>
      <c r="R709" s="4"/>
      <c r="S709" s="4"/>
      <c r="T709" s="4"/>
      <c r="U709" s="4"/>
      <c r="V709" s="4"/>
      <c r="W709" s="4"/>
    </row>
    <row r="710" spans="1:23" ht="16">
      <c r="A710" s="173" t="s">
        <v>1365</v>
      </c>
      <c r="B710" s="173" t="s">
        <v>1345</v>
      </c>
      <c r="C710" s="173">
        <v>840433175643</v>
      </c>
      <c r="D710" s="174">
        <v>49.5</v>
      </c>
      <c r="E710" s="174">
        <v>99</v>
      </c>
      <c r="F710" s="173" t="s">
        <v>809</v>
      </c>
      <c r="G710" s="4" t="s">
        <v>3</v>
      </c>
      <c r="H710" s="4" t="str">
        <f t="shared" si="14"/>
        <v>Day Construct</v>
      </c>
      <c r="I710" s="4" t="str">
        <f t="shared" si="15"/>
        <v>Dark Brown Canvas</v>
      </c>
      <c r="J710" s="4" t="str">
        <f t="shared" si="16"/>
        <v>DWF18P3C-208</v>
      </c>
      <c r="K710" s="4" t="str">
        <f t="shared" si="17"/>
        <v>14x28</v>
      </c>
      <c r="L710" s="4" t="str">
        <f t="shared" si="18"/>
        <v>14</v>
      </c>
      <c r="M710" s="4" t="str">
        <f t="shared" si="19"/>
        <v>28</v>
      </c>
      <c r="N710" s="4" t="e">
        <f>VLOOKUP(L710,#REF!,3,FALSE)</f>
        <v>#REF!</v>
      </c>
      <c r="O710" s="4" t="e">
        <f>VLOOKUP(L710,#REF!,2,FALSE)</f>
        <v>#REF!</v>
      </c>
      <c r="P710" s="4" t="e">
        <f t="shared" si="20"/>
        <v>#REF!</v>
      </c>
      <c r="Q710" s="4"/>
      <c r="R710" s="4"/>
      <c r="S710" s="4"/>
      <c r="T710" s="4"/>
      <c r="U710" s="4"/>
      <c r="V710" s="4"/>
      <c r="W710" s="4"/>
    </row>
    <row r="711" spans="1:23" ht="16">
      <c r="A711" s="173" t="s">
        <v>1366</v>
      </c>
      <c r="B711" s="173" t="s">
        <v>1345</v>
      </c>
      <c r="C711" s="173">
        <v>840433175797</v>
      </c>
      <c r="D711" s="174">
        <v>49.5</v>
      </c>
      <c r="E711" s="174">
        <v>99</v>
      </c>
      <c r="F711" s="173" t="s">
        <v>809</v>
      </c>
      <c r="G711" s="4" t="s">
        <v>3</v>
      </c>
      <c r="H711" s="4" t="str">
        <f t="shared" si="14"/>
        <v>Day Construct</v>
      </c>
      <c r="I711" s="4" t="str">
        <f t="shared" si="15"/>
        <v>Dark Brown Canvas</v>
      </c>
      <c r="J711" s="4" t="str">
        <f t="shared" si="16"/>
        <v>DWF18P3C-208</v>
      </c>
      <c r="K711" s="4" t="str">
        <f t="shared" si="17"/>
        <v>14x30</v>
      </c>
      <c r="L711" s="4" t="str">
        <f t="shared" si="18"/>
        <v>14</v>
      </c>
      <c r="M711" s="4" t="str">
        <f t="shared" si="19"/>
        <v>30</v>
      </c>
      <c r="N711" s="4" t="e">
        <f>VLOOKUP(L711,#REF!,3,FALSE)</f>
        <v>#REF!</v>
      </c>
      <c r="O711" s="4" t="e">
        <f>VLOOKUP(L711,#REF!,2,FALSE)</f>
        <v>#REF!</v>
      </c>
      <c r="P711" s="4" t="e">
        <f t="shared" si="20"/>
        <v>#REF!</v>
      </c>
      <c r="Q711" s="4"/>
      <c r="R711" s="4"/>
      <c r="S711" s="4"/>
      <c r="T711" s="4"/>
      <c r="U711" s="4"/>
      <c r="V711" s="4"/>
      <c r="W711" s="4"/>
    </row>
    <row r="712" spans="1:23" ht="16">
      <c r="A712" s="173" t="s">
        <v>1367</v>
      </c>
      <c r="B712" s="173" t="s">
        <v>1345</v>
      </c>
      <c r="C712" s="173">
        <v>840433175940</v>
      </c>
      <c r="D712" s="174">
        <v>49.5</v>
      </c>
      <c r="E712" s="174">
        <v>99</v>
      </c>
      <c r="F712" s="173" t="s">
        <v>809</v>
      </c>
      <c r="G712" s="4" t="s">
        <v>3</v>
      </c>
      <c r="H712" s="4" t="str">
        <f t="shared" si="14"/>
        <v>Day Construct</v>
      </c>
      <c r="I712" s="4" t="str">
        <f t="shared" si="15"/>
        <v>Dark Brown Canvas</v>
      </c>
      <c r="J712" s="4" t="str">
        <f t="shared" si="16"/>
        <v>DWF18P3C-208</v>
      </c>
      <c r="K712" s="4" t="str">
        <f t="shared" si="17"/>
        <v>14x32</v>
      </c>
      <c r="L712" s="4" t="str">
        <f t="shared" si="18"/>
        <v>14</v>
      </c>
      <c r="M712" s="4" t="str">
        <f t="shared" si="19"/>
        <v>32</v>
      </c>
      <c r="N712" s="4" t="e">
        <f>VLOOKUP(L712,#REF!,3,FALSE)</f>
        <v>#REF!</v>
      </c>
      <c r="O712" s="4" t="e">
        <f>VLOOKUP(L712,#REF!,2,FALSE)</f>
        <v>#REF!</v>
      </c>
      <c r="P712" s="4" t="e">
        <f t="shared" si="20"/>
        <v>#REF!</v>
      </c>
      <c r="Q712" s="4"/>
      <c r="R712" s="4"/>
      <c r="S712" s="4"/>
      <c r="T712" s="4"/>
      <c r="U712" s="4"/>
      <c r="V712" s="4"/>
      <c r="W712" s="4"/>
    </row>
    <row r="713" spans="1:23" ht="16">
      <c r="A713" s="173" t="s">
        <v>1368</v>
      </c>
      <c r="B713" s="173" t="s">
        <v>1345</v>
      </c>
      <c r="C713" s="173">
        <v>840433176091</v>
      </c>
      <c r="D713" s="174">
        <v>49.5</v>
      </c>
      <c r="E713" s="174">
        <v>99</v>
      </c>
      <c r="F713" s="173" t="s">
        <v>809</v>
      </c>
      <c r="G713" s="4" t="s">
        <v>3</v>
      </c>
      <c r="H713" s="4" t="str">
        <f t="shared" si="14"/>
        <v>Day Construct</v>
      </c>
      <c r="I713" s="4" t="str">
        <f t="shared" si="15"/>
        <v>Dark Brown Canvas</v>
      </c>
      <c r="J713" s="4" t="str">
        <f t="shared" si="16"/>
        <v>DWF18P3C-208</v>
      </c>
      <c r="K713" s="4" t="str">
        <f t="shared" si="17"/>
        <v>14x34</v>
      </c>
      <c r="L713" s="4" t="str">
        <f t="shared" si="18"/>
        <v>14</v>
      </c>
      <c r="M713" s="4" t="str">
        <f t="shared" si="19"/>
        <v>34</v>
      </c>
      <c r="N713" s="4" t="e">
        <f>VLOOKUP(L713,#REF!,3,FALSE)</f>
        <v>#REF!</v>
      </c>
      <c r="O713" s="4" t="e">
        <f>VLOOKUP(L713,#REF!,2,FALSE)</f>
        <v>#REF!</v>
      </c>
      <c r="P713" s="4" t="e">
        <f t="shared" si="20"/>
        <v>#REF!</v>
      </c>
      <c r="Q713" s="4"/>
      <c r="R713" s="4"/>
      <c r="S713" s="4"/>
      <c r="T713" s="4"/>
      <c r="U713" s="4"/>
      <c r="V713" s="4"/>
      <c r="W713" s="4"/>
    </row>
    <row r="714" spans="1:23" ht="16">
      <c r="A714" s="173" t="s">
        <v>1369</v>
      </c>
      <c r="B714" s="173" t="s">
        <v>1345</v>
      </c>
      <c r="C714" s="173">
        <v>840433175650</v>
      </c>
      <c r="D714" s="174">
        <v>49.5</v>
      </c>
      <c r="E714" s="174">
        <v>99</v>
      </c>
      <c r="F714" s="173" t="s">
        <v>809</v>
      </c>
      <c r="G714" s="4" t="s">
        <v>3</v>
      </c>
      <c r="H714" s="4" t="str">
        <f t="shared" si="14"/>
        <v>Day Construct</v>
      </c>
      <c r="I714" s="4" t="str">
        <f t="shared" si="15"/>
        <v>Dark Brown Canvas</v>
      </c>
      <c r="J714" s="4" t="str">
        <f t="shared" si="16"/>
        <v>DWF18P3C-208</v>
      </c>
      <c r="K714" s="4" t="str">
        <f t="shared" si="17"/>
        <v>16x28</v>
      </c>
      <c r="L714" s="4" t="str">
        <f t="shared" si="18"/>
        <v>16</v>
      </c>
      <c r="M714" s="4" t="str">
        <f t="shared" si="19"/>
        <v>28</v>
      </c>
      <c r="N714" s="4" t="e">
        <f>VLOOKUP(L714,#REF!,3,FALSE)</f>
        <v>#REF!</v>
      </c>
      <c r="O714" s="4" t="e">
        <f>VLOOKUP(L714,#REF!,2,FALSE)</f>
        <v>#REF!</v>
      </c>
      <c r="P714" s="4" t="e">
        <f t="shared" si="20"/>
        <v>#REF!</v>
      </c>
      <c r="Q714" s="4"/>
      <c r="R714" s="4"/>
      <c r="S714" s="4"/>
      <c r="T714" s="4"/>
      <c r="U714" s="4"/>
      <c r="V714" s="4"/>
      <c r="W714" s="4"/>
    </row>
    <row r="715" spans="1:23" ht="16">
      <c r="A715" s="173" t="s">
        <v>1370</v>
      </c>
      <c r="B715" s="173" t="s">
        <v>1345</v>
      </c>
      <c r="C715" s="173">
        <v>840433175803</v>
      </c>
      <c r="D715" s="174">
        <v>49.5</v>
      </c>
      <c r="E715" s="174">
        <v>99</v>
      </c>
      <c r="F715" s="173" t="s">
        <v>809</v>
      </c>
      <c r="G715" s="4" t="s">
        <v>3</v>
      </c>
      <c r="H715" s="4" t="str">
        <f t="shared" si="14"/>
        <v>Day Construct</v>
      </c>
      <c r="I715" s="4" t="str">
        <f t="shared" si="15"/>
        <v>Dark Brown Canvas</v>
      </c>
      <c r="J715" s="4" t="str">
        <f t="shared" si="16"/>
        <v>DWF18P3C-208</v>
      </c>
      <c r="K715" s="4" t="str">
        <f t="shared" si="17"/>
        <v>16x30</v>
      </c>
      <c r="L715" s="4" t="str">
        <f t="shared" si="18"/>
        <v>16</v>
      </c>
      <c r="M715" s="4" t="str">
        <f t="shared" si="19"/>
        <v>30</v>
      </c>
      <c r="N715" s="4" t="e">
        <f>VLOOKUP(L715,#REF!,3,FALSE)</f>
        <v>#REF!</v>
      </c>
      <c r="O715" s="4" t="e">
        <f>VLOOKUP(L715,#REF!,2,FALSE)</f>
        <v>#REF!</v>
      </c>
      <c r="P715" s="4" t="e">
        <f t="shared" si="20"/>
        <v>#REF!</v>
      </c>
      <c r="Q715" s="4"/>
      <c r="R715" s="4"/>
      <c r="S715" s="4"/>
      <c r="T715" s="4"/>
      <c r="U715" s="4"/>
      <c r="V715" s="4"/>
      <c r="W715" s="4"/>
    </row>
    <row r="716" spans="1:23" ht="16">
      <c r="A716" s="173" t="s">
        <v>1371</v>
      </c>
      <c r="B716" s="173" t="s">
        <v>1345</v>
      </c>
      <c r="C716" s="173">
        <v>840433175957</v>
      </c>
      <c r="D716" s="174">
        <v>49.5</v>
      </c>
      <c r="E716" s="174">
        <v>99</v>
      </c>
      <c r="F716" s="173" t="s">
        <v>809</v>
      </c>
      <c r="G716" s="4" t="s">
        <v>3</v>
      </c>
      <c r="H716" s="4" t="str">
        <f t="shared" si="14"/>
        <v>Day Construct</v>
      </c>
      <c r="I716" s="4" t="str">
        <f t="shared" si="15"/>
        <v>Dark Brown Canvas</v>
      </c>
      <c r="J716" s="4" t="str">
        <f t="shared" si="16"/>
        <v>DWF18P3C-208</v>
      </c>
      <c r="K716" s="4" t="str">
        <f t="shared" si="17"/>
        <v>16x32</v>
      </c>
      <c r="L716" s="4" t="str">
        <f t="shared" si="18"/>
        <v>16</v>
      </c>
      <c r="M716" s="4" t="str">
        <f t="shared" si="19"/>
        <v>32</v>
      </c>
      <c r="N716" s="4" t="e">
        <f>VLOOKUP(L716,#REF!,3,FALSE)</f>
        <v>#REF!</v>
      </c>
      <c r="O716" s="4" t="e">
        <f>VLOOKUP(L716,#REF!,2,FALSE)</f>
        <v>#REF!</v>
      </c>
      <c r="P716" s="4" t="e">
        <f t="shared" si="20"/>
        <v>#REF!</v>
      </c>
      <c r="Q716" s="4"/>
      <c r="R716" s="4"/>
      <c r="S716" s="4"/>
      <c r="T716" s="4"/>
      <c r="U716" s="4"/>
      <c r="V716" s="4"/>
      <c r="W716" s="4"/>
    </row>
    <row r="717" spans="1:23" ht="16">
      <c r="A717" s="173" t="s">
        <v>1372</v>
      </c>
      <c r="B717" s="173" t="s">
        <v>1345</v>
      </c>
      <c r="C717" s="173">
        <v>840433176107</v>
      </c>
      <c r="D717" s="174">
        <v>49.5</v>
      </c>
      <c r="E717" s="174">
        <v>99</v>
      </c>
      <c r="F717" s="173" t="s">
        <v>809</v>
      </c>
      <c r="G717" s="4" t="s">
        <v>3</v>
      </c>
      <c r="H717" s="4" t="str">
        <f t="shared" si="14"/>
        <v>Day Construct</v>
      </c>
      <c r="I717" s="4" t="str">
        <f t="shared" si="15"/>
        <v>Dark Brown Canvas</v>
      </c>
      <c r="J717" s="4" t="str">
        <f t="shared" si="16"/>
        <v>DWF18P3C-208</v>
      </c>
      <c r="K717" s="4" t="str">
        <f t="shared" si="17"/>
        <v>16x34</v>
      </c>
      <c r="L717" s="4" t="str">
        <f t="shared" si="18"/>
        <v>16</v>
      </c>
      <c r="M717" s="4" t="str">
        <f t="shared" si="19"/>
        <v>34</v>
      </c>
      <c r="N717" s="4" t="e">
        <f>VLOOKUP(L717,#REF!,3,FALSE)</f>
        <v>#REF!</v>
      </c>
      <c r="O717" s="4" t="e">
        <f>VLOOKUP(L717,#REF!,2,FALSE)</f>
        <v>#REF!</v>
      </c>
      <c r="P717" s="4" t="e">
        <f t="shared" si="20"/>
        <v>#REF!</v>
      </c>
      <c r="Q717" s="4"/>
      <c r="R717" s="4"/>
      <c r="S717" s="4"/>
      <c r="T717" s="4"/>
      <c r="U717" s="4"/>
      <c r="V717" s="4"/>
      <c r="W717" s="4"/>
    </row>
    <row r="718" spans="1:23" ht="16">
      <c r="A718" s="173" t="s">
        <v>1373</v>
      </c>
      <c r="B718" s="173" t="s">
        <v>1345</v>
      </c>
      <c r="C718" s="173">
        <v>840433175667</v>
      </c>
      <c r="D718" s="174">
        <v>49.5</v>
      </c>
      <c r="E718" s="174">
        <v>99</v>
      </c>
      <c r="F718" s="173" t="s">
        <v>809</v>
      </c>
      <c r="G718" s="4" t="s">
        <v>3</v>
      </c>
      <c r="H718" s="4" t="str">
        <f t="shared" si="14"/>
        <v>Day Construct</v>
      </c>
      <c r="I718" s="4" t="str">
        <f t="shared" si="15"/>
        <v>Dark Brown Canvas</v>
      </c>
      <c r="J718" s="4" t="str">
        <f t="shared" si="16"/>
        <v>DWF18P3C-208</v>
      </c>
      <c r="K718" s="4" t="str">
        <f t="shared" si="17"/>
        <v>18x28</v>
      </c>
      <c r="L718" s="4" t="str">
        <f t="shared" si="18"/>
        <v>18</v>
      </c>
      <c r="M718" s="4" t="str">
        <f t="shared" si="19"/>
        <v>28</v>
      </c>
      <c r="N718" s="4" t="e">
        <f>VLOOKUP(L718,#REF!,3,FALSE)</f>
        <v>#REF!</v>
      </c>
      <c r="O718" s="4" t="e">
        <f>VLOOKUP(L718,#REF!,2,FALSE)</f>
        <v>#REF!</v>
      </c>
      <c r="P718" s="4" t="e">
        <f t="shared" si="20"/>
        <v>#REF!</v>
      </c>
      <c r="Q718" s="4"/>
      <c r="R718" s="4"/>
      <c r="S718" s="4"/>
      <c r="T718" s="4"/>
      <c r="U718" s="4"/>
      <c r="V718" s="4"/>
      <c r="W718" s="4"/>
    </row>
    <row r="719" spans="1:23" ht="16">
      <c r="A719" s="173" t="s">
        <v>1374</v>
      </c>
      <c r="B719" s="173" t="s">
        <v>1345</v>
      </c>
      <c r="C719" s="173">
        <v>840433175810</v>
      </c>
      <c r="D719" s="174">
        <v>49.5</v>
      </c>
      <c r="E719" s="174">
        <v>99</v>
      </c>
      <c r="F719" s="173" t="s">
        <v>809</v>
      </c>
      <c r="G719" s="4" t="s">
        <v>3</v>
      </c>
      <c r="H719" s="4" t="str">
        <f t="shared" si="14"/>
        <v>Day Construct</v>
      </c>
      <c r="I719" s="4" t="str">
        <f t="shared" si="15"/>
        <v>Dark Brown Canvas</v>
      </c>
      <c r="J719" s="4" t="str">
        <f t="shared" si="16"/>
        <v>DWF18P3C-208</v>
      </c>
      <c r="K719" s="4" t="str">
        <f t="shared" si="17"/>
        <v>18x30</v>
      </c>
      <c r="L719" s="4" t="str">
        <f t="shared" si="18"/>
        <v>18</v>
      </c>
      <c r="M719" s="4" t="str">
        <f t="shared" si="19"/>
        <v>30</v>
      </c>
      <c r="N719" s="4" t="e">
        <f>VLOOKUP(L719,#REF!,3,FALSE)</f>
        <v>#REF!</v>
      </c>
      <c r="O719" s="4" t="e">
        <f>VLOOKUP(L719,#REF!,2,FALSE)</f>
        <v>#REF!</v>
      </c>
      <c r="P719" s="4" t="e">
        <f t="shared" si="20"/>
        <v>#REF!</v>
      </c>
      <c r="Q719" s="4"/>
      <c r="R719" s="4"/>
      <c r="S719" s="4"/>
      <c r="T719" s="4"/>
      <c r="U719" s="4"/>
      <c r="V719" s="4"/>
      <c r="W719" s="4"/>
    </row>
    <row r="720" spans="1:23" ht="16">
      <c r="A720" s="173" t="s">
        <v>1375</v>
      </c>
      <c r="B720" s="173" t="s">
        <v>1345</v>
      </c>
      <c r="C720" s="173">
        <v>840433175964</v>
      </c>
      <c r="D720" s="174">
        <v>49.5</v>
      </c>
      <c r="E720" s="174">
        <v>99</v>
      </c>
      <c r="F720" s="173" t="s">
        <v>809</v>
      </c>
      <c r="G720" s="4" t="s">
        <v>3</v>
      </c>
      <c r="H720" s="4" t="str">
        <f t="shared" si="14"/>
        <v>Day Construct</v>
      </c>
      <c r="I720" s="4" t="str">
        <f t="shared" si="15"/>
        <v>Dark Brown Canvas</v>
      </c>
      <c r="J720" s="4" t="str">
        <f t="shared" si="16"/>
        <v>DWF18P3C-208</v>
      </c>
      <c r="K720" s="4" t="str">
        <f t="shared" si="17"/>
        <v>18x32</v>
      </c>
      <c r="L720" s="4" t="str">
        <f t="shared" si="18"/>
        <v>18</v>
      </c>
      <c r="M720" s="4" t="str">
        <f t="shared" si="19"/>
        <v>32</v>
      </c>
      <c r="N720" s="4" t="e">
        <f>VLOOKUP(L720,#REF!,3,FALSE)</f>
        <v>#REF!</v>
      </c>
      <c r="O720" s="4" t="e">
        <f>VLOOKUP(L720,#REF!,2,FALSE)</f>
        <v>#REF!</v>
      </c>
      <c r="P720" s="4" t="e">
        <f t="shared" si="20"/>
        <v>#REF!</v>
      </c>
      <c r="Q720" s="4"/>
      <c r="R720" s="4"/>
      <c r="S720" s="4"/>
      <c r="T720" s="4"/>
      <c r="U720" s="4"/>
      <c r="V720" s="4"/>
      <c r="W720" s="4"/>
    </row>
    <row r="721" spans="1:23" ht="16">
      <c r="A721" s="173" t="s">
        <v>1376</v>
      </c>
      <c r="B721" s="173" t="s">
        <v>1345</v>
      </c>
      <c r="C721" s="173">
        <v>840433176114</v>
      </c>
      <c r="D721" s="174">
        <v>49.5</v>
      </c>
      <c r="E721" s="174">
        <v>99</v>
      </c>
      <c r="F721" s="173" t="s">
        <v>809</v>
      </c>
      <c r="G721" s="4" t="s">
        <v>3</v>
      </c>
      <c r="H721" s="4" t="str">
        <f t="shared" si="14"/>
        <v>Day Construct</v>
      </c>
      <c r="I721" s="4" t="str">
        <f t="shared" si="15"/>
        <v>Dark Brown Canvas</v>
      </c>
      <c r="J721" s="4" t="str">
        <f t="shared" si="16"/>
        <v>DWF18P3C-208</v>
      </c>
      <c r="K721" s="4" t="str">
        <f t="shared" si="17"/>
        <v>18x34</v>
      </c>
      <c r="L721" s="4" t="str">
        <f t="shared" si="18"/>
        <v>18</v>
      </c>
      <c r="M721" s="4" t="str">
        <f t="shared" si="19"/>
        <v>34</v>
      </c>
      <c r="N721" s="4" t="e">
        <f>VLOOKUP(L721,#REF!,3,FALSE)</f>
        <v>#REF!</v>
      </c>
      <c r="O721" s="4" t="e">
        <f>VLOOKUP(L721,#REF!,2,FALSE)</f>
        <v>#REF!</v>
      </c>
      <c r="P721" s="4" t="e">
        <f t="shared" si="20"/>
        <v>#REF!</v>
      </c>
      <c r="Q721" s="4"/>
      <c r="R721" s="4"/>
      <c r="S721" s="4"/>
      <c r="T721" s="4"/>
      <c r="U721" s="4"/>
      <c r="V721" s="4"/>
      <c r="W721" s="4"/>
    </row>
    <row r="722" spans="1:23" ht="16">
      <c r="A722" s="173" t="s">
        <v>1377</v>
      </c>
      <c r="B722" s="173" t="s">
        <v>1345</v>
      </c>
      <c r="C722" s="173">
        <v>840433175674</v>
      </c>
      <c r="D722" s="174">
        <v>49.5</v>
      </c>
      <c r="E722" s="174">
        <v>99</v>
      </c>
      <c r="F722" s="173" t="s">
        <v>809</v>
      </c>
      <c r="G722" s="4" t="s">
        <v>3</v>
      </c>
      <c r="H722" s="4" t="str">
        <f t="shared" si="14"/>
        <v>Day Construct</v>
      </c>
      <c r="I722" s="4" t="str">
        <f t="shared" si="15"/>
        <v>Dark Brown Canvas</v>
      </c>
      <c r="J722" s="4" t="str">
        <f t="shared" si="16"/>
        <v>DWF18P3C-208</v>
      </c>
      <c r="K722" s="4" t="str">
        <f t="shared" si="17"/>
        <v>20x28</v>
      </c>
      <c r="L722" s="4" t="str">
        <f t="shared" si="18"/>
        <v>20</v>
      </c>
      <c r="M722" s="4" t="str">
        <f t="shared" si="19"/>
        <v>28</v>
      </c>
      <c r="N722" s="4" t="e">
        <f>VLOOKUP(L722,#REF!,3,FALSE)</f>
        <v>#REF!</v>
      </c>
      <c r="O722" s="4" t="e">
        <f>VLOOKUP(L722,#REF!,2,FALSE)</f>
        <v>#REF!</v>
      </c>
      <c r="P722" s="4" t="e">
        <f t="shared" si="20"/>
        <v>#REF!</v>
      </c>
      <c r="Q722" s="4"/>
      <c r="R722" s="4"/>
      <c r="S722" s="4"/>
      <c r="T722" s="4"/>
      <c r="U722" s="4"/>
      <c r="V722" s="4"/>
      <c r="W722" s="4"/>
    </row>
    <row r="723" spans="1:23" ht="16">
      <c r="A723" s="173" t="s">
        <v>1378</v>
      </c>
      <c r="B723" s="173" t="s">
        <v>1345</v>
      </c>
      <c r="C723" s="173">
        <v>840433175827</v>
      </c>
      <c r="D723" s="174">
        <v>49.5</v>
      </c>
      <c r="E723" s="174">
        <v>99</v>
      </c>
      <c r="F723" s="173" t="s">
        <v>809</v>
      </c>
      <c r="G723" s="4" t="s">
        <v>3</v>
      </c>
      <c r="H723" s="4" t="str">
        <f t="shared" si="14"/>
        <v>Day Construct</v>
      </c>
      <c r="I723" s="4" t="str">
        <f t="shared" si="15"/>
        <v>Dark Brown Canvas</v>
      </c>
      <c r="J723" s="4" t="str">
        <f t="shared" si="16"/>
        <v>DWF18P3C-208</v>
      </c>
      <c r="K723" s="4" t="str">
        <f t="shared" si="17"/>
        <v>20x30</v>
      </c>
      <c r="L723" s="4" t="str">
        <f t="shared" si="18"/>
        <v>20</v>
      </c>
      <c r="M723" s="4" t="str">
        <f t="shared" si="19"/>
        <v>30</v>
      </c>
      <c r="N723" s="4" t="e">
        <f>VLOOKUP(L723,#REF!,3,FALSE)</f>
        <v>#REF!</v>
      </c>
      <c r="O723" s="4" t="e">
        <f>VLOOKUP(L723,#REF!,2,FALSE)</f>
        <v>#REF!</v>
      </c>
      <c r="P723" s="4" t="e">
        <f t="shared" si="20"/>
        <v>#REF!</v>
      </c>
      <c r="Q723" s="4"/>
      <c r="R723" s="4"/>
      <c r="S723" s="4"/>
      <c r="T723" s="4"/>
      <c r="U723" s="4"/>
      <c r="V723" s="4"/>
      <c r="W723" s="4"/>
    </row>
    <row r="724" spans="1:23" ht="16">
      <c r="A724" s="173" t="s">
        <v>1379</v>
      </c>
      <c r="B724" s="173" t="s">
        <v>1345</v>
      </c>
      <c r="C724" s="173">
        <v>840433175971</v>
      </c>
      <c r="D724" s="174">
        <v>49.5</v>
      </c>
      <c r="E724" s="174">
        <v>99</v>
      </c>
      <c r="F724" s="173" t="s">
        <v>809</v>
      </c>
      <c r="G724" s="4" t="s">
        <v>3</v>
      </c>
      <c r="H724" s="4" t="str">
        <f t="shared" si="14"/>
        <v>Day Construct</v>
      </c>
      <c r="I724" s="4" t="str">
        <f t="shared" si="15"/>
        <v>Dark Brown Canvas</v>
      </c>
      <c r="J724" s="4" t="str">
        <f t="shared" si="16"/>
        <v>DWF18P3C-208</v>
      </c>
      <c r="K724" s="4" t="str">
        <f t="shared" si="17"/>
        <v>20x32</v>
      </c>
      <c r="L724" s="4" t="str">
        <f t="shared" si="18"/>
        <v>20</v>
      </c>
      <c r="M724" s="4" t="str">
        <f t="shared" si="19"/>
        <v>32</v>
      </c>
      <c r="N724" s="4" t="e">
        <f>VLOOKUP(L724,#REF!,3,FALSE)</f>
        <v>#REF!</v>
      </c>
      <c r="O724" s="4" t="e">
        <f>VLOOKUP(L724,#REF!,2,FALSE)</f>
        <v>#REF!</v>
      </c>
      <c r="P724" s="4" t="e">
        <f t="shared" si="20"/>
        <v>#REF!</v>
      </c>
      <c r="Q724" s="4"/>
      <c r="R724" s="4"/>
      <c r="S724" s="4"/>
      <c r="T724" s="4"/>
      <c r="U724" s="4"/>
      <c r="V724" s="4"/>
      <c r="W724" s="4"/>
    </row>
    <row r="725" spans="1:23" ht="16">
      <c r="A725" s="173" t="s">
        <v>1380</v>
      </c>
      <c r="B725" s="173" t="s">
        <v>1345</v>
      </c>
      <c r="C725" s="173">
        <v>840433176121</v>
      </c>
      <c r="D725" s="174">
        <v>49.5</v>
      </c>
      <c r="E725" s="174">
        <v>99</v>
      </c>
      <c r="F725" s="173" t="s">
        <v>809</v>
      </c>
      <c r="G725" s="4" t="s">
        <v>3</v>
      </c>
      <c r="H725" s="4" t="str">
        <f t="shared" si="14"/>
        <v>Day Construct</v>
      </c>
      <c r="I725" s="4" t="str">
        <f t="shared" si="15"/>
        <v>Dark Brown Canvas</v>
      </c>
      <c r="J725" s="4" t="str">
        <f t="shared" si="16"/>
        <v>DWF18P3C-208</v>
      </c>
      <c r="K725" s="4" t="str">
        <f t="shared" si="17"/>
        <v>20x34</v>
      </c>
      <c r="L725" s="4" t="str">
        <f t="shared" si="18"/>
        <v>20</v>
      </c>
      <c r="M725" s="4" t="str">
        <f t="shared" si="19"/>
        <v>34</v>
      </c>
      <c r="N725" s="4" t="e">
        <f>VLOOKUP(L725,#REF!,3,FALSE)</f>
        <v>#REF!</v>
      </c>
      <c r="O725" s="4" t="e">
        <f>VLOOKUP(L725,#REF!,2,FALSE)</f>
        <v>#REF!</v>
      </c>
      <c r="P725" s="4" t="e">
        <f t="shared" si="20"/>
        <v>#REF!</v>
      </c>
      <c r="Q725" s="4"/>
      <c r="R725" s="4"/>
      <c r="S725" s="4"/>
      <c r="T725" s="4"/>
      <c r="U725" s="4"/>
      <c r="V725" s="4"/>
      <c r="W725" s="4"/>
    </row>
    <row r="726" spans="1:23" ht="16">
      <c r="A726" s="173" t="s">
        <v>1381</v>
      </c>
      <c r="B726" s="173" t="s">
        <v>1345</v>
      </c>
      <c r="C726" s="173">
        <v>840433175681</v>
      </c>
      <c r="D726" s="174">
        <v>49.5</v>
      </c>
      <c r="E726" s="174">
        <v>99</v>
      </c>
      <c r="F726" s="173" t="s">
        <v>809</v>
      </c>
      <c r="G726" s="4" t="s">
        <v>3</v>
      </c>
      <c r="H726" s="4" t="str">
        <f t="shared" si="14"/>
        <v>Day Construct</v>
      </c>
      <c r="I726" s="4" t="str">
        <f t="shared" si="15"/>
        <v>Dark Brown Canvas</v>
      </c>
      <c r="J726" s="4" t="str">
        <f t="shared" si="16"/>
        <v>DWF18P3C-208</v>
      </c>
      <c r="K726" s="4" t="str">
        <f t="shared" si="17"/>
        <v>22x28</v>
      </c>
      <c r="L726" s="4" t="str">
        <f t="shared" si="18"/>
        <v>22</v>
      </c>
      <c r="M726" s="4" t="str">
        <f t="shared" si="19"/>
        <v>28</v>
      </c>
      <c r="N726" s="4" t="e">
        <f>VLOOKUP(L726,#REF!,3,FALSE)</f>
        <v>#REF!</v>
      </c>
      <c r="O726" s="4" t="e">
        <f>VLOOKUP(L726,#REF!,2,FALSE)</f>
        <v>#REF!</v>
      </c>
      <c r="P726" s="4" t="e">
        <f t="shared" si="20"/>
        <v>#REF!</v>
      </c>
      <c r="Q726" s="4"/>
      <c r="R726" s="4"/>
      <c r="S726" s="4"/>
      <c r="T726" s="4"/>
      <c r="U726" s="4"/>
      <c r="V726" s="4"/>
      <c r="W726" s="4"/>
    </row>
    <row r="727" spans="1:23" ht="16">
      <c r="A727" s="173" t="s">
        <v>1382</v>
      </c>
      <c r="B727" s="173" t="s">
        <v>1345</v>
      </c>
      <c r="C727" s="173">
        <v>840433175834</v>
      </c>
      <c r="D727" s="174">
        <v>49.5</v>
      </c>
      <c r="E727" s="174">
        <v>99</v>
      </c>
      <c r="F727" s="173" t="s">
        <v>809</v>
      </c>
      <c r="G727" s="4" t="s">
        <v>3</v>
      </c>
      <c r="H727" s="4" t="str">
        <f t="shared" si="14"/>
        <v>Day Construct</v>
      </c>
      <c r="I727" s="4" t="str">
        <f t="shared" si="15"/>
        <v>Dark Brown Canvas</v>
      </c>
      <c r="J727" s="4" t="str">
        <f t="shared" si="16"/>
        <v>DWF18P3C-208</v>
      </c>
      <c r="K727" s="4" t="str">
        <f t="shared" si="17"/>
        <v>22x30</v>
      </c>
      <c r="L727" s="4" t="str">
        <f t="shared" si="18"/>
        <v>22</v>
      </c>
      <c r="M727" s="4" t="str">
        <f t="shared" si="19"/>
        <v>30</v>
      </c>
      <c r="N727" s="4" t="e">
        <f>VLOOKUP(L727,#REF!,3,FALSE)</f>
        <v>#REF!</v>
      </c>
      <c r="O727" s="4" t="e">
        <f>VLOOKUP(L727,#REF!,2,FALSE)</f>
        <v>#REF!</v>
      </c>
      <c r="P727" s="4" t="e">
        <f t="shared" si="20"/>
        <v>#REF!</v>
      </c>
      <c r="Q727" s="4"/>
      <c r="R727" s="4"/>
      <c r="S727" s="4"/>
      <c r="T727" s="4"/>
      <c r="U727" s="4"/>
      <c r="V727" s="4"/>
      <c r="W727" s="4"/>
    </row>
    <row r="728" spans="1:23" ht="16">
      <c r="A728" s="173" t="s">
        <v>1383</v>
      </c>
      <c r="B728" s="173" t="s">
        <v>1345</v>
      </c>
      <c r="C728" s="173">
        <v>840433175988</v>
      </c>
      <c r="D728" s="174">
        <v>49.5</v>
      </c>
      <c r="E728" s="174">
        <v>99</v>
      </c>
      <c r="F728" s="173" t="s">
        <v>809</v>
      </c>
      <c r="G728" s="4" t="s">
        <v>3</v>
      </c>
      <c r="H728" s="4" t="str">
        <f t="shared" si="14"/>
        <v>Day Construct</v>
      </c>
      <c r="I728" s="4" t="str">
        <f t="shared" si="15"/>
        <v>Dark Brown Canvas</v>
      </c>
      <c r="J728" s="4" t="str">
        <f t="shared" si="16"/>
        <v>DWF18P3C-208</v>
      </c>
      <c r="K728" s="4" t="str">
        <f t="shared" si="17"/>
        <v>22x32</v>
      </c>
      <c r="L728" s="4" t="str">
        <f t="shared" si="18"/>
        <v>22</v>
      </c>
      <c r="M728" s="4" t="str">
        <f t="shared" si="19"/>
        <v>32</v>
      </c>
      <c r="N728" s="4" t="e">
        <f>VLOOKUP(L728,#REF!,3,FALSE)</f>
        <v>#REF!</v>
      </c>
      <c r="O728" s="4" t="e">
        <f>VLOOKUP(L728,#REF!,2,FALSE)</f>
        <v>#REF!</v>
      </c>
      <c r="P728" s="4" t="e">
        <f t="shared" si="20"/>
        <v>#REF!</v>
      </c>
      <c r="Q728" s="4"/>
      <c r="R728" s="4"/>
      <c r="S728" s="4"/>
      <c r="T728" s="4"/>
      <c r="U728" s="4"/>
      <c r="V728" s="4"/>
      <c r="W728" s="4"/>
    </row>
    <row r="729" spans="1:23" ht="16">
      <c r="A729" s="173" t="s">
        <v>1384</v>
      </c>
      <c r="B729" s="173" t="s">
        <v>1345</v>
      </c>
      <c r="C729" s="173">
        <v>840433176138</v>
      </c>
      <c r="D729" s="174">
        <v>49.5</v>
      </c>
      <c r="E729" s="174">
        <v>99</v>
      </c>
      <c r="F729" s="173" t="s">
        <v>809</v>
      </c>
      <c r="G729" s="4" t="s">
        <v>3</v>
      </c>
      <c r="H729" s="4" t="str">
        <f t="shared" si="14"/>
        <v>Day Construct</v>
      </c>
      <c r="I729" s="4" t="str">
        <f t="shared" si="15"/>
        <v>Dark Brown Canvas</v>
      </c>
      <c r="J729" s="4" t="str">
        <f t="shared" si="16"/>
        <v>DWF18P3C-208</v>
      </c>
      <c r="K729" s="4" t="str">
        <f t="shared" si="17"/>
        <v>22x34</v>
      </c>
      <c r="L729" s="4" t="str">
        <f t="shared" si="18"/>
        <v>22</v>
      </c>
      <c r="M729" s="4" t="str">
        <f t="shared" si="19"/>
        <v>34</v>
      </c>
      <c r="N729" s="4" t="e">
        <f>VLOOKUP(L729,#REF!,3,FALSE)</f>
        <v>#REF!</v>
      </c>
      <c r="O729" s="4" t="e">
        <f>VLOOKUP(L729,#REF!,2,FALSE)</f>
        <v>#REF!</v>
      </c>
      <c r="P729" s="4" t="e">
        <f t="shared" si="20"/>
        <v>#REF!</v>
      </c>
      <c r="Q729" s="4"/>
      <c r="R729" s="4"/>
      <c r="S729" s="4"/>
      <c r="T729" s="4"/>
      <c r="U729" s="4"/>
      <c r="V729" s="4"/>
      <c r="W729" s="4"/>
    </row>
    <row r="730" spans="1:23" ht="16">
      <c r="A730" s="173" t="s">
        <v>1385</v>
      </c>
      <c r="B730" s="173" t="s">
        <v>1345</v>
      </c>
      <c r="C730" s="173">
        <v>840433175698</v>
      </c>
      <c r="D730" s="174">
        <v>49.5</v>
      </c>
      <c r="E730" s="174">
        <v>99</v>
      </c>
      <c r="F730" s="173" t="s">
        <v>809</v>
      </c>
      <c r="G730" s="4" t="s">
        <v>3</v>
      </c>
      <c r="H730" s="4" t="str">
        <f t="shared" si="14"/>
        <v>Day Construct</v>
      </c>
      <c r="I730" s="4" t="str">
        <f t="shared" si="15"/>
        <v>Dark Brown Canvas</v>
      </c>
      <c r="J730" s="4" t="str">
        <f t="shared" si="16"/>
        <v>DWF18P3C-208</v>
      </c>
      <c r="K730" s="4" t="str">
        <f t="shared" si="17"/>
        <v>24x28</v>
      </c>
      <c r="L730" s="4" t="str">
        <f t="shared" si="18"/>
        <v>24</v>
      </c>
      <c r="M730" s="4" t="str">
        <f t="shared" si="19"/>
        <v>28</v>
      </c>
      <c r="N730" s="4" t="e">
        <f>VLOOKUP(L730,#REF!,3,FALSE)</f>
        <v>#REF!</v>
      </c>
      <c r="O730" s="4" t="e">
        <f>VLOOKUP(L730,#REF!,2,FALSE)</f>
        <v>#REF!</v>
      </c>
      <c r="P730" s="4" t="e">
        <f t="shared" si="20"/>
        <v>#REF!</v>
      </c>
      <c r="Q730" s="4"/>
      <c r="R730" s="4"/>
      <c r="S730" s="4"/>
      <c r="T730" s="4"/>
      <c r="U730" s="4"/>
      <c r="V730" s="4"/>
      <c r="W730" s="4"/>
    </row>
    <row r="731" spans="1:23" ht="16">
      <c r="A731" s="173" t="s">
        <v>1386</v>
      </c>
      <c r="B731" s="173" t="s">
        <v>1345</v>
      </c>
      <c r="C731" s="173">
        <v>840433175841</v>
      </c>
      <c r="D731" s="174">
        <v>49.5</v>
      </c>
      <c r="E731" s="174">
        <v>99</v>
      </c>
      <c r="F731" s="173" t="s">
        <v>809</v>
      </c>
      <c r="G731" s="4" t="s">
        <v>3</v>
      </c>
      <c r="H731" s="4" t="str">
        <f t="shared" si="14"/>
        <v>Day Construct</v>
      </c>
      <c r="I731" s="4" t="str">
        <f t="shared" si="15"/>
        <v>Dark Brown Canvas</v>
      </c>
      <c r="J731" s="4" t="str">
        <f t="shared" si="16"/>
        <v>DWF18P3C-208</v>
      </c>
      <c r="K731" s="4" t="str">
        <f t="shared" si="17"/>
        <v>24x30</v>
      </c>
      <c r="L731" s="4" t="str">
        <f t="shared" si="18"/>
        <v>24</v>
      </c>
      <c r="M731" s="4" t="str">
        <f t="shared" si="19"/>
        <v>30</v>
      </c>
      <c r="N731" s="4" t="e">
        <f>VLOOKUP(L731,#REF!,3,FALSE)</f>
        <v>#REF!</v>
      </c>
      <c r="O731" s="4" t="e">
        <f>VLOOKUP(L731,#REF!,2,FALSE)</f>
        <v>#REF!</v>
      </c>
      <c r="P731" s="4" t="e">
        <f t="shared" si="20"/>
        <v>#REF!</v>
      </c>
      <c r="Q731" s="4"/>
      <c r="R731" s="4"/>
      <c r="S731" s="4"/>
      <c r="T731" s="4"/>
      <c r="U731" s="4"/>
      <c r="V731" s="4"/>
      <c r="W731" s="4"/>
    </row>
    <row r="732" spans="1:23" ht="16">
      <c r="A732" s="173" t="s">
        <v>1387</v>
      </c>
      <c r="B732" s="173" t="s">
        <v>1345</v>
      </c>
      <c r="C732" s="173">
        <v>840433175995</v>
      </c>
      <c r="D732" s="174">
        <v>49.5</v>
      </c>
      <c r="E732" s="174">
        <v>99</v>
      </c>
      <c r="F732" s="173" t="s">
        <v>809</v>
      </c>
      <c r="G732" s="4" t="s">
        <v>3</v>
      </c>
      <c r="H732" s="4" t="str">
        <f t="shared" si="14"/>
        <v>Day Construct</v>
      </c>
      <c r="I732" s="4" t="str">
        <f t="shared" si="15"/>
        <v>Dark Brown Canvas</v>
      </c>
      <c r="J732" s="4" t="str">
        <f t="shared" si="16"/>
        <v>DWF18P3C-208</v>
      </c>
      <c r="K732" s="4" t="str">
        <f t="shared" si="17"/>
        <v>24x32</v>
      </c>
      <c r="L732" s="4" t="str">
        <f t="shared" si="18"/>
        <v>24</v>
      </c>
      <c r="M732" s="4" t="str">
        <f t="shared" si="19"/>
        <v>32</v>
      </c>
      <c r="N732" s="4" t="e">
        <f>VLOOKUP(L732,#REF!,3,FALSE)</f>
        <v>#REF!</v>
      </c>
      <c r="O732" s="4" t="e">
        <f>VLOOKUP(L732,#REF!,2,FALSE)</f>
        <v>#REF!</v>
      </c>
      <c r="P732" s="4" t="e">
        <f t="shared" si="20"/>
        <v>#REF!</v>
      </c>
      <c r="Q732" s="4"/>
      <c r="R732" s="4"/>
      <c r="S732" s="4"/>
      <c r="T732" s="4"/>
      <c r="U732" s="4"/>
      <c r="V732" s="4"/>
      <c r="W732" s="4"/>
    </row>
    <row r="733" spans="1:23" ht="16">
      <c r="A733" s="173" t="s">
        <v>1388</v>
      </c>
      <c r="B733" s="173" t="s">
        <v>1345</v>
      </c>
      <c r="C733" s="173">
        <v>840433176145</v>
      </c>
      <c r="D733" s="174">
        <v>49.5</v>
      </c>
      <c r="E733" s="174">
        <v>99</v>
      </c>
      <c r="F733" s="173" t="s">
        <v>809</v>
      </c>
      <c r="G733" s="4" t="s">
        <v>3</v>
      </c>
      <c r="H733" s="4" t="str">
        <f t="shared" si="14"/>
        <v>Day Construct</v>
      </c>
      <c r="I733" s="4" t="str">
        <f t="shared" si="15"/>
        <v>Dark Brown Canvas</v>
      </c>
      <c r="J733" s="4" t="str">
        <f t="shared" si="16"/>
        <v>DWF18P3C-208</v>
      </c>
      <c r="K733" s="4" t="str">
        <f t="shared" si="17"/>
        <v>24x34</v>
      </c>
      <c r="L733" s="4" t="str">
        <f t="shared" si="18"/>
        <v>24</v>
      </c>
      <c r="M733" s="4" t="str">
        <f t="shared" si="19"/>
        <v>34</v>
      </c>
      <c r="N733" s="4" t="e">
        <f>VLOOKUP(L733,#REF!,3,FALSE)</f>
        <v>#REF!</v>
      </c>
      <c r="O733" s="4" t="e">
        <f>VLOOKUP(L733,#REF!,2,FALSE)</f>
        <v>#REF!</v>
      </c>
      <c r="P733" s="4" t="e">
        <f t="shared" si="20"/>
        <v>#REF!</v>
      </c>
      <c r="Q733" s="4"/>
      <c r="R733" s="4"/>
      <c r="S733" s="4"/>
      <c r="T733" s="4"/>
      <c r="U733" s="4"/>
      <c r="V733" s="4"/>
      <c r="W733" s="4"/>
    </row>
    <row r="734" spans="1:23" ht="16">
      <c r="A734" s="173" t="s">
        <v>1389</v>
      </c>
      <c r="B734" s="173" t="s">
        <v>1345</v>
      </c>
      <c r="C734" s="173">
        <v>840433175582</v>
      </c>
      <c r="D734" s="174">
        <v>49.5</v>
      </c>
      <c r="E734" s="174">
        <v>99</v>
      </c>
      <c r="F734" s="173" t="s">
        <v>809</v>
      </c>
      <c r="G734" s="4" t="s">
        <v>3</v>
      </c>
      <c r="H734" s="4" t="str">
        <f t="shared" si="14"/>
        <v>Day Construct</v>
      </c>
      <c r="I734" s="4" t="str">
        <f t="shared" si="15"/>
        <v>Dark Brown Canvas</v>
      </c>
      <c r="J734" s="4" t="str">
        <f t="shared" si="16"/>
        <v>DWF18P3C-208</v>
      </c>
      <c r="K734" s="4" t="str">
        <f t="shared" si="17"/>
        <v>2x28</v>
      </c>
      <c r="L734" s="4" t="str">
        <f t="shared" si="18"/>
        <v>2</v>
      </c>
      <c r="M734" s="4" t="str">
        <f t="shared" si="19"/>
        <v>28</v>
      </c>
      <c r="N734" s="4" t="e">
        <f>VLOOKUP(L734,#REF!,3,FALSE)</f>
        <v>#REF!</v>
      </c>
      <c r="O734" s="4" t="e">
        <f>VLOOKUP(L734,#REF!,2,FALSE)</f>
        <v>#REF!</v>
      </c>
      <c r="P734" s="4" t="e">
        <f t="shared" si="20"/>
        <v>#REF!</v>
      </c>
      <c r="Q734" s="4"/>
      <c r="R734" s="4"/>
      <c r="S734" s="4"/>
      <c r="T734" s="4"/>
      <c r="U734" s="4"/>
      <c r="V734" s="4"/>
      <c r="W734" s="4"/>
    </row>
    <row r="735" spans="1:23" ht="16">
      <c r="A735" s="173" t="s">
        <v>1390</v>
      </c>
      <c r="B735" s="173" t="s">
        <v>1345</v>
      </c>
      <c r="C735" s="173">
        <v>840433175735</v>
      </c>
      <c r="D735" s="174">
        <v>49.5</v>
      </c>
      <c r="E735" s="174">
        <v>99</v>
      </c>
      <c r="F735" s="173" t="s">
        <v>809</v>
      </c>
      <c r="G735" s="4" t="s">
        <v>3</v>
      </c>
      <c r="H735" s="4" t="str">
        <f t="shared" si="14"/>
        <v>Day Construct</v>
      </c>
      <c r="I735" s="4" t="str">
        <f t="shared" si="15"/>
        <v>Dark Brown Canvas</v>
      </c>
      <c r="J735" s="4" t="str">
        <f t="shared" si="16"/>
        <v>DWF18P3C-208</v>
      </c>
      <c r="K735" s="4" t="str">
        <f t="shared" si="17"/>
        <v>2x30</v>
      </c>
      <c r="L735" s="4" t="str">
        <f t="shared" si="18"/>
        <v>2</v>
      </c>
      <c r="M735" s="4" t="str">
        <f t="shared" si="19"/>
        <v>30</v>
      </c>
      <c r="N735" s="4" t="e">
        <f>VLOOKUP(L735,#REF!,3,FALSE)</f>
        <v>#REF!</v>
      </c>
      <c r="O735" s="4" t="e">
        <f>VLOOKUP(L735,#REF!,2,FALSE)</f>
        <v>#REF!</v>
      </c>
      <c r="P735" s="4" t="e">
        <f t="shared" si="20"/>
        <v>#REF!</v>
      </c>
      <c r="Q735" s="4"/>
      <c r="R735" s="4"/>
      <c r="S735" s="4"/>
      <c r="T735" s="4"/>
      <c r="U735" s="4"/>
      <c r="V735" s="4"/>
      <c r="W735" s="4"/>
    </row>
    <row r="736" spans="1:23" ht="16">
      <c r="A736" s="173" t="s">
        <v>1391</v>
      </c>
      <c r="B736" s="173" t="s">
        <v>1345</v>
      </c>
      <c r="C736" s="173">
        <v>840433175889</v>
      </c>
      <c r="D736" s="174">
        <v>49.5</v>
      </c>
      <c r="E736" s="174">
        <v>99</v>
      </c>
      <c r="F736" s="173" t="s">
        <v>809</v>
      </c>
      <c r="G736" s="4" t="s">
        <v>3</v>
      </c>
      <c r="H736" s="4" t="str">
        <f t="shared" si="14"/>
        <v>Day Construct</v>
      </c>
      <c r="I736" s="4" t="str">
        <f t="shared" si="15"/>
        <v>Dark Brown Canvas</v>
      </c>
      <c r="J736" s="4" t="str">
        <f t="shared" si="16"/>
        <v>DWF18P3C-208</v>
      </c>
      <c r="K736" s="4" t="str">
        <f t="shared" si="17"/>
        <v>2x32</v>
      </c>
      <c r="L736" s="4" t="str">
        <f t="shared" si="18"/>
        <v>2</v>
      </c>
      <c r="M736" s="4" t="str">
        <f t="shared" si="19"/>
        <v>32</v>
      </c>
      <c r="N736" s="4" t="e">
        <f>VLOOKUP(L736,#REF!,3,FALSE)</f>
        <v>#REF!</v>
      </c>
      <c r="O736" s="4" t="e">
        <f>VLOOKUP(L736,#REF!,2,FALSE)</f>
        <v>#REF!</v>
      </c>
      <c r="P736" s="4" t="e">
        <f t="shared" si="20"/>
        <v>#REF!</v>
      </c>
      <c r="Q736" s="4"/>
      <c r="R736" s="4"/>
      <c r="S736" s="4"/>
      <c r="T736" s="4"/>
      <c r="U736" s="4"/>
      <c r="V736" s="4"/>
      <c r="W736" s="4"/>
    </row>
    <row r="737" spans="1:23" ht="16">
      <c r="A737" s="173" t="s">
        <v>1392</v>
      </c>
      <c r="B737" s="173" t="s">
        <v>1345</v>
      </c>
      <c r="C737" s="173">
        <v>840433176039</v>
      </c>
      <c r="D737" s="174">
        <v>49.5</v>
      </c>
      <c r="E737" s="174">
        <v>99</v>
      </c>
      <c r="F737" s="173" t="s">
        <v>809</v>
      </c>
      <c r="G737" s="4" t="s">
        <v>3</v>
      </c>
      <c r="H737" s="4" t="str">
        <f t="shared" si="14"/>
        <v>Day Construct</v>
      </c>
      <c r="I737" s="4" t="str">
        <f t="shared" si="15"/>
        <v>Dark Brown Canvas</v>
      </c>
      <c r="J737" s="4" t="str">
        <f t="shared" si="16"/>
        <v>DWF18P3C-208</v>
      </c>
      <c r="K737" s="4" t="str">
        <f t="shared" si="17"/>
        <v>2x34</v>
      </c>
      <c r="L737" s="4" t="str">
        <f t="shared" si="18"/>
        <v>2</v>
      </c>
      <c r="M737" s="4" t="str">
        <f t="shared" si="19"/>
        <v>34</v>
      </c>
      <c r="N737" s="4" t="e">
        <f>VLOOKUP(L737,#REF!,3,FALSE)</f>
        <v>#REF!</v>
      </c>
      <c r="O737" s="4" t="e">
        <f>VLOOKUP(L737,#REF!,2,FALSE)</f>
        <v>#REF!</v>
      </c>
      <c r="P737" s="4" t="e">
        <f t="shared" si="20"/>
        <v>#REF!</v>
      </c>
      <c r="Q737" s="4"/>
      <c r="R737" s="4"/>
      <c r="S737" s="4"/>
      <c r="T737" s="4"/>
      <c r="U737" s="4"/>
      <c r="V737" s="4"/>
      <c r="W737" s="4"/>
    </row>
    <row r="738" spans="1:23" ht="16">
      <c r="A738" s="173" t="s">
        <v>1393</v>
      </c>
      <c r="B738" s="173" t="s">
        <v>1345</v>
      </c>
      <c r="C738" s="173">
        <v>840433175599</v>
      </c>
      <c r="D738" s="174">
        <v>49.5</v>
      </c>
      <c r="E738" s="174">
        <v>99</v>
      </c>
      <c r="F738" s="173" t="s">
        <v>809</v>
      </c>
      <c r="G738" s="4" t="s">
        <v>3</v>
      </c>
      <c r="H738" s="4" t="str">
        <f t="shared" si="14"/>
        <v>Day Construct</v>
      </c>
      <c r="I738" s="4" t="str">
        <f t="shared" si="15"/>
        <v>Dark Brown Canvas</v>
      </c>
      <c r="J738" s="4" t="str">
        <f t="shared" si="16"/>
        <v>DWF18P3C-208</v>
      </c>
      <c r="K738" s="4" t="str">
        <f t="shared" si="17"/>
        <v>4x28</v>
      </c>
      <c r="L738" s="4" t="str">
        <f t="shared" si="18"/>
        <v>4</v>
      </c>
      <c r="M738" s="4" t="str">
        <f t="shared" si="19"/>
        <v>28</v>
      </c>
      <c r="N738" s="4" t="e">
        <f>VLOOKUP(L738,#REF!,3,FALSE)</f>
        <v>#REF!</v>
      </c>
      <c r="O738" s="4" t="e">
        <f>VLOOKUP(L738,#REF!,2,FALSE)</f>
        <v>#REF!</v>
      </c>
      <c r="P738" s="4" t="e">
        <f t="shared" si="20"/>
        <v>#REF!</v>
      </c>
      <c r="Q738" s="4"/>
      <c r="R738" s="4"/>
      <c r="S738" s="4"/>
      <c r="T738" s="4"/>
      <c r="U738" s="4"/>
      <c r="V738" s="4"/>
      <c r="W738" s="4"/>
    </row>
    <row r="739" spans="1:23" ht="16">
      <c r="A739" s="173" t="s">
        <v>1394</v>
      </c>
      <c r="B739" s="173" t="s">
        <v>1345</v>
      </c>
      <c r="C739" s="173">
        <v>840433175742</v>
      </c>
      <c r="D739" s="174">
        <v>49.5</v>
      </c>
      <c r="E739" s="174">
        <v>99</v>
      </c>
      <c r="F739" s="173" t="s">
        <v>809</v>
      </c>
      <c r="G739" s="4" t="s">
        <v>3</v>
      </c>
      <c r="H739" s="4" t="str">
        <f t="shared" si="14"/>
        <v>Day Construct</v>
      </c>
      <c r="I739" s="4" t="str">
        <f t="shared" si="15"/>
        <v>Dark Brown Canvas</v>
      </c>
      <c r="J739" s="4" t="str">
        <f t="shared" si="16"/>
        <v>DWF18P3C-208</v>
      </c>
      <c r="K739" s="4" t="str">
        <f t="shared" si="17"/>
        <v>4x30</v>
      </c>
      <c r="L739" s="4" t="str">
        <f t="shared" si="18"/>
        <v>4</v>
      </c>
      <c r="M739" s="4" t="str">
        <f t="shared" si="19"/>
        <v>30</v>
      </c>
      <c r="N739" s="4" t="e">
        <f>VLOOKUP(L739,#REF!,3,FALSE)</f>
        <v>#REF!</v>
      </c>
      <c r="O739" s="4" t="e">
        <f>VLOOKUP(L739,#REF!,2,FALSE)</f>
        <v>#REF!</v>
      </c>
      <c r="P739" s="4" t="e">
        <f t="shared" si="20"/>
        <v>#REF!</v>
      </c>
      <c r="Q739" s="4"/>
      <c r="R739" s="4"/>
      <c r="S739" s="4"/>
      <c r="T739" s="4"/>
      <c r="U739" s="4"/>
      <c r="V739" s="4"/>
      <c r="W739" s="4"/>
    </row>
    <row r="740" spans="1:23" ht="16">
      <c r="A740" s="173" t="s">
        <v>1395</v>
      </c>
      <c r="B740" s="173" t="s">
        <v>1345</v>
      </c>
      <c r="C740" s="173">
        <v>840433175896</v>
      </c>
      <c r="D740" s="174">
        <v>49.5</v>
      </c>
      <c r="E740" s="174">
        <v>99</v>
      </c>
      <c r="F740" s="173" t="s">
        <v>809</v>
      </c>
      <c r="G740" s="4" t="s">
        <v>3</v>
      </c>
      <c r="H740" s="4" t="str">
        <f t="shared" si="14"/>
        <v>Day Construct</v>
      </c>
      <c r="I740" s="4" t="str">
        <f t="shared" si="15"/>
        <v>Dark Brown Canvas</v>
      </c>
      <c r="J740" s="4" t="str">
        <f t="shared" si="16"/>
        <v>DWF18P3C-208</v>
      </c>
      <c r="K740" s="4" t="str">
        <f t="shared" si="17"/>
        <v>4x32</v>
      </c>
      <c r="L740" s="4" t="str">
        <f t="shared" si="18"/>
        <v>4</v>
      </c>
      <c r="M740" s="4" t="str">
        <f t="shared" si="19"/>
        <v>32</v>
      </c>
      <c r="N740" s="4" t="e">
        <f>VLOOKUP(L740,#REF!,3,FALSE)</f>
        <v>#REF!</v>
      </c>
      <c r="O740" s="4" t="e">
        <f>VLOOKUP(L740,#REF!,2,FALSE)</f>
        <v>#REF!</v>
      </c>
      <c r="P740" s="4" t="e">
        <f t="shared" si="20"/>
        <v>#REF!</v>
      </c>
      <c r="Q740" s="4"/>
      <c r="R740" s="4"/>
      <c r="S740" s="4"/>
      <c r="T740" s="4"/>
      <c r="U740" s="4"/>
      <c r="V740" s="4"/>
      <c r="W740" s="4"/>
    </row>
    <row r="741" spans="1:23" ht="16">
      <c r="A741" s="173" t="s">
        <v>1396</v>
      </c>
      <c r="B741" s="173" t="s">
        <v>1345</v>
      </c>
      <c r="C741" s="173">
        <v>840433176046</v>
      </c>
      <c r="D741" s="174">
        <v>49.5</v>
      </c>
      <c r="E741" s="174">
        <v>99</v>
      </c>
      <c r="F741" s="173" t="s">
        <v>809</v>
      </c>
      <c r="G741" s="4" t="s">
        <v>3</v>
      </c>
      <c r="H741" s="4" t="str">
        <f t="shared" si="14"/>
        <v>Day Construct</v>
      </c>
      <c r="I741" s="4" t="str">
        <f t="shared" si="15"/>
        <v>Dark Brown Canvas</v>
      </c>
      <c r="J741" s="4" t="str">
        <f t="shared" si="16"/>
        <v>DWF18P3C-208</v>
      </c>
      <c r="K741" s="4" t="str">
        <f t="shared" si="17"/>
        <v>4x34</v>
      </c>
      <c r="L741" s="4" t="str">
        <f t="shared" si="18"/>
        <v>4</v>
      </c>
      <c r="M741" s="4" t="str">
        <f t="shared" si="19"/>
        <v>34</v>
      </c>
      <c r="N741" s="4" t="e">
        <f>VLOOKUP(L741,#REF!,3,FALSE)</f>
        <v>#REF!</v>
      </c>
      <c r="O741" s="4" t="e">
        <f>VLOOKUP(L741,#REF!,2,FALSE)</f>
        <v>#REF!</v>
      </c>
      <c r="P741" s="4" t="e">
        <f t="shared" si="20"/>
        <v>#REF!</v>
      </c>
      <c r="Q741" s="4"/>
      <c r="R741" s="4"/>
      <c r="S741" s="4"/>
      <c r="T741" s="4"/>
      <c r="U741" s="4"/>
      <c r="V741" s="4"/>
      <c r="W741" s="4"/>
    </row>
    <row r="742" spans="1:23" ht="16">
      <c r="A742" s="173" t="s">
        <v>1397</v>
      </c>
      <c r="B742" s="173" t="s">
        <v>1345</v>
      </c>
      <c r="C742" s="173">
        <v>840433175605</v>
      </c>
      <c r="D742" s="174">
        <v>49.5</v>
      </c>
      <c r="E742" s="174">
        <v>99</v>
      </c>
      <c r="F742" s="173" t="s">
        <v>809</v>
      </c>
      <c r="G742" s="4" t="s">
        <v>3</v>
      </c>
      <c r="H742" s="4" t="str">
        <f t="shared" si="14"/>
        <v>Day Construct</v>
      </c>
      <c r="I742" s="4" t="str">
        <f t="shared" si="15"/>
        <v>Dark Brown Canvas</v>
      </c>
      <c r="J742" s="4" t="str">
        <f t="shared" si="16"/>
        <v>DWF18P3C-208</v>
      </c>
      <c r="K742" s="4" t="str">
        <f t="shared" si="17"/>
        <v>6x28</v>
      </c>
      <c r="L742" s="4" t="str">
        <f t="shared" si="18"/>
        <v>6</v>
      </c>
      <c r="M742" s="4" t="str">
        <f t="shared" si="19"/>
        <v>28</v>
      </c>
      <c r="N742" s="4" t="e">
        <f>VLOOKUP(L742,#REF!,3,FALSE)</f>
        <v>#REF!</v>
      </c>
      <c r="O742" s="4" t="e">
        <f>VLOOKUP(L742,#REF!,2,FALSE)</f>
        <v>#REF!</v>
      </c>
      <c r="P742" s="4" t="e">
        <f t="shared" si="20"/>
        <v>#REF!</v>
      </c>
      <c r="Q742" s="4"/>
      <c r="R742" s="4"/>
      <c r="S742" s="4"/>
      <c r="T742" s="4"/>
      <c r="U742" s="4"/>
      <c r="V742" s="4"/>
      <c r="W742" s="4"/>
    </row>
    <row r="743" spans="1:23" ht="16">
      <c r="A743" s="173" t="s">
        <v>1398</v>
      </c>
      <c r="B743" s="173" t="s">
        <v>1345</v>
      </c>
      <c r="C743" s="173">
        <v>840433175759</v>
      </c>
      <c r="D743" s="174">
        <v>49.5</v>
      </c>
      <c r="E743" s="174">
        <v>99</v>
      </c>
      <c r="F743" s="173" t="s">
        <v>809</v>
      </c>
      <c r="G743" s="4" t="s">
        <v>3</v>
      </c>
      <c r="H743" s="4" t="str">
        <f t="shared" si="14"/>
        <v>Day Construct</v>
      </c>
      <c r="I743" s="4" t="str">
        <f t="shared" si="15"/>
        <v>Dark Brown Canvas</v>
      </c>
      <c r="J743" s="4" t="str">
        <f t="shared" si="16"/>
        <v>DWF18P3C-208</v>
      </c>
      <c r="K743" s="4" t="str">
        <f t="shared" si="17"/>
        <v>6x30</v>
      </c>
      <c r="L743" s="4" t="str">
        <f t="shared" si="18"/>
        <v>6</v>
      </c>
      <c r="M743" s="4" t="str">
        <f t="shared" si="19"/>
        <v>30</v>
      </c>
      <c r="N743" s="4" t="e">
        <f>VLOOKUP(L743,#REF!,3,FALSE)</f>
        <v>#REF!</v>
      </c>
      <c r="O743" s="4" t="e">
        <f>VLOOKUP(L743,#REF!,2,FALSE)</f>
        <v>#REF!</v>
      </c>
      <c r="P743" s="4" t="e">
        <f t="shared" si="20"/>
        <v>#REF!</v>
      </c>
      <c r="Q743" s="4"/>
      <c r="R743" s="4"/>
      <c r="S743" s="4"/>
      <c r="T743" s="4"/>
      <c r="U743" s="4"/>
      <c r="V743" s="4"/>
      <c r="W743" s="4"/>
    </row>
    <row r="744" spans="1:23" ht="16">
      <c r="A744" s="173" t="s">
        <v>1399</v>
      </c>
      <c r="B744" s="173" t="s">
        <v>1345</v>
      </c>
      <c r="C744" s="173">
        <v>840433175902</v>
      </c>
      <c r="D744" s="174">
        <v>49.5</v>
      </c>
      <c r="E744" s="174">
        <v>99</v>
      </c>
      <c r="F744" s="173" t="s">
        <v>809</v>
      </c>
      <c r="G744" s="4" t="s">
        <v>3</v>
      </c>
      <c r="H744" s="4" t="str">
        <f t="shared" si="14"/>
        <v>Day Construct</v>
      </c>
      <c r="I744" s="4" t="str">
        <f t="shared" si="15"/>
        <v>Dark Brown Canvas</v>
      </c>
      <c r="J744" s="4" t="str">
        <f t="shared" si="16"/>
        <v>DWF18P3C-208</v>
      </c>
      <c r="K744" s="4" t="str">
        <f t="shared" si="17"/>
        <v>6x32</v>
      </c>
      <c r="L744" s="4" t="str">
        <f t="shared" si="18"/>
        <v>6</v>
      </c>
      <c r="M744" s="4" t="str">
        <f t="shared" si="19"/>
        <v>32</v>
      </c>
      <c r="N744" s="4" t="e">
        <f>VLOOKUP(L744,#REF!,3,FALSE)</f>
        <v>#REF!</v>
      </c>
      <c r="O744" s="4" t="e">
        <f>VLOOKUP(L744,#REF!,2,FALSE)</f>
        <v>#REF!</v>
      </c>
      <c r="P744" s="4" t="e">
        <f t="shared" si="20"/>
        <v>#REF!</v>
      </c>
      <c r="Q744" s="4"/>
      <c r="R744" s="4"/>
      <c r="S744" s="4"/>
      <c r="T744" s="4"/>
      <c r="U744" s="4"/>
      <c r="V744" s="4"/>
      <c r="W744" s="4"/>
    </row>
    <row r="745" spans="1:23" ht="16">
      <c r="A745" s="173" t="s">
        <v>1400</v>
      </c>
      <c r="B745" s="173" t="s">
        <v>1345</v>
      </c>
      <c r="C745" s="173">
        <v>840433176053</v>
      </c>
      <c r="D745" s="174">
        <v>49.5</v>
      </c>
      <c r="E745" s="174">
        <v>99</v>
      </c>
      <c r="F745" s="173" t="s">
        <v>809</v>
      </c>
      <c r="G745" s="4" t="s">
        <v>3</v>
      </c>
      <c r="H745" s="4" t="str">
        <f t="shared" si="14"/>
        <v>Day Construct</v>
      </c>
      <c r="I745" s="4" t="str">
        <f t="shared" si="15"/>
        <v>Dark Brown Canvas</v>
      </c>
      <c r="J745" s="4" t="str">
        <f t="shared" si="16"/>
        <v>DWF18P3C-208</v>
      </c>
      <c r="K745" s="4" t="str">
        <f t="shared" si="17"/>
        <v>6x34</v>
      </c>
      <c r="L745" s="4" t="str">
        <f t="shared" si="18"/>
        <v>6</v>
      </c>
      <c r="M745" s="4" t="str">
        <f t="shared" si="19"/>
        <v>34</v>
      </c>
      <c r="N745" s="4" t="e">
        <f>VLOOKUP(L745,#REF!,3,FALSE)</f>
        <v>#REF!</v>
      </c>
      <c r="O745" s="4" t="e">
        <f>VLOOKUP(L745,#REF!,2,FALSE)</f>
        <v>#REF!</v>
      </c>
      <c r="P745" s="4" t="e">
        <f t="shared" si="20"/>
        <v>#REF!</v>
      </c>
      <c r="Q745" s="4"/>
      <c r="R745" s="4"/>
      <c r="S745" s="4"/>
      <c r="T745" s="4"/>
      <c r="U745" s="4"/>
      <c r="V745" s="4"/>
      <c r="W745" s="4"/>
    </row>
    <row r="746" spans="1:23" ht="16">
      <c r="A746" s="173" t="s">
        <v>1401</v>
      </c>
      <c r="B746" s="173" t="s">
        <v>1345</v>
      </c>
      <c r="C746" s="173">
        <v>840433175612</v>
      </c>
      <c r="D746" s="174">
        <v>49.5</v>
      </c>
      <c r="E746" s="174">
        <v>99</v>
      </c>
      <c r="F746" s="173" t="s">
        <v>809</v>
      </c>
      <c r="G746" s="4" t="s">
        <v>3</v>
      </c>
      <c r="H746" s="4" t="str">
        <f t="shared" si="14"/>
        <v>Day Construct</v>
      </c>
      <c r="I746" s="4" t="str">
        <f t="shared" si="15"/>
        <v>Dark Brown Canvas</v>
      </c>
      <c r="J746" s="4" t="str">
        <f t="shared" si="16"/>
        <v>DWF18P3C-208</v>
      </c>
      <c r="K746" s="4" t="str">
        <f t="shared" si="17"/>
        <v>8x28</v>
      </c>
      <c r="L746" s="4" t="str">
        <f t="shared" si="18"/>
        <v>8</v>
      </c>
      <c r="M746" s="4" t="str">
        <f t="shared" si="19"/>
        <v>28</v>
      </c>
      <c r="N746" s="4" t="e">
        <f>VLOOKUP(L746,#REF!,3,FALSE)</f>
        <v>#REF!</v>
      </c>
      <c r="O746" s="4" t="e">
        <f>VLOOKUP(L746,#REF!,2,FALSE)</f>
        <v>#REF!</v>
      </c>
      <c r="P746" s="4" t="e">
        <f t="shared" si="20"/>
        <v>#REF!</v>
      </c>
      <c r="Q746" s="4"/>
      <c r="R746" s="4"/>
      <c r="S746" s="4"/>
      <c r="T746" s="4"/>
      <c r="U746" s="4"/>
      <c r="V746" s="4"/>
      <c r="W746" s="4"/>
    </row>
    <row r="747" spans="1:23" ht="16">
      <c r="A747" s="173" t="s">
        <v>1402</v>
      </c>
      <c r="B747" s="173" t="s">
        <v>1345</v>
      </c>
      <c r="C747" s="173">
        <v>840433175766</v>
      </c>
      <c r="D747" s="174">
        <v>49.5</v>
      </c>
      <c r="E747" s="174">
        <v>99</v>
      </c>
      <c r="F747" s="173" t="s">
        <v>809</v>
      </c>
      <c r="G747" s="4" t="s">
        <v>3</v>
      </c>
      <c r="H747" s="4" t="str">
        <f t="shared" si="14"/>
        <v>Day Construct</v>
      </c>
      <c r="I747" s="4" t="str">
        <f t="shared" si="15"/>
        <v>Dark Brown Canvas</v>
      </c>
      <c r="J747" s="4" t="str">
        <f t="shared" si="16"/>
        <v>DWF18P3C-208</v>
      </c>
      <c r="K747" s="4" t="str">
        <f t="shared" si="17"/>
        <v>8x30</v>
      </c>
      <c r="L747" s="4" t="str">
        <f t="shared" si="18"/>
        <v>8</v>
      </c>
      <c r="M747" s="4" t="str">
        <f t="shared" si="19"/>
        <v>30</v>
      </c>
      <c r="N747" s="4" t="e">
        <f>VLOOKUP(L747,#REF!,3,FALSE)</f>
        <v>#REF!</v>
      </c>
      <c r="O747" s="4" t="e">
        <f>VLOOKUP(L747,#REF!,2,FALSE)</f>
        <v>#REF!</v>
      </c>
      <c r="P747" s="4" t="e">
        <f t="shared" si="20"/>
        <v>#REF!</v>
      </c>
      <c r="Q747" s="4"/>
      <c r="R747" s="4"/>
      <c r="S747" s="4"/>
      <c r="T747" s="4"/>
      <c r="U747" s="4"/>
      <c r="V747" s="4"/>
      <c r="W747" s="4"/>
    </row>
    <row r="748" spans="1:23" ht="16">
      <c r="A748" s="173" t="s">
        <v>1403</v>
      </c>
      <c r="B748" s="173" t="s">
        <v>1345</v>
      </c>
      <c r="C748" s="173">
        <v>840433175919</v>
      </c>
      <c r="D748" s="174">
        <v>49.5</v>
      </c>
      <c r="E748" s="174">
        <v>99</v>
      </c>
      <c r="F748" s="173" t="s">
        <v>809</v>
      </c>
      <c r="G748" s="4" t="s">
        <v>3</v>
      </c>
      <c r="H748" s="4" t="str">
        <f t="shared" si="14"/>
        <v>Day Construct</v>
      </c>
      <c r="I748" s="4" t="str">
        <f t="shared" si="15"/>
        <v>Dark Brown Canvas</v>
      </c>
      <c r="J748" s="4" t="str">
        <f t="shared" si="16"/>
        <v>DWF18P3C-208</v>
      </c>
      <c r="K748" s="4" t="str">
        <f t="shared" si="17"/>
        <v>8x32</v>
      </c>
      <c r="L748" s="4" t="str">
        <f t="shared" si="18"/>
        <v>8</v>
      </c>
      <c r="M748" s="4" t="str">
        <f t="shared" si="19"/>
        <v>32</v>
      </c>
      <c r="N748" s="4" t="e">
        <f>VLOOKUP(L748,#REF!,3,FALSE)</f>
        <v>#REF!</v>
      </c>
      <c r="O748" s="4" t="e">
        <f>VLOOKUP(L748,#REF!,2,FALSE)</f>
        <v>#REF!</v>
      </c>
      <c r="P748" s="4" t="e">
        <f t="shared" si="20"/>
        <v>#REF!</v>
      </c>
      <c r="Q748" s="4"/>
      <c r="R748" s="4"/>
      <c r="S748" s="4"/>
      <c r="T748" s="4"/>
      <c r="U748" s="4"/>
      <c r="V748" s="4"/>
      <c r="W748" s="4"/>
    </row>
    <row r="749" spans="1:23" ht="16">
      <c r="A749" s="173" t="s">
        <v>1404</v>
      </c>
      <c r="B749" s="173" t="s">
        <v>1345</v>
      </c>
      <c r="C749" s="173">
        <v>840433176060</v>
      </c>
      <c r="D749" s="174">
        <v>49.5</v>
      </c>
      <c r="E749" s="174">
        <v>99</v>
      </c>
      <c r="F749" s="173" t="s">
        <v>809</v>
      </c>
      <c r="G749" s="4" t="s">
        <v>3</v>
      </c>
      <c r="H749" s="4" t="str">
        <f t="shared" si="14"/>
        <v>Day Construct</v>
      </c>
      <c r="I749" s="4" t="str">
        <f t="shared" si="15"/>
        <v>Dark Brown Canvas</v>
      </c>
      <c r="J749" s="4" t="str">
        <f t="shared" si="16"/>
        <v>DWF18P3C-208</v>
      </c>
      <c r="K749" s="4" t="str">
        <f t="shared" si="17"/>
        <v>8x34</v>
      </c>
      <c r="L749" s="4" t="str">
        <f t="shared" si="18"/>
        <v>8</v>
      </c>
      <c r="M749" s="4" t="str">
        <f t="shared" si="19"/>
        <v>34</v>
      </c>
      <c r="N749" s="4" t="e">
        <f>VLOOKUP(L749,#REF!,3,FALSE)</f>
        <v>#REF!</v>
      </c>
      <c r="O749" s="4" t="e">
        <f>VLOOKUP(L749,#REF!,2,FALSE)</f>
        <v>#REF!</v>
      </c>
      <c r="P749" s="4" t="e">
        <f t="shared" si="20"/>
        <v>#REF!</v>
      </c>
      <c r="Q749" s="4"/>
      <c r="R749" s="4"/>
      <c r="S749" s="4"/>
      <c r="T749" s="4"/>
      <c r="U749" s="4"/>
      <c r="V749" s="4"/>
      <c r="W749" s="4"/>
    </row>
    <row r="750" spans="1:23" ht="16">
      <c r="A750" s="173" t="s">
        <v>1405</v>
      </c>
      <c r="B750" s="173" t="s">
        <v>1406</v>
      </c>
      <c r="C750" s="173">
        <v>840130524775</v>
      </c>
      <c r="D750" s="174">
        <v>44.5</v>
      </c>
      <c r="E750" s="174">
        <v>89</v>
      </c>
      <c r="F750" s="173" t="s">
        <v>649</v>
      </c>
      <c r="G750" s="4" t="s">
        <v>3</v>
      </c>
      <c r="H750" s="4" t="str">
        <f t="shared" si="14"/>
        <v>Day Construct</v>
      </c>
      <c r="I750" s="4" t="str">
        <f t="shared" si="15"/>
        <v>Navy Ripstop</v>
      </c>
      <c r="J750" s="4" t="str">
        <f t="shared" si="16"/>
        <v>DWF22P3R-410</v>
      </c>
      <c r="K750" s="4" t="str">
        <f t="shared" si="17"/>
        <v>000x28</v>
      </c>
      <c r="L750" s="4" t="str">
        <f t="shared" si="18"/>
        <v>000</v>
      </c>
      <c r="M750" s="4" t="str">
        <f t="shared" si="19"/>
        <v>28</v>
      </c>
      <c r="N750" s="4" t="e">
        <f>VLOOKUP(L750,#REF!,3,FALSE)</f>
        <v>#REF!</v>
      </c>
      <c r="O750" s="4" t="e">
        <f>VLOOKUP(L750,#REF!,2,FALSE)</f>
        <v>#REF!</v>
      </c>
      <c r="P750" s="4" t="e">
        <f t="shared" si="20"/>
        <v>#REF!</v>
      </c>
      <c r="Q750" s="4"/>
      <c r="R750" s="4"/>
      <c r="S750" s="4"/>
      <c r="T750" s="4"/>
      <c r="U750" s="4"/>
      <c r="V750" s="4"/>
      <c r="W750" s="4"/>
    </row>
    <row r="751" spans="1:23" ht="16">
      <c r="A751" s="173" t="s">
        <v>1407</v>
      </c>
      <c r="B751" s="173" t="s">
        <v>1406</v>
      </c>
      <c r="C751" s="173">
        <v>840130524782</v>
      </c>
      <c r="D751" s="174">
        <v>44.5</v>
      </c>
      <c r="E751" s="174">
        <v>89</v>
      </c>
      <c r="F751" s="173" t="s">
        <v>649</v>
      </c>
      <c r="G751" s="4" t="s">
        <v>3</v>
      </c>
      <c r="H751" s="4" t="str">
        <f t="shared" si="14"/>
        <v>Day Construct</v>
      </c>
      <c r="I751" s="4" t="str">
        <f t="shared" si="15"/>
        <v>Navy Ripstop</v>
      </c>
      <c r="J751" s="4" t="str">
        <f t="shared" si="16"/>
        <v>DWF22P3R-410</v>
      </c>
      <c r="K751" s="4" t="str">
        <f t="shared" si="17"/>
        <v>000x30</v>
      </c>
      <c r="L751" s="4" t="str">
        <f t="shared" si="18"/>
        <v>000</v>
      </c>
      <c r="M751" s="4" t="str">
        <f t="shared" si="19"/>
        <v>30</v>
      </c>
      <c r="N751" s="4" t="e">
        <f>VLOOKUP(L751,#REF!,3,FALSE)</f>
        <v>#REF!</v>
      </c>
      <c r="O751" s="4" t="e">
        <f>VLOOKUP(L751,#REF!,2,FALSE)</f>
        <v>#REF!</v>
      </c>
      <c r="P751" s="4" t="e">
        <f t="shared" si="20"/>
        <v>#REF!</v>
      </c>
      <c r="Q751" s="4"/>
      <c r="R751" s="4"/>
      <c r="S751" s="4"/>
      <c r="T751" s="4"/>
      <c r="U751" s="4"/>
      <c r="V751" s="4"/>
      <c r="W751" s="4"/>
    </row>
    <row r="752" spans="1:23" ht="16">
      <c r="A752" s="173" t="s">
        <v>1408</v>
      </c>
      <c r="B752" s="173" t="s">
        <v>1406</v>
      </c>
      <c r="C752" s="173">
        <v>840130524799</v>
      </c>
      <c r="D752" s="174">
        <v>44.5</v>
      </c>
      <c r="E752" s="174">
        <v>89</v>
      </c>
      <c r="F752" s="173" t="s">
        <v>649</v>
      </c>
      <c r="G752" s="4" t="s">
        <v>3</v>
      </c>
      <c r="H752" s="4" t="str">
        <f t="shared" si="14"/>
        <v>Day Construct</v>
      </c>
      <c r="I752" s="4" t="str">
        <f t="shared" si="15"/>
        <v>Navy Ripstop</v>
      </c>
      <c r="J752" s="4" t="str">
        <f t="shared" si="16"/>
        <v>DWF22P3R-410</v>
      </c>
      <c r="K752" s="4" t="str">
        <f t="shared" si="17"/>
        <v>000x32</v>
      </c>
      <c r="L752" s="4" t="str">
        <f t="shared" si="18"/>
        <v>000</v>
      </c>
      <c r="M752" s="4" t="str">
        <f t="shared" si="19"/>
        <v>32</v>
      </c>
      <c r="N752" s="4" t="e">
        <f>VLOOKUP(L752,#REF!,3,FALSE)</f>
        <v>#REF!</v>
      </c>
      <c r="O752" s="4" t="e">
        <f>VLOOKUP(L752,#REF!,2,FALSE)</f>
        <v>#REF!</v>
      </c>
      <c r="P752" s="4" t="e">
        <f t="shared" si="20"/>
        <v>#REF!</v>
      </c>
      <c r="Q752" s="4"/>
      <c r="R752" s="4"/>
      <c r="S752" s="4"/>
      <c r="T752" s="4"/>
      <c r="U752" s="4"/>
      <c r="V752" s="4"/>
      <c r="W752" s="4"/>
    </row>
    <row r="753" spans="1:23" ht="16">
      <c r="A753" s="173" t="s">
        <v>1409</v>
      </c>
      <c r="B753" s="173" t="s">
        <v>1406</v>
      </c>
      <c r="C753" s="173">
        <v>840130524805</v>
      </c>
      <c r="D753" s="174">
        <v>44.5</v>
      </c>
      <c r="E753" s="174">
        <v>89</v>
      </c>
      <c r="F753" s="173" t="s">
        <v>649</v>
      </c>
      <c r="G753" s="4" t="s">
        <v>3</v>
      </c>
      <c r="H753" s="4" t="str">
        <f t="shared" si="14"/>
        <v>Day Construct</v>
      </c>
      <c r="I753" s="4" t="str">
        <f t="shared" si="15"/>
        <v>Navy Ripstop</v>
      </c>
      <c r="J753" s="4" t="str">
        <f t="shared" si="16"/>
        <v>DWF22P3R-410</v>
      </c>
      <c r="K753" s="4" t="str">
        <f t="shared" si="17"/>
        <v>000x34</v>
      </c>
      <c r="L753" s="4" t="str">
        <f t="shared" si="18"/>
        <v>000</v>
      </c>
      <c r="M753" s="4" t="str">
        <f t="shared" si="19"/>
        <v>34</v>
      </c>
      <c r="N753" s="4" t="e">
        <f>VLOOKUP(L753,#REF!,3,FALSE)</f>
        <v>#REF!</v>
      </c>
      <c r="O753" s="4" t="e">
        <f>VLOOKUP(L753,#REF!,2,FALSE)</f>
        <v>#REF!</v>
      </c>
      <c r="P753" s="4" t="e">
        <f t="shared" si="20"/>
        <v>#REF!</v>
      </c>
      <c r="Q753" s="4"/>
      <c r="R753" s="4"/>
      <c r="S753" s="4"/>
      <c r="T753" s="4"/>
      <c r="U753" s="4"/>
      <c r="V753" s="4"/>
      <c r="W753" s="4"/>
    </row>
    <row r="754" spans="1:23" ht="16">
      <c r="A754" s="173" t="s">
        <v>1410</v>
      </c>
      <c r="B754" s="173" t="s">
        <v>1406</v>
      </c>
      <c r="C754" s="173">
        <v>840130524812</v>
      </c>
      <c r="D754" s="174">
        <v>44.5</v>
      </c>
      <c r="E754" s="174">
        <v>89</v>
      </c>
      <c r="F754" s="173" t="s">
        <v>649</v>
      </c>
      <c r="G754" s="4" t="s">
        <v>3</v>
      </c>
      <c r="H754" s="4" t="str">
        <f t="shared" si="14"/>
        <v>Day Construct</v>
      </c>
      <c r="I754" s="4" t="str">
        <f t="shared" si="15"/>
        <v>Navy Ripstop</v>
      </c>
      <c r="J754" s="4" t="str">
        <f t="shared" si="16"/>
        <v>DWF22P3R-410</v>
      </c>
      <c r="K754" s="4" t="str">
        <f t="shared" si="17"/>
        <v>00x28</v>
      </c>
      <c r="L754" s="4" t="str">
        <f t="shared" si="18"/>
        <v>00</v>
      </c>
      <c r="M754" s="4" t="str">
        <f t="shared" si="19"/>
        <v>28</v>
      </c>
      <c r="N754" s="4" t="e">
        <f>VLOOKUP(L754,#REF!,3,FALSE)</f>
        <v>#REF!</v>
      </c>
      <c r="O754" s="4" t="e">
        <f>VLOOKUP(L754,#REF!,2,FALSE)</f>
        <v>#REF!</v>
      </c>
      <c r="P754" s="4" t="e">
        <f t="shared" si="20"/>
        <v>#REF!</v>
      </c>
      <c r="Q754" s="4"/>
      <c r="R754" s="4"/>
      <c r="S754" s="4"/>
      <c r="T754" s="4"/>
      <c r="U754" s="4"/>
      <c r="V754" s="4"/>
      <c r="W754" s="4"/>
    </row>
    <row r="755" spans="1:23" ht="16">
      <c r="A755" s="173" t="s">
        <v>1411</v>
      </c>
      <c r="B755" s="173" t="s">
        <v>1406</v>
      </c>
      <c r="C755" s="173">
        <v>840130524829</v>
      </c>
      <c r="D755" s="174">
        <v>44.5</v>
      </c>
      <c r="E755" s="174">
        <v>89</v>
      </c>
      <c r="F755" s="173" t="s">
        <v>649</v>
      </c>
      <c r="G755" s="4" t="s">
        <v>3</v>
      </c>
      <c r="H755" s="4" t="str">
        <f t="shared" si="14"/>
        <v>Day Construct</v>
      </c>
      <c r="I755" s="4" t="str">
        <f t="shared" si="15"/>
        <v>Navy Ripstop</v>
      </c>
      <c r="J755" s="4" t="str">
        <f t="shared" si="16"/>
        <v>DWF22P3R-410</v>
      </c>
      <c r="K755" s="4" t="str">
        <f t="shared" si="17"/>
        <v>00x30</v>
      </c>
      <c r="L755" s="4" t="str">
        <f t="shared" si="18"/>
        <v>00</v>
      </c>
      <c r="M755" s="4" t="str">
        <f t="shared" si="19"/>
        <v>30</v>
      </c>
      <c r="N755" s="4" t="e">
        <f>VLOOKUP(L755,#REF!,3,FALSE)</f>
        <v>#REF!</v>
      </c>
      <c r="O755" s="4" t="e">
        <f>VLOOKUP(L755,#REF!,2,FALSE)</f>
        <v>#REF!</v>
      </c>
      <c r="P755" s="4" t="e">
        <f t="shared" si="20"/>
        <v>#REF!</v>
      </c>
      <c r="Q755" s="4"/>
      <c r="R755" s="4"/>
      <c r="S755" s="4"/>
      <c r="T755" s="4"/>
      <c r="U755" s="4"/>
      <c r="V755" s="4"/>
      <c r="W755" s="4"/>
    </row>
    <row r="756" spans="1:23" ht="16">
      <c r="A756" s="173" t="s">
        <v>1412</v>
      </c>
      <c r="B756" s="173" t="s">
        <v>1406</v>
      </c>
      <c r="C756" s="173">
        <v>840130524836</v>
      </c>
      <c r="D756" s="174">
        <v>44.5</v>
      </c>
      <c r="E756" s="174">
        <v>89</v>
      </c>
      <c r="F756" s="173" t="s">
        <v>649</v>
      </c>
      <c r="G756" s="4" t="s">
        <v>3</v>
      </c>
      <c r="H756" s="4" t="str">
        <f t="shared" si="14"/>
        <v>Day Construct</v>
      </c>
      <c r="I756" s="4" t="str">
        <f t="shared" si="15"/>
        <v>Navy Ripstop</v>
      </c>
      <c r="J756" s="4" t="str">
        <f t="shared" si="16"/>
        <v>DWF22P3R-410</v>
      </c>
      <c r="K756" s="4" t="str">
        <f t="shared" si="17"/>
        <v>00x32</v>
      </c>
      <c r="L756" s="4" t="str">
        <f t="shared" si="18"/>
        <v>00</v>
      </c>
      <c r="M756" s="4" t="str">
        <f t="shared" si="19"/>
        <v>32</v>
      </c>
      <c r="N756" s="4" t="e">
        <f>VLOOKUP(L756,#REF!,3,FALSE)</f>
        <v>#REF!</v>
      </c>
      <c r="O756" s="4" t="e">
        <f>VLOOKUP(L756,#REF!,2,FALSE)</f>
        <v>#REF!</v>
      </c>
      <c r="P756" s="4" t="e">
        <f t="shared" si="20"/>
        <v>#REF!</v>
      </c>
      <c r="Q756" s="4"/>
      <c r="R756" s="4"/>
      <c r="S756" s="4"/>
      <c r="T756" s="4"/>
      <c r="U756" s="4"/>
      <c r="V756" s="4"/>
      <c r="W756" s="4"/>
    </row>
    <row r="757" spans="1:23" ht="16">
      <c r="A757" s="173" t="s">
        <v>1413</v>
      </c>
      <c r="B757" s="173" t="s">
        <v>1406</v>
      </c>
      <c r="C757" s="173">
        <v>840130524843</v>
      </c>
      <c r="D757" s="174">
        <v>44.5</v>
      </c>
      <c r="E757" s="174">
        <v>89</v>
      </c>
      <c r="F757" s="173" t="s">
        <v>649</v>
      </c>
      <c r="G757" s="4" t="s">
        <v>3</v>
      </c>
      <c r="H757" s="4" t="str">
        <f t="shared" si="14"/>
        <v>Day Construct</v>
      </c>
      <c r="I757" s="4" t="str">
        <f t="shared" si="15"/>
        <v>Navy Ripstop</v>
      </c>
      <c r="J757" s="4" t="str">
        <f t="shared" si="16"/>
        <v>DWF22P3R-410</v>
      </c>
      <c r="K757" s="4" t="str">
        <f t="shared" si="17"/>
        <v>00x34</v>
      </c>
      <c r="L757" s="4" t="str">
        <f t="shared" si="18"/>
        <v>00</v>
      </c>
      <c r="M757" s="4" t="str">
        <f t="shared" si="19"/>
        <v>34</v>
      </c>
      <c r="N757" s="4" t="e">
        <f>VLOOKUP(L757,#REF!,3,FALSE)</f>
        <v>#REF!</v>
      </c>
      <c r="O757" s="4" t="e">
        <f>VLOOKUP(L757,#REF!,2,FALSE)</f>
        <v>#REF!</v>
      </c>
      <c r="P757" s="4" t="e">
        <f t="shared" si="20"/>
        <v>#REF!</v>
      </c>
      <c r="Q757" s="4"/>
      <c r="R757" s="4"/>
      <c r="S757" s="4"/>
      <c r="T757" s="4"/>
      <c r="U757" s="4"/>
      <c r="V757" s="4"/>
      <c r="W757" s="4"/>
    </row>
    <row r="758" spans="1:23" ht="16">
      <c r="A758" s="173" t="s">
        <v>1414</v>
      </c>
      <c r="B758" s="173" t="s">
        <v>1406</v>
      </c>
      <c r="C758" s="173">
        <v>840130524850</v>
      </c>
      <c r="D758" s="174">
        <v>44.5</v>
      </c>
      <c r="E758" s="174">
        <v>89</v>
      </c>
      <c r="F758" s="173" t="s">
        <v>649</v>
      </c>
      <c r="G758" s="4" t="s">
        <v>3</v>
      </c>
      <c r="H758" s="4" t="str">
        <f t="shared" si="14"/>
        <v>Day Construct</v>
      </c>
      <c r="I758" s="4" t="str">
        <f t="shared" si="15"/>
        <v>Navy Ripstop</v>
      </c>
      <c r="J758" s="4" t="str">
        <f t="shared" si="16"/>
        <v>DWF22P3R-410</v>
      </c>
      <c r="K758" s="4" t="str">
        <f t="shared" si="17"/>
        <v>0x28</v>
      </c>
      <c r="L758" s="4" t="str">
        <f t="shared" si="18"/>
        <v>0</v>
      </c>
      <c r="M758" s="4" t="str">
        <f t="shared" si="19"/>
        <v>28</v>
      </c>
      <c r="N758" s="4" t="e">
        <f>VLOOKUP(L758,#REF!,3,FALSE)</f>
        <v>#REF!</v>
      </c>
      <c r="O758" s="4" t="e">
        <f>VLOOKUP(L758,#REF!,2,FALSE)</f>
        <v>#REF!</v>
      </c>
      <c r="P758" s="4" t="e">
        <f t="shared" si="20"/>
        <v>#REF!</v>
      </c>
      <c r="Q758" s="4"/>
      <c r="R758" s="4"/>
      <c r="S758" s="4"/>
      <c r="T758" s="4"/>
      <c r="U758" s="4"/>
      <c r="V758" s="4"/>
      <c r="W758" s="4"/>
    </row>
    <row r="759" spans="1:23" ht="16">
      <c r="A759" s="173" t="s">
        <v>1415</v>
      </c>
      <c r="B759" s="173" t="s">
        <v>1406</v>
      </c>
      <c r="C759" s="173">
        <v>840130524867</v>
      </c>
      <c r="D759" s="174">
        <v>44.5</v>
      </c>
      <c r="E759" s="174">
        <v>89</v>
      </c>
      <c r="F759" s="173" t="s">
        <v>649</v>
      </c>
      <c r="G759" s="4" t="s">
        <v>3</v>
      </c>
      <c r="H759" s="4" t="str">
        <f t="shared" si="14"/>
        <v>Day Construct</v>
      </c>
      <c r="I759" s="4" t="str">
        <f t="shared" si="15"/>
        <v>Navy Ripstop</v>
      </c>
      <c r="J759" s="4" t="str">
        <f t="shared" si="16"/>
        <v>DWF22P3R-410</v>
      </c>
      <c r="K759" s="4" t="str">
        <f t="shared" si="17"/>
        <v>0x30</v>
      </c>
      <c r="L759" s="4" t="str">
        <f t="shared" si="18"/>
        <v>0</v>
      </c>
      <c r="M759" s="4" t="str">
        <f t="shared" si="19"/>
        <v>30</v>
      </c>
      <c r="N759" s="4" t="e">
        <f>VLOOKUP(L759,#REF!,3,FALSE)</f>
        <v>#REF!</v>
      </c>
      <c r="O759" s="4" t="e">
        <f>VLOOKUP(L759,#REF!,2,FALSE)</f>
        <v>#REF!</v>
      </c>
      <c r="P759" s="4" t="e">
        <f t="shared" si="20"/>
        <v>#REF!</v>
      </c>
      <c r="Q759" s="4"/>
      <c r="R759" s="4"/>
      <c r="S759" s="4"/>
      <c r="T759" s="4"/>
      <c r="U759" s="4"/>
      <c r="V759" s="4"/>
      <c r="W759" s="4"/>
    </row>
    <row r="760" spans="1:23" ht="16">
      <c r="A760" s="173" t="s">
        <v>1416</v>
      </c>
      <c r="B760" s="173" t="s">
        <v>1406</v>
      </c>
      <c r="C760" s="173">
        <v>840130524874</v>
      </c>
      <c r="D760" s="174">
        <v>44.5</v>
      </c>
      <c r="E760" s="174">
        <v>89</v>
      </c>
      <c r="F760" s="173" t="s">
        <v>649</v>
      </c>
      <c r="G760" s="4" t="s">
        <v>3</v>
      </c>
      <c r="H760" s="4" t="str">
        <f t="shared" si="14"/>
        <v>Day Construct</v>
      </c>
      <c r="I760" s="4" t="str">
        <f t="shared" si="15"/>
        <v>Navy Ripstop</v>
      </c>
      <c r="J760" s="4" t="str">
        <f t="shared" si="16"/>
        <v>DWF22P3R-410</v>
      </c>
      <c r="K760" s="4" t="str">
        <f t="shared" si="17"/>
        <v>0x32</v>
      </c>
      <c r="L760" s="4" t="str">
        <f t="shared" si="18"/>
        <v>0</v>
      </c>
      <c r="M760" s="4" t="str">
        <f t="shared" si="19"/>
        <v>32</v>
      </c>
      <c r="N760" s="4" t="e">
        <f>VLOOKUP(L760,#REF!,3,FALSE)</f>
        <v>#REF!</v>
      </c>
      <c r="O760" s="4" t="e">
        <f>VLOOKUP(L760,#REF!,2,FALSE)</f>
        <v>#REF!</v>
      </c>
      <c r="P760" s="4" t="e">
        <f t="shared" si="20"/>
        <v>#REF!</v>
      </c>
      <c r="Q760" s="4"/>
      <c r="R760" s="4"/>
      <c r="S760" s="4"/>
      <c r="T760" s="4"/>
      <c r="U760" s="4"/>
      <c r="V760" s="4"/>
      <c r="W760" s="4"/>
    </row>
    <row r="761" spans="1:23" ht="16">
      <c r="A761" s="173" t="s">
        <v>1417</v>
      </c>
      <c r="B761" s="173" t="s">
        <v>1406</v>
      </c>
      <c r="C761" s="173">
        <v>840130524881</v>
      </c>
      <c r="D761" s="174">
        <v>44.5</v>
      </c>
      <c r="E761" s="174">
        <v>89</v>
      </c>
      <c r="F761" s="173" t="s">
        <v>649</v>
      </c>
      <c r="G761" s="4" t="s">
        <v>3</v>
      </c>
      <c r="H761" s="4" t="str">
        <f t="shared" si="14"/>
        <v>Day Construct</v>
      </c>
      <c r="I761" s="4" t="str">
        <f t="shared" si="15"/>
        <v>Navy Ripstop</v>
      </c>
      <c r="J761" s="4" t="str">
        <f t="shared" si="16"/>
        <v>DWF22P3R-410</v>
      </c>
      <c r="K761" s="4" t="str">
        <f t="shared" si="17"/>
        <v>0x34</v>
      </c>
      <c r="L761" s="4" t="str">
        <f t="shared" si="18"/>
        <v>0</v>
      </c>
      <c r="M761" s="4" t="str">
        <f t="shared" si="19"/>
        <v>34</v>
      </c>
      <c r="N761" s="4" t="e">
        <f>VLOOKUP(L761,#REF!,3,FALSE)</f>
        <v>#REF!</v>
      </c>
      <c r="O761" s="4" t="e">
        <f>VLOOKUP(L761,#REF!,2,FALSE)</f>
        <v>#REF!</v>
      </c>
      <c r="P761" s="4" t="e">
        <f t="shared" si="20"/>
        <v>#REF!</v>
      </c>
      <c r="Q761" s="4"/>
      <c r="R761" s="4"/>
      <c r="S761" s="4"/>
      <c r="T761" s="4"/>
      <c r="U761" s="4"/>
      <c r="V761" s="4"/>
      <c r="W761" s="4"/>
    </row>
    <row r="762" spans="1:23" ht="16">
      <c r="A762" s="173" t="s">
        <v>1418</v>
      </c>
      <c r="B762" s="173" t="s">
        <v>1406</v>
      </c>
      <c r="C762" s="173">
        <v>840130524898</v>
      </c>
      <c r="D762" s="174">
        <v>44.5</v>
      </c>
      <c r="E762" s="174">
        <v>89</v>
      </c>
      <c r="F762" s="173" t="s">
        <v>649</v>
      </c>
      <c r="G762" s="4" t="s">
        <v>3</v>
      </c>
      <c r="H762" s="4" t="str">
        <f t="shared" si="14"/>
        <v>Day Construct</v>
      </c>
      <c r="I762" s="4" t="str">
        <f t="shared" si="15"/>
        <v>Navy Ripstop</v>
      </c>
      <c r="J762" s="4" t="str">
        <f t="shared" si="16"/>
        <v>DWF22P3R-410</v>
      </c>
      <c r="K762" s="4" t="str">
        <f t="shared" si="17"/>
        <v>10x28</v>
      </c>
      <c r="L762" s="4" t="str">
        <f t="shared" si="18"/>
        <v>10</v>
      </c>
      <c r="M762" s="4" t="str">
        <f t="shared" si="19"/>
        <v>28</v>
      </c>
      <c r="N762" s="4" t="e">
        <f>VLOOKUP(L762,#REF!,3,FALSE)</f>
        <v>#REF!</v>
      </c>
      <c r="O762" s="4" t="e">
        <f>VLOOKUP(L762,#REF!,2,FALSE)</f>
        <v>#REF!</v>
      </c>
      <c r="P762" s="4" t="e">
        <f t="shared" si="20"/>
        <v>#REF!</v>
      </c>
      <c r="Q762" s="4"/>
      <c r="R762" s="4"/>
      <c r="S762" s="4"/>
      <c r="T762" s="4"/>
      <c r="U762" s="4"/>
      <c r="V762" s="4"/>
      <c r="W762" s="4"/>
    </row>
    <row r="763" spans="1:23" ht="16">
      <c r="A763" s="173" t="s">
        <v>1419</v>
      </c>
      <c r="B763" s="173" t="s">
        <v>1406</v>
      </c>
      <c r="C763" s="173">
        <v>840130524904</v>
      </c>
      <c r="D763" s="174">
        <v>44.5</v>
      </c>
      <c r="E763" s="174">
        <v>89</v>
      </c>
      <c r="F763" s="173" t="s">
        <v>649</v>
      </c>
      <c r="G763" s="4" t="s">
        <v>3</v>
      </c>
      <c r="H763" s="4" t="str">
        <f t="shared" si="14"/>
        <v>Day Construct</v>
      </c>
      <c r="I763" s="4" t="str">
        <f t="shared" si="15"/>
        <v>Navy Ripstop</v>
      </c>
      <c r="J763" s="4" t="str">
        <f t="shared" si="16"/>
        <v>DWF22P3R-410</v>
      </c>
      <c r="K763" s="4" t="str">
        <f t="shared" si="17"/>
        <v>10x30</v>
      </c>
      <c r="L763" s="4" t="str">
        <f t="shared" si="18"/>
        <v>10</v>
      </c>
      <c r="M763" s="4" t="str">
        <f t="shared" si="19"/>
        <v>30</v>
      </c>
      <c r="N763" s="4" t="e">
        <f>VLOOKUP(L763,#REF!,3,FALSE)</f>
        <v>#REF!</v>
      </c>
      <c r="O763" s="4" t="e">
        <f>VLOOKUP(L763,#REF!,2,FALSE)</f>
        <v>#REF!</v>
      </c>
      <c r="P763" s="4" t="e">
        <f t="shared" si="20"/>
        <v>#REF!</v>
      </c>
      <c r="Q763" s="4"/>
      <c r="R763" s="4"/>
      <c r="S763" s="4"/>
      <c r="T763" s="4"/>
      <c r="U763" s="4"/>
      <c r="V763" s="4"/>
      <c r="W763" s="4"/>
    </row>
    <row r="764" spans="1:23" ht="16">
      <c r="A764" s="173" t="s">
        <v>1420</v>
      </c>
      <c r="B764" s="173" t="s">
        <v>1406</v>
      </c>
      <c r="C764" s="173">
        <v>840130524911</v>
      </c>
      <c r="D764" s="174">
        <v>44.5</v>
      </c>
      <c r="E764" s="174">
        <v>89</v>
      </c>
      <c r="F764" s="173" t="s">
        <v>649</v>
      </c>
      <c r="G764" s="4" t="s">
        <v>3</v>
      </c>
      <c r="H764" s="4" t="str">
        <f t="shared" si="14"/>
        <v>Day Construct</v>
      </c>
      <c r="I764" s="4" t="str">
        <f t="shared" si="15"/>
        <v>Navy Ripstop</v>
      </c>
      <c r="J764" s="4" t="str">
        <f t="shared" si="16"/>
        <v>DWF22P3R-410</v>
      </c>
      <c r="K764" s="4" t="str">
        <f t="shared" si="17"/>
        <v>10x32</v>
      </c>
      <c r="L764" s="4" t="str">
        <f t="shared" si="18"/>
        <v>10</v>
      </c>
      <c r="M764" s="4" t="str">
        <f t="shared" si="19"/>
        <v>32</v>
      </c>
      <c r="N764" s="4" t="e">
        <f>VLOOKUP(L764,#REF!,3,FALSE)</f>
        <v>#REF!</v>
      </c>
      <c r="O764" s="4" t="e">
        <f>VLOOKUP(L764,#REF!,2,FALSE)</f>
        <v>#REF!</v>
      </c>
      <c r="P764" s="4" t="e">
        <f t="shared" si="20"/>
        <v>#REF!</v>
      </c>
      <c r="Q764" s="4"/>
      <c r="R764" s="4"/>
      <c r="S764" s="4"/>
      <c r="T764" s="4"/>
      <c r="U764" s="4"/>
      <c r="V764" s="4"/>
      <c r="W764" s="4"/>
    </row>
    <row r="765" spans="1:23" ht="16">
      <c r="A765" s="173" t="s">
        <v>1421</v>
      </c>
      <c r="B765" s="173" t="s">
        <v>1406</v>
      </c>
      <c r="C765" s="173">
        <v>840130524928</v>
      </c>
      <c r="D765" s="174">
        <v>44.5</v>
      </c>
      <c r="E765" s="174">
        <v>89</v>
      </c>
      <c r="F765" s="173" t="s">
        <v>649</v>
      </c>
      <c r="G765" s="4" t="s">
        <v>3</v>
      </c>
      <c r="H765" s="4" t="str">
        <f t="shared" si="14"/>
        <v>Day Construct</v>
      </c>
      <c r="I765" s="4" t="str">
        <f t="shared" si="15"/>
        <v>Navy Ripstop</v>
      </c>
      <c r="J765" s="4" t="str">
        <f t="shared" si="16"/>
        <v>DWF22P3R-410</v>
      </c>
      <c r="K765" s="4" t="str">
        <f t="shared" si="17"/>
        <v>10x34</v>
      </c>
      <c r="L765" s="4" t="str">
        <f t="shared" si="18"/>
        <v>10</v>
      </c>
      <c r="M765" s="4" t="str">
        <f t="shared" si="19"/>
        <v>34</v>
      </c>
      <c r="N765" s="4" t="e">
        <f>VLOOKUP(L765,#REF!,3,FALSE)</f>
        <v>#REF!</v>
      </c>
      <c r="O765" s="4" t="e">
        <f>VLOOKUP(L765,#REF!,2,FALSE)</f>
        <v>#REF!</v>
      </c>
      <c r="P765" s="4" t="e">
        <f t="shared" si="20"/>
        <v>#REF!</v>
      </c>
      <c r="Q765" s="4"/>
      <c r="R765" s="4"/>
      <c r="S765" s="4"/>
      <c r="T765" s="4"/>
      <c r="U765" s="4"/>
      <c r="V765" s="4"/>
      <c r="W765" s="4"/>
    </row>
    <row r="766" spans="1:23" ht="16">
      <c r="A766" s="173" t="s">
        <v>1422</v>
      </c>
      <c r="B766" s="173" t="s">
        <v>1406</v>
      </c>
      <c r="C766" s="173">
        <v>840130524935</v>
      </c>
      <c r="D766" s="174">
        <v>44.5</v>
      </c>
      <c r="E766" s="174">
        <v>89</v>
      </c>
      <c r="F766" s="173" t="s">
        <v>649</v>
      </c>
      <c r="G766" s="4" t="s">
        <v>3</v>
      </c>
      <c r="H766" s="4" t="str">
        <f t="shared" si="14"/>
        <v>Day Construct</v>
      </c>
      <c r="I766" s="4" t="str">
        <f t="shared" si="15"/>
        <v>Navy Ripstop</v>
      </c>
      <c r="J766" s="4" t="str">
        <f t="shared" si="16"/>
        <v>DWF22P3R-410</v>
      </c>
      <c r="K766" s="4" t="str">
        <f t="shared" si="17"/>
        <v>12x28</v>
      </c>
      <c r="L766" s="4" t="str">
        <f t="shared" si="18"/>
        <v>12</v>
      </c>
      <c r="M766" s="4" t="str">
        <f t="shared" si="19"/>
        <v>28</v>
      </c>
      <c r="N766" s="4" t="e">
        <f>VLOOKUP(L766,#REF!,3,FALSE)</f>
        <v>#REF!</v>
      </c>
      <c r="O766" s="4" t="e">
        <f>VLOOKUP(L766,#REF!,2,FALSE)</f>
        <v>#REF!</v>
      </c>
      <c r="P766" s="4" t="e">
        <f t="shared" si="20"/>
        <v>#REF!</v>
      </c>
      <c r="Q766" s="4"/>
      <c r="R766" s="4"/>
      <c r="S766" s="4"/>
      <c r="T766" s="4"/>
      <c r="U766" s="4"/>
      <c r="V766" s="4"/>
      <c r="W766" s="4"/>
    </row>
    <row r="767" spans="1:23" ht="16">
      <c r="A767" s="173" t="s">
        <v>1423</v>
      </c>
      <c r="B767" s="173" t="s">
        <v>1406</v>
      </c>
      <c r="C767" s="173">
        <v>840130524942</v>
      </c>
      <c r="D767" s="174">
        <v>44.5</v>
      </c>
      <c r="E767" s="174">
        <v>89</v>
      </c>
      <c r="F767" s="173" t="s">
        <v>649</v>
      </c>
      <c r="G767" s="4" t="s">
        <v>3</v>
      </c>
      <c r="H767" s="4" t="str">
        <f t="shared" ref="H767:H1021" si="21">LEFT(B767,FIND(" - ",B767)-1)</f>
        <v>Day Construct</v>
      </c>
      <c r="I767" s="4" t="str">
        <f t="shared" ref="I767:I1021" si="22">RIGHT(B767,LEN(B767)-FIND(" - ",B767)-2)</f>
        <v>Navy Ripstop</v>
      </c>
      <c r="J767" s="4" t="str">
        <f t="shared" ref="J767:J1021" si="23">LEFT(A767,12)</f>
        <v>DWF22P3R-410</v>
      </c>
      <c r="K767" s="4" t="str">
        <f t="shared" ref="K767:K1021" si="24">RIGHT(A767,(LEN(A767)-13))</f>
        <v>12x30</v>
      </c>
      <c r="L767" s="4" t="str">
        <f t="shared" ref="L767:L1021" si="25">IFERROR(LEFT(K767,FIND("x",K767)-1),K767)</f>
        <v>12</v>
      </c>
      <c r="M767" s="4" t="str">
        <f t="shared" ref="M767:M1021" si="26">IFERROR(RIGHT(K767,LEN(K767)-FIND("x",K767)),"")</f>
        <v>30</v>
      </c>
      <c r="N767" s="4" t="e">
        <f>VLOOKUP(L767,#REF!,3,FALSE)</f>
        <v>#REF!</v>
      </c>
      <c r="O767" s="4" t="e">
        <f>VLOOKUP(L767,#REF!,2,FALSE)</f>
        <v>#REF!</v>
      </c>
      <c r="P767" s="4" t="e">
        <f t="shared" ref="P767:P1021" si="27">IFERROR(VLOOKUP(H767,#REF!,3,FALSE),MAX(#REF!)+1)</f>
        <v>#REF!</v>
      </c>
      <c r="Q767" s="4"/>
      <c r="R767" s="4"/>
      <c r="S767" s="4"/>
      <c r="T767" s="4"/>
      <c r="U767" s="4"/>
      <c r="V767" s="4"/>
      <c r="W767" s="4"/>
    </row>
    <row r="768" spans="1:23" ht="16">
      <c r="A768" s="173" t="s">
        <v>1424</v>
      </c>
      <c r="B768" s="173" t="s">
        <v>1406</v>
      </c>
      <c r="C768" s="173">
        <v>840130524959</v>
      </c>
      <c r="D768" s="174">
        <v>44.5</v>
      </c>
      <c r="E768" s="174">
        <v>89</v>
      </c>
      <c r="F768" s="173" t="s">
        <v>649</v>
      </c>
      <c r="G768" s="4" t="s">
        <v>3</v>
      </c>
      <c r="H768" s="4" t="str">
        <f t="shared" si="21"/>
        <v>Day Construct</v>
      </c>
      <c r="I768" s="4" t="str">
        <f t="shared" si="22"/>
        <v>Navy Ripstop</v>
      </c>
      <c r="J768" s="4" t="str">
        <f t="shared" si="23"/>
        <v>DWF22P3R-410</v>
      </c>
      <c r="K768" s="4" t="str">
        <f t="shared" si="24"/>
        <v>12x32</v>
      </c>
      <c r="L768" s="4" t="str">
        <f t="shared" si="25"/>
        <v>12</v>
      </c>
      <c r="M768" s="4" t="str">
        <f t="shared" si="26"/>
        <v>32</v>
      </c>
      <c r="N768" s="4" t="e">
        <f>VLOOKUP(L768,#REF!,3,FALSE)</f>
        <v>#REF!</v>
      </c>
      <c r="O768" s="4" t="e">
        <f>VLOOKUP(L768,#REF!,2,FALSE)</f>
        <v>#REF!</v>
      </c>
      <c r="P768" s="4" t="e">
        <f t="shared" si="27"/>
        <v>#REF!</v>
      </c>
      <c r="Q768" s="4"/>
      <c r="R768" s="4"/>
      <c r="S768" s="4"/>
      <c r="T768" s="4"/>
      <c r="U768" s="4"/>
      <c r="V768" s="4"/>
      <c r="W768" s="4"/>
    </row>
    <row r="769" spans="1:23" ht="16">
      <c r="A769" s="173" t="s">
        <v>1425</v>
      </c>
      <c r="B769" s="173" t="s">
        <v>1406</v>
      </c>
      <c r="C769" s="173">
        <v>840130524966</v>
      </c>
      <c r="D769" s="174">
        <v>44.5</v>
      </c>
      <c r="E769" s="174">
        <v>89</v>
      </c>
      <c r="F769" s="173" t="s">
        <v>649</v>
      </c>
      <c r="G769" s="4" t="s">
        <v>3</v>
      </c>
      <c r="H769" s="4" t="str">
        <f t="shared" si="21"/>
        <v>Day Construct</v>
      </c>
      <c r="I769" s="4" t="str">
        <f t="shared" si="22"/>
        <v>Navy Ripstop</v>
      </c>
      <c r="J769" s="4" t="str">
        <f t="shared" si="23"/>
        <v>DWF22P3R-410</v>
      </c>
      <c r="K769" s="4" t="str">
        <f t="shared" si="24"/>
        <v>12x34</v>
      </c>
      <c r="L769" s="4" t="str">
        <f t="shared" si="25"/>
        <v>12</v>
      </c>
      <c r="M769" s="4" t="str">
        <f t="shared" si="26"/>
        <v>34</v>
      </c>
      <c r="N769" s="4" t="e">
        <f>VLOOKUP(L769,#REF!,3,FALSE)</f>
        <v>#REF!</v>
      </c>
      <c r="O769" s="4" t="e">
        <f>VLOOKUP(L769,#REF!,2,FALSE)</f>
        <v>#REF!</v>
      </c>
      <c r="P769" s="4" t="e">
        <f t="shared" si="27"/>
        <v>#REF!</v>
      </c>
      <c r="Q769" s="4"/>
      <c r="R769" s="4"/>
      <c r="S769" s="4"/>
      <c r="T769" s="4"/>
      <c r="U769" s="4"/>
      <c r="V769" s="4"/>
      <c r="W769" s="4"/>
    </row>
    <row r="770" spans="1:23" ht="16">
      <c r="A770" s="173" t="s">
        <v>1426</v>
      </c>
      <c r="B770" s="173" t="s">
        <v>1406</v>
      </c>
      <c r="C770" s="173">
        <v>840130524973</v>
      </c>
      <c r="D770" s="174">
        <v>44.5</v>
      </c>
      <c r="E770" s="174">
        <v>89</v>
      </c>
      <c r="F770" s="173" t="s">
        <v>649</v>
      </c>
      <c r="G770" s="4" t="s">
        <v>3</v>
      </c>
      <c r="H770" s="4" t="str">
        <f t="shared" si="21"/>
        <v>Day Construct</v>
      </c>
      <c r="I770" s="4" t="str">
        <f t="shared" si="22"/>
        <v>Navy Ripstop</v>
      </c>
      <c r="J770" s="4" t="str">
        <f t="shared" si="23"/>
        <v>DWF22P3R-410</v>
      </c>
      <c r="K770" s="4" t="str">
        <f t="shared" si="24"/>
        <v>14x28</v>
      </c>
      <c r="L770" s="4" t="str">
        <f t="shared" si="25"/>
        <v>14</v>
      </c>
      <c r="M770" s="4" t="str">
        <f t="shared" si="26"/>
        <v>28</v>
      </c>
      <c r="N770" s="4" t="e">
        <f>VLOOKUP(L770,#REF!,3,FALSE)</f>
        <v>#REF!</v>
      </c>
      <c r="O770" s="4" t="e">
        <f>VLOOKUP(L770,#REF!,2,FALSE)</f>
        <v>#REF!</v>
      </c>
      <c r="P770" s="4" t="e">
        <f t="shared" si="27"/>
        <v>#REF!</v>
      </c>
      <c r="Q770" s="4"/>
      <c r="R770" s="4"/>
      <c r="S770" s="4"/>
      <c r="T770" s="4"/>
      <c r="U770" s="4"/>
      <c r="V770" s="4"/>
      <c r="W770" s="4"/>
    </row>
    <row r="771" spans="1:23" ht="16">
      <c r="A771" s="173" t="s">
        <v>1427</v>
      </c>
      <c r="B771" s="173" t="s">
        <v>1406</v>
      </c>
      <c r="C771" s="173">
        <v>840130524980</v>
      </c>
      <c r="D771" s="174">
        <v>44.5</v>
      </c>
      <c r="E771" s="174">
        <v>89</v>
      </c>
      <c r="F771" s="173" t="s">
        <v>649</v>
      </c>
      <c r="G771" s="4" t="s">
        <v>3</v>
      </c>
      <c r="H771" s="4" t="str">
        <f t="shared" si="21"/>
        <v>Day Construct</v>
      </c>
      <c r="I771" s="4" t="str">
        <f t="shared" si="22"/>
        <v>Navy Ripstop</v>
      </c>
      <c r="J771" s="4" t="str">
        <f t="shared" si="23"/>
        <v>DWF22P3R-410</v>
      </c>
      <c r="K771" s="4" t="str">
        <f t="shared" si="24"/>
        <v>14x30</v>
      </c>
      <c r="L771" s="4" t="str">
        <f t="shared" si="25"/>
        <v>14</v>
      </c>
      <c r="M771" s="4" t="str">
        <f t="shared" si="26"/>
        <v>30</v>
      </c>
      <c r="N771" s="4" t="e">
        <f>VLOOKUP(L771,#REF!,3,FALSE)</f>
        <v>#REF!</v>
      </c>
      <c r="O771" s="4" t="e">
        <f>VLOOKUP(L771,#REF!,2,FALSE)</f>
        <v>#REF!</v>
      </c>
      <c r="P771" s="4" t="e">
        <f t="shared" si="27"/>
        <v>#REF!</v>
      </c>
      <c r="Q771" s="4"/>
      <c r="R771" s="4"/>
      <c r="S771" s="4"/>
      <c r="T771" s="4"/>
      <c r="U771" s="4"/>
      <c r="V771" s="4"/>
      <c r="W771" s="4"/>
    </row>
    <row r="772" spans="1:23" ht="16">
      <c r="A772" s="173" t="s">
        <v>1428</v>
      </c>
      <c r="B772" s="173" t="s">
        <v>1406</v>
      </c>
      <c r="C772" s="173">
        <v>840130524997</v>
      </c>
      <c r="D772" s="174">
        <v>44.5</v>
      </c>
      <c r="E772" s="174">
        <v>89</v>
      </c>
      <c r="F772" s="173" t="s">
        <v>649</v>
      </c>
      <c r="G772" s="4" t="s">
        <v>3</v>
      </c>
      <c r="H772" s="4" t="str">
        <f t="shared" si="21"/>
        <v>Day Construct</v>
      </c>
      <c r="I772" s="4" t="str">
        <f t="shared" si="22"/>
        <v>Navy Ripstop</v>
      </c>
      <c r="J772" s="4" t="str">
        <f t="shared" si="23"/>
        <v>DWF22P3R-410</v>
      </c>
      <c r="K772" s="4" t="str">
        <f t="shared" si="24"/>
        <v>14x32</v>
      </c>
      <c r="L772" s="4" t="str">
        <f t="shared" si="25"/>
        <v>14</v>
      </c>
      <c r="M772" s="4" t="str">
        <f t="shared" si="26"/>
        <v>32</v>
      </c>
      <c r="N772" s="4" t="e">
        <f>VLOOKUP(L772,#REF!,3,FALSE)</f>
        <v>#REF!</v>
      </c>
      <c r="O772" s="4" t="e">
        <f>VLOOKUP(L772,#REF!,2,FALSE)</f>
        <v>#REF!</v>
      </c>
      <c r="P772" s="4" t="e">
        <f t="shared" si="27"/>
        <v>#REF!</v>
      </c>
      <c r="Q772" s="4"/>
      <c r="R772" s="4"/>
      <c r="S772" s="4"/>
      <c r="T772" s="4"/>
      <c r="U772" s="4"/>
      <c r="V772" s="4"/>
      <c r="W772" s="4"/>
    </row>
    <row r="773" spans="1:23" ht="16">
      <c r="A773" s="173" t="s">
        <v>1429</v>
      </c>
      <c r="B773" s="173" t="s">
        <v>1406</v>
      </c>
      <c r="C773" s="173">
        <v>840130525000</v>
      </c>
      <c r="D773" s="174">
        <v>44.5</v>
      </c>
      <c r="E773" s="174">
        <v>89</v>
      </c>
      <c r="F773" s="173" t="s">
        <v>649</v>
      </c>
      <c r="G773" s="4" t="s">
        <v>3</v>
      </c>
      <c r="H773" s="4" t="str">
        <f t="shared" si="21"/>
        <v>Day Construct</v>
      </c>
      <c r="I773" s="4" t="str">
        <f t="shared" si="22"/>
        <v>Navy Ripstop</v>
      </c>
      <c r="J773" s="4" t="str">
        <f t="shared" si="23"/>
        <v>DWF22P3R-410</v>
      </c>
      <c r="K773" s="4" t="str">
        <f t="shared" si="24"/>
        <v>14x34</v>
      </c>
      <c r="L773" s="4" t="str">
        <f t="shared" si="25"/>
        <v>14</v>
      </c>
      <c r="M773" s="4" t="str">
        <f t="shared" si="26"/>
        <v>34</v>
      </c>
      <c r="N773" s="4" t="e">
        <f>VLOOKUP(L773,#REF!,3,FALSE)</f>
        <v>#REF!</v>
      </c>
      <c r="O773" s="4" t="e">
        <f>VLOOKUP(L773,#REF!,2,FALSE)</f>
        <v>#REF!</v>
      </c>
      <c r="P773" s="4" t="e">
        <f t="shared" si="27"/>
        <v>#REF!</v>
      </c>
      <c r="Q773" s="4"/>
      <c r="R773" s="4"/>
      <c r="S773" s="4"/>
      <c r="T773" s="4"/>
      <c r="U773" s="4"/>
      <c r="V773" s="4"/>
      <c r="W773" s="4"/>
    </row>
    <row r="774" spans="1:23" ht="16">
      <c r="A774" s="173" t="s">
        <v>1430</v>
      </c>
      <c r="B774" s="173" t="s">
        <v>1406</v>
      </c>
      <c r="C774" s="173">
        <v>840130525017</v>
      </c>
      <c r="D774" s="174">
        <v>44.5</v>
      </c>
      <c r="E774" s="174">
        <v>89</v>
      </c>
      <c r="F774" s="173" t="s">
        <v>649</v>
      </c>
      <c r="G774" s="4" t="s">
        <v>3</v>
      </c>
      <c r="H774" s="4" t="str">
        <f t="shared" si="21"/>
        <v>Day Construct</v>
      </c>
      <c r="I774" s="4" t="str">
        <f t="shared" si="22"/>
        <v>Navy Ripstop</v>
      </c>
      <c r="J774" s="4" t="str">
        <f t="shared" si="23"/>
        <v>DWF22P3R-410</v>
      </c>
      <c r="K774" s="4" t="str">
        <f t="shared" si="24"/>
        <v>16x28</v>
      </c>
      <c r="L774" s="4" t="str">
        <f t="shared" si="25"/>
        <v>16</v>
      </c>
      <c r="M774" s="4" t="str">
        <f t="shared" si="26"/>
        <v>28</v>
      </c>
      <c r="N774" s="4" t="e">
        <f>VLOOKUP(L774,#REF!,3,FALSE)</f>
        <v>#REF!</v>
      </c>
      <c r="O774" s="4" t="e">
        <f>VLOOKUP(L774,#REF!,2,FALSE)</f>
        <v>#REF!</v>
      </c>
      <c r="P774" s="4" t="e">
        <f t="shared" si="27"/>
        <v>#REF!</v>
      </c>
      <c r="Q774" s="4"/>
      <c r="R774" s="4"/>
      <c r="S774" s="4"/>
      <c r="T774" s="4"/>
      <c r="U774" s="4"/>
      <c r="V774" s="4"/>
      <c r="W774" s="4"/>
    </row>
    <row r="775" spans="1:23" ht="16">
      <c r="A775" s="173" t="s">
        <v>1431</v>
      </c>
      <c r="B775" s="173" t="s">
        <v>1406</v>
      </c>
      <c r="C775" s="173">
        <v>840130525024</v>
      </c>
      <c r="D775" s="174">
        <v>44.5</v>
      </c>
      <c r="E775" s="174">
        <v>89</v>
      </c>
      <c r="F775" s="173" t="s">
        <v>649</v>
      </c>
      <c r="G775" s="4" t="s">
        <v>3</v>
      </c>
      <c r="H775" s="4" t="str">
        <f t="shared" si="21"/>
        <v>Day Construct</v>
      </c>
      <c r="I775" s="4" t="str">
        <f t="shared" si="22"/>
        <v>Navy Ripstop</v>
      </c>
      <c r="J775" s="4" t="str">
        <f t="shared" si="23"/>
        <v>DWF22P3R-410</v>
      </c>
      <c r="K775" s="4" t="str">
        <f t="shared" si="24"/>
        <v>16x30</v>
      </c>
      <c r="L775" s="4" t="str">
        <f t="shared" si="25"/>
        <v>16</v>
      </c>
      <c r="M775" s="4" t="str">
        <f t="shared" si="26"/>
        <v>30</v>
      </c>
      <c r="N775" s="4" t="e">
        <f>VLOOKUP(L775,#REF!,3,FALSE)</f>
        <v>#REF!</v>
      </c>
      <c r="O775" s="4" t="e">
        <f>VLOOKUP(L775,#REF!,2,FALSE)</f>
        <v>#REF!</v>
      </c>
      <c r="P775" s="4" t="e">
        <f t="shared" si="27"/>
        <v>#REF!</v>
      </c>
      <c r="Q775" s="4"/>
      <c r="R775" s="4"/>
      <c r="S775" s="4"/>
      <c r="T775" s="4"/>
      <c r="U775" s="4"/>
      <c r="V775" s="4"/>
      <c r="W775" s="4"/>
    </row>
    <row r="776" spans="1:23" ht="16">
      <c r="A776" s="173" t="s">
        <v>1432</v>
      </c>
      <c r="B776" s="173" t="s">
        <v>1406</v>
      </c>
      <c r="C776" s="173">
        <v>840130525031</v>
      </c>
      <c r="D776" s="174">
        <v>44.5</v>
      </c>
      <c r="E776" s="174">
        <v>89</v>
      </c>
      <c r="F776" s="173" t="s">
        <v>649</v>
      </c>
      <c r="G776" s="4" t="s">
        <v>3</v>
      </c>
      <c r="H776" s="4" t="str">
        <f t="shared" si="21"/>
        <v>Day Construct</v>
      </c>
      <c r="I776" s="4" t="str">
        <f t="shared" si="22"/>
        <v>Navy Ripstop</v>
      </c>
      <c r="J776" s="4" t="str">
        <f t="shared" si="23"/>
        <v>DWF22P3R-410</v>
      </c>
      <c r="K776" s="4" t="str">
        <f t="shared" si="24"/>
        <v>16x32</v>
      </c>
      <c r="L776" s="4" t="str">
        <f t="shared" si="25"/>
        <v>16</v>
      </c>
      <c r="M776" s="4" t="str">
        <f t="shared" si="26"/>
        <v>32</v>
      </c>
      <c r="N776" s="4" t="e">
        <f>VLOOKUP(L776,#REF!,3,FALSE)</f>
        <v>#REF!</v>
      </c>
      <c r="O776" s="4" t="e">
        <f>VLOOKUP(L776,#REF!,2,FALSE)</f>
        <v>#REF!</v>
      </c>
      <c r="P776" s="4" t="e">
        <f t="shared" si="27"/>
        <v>#REF!</v>
      </c>
      <c r="Q776" s="4"/>
      <c r="R776" s="4"/>
      <c r="S776" s="4"/>
      <c r="T776" s="4"/>
      <c r="U776" s="4"/>
      <c r="V776" s="4"/>
      <c r="W776" s="4"/>
    </row>
    <row r="777" spans="1:23" ht="16">
      <c r="A777" s="173" t="s">
        <v>1433</v>
      </c>
      <c r="B777" s="173" t="s">
        <v>1406</v>
      </c>
      <c r="C777" s="173">
        <v>840130525048</v>
      </c>
      <c r="D777" s="174">
        <v>44.5</v>
      </c>
      <c r="E777" s="174">
        <v>89</v>
      </c>
      <c r="F777" s="173" t="s">
        <v>649</v>
      </c>
      <c r="G777" s="4" t="s">
        <v>3</v>
      </c>
      <c r="H777" s="4" t="str">
        <f t="shared" si="21"/>
        <v>Day Construct</v>
      </c>
      <c r="I777" s="4" t="str">
        <f t="shared" si="22"/>
        <v>Navy Ripstop</v>
      </c>
      <c r="J777" s="4" t="str">
        <f t="shared" si="23"/>
        <v>DWF22P3R-410</v>
      </c>
      <c r="K777" s="4" t="str">
        <f t="shared" si="24"/>
        <v>16x34</v>
      </c>
      <c r="L777" s="4" t="str">
        <f t="shared" si="25"/>
        <v>16</v>
      </c>
      <c r="M777" s="4" t="str">
        <f t="shared" si="26"/>
        <v>34</v>
      </c>
      <c r="N777" s="4" t="e">
        <f>VLOOKUP(L777,#REF!,3,FALSE)</f>
        <v>#REF!</v>
      </c>
      <c r="O777" s="4" t="e">
        <f>VLOOKUP(L777,#REF!,2,FALSE)</f>
        <v>#REF!</v>
      </c>
      <c r="P777" s="4" t="e">
        <f t="shared" si="27"/>
        <v>#REF!</v>
      </c>
      <c r="Q777" s="4"/>
      <c r="R777" s="4"/>
      <c r="S777" s="4"/>
      <c r="T777" s="4"/>
      <c r="U777" s="4"/>
      <c r="V777" s="4"/>
      <c r="W777" s="4"/>
    </row>
    <row r="778" spans="1:23" ht="16">
      <c r="A778" s="173" t="s">
        <v>1434</v>
      </c>
      <c r="B778" s="173" t="s">
        <v>1406</v>
      </c>
      <c r="C778" s="173">
        <v>840130525055</v>
      </c>
      <c r="D778" s="174">
        <v>44.5</v>
      </c>
      <c r="E778" s="174">
        <v>89</v>
      </c>
      <c r="F778" s="173" t="s">
        <v>649</v>
      </c>
      <c r="G778" s="4" t="s">
        <v>3</v>
      </c>
      <c r="H778" s="4" t="str">
        <f t="shared" si="21"/>
        <v>Day Construct</v>
      </c>
      <c r="I778" s="4" t="str">
        <f t="shared" si="22"/>
        <v>Navy Ripstop</v>
      </c>
      <c r="J778" s="4" t="str">
        <f t="shared" si="23"/>
        <v>DWF22P3R-410</v>
      </c>
      <c r="K778" s="4" t="str">
        <f t="shared" si="24"/>
        <v>18x28</v>
      </c>
      <c r="L778" s="4" t="str">
        <f t="shared" si="25"/>
        <v>18</v>
      </c>
      <c r="M778" s="4" t="str">
        <f t="shared" si="26"/>
        <v>28</v>
      </c>
      <c r="N778" s="4" t="e">
        <f>VLOOKUP(L778,#REF!,3,FALSE)</f>
        <v>#REF!</v>
      </c>
      <c r="O778" s="4" t="e">
        <f>VLOOKUP(L778,#REF!,2,FALSE)</f>
        <v>#REF!</v>
      </c>
      <c r="P778" s="4" t="e">
        <f t="shared" si="27"/>
        <v>#REF!</v>
      </c>
      <c r="Q778" s="4"/>
      <c r="R778" s="4"/>
      <c r="S778" s="4"/>
      <c r="T778" s="4"/>
      <c r="U778" s="4"/>
      <c r="V778" s="4"/>
      <c r="W778" s="4"/>
    </row>
    <row r="779" spans="1:23" ht="16">
      <c r="A779" s="173" t="s">
        <v>1435</v>
      </c>
      <c r="B779" s="173" t="s">
        <v>1406</v>
      </c>
      <c r="C779" s="173">
        <v>840130525062</v>
      </c>
      <c r="D779" s="174">
        <v>44.5</v>
      </c>
      <c r="E779" s="174">
        <v>89</v>
      </c>
      <c r="F779" s="173" t="s">
        <v>649</v>
      </c>
      <c r="G779" s="4" t="s">
        <v>3</v>
      </c>
      <c r="H779" s="4" t="str">
        <f t="shared" si="21"/>
        <v>Day Construct</v>
      </c>
      <c r="I779" s="4" t="str">
        <f t="shared" si="22"/>
        <v>Navy Ripstop</v>
      </c>
      <c r="J779" s="4" t="str">
        <f t="shared" si="23"/>
        <v>DWF22P3R-410</v>
      </c>
      <c r="K779" s="4" t="str">
        <f t="shared" si="24"/>
        <v>18x30</v>
      </c>
      <c r="L779" s="4" t="str">
        <f t="shared" si="25"/>
        <v>18</v>
      </c>
      <c r="M779" s="4" t="str">
        <f t="shared" si="26"/>
        <v>30</v>
      </c>
      <c r="N779" s="4" t="e">
        <f>VLOOKUP(L779,#REF!,3,FALSE)</f>
        <v>#REF!</v>
      </c>
      <c r="O779" s="4" t="e">
        <f>VLOOKUP(L779,#REF!,2,FALSE)</f>
        <v>#REF!</v>
      </c>
      <c r="P779" s="4" t="e">
        <f t="shared" si="27"/>
        <v>#REF!</v>
      </c>
      <c r="Q779" s="4"/>
      <c r="R779" s="4"/>
      <c r="S779" s="4"/>
      <c r="T779" s="4"/>
      <c r="U779" s="4"/>
      <c r="V779" s="4"/>
      <c r="W779" s="4"/>
    </row>
    <row r="780" spans="1:23" ht="16">
      <c r="A780" s="173" t="s">
        <v>1436</v>
      </c>
      <c r="B780" s="173" t="s">
        <v>1406</v>
      </c>
      <c r="C780" s="173">
        <v>840130525079</v>
      </c>
      <c r="D780" s="174">
        <v>44.5</v>
      </c>
      <c r="E780" s="174">
        <v>89</v>
      </c>
      <c r="F780" s="173" t="s">
        <v>649</v>
      </c>
      <c r="G780" s="4" t="s">
        <v>3</v>
      </c>
      <c r="H780" s="4" t="str">
        <f t="shared" si="21"/>
        <v>Day Construct</v>
      </c>
      <c r="I780" s="4" t="str">
        <f t="shared" si="22"/>
        <v>Navy Ripstop</v>
      </c>
      <c r="J780" s="4" t="str">
        <f t="shared" si="23"/>
        <v>DWF22P3R-410</v>
      </c>
      <c r="K780" s="4" t="str">
        <f t="shared" si="24"/>
        <v>18x32</v>
      </c>
      <c r="L780" s="4" t="str">
        <f t="shared" si="25"/>
        <v>18</v>
      </c>
      <c r="M780" s="4" t="str">
        <f t="shared" si="26"/>
        <v>32</v>
      </c>
      <c r="N780" s="4" t="e">
        <f>VLOOKUP(L780,#REF!,3,FALSE)</f>
        <v>#REF!</v>
      </c>
      <c r="O780" s="4" t="e">
        <f>VLOOKUP(L780,#REF!,2,FALSE)</f>
        <v>#REF!</v>
      </c>
      <c r="P780" s="4" t="e">
        <f t="shared" si="27"/>
        <v>#REF!</v>
      </c>
      <c r="Q780" s="4"/>
      <c r="R780" s="4"/>
      <c r="S780" s="4"/>
      <c r="T780" s="4"/>
      <c r="U780" s="4"/>
      <c r="V780" s="4"/>
      <c r="W780" s="4"/>
    </row>
    <row r="781" spans="1:23" ht="16">
      <c r="A781" s="173" t="s">
        <v>1437</v>
      </c>
      <c r="B781" s="173" t="s">
        <v>1406</v>
      </c>
      <c r="C781" s="173">
        <v>840130525086</v>
      </c>
      <c r="D781" s="174">
        <v>44.5</v>
      </c>
      <c r="E781" s="174">
        <v>89</v>
      </c>
      <c r="F781" s="173" t="s">
        <v>649</v>
      </c>
      <c r="G781" s="4" t="s">
        <v>3</v>
      </c>
      <c r="H781" s="4" t="str">
        <f t="shared" si="21"/>
        <v>Day Construct</v>
      </c>
      <c r="I781" s="4" t="str">
        <f t="shared" si="22"/>
        <v>Navy Ripstop</v>
      </c>
      <c r="J781" s="4" t="str">
        <f t="shared" si="23"/>
        <v>DWF22P3R-410</v>
      </c>
      <c r="K781" s="4" t="str">
        <f t="shared" si="24"/>
        <v>18x34</v>
      </c>
      <c r="L781" s="4" t="str">
        <f t="shared" si="25"/>
        <v>18</v>
      </c>
      <c r="M781" s="4" t="str">
        <f t="shared" si="26"/>
        <v>34</v>
      </c>
      <c r="N781" s="4" t="e">
        <f>VLOOKUP(L781,#REF!,3,FALSE)</f>
        <v>#REF!</v>
      </c>
      <c r="O781" s="4" t="e">
        <f>VLOOKUP(L781,#REF!,2,FALSE)</f>
        <v>#REF!</v>
      </c>
      <c r="P781" s="4" t="e">
        <f t="shared" si="27"/>
        <v>#REF!</v>
      </c>
      <c r="Q781" s="4"/>
      <c r="R781" s="4"/>
      <c r="S781" s="4"/>
      <c r="T781" s="4"/>
      <c r="U781" s="4"/>
      <c r="V781" s="4"/>
      <c r="W781" s="4"/>
    </row>
    <row r="782" spans="1:23" ht="16">
      <c r="A782" s="173" t="s">
        <v>1438</v>
      </c>
      <c r="B782" s="173" t="s">
        <v>1406</v>
      </c>
      <c r="C782" s="173">
        <v>840130525093</v>
      </c>
      <c r="D782" s="174">
        <v>44.5</v>
      </c>
      <c r="E782" s="174">
        <v>89</v>
      </c>
      <c r="F782" s="173" t="s">
        <v>649</v>
      </c>
      <c r="G782" s="4" t="s">
        <v>3</v>
      </c>
      <c r="H782" s="4" t="str">
        <f t="shared" si="21"/>
        <v>Day Construct</v>
      </c>
      <c r="I782" s="4" t="str">
        <f t="shared" si="22"/>
        <v>Navy Ripstop</v>
      </c>
      <c r="J782" s="4" t="str">
        <f t="shared" si="23"/>
        <v>DWF22P3R-410</v>
      </c>
      <c r="K782" s="4" t="str">
        <f t="shared" si="24"/>
        <v>2x28</v>
      </c>
      <c r="L782" s="4" t="str">
        <f t="shared" si="25"/>
        <v>2</v>
      </c>
      <c r="M782" s="4" t="str">
        <f t="shared" si="26"/>
        <v>28</v>
      </c>
      <c r="N782" s="4" t="e">
        <f>VLOOKUP(L782,#REF!,3,FALSE)</f>
        <v>#REF!</v>
      </c>
      <c r="O782" s="4" t="e">
        <f>VLOOKUP(L782,#REF!,2,FALSE)</f>
        <v>#REF!</v>
      </c>
      <c r="P782" s="4" t="e">
        <f t="shared" si="27"/>
        <v>#REF!</v>
      </c>
      <c r="Q782" s="4"/>
      <c r="R782" s="4"/>
      <c r="S782" s="4"/>
      <c r="T782" s="4"/>
      <c r="U782" s="4"/>
      <c r="V782" s="4"/>
      <c r="W782" s="4"/>
    </row>
    <row r="783" spans="1:23" ht="16">
      <c r="A783" s="173" t="s">
        <v>1439</v>
      </c>
      <c r="B783" s="173" t="s">
        <v>1406</v>
      </c>
      <c r="C783" s="173">
        <v>840130525109</v>
      </c>
      <c r="D783" s="174">
        <v>44.5</v>
      </c>
      <c r="E783" s="174">
        <v>89</v>
      </c>
      <c r="F783" s="173" t="s">
        <v>649</v>
      </c>
      <c r="G783" s="4" t="s">
        <v>3</v>
      </c>
      <c r="H783" s="4" t="str">
        <f t="shared" si="21"/>
        <v>Day Construct</v>
      </c>
      <c r="I783" s="4" t="str">
        <f t="shared" si="22"/>
        <v>Navy Ripstop</v>
      </c>
      <c r="J783" s="4" t="str">
        <f t="shared" si="23"/>
        <v>DWF22P3R-410</v>
      </c>
      <c r="K783" s="4" t="str">
        <f t="shared" si="24"/>
        <v>2x30</v>
      </c>
      <c r="L783" s="4" t="str">
        <f t="shared" si="25"/>
        <v>2</v>
      </c>
      <c r="M783" s="4" t="str">
        <f t="shared" si="26"/>
        <v>30</v>
      </c>
      <c r="N783" s="4" t="e">
        <f>VLOOKUP(L783,#REF!,3,FALSE)</f>
        <v>#REF!</v>
      </c>
      <c r="O783" s="4" t="e">
        <f>VLOOKUP(L783,#REF!,2,FALSE)</f>
        <v>#REF!</v>
      </c>
      <c r="P783" s="4" t="e">
        <f t="shared" si="27"/>
        <v>#REF!</v>
      </c>
      <c r="Q783" s="4"/>
      <c r="R783" s="4"/>
      <c r="S783" s="4"/>
      <c r="T783" s="4"/>
      <c r="U783" s="4"/>
      <c r="V783" s="4"/>
      <c r="W783" s="4"/>
    </row>
    <row r="784" spans="1:23" ht="16">
      <c r="A784" s="173" t="s">
        <v>1440</v>
      </c>
      <c r="B784" s="173" t="s">
        <v>1406</v>
      </c>
      <c r="C784" s="173">
        <v>840130525116</v>
      </c>
      <c r="D784" s="174">
        <v>44.5</v>
      </c>
      <c r="E784" s="174">
        <v>89</v>
      </c>
      <c r="F784" s="173" t="s">
        <v>649</v>
      </c>
      <c r="G784" s="4" t="s">
        <v>3</v>
      </c>
      <c r="H784" s="4" t="str">
        <f t="shared" si="21"/>
        <v>Day Construct</v>
      </c>
      <c r="I784" s="4" t="str">
        <f t="shared" si="22"/>
        <v>Navy Ripstop</v>
      </c>
      <c r="J784" s="4" t="str">
        <f t="shared" si="23"/>
        <v>DWF22P3R-410</v>
      </c>
      <c r="K784" s="4" t="str">
        <f t="shared" si="24"/>
        <v>2x32</v>
      </c>
      <c r="L784" s="4" t="str">
        <f t="shared" si="25"/>
        <v>2</v>
      </c>
      <c r="M784" s="4" t="str">
        <f t="shared" si="26"/>
        <v>32</v>
      </c>
      <c r="N784" s="4" t="e">
        <f>VLOOKUP(L784,#REF!,3,FALSE)</f>
        <v>#REF!</v>
      </c>
      <c r="O784" s="4" t="e">
        <f>VLOOKUP(L784,#REF!,2,FALSE)</f>
        <v>#REF!</v>
      </c>
      <c r="P784" s="4" t="e">
        <f t="shared" si="27"/>
        <v>#REF!</v>
      </c>
      <c r="Q784" s="4"/>
      <c r="R784" s="4"/>
      <c r="S784" s="4"/>
      <c r="T784" s="4"/>
      <c r="U784" s="4"/>
      <c r="V784" s="4"/>
      <c r="W784" s="4"/>
    </row>
    <row r="785" spans="1:23" ht="16">
      <c r="A785" s="173" t="s">
        <v>1441</v>
      </c>
      <c r="B785" s="173" t="s">
        <v>1406</v>
      </c>
      <c r="C785" s="173">
        <v>840130525123</v>
      </c>
      <c r="D785" s="174">
        <v>44.5</v>
      </c>
      <c r="E785" s="174">
        <v>89</v>
      </c>
      <c r="F785" s="173" t="s">
        <v>649</v>
      </c>
      <c r="G785" s="4" t="s">
        <v>3</v>
      </c>
      <c r="H785" s="4" t="str">
        <f t="shared" si="21"/>
        <v>Day Construct</v>
      </c>
      <c r="I785" s="4" t="str">
        <f t="shared" si="22"/>
        <v>Navy Ripstop</v>
      </c>
      <c r="J785" s="4" t="str">
        <f t="shared" si="23"/>
        <v>DWF22P3R-410</v>
      </c>
      <c r="K785" s="4" t="str">
        <f t="shared" si="24"/>
        <v>2x34</v>
      </c>
      <c r="L785" s="4" t="str">
        <f t="shared" si="25"/>
        <v>2</v>
      </c>
      <c r="M785" s="4" t="str">
        <f t="shared" si="26"/>
        <v>34</v>
      </c>
      <c r="N785" s="4" t="e">
        <f>VLOOKUP(L785,#REF!,3,FALSE)</f>
        <v>#REF!</v>
      </c>
      <c r="O785" s="4" t="e">
        <f>VLOOKUP(L785,#REF!,2,FALSE)</f>
        <v>#REF!</v>
      </c>
      <c r="P785" s="4" t="e">
        <f t="shared" si="27"/>
        <v>#REF!</v>
      </c>
      <c r="Q785" s="4"/>
      <c r="R785" s="4"/>
      <c r="S785" s="4"/>
      <c r="T785" s="4"/>
      <c r="U785" s="4"/>
      <c r="V785" s="4"/>
      <c r="W785" s="4"/>
    </row>
    <row r="786" spans="1:23" ht="16">
      <c r="A786" s="173" t="s">
        <v>1442</v>
      </c>
      <c r="B786" s="173" t="s">
        <v>1406</v>
      </c>
      <c r="C786" s="173">
        <v>840130525130</v>
      </c>
      <c r="D786" s="174">
        <v>44.5</v>
      </c>
      <c r="E786" s="174">
        <v>89</v>
      </c>
      <c r="F786" s="173" t="s">
        <v>649</v>
      </c>
      <c r="G786" s="4" t="s">
        <v>3</v>
      </c>
      <c r="H786" s="4" t="str">
        <f t="shared" si="21"/>
        <v>Day Construct</v>
      </c>
      <c r="I786" s="4" t="str">
        <f t="shared" si="22"/>
        <v>Navy Ripstop</v>
      </c>
      <c r="J786" s="4" t="str">
        <f t="shared" si="23"/>
        <v>DWF22P3R-410</v>
      </c>
      <c r="K786" s="4" t="str">
        <f t="shared" si="24"/>
        <v>4x28</v>
      </c>
      <c r="L786" s="4" t="str">
        <f t="shared" si="25"/>
        <v>4</v>
      </c>
      <c r="M786" s="4" t="str">
        <f t="shared" si="26"/>
        <v>28</v>
      </c>
      <c r="N786" s="4" t="e">
        <f>VLOOKUP(L786,#REF!,3,FALSE)</f>
        <v>#REF!</v>
      </c>
      <c r="O786" s="4" t="e">
        <f>VLOOKUP(L786,#REF!,2,FALSE)</f>
        <v>#REF!</v>
      </c>
      <c r="P786" s="4" t="e">
        <f t="shared" si="27"/>
        <v>#REF!</v>
      </c>
      <c r="Q786" s="4"/>
      <c r="R786" s="4"/>
      <c r="S786" s="4"/>
      <c r="T786" s="4"/>
      <c r="U786" s="4"/>
      <c r="V786" s="4"/>
      <c r="W786" s="4"/>
    </row>
    <row r="787" spans="1:23" ht="16">
      <c r="A787" s="173" t="s">
        <v>1443</v>
      </c>
      <c r="B787" s="173" t="s">
        <v>1406</v>
      </c>
      <c r="C787" s="173">
        <v>840130525147</v>
      </c>
      <c r="D787" s="174">
        <v>44.5</v>
      </c>
      <c r="E787" s="174">
        <v>89</v>
      </c>
      <c r="F787" s="173" t="s">
        <v>649</v>
      </c>
      <c r="G787" s="4" t="s">
        <v>3</v>
      </c>
      <c r="H787" s="4" t="str">
        <f t="shared" si="21"/>
        <v>Day Construct</v>
      </c>
      <c r="I787" s="4" t="str">
        <f t="shared" si="22"/>
        <v>Navy Ripstop</v>
      </c>
      <c r="J787" s="4" t="str">
        <f t="shared" si="23"/>
        <v>DWF22P3R-410</v>
      </c>
      <c r="K787" s="4" t="str">
        <f t="shared" si="24"/>
        <v>4x30</v>
      </c>
      <c r="L787" s="4" t="str">
        <f t="shared" si="25"/>
        <v>4</v>
      </c>
      <c r="M787" s="4" t="str">
        <f t="shared" si="26"/>
        <v>30</v>
      </c>
      <c r="N787" s="4" t="e">
        <f>VLOOKUP(L787,#REF!,3,FALSE)</f>
        <v>#REF!</v>
      </c>
      <c r="O787" s="4" t="e">
        <f>VLOOKUP(L787,#REF!,2,FALSE)</f>
        <v>#REF!</v>
      </c>
      <c r="P787" s="4" t="e">
        <f t="shared" si="27"/>
        <v>#REF!</v>
      </c>
      <c r="Q787" s="4"/>
      <c r="R787" s="4"/>
      <c r="S787" s="4"/>
      <c r="T787" s="4"/>
      <c r="U787" s="4"/>
      <c r="V787" s="4"/>
      <c r="W787" s="4"/>
    </row>
    <row r="788" spans="1:23" ht="16">
      <c r="A788" s="173" t="s">
        <v>1444</v>
      </c>
      <c r="B788" s="173" t="s">
        <v>1406</v>
      </c>
      <c r="C788" s="173">
        <v>840130525154</v>
      </c>
      <c r="D788" s="174">
        <v>44.5</v>
      </c>
      <c r="E788" s="174">
        <v>89</v>
      </c>
      <c r="F788" s="173" t="s">
        <v>649</v>
      </c>
      <c r="G788" s="4" t="s">
        <v>3</v>
      </c>
      <c r="H788" s="4" t="str">
        <f t="shared" si="21"/>
        <v>Day Construct</v>
      </c>
      <c r="I788" s="4" t="str">
        <f t="shared" si="22"/>
        <v>Navy Ripstop</v>
      </c>
      <c r="J788" s="4" t="str">
        <f t="shared" si="23"/>
        <v>DWF22P3R-410</v>
      </c>
      <c r="K788" s="4" t="str">
        <f t="shared" si="24"/>
        <v>4x32</v>
      </c>
      <c r="L788" s="4" t="str">
        <f t="shared" si="25"/>
        <v>4</v>
      </c>
      <c r="M788" s="4" t="str">
        <f t="shared" si="26"/>
        <v>32</v>
      </c>
      <c r="N788" s="4" t="e">
        <f>VLOOKUP(L788,#REF!,3,FALSE)</f>
        <v>#REF!</v>
      </c>
      <c r="O788" s="4" t="e">
        <f>VLOOKUP(L788,#REF!,2,FALSE)</f>
        <v>#REF!</v>
      </c>
      <c r="P788" s="4" t="e">
        <f t="shared" si="27"/>
        <v>#REF!</v>
      </c>
      <c r="Q788" s="4"/>
      <c r="R788" s="4"/>
      <c r="S788" s="4"/>
      <c r="T788" s="4"/>
      <c r="U788" s="4"/>
      <c r="V788" s="4"/>
      <c r="W788" s="4"/>
    </row>
    <row r="789" spans="1:23" ht="16">
      <c r="A789" s="173" t="s">
        <v>1445</v>
      </c>
      <c r="B789" s="173" t="s">
        <v>1406</v>
      </c>
      <c r="C789" s="173">
        <v>840130525161</v>
      </c>
      <c r="D789" s="174">
        <v>44.5</v>
      </c>
      <c r="E789" s="174">
        <v>89</v>
      </c>
      <c r="F789" s="173" t="s">
        <v>649</v>
      </c>
      <c r="G789" s="4" t="s">
        <v>3</v>
      </c>
      <c r="H789" s="4" t="str">
        <f t="shared" si="21"/>
        <v>Day Construct</v>
      </c>
      <c r="I789" s="4" t="str">
        <f t="shared" si="22"/>
        <v>Navy Ripstop</v>
      </c>
      <c r="J789" s="4" t="str">
        <f t="shared" si="23"/>
        <v>DWF22P3R-410</v>
      </c>
      <c r="K789" s="4" t="str">
        <f t="shared" si="24"/>
        <v>4x34</v>
      </c>
      <c r="L789" s="4" t="str">
        <f t="shared" si="25"/>
        <v>4</v>
      </c>
      <c r="M789" s="4" t="str">
        <f t="shared" si="26"/>
        <v>34</v>
      </c>
      <c r="N789" s="4" t="e">
        <f>VLOOKUP(L789,#REF!,3,FALSE)</f>
        <v>#REF!</v>
      </c>
      <c r="O789" s="4" t="e">
        <f>VLOOKUP(L789,#REF!,2,FALSE)</f>
        <v>#REF!</v>
      </c>
      <c r="P789" s="4" t="e">
        <f t="shared" si="27"/>
        <v>#REF!</v>
      </c>
      <c r="Q789" s="4"/>
      <c r="R789" s="4"/>
      <c r="S789" s="4"/>
      <c r="T789" s="4"/>
      <c r="U789" s="4"/>
      <c r="V789" s="4"/>
      <c r="W789" s="4"/>
    </row>
    <row r="790" spans="1:23" ht="16">
      <c r="A790" s="173" t="s">
        <v>1446</v>
      </c>
      <c r="B790" s="173" t="s">
        <v>1406</v>
      </c>
      <c r="C790" s="173">
        <v>840130525178</v>
      </c>
      <c r="D790" s="174">
        <v>44.5</v>
      </c>
      <c r="E790" s="174">
        <v>89</v>
      </c>
      <c r="F790" s="173" t="s">
        <v>649</v>
      </c>
      <c r="G790" s="4" t="s">
        <v>3</v>
      </c>
      <c r="H790" s="4" t="str">
        <f t="shared" si="21"/>
        <v>Day Construct</v>
      </c>
      <c r="I790" s="4" t="str">
        <f t="shared" si="22"/>
        <v>Navy Ripstop</v>
      </c>
      <c r="J790" s="4" t="str">
        <f t="shared" si="23"/>
        <v>DWF22P3R-410</v>
      </c>
      <c r="K790" s="4" t="str">
        <f t="shared" si="24"/>
        <v>6x28</v>
      </c>
      <c r="L790" s="4" t="str">
        <f t="shared" si="25"/>
        <v>6</v>
      </c>
      <c r="M790" s="4" t="str">
        <f t="shared" si="26"/>
        <v>28</v>
      </c>
      <c r="N790" s="4" t="e">
        <f>VLOOKUP(L790,#REF!,3,FALSE)</f>
        <v>#REF!</v>
      </c>
      <c r="O790" s="4" t="e">
        <f>VLOOKUP(L790,#REF!,2,FALSE)</f>
        <v>#REF!</v>
      </c>
      <c r="P790" s="4" t="e">
        <f t="shared" si="27"/>
        <v>#REF!</v>
      </c>
      <c r="Q790" s="4"/>
      <c r="R790" s="4"/>
      <c r="S790" s="4"/>
      <c r="T790" s="4"/>
      <c r="U790" s="4"/>
      <c r="V790" s="4"/>
      <c r="W790" s="4"/>
    </row>
    <row r="791" spans="1:23" ht="16">
      <c r="A791" s="173" t="s">
        <v>1447</v>
      </c>
      <c r="B791" s="173" t="s">
        <v>1406</v>
      </c>
      <c r="C791" s="173">
        <v>840130525185</v>
      </c>
      <c r="D791" s="174">
        <v>44.5</v>
      </c>
      <c r="E791" s="174">
        <v>89</v>
      </c>
      <c r="F791" s="173" t="s">
        <v>649</v>
      </c>
      <c r="G791" s="4" t="s">
        <v>3</v>
      </c>
      <c r="H791" s="4" t="str">
        <f t="shared" si="21"/>
        <v>Day Construct</v>
      </c>
      <c r="I791" s="4" t="str">
        <f t="shared" si="22"/>
        <v>Navy Ripstop</v>
      </c>
      <c r="J791" s="4" t="str">
        <f t="shared" si="23"/>
        <v>DWF22P3R-410</v>
      </c>
      <c r="K791" s="4" t="str">
        <f t="shared" si="24"/>
        <v>6x30</v>
      </c>
      <c r="L791" s="4" t="str">
        <f t="shared" si="25"/>
        <v>6</v>
      </c>
      <c r="M791" s="4" t="str">
        <f t="shared" si="26"/>
        <v>30</v>
      </c>
      <c r="N791" s="4" t="e">
        <f>VLOOKUP(L791,#REF!,3,FALSE)</f>
        <v>#REF!</v>
      </c>
      <c r="O791" s="4" t="e">
        <f>VLOOKUP(L791,#REF!,2,FALSE)</f>
        <v>#REF!</v>
      </c>
      <c r="P791" s="4" t="e">
        <f t="shared" si="27"/>
        <v>#REF!</v>
      </c>
      <c r="Q791" s="4"/>
      <c r="R791" s="4"/>
      <c r="S791" s="4"/>
      <c r="T791" s="4"/>
      <c r="U791" s="4"/>
      <c r="V791" s="4"/>
      <c r="W791" s="4"/>
    </row>
    <row r="792" spans="1:23" ht="16">
      <c r="A792" s="173" t="s">
        <v>1448</v>
      </c>
      <c r="B792" s="173" t="s">
        <v>1406</v>
      </c>
      <c r="C792" s="173">
        <v>840130525192</v>
      </c>
      <c r="D792" s="174">
        <v>44.5</v>
      </c>
      <c r="E792" s="174">
        <v>89</v>
      </c>
      <c r="F792" s="173" t="s">
        <v>649</v>
      </c>
      <c r="G792" s="4" t="s">
        <v>3</v>
      </c>
      <c r="H792" s="4" t="str">
        <f t="shared" si="21"/>
        <v>Day Construct</v>
      </c>
      <c r="I792" s="4" t="str">
        <f t="shared" si="22"/>
        <v>Navy Ripstop</v>
      </c>
      <c r="J792" s="4" t="str">
        <f t="shared" si="23"/>
        <v>DWF22P3R-410</v>
      </c>
      <c r="K792" s="4" t="str">
        <f t="shared" si="24"/>
        <v>6x32</v>
      </c>
      <c r="L792" s="4" t="str">
        <f t="shared" si="25"/>
        <v>6</v>
      </c>
      <c r="M792" s="4" t="str">
        <f t="shared" si="26"/>
        <v>32</v>
      </c>
      <c r="N792" s="4" t="e">
        <f>VLOOKUP(L792,#REF!,3,FALSE)</f>
        <v>#REF!</v>
      </c>
      <c r="O792" s="4" t="e">
        <f>VLOOKUP(L792,#REF!,2,FALSE)</f>
        <v>#REF!</v>
      </c>
      <c r="P792" s="4" t="e">
        <f t="shared" si="27"/>
        <v>#REF!</v>
      </c>
      <c r="Q792" s="4"/>
      <c r="R792" s="4"/>
      <c r="S792" s="4"/>
      <c r="T792" s="4"/>
      <c r="U792" s="4"/>
      <c r="V792" s="4"/>
      <c r="W792" s="4"/>
    </row>
    <row r="793" spans="1:23" ht="16">
      <c r="A793" s="173" t="s">
        <v>1449</v>
      </c>
      <c r="B793" s="173" t="s">
        <v>1406</v>
      </c>
      <c r="C793" s="173">
        <v>840130525208</v>
      </c>
      <c r="D793" s="174">
        <v>44.5</v>
      </c>
      <c r="E793" s="174">
        <v>89</v>
      </c>
      <c r="F793" s="173" t="s">
        <v>649</v>
      </c>
      <c r="G793" s="4" t="s">
        <v>3</v>
      </c>
      <c r="H793" s="4" t="str">
        <f t="shared" si="21"/>
        <v>Day Construct</v>
      </c>
      <c r="I793" s="4" t="str">
        <f t="shared" si="22"/>
        <v>Navy Ripstop</v>
      </c>
      <c r="J793" s="4" t="str">
        <f t="shared" si="23"/>
        <v>DWF22P3R-410</v>
      </c>
      <c r="K793" s="4" t="str">
        <f t="shared" si="24"/>
        <v>6x34</v>
      </c>
      <c r="L793" s="4" t="str">
        <f t="shared" si="25"/>
        <v>6</v>
      </c>
      <c r="M793" s="4" t="str">
        <f t="shared" si="26"/>
        <v>34</v>
      </c>
      <c r="N793" s="4" t="e">
        <f>VLOOKUP(L793,#REF!,3,FALSE)</f>
        <v>#REF!</v>
      </c>
      <c r="O793" s="4" t="e">
        <f>VLOOKUP(L793,#REF!,2,FALSE)</f>
        <v>#REF!</v>
      </c>
      <c r="P793" s="4" t="e">
        <f t="shared" si="27"/>
        <v>#REF!</v>
      </c>
      <c r="Q793" s="4"/>
      <c r="R793" s="4"/>
      <c r="S793" s="4"/>
      <c r="T793" s="4"/>
      <c r="U793" s="4"/>
      <c r="V793" s="4"/>
      <c r="W793" s="4"/>
    </row>
    <row r="794" spans="1:23" ht="16">
      <c r="A794" s="173" t="s">
        <v>1450</v>
      </c>
      <c r="B794" s="173" t="s">
        <v>1406</v>
      </c>
      <c r="C794" s="173">
        <v>840130525215</v>
      </c>
      <c r="D794" s="174">
        <v>44.5</v>
      </c>
      <c r="E794" s="174">
        <v>89</v>
      </c>
      <c r="F794" s="173" t="s">
        <v>649</v>
      </c>
      <c r="G794" s="4" t="s">
        <v>3</v>
      </c>
      <c r="H794" s="4" t="str">
        <f t="shared" si="21"/>
        <v>Day Construct</v>
      </c>
      <c r="I794" s="4" t="str">
        <f t="shared" si="22"/>
        <v>Navy Ripstop</v>
      </c>
      <c r="J794" s="4" t="str">
        <f t="shared" si="23"/>
        <v>DWF22P3R-410</v>
      </c>
      <c r="K794" s="4" t="str">
        <f t="shared" si="24"/>
        <v>8x28</v>
      </c>
      <c r="L794" s="4" t="str">
        <f t="shared" si="25"/>
        <v>8</v>
      </c>
      <c r="M794" s="4" t="str">
        <f t="shared" si="26"/>
        <v>28</v>
      </c>
      <c r="N794" s="4" t="e">
        <f>VLOOKUP(L794,#REF!,3,FALSE)</f>
        <v>#REF!</v>
      </c>
      <c r="O794" s="4" t="e">
        <f>VLOOKUP(L794,#REF!,2,FALSE)</f>
        <v>#REF!</v>
      </c>
      <c r="P794" s="4" t="e">
        <f t="shared" si="27"/>
        <v>#REF!</v>
      </c>
      <c r="Q794" s="4"/>
      <c r="R794" s="4"/>
      <c r="S794" s="4"/>
      <c r="T794" s="4"/>
      <c r="U794" s="4"/>
      <c r="V794" s="4"/>
      <c r="W794" s="4"/>
    </row>
    <row r="795" spans="1:23" ht="16">
      <c r="A795" s="173" t="s">
        <v>1451</v>
      </c>
      <c r="B795" s="173" t="s">
        <v>1406</v>
      </c>
      <c r="C795" s="173">
        <v>840130525222</v>
      </c>
      <c r="D795" s="174">
        <v>44.5</v>
      </c>
      <c r="E795" s="174">
        <v>89</v>
      </c>
      <c r="F795" s="173" t="s">
        <v>649</v>
      </c>
      <c r="G795" s="4" t="s">
        <v>3</v>
      </c>
      <c r="H795" s="4" t="str">
        <f t="shared" si="21"/>
        <v>Day Construct</v>
      </c>
      <c r="I795" s="4" t="str">
        <f t="shared" si="22"/>
        <v>Navy Ripstop</v>
      </c>
      <c r="J795" s="4" t="str">
        <f t="shared" si="23"/>
        <v>DWF22P3R-410</v>
      </c>
      <c r="K795" s="4" t="str">
        <f t="shared" si="24"/>
        <v>8x30</v>
      </c>
      <c r="L795" s="4" t="str">
        <f t="shared" si="25"/>
        <v>8</v>
      </c>
      <c r="M795" s="4" t="str">
        <f t="shared" si="26"/>
        <v>30</v>
      </c>
      <c r="N795" s="4" t="e">
        <f>VLOOKUP(L795,#REF!,3,FALSE)</f>
        <v>#REF!</v>
      </c>
      <c r="O795" s="4" t="e">
        <f>VLOOKUP(L795,#REF!,2,FALSE)</f>
        <v>#REF!</v>
      </c>
      <c r="P795" s="4" t="e">
        <f t="shared" si="27"/>
        <v>#REF!</v>
      </c>
      <c r="Q795" s="4"/>
      <c r="R795" s="4"/>
      <c r="S795" s="4"/>
      <c r="T795" s="4"/>
      <c r="U795" s="4"/>
      <c r="V795" s="4"/>
      <c r="W795" s="4"/>
    </row>
    <row r="796" spans="1:23" ht="16">
      <c r="A796" s="173" t="s">
        <v>1452</v>
      </c>
      <c r="B796" s="173" t="s">
        <v>1406</v>
      </c>
      <c r="C796" s="173">
        <v>840130525239</v>
      </c>
      <c r="D796" s="174">
        <v>44.5</v>
      </c>
      <c r="E796" s="174">
        <v>89</v>
      </c>
      <c r="F796" s="173" t="s">
        <v>649</v>
      </c>
      <c r="G796" s="4" t="s">
        <v>3</v>
      </c>
      <c r="H796" s="4" t="str">
        <f t="shared" si="21"/>
        <v>Day Construct</v>
      </c>
      <c r="I796" s="4" t="str">
        <f t="shared" si="22"/>
        <v>Navy Ripstop</v>
      </c>
      <c r="J796" s="4" t="str">
        <f t="shared" si="23"/>
        <v>DWF22P3R-410</v>
      </c>
      <c r="K796" s="4" t="str">
        <f t="shared" si="24"/>
        <v>8x32</v>
      </c>
      <c r="L796" s="4" t="str">
        <f t="shared" si="25"/>
        <v>8</v>
      </c>
      <c r="M796" s="4" t="str">
        <f t="shared" si="26"/>
        <v>32</v>
      </c>
      <c r="N796" s="4" t="e">
        <f>VLOOKUP(L796,#REF!,3,FALSE)</f>
        <v>#REF!</v>
      </c>
      <c r="O796" s="4" t="e">
        <f>VLOOKUP(L796,#REF!,2,FALSE)</f>
        <v>#REF!</v>
      </c>
      <c r="P796" s="4" t="e">
        <f t="shared" si="27"/>
        <v>#REF!</v>
      </c>
      <c r="Q796" s="4"/>
      <c r="R796" s="4"/>
      <c r="S796" s="4"/>
      <c r="T796" s="4"/>
      <c r="U796" s="4"/>
      <c r="V796" s="4"/>
      <c r="W796" s="4"/>
    </row>
    <row r="797" spans="1:23" ht="16">
      <c r="A797" s="173" t="s">
        <v>1453</v>
      </c>
      <c r="B797" s="173" t="s">
        <v>1406</v>
      </c>
      <c r="C797" s="173">
        <v>840130525246</v>
      </c>
      <c r="D797" s="174">
        <v>44.5</v>
      </c>
      <c r="E797" s="174">
        <v>89</v>
      </c>
      <c r="F797" s="173" t="s">
        <v>649</v>
      </c>
      <c r="G797" s="4" t="s">
        <v>3</v>
      </c>
      <c r="H797" s="4" t="str">
        <f t="shared" si="21"/>
        <v>Day Construct</v>
      </c>
      <c r="I797" s="4" t="str">
        <f t="shared" si="22"/>
        <v>Navy Ripstop</v>
      </c>
      <c r="J797" s="4" t="str">
        <f t="shared" si="23"/>
        <v>DWF22P3R-410</v>
      </c>
      <c r="K797" s="4" t="str">
        <f t="shared" si="24"/>
        <v>8x34</v>
      </c>
      <c r="L797" s="4" t="str">
        <f t="shared" si="25"/>
        <v>8</v>
      </c>
      <c r="M797" s="4" t="str">
        <f t="shared" si="26"/>
        <v>34</v>
      </c>
      <c r="N797" s="4" t="e">
        <f>VLOOKUP(L797,#REF!,3,FALSE)</f>
        <v>#REF!</v>
      </c>
      <c r="O797" s="4" t="e">
        <f>VLOOKUP(L797,#REF!,2,FALSE)</f>
        <v>#REF!</v>
      </c>
      <c r="P797" s="4" t="e">
        <f t="shared" si="27"/>
        <v>#REF!</v>
      </c>
      <c r="Q797" s="4"/>
      <c r="R797" s="4"/>
      <c r="S797" s="4"/>
      <c r="T797" s="4"/>
      <c r="U797" s="4"/>
      <c r="V797" s="4"/>
      <c r="W797" s="4"/>
    </row>
    <row r="798" spans="1:23" ht="16">
      <c r="A798" s="173" t="s">
        <v>1454</v>
      </c>
      <c r="B798" s="173" t="s">
        <v>1455</v>
      </c>
      <c r="C798" s="173">
        <v>810028090675</v>
      </c>
      <c r="D798" s="174">
        <v>44.5</v>
      </c>
      <c r="E798" s="174">
        <v>89</v>
      </c>
      <c r="F798" s="173" t="s">
        <v>649</v>
      </c>
      <c r="G798" s="4" t="s">
        <v>3</v>
      </c>
      <c r="H798" s="4" t="str">
        <f t="shared" si="21"/>
        <v>Day Construct</v>
      </c>
      <c r="I798" s="4" t="str">
        <f t="shared" si="22"/>
        <v>Olive Green Ripstop</v>
      </c>
      <c r="J798" s="4" t="str">
        <f t="shared" si="23"/>
        <v>DWS20P3R-309</v>
      </c>
      <c r="K798" s="4" t="str">
        <f t="shared" si="24"/>
        <v>000x28</v>
      </c>
      <c r="L798" s="4" t="str">
        <f t="shared" si="25"/>
        <v>000</v>
      </c>
      <c r="M798" s="4" t="str">
        <f t="shared" si="26"/>
        <v>28</v>
      </c>
      <c r="N798" s="4" t="e">
        <f>VLOOKUP(L798,#REF!,3,FALSE)</f>
        <v>#REF!</v>
      </c>
      <c r="O798" s="4" t="e">
        <f>VLOOKUP(L798,#REF!,2,FALSE)</f>
        <v>#REF!</v>
      </c>
      <c r="P798" s="4" t="e">
        <f t="shared" si="27"/>
        <v>#REF!</v>
      </c>
      <c r="Q798" s="4"/>
      <c r="R798" s="4"/>
      <c r="S798" s="4"/>
      <c r="T798" s="4"/>
      <c r="U798" s="4"/>
      <c r="V798" s="4"/>
      <c r="W798" s="4"/>
    </row>
    <row r="799" spans="1:23" ht="16">
      <c r="A799" s="173" t="s">
        <v>1456</v>
      </c>
      <c r="B799" s="173" t="s">
        <v>1455</v>
      </c>
      <c r="C799" s="173">
        <v>810028090682</v>
      </c>
      <c r="D799" s="174">
        <v>44.5</v>
      </c>
      <c r="E799" s="174">
        <v>89</v>
      </c>
      <c r="F799" s="173" t="s">
        <v>649</v>
      </c>
      <c r="G799" s="4" t="s">
        <v>3</v>
      </c>
      <c r="H799" s="4" t="str">
        <f t="shared" si="21"/>
        <v>Day Construct</v>
      </c>
      <c r="I799" s="4" t="str">
        <f t="shared" si="22"/>
        <v>Olive Green Ripstop</v>
      </c>
      <c r="J799" s="4" t="str">
        <f t="shared" si="23"/>
        <v>DWS20P3R-309</v>
      </c>
      <c r="K799" s="4" t="str">
        <f t="shared" si="24"/>
        <v>000x30</v>
      </c>
      <c r="L799" s="4" t="str">
        <f t="shared" si="25"/>
        <v>000</v>
      </c>
      <c r="M799" s="4" t="str">
        <f t="shared" si="26"/>
        <v>30</v>
      </c>
      <c r="N799" s="4" t="e">
        <f>VLOOKUP(L799,#REF!,3,FALSE)</f>
        <v>#REF!</v>
      </c>
      <c r="O799" s="4" t="e">
        <f>VLOOKUP(L799,#REF!,2,FALSE)</f>
        <v>#REF!</v>
      </c>
      <c r="P799" s="4" t="e">
        <f t="shared" si="27"/>
        <v>#REF!</v>
      </c>
      <c r="Q799" s="4"/>
      <c r="R799" s="4"/>
      <c r="S799" s="4"/>
      <c r="T799" s="4"/>
      <c r="U799" s="4"/>
      <c r="V799" s="4"/>
      <c r="W799" s="4"/>
    </row>
    <row r="800" spans="1:23" ht="16">
      <c r="A800" s="173" t="s">
        <v>1457</v>
      </c>
      <c r="B800" s="173" t="s">
        <v>1455</v>
      </c>
      <c r="C800" s="173">
        <v>810028090699</v>
      </c>
      <c r="D800" s="174">
        <v>44.5</v>
      </c>
      <c r="E800" s="174">
        <v>89</v>
      </c>
      <c r="F800" s="173" t="s">
        <v>649</v>
      </c>
      <c r="G800" s="4" t="s">
        <v>3</v>
      </c>
      <c r="H800" s="4" t="str">
        <f t="shared" si="21"/>
        <v>Day Construct</v>
      </c>
      <c r="I800" s="4" t="str">
        <f t="shared" si="22"/>
        <v>Olive Green Ripstop</v>
      </c>
      <c r="J800" s="4" t="str">
        <f t="shared" si="23"/>
        <v>DWS20P3R-309</v>
      </c>
      <c r="K800" s="4" t="str">
        <f t="shared" si="24"/>
        <v>000x32</v>
      </c>
      <c r="L800" s="4" t="str">
        <f t="shared" si="25"/>
        <v>000</v>
      </c>
      <c r="M800" s="4" t="str">
        <f t="shared" si="26"/>
        <v>32</v>
      </c>
      <c r="N800" s="4" t="e">
        <f>VLOOKUP(L800,#REF!,3,FALSE)</f>
        <v>#REF!</v>
      </c>
      <c r="O800" s="4" t="e">
        <f>VLOOKUP(L800,#REF!,2,FALSE)</f>
        <v>#REF!</v>
      </c>
      <c r="P800" s="4" t="e">
        <f t="shared" si="27"/>
        <v>#REF!</v>
      </c>
      <c r="Q800" s="4"/>
      <c r="R800" s="4"/>
      <c r="S800" s="4"/>
      <c r="T800" s="4"/>
      <c r="U800" s="4"/>
      <c r="V800" s="4"/>
      <c r="W800" s="4"/>
    </row>
    <row r="801" spans="1:23" ht="16">
      <c r="A801" s="173" t="s">
        <v>1458</v>
      </c>
      <c r="B801" s="173" t="s">
        <v>1455</v>
      </c>
      <c r="C801" s="173">
        <v>810028090705</v>
      </c>
      <c r="D801" s="174">
        <v>44.5</v>
      </c>
      <c r="E801" s="174">
        <v>89</v>
      </c>
      <c r="F801" s="173" t="s">
        <v>649</v>
      </c>
      <c r="G801" s="4" t="s">
        <v>3</v>
      </c>
      <c r="H801" s="4" t="str">
        <f t="shared" si="21"/>
        <v>Day Construct</v>
      </c>
      <c r="I801" s="4" t="str">
        <f t="shared" si="22"/>
        <v>Olive Green Ripstop</v>
      </c>
      <c r="J801" s="4" t="str">
        <f t="shared" si="23"/>
        <v>DWS20P3R-309</v>
      </c>
      <c r="K801" s="4" t="str">
        <f t="shared" si="24"/>
        <v>000x34</v>
      </c>
      <c r="L801" s="4" t="str">
        <f t="shared" si="25"/>
        <v>000</v>
      </c>
      <c r="M801" s="4" t="str">
        <f t="shared" si="26"/>
        <v>34</v>
      </c>
      <c r="N801" s="4" t="e">
        <f>VLOOKUP(L801,#REF!,3,FALSE)</f>
        <v>#REF!</v>
      </c>
      <c r="O801" s="4" t="e">
        <f>VLOOKUP(L801,#REF!,2,FALSE)</f>
        <v>#REF!</v>
      </c>
      <c r="P801" s="4" t="e">
        <f t="shared" si="27"/>
        <v>#REF!</v>
      </c>
      <c r="Q801" s="4"/>
      <c r="R801" s="4"/>
      <c r="S801" s="4"/>
      <c r="T801" s="4"/>
      <c r="U801" s="4"/>
      <c r="V801" s="4"/>
      <c r="W801" s="4"/>
    </row>
    <row r="802" spans="1:23" ht="16">
      <c r="A802" s="173" t="s">
        <v>1459</v>
      </c>
      <c r="B802" s="173" t="s">
        <v>1455</v>
      </c>
      <c r="C802" s="173">
        <v>810028090712</v>
      </c>
      <c r="D802" s="174">
        <v>44.5</v>
      </c>
      <c r="E802" s="174">
        <v>89</v>
      </c>
      <c r="F802" s="173" t="s">
        <v>649</v>
      </c>
      <c r="G802" s="4" t="s">
        <v>3</v>
      </c>
      <c r="H802" s="4" t="str">
        <f t="shared" si="21"/>
        <v>Day Construct</v>
      </c>
      <c r="I802" s="4" t="str">
        <f t="shared" si="22"/>
        <v>Olive Green Ripstop</v>
      </c>
      <c r="J802" s="4" t="str">
        <f t="shared" si="23"/>
        <v>DWS20P3R-309</v>
      </c>
      <c r="K802" s="4" t="str">
        <f t="shared" si="24"/>
        <v>00x28</v>
      </c>
      <c r="L802" s="4" t="str">
        <f t="shared" si="25"/>
        <v>00</v>
      </c>
      <c r="M802" s="4" t="str">
        <f t="shared" si="26"/>
        <v>28</v>
      </c>
      <c r="N802" s="4" t="e">
        <f>VLOOKUP(L802,#REF!,3,FALSE)</f>
        <v>#REF!</v>
      </c>
      <c r="O802" s="4" t="e">
        <f>VLOOKUP(L802,#REF!,2,FALSE)</f>
        <v>#REF!</v>
      </c>
      <c r="P802" s="4" t="e">
        <f t="shared" si="27"/>
        <v>#REF!</v>
      </c>
      <c r="Q802" s="4"/>
      <c r="R802" s="4"/>
      <c r="S802" s="4"/>
      <c r="T802" s="4"/>
      <c r="U802" s="4"/>
      <c r="V802" s="4"/>
      <c r="W802" s="4"/>
    </row>
    <row r="803" spans="1:23" ht="16">
      <c r="A803" s="173" t="s">
        <v>1460</v>
      </c>
      <c r="B803" s="173" t="s">
        <v>1455</v>
      </c>
      <c r="C803" s="173">
        <v>810028090729</v>
      </c>
      <c r="D803" s="174">
        <v>44.5</v>
      </c>
      <c r="E803" s="174">
        <v>89</v>
      </c>
      <c r="F803" s="173" t="s">
        <v>649</v>
      </c>
      <c r="G803" s="4" t="s">
        <v>3</v>
      </c>
      <c r="H803" s="4" t="str">
        <f t="shared" si="21"/>
        <v>Day Construct</v>
      </c>
      <c r="I803" s="4" t="str">
        <f t="shared" si="22"/>
        <v>Olive Green Ripstop</v>
      </c>
      <c r="J803" s="4" t="str">
        <f t="shared" si="23"/>
        <v>DWS20P3R-309</v>
      </c>
      <c r="K803" s="4" t="str">
        <f t="shared" si="24"/>
        <v>00x30</v>
      </c>
      <c r="L803" s="4" t="str">
        <f t="shared" si="25"/>
        <v>00</v>
      </c>
      <c r="M803" s="4" t="str">
        <f t="shared" si="26"/>
        <v>30</v>
      </c>
      <c r="N803" s="4" t="e">
        <f>VLOOKUP(L803,#REF!,3,FALSE)</f>
        <v>#REF!</v>
      </c>
      <c r="O803" s="4" t="e">
        <f>VLOOKUP(L803,#REF!,2,FALSE)</f>
        <v>#REF!</v>
      </c>
      <c r="P803" s="4" t="e">
        <f t="shared" si="27"/>
        <v>#REF!</v>
      </c>
      <c r="Q803" s="4"/>
      <c r="R803" s="4"/>
      <c r="S803" s="4"/>
      <c r="T803" s="4"/>
      <c r="U803" s="4"/>
      <c r="V803" s="4"/>
      <c r="W803" s="4"/>
    </row>
    <row r="804" spans="1:23" ht="16">
      <c r="A804" s="173" t="s">
        <v>1461</v>
      </c>
      <c r="B804" s="173" t="s">
        <v>1455</v>
      </c>
      <c r="C804" s="173">
        <v>810028090736</v>
      </c>
      <c r="D804" s="174">
        <v>44.5</v>
      </c>
      <c r="E804" s="174">
        <v>89</v>
      </c>
      <c r="F804" s="173" t="s">
        <v>649</v>
      </c>
      <c r="G804" s="4" t="s">
        <v>3</v>
      </c>
      <c r="H804" s="4" t="str">
        <f t="shared" si="21"/>
        <v>Day Construct</v>
      </c>
      <c r="I804" s="4" t="str">
        <f t="shared" si="22"/>
        <v>Olive Green Ripstop</v>
      </c>
      <c r="J804" s="4" t="str">
        <f t="shared" si="23"/>
        <v>DWS20P3R-309</v>
      </c>
      <c r="K804" s="4" t="str">
        <f t="shared" si="24"/>
        <v>00x32</v>
      </c>
      <c r="L804" s="4" t="str">
        <f t="shared" si="25"/>
        <v>00</v>
      </c>
      <c r="M804" s="4" t="str">
        <f t="shared" si="26"/>
        <v>32</v>
      </c>
      <c r="N804" s="4" t="e">
        <f>VLOOKUP(L804,#REF!,3,FALSE)</f>
        <v>#REF!</v>
      </c>
      <c r="O804" s="4" t="e">
        <f>VLOOKUP(L804,#REF!,2,FALSE)</f>
        <v>#REF!</v>
      </c>
      <c r="P804" s="4" t="e">
        <f t="shared" si="27"/>
        <v>#REF!</v>
      </c>
      <c r="Q804" s="4"/>
      <c r="R804" s="4"/>
      <c r="S804" s="4"/>
      <c r="T804" s="4"/>
      <c r="U804" s="4"/>
      <c r="V804" s="4"/>
      <c r="W804" s="4"/>
    </row>
    <row r="805" spans="1:23" ht="16">
      <c r="A805" s="173" t="s">
        <v>1462</v>
      </c>
      <c r="B805" s="173" t="s">
        <v>1455</v>
      </c>
      <c r="C805" s="173">
        <v>810028090743</v>
      </c>
      <c r="D805" s="174">
        <v>44.5</v>
      </c>
      <c r="E805" s="174">
        <v>89</v>
      </c>
      <c r="F805" s="173" t="s">
        <v>649</v>
      </c>
      <c r="G805" s="4" t="s">
        <v>3</v>
      </c>
      <c r="H805" s="4" t="str">
        <f t="shared" si="21"/>
        <v>Day Construct</v>
      </c>
      <c r="I805" s="4" t="str">
        <f t="shared" si="22"/>
        <v>Olive Green Ripstop</v>
      </c>
      <c r="J805" s="4" t="str">
        <f t="shared" si="23"/>
        <v>DWS20P3R-309</v>
      </c>
      <c r="K805" s="4" t="str">
        <f t="shared" si="24"/>
        <v>00x34</v>
      </c>
      <c r="L805" s="4" t="str">
        <f t="shared" si="25"/>
        <v>00</v>
      </c>
      <c r="M805" s="4" t="str">
        <f t="shared" si="26"/>
        <v>34</v>
      </c>
      <c r="N805" s="4" t="e">
        <f>VLOOKUP(L805,#REF!,3,FALSE)</f>
        <v>#REF!</v>
      </c>
      <c r="O805" s="4" t="e">
        <f>VLOOKUP(L805,#REF!,2,FALSE)</f>
        <v>#REF!</v>
      </c>
      <c r="P805" s="4" t="e">
        <f t="shared" si="27"/>
        <v>#REF!</v>
      </c>
      <c r="Q805" s="4"/>
      <c r="R805" s="4"/>
      <c r="S805" s="4"/>
      <c r="T805" s="4"/>
      <c r="U805" s="4"/>
      <c r="V805" s="4"/>
      <c r="W805" s="4"/>
    </row>
    <row r="806" spans="1:23" ht="16">
      <c r="A806" s="173" t="s">
        <v>1463</v>
      </c>
      <c r="B806" s="173" t="s">
        <v>1455</v>
      </c>
      <c r="C806" s="173">
        <v>810028090750</v>
      </c>
      <c r="D806" s="174">
        <v>44.5</v>
      </c>
      <c r="E806" s="174">
        <v>89</v>
      </c>
      <c r="F806" s="173" t="s">
        <v>649</v>
      </c>
      <c r="G806" s="4" t="s">
        <v>3</v>
      </c>
      <c r="H806" s="4" t="str">
        <f t="shared" si="21"/>
        <v>Day Construct</v>
      </c>
      <c r="I806" s="4" t="str">
        <f t="shared" si="22"/>
        <v>Olive Green Ripstop</v>
      </c>
      <c r="J806" s="4" t="str">
        <f t="shared" si="23"/>
        <v>DWS20P3R-309</v>
      </c>
      <c r="K806" s="4" t="str">
        <f t="shared" si="24"/>
        <v>0x28</v>
      </c>
      <c r="L806" s="4" t="str">
        <f t="shared" si="25"/>
        <v>0</v>
      </c>
      <c r="M806" s="4" t="str">
        <f t="shared" si="26"/>
        <v>28</v>
      </c>
      <c r="N806" s="4" t="e">
        <f>VLOOKUP(L806,#REF!,3,FALSE)</f>
        <v>#REF!</v>
      </c>
      <c r="O806" s="4" t="e">
        <f>VLOOKUP(L806,#REF!,2,FALSE)</f>
        <v>#REF!</v>
      </c>
      <c r="P806" s="4" t="e">
        <f t="shared" si="27"/>
        <v>#REF!</v>
      </c>
      <c r="Q806" s="4"/>
      <c r="R806" s="4"/>
      <c r="S806" s="4"/>
      <c r="T806" s="4"/>
      <c r="U806" s="4"/>
      <c r="V806" s="4"/>
      <c r="W806" s="4"/>
    </row>
    <row r="807" spans="1:23" ht="16">
      <c r="A807" s="173" t="s">
        <v>1464</v>
      </c>
      <c r="B807" s="173" t="s">
        <v>1455</v>
      </c>
      <c r="C807" s="173">
        <v>810028090767</v>
      </c>
      <c r="D807" s="174">
        <v>44.5</v>
      </c>
      <c r="E807" s="174">
        <v>89</v>
      </c>
      <c r="F807" s="173" t="s">
        <v>649</v>
      </c>
      <c r="G807" s="4" t="s">
        <v>3</v>
      </c>
      <c r="H807" s="4" t="str">
        <f t="shared" si="21"/>
        <v>Day Construct</v>
      </c>
      <c r="I807" s="4" t="str">
        <f t="shared" si="22"/>
        <v>Olive Green Ripstop</v>
      </c>
      <c r="J807" s="4" t="str">
        <f t="shared" si="23"/>
        <v>DWS20P3R-309</v>
      </c>
      <c r="K807" s="4" t="str">
        <f t="shared" si="24"/>
        <v>0x30</v>
      </c>
      <c r="L807" s="4" t="str">
        <f t="shared" si="25"/>
        <v>0</v>
      </c>
      <c r="M807" s="4" t="str">
        <f t="shared" si="26"/>
        <v>30</v>
      </c>
      <c r="N807" s="4" t="e">
        <f>VLOOKUP(L807,#REF!,3,FALSE)</f>
        <v>#REF!</v>
      </c>
      <c r="O807" s="4" t="e">
        <f>VLOOKUP(L807,#REF!,2,FALSE)</f>
        <v>#REF!</v>
      </c>
      <c r="P807" s="4" t="e">
        <f t="shared" si="27"/>
        <v>#REF!</v>
      </c>
      <c r="Q807" s="4"/>
      <c r="R807" s="4"/>
      <c r="S807" s="4"/>
      <c r="T807" s="4"/>
      <c r="U807" s="4"/>
      <c r="V807" s="4"/>
      <c r="W807" s="4"/>
    </row>
    <row r="808" spans="1:23" ht="16">
      <c r="A808" s="173" t="s">
        <v>1465</v>
      </c>
      <c r="B808" s="173" t="s">
        <v>1455</v>
      </c>
      <c r="C808" s="173">
        <v>810028090774</v>
      </c>
      <c r="D808" s="174">
        <v>44.5</v>
      </c>
      <c r="E808" s="174">
        <v>89</v>
      </c>
      <c r="F808" s="173" t="s">
        <v>649</v>
      </c>
      <c r="G808" s="4" t="s">
        <v>3</v>
      </c>
      <c r="H808" s="4" t="str">
        <f t="shared" si="21"/>
        <v>Day Construct</v>
      </c>
      <c r="I808" s="4" t="str">
        <f t="shared" si="22"/>
        <v>Olive Green Ripstop</v>
      </c>
      <c r="J808" s="4" t="str">
        <f t="shared" si="23"/>
        <v>DWS20P3R-309</v>
      </c>
      <c r="K808" s="4" t="str">
        <f t="shared" si="24"/>
        <v>0x32</v>
      </c>
      <c r="L808" s="4" t="str">
        <f t="shared" si="25"/>
        <v>0</v>
      </c>
      <c r="M808" s="4" t="str">
        <f t="shared" si="26"/>
        <v>32</v>
      </c>
      <c r="N808" s="4" t="e">
        <f>VLOOKUP(L808,#REF!,3,FALSE)</f>
        <v>#REF!</v>
      </c>
      <c r="O808" s="4" t="e">
        <f>VLOOKUP(L808,#REF!,2,FALSE)</f>
        <v>#REF!</v>
      </c>
      <c r="P808" s="4" t="e">
        <f t="shared" si="27"/>
        <v>#REF!</v>
      </c>
      <c r="Q808" s="4"/>
      <c r="R808" s="4"/>
      <c r="S808" s="4"/>
      <c r="T808" s="4"/>
      <c r="U808" s="4"/>
      <c r="V808" s="4"/>
      <c r="W808" s="4"/>
    </row>
    <row r="809" spans="1:23" ht="16">
      <c r="A809" s="173" t="s">
        <v>1466</v>
      </c>
      <c r="B809" s="173" t="s">
        <v>1455</v>
      </c>
      <c r="C809" s="173">
        <v>810028090781</v>
      </c>
      <c r="D809" s="174">
        <v>44.5</v>
      </c>
      <c r="E809" s="174">
        <v>89</v>
      </c>
      <c r="F809" s="173" t="s">
        <v>649</v>
      </c>
      <c r="G809" s="4" t="s">
        <v>3</v>
      </c>
      <c r="H809" s="4" t="str">
        <f t="shared" si="21"/>
        <v>Day Construct</v>
      </c>
      <c r="I809" s="4" t="str">
        <f t="shared" si="22"/>
        <v>Olive Green Ripstop</v>
      </c>
      <c r="J809" s="4" t="str">
        <f t="shared" si="23"/>
        <v>DWS20P3R-309</v>
      </c>
      <c r="K809" s="4" t="str">
        <f t="shared" si="24"/>
        <v>0x34</v>
      </c>
      <c r="L809" s="4" t="str">
        <f t="shared" si="25"/>
        <v>0</v>
      </c>
      <c r="M809" s="4" t="str">
        <f t="shared" si="26"/>
        <v>34</v>
      </c>
      <c r="N809" s="4" t="e">
        <f>VLOOKUP(L809,#REF!,3,FALSE)</f>
        <v>#REF!</v>
      </c>
      <c r="O809" s="4" t="e">
        <f>VLOOKUP(L809,#REF!,2,FALSE)</f>
        <v>#REF!</v>
      </c>
      <c r="P809" s="4" t="e">
        <f t="shared" si="27"/>
        <v>#REF!</v>
      </c>
      <c r="Q809" s="4"/>
      <c r="R809" s="4"/>
      <c r="S809" s="4"/>
      <c r="T809" s="4"/>
      <c r="U809" s="4"/>
      <c r="V809" s="4"/>
      <c r="W809" s="4"/>
    </row>
    <row r="810" spans="1:23" ht="16">
      <c r="A810" s="173" t="s">
        <v>1467</v>
      </c>
      <c r="B810" s="173" t="s">
        <v>1455</v>
      </c>
      <c r="C810" s="173">
        <v>810028090798</v>
      </c>
      <c r="D810" s="174">
        <v>44.5</v>
      </c>
      <c r="E810" s="174">
        <v>89</v>
      </c>
      <c r="F810" s="173" t="s">
        <v>649</v>
      </c>
      <c r="G810" s="4" t="s">
        <v>3</v>
      </c>
      <c r="H810" s="4" t="str">
        <f t="shared" si="21"/>
        <v>Day Construct</v>
      </c>
      <c r="I810" s="4" t="str">
        <f t="shared" si="22"/>
        <v>Olive Green Ripstop</v>
      </c>
      <c r="J810" s="4" t="str">
        <f t="shared" si="23"/>
        <v>DWS20P3R-309</v>
      </c>
      <c r="K810" s="4" t="str">
        <f t="shared" si="24"/>
        <v>10x28</v>
      </c>
      <c r="L810" s="4" t="str">
        <f t="shared" si="25"/>
        <v>10</v>
      </c>
      <c r="M810" s="4" t="str">
        <f t="shared" si="26"/>
        <v>28</v>
      </c>
      <c r="N810" s="4" t="e">
        <f>VLOOKUP(L810,#REF!,3,FALSE)</f>
        <v>#REF!</v>
      </c>
      <c r="O810" s="4" t="e">
        <f>VLOOKUP(L810,#REF!,2,FALSE)</f>
        <v>#REF!</v>
      </c>
      <c r="P810" s="4" t="e">
        <f t="shared" si="27"/>
        <v>#REF!</v>
      </c>
      <c r="Q810" s="4"/>
      <c r="R810" s="4"/>
      <c r="S810" s="4"/>
      <c r="T810" s="4"/>
      <c r="U810" s="4"/>
      <c r="V810" s="4"/>
      <c r="W810" s="4"/>
    </row>
    <row r="811" spans="1:23" ht="16">
      <c r="A811" s="173" t="s">
        <v>1468</v>
      </c>
      <c r="B811" s="173" t="s">
        <v>1455</v>
      </c>
      <c r="C811" s="173">
        <v>810028090804</v>
      </c>
      <c r="D811" s="174">
        <v>44.5</v>
      </c>
      <c r="E811" s="174">
        <v>89</v>
      </c>
      <c r="F811" s="173" t="s">
        <v>649</v>
      </c>
      <c r="G811" s="4" t="s">
        <v>3</v>
      </c>
      <c r="H811" s="4" t="str">
        <f t="shared" si="21"/>
        <v>Day Construct</v>
      </c>
      <c r="I811" s="4" t="str">
        <f t="shared" si="22"/>
        <v>Olive Green Ripstop</v>
      </c>
      <c r="J811" s="4" t="str">
        <f t="shared" si="23"/>
        <v>DWS20P3R-309</v>
      </c>
      <c r="K811" s="4" t="str">
        <f t="shared" si="24"/>
        <v>10x30</v>
      </c>
      <c r="L811" s="4" t="str">
        <f t="shared" si="25"/>
        <v>10</v>
      </c>
      <c r="M811" s="4" t="str">
        <f t="shared" si="26"/>
        <v>30</v>
      </c>
      <c r="N811" s="4" t="e">
        <f>VLOOKUP(L811,#REF!,3,FALSE)</f>
        <v>#REF!</v>
      </c>
      <c r="O811" s="4" t="e">
        <f>VLOOKUP(L811,#REF!,2,FALSE)</f>
        <v>#REF!</v>
      </c>
      <c r="P811" s="4" t="e">
        <f t="shared" si="27"/>
        <v>#REF!</v>
      </c>
      <c r="Q811" s="4"/>
      <c r="R811" s="4"/>
      <c r="S811" s="4"/>
      <c r="T811" s="4"/>
      <c r="U811" s="4"/>
      <c r="V811" s="4"/>
      <c r="W811" s="4"/>
    </row>
    <row r="812" spans="1:23" ht="16">
      <c r="A812" s="173" t="s">
        <v>1469</v>
      </c>
      <c r="B812" s="173" t="s">
        <v>1455</v>
      </c>
      <c r="C812" s="173">
        <v>810028090811</v>
      </c>
      <c r="D812" s="174">
        <v>44.5</v>
      </c>
      <c r="E812" s="174">
        <v>89</v>
      </c>
      <c r="F812" s="173" t="s">
        <v>649</v>
      </c>
      <c r="G812" s="4" t="s">
        <v>3</v>
      </c>
      <c r="H812" s="4" t="str">
        <f t="shared" si="21"/>
        <v>Day Construct</v>
      </c>
      <c r="I812" s="4" t="str">
        <f t="shared" si="22"/>
        <v>Olive Green Ripstop</v>
      </c>
      <c r="J812" s="4" t="str">
        <f t="shared" si="23"/>
        <v>DWS20P3R-309</v>
      </c>
      <c r="K812" s="4" t="str">
        <f t="shared" si="24"/>
        <v>10x32</v>
      </c>
      <c r="L812" s="4" t="str">
        <f t="shared" si="25"/>
        <v>10</v>
      </c>
      <c r="M812" s="4" t="str">
        <f t="shared" si="26"/>
        <v>32</v>
      </c>
      <c r="N812" s="4" t="e">
        <f>VLOOKUP(L812,#REF!,3,FALSE)</f>
        <v>#REF!</v>
      </c>
      <c r="O812" s="4" t="e">
        <f>VLOOKUP(L812,#REF!,2,FALSE)</f>
        <v>#REF!</v>
      </c>
      <c r="P812" s="4" t="e">
        <f t="shared" si="27"/>
        <v>#REF!</v>
      </c>
      <c r="Q812" s="4"/>
      <c r="R812" s="4"/>
      <c r="S812" s="4"/>
      <c r="T812" s="4"/>
      <c r="U812" s="4"/>
      <c r="V812" s="4"/>
      <c r="W812" s="4"/>
    </row>
    <row r="813" spans="1:23" ht="16">
      <c r="A813" s="173" t="s">
        <v>1470</v>
      </c>
      <c r="B813" s="173" t="s">
        <v>1455</v>
      </c>
      <c r="C813" s="173">
        <v>810028090828</v>
      </c>
      <c r="D813" s="174">
        <v>44.5</v>
      </c>
      <c r="E813" s="174">
        <v>89</v>
      </c>
      <c r="F813" s="173" t="s">
        <v>649</v>
      </c>
      <c r="G813" s="4" t="s">
        <v>3</v>
      </c>
      <c r="H813" s="4" t="str">
        <f t="shared" si="21"/>
        <v>Day Construct</v>
      </c>
      <c r="I813" s="4" t="str">
        <f t="shared" si="22"/>
        <v>Olive Green Ripstop</v>
      </c>
      <c r="J813" s="4" t="str">
        <f t="shared" si="23"/>
        <v>DWS20P3R-309</v>
      </c>
      <c r="K813" s="4" t="str">
        <f t="shared" si="24"/>
        <v>10x34</v>
      </c>
      <c r="L813" s="4" t="str">
        <f t="shared" si="25"/>
        <v>10</v>
      </c>
      <c r="M813" s="4" t="str">
        <f t="shared" si="26"/>
        <v>34</v>
      </c>
      <c r="N813" s="4" t="e">
        <f>VLOOKUP(L813,#REF!,3,FALSE)</f>
        <v>#REF!</v>
      </c>
      <c r="O813" s="4" t="e">
        <f>VLOOKUP(L813,#REF!,2,FALSE)</f>
        <v>#REF!</v>
      </c>
      <c r="P813" s="4" t="e">
        <f t="shared" si="27"/>
        <v>#REF!</v>
      </c>
      <c r="Q813" s="4"/>
      <c r="R813" s="4"/>
      <c r="S813" s="4"/>
      <c r="T813" s="4"/>
      <c r="U813" s="4"/>
      <c r="V813" s="4"/>
      <c r="W813" s="4"/>
    </row>
    <row r="814" spans="1:23" ht="16">
      <c r="A814" s="173" t="s">
        <v>1471</v>
      </c>
      <c r="B814" s="173" t="s">
        <v>1455</v>
      </c>
      <c r="C814" s="173">
        <v>810028090835</v>
      </c>
      <c r="D814" s="174">
        <v>44.5</v>
      </c>
      <c r="E814" s="174">
        <v>89</v>
      </c>
      <c r="F814" s="173" t="s">
        <v>649</v>
      </c>
      <c r="G814" s="4" t="s">
        <v>3</v>
      </c>
      <c r="H814" s="4" t="str">
        <f t="shared" si="21"/>
        <v>Day Construct</v>
      </c>
      <c r="I814" s="4" t="str">
        <f t="shared" si="22"/>
        <v>Olive Green Ripstop</v>
      </c>
      <c r="J814" s="4" t="str">
        <f t="shared" si="23"/>
        <v>DWS20P3R-309</v>
      </c>
      <c r="K814" s="4" t="str">
        <f t="shared" si="24"/>
        <v>12x28</v>
      </c>
      <c r="L814" s="4" t="str">
        <f t="shared" si="25"/>
        <v>12</v>
      </c>
      <c r="M814" s="4" t="str">
        <f t="shared" si="26"/>
        <v>28</v>
      </c>
      <c r="N814" s="4" t="e">
        <f>VLOOKUP(L814,#REF!,3,FALSE)</f>
        <v>#REF!</v>
      </c>
      <c r="O814" s="4" t="e">
        <f>VLOOKUP(L814,#REF!,2,FALSE)</f>
        <v>#REF!</v>
      </c>
      <c r="P814" s="4" t="e">
        <f t="shared" si="27"/>
        <v>#REF!</v>
      </c>
      <c r="Q814" s="4"/>
      <c r="R814" s="4"/>
      <c r="S814" s="4"/>
      <c r="T814" s="4"/>
      <c r="U814" s="4"/>
      <c r="V814" s="4"/>
      <c r="W814" s="4"/>
    </row>
    <row r="815" spans="1:23" ht="16">
      <c r="A815" s="173" t="s">
        <v>1472</v>
      </c>
      <c r="B815" s="173" t="s">
        <v>1455</v>
      </c>
      <c r="C815" s="173">
        <v>810028090842</v>
      </c>
      <c r="D815" s="174">
        <v>44.5</v>
      </c>
      <c r="E815" s="174">
        <v>89</v>
      </c>
      <c r="F815" s="173" t="s">
        <v>649</v>
      </c>
      <c r="G815" s="4" t="s">
        <v>3</v>
      </c>
      <c r="H815" s="4" t="str">
        <f t="shared" si="21"/>
        <v>Day Construct</v>
      </c>
      <c r="I815" s="4" t="str">
        <f t="shared" si="22"/>
        <v>Olive Green Ripstop</v>
      </c>
      <c r="J815" s="4" t="str">
        <f t="shared" si="23"/>
        <v>DWS20P3R-309</v>
      </c>
      <c r="K815" s="4" t="str">
        <f t="shared" si="24"/>
        <v>12x30</v>
      </c>
      <c r="L815" s="4" t="str">
        <f t="shared" si="25"/>
        <v>12</v>
      </c>
      <c r="M815" s="4" t="str">
        <f t="shared" si="26"/>
        <v>30</v>
      </c>
      <c r="N815" s="4" t="e">
        <f>VLOOKUP(L815,#REF!,3,FALSE)</f>
        <v>#REF!</v>
      </c>
      <c r="O815" s="4" t="e">
        <f>VLOOKUP(L815,#REF!,2,FALSE)</f>
        <v>#REF!</v>
      </c>
      <c r="P815" s="4" t="e">
        <f t="shared" si="27"/>
        <v>#REF!</v>
      </c>
      <c r="Q815" s="4"/>
      <c r="R815" s="4"/>
      <c r="S815" s="4"/>
      <c r="T815" s="4"/>
      <c r="U815" s="4"/>
      <c r="V815" s="4"/>
      <c r="W815" s="4"/>
    </row>
    <row r="816" spans="1:23" ht="16">
      <c r="A816" s="173" t="s">
        <v>1473</v>
      </c>
      <c r="B816" s="173" t="s">
        <v>1455</v>
      </c>
      <c r="C816" s="173">
        <v>810028090859</v>
      </c>
      <c r="D816" s="174">
        <v>44.5</v>
      </c>
      <c r="E816" s="174">
        <v>89</v>
      </c>
      <c r="F816" s="173" t="s">
        <v>649</v>
      </c>
      <c r="G816" s="4" t="s">
        <v>3</v>
      </c>
      <c r="H816" s="4" t="str">
        <f t="shared" si="21"/>
        <v>Day Construct</v>
      </c>
      <c r="I816" s="4" t="str">
        <f t="shared" si="22"/>
        <v>Olive Green Ripstop</v>
      </c>
      <c r="J816" s="4" t="str">
        <f t="shared" si="23"/>
        <v>DWS20P3R-309</v>
      </c>
      <c r="K816" s="4" t="str">
        <f t="shared" si="24"/>
        <v>12x32</v>
      </c>
      <c r="L816" s="4" t="str">
        <f t="shared" si="25"/>
        <v>12</v>
      </c>
      <c r="M816" s="4" t="str">
        <f t="shared" si="26"/>
        <v>32</v>
      </c>
      <c r="N816" s="4" t="e">
        <f>VLOOKUP(L816,#REF!,3,FALSE)</f>
        <v>#REF!</v>
      </c>
      <c r="O816" s="4" t="e">
        <f>VLOOKUP(L816,#REF!,2,FALSE)</f>
        <v>#REF!</v>
      </c>
      <c r="P816" s="4" t="e">
        <f t="shared" si="27"/>
        <v>#REF!</v>
      </c>
      <c r="Q816" s="4"/>
      <c r="R816" s="4"/>
      <c r="S816" s="4"/>
      <c r="T816" s="4"/>
      <c r="U816" s="4"/>
      <c r="V816" s="4"/>
      <c r="W816" s="4"/>
    </row>
    <row r="817" spans="1:23" ht="16">
      <c r="A817" s="173" t="s">
        <v>1474</v>
      </c>
      <c r="B817" s="173" t="s">
        <v>1455</v>
      </c>
      <c r="C817" s="173">
        <v>810028090866</v>
      </c>
      <c r="D817" s="174">
        <v>44.5</v>
      </c>
      <c r="E817" s="174">
        <v>89</v>
      </c>
      <c r="F817" s="173" t="s">
        <v>649</v>
      </c>
      <c r="G817" s="4" t="s">
        <v>3</v>
      </c>
      <c r="H817" s="4" t="str">
        <f t="shared" si="21"/>
        <v>Day Construct</v>
      </c>
      <c r="I817" s="4" t="str">
        <f t="shared" si="22"/>
        <v>Olive Green Ripstop</v>
      </c>
      <c r="J817" s="4" t="str">
        <f t="shared" si="23"/>
        <v>DWS20P3R-309</v>
      </c>
      <c r="K817" s="4" t="str">
        <f t="shared" si="24"/>
        <v>12x34</v>
      </c>
      <c r="L817" s="4" t="str">
        <f t="shared" si="25"/>
        <v>12</v>
      </c>
      <c r="M817" s="4" t="str">
        <f t="shared" si="26"/>
        <v>34</v>
      </c>
      <c r="N817" s="4" t="e">
        <f>VLOOKUP(L817,#REF!,3,FALSE)</f>
        <v>#REF!</v>
      </c>
      <c r="O817" s="4" t="e">
        <f>VLOOKUP(L817,#REF!,2,FALSE)</f>
        <v>#REF!</v>
      </c>
      <c r="P817" s="4" t="e">
        <f t="shared" si="27"/>
        <v>#REF!</v>
      </c>
      <c r="Q817" s="4"/>
      <c r="R817" s="4"/>
      <c r="S817" s="4"/>
      <c r="T817" s="4"/>
      <c r="U817" s="4"/>
      <c r="V817" s="4"/>
      <c r="W817" s="4"/>
    </row>
    <row r="818" spans="1:23" ht="16">
      <c r="A818" s="173" t="s">
        <v>1475</v>
      </c>
      <c r="B818" s="173" t="s">
        <v>1455</v>
      </c>
      <c r="C818" s="173">
        <v>810028090873</v>
      </c>
      <c r="D818" s="174">
        <v>44.5</v>
      </c>
      <c r="E818" s="174">
        <v>89</v>
      </c>
      <c r="F818" s="173" t="s">
        <v>649</v>
      </c>
      <c r="G818" s="4" t="s">
        <v>3</v>
      </c>
      <c r="H818" s="4" t="str">
        <f t="shared" si="21"/>
        <v>Day Construct</v>
      </c>
      <c r="I818" s="4" t="str">
        <f t="shared" si="22"/>
        <v>Olive Green Ripstop</v>
      </c>
      <c r="J818" s="4" t="str">
        <f t="shared" si="23"/>
        <v>DWS20P3R-309</v>
      </c>
      <c r="K818" s="4" t="str">
        <f t="shared" si="24"/>
        <v>14x28</v>
      </c>
      <c r="L818" s="4" t="str">
        <f t="shared" si="25"/>
        <v>14</v>
      </c>
      <c r="M818" s="4" t="str">
        <f t="shared" si="26"/>
        <v>28</v>
      </c>
      <c r="N818" s="4" t="e">
        <f>VLOOKUP(L818,#REF!,3,FALSE)</f>
        <v>#REF!</v>
      </c>
      <c r="O818" s="4" t="e">
        <f>VLOOKUP(L818,#REF!,2,FALSE)</f>
        <v>#REF!</v>
      </c>
      <c r="P818" s="4" t="e">
        <f t="shared" si="27"/>
        <v>#REF!</v>
      </c>
      <c r="Q818" s="4"/>
      <c r="R818" s="4"/>
      <c r="S818" s="4"/>
      <c r="T818" s="4"/>
      <c r="U818" s="4"/>
      <c r="V818" s="4"/>
      <c r="W818" s="4"/>
    </row>
    <row r="819" spans="1:23" ht="16">
      <c r="A819" s="173" t="s">
        <v>1476</v>
      </c>
      <c r="B819" s="173" t="s">
        <v>1455</v>
      </c>
      <c r="C819" s="173">
        <v>810028090880</v>
      </c>
      <c r="D819" s="174">
        <v>44.5</v>
      </c>
      <c r="E819" s="174">
        <v>89</v>
      </c>
      <c r="F819" s="173" t="s">
        <v>649</v>
      </c>
      <c r="G819" s="4" t="s">
        <v>3</v>
      </c>
      <c r="H819" s="4" t="str">
        <f t="shared" si="21"/>
        <v>Day Construct</v>
      </c>
      <c r="I819" s="4" t="str">
        <f t="shared" si="22"/>
        <v>Olive Green Ripstop</v>
      </c>
      <c r="J819" s="4" t="str">
        <f t="shared" si="23"/>
        <v>DWS20P3R-309</v>
      </c>
      <c r="K819" s="4" t="str">
        <f t="shared" si="24"/>
        <v>14x30</v>
      </c>
      <c r="L819" s="4" t="str">
        <f t="shared" si="25"/>
        <v>14</v>
      </c>
      <c r="M819" s="4" t="str">
        <f t="shared" si="26"/>
        <v>30</v>
      </c>
      <c r="N819" s="4" t="e">
        <f>VLOOKUP(L819,#REF!,3,FALSE)</f>
        <v>#REF!</v>
      </c>
      <c r="O819" s="4" t="e">
        <f>VLOOKUP(L819,#REF!,2,FALSE)</f>
        <v>#REF!</v>
      </c>
      <c r="P819" s="4" t="e">
        <f t="shared" si="27"/>
        <v>#REF!</v>
      </c>
      <c r="Q819" s="4"/>
      <c r="R819" s="4"/>
      <c r="S819" s="4"/>
      <c r="T819" s="4"/>
      <c r="U819" s="4"/>
      <c r="V819" s="4"/>
      <c r="W819" s="4"/>
    </row>
    <row r="820" spans="1:23" ht="16">
      <c r="A820" s="173" t="s">
        <v>1477</v>
      </c>
      <c r="B820" s="173" t="s">
        <v>1455</v>
      </c>
      <c r="C820" s="173">
        <v>810028090897</v>
      </c>
      <c r="D820" s="174">
        <v>44.5</v>
      </c>
      <c r="E820" s="174">
        <v>89</v>
      </c>
      <c r="F820" s="173" t="s">
        <v>649</v>
      </c>
      <c r="G820" s="4" t="s">
        <v>3</v>
      </c>
      <c r="H820" s="4" t="str">
        <f t="shared" si="21"/>
        <v>Day Construct</v>
      </c>
      <c r="I820" s="4" t="str">
        <f t="shared" si="22"/>
        <v>Olive Green Ripstop</v>
      </c>
      <c r="J820" s="4" t="str">
        <f t="shared" si="23"/>
        <v>DWS20P3R-309</v>
      </c>
      <c r="K820" s="4" t="str">
        <f t="shared" si="24"/>
        <v>14x32</v>
      </c>
      <c r="L820" s="4" t="str">
        <f t="shared" si="25"/>
        <v>14</v>
      </c>
      <c r="M820" s="4" t="str">
        <f t="shared" si="26"/>
        <v>32</v>
      </c>
      <c r="N820" s="4" t="e">
        <f>VLOOKUP(L820,#REF!,3,FALSE)</f>
        <v>#REF!</v>
      </c>
      <c r="O820" s="4" t="e">
        <f>VLOOKUP(L820,#REF!,2,FALSE)</f>
        <v>#REF!</v>
      </c>
      <c r="P820" s="4" t="e">
        <f t="shared" si="27"/>
        <v>#REF!</v>
      </c>
      <c r="Q820" s="4"/>
      <c r="R820" s="4"/>
      <c r="S820" s="4"/>
      <c r="T820" s="4"/>
      <c r="U820" s="4"/>
      <c r="V820" s="4"/>
      <c r="W820" s="4"/>
    </row>
    <row r="821" spans="1:23" ht="16">
      <c r="A821" s="173" t="s">
        <v>1478</v>
      </c>
      <c r="B821" s="173" t="s">
        <v>1455</v>
      </c>
      <c r="C821" s="173">
        <v>810028090903</v>
      </c>
      <c r="D821" s="174">
        <v>44.5</v>
      </c>
      <c r="E821" s="174">
        <v>89</v>
      </c>
      <c r="F821" s="173" t="s">
        <v>649</v>
      </c>
      <c r="G821" s="4" t="s">
        <v>3</v>
      </c>
      <c r="H821" s="4" t="str">
        <f t="shared" si="21"/>
        <v>Day Construct</v>
      </c>
      <c r="I821" s="4" t="str">
        <f t="shared" si="22"/>
        <v>Olive Green Ripstop</v>
      </c>
      <c r="J821" s="4" t="str">
        <f t="shared" si="23"/>
        <v>DWS20P3R-309</v>
      </c>
      <c r="K821" s="4" t="str">
        <f t="shared" si="24"/>
        <v>14x34</v>
      </c>
      <c r="L821" s="4" t="str">
        <f t="shared" si="25"/>
        <v>14</v>
      </c>
      <c r="M821" s="4" t="str">
        <f t="shared" si="26"/>
        <v>34</v>
      </c>
      <c r="N821" s="4" t="e">
        <f>VLOOKUP(L821,#REF!,3,FALSE)</f>
        <v>#REF!</v>
      </c>
      <c r="O821" s="4" t="e">
        <f>VLOOKUP(L821,#REF!,2,FALSE)</f>
        <v>#REF!</v>
      </c>
      <c r="P821" s="4" t="e">
        <f t="shared" si="27"/>
        <v>#REF!</v>
      </c>
      <c r="Q821" s="4"/>
      <c r="R821" s="4"/>
      <c r="S821" s="4"/>
      <c r="T821" s="4"/>
      <c r="U821" s="4"/>
      <c r="V821" s="4"/>
      <c r="W821" s="4"/>
    </row>
    <row r="822" spans="1:23" ht="16">
      <c r="A822" s="173" t="s">
        <v>1479</v>
      </c>
      <c r="B822" s="173" t="s">
        <v>1455</v>
      </c>
      <c r="C822" s="173">
        <v>810028090910</v>
      </c>
      <c r="D822" s="174">
        <v>44.5</v>
      </c>
      <c r="E822" s="174">
        <v>89</v>
      </c>
      <c r="F822" s="173" t="s">
        <v>649</v>
      </c>
      <c r="G822" s="4" t="s">
        <v>3</v>
      </c>
      <c r="H822" s="4" t="str">
        <f t="shared" si="21"/>
        <v>Day Construct</v>
      </c>
      <c r="I822" s="4" t="str">
        <f t="shared" si="22"/>
        <v>Olive Green Ripstop</v>
      </c>
      <c r="J822" s="4" t="str">
        <f t="shared" si="23"/>
        <v>DWS20P3R-309</v>
      </c>
      <c r="K822" s="4" t="str">
        <f t="shared" si="24"/>
        <v>16x28</v>
      </c>
      <c r="L822" s="4" t="str">
        <f t="shared" si="25"/>
        <v>16</v>
      </c>
      <c r="M822" s="4" t="str">
        <f t="shared" si="26"/>
        <v>28</v>
      </c>
      <c r="N822" s="4" t="e">
        <f>VLOOKUP(L822,#REF!,3,FALSE)</f>
        <v>#REF!</v>
      </c>
      <c r="O822" s="4" t="e">
        <f>VLOOKUP(L822,#REF!,2,FALSE)</f>
        <v>#REF!</v>
      </c>
      <c r="P822" s="4" t="e">
        <f t="shared" si="27"/>
        <v>#REF!</v>
      </c>
      <c r="Q822" s="4"/>
      <c r="R822" s="4"/>
      <c r="S822" s="4"/>
      <c r="T822" s="4"/>
      <c r="U822" s="4"/>
      <c r="V822" s="4"/>
      <c r="W822" s="4"/>
    </row>
    <row r="823" spans="1:23" ht="16">
      <c r="A823" s="173" t="s">
        <v>1480</v>
      </c>
      <c r="B823" s="173" t="s">
        <v>1455</v>
      </c>
      <c r="C823" s="173">
        <v>810028090927</v>
      </c>
      <c r="D823" s="174">
        <v>44.5</v>
      </c>
      <c r="E823" s="174">
        <v>89</v>
      </c>
      <c r="F823" s="173" t="s">
        <v>649</v>
      </c>
      <c r="G823" s="4" t="s">
        <v>3</v>
      </c>
      <c r="H823" s="4" t="str">
        <f t="shared" si="21"/>
        <v>Day Construct</v>
      </c>
      <c r="I823" s="4" t="str">
        <f t="shared" si="22"/>
        <v>Olive Green Ripstop</v>
      </c>
      <c r="J823" s="4" t="str">
        <f t="shared" si="23"/>
        <v>DWS20P3R-309</v>
      </c>
      <c r="K823" s="4" t="str">
        <f t="shared" si="24"/>
        <v>16x30</v>
      </c>
      <c r="L823" s="4" t="str">
        <f t="shared" si="25"/>
        <v>16</v>
      </c>
      <c r="M823" s="4" t="str">
        <f t="shared" si="26"/>
        <v>30</v>
      </c>
      <c r="N823" s="4" t="e">
        <f>VLOOKUP(L823,#REF!,3,FALSE)</f>
        <v>#REF!</v>
      </c>
      <c r="O823" s="4" t="e">
        <f>VLOOKUP(L823,#REF!,2,FALSE)</f>
        <v>#REF!</v>
      </c>
      <c r="P823" s="4" t="e">
        <f t="shared" si="27"/>
        <v>#REF!</v>
      </c>
      <c r="Q823" s="4"/>
      <c r="R823" s="4"/>
      <c r="S823" s="4"/>
      <c r="T823" s="4"/>
      <c r="U823" s="4"/>
      <c r="V823" s="4"/>
      <c r="W823" s="4"/>
    </row>
    <row r="824" spans="1:23" ht="16">
      <c r="A824" s="173" t="s">
        <v>1481</v>
      </c>
      <c r="B824" s="173" t="s">
        <v>1455</v>
      </c>
      <c r="C824" s="173">
        <v>810028090934</v>
      </c>
      <c r="D824" s="174">
        <v>44.5</v>
      </c>
      <c r="E824" s="174">
        <v>89</v>
      </c>
      <c r="F824" s="173" t="s">
        <v>649</v>
      </c>
      <c r="G824" s="4" t="s">
        <v>3</v>
      </c>
      <c r="H824" s="4" t="str">
        <f t="shared" si="21"/>
        <v>Day Construct</v>
      </c>
      <c r="I824" s="4" t="str">
        <f t="shared" si="22"/>
        <v>Olive Green Ripstop</v>
      </c>
      <c r="J824" s="4" t="str">
        <f t="shared" si="23"/>
        <v>DWS20P3R-309</v>
      </c>
      <c r="K824" s="4" t="str">
        <f t="shared" si="24"/>
        <v>16x32</v>
      </c>
      <c r="L824" s="4" t="str">
        <f t="shared" si="25"/>
        <v>16</v>
      </c>
      <c r="M824" s="4" t="str">
        <f t="shared" si="26"/>
        <v>32</v>
      </c>
      <c r="N824" s="4" t="e">
        <f>VLOOKUP(L824,#REF!,3,FALSE)</f>
        <v>#REF!</v>
      </c>
      <c r="O824" s="4" t="e">
        <f>VLOOKUP(L824,#REF!,2,FALSE)</f>
        <v>#REF!</v>
      </c>
      <c r="P824" s="4" t="e">
        <f t="shared" si="27"/>
        <v>#REF!</v>
      </c>
      <c r="Q824" s="4"/>
      <c r="R824" s="4"/>
      <c r="S824" s="4"/>
      <c r="T824" s="4"/>
      <c r="U824" s="4"/>
      <c r="V824" s="4"/>
      <c r="W824" s="4"/>
    </row>
    <row r="825" spans="1:23" ht="16">
      <c r="A825" s="173" t="s">
        <v>1482</v>
      </c>
      <c r="B825" s="173" t="s">
        <v>1455</v>
      </c>
      <c r="C825" s="173">
        <v>810028090941</v>
      </c>
      <c r="D825" s="174">
        <v>44.5</v>
      </c>
      <c r="E825" s="174">
        <v>89</v>
      </c>
      <c r="F825" s="173" t="s">
        <v>649</v>
      </c>
      <c r="G825" s="4" t="s">
        <v>3</v>
      </c>
      <c r="H825" s="4" t="str">
        <f t="shared" si="21"/>
        <v>Day Construct</v>
      </c>
      <c r="I825" s="4" t="str">
        <f t="shared" si="22"/>
        <v>Olive Green Ripstop</v>
      </c>
      <c r="J825" s="4" t="str">
        <f t="shared" si="23"/>
        <v>DWS20P3R-309</v>
      </c>
      <c r="K825" s="4" t="str">
        <f t="shared" si="24"/>
        <v>16x34</v>
      </c>
      <c r="L825" s="4" t="str">
        <f t="shared" si="25"/>
        <v>16</v>
      </c>
      <c r="M825" s="4" t="str">
        <f t="shared" si="26"/>
        <v>34</v>
      </c>
      <c r="N825" s="4" t="e">
        <f>VLOOKUP(L825,#REF!,3,FALSE)</f>
        <v>#REF!</v>
      </c>
      <c r="O825" s="4" t="e">
        <f>VLOOKUP(L825,#REF!,2,FALSE)</f>
        <v>#REF!</v>
      </c>
      <c r="P825" s="4" t="e">
        <f t="shared" si="27"/>
        <v>#REF!</v>
      </c>
      <c r="Q825" s="4"/>
      <c r="R825" s="4"/>
      <c r="S825" s="4"/>
      <c r="T825" s="4"/>
      <c r="U825" s="4"/>
      <c r="V825" s="4"/>
      <c r="W825" s="4"/>
    </row>
    <row r="826" spans="1:23" ht="16">
      <c r="A826" s="173" t="s">
        <v>1483</v>
      </c>
      <c r="B826" s="173" t="s">
        <v>1455</v>
      </c>
      <c r="C826" s="173">
        <v>810028090958</v>
      </c>
      <c r="D826" s="174">
        <v>44.5</v>
      </c>
      <c r="E826" s="174">
        <v>89</v>
      </c>
      <c r="F826" s="173" t="s">
        <v>649</v>
      </c>
      <c r="G826" s="4" t="s">
        <v>3</v>
      </c>
      <c r="H826" s="4" t="str">
        <f t="shared" si="21"/>
        <v>Day Construct</v>
      </c>
      <c r="I826" s="4" t="str">
        <f t="shared" si="22"/>
        <v>Olive Green Ripstop</v>
      </c>
      <c r="J826" s="4" t="str">
        <f t="shared" si="23"/>
        <v>DWS20P3R-309</v>
      </c>
      <c r="K826" s="4" t="str">
        <f t="shared" si="24"/>
        <v>18x28</v>
      </c>
      <c r="L826" s="4" t="str">
        <f t="shared" si="25"/>
        <v>18</v>
      </c>
      <c r="M826" s="4" t="str">
        <f t="shared" si="26"/>
        <v>28</v>
      </c>
      <c r="N826" s="4" t="e">
        <f>VLOOKUP(L826,#REF!,3,FALSE)</f>
        <v>#REF!</v>
      </c>
      <c r="O826" s="4" t="e">
        <f>VLOOKUP(L826,#REF!,2,FALSE)</f>
        <v>#REF!</v>
      </c>
      <c r="P826" s="4" t="e">
        <f t="shared" si="27"/>
        <v>#REF!</v>
      </c>
      <c r="Q826" s="4"/>
      <c r="R826" s="4"/>
      <c r="S826" s="4"/>
      <c r="T826" s="4"/>
      <c r="U826" s="4"/>
      <c r="V826" s="4"/>
      <c r="W826" s="4"/>
    </row>
    <row r="827" spans="1:23" ht="16">
      <c r="A827" s="173" t="s">
        <v>1484</v>
      </c>
      <c r="B827" s="173" t="s">
        <v>1455</v>
      </c>
      <c r="C827" s="173">
        <v>810028090965</v>
      </c>
      <c r="D827" s="174">
        <v>44.5</v>
      </c>
      <c r="E827" s="174">
        <v>89</v>
      </c>
      <c r="F827" s="173" t="s">
        <v>649</v>
      </c>
      <c r="G827" s="4" t="s">
        <v>3</v>
      </c>
      <c r="H827" s="4" t="str">
        <f t="shared" si="21"/>
        <v>Day Construct</v>
      </c>
      <c r="I827" s="4" t="str">
        <f t="shared" si="22"/>
        <v>Olive Green Ripstop</v>
      </c>
      <c r="J827" s="4" t="str">
        <f t="shared" si="23"/>
        <v>DWS20P3R-309</v>
      </c>
      <c r="K827" s="4" t="str">
        <f t="shared" si="24"/>
        <v>18x30</v>
      </c>
      <c r="L827" s="4" t="str">
        <f t="shared" si="25"/>
        <v>18</v>
      </c>
      <c r="M827" s="4" t="str">
        <f t="shared" si="26"/>
        <v>30</v>
      </c>
      <c r="N827" s="4" t="e">
        <f>VLOOKUP(L827,#REF!,3,FALSE)</f>
        <v>#REF!</v>
      </c>
      <c r="O827" s="4" t="e">
        <f>VLOOKUP(L827,#REF!,2,FALSE)</f>
        <v>#REF!</v>
      </c>
      <c r="P827" s="4" t="e">
        <f t="shared" si="27"/>
        <v>#REF!</v>
      </c>
      <c r="Q827" s="4"/>
      <c r="R827" s="4"/>
      <c r="S827" s="4"/>
      <c r="T827" s="4"/>
      <c r="U827" s="4"/>
      <c r="V827" s="4"/>
      <c r="W827" s="4"/>
    </row>
    <row r="828" spans="1:23" ht="16">
      <c r="A828" s="173" t="s">
        <v>1485</v>
      </c>
      <c r="B828" s="173" t="s">
        <v>1455</v>
      </c>
      <c r="C828" s="173">
        <v>810028090972</v>
      </c>
      <c r="D828" s="174">
        <v>44.5</v>
      </c>
      <c r="E828" s="174">
        <v>89</v>
      </c>
      <c r="F828" s="173" t="s">
        <v>649</v>
      </c>
      <c r="G828" s="4" t="s">
        <v>3</v>
      </c>
      <c r="H828" s="4" t="str">
        <f t="shared" si="21"/>
        <v>Day Construct</v>
      </c>
      <c r="I828" s="4" t="str">
        <f t="shared" si="22"/>
        <v>Olive Green Ripstop</v>
      </c>
      <c r="J828" s="4" t="str">
        <f t="shared" si="23"/>
        <v>DWS20P3R-309</v>
      </c>
      <c r="K828" s="4" t="str">
        <f t="shared" si="24"/>
        <v>18x32</v>
      </c>
      <c r="L828" s="4" t="str">
        <f t="shared" si="25"/>
        <v>18</v>
      </c>
      <c r="M828" s="4" t="str">
        <f t="shared" si="26"/>
        <v>32</v>
      </c>
      <c r="N828" s="4" t="e">
        <f>VLOOKUP(L828,#REF!,3,FALSE)</f>
        <v>#REF!</v>
      </c>
      <c r="O828" s="4" t="e">
        <f>VLOOKUP(L828,#REF!,2,FALSE)</f>
        <v>#REF!</v>
      </c>
      <c r="P828" s="4" t="e">
        <f t="shared" si="27"/>
        <v>#REF!</v>
      </c>
      <c r="Q828" s="4"/>
      <c r="R828" s="4"/>
      <c r="S828" s="4"/>
      <c r="T828" s="4"/>
      <c r="U828" s="4"/>
      <c r="V828" s="4"/>
      <c r="W828" s="4"/>
    </row>
    <row r="829" spans="1:23" ht="16">
      <c r="A829" s="173" t="s">
        <v>1486</v>
      </c>
      <c r="B829" s="173" t="s">
        <v>1455</v>
      </c>
      <c r="C829" s="173">
        <v>810028090989</v>
      </c>
      <c r="D829" s="174">
        <v>44.5</v>
      </c>
      <c r="E829" s="174">
        <v>89</v>
      </c>
      <c r="F829" s="173" t="s">
        <v>649</v>
      </c>
      <c r="G829" s="4" t="s">
        <v>3</v>
      </c>
      <c r="H829" s="4" t="str">
        <f t="shared" si="21"/>
        <v>Day Construct</v>
      </c>
      <c r="I829" s="4" t="str">
        <f t="shared" si="22"/>
        <v>Olive Green Ripstop</v>
      </c>
      <c r="J829" s="4" t="str">
        <f t="shared" si="23"/>
        <v>DWS20P3R-309</v>
      </c>
      <c r="K829" s="4" t="str">
        <f t="shared" si="24"/>
        <v>18x34</v>
      </c>
      <c r="L829" s="4" t="str">
        <f t="shared" si="25"/>
        <v>18</v>
      </c>
      <c r="M829" s="4" t="str">
        <f t="shared" si="26"/>
        <v>34</v>
      </c>
      <c r="N829" s="4" t="e">
        <f>VLOOKUP(L829,#REF!,3,FALSE)</f>
        <v>#REF!</v>
      </c>
      <c r="O829" s="4" t="e">
        <f>VLOOKUP(L829,#REF!,2,FALSE)</f>
        <v>#REF!</v>
      </c>
      <c r="P829" s="4" t="e">
        <f t="shared" si="27"/>
        <v>#REF!</v>
      </c>
      <c r="Q829" s="4"/>
      <c r="R829" s="4"/>
      <c r="S829" s="4"/>
      <c r="T829" s="4"/>
      <c r="U829" s="4"/>
      <c r="V829" s="4"/>
      <c r="W829" s="4"/>
    </row>
    <row r="830" spans="1:23" ht="16">
      <c r="A830" s="173" t="s">
        <v>1487</v>
      </c>
      <c r="B830" s="173" t="s">
        <v>1455</v>
      </c>
      <c r="C830" s="173">
        <v>810028090996</v>
      </c>
      <c r="D830" s="174">
        <v>44.5</v>
      </c>
      <c r="E830" s="174">
        <v>89</v>
      </c>
      <c r="F830" s="173" t="s">
        <v>649</v>
      </c>
      <c r="G830" s="4" t="s">
        <v>3</v>
      </c>
      <c r="H830" s="4" t="str">
        <f t="shared" si="21"/>
        <v>Day Construct</v>
      </c>
      <c r="I830" s="4" t="str">
        <f t="shared" si="22"/>
        <v>Olive Green Ripstop</v>
      </c>
      <c r="J830" s="4" t="str">
        <f t="shared" si="23"/>
        <v>DWS20P3R-309</v>
      </c>
      <c r="K830" s="4" t="str">
        <f t="shared" si="24"/>
        <v>2x28</v>
      </c>
      <c r="L830" s="4" t="str">
        <f t="shared" si="25"/>
        <v>2</v>
      </c>
      <c r="M830" s="4" t="str">
        <f t="shared" si="26"/>
        <v>28</v>
      </c>
      <c r="N830" s="4" t="e">
        <f>VLOOKUP(L830,#REF!,3,FALSE)</f>
        <v>#REF!</v>
      </c>
      <c r="O830" s="4" t="e">
        <f>VLOOKUP(L830,#REF!,2,FALSE)</f>
        <v>#REF!</v>
      </c>
      <c r="P830" s="4" t="e">
        <f t="shared" si="27"/>
        <v>#REF!</v>
      </c>
      <c r="Q830" s="4"/>
      <c r="R830" s="4"/>
      <c r="S830" s="4"/>
      <c r="T830" s="4"/>
      <c r="U830" s="4"/>
      <c r="V830" s="4"/>
      <c r="W830" s="4"/>
    </row>
    <row r="831" spans="1:23" ht="16">
      <c r="A831" s="173" t="s">
        <v>1488</v>
      </c>
      <c r="B831" s="173" t="s">
        <v>1455</v>
      </c>
      <c r="C831" s="173">
        <v>810028091009</v>
      </c>
      <c r="D831" s="174">
        <v>44.5</v>
      </c>
      <c r="E831" s="174">
        <v>89</v>
      </c>
      <c r="F831" s="173" t="s">
        <v>649</v>
      </c>
      <c r="G831" s="4" t="s">
        <v>3</v>
      </c>
      <c r="H831" s="4" t="str">
        <f t="shared" si="21"/>
        <v>Day Construct</v>
      </c>
      <c r="I831" s="4" t="str">
        <f t="shared" si="22"/>
        <v>Olive Green Ripstop</v>
      </c>
      <c r="J831" s="4" t="str">
        <f t="shared" si="23"/>
        <v>DWS20P3R-309</v>
      </c>
      <c r="K831" s="4" t="str">
        <f t="shared" si="24"/>
        <v>2x30</v>
      </c>
      <c r="L831" s="4" t="str">
        <f t="shared" si="25"/>
        <v>2</v>
      </c>
      <c r="M831" s="4" t="str">
        <f t="shared" si="26"/>
        <v>30</v>
      </c>
      <c r="N831" s="4" t="e">
        <f>VLOOKUP(L831,#REF!,3,FALSE)</f>
        <v>#REF!</v>
      </c>
      <c r="O831" s="4" t="e">
        <f>VLOOKUP(L831,#REF!,2,FALSE)</f>
        <v>#REF!</v>
      </c>
      <c r="P831" s="4" t="e">
        <f t="shared" si="27"/>
        <v>#REF!</v>
      </c>
      <c r="Q831" s="4"/>
      <c r="R831" s="4"/>
      <c r="S831" s="4"/>
      <c r="T831" s="4"/>
      <c r="U831" s="4"/>
      <c r="V831" s="4"/>
      <c r="W831" s="4"/>
    </row>
    <row r="832" spans="1:23" ht="16">
      <c r="A832" s="173" t="s">
        <v>1489</v>
      </c>
      <c r="B832" s="173" t="s">
        <v>1455</v>
      </c>
      <c r="C832" s="173">
        <v>810028091016</v>
      </c>
      <c r="D832" s="174">
        <v>44.5</v>
      </c>
      <c r="E832" s="174">
        <v>89</v>
      </c>
      <c r="F832" s="173" t="s">
        <v>649</v>
      </c>
      <c r="G832" s="4" t="s">
        <v>3</v>
      </c>
      <c r="H832" s="4" t="str">
        <f t="shared" si="21"/>
        <v>Day Construct</v>
      </c>
      <c r="I832" s="4" t="str">
        <f t="shared" si="22"/>
        <v>Olive Green Ripstop</v>
      </c>
      <c r="J832" s="4" t="str">
        <f t="shared" si="23"/>
        <v>DWS20P3R-309</v>
      </c>
      <c r="K832" s="4" t="str">
        <f t="shared" si="24"/>
        <v>2x32</v>
      </c>
      <c r="L832" s="4" t="str">
        <f t="shared" si="25"/>
        <v>2</v>
      </c>
      <c r="M832" s="4" t="str">
        <f t="shared" si="26"/>
        <v>32</v>
      </c>
      <c r="N832" s="4" t="e">
        <f>VLOOKUP(L832,#REF!,3,FALSE)</f>
        <v>#REF!</v>
      </c>
      <c r="O832" s="4" t="e">
        <f>VLOOKUP(L832,#REF!,2,FALSE)</f>
        <v>#REF!</v>
      </c>
      <c r="P832" s="4" t="e">
        <f t="shared" si="27"/>
        <v>#REF!</v>
      </c>
      <c r="Q832" s="4"/>
      <c r="R832" s="4"/>
      <c r="S832" s="4"/>
      <c r="T832" s="4"/>
      <c r="U832" s="4"/>
      <c r="V832" s="4"/>
      <c r="W832" s="4"/>
    </row>
    <row r="833" spans="1:23" ht="16">
      <c r="A833" s="173" t="s">
        <v>1490</v>
      </c>
      <c r="B833" s="173" t="s">
        <v>1455</v>
      </c>
      <c r="C833" s="173">
        <v>810028091023</v>
      </c>
      <c r="D833" s="174">
        <v>44.5</v>
      </c>
      <c r="E833" s="174">
        <v>89</v>
      </c>
      <c r="F833" s="173" t="s">
        <v>649</v>
      </c>
      <c r="G833" s="4" t="s">
        <v>3</v>
      </c>
      <c r="H833" s="4" t="str">
        <f t="shared" si="21"/>
        <v>Day Construct</v>
      </c>
      <c r="I833" s="4" t="str">
        <f t="shared" si="22"/>
        <v>Olive Green Ripstop</v>
      </c>
      <c r="J833" s="4" t="str">
        <f t="shared" si="23"/>
        <v>DWS20P3R-309</v>
      </c>
      <c r="K833" s="4" t="str">
        <f t="shared" si="24"/>
        <v>2x34</v>
      </c>
      <c r="L833" s="4" t="str">
        <f t="shared" si="25"/>
        <v>2</v>
      </c>
      <c r="M833" s="4" t="str">
        <f t="shared" si="26"/>
        <v>34</v>
      </c>
      <c r="N833" s="4" t="e">
        <f>VLOOKUP(L833,#REF!,3,FALSE)</f>
        <v>#REF!</v>
      </c>
      <c r="O833" s="4" t="e">
        <f>VLOOKUP(L833,#REF!,2,FALSE)</f>
        <v>#REF!</v>
      </c>
      <c r="P833" s="4" t="e">
        <f t="shared" si="27"/>
        <v>#REF!</v>
      </c>
      <c r="Q833" s="4"/>
      <c r="R833" s="4"/>
      <c r="S833" s="4"/>
      <c r="T833" s="4"/>
      <c r="U833" s="4"/>
      <c r="V833" s="4"/>
      <c r="W833" s="4"/>
    </row>
    <row r="834" spans="1:23" ht="16">
      <c r="A834" s="173" t="s">
        <v>1491</v>
      </c>
      <c r="B834" s="173" t="s">
        <v>1455</v>
      </c>
      <c r="C834" s="173">
        <v>810028091030</v>
      </c>
      <c r="D834" s="174">
        <v>44.5</v>
      </c>
      <c r="E834" s="174">
        <v>89</v>
      </c>
      <c r="F834" s="173" t="s">
        <v>649</v>
      </c>
      <c r="G834" s="4" t="s">
        <v>3</v>
      </c>
      <c r="H834" s="4" t="str">
        <f t="shared" si="21"/>
        <v>Day Construct</v>
      </c>
      <c r="I834" s="4" t="str">
        <f t="shared" si="22"/>
        <v>Olive Green Ripstop</v>
      </c>
      <c r="J834" s="4" t="str">
        <f t="shared" si="23"/>
        <v>DWS20P3R-309</v>
      </c>
      <c r="K834" s="4" t="str">
        <f t="shared" si="24"/>
        <v>4x28</v>
      </c>
      <c r="L834" s="4" t="str">
        <f t="shared" si="25"/>
        <v>4</v>
      </c>
      <c r="M834" s="4" t="str">
        <f t="shared" si="26"/>
        <v>28</v>
      </c>
      <c r="N834" s="4" t="e">
        <f>VLOOKUP(L834,#REF!,3,FALSE)</f>
        <v>#REF!</v>
      </c>
      <c r="O834" s="4" t="e">
        <f>VLOOKUP(L834,#REF!,2,FALSE)</f>
        <v>#REF!</v>
      </c>
      <c r="P834" s="4" t="e">
        <f t="shared" si="27"/>
        <v>#REF!</v>
      </c>
      <c r="Q834" s="4"/>
      <c r="R834" s="4"/>
      <c r="S834" s="4"/>
      <c r="T834" s="4"/>
      <c r="U834" s="4"/>
      <c r="V834" s="4"/>
      <c r="W834" s="4"/>
    </row>
    <row r="835" spans="1:23" ht="16">
      <c r="A835" s="173" t="s">
        <v>1492</v>
      </c>
      <c r="B835" s="173" t="s">
        <v>1455</v>
      </c>
      <c r="C835" s="173">
        <v>810028091047</v>
      </c>
      <c r="D835" s="174">
        <v>44.5</v>
      </c>
      <c r="E835" s="174">
        <v>89</v>
      </c>
      <c r="F835" s="173" t="s">
        <v>649</v>
      </c>
      <c r="G835" s="4" t="s">
        <v>3</v>
      </c>
      <c r="H835" s="4" t="str">
        <f t="shared" si="21"/>
        <v>Day Construct</v>
      </c>
      <c r="I835" s="4" t="str">
        <f t="shared" si="22"/>
        <v>Olive Green Ripstop</v>
      </c>
      <c r="J835" s="4" t="str">
        <f t="shared" si="23"/>
        <v>DWS20P3R-309</v>
      </c>
      <c r="K835" s="4" t="str">
        <f t="shared" si="24"/>
        <v>4x30</v>
      </c>
      <c r="L835" s="4" t="str">
        <f t="shared" si="25"/>
        <v>4</v>
      </c>
      <c r="M835" s="4" t="str">
        <f t="shared" si="26"/>
        <v>30</v>
      </c>
      <c r="N835" s="4" t="e">
        <f>VLOOKUP(L835,#REF!,3,FALSE)</f>
        <v>#REF!</v>
      </c>
      <c r="O835" s="4" t="e">
        <f>VLOOKUP(L835,#REF!,2,FALSE)</f>
        <v>#REF!</v>
      </c>
      <c r="P835" s="4" t="e">
        <f t="shared" si="27"/>
        <v>#REF!</v>
      </c>
      <c r="Q835" s="4"/>
      <c r="R835" s="4"/>
      <c r="S835" s="4"/>
      <c r="T835" s="4"/>
      <c r="U835" s="4"/>
      <c r="V835" s="4"/>
      <c r="W835" s="4"/>
    </row>
    <row r="836" spans="1:23" ht="16">
      <c r="A836" s="173" t="s">
        <v>1493</v>
      </c>
      <c r="B836" s="173" t="s">
        <v>1455</v>
      </c>
      <c r="C836" s="173">
        <v>810028091054</v>
      </c>
      <c r="D836" s="174">
        <v>44.5</v>
      </c>
      <c r="E836" s="174">
        <v>89</v>
      </c>
      <c r="F836" s="173" t="s">
        <v>649</v>
      </c>
      <c r="G836" s="4" t="s">
        <v>3</v>
      </c>
      <c r="H836" s="4" t="str">
        <f t="shared" si="21"/>
        <v>Day Construct</v>
      </c>
      <c r="I836" s="4" t="str">
        <f t="shared" si="22"/>
        <v>Olive Green Ripstop</v>
      </c>
      <c r="J836" s="4" t="str">
        <f t="shared" si="23"/>
        <v>DWS20P3R-309</v>
      </c>
      <c r="K836" s="4" t="str">
        <f t="shared" si="24"/>
        <v>4x32</v>
      </c>
      <c r="L836" s="4" t="str">
        <f t="shared" si="25"/>
        <v>4</v>
      </c>
      <c r="M836" s="4" t="str">
        <f t="shared" si="26"/>
        <v>32</v>
      </c>
      <c r="N836" s="4" t="e">
        <f>VLOOKUP(L836,#REF!,3,FALSE)</f>
        <v>#REF!</v>
      </c>
      <c r="O836" s="4" t="e">
        <f>VLOOKUP(L836,#REF!,2,FALSE)</f>
        <v>#REF!</v>
      </c>
      <c r="P836" s="4" t="e">
        <f t="shared" si="27"/>
        <v>#REF!</v>
      </c>
      <c r="Q836" s="4"/>
      <c r="R836" s="4"/>
      <c r="S836" s="4"/>
      <c r="T836" s="4"/>
      <c r="U836" s="4"/>
      <c r="V836" s="4"/>
      <c r="W836" s="4"/>
    </row>
    <row r="837" spans="1:23" ht="16">
      <c r="A837" s="173" t="s">
        <v>1494</v>
      </c>
      <c r="B837" s="173" t="s">
        <v>1455</v>
      </c>
      <c r="C837" s="173">
        <v>810028091061</v>
      </c>
      <c r="D837" s="174">
        <v>44.5</v>
      </c>
      <c r="E837" s="174">
        <v>89</v>
      </c>
      <c r="F837" s="173" t="s">
        <v>649</v>
      </c>
      <c r="G837" s="4" t="s">
        <v>3</v>
      </c>
      <c r="H837" s="4" t="str">
        <f t="shared" si="21"/>
        <v>Day Construct</v>
      </c>
      <c r="I837" s="4" t="str">
        <f t="shared" si="22"/>
        <v>Olive Green Ripstop</v>
      </c>
      <c r="J837" s="4" t="str">
        <f t="shared" si="23"/>
        <v>DWS20P3R-309</v>
      </c>
      <c r="K837" s="4" t="str">
        <f t="shared" si="24"/>
        <v>4x34</v>
      </c>
      <c r="L837" s="4" t="str">
        <f t="shared" si="25"/>
        <v>4</v>
      </c>
      <c r="M837" s="4" t="str">
        <f t="shared" si="26"/>
        <v>34</v>
      </c>
      <c r="N837" s="4" t="e">
        <f>VLOOKUP(L837,#REF!,3,FALSE)</f>
        <v>#REF!</v>
      </c>
      <c r="O837" s="4" t="e">
        <f>VLOOKUP(L837,#REF!,2,FALSE)</f>
        <v>#REF!</v>
      </c>
      <c r="P837" s="4" t="e">
        <f t="shared" si="27"/>
        <v>#REF!</v>
      </c>
      <c r="Q837" s="4"/>
      <c r="R837" s="4"/>
      <c r="S837" s="4"/>
      <c r="T837" s="4"/>
      <c r="U837" s="4"/>
      <c r="V837" s="4"/>
      <c r="W837" s="4"/>
    </row>
    <row r="838" spans="1:23" ht="16">
      <c r="A838" s="173" t="s">
        <v>1495</v>
      </c>
      <c r="B838" s="173" t="s">
        <v>1455</v>
      </c>
      <c r="C838" s="173">
        <v>810028091078</v>
      </c>
      <c r="D838" s="174">
        <v>44.5</v>
      </c>
      <c r="E838" s="174">
        <v>89</v>
      </c>
      <c r="F838" s="173" t="s">
        <v>649</v>
      </c>
      <c r="G838" s="4" t="s">
        <v>3</v>
      </c>
      <c r="H838" s="4" t="str">
        <f t="shared" si="21"/>
        <v>Day Construct</v>
      </c>
      <c r="I838" s="4" t="str">
        <f t="shared" si="22"/>
        <v>Olive Green Ripstop</v>
      </c>
      <c r="J838" s="4" t="str">
        <f t="shared" si="23"/>
        <v>DWS20P3R-309</v>
      </c>
      <c r="K838" s="4" t="str">
        <f t="shared" si="24"/>
        <v>6x28</v>
      </c>
      <c r="L838" s="4" t="str">
        <f t="shared" si="25"/>
        <v>6</v>
      </c>
      <c r="M838" s="4" t="str">
        <f t="shared" si="26"/>
        <v>28</v>
      </c>
      <c r="N838" s="4" t="e">
        <f>VLOOKUP(L838,#REF!,3,FALSE)</f>
        <v>#REF!</v>
      </c>
      <c r="O838" s="4" t="e">
        <f>VLOOKUP(L838,#REF!,2,FALSE)</f>
        <v>#REF!</v>
      </c>
      <c r="P838" s="4" t="e">
        <f t="shared" si="27"/>
        <v>#REF!</v>
      </c>
      <c r="Q838" s="4"/>
      <c r="R838" s="4"/>
      <c r="S838" s="4"/>
      <c r="T838" s="4"/>
      <c r="U838" s="4"/>
      <c r="V838" s="4"/>
      <c r="W838" s="4"/>
    </row>
    <row r="839" spans="1:23" ht="16">
      <c r="A839" s="173" t="s">
        <v>1496</v>
      </c>
      <c r="B839" s="173" t="s">
        <v>1455</v>
      </c>
      <c r="C839" s="173">
        <v>810028091085</v>
      </c>
      <c r="D839" s="174">
        <v>44.5</v>
      </c>
      <c r="E839" s="174">
        <v>89</v>
      </c>
      <c r="F839" s="173" t="s">
        <v>649</v>
      </c>
      <c r="G839" s="4" t="s">
        <v>3</v>
      </c>
      <c r="H839" s="4" t="str">
        <f t="shared" si="21"/>
        <v>Day Construct</v>
      </c>
      <c r="I839" s="4" t="str">
        <f t="shared" si="22"/>
        <v>Olive Green Ripstop</v>
      </c>
      <c r="J839" s="4" t="str">
        <f t="shared" si="23"/>
        <v>DWS20P3R-309</v>
      </c>
      <c r="K839" s="4" t="str">
        <f t="shared" si="24"/>
        <v>6x30</v>
      </c>
      <c r="L839" s="4" t="str">
        <f t="shared" si="25"/>
        <v>6</v>
      </c>
      <c r="M839" s="4" t="str">
        <f t="shared" si="26"/>
        <v>30</v>
      </c>
      <c r="N839" s="4" t="e">
        <f>VLOOKUP(L839,#REF!,3,FALSE)</f>
        <v>#REF!</v>
      </c>
      <c r="O839" s="4" t="e">
        <f>VLOOKUP(L839,#REF!,2,FALSE)</f>
        <v>#REF!</v>
      </c>
      <c r="P839" s="4" t="e">
        <f t="shared" si="27"/>
        <v>#REF!</v>
      </c>
      <c r="Q839" s="4"/>
      <c r="R839" s="4"/>
      <c r="S839" s="4"/>
      <c r="T839" s="4"/>
      <c r="U839" s="4"/>
      <c r="V839" s="4"/>
      <c r="W839" s="4"/>
    </row>
    <row r="840" spans="1:23" ht="16">
      <c r="A840" s="173" t="s">
        <v>1497</v>
      </c>
      <c r="B840" s="173" t="s">
        <v>1455</v>
      </c>
      <c r="C840" s="173">
        <v>810028091092</v>
      </c>
      <c r="D840" s="174">
        <v>44.5</v>
      </c>
      <c r="E840" s="174">
        <v>89</v>
      </c>
      <c r="F840" s="173" t="s">
        <v>649</v>
      </c>
      <c r="G840" s="4" t="s">
        <v>3</v>
      </c>
      <c r="H840" s="4" t="str">
        <f t="shared" si="21"/>
        <v>Day Construct</v>
      </c>
      <c r="I840" s="4" t="str">
        <f t="shared" si="22"/>
        <v>Olive Green Ripstop</v>
      </c>
      <c r="J840" s="4" t="str">
        <f t="shared" si="23"/>
        <v>DWS20P3R-309</v>
      </c>
      <c r="K840" s="4" t="str">
        <f t="shared" si="24"/>
        <v>6x32</v>
      </c>
      <c r="L840" s="4" t="str">
        <f t="shared" si="25"/>
        <v>6</v>
      </c>
      <c r="M840" s="4" t="str">
        <f t="shared" si="26"/>
        <v>32</v>
      </c>
      <c r="N840" s="4" t="e">
        <f>VLOOKUP(L840,#REF!,3,FALSE)</f>
        <v>#REF!</v>
      </c>
      <c r="O840" s="4" t="e">
        <f>VLOOKUP(L840,#REF!,2,FALSE)</f>
        <v>#REF!</v>
      </c>
      <c r="P840" s="4" t="e">
        <f t="shared" si="27"/>
        <v>#REF!</v>
      </c>
      <c r="Q840" s="4"/>
      <c r="R840" s="4"/>
      <c r="S840" s="4"/>
      <c r="T840" s="4"/>
      <c r="U840" s="4"/>
      <c r="V840" s="4"/>
      <c r="W840" s="4"/>
    </row>
    <row r="841" spans="1:23" ht="16">
      <c r="A841" s="173" t="s">
        <v>1498</v>
      </c>
      <c r="B841" s="173" t="s">
        <v>1455</v>
      </c>
      <c r="C841" s="173">
        <v>810028091108</v>
      </c>
      <c r="D841" s="174">
        <v>44.5</v>
      </c>
      <c r="E841" s="174">
        <v>89</v>
      </c>
      <c r="F841" s="173" t="s">
        <v>649</v>
      </c>
      <c r="G841" s="4" t="s">
        <v>3</v>
      </c>
      <c r="H841" s="4" t="str">
        <f t="shared" si="21"/>
        <v>Day Construct</v>
      </c>
      <c r="I841" s="4" t="str">
        <f t="shared" si="22"/>
        <v>Olive Green Ripstop</v>
      </c>
      <c r="J841" s="4" t="str">
        <f t="shared" si="23"/>
        <v>DWS20P3R-309</v>
      </c>
      <c r="K841" s="4" t="str">
        <f t="shared" si="24"/>
        <v>6x34</v>
      </c>
      <c r="L841" s="4" t="str">
        <f t="shared" si="25"/>
        <v>6</v>
      </c>
      <c r="M841" s="4" t="str">
        <f t="shared" si="26"/>
        <v>34</v>
      </c>
      <c r="N841" s="4" t="e">
        <f>VLOOKUP(L841,#REF!,3,FALSE)</f>
        <v>#REF!</v>
      </c>
      <c r="O841" s="4" t="e">
        <f>VLOOKUP(L841,#REF!,2,FALSE)</f>
        <v>#REF!</v>
      </c>
      <c r="P841" s="4" t="e">
        <f t="shared" si="27"/>
        <v>#REF!</v>
      </c>
      <c r="Q841" s="4"/>
      <c r="R841" s="4"/>
      <c r="S841" s="4"/>
      <c r="T841" s="4"/>
      <c r="U841" s="4"/>
      <c r="V841" s="4"/>
      <c r="W841" s="4"/>
    </row>
    <row r="842" spans="1:23" ht="16">
      <c r="A842" s="173" t="s">
        <v>1499</v>
      </c>
      <c r="B842" s="173" t="s">
        <v>1455</v>
      </c>
      <c r="C842" s="173">
        <v>810028091115</v>
      </c>
      <c r="D842" s="174">
        <v>44.5</v>
      </c>
      <c r="E842" s="174">
        <v>89</v>
      </c>
      <c r="F842" s="173" t="s">
        <v>649</v>
      </c>
      <c r="G842" s="4" t="s">
        <v>3</v>
      </c>
      <c r="H842" s="4" t="str">
        <f t="shared" si="21"/>
        <v>Day Construct</v>
      </c>
      <c r="I842" s="4" t="str">
        <f t="shared" si="22"/>
        <v>Olive Green Ripstop</v>
      </c>
      <c r="J842" s="4" t="str">
        <f t="shared" si="23"/>
        <v>DWS20P3R-309</v>
      </c>
      <c r="K842" s="4" t="str">
        <f t="shared" si="24"/>
        <v>8x28</v>
      </c>
      <c r="L842" s="4" t="str">
        <f t="shared" si="25"/>
        <v>8</v>
      </c>
      <c r="M842" s="4" t="str">
        <f t="shared" si="26"/>
        <v>28</v>
      </c>
      <c r="N842" s="4" t="e">
        <f>VLOOKUP(L842,#REF!,3,FALSE)</f>
        <v>#REF!</v>
      </c>
      <c r="O842" s="4" t="e">
        <f>VLOOKUP(L842,#REF!,2,FALSE)</f>
        <v>#REF!</v>
      </c>
      <c r="P842" s="4" t="e">
        <f t="shared" si="27"/>
        <v>#REF!</v>
      </c>
      <c r="Q842" s="4"/>
      <c r="R842" s="4"/>
      <c r="S842" s="4"/>
      <c r="T842" s="4"/>
      <c r="U842" s="4"/>
      <c r="V842" s="4"/>
      <c r="W842" s="4"/>
    </row>
    <row r="843" spans="1:23" ht="16">
      <c r="A843" s="173" t="s">
        <v>1500</v>
      </c>
      <c r="B843" s="173" t="s">
        <v>1455</v>
      </c>
      <c r="C843" s="173">
        <v>810028091122</v>
      </c>
      <c r="D843" s="174">
        <v>44.5</v>
      </c>
      <c r="E843" s="174">
        <v>89</v>
      </c>
      <c r="F843" s="173" t="s">
        <v>649</v>
      </c>
      <c r="G843" s="4" t="s">
        <v>3</v>
      </c>
      <c r="H843" s="4" t="str">
        <f t="shared" si="21"/>
        <v>Day Construct</v>
      </c>
      <c r="I843" s="4" t="str">
        <f t="shared" si="22"/>
        <v>Olive Green Ripstop</v>
      </c>
      <c r="J843" s="4" t="str">
        <f t="shared" si="23"/>
        <v>DWS20P3R-309</v>
      </c>
      <c r="K843" s="4" t="str">
        <f t="shared" si="24"/>
        <v>8x30</v>
      </c>
      <c r="L843" s="4" t="str">
        <f t="shared" si="25"/>
        <v>8</v>
      </c>
      <c r="M843" s="4" t="str">
        <f t="shared" si="26"/>
        <v>30</v>
      </c>
      <c r="N843" s="4" t="e">
        <f>VLOOKUP(L843,#REF!,3,FALSE)</f>
        <v>#REF!</v>
      </c>
      <c r="O843" s="4" t="e">
        <f>VLOOKUP(L843,#REF!,2,FALSE)</f>
        <v>#REF!</v>
      </c>
      <c r="P843" s="4" t="e">
        <f t="shared" si="27"/>
        <v>#REF!</v>
      </c>
      <c r="Q843" s="4"/>
      <c r="R843" s="4"/>
      <c r="S843" s="4"/>
      <c r="T843" s="4"/>
      <c r="U843" s="4"/>
      <c r="V843" s="4"/>
      <c r="W843" s="4"/>
    </row>
    <row r="844" spans="1:23" ht="16">
      <c r="A844" s="173" t="s">
        <v>1501</v>
      </c>
      <c r="B844" s="173" t="s">
        <v>1455</v>
      </c>
      <c r="C844" s="173">
        <v>810028091139</v>
      </c>
      <c r="D844" s="174">
        <v>44.5</v>
      </c>
      <c r="E844" s="174">
        <v>89</v>
      </c>
      <c r="F844" s="173" t="s">
        <v>649</v>
      </c>
      <c r="G844" s="4" t="s">
        <v>3</v>
      </c>
      <c r="H844" s="4" t="str">
        <f t="shared" si="21"/>
        <v>Day Construct</v>
      </c>
      <c r="I844" s="4" t="str">
        <f t="shared" si="22"/>
        <v>Olive Green Ripstop</v>
      </c>
      <c r="J844" s="4" t="str">
        <f t="shared" si="23"/>
        <v>DWS20P3R-309</v>
      </c>
      <c r="K844" s="4" t="str">
        <f t="shared" si="24"/>
        <v>8x32</v>
      </c>
      <c r="L844" s="4" t="str">
        <f t="shared" si="25"/>
        <v>8</v>
      </c>
      <c r="M844" s="4" t="str">
        <f t="shared" si="26"/>
        <v>32</v>
      </c>
      <c r="N844" s="4" t="e">
        <f>VLOOKUP(L844,#REF!,3,FALSE)</f>
        <v>#REF!</v>
      </c>
      <c r="O844" s="4" t="e">
        <f>VLOOKUP(L844,#REF!,2,FALSE)</f>
        <v>#REF!</v>
      </c>
      <c r="P844" s="4" t="e">
        <f t="shared" si="27"/>
        <v>#REF!</v>
      </c>
      <c r="Q844" s="4"/>
      <c r="R844" s="4"/>
      <c r="S844" s="4"/>
      <c r="T844" s="4"/>
      <c r="U844" s="4"/>
      <c r="V844" s="4"/>
      <c r="W844" s="4"/>
    </row>
    <row r="845" spans="1:23" ht="16">
      <c r="A845" s="173" t="s">
        <v>1502</v>
      </c>
      <c r="B845" s="173" t="s">
        <v>1455</v>
      </c>
      <c r="C845" s="173">
        <v>810028091146</v>
      </c>
      <c r="D845" s="174">
        <v>44.5</v>
      </c>
      <c r="E845" s="174">
        <v>89</v>
      </c>
      <c r="F845" s="173" t="s">
        <v>649</v>
      </c>
      <c r="G845" s="4" t="s">
        <v>3</v>
      </c>
      <c r="H845" s="4" t="str">
        <f t="shared" si="21"/>
        <v>Day Construct</v>
      </c>
      <c r="I845" s="4" t="str">
        <f t="shared" si="22"/>
        <v>Olive Green Ripstop</v>
      </c>
      <c r="J845" s="4" t="str">
        <f t="shared" si="23"/>
        <v>DWS20P3R-309</v>
      </c>
      <c r="K845" s="4" t="str">
        <f t="shared" si="24"/>
        <v>8x34</v>
      </c>
      <c r="L845" s="4" t="str">
        <f t="shared" si="25"/>
        <v>8</v>
      </c>
      <c r="M845" s="4" t="str">
        <f t="shared" si="26"/>
        <v>34</v>
      </c>
      <c r="N845" s="4" t="e">
        <f>VLOOKUP(L845,#REF!,3,FALSE)</f>
        <v>#REF!</v>
      </c>
      <c r="O845" s="4" t="e">
        <f>VLOOKUP(L845,#REF!,2,FALSE)</f>
        <v>#REF!</v>
      </c>
      <c r="P845" s="4" t="e">
        <f t="shared" si="27"/>
        <v>#REF!</v>
      </c>
      <c r="Q845" s="4"/>
      <c r="R845" s="4"/>
      <c r="S845" s="4"/>
      <c r="T845" s="4"/>
      <c r="U845" s="4"/>
      <c r="V845" s="4"/>
      <c r="W845" s="4"/>
    </row>
    <row r="846" spans="1:23" ht="16">
      <c r="A846" s="173" t="s">
        <v>1503</v>
      </c>
      <c r="B846" s="173" t="s">
        <v>57</v>
      </c>
      <c r="C846" s="173">
        <v>840433176282</v>
      </c>
      <c r="D846" s="174">
        <v>25</v>
      </c>
      <c r="E846" s="174">
        <v>50</v>
      </c>
      <c r="F846" s="173" t="s">
        <v>1504</v>
      </c>
      <c r="G846" s="4" t="s">
        <v>818</v>
      </c>
      <c r="H846" s="4" t="str">
        <f t="shared" si="21"/>
        <v>Double Pronged Work Belt</v>
      </c>
      <c r="I846" s="4" t="str">
        <f t="shared" si="22"/>
        <v>Black</v>
      </c>
      <c r="J846" s="4" t="str">
        <f t="shared" si="23"/>
        <v>DWF18B01-001</v>
      </c>
      <c r="K846" s="4" t="str">
        <f t="shared" si="24"/>
        <v>M/L</v>
      </c>
      <c r="L846" s="4" t="str">
        <f t="shared" si="25"/>
        <v>M/L</v>
      </c>
      <c r="M846" s="4" t="str">
        <f t="shared" si="26"/>
        <v/>
      </c>
      <c r="N846" s="4" t="e">
        <f>VLOOKUP(L846,#REF!,3,FALSE)</f>
        <v>#REF!</v>
      </c>
      <c r="O846" s="4" t="e">
        <f>VLOOKUP(L846,#REF!,2,FALSE)</f>
        <v>#REF!</v>
      </c>
      <c r="P846" s="4" t="e">
        <f t="shared" si="27"/>
        <v>#REF!</v>
      </c>
      <c r="Q846" s="4"/>
      <c r="R846" s="4"/>
      <c r="S846" s="4"/>
      <c r="T846" s="4"/>
      <c r="U846" s="4"/>
      <c r="V846" s="4"/>
      <c r="W846" s="4"/>
    </row>
    <row r="847" spans="1:23" ht="16">
      <c r="A847" s="173" t="s">
        <v>1505</v>
      </c>
      <c r="B847" s="173" t="s">
        <v>57</v>
      </c>
      <c r="C847" s="173">
        <v>840433176275</v>
      </c>
      <c r="D847" s="174">
        <v>25</v>
      </c>
      <c r="E847" s="174">
        <v>50</v>
      </c>
      <c r="F847" s="173" t="s">
        <v>1504</v>
      </c>
      <c r="G847" s="4" t="s">
        <v>818</v>
      </c>
      <c r="H847" s="4" t="str">
        <f t="shared" si="21"/>
        <v>Double Pronged Work Belt</v>
      </c>
      <c r="I847" s="4" t="str">
        <f t="shared" si="22"/>
        <v>Black</v>
      </c>
      <c r="J847" s="4" t="str">
        <f t="shared" si="23"/>
        <v>DWF18B01-001</v>
      </c>
      <c r="K847" s="4" t="str">
        <f t="shared" si="24"/>
        <v>XS/S</v>
      </c>
      <c r="L847" s="4" t="str">
        <f t="shared" si="25"/>
        <v>XS/S</v>
      </c>
      <c r="M847" s="4" t="str">
        <f t="shared" si="26"/>
        <v/>
      </c>
      <c r="N847" s="4" t="e">
        <f>VLOOKUP(L847,#REF!,3,FALSE)</f>
        <v>#REF!</v>
      </c>
      <c r="O847" s="4" t="e">
        <f>VLOOKUP(L847,#REF!,2,FALSE)</f>
        <v>#REF!</v>
      </c>
      <c r="P847" s="4" t="e">
        <f t="shared" si="27"/>
        <v>#REF!</v>
      </c>
      <c r="Q847" s="4"/>
      <c r="R847" s="4"/>
      <c r="S847" s="4"/>
      <c r="T847" s="4"/>
      <c r="U847" s="4"/>
      <c r="V847" s="4"/>
      <c r="W847" s="4"/>
    </row>
    <row r="848" spans="1:23" ht="16">
      <c r="A848" s="173" t="s">
        <v>1506</v>
      </c>
      <c r="B848" s="173" t="s">
        <v>59</v>
      </c>
      <c r="C848" s="173">
        <v>840433176268</v>
      </c>
      <c r="D848" s="174">
        <v>25</v>
      </c>
      <c r="E848" s="174">
        <v>50</v>
      </c>
      <c r="F848" s="173" t="s">
        <v>1504</v>
      </c>
      <c r="G848" s="4" t="s">
        <v>818</v>
      </c>
      <c r="H848" s="4" t="str">
        <f t="shared" si="21"/>
        <v>Double Pronged Work Belt</v>
      </c>
      <c r="I848" s="4" t="str">
        <f t="shared" si="22"/>
        <v>Dark Brown</v>
      </c>
      <c r="J848" s="4" t="str">
        <f t="shared" si="23"/>
        <v>DWF18B01-209</v>
      </c>
      <c r="K848" s="4" t="str">
        <f t="shared" si="24"/>
        <v>M/L</v>
      </c>
      <c r="L848" s="4" t="str">
        <f t="shared" si="25"/>
        <v>M/L</v>
      </c>
      <c r="M848" s="4" t="str">
        <f t="shared" si="26"/>
        <v/>
      </c>
      <c r="N848" s="4" t="e">
        <f>VLOOKUP(L848,#REF!,3,FALSE)</f>
        <v>#REF!</v>
      </c>
      <c r="O848" s="4" t="e">
        <f>VLOOKUP(L848,#REF!,2,FALSE)</f>
        <v>#REF!</v>
      </c>
      <c r="P848" s="4" t="e">
        <f t="shared" si="27"/>
        <v>#REF!</v>
      </c>
      <c r="Q848" s="4"/>
      <c r="R848" s="4"/>
      <c r="S848" s="4"/>
      <c r="T848" s="4"/>
      <c r="U848" s="4"/>
      <c r="V848" s="4"/>
      <c r="W848" s="4"/>
    </row>
    <row r="849" spans="1:23" ht="16">
      <c r="A849" s="173" t="s">
        <v>1507</v>
      </c>
      <c r="B849" s="173" t="s">
        <v>59</v>
      </c>
      <c r="C849" s="173">
        <v>840433176251</v>
      </c>
      <c r="D849" s="174">
        <v>25</v>
      </c>
      <c r="E849" s="174">
        <v>50</v>
      </c>
      <c r="F849" s="173" t="s">
        <v>1504</v>
      </c>
      <c r="G849" s="4" t="s">
        <v>818</v>
      </c>
      <c r="H849" s="4" t="str">
        <f t="shared" si="21"/>
        <v>Double Pronged Work Belt</v>
      </c>
      <c r="I849" s="4" t="str">
        <f t="shared" si="22"/>
        <v>Dark Brown</v>
      </c>
      <c r="J849" s="4" t="str">
        <f t="shared" si="23"/>
        <v>DWF18B01-209</v>
      </c>
      <c r="K849" s="4" t="str">
        <f t="shared" si="24"/>
        <v>XS/S</v>
      </c>
      <c r="L849" s="4" t="str">
        <f t="shared" si="25"/>
        <v>XS/S</v>
      </c>
      <c r="M849" s="4" t="str">
        <f t="shared" si="26"/>
        <v/>
      </c>
      <c r="N849" s="4" t="e">
        <f>VLOOKUP(L849,#REF!,3,FALSE)</f>
        <v>#REF!</v>
      </c>
      <c r="O849" s="4" t="e">
        <f>VLOOKUP(L849,#REF!,2,FALSE)</f>
        <v>#REF!</v>
      </c>
      <c r="P849" s="4" t="e">
        <f t="shared" si="27"/>
        <v>#REF!</v>
      </c>
      <c r="Q849" s="4"/>
      <c r="R849" s="4"/>
      <c r="S849" s="4"/>
      <c r="T849" s="4"/>
      <c r="U849" s="4"/>
      <c r="V849" s="4"/>
      <c r="W849" s="4"/>
    </row>
    <row r="850" spans="1:23" ht="16">
      <c r="A850" s="173" t="s">
        <v>1508</v>
      </c>
      <c r="B850" s="173" t="s">
        <v>1509</v>
      </c>
      <c r="C850" s="173">
        <v>840130527813</v>
      </c>
      <c r="D850" s="174">
        <v>14</v>
      </c>
      <c r="E850" s="174">
        <v>28</v>
      </c>
      <c r="F850" s="173" t="s">
        <v>809</v>
      </c>
      <c r="G850" s="4" t="s">
        <v>818</v>
      </c>
      <c r="H850" s="4" t="str">
        <f t="shared" si="21"/>
        <v>Dovetail Logo Beanie</v>
      </c>
      <c r="I850" s="4" t="str">
        <f t="shared" si="22"/>
        <v>Black</v>
      </c>
      <c r="J850" s="4" t="str">
        <f t="shared" si="23"/>
        <v>DWF22BN3-001</v>
      </c>
      <c r="K850" s="4" t="str">
        <f t="shared" si="24"/>
        <v>OS</v>
      </c>
      <c r="L850" s="4" t="str">
        <f t="shared" si="25"/>
        <v>OS</v>
      </c>
      <c r="M850" s="4" t="str">
        <f t="shared" si="26"/>
        <v/>
      </c>
      <c r="N850" s="4" t="e">
        <f>VLOOKUP(L850,#REF!,3,FALSE)</f>
        <v>#REF!</v>
      </c>
      <c r="O850" s="4" t="e">
        <f>VLOOKUP(L850,#REF!,2,FALSE)</f>
        <v>#REF!</v>
      </c>
      <c r="P850" s="4" t="e">
        <f t="shared" si="27"/>
        <v>#REF!</v>
      </c>
      <c r="Q850" s="4"/>
      <c r="R850" s="4"/>
      <c r="S850" s="4"/>
      <c r="T850" s="4"/>
      <c r="U850" s="4"/>
      <c r="V850" s="4"/>
      <c r="W850" s="4"/>
    </row>
    <row r="851" spans="1:23" ht="16">
      <c r="A851" s="173" t="s">
        <v>1510</v>
      </c>
      <c r="B851" s="173" t="s">
        <v>1511</v>
      </c>
      <c r="C851" s="173">
        <v>840130527837</v>
      </c>
      <c r="D851" s="174">
        <v>14</v>
      </c>
      <c r="E851" s="174">
        <v>28</v>
      </c>
      <c r="F851" s="173" t="s">
        <v>809</v>
      </c>
      <c r="G851" s="4" t="s">
        <v>818</v>
      </c>
      <c r="H851" s="4" t="str">
        <f t="shared" si="21"/>
        <v>Dovetail Logo Beanie</v>
      </c>
      <c r="I851" s="4" t="str">
        <f t="shared" si="22"/>
        <v>Chicory Root</v>
      </c>
      <c r="J851" s="4" t="str">
        <f t="shared" si="23"/>
        <v>DWF22BN3-609</v>
      </c>
      <c r="K851" s="4" t="str">
        <f t="shared" si="24"/>
        <v>OS</v>
      </c>
      <c r="L851" s="4" t="str">
        <f t="shared" si="25"/>
        <v>OS</v>
      </c>
      <c r="M851" s="4" t="str">
        <f t="shared" si="26"/>
        <v/>
      </c>
      <c r="N851" s="4" t="e">
        <f>VLOOKUP(L851,#REF!,3,FALSE)</f>
        <v>#REF!</v>
      </c>
      <c r="O851" s="4" t="e">
        <f>VLOOKUP(L851,#REF!,2,FALSE)</f>
        <v>#REF!</v>
      </c>
      <c r="P851" s="4" t="e">
        <f t="shared" si="27"/>
        <v>#REF!</v>
      </c>
      <c r="Q851" s="4"/>
      <c r="R851" s="4"/>
      <c r="S851" s="4"/>
      <c r="T851" s="4"/>
      <c r="U851" s="4"/>
      <c r="V851" s="4"/>
      <c r="W851" s="4"/>
    </row>
    <row r="852" spans="1:23" ht="16">
      <c r="A852" s="173" t="s">
        <v>1512</v>
      </c>
      <c r="B852" s="173" t="s">
        <v>1513</v>
      </c>
      <c r="C852" s="173">
        <v>840130527844</v>
      </c>
      <c r="D852" s="174">
        <v>14</v>
      </c>
      <c r="E852" s="174">
        <v>28</v>
      </c>
      <c r="F852" s="173" t="s">
        <v>809</v>
      </c>
      <c r="G852" s="4" t="s">
        <v>818</v>
      </c>
      <c r="H852" s="4" t="str">
        <f t="shared" si="21"/>
        <v>Dovetail Logo Beanie</v>
      </c>
      <c r="I852" s="4" t="str">
        <f t="shared" si="22"/>
        <v>Saddle Brown</v>
      </c>
      <c r="J852" s="4" t="str">
        <f t="shared" si="23"/>
        <v>DWF22BN3-220</v>
      </c>
      <c r="K852" s="4" t="str">
        <f t="shared" si="24"/>
        <v>OS</v>
      </c>
      <c r="L852" s="4" t="str">
        <f t="shared" si="25"/>
        <v>OS</v>
      </c>
      <c r="M852" s="4" t="str">
        <f t="shared" si="26"/>
        <v/>
      </c>
      <c r="N852" s="4" t="e">
        <f>VLOOKUP(L852,#REF!,3,FALSE)</f>
        <v>#REF!</v>
      </c>
      <c r="O852" s="4" t="e">
        <f>VLOOKUP(L852,#REF!,2,FALSE)</f>
        <v>#REF!</v>
      </c>
      <c r="P852" s="4" t="e">
        <f t="shared" si="27"/>
        <v>#REF!</v>
      </c>
      <c r="Q852" s="4"/>
      <c r="R852" s="4"/>
      <c r="S852" s="4"/>
      <c r="T852" s="4"/>
      <c r="U852" s="4"/>
      <c r="V852" s="4"/>
      <c r="W852" s="4"/>
    </row>
    <row r="853" spans="1:23" ht="16">
      <c r="A853" s="173" t="s">
        <v>1514</v>
      </c>
      <c r="B853" s="173" t="s">
        <v>1515</v>
      </c>
      <c r="C853" s="173">
        <v>840130527820</v>
      </c>
      <c r="D853" s="174">
        <v>14</v>
      </c>
      <c r="E853" s="174">
        <v>28</v>
      </c>
      <c r="F853" s="173" t="s">
        <v>809</v>
      </c>
      <c r="G853" s="4" t="s">
        <v>818</v>
      </c>
      <c r="H853" s="4" t="str">
        <f t="shared" si="21"/>
        <v>Dovetail Logo Beanie</v>
      </c>
      <c r="I853" s="4" t="str">
        <f t="shared" si="22"/>
        <v>Steel Blue</v>
      </c>
      <c r="J853" s="4" t="str">
        <f t="shared" si="23"/>
        <v>DWF22BN3-410</v>
      </c>
      <c r="K853" s="4" t="str">
        <f t="shared" si="24"/>
        <v>OS</v>
      </c>
      <c r="L853" s="4" t="str">
        <f t="shared" si="25"/>
        <v>OS</v>
      </c>
      <c r="M853" s="4" t="str">
        <f t="shared" si="26"/>
        <v/>
      </c>
      <c r="N853" s="4" t="e">
        <f>VLOOKUP(L853,#REF!,3,FALSE)</f>
        <v>#REF!</v>
      </c>
      <c r="O853" s="4" t="e">
        <f>VLOOKUP(L853,#REF!,2,FALSE)</f>
        <v>#REF!</v>
      </c>
      <c r="P853" s="4" t="e">
        <f t="shared" si="27"/>
        <v>#REF!</v>
      </c>
      <c r="Q853" s="4"/>
      <c r="R853" s="4"/>
      <c r="S853" s="4"/>
      <c r="T853" s="4"/>
      <c r="U853" s="4"/>
      <c r="V853" s="4"/>
      <c r="W853" s="4"/>
    </row>
    <row r="854" spans="1:23" ht="16">
      <c r="A854" s="173" t="s">
        <v>1516</v>
      </c>
      <c r="B854" s="173" t="s">
        <v>1517</v>
      </c>
      <c r="C854" s="173">
        <v>840433177180</v>
      </c>
      <c r="D854" s="174">
        <v>14.5</v>
      </c>
      <c r="E854" s="174">
        <v>29</v>
      </c>
      <c r="F854" s="173" t="s">
        <v>649</v>
      </c>
      <c r="G854" s="4" t="s">
        <v>100</v>
      </c>
      <c r="H854" s="4" t="str">
        <f t="shared" si="21"/>
        <v>Dovetail Logo Tee</v>
      </c>
      <c r="I854" s="4" t="str">
        <f t="shared" si="22"/>
        <v>Black</v>
      </c>
      <c r="J854" s="4" t="str">
        <f t="shared" si="23"/>
        <v>DWF18CT1-001</v>
      </c>
      <c r="K854" s="4" t="str">
        <f t="shared" si="24"/>
        <v>L</v>
      </c>
      <c r="L854" s="4" t="str">
        <f t="shared" si="25"/>
        <v>L</v>
      </c>
      <c r="M854" s="4" t="str">
        <f t="shared" si="26"/>
        <v/>
      </c>
      <c r="N854" s="4" t="e">
        <f>VLOOKUP(L854,#REF!,3,FALSE)</f>
        <v>#REF!</v>
      </c>
      <c r="O854" s="4" t="e">
        <f>VLOOKUP(L854,#REF!,2,FALSE)</f>
        <v>#REF!</v>
      </c>
      <c r="P854" s="4" t="e">
        <f t="shared" si="27"/>
        <v>#REF!</v>
      </c>
      <c r="Q854" s="4"/>
      <c r="R854" s="4"/>
      <c r="S854" s="4"/>
      <c r="T854" s="4"/>
      <c r="U854" s="4"/>
      <c r="V854" s="4"/>
      <c r="W854" s="4"/>
    </row>
    <row r="855" spans="1:23" ht="16">
      <c r="A855" s="173" t="s">
        <v>1518</v>
      </c>
      <c r="B855" s="173" t="s">
        <v>1517</v>
      </c>
      <c r="C855" s="173">
        <v>840433177173</v>
      </c>
      <c r="D855" s="174">
        <v>14.5</v>
      </c>
      <c r="E855" s="174">
        <v>29</v>
      </c>
      <c r="F855" s="173" t="s">
        <v>649</v>
      </c>
      <c r="G855" s="4" t="s">
        <v>100</v>
      </c>
      <c r="H855" s="4" t="str">
        <f t="shared" si="21"/>
        <v>Dovetail Logo Tee</v>
      </c>
      <c r="I855" s="4" t="str">
        <f t="shared" si="22"/>
        <v>Black</v>
      </c>
      <c r="J855" s="4" t="str">
        <f t="shared" si="23"/>
        <v>DWF18CT1-001</v>
      </c>
      <c r="K855" s="4" t="str">
        <f t="shared" si="24"/>
        <v>M</v>
      </c>
      <c r="L855" s="4" t="str">
        <f t="shared" si="25"/>
        <v>M</v>
      </c>
      <c r="M855" s="4" t="str">
        <f t="shared" si="26"/>
        <v/>
      </c>
      <c r="N855" s="4" t="e">
        <f>VLOOKUP(L855,#REF!,3,FALSE)</f>
        <v>#REF!</v>
      </c>
      <c r="O855" s="4" t="e">
        <f>VLOOKUP(L855,#REF!,2,FALSE)</f>
        <v>#REF!</v>
      </c>
      <c r="P855" s="4" t="e">
        <f t="shared" si="27"/>
        <v>#REF!</v>
      </c>
      <c r="Q855" s="4"/>
      <c r="R855" s="4"/>
      <c r="S855" s="4"/>
      <c r="T855" s="4"/>
      <c r="U855" s="4"/>
      <c r="V855" s="4"/>
      <c r="W855" s="4"/>
    </row>
    <row r="856" spans="1:23" ht="16">
      <c r="A856" s="173" t="s">
        <v>1519</v>
      </c>
      <c r="B856" s="173" t="s">
        <v>1517</v>
      </c>
      <c r="C856" s="173">
        <v>840433177166</v>
      </c>
      <c r="D856" s="174">
        <v>14.5</v>
      </c>
      <c r="E856" s="174">
        <v>29</v>
      </c>
      <c r="F856" s="173" t="s">
        <v>649</v>
      </c>
      <c r="G856" s="4" t="s">
        <v>100</v>
      </c>
      <c r="H856" s="4" t="str">
        <f t="shared" si="21"/>
        <v>Dovetail Logo Tee</v>
      </c>
      <c r="I856" s="4" t="str">
        <f t="shared" si="22"/>
        <v>Black</v>
      </c>
      <c r="J856" s="4" t="str">
        <f t="shared" si="23"/>
        <v>DWF18CT1-001</v>
      </c>
      <c r="K856" s="4" t="str">
        <f t="shared" si="24"/>
        <v>S</v>
      </c>
      <c r="L856" s="4" t="str">
        <f t="shared" si="25"/>
        <v>S</v>
      </c>
      <c r="M856" s="4" t="str">
        <f t="shared" si="26"/>
        <v/>
      </c>
      <c r="N856" s="4" t="e">
        <f>VLOOKUP(L856,#REF!,3,FALSE)</f>
        <v>#REF!</v>
      </c>
      <c r="O856" s="4" t="e">
        <f>VLOOKUP(L856,#REF!,2,FALSE)</f>
        <v>#REF!</v>
      </c>
      <c r="P856" s="4" t="e">
        <f t="shared" si="27"/>
        <v>#REF!</v>
      </c>
      <c r="Q856" s="4"/>
      <c r="R856" s="4"/>
      <c r="S856" s="4"/>
      <c r="T856" s="4"/>
      <c r="U856" s="4"/>
      <c r="V856" s="4"/>
      <c r="W856" s="4"/>
    </row>
    <row r="857" spans="1:23" ht="16">
      <c r="A857" s="173" t="s">
        <v>1520</v>
      </c>
      <c r="B857" s="173" t="s">
        <v>1517</v>
      </c>
      <c r="C857" s="173">
        <v>840433177197</v>
      </c>
      <c r="D857" s="174">
        <v>14.5</v>
      </c>
      <c r="E857" s="174">
        <v>29</v>
      </c>
      <c r="F857" s="173" t="s">
        <v>649</v>
      </c>
      <c r="G857" s="4" t="s">
        <v>100</v>
      </c>
      <c r="H857" s="4" t="str">
        <f t="shared" si="21"/>
        <v>Dovetail Logo Tee</v>
      </c>
      <c r="I857" s="4" t="str">
        <f t="shared" si="22"/>
        <v>Black</v>
      </c>
      <c r="J857" s="4" t="str">
        <f t="shared" si="23"/>
        <v>DWF18CT1-001</v>
      </c>
      <c r="K857" s="4" t="str">
        <f t="shared" si="24"/>
        <v>XL</v>
      </c>
      <c r="L857" s="4" t="str">
        <f t="shared" si="25"/>
        <v>XL</v>
      </c>
      <c r="M857" s="4" t="str">
        <f t="shared" si="26"/>
        <v/>
      </c>
      <c r="N857" s="4" t="e">
        <f>VLOOKUP(L857,#REF!,3,FALSE)</f>
        <v>#REF!</v>
      </c>
      <c r="O857" s="4" t="e">
        <f>VLOOKUP(L857,#REF!,2,FALSE)</f>
        <v>#REF!</v>
      </c>
      <c r="P857" s="4" t="e">
        <f t="shared" si="27"/>
        <v>#REF!</v>
      </c>
      <c r="Q857" s="4"/>
      <c r="R857" s="4"/>
      <c r="S857" s="4"/>
      <c r="T857" s="4"/>
      <c r="U857" s="4"/>
      <c r="V857" s="4"/>
      <c r="W857" s="4"/>
    </row>
    <row r="858" spans="1:23" ht="16">
      <c r="A858" s="173" t="s">
        <v>1521</v>
      </c>
      <c r="B858" s="173" t="s">
        <v>1517</v>
      </c>
      <c r="C858" s="173">
        <v>840433177159</v>
      </c>
      <c r="D858" s="174">
        <v>14.5</v>
      </c>
      <c r="E858" s="174">
        <v>29</v>
      </c>
      <c r="F858" s="173" t="s">
        <v>649</v>
      </c>
      <c r="G858" s="4" t="s">
        <v>100</v>
      </c>
      <c r="H858" s="4" t="str">
        <f t="shared" si="21"/>
        <v>Dovetail Logo Tee</v>
      </c>
      <c r="I858" s="4" t="str">
        <f t="shared" si="22"/>
        <v>Black</v>
      </c>
      <c r="J858" s="4" t="str">
        <f t="shared" si="23"/>
        <v>DWF18CT1-001</v>
      </c>
      <c r="K858" s="4" t="str">
        <f t="shared" si="24"/>
        <v>XS</v>
      </c>
      <c r="L858" s="4" t="str">
        <f t="shared" si="25"/>
        <v>XS</v>
      </c>
      <c r="M858" s="4" t="str">
        <f t="shared" si="26"/>
        <v/>
      </c>
      <c r="N858" s="4" t="e">
        <f>VLOOKUP(L858,#REF!,3,FALSE)</f>
        <v>#REF!</v>
      </c>
      <c r="O858" s="4" t="e">
        <f>VLOOKUP(L858,#REF!,2,FALSE)</f>
        <v>#REF!</v>
      </c>
      <c r="P858" s="4" t="e">
        <f t="shared" si="27"/>
        <v>#REF!</v>
      </c>
      <c r="Q858" s="4"/>
      <c r="R858" s="4"/>
      <c r="S858" s="4"/>
      <c r="T858" s="4"/>
      <c r="U858" s="4"/>
      <c r="V858" s="4"/>
      <c r="W858" s="4"/>
    </row>
    <row r="859" spans="1:23" ht="16">
      <c r="A859" s="173" t="s">
        <v>1522</v>
      </c>
      <c r="B859" s="173" t="s">
        <v>1517</v>
      </c>
      <c r="C859" s="173">
        <v>840433195740</v>
      </c>
      <c r="D859" s="174">
        <v>14.5</v>
      </c>
      <c r="E859" s="174">
        <v>29</v>
      </c>
      <c r="F859" s="173" t="s">
        <v>649</v>
      </c>
      <c r="G859" s="4" t="s">
        <v>100</v>
      </c>
      <c r="H859" s="4" t="str">
        <f t="shared" si="21"/>
        <v>Dovetail Logo Tee</v>
      </c>
      <c r="I859" s="4" t="str">
        <f t="shared" si="22"/>
        <v>Black</v>
      </c>
      <c r="J859" s="4" t="str">
        <f t="shared" si="23"/>
        <v>DWF18CT1-001</v>
      </c>
      <c r="K859" s="4" t="str">
        <f t="shared" si="24"/>
        <v>XXL</v>
      </c>
      <c r="L859" s="4" t="str">
        <f t="shared" si="25"/>
        <v>XXL</v>
      </c>
      <c r="M859" s="4" t="str">
        <f t="shared" si="26"/>
        <v/>
      </c>
      <c r="N859" s="4" t="e">
        <f>VLOOKUP(L859,#REF!,3,FALSE)</f>
        <v>#REF!</v>
      </c>
      <c r="O859" s="4" t="e">
        <f>VLOOKUP(L859,#REF!,2,FALSE)</f>
        <v>#REF!</v>
      </c>
      <c r="P859" s="4" t="e">
        <f t="shared" si="27"/>
        <v>#REF!</v>
      </c>
      <c r="Q859" s="4"/>
      <c r="R859" s="4"/>
      <c r="S859" s="4"/>
      <c r="T859" s="4"/>
      <c r="U859" s="4"/>
      <c r="V859" s="4"/>
      <c r="W859" s="4"/>
    </row>
    <row r="860" spans="1:23" ht="16">
      <c r="A860" s="173" t="s">
        <v>1523</v>
      </c>
      <c r="B860" s="173" t="s">
        <v>1517</v>
      </c>
      <c r="C860" s="173">
        <v>840130515186</v>
      </c>
      <c r="D860" s="174">
        <v>14.5</v>
      </c>
      <c r="E860" s="174">
        <v>29</v>
      </c>
      <c r="F860" s="173" t="s">
        <v>649</v>
      </c>
      <c r="G860" s="4" t="s">
        <v>100</v>
      </c>
      <c r="H860" s="4" t="str">
        <f t="shared" si="21"/>
        <v>Dovetail Logo Tee</v>
      </c>
      <c r="I860" s="4" t="str">
        <f t="shared" si="22"/>
        <v>Black</v>
      </c>
      <c r="J860" s="4" t="str">
        <f t="shared" si="23"/>
        <v>DWF18CT1-001</v>
      </c>
      <c r="K860" s="4" t="str">
        <f t="shared" si="24"/>
        <v>XXXL</v>
      </c>
      <c r="L860" s="4" t="str">
        <f t="shared" si="25"/>
        <v>XXXL</v>
      </c>
      <c r="M860" s="4" t="str">
        <f t="shared" si="26"/>
        <v/>
      </c>
      <c r="N860" s="4" t="e">
        <f>VLOOKUP(L860,#REF!,3,FALSE)</f>
        <v>#REF!</v>
      </c>
      <c r="O860" s="4" t="e">
        <f>VLOOKUP(L860,#REF!,2,FALSE)</f>
        <v>#REF!</v>
      </c>
      <c r="P860" s="4" t="e">
        <f t="shared" si="27"/>
        <v>#REF!</v>
      </c>
      <c r="Q860" s="4"/>
      <c r="R860" s="4"/>
      <c r="S860" s="4"/>
      <c r="T860" s="4"/>
      <c r="U860" s="4"/>
      <c r="V860" s="4"/>
      <c r="W860" s="4"/>
    </row>
    <row r="861" spans="1:23" ht="16">
      <c r="A861" s="173" t="s">
        <v>1524</v>
      </c>
      <c r="B861" s="173" t="s">
        <v>1525</v>
      </c>
      <c r="C861" s="173">
        <v>840130518385</v>
      </c>
      <c r="D861" s="174">
        <v>54.5</v>
      </c>
      <c r="E861" s="174">
        <v>109</v>
      </c>
      <c r="F861" s="173" t="s">
        <v>632</v>
      </c>
      <c r="G861" s="4" t="s">
        <v>3</v>
      </c>
      <c r="H861" s="4" t="str">
        <f t="shared" si="21"/>
        <v>DX Bootcut</v>
      </c>
      <c r="I861" s="4" t="str">
        <f t="shared" si="22"/>
        <v>Dark Kodiak Canvas</v>
      </c>
      <c r="J861" s="4" t="str">
        <f t="shared" si="23"/>
        <v>DWS22P7C-208</v>
      </c>
      <c r="K861" s="4" t="str">
        <f t="shared" si="24"/>
        <v>000x28</v>
      </c>
      <c r="L861" s="4" t="str">
        <f t="shared" si="25"/>
        <v>000</v>
      </c>
      <c r="M861" s="4" t="str">
        <f t="shared" si="26"/>
        <v>28</v>
      </c>
      <c r="N861" s="4" t="e">
        <f>VLOOKUP(L861,#REF!,3,FALSE)</f>
        <v>#REF!</v>
      </c>
      <c r="O861" s="4" t="e">
        <f>VLOOKUP(L861,#REF!,2,FALSE)</f>
        <v>#REF!</v>
      </c>
      <c r="P861" s="4" t="e">
        <f t="shared" si="27"/>
        <v>#REF!</v>
      </c>
      <c r="Q861" s="4"/>
      <c r="R861" s="4"/>
      <c r="S861" s="4"/>
      <c r="T861" s="4"/>
      <c r="U861" s="4"/>
      <c r="V861" s="4"/>
      <c r="W861" s="4"/>
    </row>
    <row r="862" spans="1:23" ht="16">
      <c r="A862" s="173" t="s">
        <v>1526</v>
      </c>
      <c r="B862" s="173" t="s">
        <v>1525</v>
      </c>
      <c r="C862" s="173">
        <v>840130518392</v>
      </c>
      <c r="D862" s="174">
        <v>54.5</v>
      </c>
      <c r="E862" s="174">
        <v>109</v>
      </c>
      <c r="F862" s="173" t="s">
        <v>632</v>
      </c>
      <c r="G862" s="4" t="s">
        <v>3</v>
      </c>
      <c r="H862" s="4" t="str">
        <f t="shared" si="21"/>
        <v>DX Bootcut</v>
      </c>
      <c r="I862" s="4" t="str">
        <f t="shared" si="22"/>
        <v>Dark Kodiak Canvas</v>
      </c>
      <c r="J862" s="4" t="str">
        <f t="shared" si="23"/>
        <v>DWS22P7C-208</v>
      </c>
      <c r="K862" s="4" t="str">
        <f t="shared" si="24"/>
        <v>000x30</v>
      </c>
      <c r="L862" s="4" t="str">
        <f t="shared" si="25"/>
        <v>000</v>
      </c>
      <c r="M862" s="4" t="str">
        <f t="shared" si="26"/>
        <v>30</v>
      </c>
      <c r="N862" s="4" t="e">
        <f>VLOOKUP(L862,#REF!,3,FALSE)</f>
        <v>#REF!</v>
      </c>
      <c r="O862" s="4" t="e">
        <f>VLOOKUP(L862,#REF!,2,FALSE)</f>
        <v>#REF!</v>
      </c>
      <c r="P862" s="4" t="e">
        <f t="shared" si="27"/>
        <v>#REF!</v>
      </c>
      <c r="Q862" s="4"/>
      <c r="R862" s="4"/>
      <c r="S862" s="4"/>
      <c r="T862" s="4"/>
      <c r="U862" s="4"/>
      <c r="V862" s="4"/>
      <c r="W862" s="4"/>
    </row>
    <row r="863" spans="1:23" ht="16">
      <c r="A863" s="173" t="s">
        <v>1527</v>
      </c>
      <c r="B863" s="173" t="s">
        <v>1525</v>
      </c>
      <c r="C863" s="173">
        <v>840130518408</v>
      </c>
      <c r="D863" s="174">
        <v>54.5</v>
      </c>
      <c r="E863" s="174">
        <v>109</v>
      </c>
      <c r="F863" s="173" t="s">
        <v>632</v>
      </c>
      <c r="G863" s="4" t="s">
        <v>3</v>
      </c>
      <c r="H863" s="4" t="str">
        <f t="shared" si="21"/>
        <v>DX Bootcut</v>
      </c>
      <c r="I863" s="4" t="str">
        <f t="shared" si="22"/>
        <v>Dark Kodiak Canvas</v>
      </c>
      <c r="J863" s="4" t="str">
        <f t="shared" si="23"/>
        <v>DWS22P7C-208</v>
      </c>
      <c r="K863" s="4" t="str">
        <f t="shared" si="24"/>
        <v>000x32</v>
      </c>
      <c r="L863" s="4" t="str">
        <f t="shared" si="25"/>
        <v>000</v>
      </c>
      <c r="M863" s="4" t="str">
        <f t="shared" si="26"/>
        <v>32</v>
      </c>
      <c r="N863" s="4" t="e">
        <f>VLOOKUP(L863,#REF!,3,FALSE)</f>
        <v>#REF!</v>
      </c>
      <c r="O863" s="4" t="e">
        <f>VLOOKUP(L863,#REF!,2,FALSE)</f>
        <v>#REF!</v>
      </c>
      <c r="P863" s="4" t="e">
        <f t="shared" si="27"/>
        <v>#REF!</v>
      </c>
      <c r="Q863" s="4"/>
      <c r="R863" s="4"/>
      <c r="S863" s="4"/>
      <c r="T863" s="4"/>
      <c r="U863" s="4"/>
      <c r="V863" s="4"/>
      <c r="W863" s="4"/>
    </row>
    <row r="864" spans="1:23" ht="16">
      <c r="A864" s="173" t="s">
        <v>1528</v>
      </c>
      <c r="B864" s="173" t="s">
        <v>1525</v>
      </c>
      <c r="C864" s="173">
        <v>840130518415</v>
      </c>
      <c r="D864" s="174">
        <v>54.5</v>
      </c>
      <c r="E864" s="174">
        <v>109</v>
      </c>
      <c r="F864" s="173" t="s">
        <v>632</v>
      </c>
      <c r="G864" s="4" t="s">
        <v>3</v>
      </c>
      <c r="H864" s="4" t="str">
        <f t="shared" si="21"/>
        <v>DX Bootcut</v>
      </c>
      <c r="I864" s="4" t="str">
        <f t="shared" si="22"/>
        <v>Dark Kodiak Canvas</v>
      </c>
      <c r="J864" s="4" t="str">
        <f t="shared" si="23"/>
        <v>DWS22P7C-208</v>
      </c>
      <c r="K864" s="4" t="str">
        <f t="shared" si="24"/>
        <v>000x34</v>
      </c>
      <c r="L864" s="4" t="str">
        <f t="shared" si="25"/>
        <v>000</v>
      </c>
      <c r="M864" s="4" t="str">
        <f t="shared" si="26"/>
        <v>34</v>
      </c>
      <c r="N864" s="4" t="e">
        <f>VLOOKUP(L864,#REF!,3,FALSE)</f>
        <v>#REF!</v>
      </c>
      <c r="O864" s="4" t="e">
        <f>VLOOKUP(L864,#REF!,2,FALSE)</f>
        <v>#REF!</v>
      </c>
      <c r="P864" s="4" t="e">
        <f t="shared" si="27"/>
        <v>#REF!</v>
      </c>
      <c r="Q864" s="4"/>
      <c r="R864" s="4"/>
      <c r="S864" s="4"/>
      <c r="T864" s="4"/>
      <c r="U864" s="4"/>
      <c r="V864" s="4"/>
      <c r="W864" s="4"/>
    </row>
    <row r="865" spans="1:23" ht="16">
      <c r="A865" s="173" t="s">
        <v>1529</v>
      </c>
      <c r="B865" s="173" t="s">
        <v>1525</v>
      </c>
      <c r="C865" s="173">
        <v>840130520364</v>
      </c>
      <c r="D865" s="174">
        <v>54.5</v>
      </c>
      <c r="E865" s="174">
        <v>109</v>
      </c>
      <c r="F865" s="173" t="s">
        <v>632</v>
      </c>
      <c r="G865" s="4" t="s">
        <v>3</v>
      </c>
      <c r="H865" s="4" t="str">
        <f t="shared" si="21"/>
        <v>DX Bootcut</v>
      </c>
      <c r="I865" s="4" t="str">
        <f t="shared" si="22"/>
        <v>Dark Kodiak Canvas</v>
      </c>
      <c r="J865" s="4" t="str">
        <f t="shared" si="23"/>
        <v>DWS22P7C-208</v>
      </c>
      <c r="K865" s="4" t="str">
        <f t="shared" si="24"/>
        <v>000x36</v>
      </c>
      <c r="L865" s="4" t="str">
        <f t="shared" si="25"/>
        <v>000</v>
      </c>
      <c r="M865" s="4" t="str">
        <f t="shared" si="26"/>
        <v>36</v>
      </c>
      <c r="N865" s="4" t="e">
        <f>VLOOKUP(L865,#REF!,3,FALSE)</f>
        <v>#REF!</v>
      </c>
      <c r="O865" s="4" t="e">
        <f>VLOOKUP(L865,#REF!,2,FALSE)</f>
        <v>#REF!</v>
      </c>
      <c r="P865" s="4" t="e">
        <f t="shared" si="27"/>
        <v>#REF!</v>
      </c>
      <c r="Q865" s="4"/>
      <c r="R865" s="4"/>
      <c r="S865" s="4"/>
      <c r="T865" s="4"/>
      <c r="U865" s="4"/>
      <c r="V865" s="4"/>
      <c r="W865" s="4"/>
    </row>
    <row r="866" spans="1:23" ht="16">
      <c r="A866" s="173" t="s">
        <v>1530</v>
      </c>
      <c r="B866" s="173" t="s">
        <v>1525</v>
      </c>
      <c r="C866" s="173">
        <v>840130518422</v>
      </c>
      <c r="D866" s="174">
        <v>54.5</v>
      </c>
      <c r="E866" s="174">
        <v>109</v>
      </c>
      <c r="F866" s="173" t="s">
        <v>632</v>
      </c>
      <c r="G866" s="4" t="s">
        <v>3</v>
      </c>
      <c r="H866" s="4" t="str">
        <f t="shared" si="21"/>
        <v>DX Bootcut</v>
      </c>
      <c r="I866" s="4" t="str">
        <f t="shared" si="22"/>
        <v>Dark Kodiak Canvas</v>
      </c>
      <c r="J866" s="4" t="str">
        <f t="shared" si="23"/>
        <v>DWS22P7C-208</v>
      </c>
      <c r="K866" s="4" t="str">
        <f t="shared" si="24"/>
        <v>00x28</v>
      </c>
      <c r="L866" s="4" t="str">
        <f t="shared" si="25"/>
        <v>00</v>
      </c>
      <c r="M866" s="4" t="str">
        <f t="shared" si="26"/>
        <v>28</v>
      </c>
      <c r="N866" s="4" t="e">
        <f>VLOOKUP(L866,#REF!,3,FALSE)</f>
        <v>#REF!</v>
      </c>
      <c r="O866" s="4" t="e">
        <f>VLOOKUP(L866,#REF!,2,FALSE)</f>
        <v>#REF!</v>
      </c>
      <c r="P866" s="4" t="e">
        <f t="shared" si="27"/>
        <v>#REF!</v>
      </c>
      <c r="Q866" s="4"/>
      <c r="R866" s="4"/>
      <c r="S866" s="4"/>
      <c r="T866" s="4"/>
      <c r="U866" s="4"/>
      <c r="V866" s="4"/>
      <c r="W866" s="4"/>
    </row>
    <row r="867" spans="1:23" ht="16">
      <c r="A867" s="173" t="s">
        <v>1531</v>
      </c>
      <c r="B867" s="173" t="s">
        <v>1525</v>
      </c>
      <c r="C867" s="173">
        <v>840130518439</v>
      </c>
      <c r="D867" s="174">
        <v>54.5</v>
      </c>
      <c r="E867" s="174">
        <v>109</v>
      </c>
      <c r="F867" s="173" t="s">
        <v>632</v>
      </c>
      <c r="G867" s="4" t="s">
        <v>3</v>
      </c>
      <c r="H867" s="4" t="str">
        <f t="shared" si="21"/>
        <v>DX Bootcut</v>
      </c>
      <c r="I867" s="4" t="str">
        <f t="shared" si="22"/>
        <v>Dark Kodiak Canvas</v>
      </c>
      <c r="J867" s="4" t="str">
        <f t="shared" si="23"/>
        <v>DWS22P7C-208</v>
      </c>
      <c r="K867" s="4" t="str">
        <f t="shared" si="24"/>
        <v>00x30</v>
      </c>
      <c r="L867" s="4" t="str">
        <f t="shared" si="25"/>
        <v>00</v>
      </c>
      <c r="M867" s="4" t="str">
        <f t="shared" si="26"/>
        <v>30</v>
      </c>
      <c r="N867" s="4" t="e">
        <f>VLOOKUP(L867,#REF!,3,FALSE)</f>
        <v>#REF!</v>
      </c>
      <c r="O867" s="4" t="e">
        <f>VLOOKUP(L867,#REF!,2,FALSE)</f>
        <v>#REF!</v>
      </c>
      <c r="P867" s="4" t="e">
        <f t="shared" si="27"/>
        <v>#REF!</v>
      </c>
      <c r="Q867" s="4"/>
      <c r="R867" s="4"/>
      <c r="S867" s="4"/>
      <c r="T867" s="4"/>
      <c r="U867" s="4"/>
      <c r="V867" s="4"/>
      <c r="W867" s="4"/>
    </row>
    <row r="868" spans="1:23" ht="16">
      <c r="A868" s="173" t="s">
        <v>1532</v>
      </c>
      <c r="B868" s="173" t="s">
        <v>1525</v>
      </c>
      <c r="C868" s="173">
        <v>840130518446</v>
      </c>
      <c r="D868" s="174">
        <v>54.5</v>
      </c>
      <c r="E868" s="174">
        <v>109</v>
      </c>
      <c r="F868" s="173" t="s">
        <v>632</v>
      </c>
      <c r="G868" s="4" t="s">
        <v>3</v>
      </c>
      <c r="H868" s="4" t="str">
        <f t="shared" si="21"/>
        <v>DX Bootcut</v>
      </c>
      <c r="I868" s="4" t="str">
        <f t="shared" si="22"/>
        <v>Dark Kodiak Canvas</v>
      </c>
      <c r="J868" s="4" t="str">
        <f t="shared" si="23"/>
        <v>DWS22P7C-208</v>
      </c>
      <c r="K868" s="4" t="str">
        <f t="shared" si="24"/>
        <v>00x32</v>
      </c>
      <c r="L868" s="4" t="str">
        <f t="shared" si="25"/>
        <v>00</v>
      </c>
      <c r="M868" s="4" t="str">
        <f t="shared" si="26"/>
        <v>32</v>
      </c>
      <c r="N868" s="4" t="e">
        <f>VLOOKUP(L868,#REF!,3,FALSE)</f>
        <v>#REF!</v>
      </c>
      <c r="O868" s="4" t="e">
        <f>VLOOKUP(L868,#REF!,2,FALSE)</f>
        <v>#REF!</v>
      </c>
      <c r="P868" s="4" t="e">
        <f t="shared" si="27"/>
        <v>#REF!</v>
      </c>
      <c r="Q868" s="4"/>
      <c r="R868" s="4"/>
      <c r="S868" s="4"/>
      <c r="T868" s="4"/>
      <c r="U868" s="4"/>
      <c r="V868" s="4"/>
      <c r="W868" s="4"/>
    </row>
    <row r="869" spans="1:23" ht="16">
      <c r="A869" s="173" t="s">
        <v>1533</v>
      </c>
      <c r="B869" s="173" t="s">
        <v>1525</v>
      </c>
      <c r="C869" s="173">
        <v>840130518453</v>
      </c>
      <c r="D869" s="174">
        <v>54.5</v>
      </c>
      <c r="E869" s="174">
        <v>109</v>
      </c>
      <c r="F869" s="173" t="s">
        <v>632</v>
      </c>
      <c r="G869" s="4" t="s">
        <v>3</v>
      </c>
      <c r="H869" s="4" t="str">
        <f t="shared" si="21"/>
        <v>DX Bootcut</v>
      </c>
      <c r="I869" s="4" t="str">
        <f t="shared" si="22"/>
        <v>Dark Kodiak Canvas</v>
      </c>
      <c r="J869" s="4" t="str">
        <f t="shared" si="23"/>
        <v>DWS22P7C-208</v>
      </c>
      <c r="K869" s="4" t="str">
        <f t="shared" si="24"/>
        <v>00x34</v>
      </c>
      <c r="L869" s="4" t="str">
        <f t="shared" si="25"/>
        <v>00</v>
      </c>
      <c r="M869" s="4" t="str">
        <f t="shared" si="26"/>
        <v>34</v>
      </c>
      <c r="N869" s="4" t="e">
        <f>VLOOKUP(L869,#REF!,3,FALSE)</f>
        <v>#REF!</v>
      </c>
      <c r="O869" s="4" t="e">
        <f>VLOOKUP(L869,#REF!,2,FALSE)</f>
        <v>#REF!</v>
      </c>
      <c r="P869" s="4" t="e">
        <f t="shared" si="27"/>
        <v>#REF!</v>
      </c>
      <c r="Q869" s="4"/>
      <c r="R869" s="4"/>
      <c r="S869" s="4"/>
      <c r="T869" s="4"/>
      <c r="U869" s="4"/>
      <c r="V869" s="4"/>
      <c r="W869" s="4"/>
    </row>
    <row r="870" spans="1:23" ht="16">
      <c r="A870" s="173" t="s">
        <v>1534</v>
      </c>
      <c r="B870" s="173" t="s">
        <v>1525</v>
      </c>
      <c r="C870" s="173">
        <v>840130520371</v>
      </c>
      <c r="D870" s="174">
        <v>54.5</v>
      </c>
      <c r="E870" s="174">
        <v>109</v>
      </c>
      <c r="F870" s="173" t="s">
        <v>632</v>
      </c>
      <c r="G870" s="4" t="s">
        <v>3</v>
      </c>
      <c r="H870" s="4" t="str">
        <f t="shared" si="21"/>
        <v>DX Bootcut</v>
      </c>
      <c r="I870" s="4" t="str">
        <f t="shared" si="22"/>
        <v>Dark Kodiak Canvas</v>
      </c>
      <c r="J870" s="4" t="str">
        <f t="shared" si="23"/>
        <v>DWS22P7C-208</v>
      </c>
      <c r="K870" s="4" t="str">
        <f t="shared" si="24"/>
        <v>00x36</v>
      </c>
      <c r="L870" s="4" t="str">
        <f t="shared" si="25"/>
        <v>00</v>
      </c>
      <c r="M870" s="4" t="str">
        <f t="shared" si="26"/>
        <v>36</v>
      </c>
      <c r="N870" s="4" t="e">
        <f>VLOOKUP(L870,#REF!,3,FALSE)</f>
        <v>#REF!</v>
      </c>
      <c r="O870" s="4" t="e">
        <f>VLOOKUP(L870,#REF!,2,FALSE)</f>
        <v>#REF!</v>
      </c>
      <c r="P870" s="4" t="e">
        <f t="shared" si="27"/>
        <v>#REF!</v>
      </c>
      <c r="Q870" s="4"/>
      <c r="R870" s="4"/>
      <c r="S870" s="4"/>
      <c r="T870" s="4"/>
      <c r="U870" s="4"/>
      <c r="V870" s="4"/>
      <c r="W870" s="4"/>
    </row>
    <row r="871" spans="1:23" ht="16">
      <c r="A871" s="173" t="s">
        <v>1535</v>
      </c>
      <c r="B871" s="173" t="s">
        <v>1525</v>
      </c>
      <c r="C871" s="173">
        <v>840130518460</v>
      </c>
      <c r="D871" s="174">
        <v>54.5</v>
      </c>
      <c r="E871" s="174">
        <v>109</v>
      </c>
      <c r="F871" s="173" t="s">
        <v>632</v>
      </c>
      <c r="G871" s="4" t="s">
        <v>3</v>
      </c>
      <c r="H871" s="4" t="str">
        <f t="shared" si="21"/>
        <v>DX Bootcut</v>
      </c>
      <c r="I871" s="4" t="str">
        <f t="shared" si="22"/>
        <v>Dark Kodiak Canvas</v>
      </c>
      <c r="J871" s="4" t="str">
        <f t="shared" si="23"/>
        <v>DWS22P7C-208</v>
      </c>
      <c r="K871" s="4" t="str">
        <f t="shared" si="24"/>
        <v>0x28</v>
      </c>
      <c r="L871" s="4" t="str">
        <f t="shared" si="25"/>
        <v>0</v>
      </c>
      <c r="M871" s="4" t="str">
        <f t="shared" si="26"/>
        <v>28</v>
      </c>
      <c r="N871" s="4" t="e">
        <f>VLOOKUP(L871,#REF!,3,FALSE)</f>
        <v>#REF!</v>
      </c>
      <c r="O871" s="4" t="e">
        <f>VLOOKUP(L871,#REF!,2,FALSE)</f>
        <v>#REF!</v>
      </c>
      <c r="P871" s="4" t="e">
        <f t="shared" si="27"/>
        <v>#REF!</v>
      </c>
      <c r="Q871" s="4"/>
      <c r="R871" s="4"/>
      <c r="S871" s="4"/>
      <c r="T871" s="4"/>
      <c r="U871" s="4"/>
      <c r="V871" s="4"/>
      <c r="W871" s="4"/>
    </row>
    <row r="872" spans="1:23" ht="16">
      <c r="A872" s="173" t="s">
        <v>1536</v>
      </c>
      <c r="B872" s="173" t="s">
        <v>1525</v>
      </c>
      <c r="C872" s="173">
        <v>840130518477</v>
      </c>
      <c r="D872" s="174">
        <v>54.5</v>
      </c>
      <c r="E872" s="174">
        <v>109</v>
      </c>
      <c r="F872" s="173" t="s">
        <v>632</v>
      </c>
      <c r="G872" s="4" t="s">
        <v>3</v>
      </c>
      <c r="H872" s="4" t="str">
        <f t="shared" si="21"/>
        <v>DX Bootcut</v>
      </c>
      <c r="I872" s="4" t="str">
        <f t="shared" si="22"/>
        <v>Dark Kodiak Canvas</v>
      </c>
      <c r="J872" s="4" t="str">
        <f t="shared" si="23"/>
        <v>DWS22P7C-208</v>
      </c>
      <c r="K872" s="4" t="str">
        <f t="shared" si="24"/>
        <v>0x30</v>
      </c>
      <c r="L872" s="4" t="str">
        <f t="shared" si="25"/>
        <v>0</v>
      </c>
      <c r="M872" s="4" t="str">
        <f t="shared" si="26"/>
        <v>30</v>
      </c>
      <c r="N872" s="4" t="e">
        <f>VLOOKUP(L872,#REF!,3,FALSE)</f>
        <v>#REF!</v>
      </c>
      <c r="O872" s="4" t="e">
        <f>VLOOKUP(L872,#REF!,2,FALSE)</f>
        <v>#REF!</v>
      </c>
      <c r="P872" s="4" t="e">
        <f t="shared" si="27"/>
        <v>#REF!</v>
      </c>
      <c r="Q872" s="4"/>
      <c r="R872" s="4"/>
      <c r="S872" s="4"/>
      <c r="T872" s="4"/>
      <c r="U872" s="4"/>
      <c r="V872" s="4"/>
      <c r="W872" s="4"/>
    </row>
    <row r="873" spans="1:23" ht="16">
      <c r="A873" s="173" t="s">
        <v>1537</v>
      </c>
      <c r="B873" s="173" t="s">
        <v>1525</v>
      </c>
      <c r="C873" s="173">
        <v>840130518484</v>
      </c>
      <c r="D873" s="174">
        <v>54.5</v>
      </c>
      <c r="E873" s="174">
        <v>109</v>
      </c>
      <c r="F873" s="173" t="s">
        <v>632</v>
      </c>
      <c r="G873" s="4" t="s">
        <v>3</v>
      </c>
      <c r="H873" s="4" t="str">
        <f t="shared" si="21"/>
        <v>DX Bootcut</v>
      </c>
      <c r="I873" s="4" t="str">
        <f t="shared" si="22"/>
        <v>Dark Kodiak Canvas</v>
      </c>
      <c r="J873" s="4" t="str">
        <f t="shared" si="23"/>
        <v>DWS22P7C-208</v>
      </c>
      <c r="K873" s="4" t="str">
        <f t="shared" si="24"/>
        <v>0x32</v>
      </c>
      <c r="L873" s="4" t="str">
        <f t="shared" si="25"/>
        <v>0</v>
      </c>
      <c r="M873" s="4" t="str">
        <f t="shared" si="26"/>
        <v>32</v>
      </c>
      <c r="N873" s="4" t="e">
        <f>VLOOKUP(L873,#REF!,3,FALSE)</f>
        <v>#REF!</v>
      </c>
      <c r="O873" s="4" t="e">
        <f>VLOOKUP(L873,#REF!,2,FALSE)</f>
        <v>#REF!</v>
      </c>
      <c r="P873" s="4" t="e">
        <f t="shared" si="27"/>
        <v>#REF!</v>
      </c>
      <c r="Q873" s="4"/>
      <c r="R873" s="4"/>
      <c r="S873" s="4"/>
      <c r="T873" s="4"/>
      <c r="U873" s="4"/>
      <c r="V873" s="4"/>
      <c r="W873" s="4"/>
    </row>
    <row r="874" spans="1:23" ht="16">
      <c r="A874" s="173" t="s">
        <v>1538</v>
      </c>
      <c r="B874" s="173" t="s">
        <v>1525</v>
      </c>
      <c r="C874" s="173">
        <v>840130518491</v>
      </c>
      <c r="D874" s="174">
        <v>54.5</v>
      </c>
      <c r="E874" s="174">
        <v>109</v>
      </c>
      <c r="F874" s="173" t="s">
        <v>632</v>
      </c>
      <c r="G874" s="4" t="s">
        <v>3</v>
      </c>
      <c r="H874" s="4" t="str">
        <f t="shared" si="21"/>
        <v>DX Bootcut</v>
      </c>
      <c r="I874" s="4" t="str">
        <f t="shared" si="22"/>
        <v>Dark Kodiak Canvas</v>
      </c>
      <c r="J874" s="4" t="str">
        <f t="shared" si="23"/>
        <v>DWS22P7C-208</v>
      </c>
      <c r="K874" s="4" t="str">
        <f t="shared" si="24"/>
        <v>0x34</v>
      </c>
      <c r="L874" s="4" t="str">
        <f t="shared" si="25"/>
        <v>0</v>
      </c>
      <c r="M874" s="4" t="str">
        <f t="shared" si="26"/>
        <v>34</v>
      </c>
      <c r="N874" s="4" t="e">
        <f>VLOOKUP(L874,#REF!,3,FALSE)</f>
        <v>#REF!</v>
      </c>
      <c r="O874" s="4" t="e">
        <f>VLOOKUP(L874,#REF!,2,FALSE)</f>
        <v>#REF!</v>
      </c>
      <c r="P874" s="4" t="e">
        <f t="shared" si="27"/>
        <v>#REF!</v>
      </c>
      <c r="Q874" s="4"/>
      <c r="R874" s="4"/>
      <c r="S874" s="4"/>
      <c r="T874" s="4"/>
      <c r="U874" s="4"/>
      <c r="V874" s="4"/>
      <c r="W874" s="4"/>
    </row>
    <row r="875" spans="1:23" ht="16">
      <c r="A875" s="173" t="s">
        <v>1539</v>
      </c>
      <c r="B875" s="173" t="s">
        <v>1525</v>
      </c>
      <c r="C875" s="173">
        <v>840130520388</v>
      </c>
      <c r="D875" s="174">
        <v>54.5</v>
      </c>
      <c r="E875" s="174">
        <v>109</v>
      </c>
      <c r="F875" s="173" t="s">
        <v>632</v>
      </c>
      <c r="G875" s="4" t="s">
        <v>3</v>
      </c>
      <c r="H875" s="4" t="str">
        <f t="shared" si="21"/>
        <v>DX Bootcut</v>
      </c>
      <c r="I875" s="4" t="str">
        <f t="shared" si="22"/>
        <v>Dark Kodiak Canvas</v>
      </c>
      <c r="J875" s="4" t="str">
        <f t="shared" si="23"/>
        <v>DWS22P7C-208</v>
      </c>
      <c r="K875" s="4" t="str">
        <f t="shared" si="24"/>
        <v>0x36</v>
      </c>
      <c r="L875" s="4" t="str">
        <f t="shared" si="25"/>
        <v>0</v>
      </c>
      <c r="M875" s="4" t="str">
        <f t="shared" si="26"/>
        <v>36</v>
      </c>
      <c r="N875" s="4" t="e">
        <f>VLOOKUP(L875,#REF!,3,FALSE)</f>
        <v>#REF!</v>
      </c>
      <c r="O875" s="4" t="e">
        <f>VLOOKUP(L875,#REF!,2,FALSE)</f>
        <v>#REF!</v>
      </c>
      <c r="P875" s="4" t="e">
        <f t="shared" si="27"/>
        <v>#REF!</v>
      </c>
      <c r="Q875" s="4"/>
      <c r="R875" s="4"/>
      <c r="S875" s="4"/>
      <c r="T875" s="4"/>
      <c r="U875" s="4"/>
      <c r="V875" s="4"/>
      <c r="W875" s="4"/>
    </row>
    <row r="876" spans="1:23" ht="16">
      <c r="A876" s="173" t="s">
        <v>1540</v>
      </c>
      <c r="B876" s="173" t="s">
        <v>1525</v>
      </c>
      <c r="C876" s="173">
        <v>840130518507</v>
      </c>
      <c r="D876" s="174">
        <v>54.5</v>
      </c>
      <c r="E876" s="174">
        <v>109</v>
      </c>
      <c r="F876" s="173" t="s">
        <v>632</v>
      </c>
      <c r="G876" s="4" t="s">
        <v>3</v>
      </c>
      <c r="H876" s="4" t="str">
        <f t="shared" si="21"/>
        <v>DX Bootcut</v>
      </c>
      <c r="I876" s="4" t="str">
        <f t="shared" si="22"/>
        <v>Dark Kodiak Canvas</v>
      </c>
      <c r="J876" s="4" t="str">
        <f t="shared" si="23"/>
        <v>DWS22P7C-208</v>
      </c>
      <c r="K876" s="4" t="str">
        <f t="shared" si="24"/>
        <v>10x28</v>
      </c>
      <c r="L876" s="4" t="str">
        <f t="shared" si="25"/>
        <v>10</v>
      </c>
      <c r="M876" s="4" t="str">
        <f t="shared" si="26"/>
        <v>28</v>
      </c>
      <c r="N876" s="4" t="e">
        <f>VLOOKUP(L876,#REF!,3,FALSE)</f>
        <v>#REF!</v>
      </c>
      <c r="O876" s="4" t="e">
        <f>VLOOKUP(L876,#REF!,2,FALSE)</f>
        <v>#REF!</v>
      </c>
      <c r="P876" s="4" t="e">
        <f t="shared" si="27"/>
        <v>#REF!</v>
      </c>
      <c r="Q876" s="4"/>
      <c r="R876" s="4"/>
      <c r="S876" s="4"/>
      <c r="T876" s="4"/>
      <c r="U876" s="4"/>
      <c r="V876" s="4"/>
      <c r="W876" s="4"/>
    </row>
    <row r="877" spans="1:23" ht="16">
      <c r="A877" s="173" t="s">
        <v>1541</v>
      </c>
      <c r="B877" s="173" t="s">
        <v>1525</v>
      </c>
      <c r="C877" s="173">
        <v>840130518514</v>
      </c>
      <c r="D877" s="174">
        <v>54.5</v>
      </c>
      <c r="E877" s="174">
        <v>109</v>
      </c>
      <c r="F877" s="173" t="s">
        <v>632</v>
      </c>
      <c r="G877" s="4" t="s">
        <v>3</v>
      </c>
      <c r="H877" s="4" t="str">
        <f t="shared" si="21"/>
        <v>DX Bootcut</v>
      </c>
      <c r="I877" s="4" t="str">
        <f t="shared" si="22"/>
        <v>Dark Kodiak Canvas</v>
      </c>
      <c r="J877" s="4" t="str">
        <f t="shared" si="23"/>
        <v>DWS22P7C-208</v>
      </c>
      <c r="K877" s="4" t="str">
        <f t="shared" si="24"/>
        <v>10x30</v>
      </c>
      <c r="L877" s="4" t="str">
        <f t="shared" si="25"/>
        <v>10</v>
      </c>
      <c r="M877" s="4" t="str">
        <f t="shared" si="26"/>
        <v>30</v>
      </c>
      <c r="N877" s="4" t="e">
        <f>VLOOKUP(L877,#REF!,3,FALSE)</f>
        <v>#REF!</v>
      </c>
      <c r="O877" s="4" t="e">
        <f>VLOOKUP(L877,#REF!,2,FALSE)</f>
        <v>#REF!</v>
      </c>
      <c r="P877" s="4" t="e">
        <f t="shared" si="27"/>
        <v>#REF!</v>
      </c>
      <c r="Q877" s="4"/>
      <c r="R877" s="4"/>
      <c r="S877" s="4"/>
      <c r="T877" s="4"/>
      <c r="U877" s="4"/>
      <c r="V877" s="4"/>
      <c r="W877" s="4"/>
    </row>
    <row r="878" spans="1:23" ht="16">
      <c r="A878" s="173" t="s">
        <v>1542</v>
      </c>
      <c r="B878" s="173" t="s">
        <v>1525</v>
      </c>
      <c r="C878" s="173">
        <v>840130518521</v>
      </c>
      <c r="D878" s="174">
        <v>54.5</v>
      </c>
      <c r="E878" s="174">
        <v>109</v>
      </c>
      <c r="F878" s="173" t="s">
        <v>632</v>
      </c>
      <c r="G878" s="4" t="s">
        <v>3</v>
      </c>
      <c r="H878" s="4" t="str">
        <f t="shared" si="21"/>
        <v>DX Bootcut</v>
      </c>
      <c r="I878" s="4" t="str">
        <f t="shared" si="22"/>
        <v>Dark Kodiak Canvas</v>
      </c>
      <c r="J878" s="4" t="str">
        <f t="shared" si="23"/>
        <v>DWS22P7C-208</v>
      </c>
      <c r="K878" s="4" t="str">
        <f t="shared" si="24"/>
        <v>10x32</v>
      </c>
      <c r="L878" s="4" t="str">
        <f t="shared" si="25"/>
        <v>10</v>
      </c>
      <c r="M878" s="4" t="str">
        <f t="shared" si="26"/>
        <v>32</v>
      </c>
      <c r="N878" s="4" t="e">
        <f>VLOOKUP(L878,#REF!,3,FALSE)</f>
        <v>#REF!</v>
      </c>
      <c r="O878" s="4" t="e">
        <f>VLOOKUP(L878,#REF!,2,FALSE)</f>
        <v>#REF!</v>
      </c>
      <c r="P878" s="4" t="e">
        <f t="shared" si="27"/>
        <v>#REF!</v>
      </c>
      <c r="Q878" s="4"/>
      <c r="R878" s="4"/>
      <c r="S878" s="4"/>
      <c r="T878" s="4"/>
      <c r="U878" s="4"/>
      <c r="V878" s="4"/>
      <c r="W878" s="4"/>
    </row>
    <row r="879" spans="1:23" ht="16">
      <c r="A879" s="173" t="s">
        <v>1543</v>
      </c>
      <c r="B879" s="173" t="s">
        <v>1525</v>
      </c>
      <c r="C879" s="173">
        <v>840130518538</v>
      </c>
      <c r="D879" s="174">
        <v>54.5</v>
      </c>
      <c r="E879" s="174">
        <v>109</v>
      </c>
      <c r="F879" s="173" t="s">
        <v>632</v>
      </c>
      <c r="G879" s="4" t="s">
        <v>3</v>
      </c>
      <c r="H879" s="4" t="str">
        <f t="shared" si="21"/>
        <v>DX Bootcut</v>
      </c>
      <c r="I879" s="4" t="str">
        <f t="shared" si="22"/>
        <v>Dark Kodiak Canvas</v>
      </c>
      <c r="J879" s="4" t="str">
        <f t="shared" si="23"/>
        <v>DWS22P7C-208</v>
      </c>
      <c r="K879" s="4" t="str">
        <f t="shared" si="24"/>
        <v>10x34</v>
      </c>
      <c r="L879" s="4" t="str">
        <f t="shared" si="25"/>
        <v>10</v>
      </c>
      <c r="M879" s="4" t="str">
        <f t="shared" si="26"/>
        <v>34</v>
      </c>
      <c r="N879" s="4" t="e">
        <f>VLOOKUP(L879,#REF!,3,FALSE)</f>
        <v>#REF!</v>
      </c>
      <c r="O879" s="4" t="e">
        <f>VLOOKUP(L879,#REF!,2,FALSE)</f>
        <v>#REF!</v>
      </c>
      <c r="P879" s="4" t="e">
        <f t="shared" si="27"/>
        <v>#REF!</v>
      </c>
      <c r="Q879" s="4"/>
      <c r="R879" s="4"/>
      <c r="S879" s="4"/>
      <c r="T879" s="4"/>
      <c r="U879" s="4"/>
      <c r="V879" s="4"/>
      <c r="W879" s="4"/>
    </row>
    <row r="880" spans="1:23" ht="16">
      <c r="A880" s="173" t="s">
        <v>1544</v>
      </c>
      <c r="B880" s="173" t="s">
        <v>1525</v>
      </c>
      <c r="C880" s="173">
        <v>840130520395</v>
      </c>
      <c r="D880" s="174">
        <v>54.5</v>
      </c>
      <c r="E880" s="174">
        <v>109</v>
      </c>
      <c r="F880" s="173" t="s">
        <v>632</v>
      </c>
      <c r="G880" s="4" t="s">
        <v>3</v>
      </c>
      <c r="H880" s="4" t="str">
        <f t="shared" si="21"/>
        <v>DX Bootcut</v>
      </c>
      <c r="I880" s="4" t="str">
        <f t="shared" si="22"/>
        <v>Dark Kodiak Canvas</v>
      </c>
      <c r="J880" s="4" t="str">
        <f t="shared" si="23"/>
        <v>DWS22P7C-208</v>
      </c>
      <c r="K880" s="4" t="str">
        <f t="shared" si="24"/>
        <v>10x36</v>
      </c>
      <c r="L880" s="4" t="str">
        <f t="shared" si="25"/>
        <v>10</v>
      </c>
      <c r="M880" s="4" t="str">
        <f t="shared" si="26"/>
        <v>36</v>
      </c>
      <c r="N880" s="4" t="e">
        <f>VLOOKUP(L880,#REF!,3,FALSE)</f>
        <v>#REF!</v>
      </c>
      <c r="O880" s="4" t="e">
        <f>VLOOKUP(L880,#REF!,2,FALSE)</f>
        <v>#REF!</v>
      </c>
      <c r="P880" s="4" t="e">
        <f t="shared" si="27"/>
        <v>#REF!</v>
      </c>
      <c r="Q880" s="4"/>
      <c r="R880" s="4"/>
      <c r="S880" s="4"/>
      <c r="T880" s="4"/>
      <c r="U880" s="4"/>
      <c r="V880" s="4"/>
      <c r="W880" s="4"/>
    </row>
    <row r="881" spans="1:23" ht="16">
      <c r="A881" s="173" t="s">
        <v>1545</v>
      </c>
      <c r="B881" s="173" t="s">
        <v>1525</v>
      </c>
      <c r="C881" s="173">
        <v>840130518545</v>
      </c>
      <c r="D881" s="174">
        <v>54.5</v>
      </c>
      <c r="E881" s="174">
        <v>109</v>
      </c>
      <c r="F881" s="173" t="s">
        <v>632</v>
      </c>
      <c r="G881" s="4" t="s">
        <v>3</v>
      </c>
      <c r="H881" s="4" t="str">
        <f t="shared" si="21"/>
        <v>DX Bootcut</v>
      </c>
      <c r="I881" s="4" t="str">
        <f t="shared" si="22"/>
        <v>Dark Kodiak Canvas</v>
      </c>
      <c r="J881" s="4" t="str">
        <f t="shared" si="23"/>
        <v>DWS22P7C-208</v>
      </c>
      <c r="K881" s="4" t="str">
        <f t="shared" si="24"/>
        <v>12x28</v>
      </c>
      <c r="L881" s="4" t="str">
        <f t="shared" si="25"/>
        <v>12</v>
      </c>
      <c r="M881" s="4" t="str">
        <f t="shared" si="26"/>
        <v>28</v>
      </c>
      <c r="N881" s="4" t="e">
        <f>VLOOKUP(L881,#REF!,3,FALSE)</f>
        <v>#REF!</v>
      </c>
      <c r="O881" s="4" t="e">
        <f>VLOOKUP(L881,#REF!,2,FALSE)</f>
        <v>#REF!</v>
      </c>
      <c r="P881" s="4" t="e">
        <f t="shared" si="27"/>
        <v>#REF!</v>
      </c>
      <c r="Q881" s="4"/>
      <c r="R881" s="4"/>
      <c r="S881" s="4"/>
      <c r="T881" s="4"/>
      <c r="U881" s="4"/>
      <c r="V881" s="4"/>
      <c r="W881" s="4"/>
    </row>
    <row r="882" spans="1:23" ht="16">
      <c r="A882" s="173" t="s">
        <v>1546</v>
      </c>
      <c r="B882" s="173" t="s">
        <v>1525</v>
      </c>
      <c r="C882" s="173">
        <v>840130518552</v>
      </c>
      <c r="D882" s="174">
        <v>54.5</v>
      </c>
      <c r="E882" s="174">
        <v>109</v>
      </c>
      <c r="F882" s="173" t="s">
        <v>632</v>
      </c>
      <c r="G882" s="4" t="s">
        <v>3</v>
      </c>
      <c r="H882" s="4" t="str">
        <f t="shared" si="21"/>
        <v>DX Bootcut</v>
      </c>
      <c r="I882" s="4" t="str">
        <f t="shared" si="22"/>
        <v>Dark Kodiak Canvas</v>
      </c>
      <c r="J882" s="4" t="str">
        <f t="shared" si="23"/>
        <v>DWS22P7C-208</v>
      </c>
      <c r="K882" s="4" t="str">
        <f t="shared" si="24"/>
        <v>12x30</v>
      </c>
      <c r="L882" s="4" t="str">
        <f t="shared" si="25"/>
        <v>12</v>
      </c>
      <c r="M882" s="4" t="str">
        <f t="shared" si="26"/>
        <v>30</v>
      </c>
      <c r="N882" s="4" t="e">
        <f>VLOOKUP(L882,#REF!,3,FALSE)</f>
        <v>#REF!</v>
      </c>
      <c r="O882" s="4" t="e">
        <f>VLOOKUP(L882,#REF!,2,FALSE)</f>
        <v>#REF!</v>
      </c>
      <c r="P882" s="4" t="e">
        <f t="shared" si="27"/>
        <v>#REF!</v>
      </c>
      <c r="Q882" s="4"/>
      <c r="R882" s="4"/>
      <c r="S882" s="4"/>
      <c r="T882" s="4"/>
      <c r="U882" s="4"/>
      <c r="V882" s="4"/>
      <c r="W882" s="4"/>
    </row>
    <row r="883" spans="1:23" ht="16">
      <c r="A883" s="173" t="s">
        <v>1547</v>
      </c>
      <c r="B883" s="173" t="s">
        <v>1525</v>
      </c>
      <c r="C883" s="173">
        <v>840130518569</v>
      </c>
      <c r="D883" s="174">
        <v>54.5</v>
      </c>
      <c r="E883" s="174">
        <v>109</v>
      </c>
      <c r="F883" s="173" t="s">
        <v>632</v>
      </c>
      <c r="G883" s="4" t="s">
        <v>3</v>
      </c>
      <c r="H883" s="4" t="str">
        <f t="shared" si="21"/>
        <v>DX Bootcut</v>
      </c>
      <c r="I883" s="4" t="str">
        <f t="shared" si="22"/>
        <v>Dark Kodiak Canvas</v>
      </c>
      <c r="J883" s="4" t="str">
        <f t="shared" si="23"/>
        <v>DWS22P7C-208</v>
      </c>
      <c r="K883" s="4" t="str">
        <f t="shared" si="24"/>
        <v>12x32</v>
      </c>
      <c r="L883" s="4" t="str">
        <f t="shared" si="25"/>
        <v>12</v>
      </c>
      <c r="M883" s="4" t="str">
        <f t="shared" si="26"/>
        <v>32</v>
      </c>
      <c r="N883" s="4" t="e">
        <f>VLOOKUP(L883,#REF!,3,FALSE)</f>
        <v>#REF!</v>
      </c>
      <c r="O883" s="4" t="e">
        <f>VLOOKUP(L883,#REF!,2,FALSE)</f>
        <v>#REF!</v>
      </c>
      <c r="P883" s="4" t="e">
        <f t="shared" si="27"/>
        <v>#REF!</v>
      </c>
      <c r="Q883" s="4"/>
      <c r="R883" s="4"/>
      <c r="S883" s="4"/>
      <c r="T883" s="4"/>
      <c r="U883" s="4"/>
      <c r="V883" s="4"/>
      <c r="W883" s="4"/>
    </row>
    <row r="884" spans="1:23" ht="16">
      <c r="A884" s="173" t="s">
        <v>1548</v>
      </c>
      <c r="B884" s="173" t="s">
        <v>1525</v>
      </c>
      <c r="C884" s="173">
        <v>840130518576</v>
      </c>
      <c r="D884" s="174">
        <v>54.5</v>
      </c>
      <c r="E884" s="174">
        <v>109</v>
      </c>
      <c r="F884" s="173" t="s">
        <v>632</v>
      </c>
      <c r="G884" s="4" t="s">
        <v>3</v>
      </c>
      <c r="H884" s="4" t="str">
        <f t="shared" si="21"/>
        <v>DX Bootcut</v>
      </c>
      <c r="I884" s="4" t="str">
        <f t="shared" si="22"/>
        <v>Dark Kodiak Canvas</v>
      </c>
      <c r="J884" s="4" t="str">
        <f t="shared" si="23"/>
        <v>DWS22P7C-208</v>
      </c>
      <c r="K884" s="4" t="str">
        <f t="shared" si="24"/>
        <v>12x34</v>
      </c>
      <c r="L884" s="4" t="str">
        <f t="shared" si="25"/>
        <v>12</v>
      </c>
      <c r="M884" s="4" t="str">
        <f t="shared" si="26"/>
        <v>34</v>
      </c>
      <c r="N884" s="4" t="e">
        <f>VLOOKUP(L884,#REF!,3,FALSE)</f>
        <v>#REF!</v>
      </c>
      <c r="O884" s="4" t="e">
        <f>VLOOKUP(L884,#REF!,2,FALSE)</f>
        <v>#REF!</v>
      </c>
      <c r="P884" s="4" t="e">
        <f t="shared" si="27"/>
        <v>#REF!</v>
      </c>
      <c r="Q884" s="4"/>
      <c r="R884" s="4"/>
      <c r="S884" s="4"/>
      <c r="T884" s="4"/>
      <c r="U884" s="4"/>
      <c r="V884" s="4"/>
      <c r="W884" s="4"/>
    </row>
    <row r="885" spans="1:23" ht="16">
      <c r="A885" s="173" t="s">
        <v>1549</v>
      </c>
      <c r="B885" s="173" t="s">
        <v>1525</v>
      </c>
      <c r="C885" s="173">
        <v>840130520401</v>
      </c>
      <c r="D885" s="174">
        <v>54.5</v>
      </c>
      <c r="E885" s="174">
        <v>109</v>
      </c>
      <c r="F885" s="173" t="s">
        <v>632</v>
      </c>
      <c r="G885" s="4" t="s">
        <v>3</v>
      </c>
      <c r="H885" s="4" t="str">
        <f t="shared" si="21"/>
        <v>DX Bootcut</v>
      </c>
      <c r="I885" s="4" t="str">
        <f t="shared" si="22"/>
        <v>Dark Kodiak Canvas</v>
      </c>
      <c r="J885" s="4" t="str">
        <f t="shared" si="23"/>
        <v>DWS22P7C-208</v>
      </c>
      <c r="K885" s="4" t="str">
        <f t="shared" si="24"/>
        <v>12x36</v>
      </c>
      <c r="L885" s="4" t="str">
        <f t="shared" si="25"/>
        <v>12</v>
      </c>
      <c r="M885" s="4" t="str">
        <f t="shared" si="26"/>
        <v>36</v>
      </c>
      <c r="N885" s="4" t="e">
        <f>VLOOKUP(L885,#REF!,3,FALSE)</f>
        <v>#REF!</v>
      </c>
      <c r="O885" s="4" t="e">
        <f>VLOOKUP(L885,#REF!,2,FALSE)</f>
        <v>#REF!</v>
      </c>
      <c r="P885" s="4" t="e">
        <f t="shared" si="27"/>
        <v>#REF!</v>
      </c>
      <c r="Q885" s="4"/>
      <c r="R885" s="4"/>
      <c r="S885" s="4"/>
      <c r="T885" s="4"/>
      <c r="U885" s="4"/>
      <c r="V885" s="4"/>
      <c r="W885" s="4"/>
    </row>
    <row r="886" spans="1:23" ht="16">
      <c r="A886" s="173" t="s">
        <v>1550</v>
      </c>
      <c r="B886" s="173" t="s">
        <v>1525</v>
      </c>
      <c r="C886" s="173">
        <v>840130518583</v>
      </c>
      <c r="D886" s="174">
        <v>54.5</v>
      </c>
      <c r="E886" s="174">
        <v>109</v>
      </c>
      <c r="F886" s="173" t="s">
        <v>632</v>
      </c>
      <c r="G886" s="4" t="s">
        <v>3</v>
      </c>
      <c r="H886" s="4" t="str">
        <f t="shared" si="21"/>
        <v>DX Bootcut</v>
      </c>
      <c r="I886" s="4" t="str">
        <f t="shared" si="22"/>
        <v>Dark Kodiak Canvas</v>
      </c>
      <c r="J886" s="4" t="str">
        <f t="shared" si="23"/>
        <v>DWS22P7C-208</v>
      </c>
      <c r="K886" s="4" t="str">
        <f t="shared" si="24"/>
        <v>14x28</v>
      </c>
      <c r="L886" s="4" t="str">
        <f t="shared" si="25"/>
        <v>14</v>
      </c>
      <c r="M886" s="4" t="str">
        <f t="shared" si="26"/>
        <v>28</v>
      </c>
      <c r="N886" s="4" t="e">
        <f>VLOOKUP(L886,#REF!,3,FALSE)</f>
        <v>#REF!</v>
      </c>
      <c r="O886" s="4" t="e">
        <f>VLOOKUP(L886,#REF!,2,FALSE)</f>
        <v>#REF!</v>
      </c>
      <c r="P886" s="4" t="e">
        <f t="shared" si="27"/>
        <v>#REF!</v>
      </c>
      <c r="Q886" s="4"/>
      <c r="R886" s="4"/>
      <c r="S886" s="4"/>
      <c r="T886" s="4"/>
      <c r="U886" s="4"/>
      <c r="V886" s="4"/>
      <c r="W886" s="4"/>
    </row>
    <row r="887" spans="1:23" ht="16">
      <c r="A887" s="173" t="s">
        <v>1551</v>
      </c>
      <c r="B887" s="173" t="s">
        <v>1525</v>
      </c>
      <c r="C887" s="173">
        <v>840130518590</v>
      </c>
      <c r="D887" s="174">
        <v>54.5</v>
      </c>
      <c r="E887" s="174">
        <v>109</v>
      </c>
      <c r="F887" s="173" t="s">
        <v>632</v>
      </c>
      <c r="G887" s="4" t="s">
        <v>3</v>
      </c>
      <c r="H887" s="4" t="str">
        <f t="shared" si="21"/>
        <v>DX Bootcut</v>
      </c>
      <c r="I887" s="4" t="str">
        <f t="shared" si="22"/>
        <v>Dark Kodiak Canvas</v>
      </c>
      <c r="J887" s="4" t="str">
        <f t="shared" si="23"/>
        <v>DWS22P7C-208</v>
      </c>
      <c r="K887" s="4" t="str">
        <f t="shared" si="24"/>
        <v>14x30</v>
      </c>
      <c r="L887" s="4" t="str">
        <f t="shared" si="25"/>
        <v>14</v>
      </c>
      <c r="M887" s="4" t="str">
        <f t="shared" si="26"/>
        <v>30</v>
      </c>
      <c r="N887" s="4" t="e">
        <f>VLOOKUP(L887,#REF!,3,FALSE)</f>
        <v>#REF!</v>
      </c>
      <c r="O887" s="4" t="e">
        <f>VLOOKUP(L887,#REF!,2,FALSE)</f>
        <v>#REF!</v>
      </c>
      <c r="P887" s="4" t="e">
        <f t="shared" si="27"/>
        <v>#REF!</v>
      </c>
      <c r="Q887" s="4"/>
      <c r="R887" s="4"/>
      <c r="S887" s="4"/>
      <c r="T887" s="4"/>
      <c r="U887" s="4"/>
      <c r="V887" s="4"/>
      <c r="W887" s="4"/>
    </row>
    <row r="888" spans="1:23" ht="16">
      <c r="A888" s="173" t="s">
        <v>1552</v>
      </c>
      <c r="B888" s="173" t="s">
        <v>1525</v>
      </c>
      <c r="C888" s="173">
        <v>840130518606</v>
      </c>
      <c r="D888" s="174">
        <v>54.5</v>
      </c>
      <c r="E888" s="174">
        <v>109</v>
      </c>
      <c r="F888" s="173" t="s">
        <v>632</v>
      </c>
      <c r="G888" s="4" t="s">
        <v>3</v>
      </c>
      <c r="H888" s="4" t="str">
        <f t="shared" si="21"/>
        <v>DX Bootcut</v>
      </c>
      <c r="I888" s="4" t="str">
        <f t="shared" si="22"/>
        <v>Dark Kodiak Canvas</v>
      </c>
      <c r="J888" s="4" t="str">
        <f t="shared" si="23"/>
        <v>DWS22P7C-208</v>
      </c>
      <c r="K888" s="4" t="str">
        <f t="shared" si="24"/>
        <v>14x32</v>
      </c>
      <c r="L888" s="4" t="str">
        <f t="shared" si="25"/>
        <v>14</v>
      </c>
      <c r="M888" s="4" t="str">
        <f t="shared" si="26"/>
        <v>32</v>
      </c>
      <c r="N888" s="4" t="e">
        <f>VLOOKUP(L888,#REF!,3,FALSE)</f>
        <v>#REF!</v>
      </c>
      <c r="O888" s="4" t="e">
        <f>VLOOKUP(L888,#REF!,2,FALSE)</f>
        <v>#REF!</v>
      </c>
      <c r="P888" s="4" t="e">
        <f t="shared" si="27"/>
        <v>#REF!</v>
      </c>
      <c r="Q888" s="4"/>
      <c r="R888" s="4"/>
      <c r="S888" s="4"/>
      <c r="T888" s="4"/>
      <c r="U888" s="4"/>
      <c r="V888" s="4"/>
      <c r="W888" s="4"/>
    </row>
    <row r="889" spans="1:23" ht="16">
      <c r="A889" s="173" t="s">
        <v>1553</v>
      </c>
      <c r="B889" s="173" t="s">
        <v>1525</v>
      </c>
      <c r="C889" s="173">
        <v>840130518613</v>
      </c>
      <c r="D889" s="174">
        <v>54.5</v>
      </c>
      <c r="E889" s="174">
        <v>109</v>
      </c>
      <c r="F889" s="173" t="s">
        <v>632</v>
      </c>
      <c r="G889" s="4" t="s">
        <v>3</v>
      </c>
      <c r="H889" s="4" t="str">
        <f t="shared" si="21"/>
        <v>DX Bootcut</v>
      </c>
      <c r="I889" s="4" t="str">
        <f t="shared" si="22"/>
        <v>Dark Kodiak Canvas</v>
      </c>
      <c r="J889" s="4" t="str">
        <f t="shared" si="23"/>
        <v>DWS22P7C-208</v>
      </c>
      <c r="K889" s="4" t="str">
        <f t="shared" si="24"/>
        <v>14x34</v>
      </c>
      <c r="L889" s="4" t="str">
        <f t="shared" si="25"/>
        <v>14</v>
      </c>
      <c r="M889" s="4" t="str">
        <f t="shared" si="26"/>
        <v>34</v>
      </c>
      <c r="N889" s="4" t="e">
        <f>VLOOKUP(L889,#REF!,3,FALSE)</f>
        <v>#REF!</v>
      </c>
      <c r="O889" s="4" t="e">
        <f>VLOOKUP(L889,#REF!,2,FALSE)</f>
        <v>#REF!</v>
      </c>
      <c r="P889" s="4" t="e">
        <f t="shared" si="27"/>
        <v>#REF!</v>
      </c>
      <c r="Q889" s="4"/>
      <c r="R889" s="4"/>
      <c r="S889" s="4"/>
      <c r="T889" s="4"/>
      <c r="U889" s="4"/>
      <c r="V889" s="4"/>
      <c r="W889" s="4"/>
    </row>
    <row r="890" spans="1:23" ht="16">
      <c r="A890" s="173" t="s">
        <v>1554</v>
      </c>
      <c r="B890" s="173" t="s">
        <v>1525</v>
      </c>
      <c r="C890" s="173">
        <v>840130520418</v>
      </c>
      <c r="D890" s="174">
        <v>54.5</v>
      </c>
      <c r="E890" s="174">
        <v>109</v>
      </c>
      <c r="F890" s="173" t="s">
        <v>632</v>
      </c>
      <c r="G890" s="4" t="s">
        <v>3</v>
      </c>
      <c r="H890" s="4" t="str">
        <f t="shared" si="21"/>
        <v>DX Bootcut</v>
      </c>
      <c r="I890" s="4" t="str">
        <f t="shared" si="22"/>
        <v>Dark Kodiak Canvas</v>
      </c>
      <c r="J890" s="4" t="str">
        <f t="shared" si="23"/>
        <v>DWS22P7C-208</v>
      </c>
      <c r="K890" s="4" t="str">
        <f t="shared" si="24"/>
        <v>14x36</v>
      </c>
      <c r="L890" s="4" t="str">
        <f t="shared" si="25"/>
        <v>14</v>
      </c>
      <c r="M890" s="4" t="str">
        <f t="shared" si="26"/>
        <v>36</v>
      </c>
      <c r="N890" s="4" t="e">
        <f>VLOOKUP(L890,#REF!,3,FALSE)</f>
        <v>#REF!</v>
      </c>
      <c r="O890" s="4" t="e">
        <f>VLOOKUP(L890,#REF!,2,FALSE)</f>
        <v>#REF!</v>
      </c>
      <c r="P890" s="4" t="e">
        <f t="shared" si="27"/>
        <v>#REF!</v>
      </c>
      <c r="Q890" s="4"/>
      <c r="R890" s="4"/>
      <c r="S890" s="4"/>
      <c r="T890" s="4"/>
      <c r="U890" s="4"/>
      <c r="V890" s="4"/>
      <c r="W890" s="4"/>
    </row>
    <row r="891" spans="1:23" ht="16">
      <c r="A891" s="173" t="s">
        <v>1555</v>
      </c>
      <c r="B891" s="173" t="s">
        <v>1525</v>
      </c>
      <c r="C891" s="173">
        <v>840130518620</v>
      </c>
      <c r="D891" s="174">
        <v>54.5</v>
      </c>
      <c r="E891" s="174">
        <v>109</v>
      </c>
      <c r="F891" s="173" t="s">
        <v>632</v>
      </c>
      <c r="G891" s="4" t="s">
        <v>3</v>
      </c>
      <c r="H891" s="4" t="str">
        <f t="shared" si="21"/>
        <v>DX Bootcut</v>
      </c>
      <c r="I891" s="4" t="str">
        <f t="shared" si="22"/>
        <v>Dark Kodiak Canvas</v>
      </c>
      <c r="J891" s="4" t="str">
        <f t="shared" si="23"/>
        <v>DWS22P7C-208</v>
      </c>
      <c r="K891" s="4" t="str">
        <f t="shared" si="24"/>
        <v>16x28</v>
      </c>
      <c r="L891" s="4" t="str">
        <f t="shared" si="25"/>
        <v>16</v>
      </c>
      <c r="M891" s="4" t="str">
        <f t="shared" si="26"/>
        <v>28</v>
      </c>
      <c r="N891" s="4" t="e">
        <f>VLOOKUP(L891,#REF!,3,FALSE)</f>
        <v>#REF!</v>
      </c>
      <c r="O891" s="4" t="e">
        <f>VLOOKUP(L891,#REF!,2,FALSE)</f>
        <v>#REF!</v>
      </c>
      <c r="P891" s="4" t="e">
        <f t="shared" si="27"/>
        <v>#REF!</v>
      </c>
      <c r="Q891" s="4"/>
      <c r="R891" s="4"/>
      <c r="S891" s="4"/>
      <c r="T891" s="4"/>
      <c r="U891" s="4"/>
      <c r="V891" s="4"/>
      <c r="W891" s="4"/>
    </row>
    <row r="892" spans="1:23" ht="16">
      <c r="A892" s="173" t="s">
        <v>1556</v>
      </c>
      <c r="B892" s="173" t="s">
        <v>1525</v>
      </c>
      <c r="C892" s="173">
        <v>840130518637</v>
      </c>
      <c r="D892" s="174">
        <v>54.5</v>
      </c>
      <c r="E892" s="174">
        <v>109</v>
      </c>
      <c r="F892" s="173" t="s">
        <v>632</v>
      </c>
      <c r="G892" s="4" t="s">
        <v>3</v>
      </c>
      <c r="H892" s="4" t="str">
        <f t="shared" si="21"/>
        <v>DX Bootcut</v>
      </c>
      <c r="I892" s="4" t="str">
        <f t="shared" si="22"/>
        <v>Dark Kodiak Canvas</v>
      </c>
      <c r="J892" s="4" t="str">
        <f t="shared" si="23"/>
        <v>DWS22P7C-208</v>
      </c>
      <c r="K892" s="4" t="str">
        <f t="shared" si="24"/>
        <v>16x30</v>
      </c>
      <c r="L892" s="4" t="str">
        <f t="shared" si="25"/>
        <v>16</v>
      </c>
      <c r="M892" s="4" t="str">
        <f t="shared" si="26"/>
        <v>30</v>
      </c>
      <c r="N892" s="4" t="e">
        <f>VLOOKUP(L892,#REF!,3,FALSE)</f>
        <v>#REF!</v>
      </c>
      <c r="O892" s="4" t="e">
        <f>VLOOKUP(L892,#REF!,2,FALSE)</f>
        <v>#REF!</v>
      </c>
      <c r="P892" s="4" t="e">
        <f t="shared" si="27"/>
        <v>#REF!</v>
      </c>
      <c r="Q892" s="4"/>
      <c r="R892" s="4"/>
      <c r="S892" s="4"/>
      <c r="T892" s="4"/>
      <c r="U892" s="4"/>
      <c r="V892" s="4"/>
      <c r="W892" s="4"/>
    </row>
    <row r="893" spans="1:23" ht="16">
      <c r="A893" s="173" t="s">
        <v>1557</v>
      </c>
      <c r="B893" s="173" t="s">
        <v>1525</v>
      </c>
      <c r="C893" s="173">
        <v>840130518644</v>
      </c>
      <c r="D893" s="174">
        <v>54.5</v>
      </c>
      <c r="E893" s="174">
        <v>109</v>
      </c>
      <c r="F893" s="173" t="s">
        <v>632</v>
      </c>
      <c r="G893" s="4" t="s">
        <v>3</v>
      </c>
      <c r="H893" s="4" t="str">
        <f t="shared" si="21"/>
        <v>DX Bootcut</v>
      </c>
      <c r="I893" s="4" t="str">
        <f t="shared" si="22"/>
        <v>Dark Kodiak Canvas</v>
      </c>
      <c r="J893" s="4" t="str">
        <f t="shared" si="23"/>
        <v>DWS22P7C-208</v>
      </c>
      <c r="K893" s="4" t="str">
        <f t="shared" si="24"/>
        <v>16x32</v>
      </c>
      <c r="L893" s="4" t="str">
        <f t="shared" si="25"/>
        <v>16</v>
      </c>
      <c r="M893" s="4" t="str">
        <f t="shared" si="26"/>
        <v>32</v>
      </c>
      <c r="N893" s="4" t="e">
        <f>VLOOKUP(L893,#REF!,3,FALSE)</f>
        <v>#REF!</v>
      </c>
      <c r="O893" s="4" t="e">
        <f>VLOOKUP(L893,#REF!,2,FALSE)</f>
        <v>#REF!</v>
      </c>
      <c r="P893" s="4" t="e">
        <f t="shared" si="27"/>
        <v>#REF!</v>
      </c>
      <c r="Q893" s="4"/>
      <c r="R893" s="4"/>
      <c r="S893" s="4"/>
      <c r="T893" s="4"/>
      <c r="U893" s="4"/>
      <c r="V893" s="4"/>
      <c r="W893" s="4"/>
    </row>
    <row r="894" spans="1:23" ht="16">
      <c r="A894" s="173" t="s">
        <v>1558</v>
      </c>
      <c r="B894" s="173" t="s">
        <v>1525</v>
      </c>
      <c r="C894" s="173">
        <v>840130518651</v>
      </c>
      <c r="D894" s="174">
        <v>54.5</v>
      </c>
      <c r="E894" s="174">
        <v>109</v>
      </c>
      <c r="F894" s="173" t="s">
        <v>632</v>
      </c>
      <c r="G894" s="4" t="s">
        <v>3</v>
      </c>
      <c r="H894" s="4" t="str">
        <f t="shared" si="21"/>
        <v>DX Bootcut</v>
      </c>
      <c r="I894" s="4" t="str">
        <f t="shared" si="22"/>
        <v>Dark Kodiak Canvas</v>
      </c>
      <c r="J894" s="4" t="str">
        <f t="shared" si="23"/>
        <v>DWS22P7C-208</v>
      </c>
      <c r="K894" s="4" t="str">
        <f t="shared" si="24"/>
        <v>16x34</v>
      </c>
      <c r="L894" s="4" t="str">
        <f t="shared" si="25"/>
        <v>16</v>
      </c>
      <c r="M894" s="4" t="str">
        <f t="shared" si="26"/>
        <v>34</v>
      </c>
      <c r="N894" s="4" t="e">
        <f>VLOOKUP(L894,#REF!,3,FALSE)</f>
        <v>#REF!</v>
      </c>
      <c r="O894" s="4" t="e">
        <f>VLOOKUP(L894,#REF!,2,FALSE)</f>
        <v>#REF!</v>
      </c>
      <c r="P894" s="4" t="e">
        <f t="shared" si="27"/>
        <v>#REF!</v>
      </c>
      <c r="Q894" s="4"/>
      <c r="R894" s="4"/>
      <c r="S894" s="4"/>
      <c r="T894" s="4"/>
      <c r="U894" s="4"/>
      <c r="V894" s="4"/>
      <c r="W894" s="4"/>
    </row>
    <row r="895" spans="1:23" ht="16">
      <c r="A895" s="173" t="s">
        <v>1559</v>
      </c>
      <c r="B895" s="173" t="s">
        <v>1525</v>
      </c>
      <c r="C895" s="173">
        <v>840130520425</v>
      </c>
      <c r="D895" s="174">
        <v>54.5</v>
      </c>
      <c r="E895" s="174">
        <v>109</v>
      </c>
      <c r="F895" s="173" t="s">
        <v>632</v>
      </c>
      <c r="G895" s="4" t="s">
        <v>3</v>
      </c>
      <c r="H895" s="4" t="str">
        <f t="shared" si="21"/>
        <v>DX Bootcut</v>
      </c>
      <c r="I895" s="4" t="str">
        <f t="shared" si="22"/>
        <v>Dark Kodiak Canvas</v>
      </c>
      <c r="J895" s="4" t="str">
        <f t="shared" si="23"/>
        <v>DWS22P7C-208</v>
      </c>
      <c r="K895" s="4" t="str">
        <f t="shared" si="24"/>
        <v>16x36</v>
      </c>
      <c r="L895" s="4" t="str">
        <f t="shared" si="25"/>
        <v>16</v>
      </c>
      <c r="M895" s="4" t="str">
        <f t="shared" si="26"/>
        <v>36</v>
      </c>
      <c r="N895" s="4" t="e">
        <f>VLOOKUP(L895,#REF!,3,FALSE)</f>
        <v>#REF!</v>
      </c>
      <c r="O895" s="4" t="e">
        <f>VLOOKUP(L895,#REF!,2,FALSE)</f>
        <v>#REF!</v>
      </c>
      <c r="P895" s="4" t="e">
        <f t="shared" si="27"/>
        <v>#REF!</v>
      </c>
      <c r="Q895" s="4"/>
      <c r="R895" s="4"/>
      <c r="S895" s="4"/>
      <c r="T895" s="4"/>
      <c r="U895" s="4"/>
      <c r="V895" s="4"/>
      <c r="W895" s="4"/>
    </row>
    <row r="896" spans="1:23" ht="16">
      <c r="A896" s="173" t="s">
        <v>1560</v>
      </c>
      <c r="B896" s="173" t="s">
        <v>1525</v>
      </c>
      <c r="C896" s="173">
        <v>840130518668</v>
      </c>
      <c r="D896" s="174">
        <v>54.5</v>
      </c>
      <c r="E896" s="174">
        <v>109</v>
      </c>
      <c r="F896" s="173" t="s">
        <v>632</v>
      </c>
      <c r="G896" s="4" t="s">
        <v>3</v>
      </c>
      <c r="H896" s="4" t="str">
        <f t="shared" si="21"/>
        <v>DX Bootcut</v>
      </c>
      <c r="I896" s="4" t="str">
        <f t="shared" si="22"/>
        <v>Dark Kodiak Canvas</v>
      </c>
      <c r="J896" s="4" t="str">
        <f t="shared" si="23"/>
        <v>DWS22P7C-208</v>
      </c>
      <c r="K896" s="4" t="str">
        <f t="shared" si="24"/>
        <v>18x28</v>
      </c>
      <c r="L896" s="4" t="str">
        <f t="shared" si="25"/>
        <v>18</v>
      </c>
      <c r="M896" s="4" t="str">
        <f t="shared" si="26"/>
        <v>28</v>
      </c>
      <c r="N896" s="4" t="e">
        <f>VLOOKUP(L896,#REF!,3,FALSE)</f>
        <v>#REF!</v>
      </c>
      <c r="O896" s="4" t="e">
        <f>VLOOKUP(L896,#REF!,2,FALSE)</f>
        <v>#REF!</v>
      </c>
      <c r="P896" s="4" t="e">
        <f t="shared" si="27"/>
        <v>#REF!</v>
      </c>
      <c r="Q896" s="4"/>
      <c r="R896" s="4"/>
      <c r="S896" s="4"/>
      <c r="T896" s="4"/>
      <c r="U896" s="4"/>
      <c r="V896" s="4"/>
      <c r="W896" s="4"/>
    </row>
    <row r="897" spans="1:23" ht="16">
      <c r="A897" s="173" t="s">
        <v>1561</v>
      </c>
      <c r="B897" s="173" t="s">
        <v>1525</v>
      </c>
      <c r="C897" s="173">
        <v>840130518675</v>
      </c>
      <c r="D897" s="174">
        <v>54.5</v>
      </c>
      <c r="E897" s="174">
        <v>109</v>
      </c>
      <c r="F897" s="173" t="s">
        <v>632</v>
      </c>
      <c r="G897" s="4" t="s">
        <v>3</v>
      </c>
      <c r="H897" s="4" t="str">
        <f t="shared" si="21"/>
        <v>DX Bootcut</v>
      </c>
      <c r="I897" s="4" t="str">
        <f t="shared" si="22"/>
        <v>Dark Kodiak Canvas</v>
      </c>
      <c r="J897" s="4" t="str">
        <f t="shared" si="23"/>
        <v>DWS22P7C-208</v>
      </c>
      <c r="K897" s="4" t="str">
        <f t="shared" si="24"/>
        <v>18x30</v>
      </c>
      <c r="L897" s="4" t="str">
        <f t="shared" si="25"/>
        <v>18</v>
      </c>
      <c r="M897" s="4" t="str">
        <f t="shared" si="26"/>
        <v>30</v>
      </c>
      <c r="N897" s="4" t="e">
        <f>VLOOKUP(L897,#REF!,3,FALSE)</f>
        <v>#REF!</v>
      </c>
      <c r="O897" s="4" t="e">
        <f>VLOOKUP(L897,#REF!,2,FALSE)</f>
        <v>#REF!</v>
      </c>
      <c r="P897" s="4" t="e">
        <f t="shared" si="27"/>
        <v>#REF!</v>
      </c>
      <c r="Q897" s="4"/>
      <c r="R897" s="4"/>
      <c r="S897" s="4"/>
      <c r="T897" s="4"/>
      <c r="U897" s="4"/>
      <c r="V897" s="4"/>
      <c r="W897" s="4"/>
    </row>
    <row r="898" spans="1:23" ht="16">
      <c r="A898" s="173" t="s">
        <v>1562</v>
      </c>
      <c r="B898" s="173" t="s">
        <v>1525</v>
      </c>
      <c r="C898" s="173">
        <v>840130518682</v>
      </c>
      <c r="D898" s="174">
        <v>54.5</v>
      </c>
      <c r="E898" s="174">
        <v>109</v>
      </c>
      <c r="F898" s="173" t="s">
        <v>632</v>
      </c>
      <c r="G898" s="4" t="s">
        <v>3</v>
      </c>
      <c r="H898" s="4" t="str">
        <f t="shared" si="21"/>
        <v>DX Bootcut</v>
      </c>
      <c r="I898" s="4" t="str">
        <f t="shared" si="22"/>
        <v>Dark Kodiak Canvas</v>
      </c>
      <c r="J898" s="4" t="str">
        <f t="shared" si="23"/>
        <v>DWS22P7C-208</v>
      </c>
      <c r="K898" s="4" t="str">
        <f t="shared" si="24"/>
        <v>18x32</v>
      </c>
      <c r="L898" s="4" t="str">
        <f t="shared" si="25"/>
        <v>18</v>
      </c>
      <c r="M898" s="4" t="str">
        <f t="shared" si="26"/>
        <v>32</v>
      </c>
      <c r="N898" s="4" t="e">
        <f>VLOOKUP(L898,#REF!,3,FALSE)</f>
        <v>#REF!</v>
      </c>
      <c r="O898" s="4" t="e">
        <f>VLOOKUP(L898,#REF!,2,FALSE)</f>
        <v>#REF!</v>
      </c>
      <c r="P898" s="4" t="e">
        <f t="shared" si="27"/>
        <v>#REF!</v>
      </c>
      <c r="Q898" s="4"/>
      <c r="R898" s="4"/>
      <c r="S898" s="4"/>
      <c r="T898" s="4"/>
      <c r="U898" s="4"/>
      <c r="V898" s="4"/>
      <c r="W898" s="4"/>
    </row>
    <row r="899" spans="1:23" ht="16">
      <c r="A899" s="173" t="s">
        <v>1563</v>
      </c>
      <c r="B899" s="173" t="s">
        <v>1525</v>
      </c>
      <c r="C899" s="173">
        <v>840130518699</v>
      </c>
      <c r="D899" s="174">
        <v>54.5</v>
      </c>
      <c r="E899" s="174">
        <v>109</v>
      </c>
      <c r="F899" s="173" t="s">
        <v>632</v>
      </c>
      <c r="G899" s="4" t="s">
        <v>3</v>
      </c>
      <c r="H899" s="4" t="str">
        <f t="shared" si="21"/>
        <v>DX Bootcut</v>
      </c>
      <c r="I899" s="4" t="str">
        <f t="shared" si="22"/>
        <v>Dark Kodiak Canvas</v>
      </c>
      <c r="J899" s="4" t="str">
        <f t="shared" si="23"/>
        <v>DWS22P7C-208</v>
      </c>
      <c r="K899" s="4" t="str">
        <f t="shared" si="24"/>
        <v>18x34</v>
      </c>
      <c r="L899" s="4" t="str">
        <f t="shared" si="25"/>
        <v>18</v>
      </c>
      <c r="M899" s="4" t="str">
        <f t="shared" si="26"/>
        <v>34</v>
      </c>
      <c r="N899" s="4" t="e">
        <f>VLOOKUP(L899,#REF!,3,FALSE)</f>
        <v>#REF!</v>
      </c>
      <c r="O899" s="4" t="e">
        <f>VLOOKUP(L899,#REF!,2,FALSE)</f>
        <v>#REF!</v>
      </c>
      <c r="P899" s="4" t="e">
        <f t="shared" si="27"/>
        <v>#REF!</v>
      </c>
      <c r="Q899" s="4"/>
      <c r="R899" s="4"/>
      <c r="S899" s="4"/>
      <c r="T899" s="4"/>
      <c r="U899" s="4"/>
      <c r="V899" s="4"/>
      <c r="W899" s="4"/>
    </row>
    <row r="900" spans="1:23" ht="16">
      <c r="A900" s="173" t="s">
        <v>1564</v>
      </c>
      <c r="B900" s="173" t="s">
        <v>1525</v>
      </c>
      <c r="C900" s="173">
        <v>840130520432</v>
      </c>
      <c r="D900" s="174">
        <v>54.5</v>
      </c>
      <c r="E900" s="174">
        <v>109</v>
      </c>
      <c r="F900" s="173" t="s">
        <v>632</v>
      </c>
      <c r="G900" s="4" t="s">
        <v>3</v>
      </c>
      <c r="H900" s="4" t="str">
        <f t="shared" si="21"/>
        <v>DX Bootcut</v>
      </c>
      <c r="I900" s="4" t="str">
        <f t="shared" si="22"/>
        <v>Dark Kodiak Canvas</v>
      </c>
      <c r="J900" s="4" t="str">
        <f t="shared" si="23"/>
        <v>DWS22P7C-208</v>
      </c>
      <c r="K900" s="4" t="str">
        <f t="shared" si="24"/>
        <v>18x36</v>
      </c>
      <c r="L900" s="4" t="str">
        <f t="shared" si="25"/>
        <v>18</v>
      </c>
      <c r="M900" s="4" t="str">
        <f t="shared" si="26"/>
        <v>36</v>
      </c>
      <c r="N900" s="4" t="e">
        <f>VLOOKUP(L900,#REF!,3,FALSE)</f>
        <v>#REF!</v>
      </c>
      <c r="O900" s="4" t="e">
        <f>VLOOKUP(L900,#REF!,2,FALSE)</f>
        <v>#REF!</v>
      </c>
      <c r="P900" s="4" t="e">
        <f t="shared" si="27"/>
        <v>#REF!</v>
      </c>
      <c r="Q900" s="4"/>
      <c r="R900" s="4"/>
      <c r="S900" s="4"/>
      <c r="T900" s="4"/>
      <c r="U900" s="4"/>
      <c r="V900" s="4"/>
      <c r="W900" s="4"/>
    </row>
    <row r="901" spans="1:23" ht="16">
      <c r="A901" s="173" t="s">
        <v>1565</v>
      </c>
      <c r="B901" s="173" t="s">
        <v>1525</v>
      </c>
      <c r="C901" s="173">
        <v>840130518705</v>
      </c>
      <c r="D901" s="174">
        <v>54.5</v>
      </c>
      <c r="E901" s="174">
        <v>109</v>
      </c>
      <c r="F901" s="173" t="s">
        <v>632</v>
      </c>
      <c r="G901" s="4" t="s">
        <v>3</v>
      </c>
      <c r="H901" s="4" t="str">
        <f t="shared" si="21"/>
        <v>DX Bootcut</v>
      </c>
      <c r="I901" s="4" t="str">
        <f t="shared" si="22"/>
        <v>Dark Kodiak Canvas</v>
      </c>
      <c r="J901" s="4" t="str">
        <f t="shared" si="23"/>
        <v>DWS22P7C-208</v>
      </c>
      <c r="K901" s="4" t="str">
        <f t="shared" si="24"/>
        <v>20x28</v>
      </c>
      <c r="L901" s="4" t="str">
        <f t="shared" si="25"/>
        <v>20</v>
      </c>
      <c r="M901" s="4" t="str">
        <f t="shared" si="26"/>
        <v>28</v>
      </c>
      <c r="N901" s="4" t="e">
        <f>VLOOKUP(L901,#REF!,3,FALSE)</f>
        <v>#REF!</v>
      </c>
      <c r="O901" s="4" t="e">
        <f>VLOOKUP(L901,#REF!,2,FALSE)</f>
        <v>#REF!</v>
      </c>
      <c r="P901" s="4" t="e">
        <f t="shared" si="27"/>
        <v>#REF!</v>
      </c>
      <c r="Q901" s="4"/>
      <c r="R901" s="4"/>
      <c r="S901" s="4"/>
      <c r="T901" s="4"/>
      <c r="U901" s="4"/>
      <c r="V901" s="4"/>
      <c r="W901" s="4"/>
    </row>
    <row r="902" spans="1:23" ht="16">
      <c r="A902" s="173" t="s">
        <v>1566</v>
      </c>
      <c r="B902" s="173" t="s">
        <v>1525</v>
      </c>
      <c r="C902" s="173">
        <v>840130518712</v>
      </c>
      <c r="D902" s="174">
        <v>54.5</v>
      </c>
      <c r="E902" s="174">
        <v>109</v>
      </c>
      <c r="F902" s="173" t="s">
        <v>632</v>
      </c>
      <c r="G902" s="4" t="s">
        <v>3</v>
      </c>
      <c r="H902" s="4" t="str">
        <f t="shared" si="21"/>
        <v>DX Bootcut</v>
      </c>
      <c r="I902" s="4" t="str">
        <f t="shared" si="22"/>
        <v>Dark Kodiak Canvas</v>
      </c>
      <c r="J902" s="4" t="str">
        <f t="shared" si="23"/>
        <v>DWS22P7C-208</v>
      </c>
      <c r="K902" s="4" t="str">
        <f t="shared" si="24"/>
        <v>20x30</v>
      </c>
      <c r="L902" s="4" t="str">
        <f t="shared" si="25"/>
        <v>20</v>
      </c>
      <c r="M902" s="4" t="str">
        <f t="shared" si="26"/>
        <v>30</v>
      </c>
      <c r="N902" s="4" t="e">
        <f>VLOOKUP(L902,#REF!,3,FALSE)</f>
        <v>#REF!</v>
      </c>
      <c r="O902" s="4" t="e">
        <f>VLOOKUP(L902,#REF!,2,FALSE)</f>
        <v>#REF!</v>
      </c>
      <c r="P902" s="4" t="e">
        <f t="shared" si="27"/>
        <v>#REF!</v>
      </c>
      <c r="Q902" s="4"/>
      <c r="R902" s="4"/>
      <c r="S902" s="4"/>
      <c r="T902" s="4"/>
      <c r="U902" s="4"/>
      <c r="V902" s="4"/>
      <c r="W902" s="4"/>
    </row>
    <row r="903" spans="1:23" ht="16">
      <c r="A903" s="173" t="s">
        <v>1567</v>
      </c>
      <c r="B903" s="173" t="s">
        <v>1525</v>
      </c>
      <c r="C903" s="173">
        <v>840130518729</v>
      </c>
      <c r="D903" s="174">
        <v>54.5</v>
      </c>
      <c r="E903" s="174">
        <v>109</v>
      </c>
      <c r="F903" s="173" t="s">
        <v>632</v>
      </c>
      <c r="G903" s="4" t="s">
        <v>3</v>
      </c>
      <c r="H903" s="4" t="str">
        <f t="shared" si="21"/>
        <v>DX Bootcut</v>
      </c>
      <c r="I903" s="4" t="str">
        <f t="shared" si="22"/>
        <v>Dark Kodiak Canvas</v>
      </c>
      <c r="J903" s="4" t="str">
        <f t="shared" si="23"/>
        <v>DWS22P7C-208</v>
      </c>
      <c r="K903" s="4" t="str">
        <f t="shared" si="24"/>
        <v>20x32</v>
      </c>
      <c r="L903" s="4" t="str">
        <f t="shared" si="25"/>
        <v>20</v>
      </c>
      <c r="M903" s="4" t="str">
        <f t="shared" si="26"/>
        <v>32</v>
      </c>
      <c r="N903" s="4" t="e">
        <f>VLOOKUP(L903,#REF!,3,FALSE)</f>
        <v>#REF!</v>
      </c>
      <c r="O903" s="4" t="e">
        <f>VLOOKUP(L903,#REF!,2,FALSE)</f>
        <v>#REF!</v>
      </c>
      <c r="P903" s="4" t="e">
        <f t="shared" si="27"/>
        <v>#REF!</v>
      </c>
      <c r="Q903" s="4"/>
      <c r="R903" s="4"/>
      <c r="S903" s="4"/>
      <c r="T903" s="4"/>
      <c r="U903" s="4"/>
      <c r="V903" s="4"/>
      <c r="W903" s="4"/>
    </row>
    <row r="904" spans="1:23" ht="16">
      <c r="A904" s="173" t="s">
        <v>1568</v>
      </c>
      <c r="B904" s="173" t="s">
        <v>1525</v>
      </c>
      <c r="C904" s="173">
        <v>840130518736</v>
      </c>
      <c r="D904" s="174">
        <v>54.5</v>
      </c>
      <c r="E904" s="174">
        <v>109</v>
      </c>
      <c r="F904" s="173" t="s">
        <v>632</v>
      </c>
      <c r="G904" s="4" t="s">
        <v>3</v>
      </c>
      <c r="H904" s="4" t="str">
        <f t="shared" si="21"/>
        <v>DX Bootcut</v>
      </c>
      <c r="I904" s="4" t="str">
        <f t="shared" si="22"/>
        <v>Dark Kodiak Canvas</v>
      </c>
      <c r="J904" s="4" t="str">
        <f t="shared" si="23"/>
        <v>DWS22P7C-208</v>
      </c>
      <c r="K904" s="4" t="str">
        <f t="shared" si="24"/>
        <v>20x34</v>
      </c>
      <c r="L904" s="4" t="str">
        <f t="shared" si="25"/>
        <v>20</v>
      </c>
      <c r="M904" s="4" t="str">
        <f t="shared" si="26"/>
        <v>34</v>
      </c>
      <c r="N904" s="4" t="e">
        <f>VLOOKUP(L904,#REF!,3,FALSE)</f>
        <v>#REF!</v>
      </c>
      <c r="O904" s="4" t="e">
        <f>VLOOKUP(L904,#REF!,2,FALSE)</f>
        <v>#REF!</v>
      </c>
      <c r="P904" s="4" t="e">
        <f t="shared" si="27"/>
        <v>#REF!</v>
      </c>
      <c r="Q904" s="4"/>
      <c r="R904" s="4"/>
      <c r="S904" s="4"/>
      <c r="T904" s="4"/>
      <c r="U904" s="4"/>
      <c r="V904" s="4"/>
      <c r="W904" s="4"/>
    </row>
    <row r="905" spans="1:23" ht="16">
      <c r="A905" s="173" t="s">
        <v>1569</v>
      </c>
      <c r="B905" s="173" t="s">
        <v>1525</v>
      </c>
      <c r="C905" s="173">
        <v>840130520449</v>
      </c>
      <c r="D905" s="174">
        <v>54.5</v>
      </c>
      <c r="E905" s="174">
        <v>109</v>
      </c>
      <c r="F905" s="173" t="s">
        <v>632</v>
      </c>
      <c r="G905" s="4" t="s">
        <v>3</v>
      </c>
      <c r="H905" s="4" t="str">
        <f t="shared" si="21"/>
        <v>DX Bootcut</v>
      </c>
      <c r="I905" s="4" t="str">
        <f t="shared" si="22"/>
        <v>Dark Kodiak Canvas</v>
      </c>
      <c r="J905" s="4" t="str">
        <f t="shared" si="23"/>
        <v>DWS22P7C-208</v>
      </c>
      <c r="K905" s="4" t="str">
        <f t="shared" si="24"/>
        <v>20x36</v>
      </c>
      <c r="L905" s="4" t="str">
        <f t="shared" si="25"/>
        <v>20</v>
      </c>
      <c r="M905" s="4" t="str">
        <f t="shared" si="26"/>
        <v>36</v>
      </c>
      <c r="N905" s="4" t="e">
        <f>VLOOKUP(L905,#REF!,3,FALSE)</f>
        <v>#REF!</v>
      </c>
      <c r="O905" s="4" t="e">
        <f>VLOOKUP(L905,#REF!,2,FALSE)</f>
        <v>#REF!</v>
      </c>
      <c r="P905" s="4" t="e">
        <f t="shared" si="27"/>
        <v>#REF!</v>
      </c>
      <c r="Q905" s="4"/>
      <c r="R905" s="4"/>
      <c r="S905" s="4"/>
      <c r="T905" s="4"/>
      <c r="U905" s="4"/>
      <c r="V905" s="4"/>
      <c r="W905" s="4"/>
    </row>
    <row r="906" spans="1:23" ht="16">
      <c r="A906" s="173" t="s">
        <v>1570</v>
      </c>
      <c r="B906" s="173" t="s">
        <v>1525</v>
      </c>
      <c r="C906" s="173">
        <v>840130518743</v>
      </c>
      <c r="D906" s="174">
        <v>54.5</v>
      </c>
      <c r="E906" s="174">
        <v>109</v>
      </c>
      <c r="F906" s="173" t="s">
        <v>632</v>
      </c>
      <c r="G906" s="4" t="s">
        <v>3</v>
      </c>
      <c r="H906" s="4" t="str">
        <f t="shared" si="21"/>
        <v>DX Bootcut</v>
      </c>
      <c r="I906" s="4" t="str">
        <f t="shared" si="22"/>
        <v>Dark Kodiak Canvas</v>
      </c>
      <c r="J906" s="4" t="str">
        <f t="shared" si="23"/>
        <v>DWS22P7C-208</v>
      </c>
      <c r="K906" s="4" t="str">
        <f t="shared" si="24"/>
        <v>22x28</v>
      </c>
      <c r="L906" s="4" t="str">
        <f t="shared" si="25"/>
        <v>22</v>
      </c>
      <c r="M906" s="4" t="str">
        <f t="shared" si="26"/>
        <v>28</v>
      </c>
      <c r="N906" s="4" t="e">
        <f>VLOOKUP(L906,#REF!,3,FALSE)</f>
        <v>#REF!</v>
      </c>
      <c r="O906" s="4" t="e">
        <f>VLOOKUP(L906,#REF!,2,FALSE)</f>
        <v>#REF!</v>
      </c>
      <c r="P906" s="4" t="e">
        <f t="shared" si="27"/>
        <v>#REF!</v>
      </c>
      <c r="Q906" s="4"/>
      <c r="R906" s="4"/>
      <c r="S906" s="4"/>
      <c r="T906" s="4"/>
      <c r="U906" s="4"/>
      <c r="V906" s="4"/>
      <c r="W906" s="4"/>
    </row>
    <row r="907" spans="1:23" ht="16">
      <c r="A907" s="173" t="s">
        <v>1571</v>
      </c>
      <c r="B907" s="173" t="s">
        <v>1525</v>
      </c>
      <c r="C907" s="173">
        <v>840130518750</v>
      </c>
      <c r="D907" s="174">
        <v>54.5</v>
      </c>
      <c r="E907" s="174">
        <v>109</v>
      </c>
      <c r="F907" s="173" t="s">
        <v>632</v>
      </c>
      <c r="G907" s="4" t="s">
        <v>3</v>
      </c>
      <c r="H907" s="4" t="str">
        <f t="shared" si="21"/>
        <v>DX Bootcut</v>
      </c>
      <c r="I907" s="4" t="str">
        <f t="shared" si="22"/>
        <v>Dark Kodiak Canvas</v>
      </c>
      <c r="J907" s="4" t="str">
        <f t="shared" si="23"/>
        <v>DWS22P7C-208</v>
      </c>
      <c r="K907" s="4" t="str">
        <f t="shared" si="24"/>
        <v>22x30</v>
      </c>
      <c r="L907" s="4" t="str">
        <f t="shared" si="25"/>
        <v>22</v>
      </c>
      <c r="M907" s="4" t="str">
        <f t="shared" si="26"/>
        <v>30</v>
      </c>
      <c r="N907" s="4" t="e">
        <f>VLOOKUP(L907,#REF!,3,FALSE)</f>
        <v>#REF!</v>
      </c>
      <c r="O907" s="4" t="e">
        <f>VLOOKUP(L907,#REF!,2,FALSE)</f>
        <v>#REF!</v>
      </c>
      <c r="P907" s="4" t="e">
        <f t="shared" si="27"/>
        <v>#REF!</v>
      </c>
      <c r="Q907" s="4"/>
      <c r="R907" s="4"/>
      <c r="S907" s="4"/>
      <c r="T907" s="4"/>
      <c r="U907" s="4"/>
      <c r="V907" s="4"/>
      <c r="W907" s="4"/>
    </row>
    <row r="908" spans="1:23" ht="16">
      <c r="A908" s="173" t="s">
        <v>1572</v>
      </c>
      <c r="B908" s="173" t="s">
        <v>1525</v>
      </c>
      <c r="C908" s="173">
        <v>840130518767</v>
      </c>
      <c r="D908" s="174">
        <v>54.5</v>
      </c>
      <c r="E908" s="174">
        <v>109</v>
      </c>
      <c r="F908" s="173" t="s">
        <v>632</v>
      </c>
      <c r="G908" s="4" t="s">
        <v>3</v>
      </c>
      <c r="H908" s="4" t="str">
        <f t="shared" si="21"/>
        <v>DX Bootcut</v>
      </c>
      <c r="I908" s="4" t="str">
        <f t="shared" si="22"/>
        <v>Dark Kodiak Canvas</v>
      </c>
      <c r="J908" s="4" t="str">
        <f t="shared" si="23"/>
        <v>DWS22P7C-208</v>
      </c>
      <c r="K908" s="4" t="str">
        <f t="shared" si="24"/>
        <v>22x32</v>
      </c>
      <c r="L908" s="4" t="str">
        <f t="shared" si="25"/>
        <v>22</v>
      </c>
      <c r="M908" s="4" t="str">
        <f t="shared" si="26"/>
        <v>32</v>
      </c>
      <c r="N908" s="4" t="e">
        <f>VLOOKUP(L908,#REF!,3,FALSE)</f>
        <v>#REF!</v>
      </c>
      <c r="O908" s="4" t="e">
        <f>VLOOKUP(L908,#REF!,2,FALSE)</f>
        <v>#REF!</v>
      </c>
      <c r="P908" s="4" t="e">
        <f t="shared" si="27"/>
        <v>#REF!</v>
      </c>
      <c r="Q908" s="4"/>
      <c r="R908" s="4"/>
      <c r="S908" s="4"/>
      <c r="T908" s="4"/>
      <c r="U908" s="4"/>
      <c r="V908" s="4"/>
      <c r="W908" s="4"/>
    </row>
    <row r="909" spans="1:23" ht="16">
      <c r="A909" s="173" t="s">
        <v>1573</v>
      </c>
      <c r="B909" s="173" t="s">
        <v>1525</v>
      </c>
      <c r="C909" s="173">
        <v>840130518774</v>
      </c>
      <c r="D909" s="174">
        <v>54.5</v>
      </c>
      <c r="E909" s="174">
        <v>109</v>
      </c>
      <c r="F909" s="173" t="s">
        <v>632</v>
      </c>
      <c r="G909" s="4" t="s">
        <v>3</v>
      </c>
      <c r="H909" s="4" t="str">
        <f t="shared" si="21"/>
        <v>DX Bootcut</v>
      </c>
      <c r="I909" s="4" t="str">
        <f t="shared" si="22"/>
        <v>Dark Kodiak Canvas</v>
      </c>
      <c r="J909" s="4" t="str">
        <f t="shared" si="23"/>
        <v>DWS22P7C-208</v>
      </c>
      <c r="K909" s="4" t="str">
        <f t="shared" si="24"/>
        <v>22x34</v>
      </c>
      <c r="L909" s="4" t="str">
        <f t="shared" si="25"/>
        <v>22</v>
      </c>
      <c r="M909" s="4" t="str">
        <f t="shared" si="26"/>
        <v>34</v>
      </c>
      <c r="N909" s="4" t="e">
        <f>VLOOKUP(L909,#REF!,3,FALSE)</f>
        <v>#REF!</v>
      </c>
      <c r="O909" s="4" t="e">
        <f>VLOOKUP(L909,#REF!,2,FALSE)</f>
        <v>#REF!</v>
      </c>
      <c r="P909" s="4" t="e">
        <f t="shared" si="27"/>
        <v>#REF!</v>
      </c>
      <c r="Q909" s="4"/>
      <c r="R909" s="4"/>
      <c r="S909" s="4"/>
      <c r="T909" s="4"/>
      <c r="U909" s="4"/>
      <c r="V909" s="4"/>
      <c r="W909" s="4"/>
    </row>
    <row r="910" spans="1:23" ht="16">
      <c r="A910" s="173" t="s">
        <v>1574</v>
      </c>
      <c r="B910" s="173" t="s">
        <v>1525</v>
      </c>
      <c r="C910" s="173">
        <v>840130520456</v>
      </c>
      <c r="D910" s="174">
        <v>54.5</v>
      </c>
      <c r="E910" s="174">
        <v>109</v>
      </c>
      <c r="F910" s="173" t="s">
        <v>632</v>
      </c>
      <c r="G910" s="4" t="s">
        <v>3</v>
      </c>
      <c r="H910" s="4" t="str">
        <f t="shared" si="21"/>
        <v>DX Bootcut</v>
      </c>
      <c r="I910" s="4" t="str">
        <f t="shared" si="22"/>
        <v>Dark Kodiak Canvas</v>
      </c>
      <c r="J910" s="4" t="str">
        <f t="shared" si="23"/>
        <v>DWS22P7C-208</v>
      </c>
      <c r="K910" s="4" t="str">
        <f t="shared" si="24"/>
        <v>22x36</v>
      </c>
      <c r="L910" s="4" t="str">
        <f t="shared" si="25"/>
        <v>22</v>
      </c>
      <c r="M910" s="4" t="str">
        <f t="shared" si="26"/>
        <v>36</v>
      </c>
      <c r="N910" s="4" t="e">
        <f>VLOOKUP(L910,#REF!,3,FALSE)</f>
        <v>#REF!</v>
      </c>
      <c r="O910" s="4" t="e">
        <f>VLOOKUP(L910,#REF!,2,FALSE)</f>
        <v>#REF!</v>
      </c>
      <c r="P910" s="4" t="e">
        <f t="shared" si="27"/>
        <v>#REF!</v>
      </c>
      <c r="Q910" s="4"/>
      <c r="R910" s="4"/>
      <c r="S910" s="4"/>
      <c r="T910" s="4"/>
      <c r="U910" s="4"/>
      <c r="V910" s="4"/>
      <c r="W910" s="4"/>
    </row>
    <row r="911" spans="1:23" ht="16">
      <c r="A911" s="173" t="s">
        <v>1575</v>
      </c>
      <c r="B911" s="173" t="s">
        <v>1525</v>
      </c>
      <c r="C911" s="173">
        <v>840130518781</v>
      </c>
      <c r="D911" s="174">
        <v>54.5</v>
      </c>
      <c r="E911" s="174">
        <v>109</v>
      </c>
      <c r="F911" s="173" t="s">
        <v>632</v>
      </c>
      <c r="G911" s="4" t="s">
        <v>3</v>
      </c>
      <c r="H911" s="4" t="str">
        <f t="shared" si="21"/>
        <v>DX Bootcut</v>
      </c>
      <c r="I911" s="4" t="str">
        <f t="shared" si="22"/>
        <v>Dark Kodiak Canvas</v>
      </c>
      <c r="J911" s="4" t="str">
        <f t="shared" si="23"/>
        <v>DWS22P7C-208</v>
      </c>
      <c r="K911" s="4" t="str">
        <f t="shared" si="24"/>
        <v>24x28</v>
      </c>
      <c r="L911" s="4" t="str">
        <f t="shared" si="25"/>
        <v>24</v>
      </c>
      <c r="M911" s="4" t="str">
        <f t="shared" si="26"/>
        <v>28</v>
      </c>
      <c r="N911" s="4" t="e">
        <f>VLOOKUP(L911,#REF!,3,FALSE)</f>
        <v>#REF!</v>
      </c>
      <c r="O911" s="4" t="e">
        <f>VLOOKUP(L911,#REF!,2,FALSE)</f>
        <v>#REF!</v>
      </c>
      <c r="P911" s="4" t="e">
        <f t="shared" si="27"/>
        <v>#REF!</v>
      </c>
      <c r="Q911" s="4"/>
      <c r="R911" s="4"/>
      <c r="S911" s="4"/>
      <c r="T911" s="4"/>
      <c r="U911" s="4"/>
      <c r="V911" s="4"/>
      <c r="W911" s="4"/>
    </row>
    <row r="912" spans="1:23" ht="16">
      <c r="A912" s="173" t="s">
        <v>1576</v>
      </c>
      <c r="B912" s="173" t="s">
        <v>1525</v>
      </c>
      <c r="C912" s="173">
        <v>840130518798</v>
      </c>
      <c r="D912" s="174">
        <v>54.5</v>
      </c>
      <c r="E912" s="174">
        <v>109</v>
      </c>
      <c r="F912" s="173" t="s">
        <v>632</v>
      </c>
      <c r="G912" s="4" t="s">
        <v>3</v>
      </c>
      <c r="H912" s="4" t="str">
        <f t="shared" si="21"/>
        <v>DX Bootcut</v>
      </c>
      <c r="I912" s="4" t="str">
        <f t="shared" si="22"/>
        <v>Dark Kodiak Canvas</v>
      </c>
      <c r="J912" s="4" t="str">
        <f t="shared" si="23"/>
        <v>DWS22P7C-208</v>
      </c>
      <c r="K912" s="4" t="str">
        <f t="shared" si="24"/>
        <v>24x30</v>
      </c>
      <c r="L912" s="4" t="str">
        <f t="shared" si="25"/>
        <v>24</v>
      </c>
      <c r="M912" s="4" t="str">
        <f t="shared" si="26"/>
        <v>30</v>
      </c>
      <c r="N912" s="4" t="e">
        <f>VLOOKUP(L912,#REF!,3,FALSE)</f>
        <v>#REF!</v>
      </c>
      <c r="O912" s="4" t="e">
        <f>VLOOKUP(L912,#REF!,2,FALSE)</f>
        <v>#REF!</v>
      </c>
      <c r="P912" s="4" t="e">
        <f t="shared" si="27"/>
        <v>#REF!</v>
      </c>
      <c r="Q912" s="4"/>
      <c r="R912" s="4"/>
      <c r="S912" s="4"/>
      <c r="T912" s="4"/>
      <c r="U912" s="4"/>
      <c r="V912" s="4"/>
      <c r="W912" s="4"/>
    </row>
    <row r="913" spans="1:23" ht="16">
      <c r="A913" s="173" t="s">
        <v>1577</v>
      </c>
      <c r="B913" s="173" t="s">
        <v>1525</v>
      </c>
      <c r="C913" s="173">
        <v>840130518804</v>
      </c>
      <c r="D913" s="174">
        <v>54.5</v>
      </c>
      <c r="E913" s="174">
        <v>109</v>
      </c>
      <c r="F913" s="173" t="s">
        <v>632</v>
      </c>
      <c r="G913" s="4" t="s">
        <v>3</v>
      </c>
      <c r="H913" s="4" t="str">
        <f t="shared" si="21"/>
        <v>DX Bootcut</v>
      </c>
      <c r="I913" s="4" t="str">
        <f t="shared" si="22"/>
        <v>Dark Kodiak Canvas</v>
      </c>
      <c r="J913" s="4" t="str">
        <f t="shared" si="23"/>
        <v>DWS22P7C-208</v>
      </c>
      <c r="K913" s="4" t="str">
        <f t="shared" si="24"/>
        <v>24x32</v>
      </c>
      <c r="L913" s="4" t="str">
        <f t="shared" si="25"/>
        <v>24</v>
      </c>
      <c r="M913" s="4" t="str">
        <f t="shared" si="26"/>
        <v>32</v>
      </c>
      <c r="N913" s="4" t="e">
        <f>VLOOKUP(L913,#REF!,3,FALSE)</f>
        <v>#REF!</v>
      </c>
      <c r="O913" s="4" t="e">
        <f>VLOOKUP(L913,#REF!,2,FALSE)</f>
        <v>#REF!</v>
      </c>
      <c r="P913" s="4" t="e">
        <f t="shared" si="27"/>
        <v>#REF!</v>
      </c>
      <c r="Q913" s="4"/>
      <c r="R913" s="4"/>
      <c r="S913" s="4"/>
      <c r="T913" s="4"/>
      <c r="U913" s="4"/>
      <c r="V913" s="4"/>
      <c r="W913" s="4"/>
    </row>
    <row r="914" spans="1:23" ht="16">
      <c r="A914" s="173" t="s">
        <v>1578</v>
      </c>
      <c r="B914" s="173" t="s">
        <v>1525</v>
      </c>
      <c r="C914" s="173">
        <v>840130518811</v>
      </c>
      <c r="D914" s="174">
        <v>54.5</v>
      </c>
      <c r="E914" s="174">
        <v>109</v>
      </c>
      <c r="F914" s="173" t="s">
        <v>632</v>
      </c>
      <c r="G914" s="4" t="s">
        <v>3</v>
      </c>
      <c r="H914" s="4" t="str">
        <f t="shared" si="21"/>
        <v>DX Bootcut</v>
      </c>
      <c r="I914" s="4" t="str">
        <f t="shared" si="22"/>
        <v>Dark Kodiak Canvas</v>
      </c>
      <c r="J914" s="4" t="str">
        <f t="shared" si="23"/>
        <v>DWS22P7C-208</v>
      </c>
      <c r="K914" s="4" t="str">
        <f t="shared" si="24"/>
        <v>24x34</v>
      </c>
      <c r="L914" s="4" t="str">
        <f t="shared" si="25"/>
        <v>24</v>
      </c>
      <c r="M914" s="4" t="str">
        <f t="shared" si="26"/>
        <v>34</v>
      </c>
      <c r="N914" s="4" t="e">
        <f>VLOOKUP(L914,#REF!,3,FALSE)</f>
        <v>#REF!</v>
      </c>
      <c r="O914" s="4" t="e">
        <f>VLOOKUP(L914,#REF!,2,FALSE)</f>
        <v>#REF!</v>
      </c>
      <c r="P914" s="4" t="e">
        <f t="shared" si="27"/>
        <v>#REF!</v>
      </c>
      <c r="Q914" s="4"/>
      <c r="R914" s="4"/>
      <c r="S914" s="4"/>
      <c r="T914" s="4"/>
      <c r="U914" s="4"/>
      <c r="V914" s="4"/>
      <c r="W914" s="4"/>
    </row>
    <row r="915" spans="1:23" ht="16">
      <c r="A915" s="173" t="s">
        <v>1579</v>
      </c>
      <c r="B915" s="173" t="s">
        <v>1525</v>
      </c>
      <c r="C915" s="173">
        <v>840130520463</v>
      </c>
      <c r="D915" s="174">
        <v>54.5</v>
      </c>
      <c r="E915" s="174">
        <v>109</v>
      </c>
      <c r="F915" s="173" t="s">
        <v>632</v>
      </c>
      <c r="G915" s="4" t="s">
        <v>3</v>
      </c>
      <c r="H915" s="4" t="str">
        <f t="shared" si="21"/>
        <v>DX Bootcut</v>
      </c>
      <c r="I915" s="4" t="str">
        <f t="shared" si="22"/>
        <v>Dark Kodiak Canvas</v>
      </c>
      <c r="J915" s="4" t="str">
        <f t="shared" si="23"/>
        <v>DWS22P7C-208</v>
      </c>
      <c r="K915" s="4" t="str">
        <f t="shared" si="24"/>
        <v>24x36</v>
      </c>
      <c r="L915" s="4" t="str">
        <f t="shared" si="25"/>
        <v>24</v>
      </c>
      <c r="M915" s="4" t="str">
        <f t="shared" si="26"/>
        <v>36</v>
      </c>
      <c r="N915" s="4" t="e">
        <f>VLOOKUP(L915,#REF!,3,FALSE)</f>
        <v>#REF!</v>
      </c>
      <c r="O915" s="4" t="e">
        <f>VLOOKUP(L915,#REF!,2,FALSE)</f>
        <v>#REF!</v>
      </c>
      <c r="P915" s="4" t="e">
        <f t="shared" si="27"/>
        <v>#REF!</v>
      </c>
      <c r="Q915" s="4"/>
      <c r="R915" s="4"/>
      <c r="S915" s="4"/>
      <c r="T915" s="4"/>
      <c r="U915" s="4"/>
      <c r="V915" s="4"/>
      <c r="W915" s="4"/>
    </row>
    <row r="916" spans="1:23" ht="16">
      <c r="A916" s="173" t="s">
        <v>1580</v>
      </c>
      <c r="B916" s="173" t="s">
        <v>1525</v>
      </c>
      <c r="C916" s="173">
        <v>840130518828</v>
      </c>
      <c r="D916" s="174">
        <v>54.5</v>
      </c>
      <c r="E916" s="174">
        <v>109</v>
      </c>
      <c r="F916" s="173" t="s">
        <v>632</v>
      </c>
      <c r="G916" s="4" t="s">
        <v>3</v>
      </c>
      <c r="H916" s="4" t="str">
        <f t="shared" si="21"/>
        <v>DX Bootcut</v>
      </c>
      <c r="I916" s="4" t="str">
        <f t="shared" si="22"/>
        <v>Dark Kodiak Canvas</v>
      </c>
      <c r="J916" s="4" t="str">
        <f t="shared" si="23"/>
        <v>DWS22P7C-208</v>
      </c>
      <c r="K916" s="4" t="str">
        <f t="shared" si="24"/>
        <v>2x28</v>
      </c>
      <c r="L916" s="4" t="str">
        <f t="shared" si="25"/>
        <v>2</v>
      </c>
      <c r="M916" s="4" t="str">
        <f t="shared" si="26"/>
        <v>28</v>
      </c>
      <c r="N916" s="4" t="e">
        <f>VLOOKUP(L916,#REF!,3,FALSE)</f>
        <v>#REF!</v>
      </c>
      <c r="O916" s="4" t="e">
        <f>VLOOKUP(L916,#REF!,2,FALSE)</f>
        <v>#REF!</v>
      </c>
      <c r="P916" s="4" t="e">
        <f t="shared" si="27"/>
        <v>#REF!</v>
      </c>
      <c r="Q916" s="4"/>
      <c r="R916" s="4"/>
      <c r="S916" s="4"/>
      <c r="T916" s="4"/>
      <c r="U916" s="4"/>
      <c r="V916" s="4"/>
      <c r="W916" s="4"/>
    </row>
    <row r="917" spans="1:23" ht="16">
      <c r="A917" s="173" t="s">
        <v>1581</v>
      </c>
      <c r="B917" s="173" t="s">
        <v>1525</v>
      </c>
      <c r="C917" s="173">
        <v>840130518835</v>
      </c>
      <c r="D917" s="174">
        <v>54.5</v>
      </c>
      <c r="E917" s="174">
        <v>109</v>
      </c>
      <c r="F917" s="173" t="s">
        <v>632</v>
      </c>
      <c r="G917" s="4" t="s">
        <v>3</v>
      </c>
      <c r="H917" s="4" t="str">
        <f t="shared" si="21"/>
        <v>DX Bootcut</v>
      </c>
      <c r="I917" s="4" t="str">
        <f t="shared" si="22"/>
        <v>Dark Kodiak Canvas</v>
      </c>
      <c r="J917" s="4" t="str">
        <f t="shared" si="23"/>
        <v>DWS22P7C-208</v>
      </c>
      <c r="K917" s="4" t="str">
        <f t="shared" si="24"/>
        <v>2x30</v>
      </c>
      <c r="L917" s="4" t="str">
        <f t="shared" si="25"/>
        <v>2</v>
      </c>
      <c r="M917" s="4" t="str">
        <f t="shared" si="26"/>
        <v>30</v>
      </c>
      <c r="N917" s="4" t="e">
        <f>VLOOKUP(L917,#REF!,3,FALSE)</f>
        <v>#REF!</v>
      </c>
      <c r="O917" s="4" t="e">
        <f>VLOOKUP(L917,#REF!,2,FALSE)</f>
        <v>#REF!</v>
      </c>
      <c r="P917" s="4" t="e">
        <f t="shared" si="27"/>
        <v>#REF!</v>
      </c>
      <c r="Q917" s="4"/>
      <c r="R917" s="4"/>
      <c r="S917" s="4"/>
      <c r="T917" s="4"/>
      <c r="U917" s="4"/>
      <c r="V917" s="4"/>
      <c r="W917" s="4"/>
    </row>
    <row r="918" spans="1:23" ht="16">
      <c r="A918" s="173" t="s">
        <v>1582</v>
      </c>
      <c r="B918" s="173" t="s">
        <v>1525</v>
      </c>
      <c r="C918" s="173">
        <v>840130518842</v>
      </c>
      <c r="D918" s="174">
        <v>54.5</v>
      </c>
      <c r="E918" s="174">
        <v>109</v>
      </c>
      <c r="F918" s="173" t="s">
        <v>632</v>
      </c>
      <c r="G918" s="4" t="s">
        <v>3</v>
      </c>
      <c r="H918" s="4" t="str">
        <f t="shared" si="21"/>
        <v>DX Bootcut</v>
      </c>
      <c r="I918" s="4" t="str">
        <f t="shared" si="22"/>
        <v>Dark Kodiak Canvas</v>
      </c>
      <c r="J918" s="4" t="str">
        <f t="shared" si="23"/>
        <v>DWS22P7C-208</v>
      </c>
      <c r="K918" s="4" t="str">
        <f t="shared" si="24"/>
        <v>2x32</v>
      </c>
      <c r="L918" s="4" t="str">
        <f t="shared" si="25"/>
        <v>2</v>
      </c>
      <c r="M918" s="4" t="str">
        <f t="shared" si="26"/>
        <v>32</v>
      </c>
      <c r="N918" s="4" t="e">
        <f>VLOOKUP(L918,#REF!,3,FALSE)</f>
        <v>#REF!</v>
      </c>
      <c r="O918" s="4" t="e">
        <f>VLOOKUP(L918,#REF!,2,FALSE)</f>
        <v>#REF!</v>
      </c>
      <c r="P918" s="4" t="e">
        <f t="shared" si="27"/>
        <v>#REF!</v>
      </c>
      <c r="Q918" s="4"/>
      <c r="R918" s="4"/>
      <c r="S918" s="4"/>
      <c r="T918" s="4"/>
      <c r="U918" s="4"/>
      <c r="V918" s="4"/>
      <c r="W918" s="4"/>
    </row>
    <row r="919" spans="1:23" ht="16">
      <c r="A919" s="173" t="s">
        <v>1583</v>
      </c>
      <c r="B919" s="173" t="s">
        <v>1525</v>
      </c>
      <c r="C919" s="173">
        <v>840130518859</v>
      </c>
      <c r="D919" s="174">
        <v>54.5</v>
      </c>
      <c r="E919" s="174">
        <v>109</v>
      </c>
      <c r="F919" s="173" t="s">
        <v>632</v>
      </c>
      <c r="G919" s="4" t="s">
        <v>3</v>
      </c>
      <c r="H919" s="4" t="str">
        <f t="shared" si="21"/>
        <v>DX Bootcut</v>
      </c>
      <c r="I919" s="4" t="str">
        <f t="shared" si="22"/>
        <v>Dark Kodiak Canvas</v>
      </c>
      <c r="J919" s="4" t="str">
        <f t="shared" si="23"/>
        <v>DWS22P7C-208</v>
      </c>
      <c r="K919" s="4" t="str">
        <f t="shared" si="24"/>
        <v>2x34</v>
      </c>
      <c r="L919" s="4" t="str">
        <f t="shared" si="25"/>
        <v>2</v>
      </c>
      <c r="M919" s="4" t="str">
        <f t="shared" si="26"/>
        <v>34</v>
      </c>
      <c r="N919" s="4" t="e">
        <f>VLOOKUP(L919,#REF!,3,FALSE)</f>
        <v>#REF!</v>
      </c>
      <c r="O919" s="4" t="e">
        <f>VLOOKUP(L919,#REF!,2,FALSE)</f>
        <v>#REF!</v>
      </c>
      <c r="P919" s="4" t="e">
        <f t="shared" si="27"/>
        <v>#REF!</v>
      </c>
      <c r="Q919" s="4"/>
      <c r="R919" s="4"/>
      <c r="S919" s="4"/>
      <c r="T919" s="4"/>
      <c r="U919" s="4"/>
      <c r="V919" s="4"/>
      <c r="W919" s="4"/>
    </row>
    <row r="920" spans="1:23" ht="16">
      <c r="A920" s="173" t="s">
        <v>1584</v>
      </c>
      <c r="B920" s="173" t="s">
        <v>1525</v>
      </c>
      <c r="C920" s="173">
        <v>840130520470</v>
      </c>
      <c r="D920" s="174">
        <v>54.5</v>
      </c>
      <c r="E920" s="174">
        <v>109</v>
      </c>
      <c r="F920" s="173" t="s">
        <v>632</v>
      </c>
      <c r="G920" s="4" t="s">
        <v>3</v>
      </c>
      <c r="H920" s="4" t="str">
        <f t="shared" si="21"/>
        <v>DX Bootcut</v>
      </c>
      <c r="I920" s="4" t="str">
        <f t="shared" si="22"/>
        <v>Dark Kodiak Canvas</v>
      </c>
      <c r="J920" s="4" t="str">
        <f t="shared" si="23"/>
        <v>DWS22P7C-208</v>
      </c>
      <c r="K920" s="4" t="str">
        <f t="shared" si="24"/>
        <v>2x36</v>
      </c>
      <c r="L920" s="4" t="str">
        <f t="shared" si="25"/>
        <v>2</v>
      </c>
      <c r="M920" s="4" t="str">
        <f t="shared" si="26"/>
        <v>36</v>
      </c>
      <c r="N920" s="4" t="e">
        <f>VLOOKUP(L920,#REF!,3,FALSE)</f>
        <v>#REF!</v>
      </c>
      <c r="O920" s="4" t="e">
        <f>VLOOKUP(L920,#REF!,2,FALSE)</f>
        <v>#REF!</v>
      </c>
      <c r="P920" s="4" t="e">
        <f t="shared" si="27"/>
        <v>#REF!</v>
      </c>
      <c r="Q920" s="4"/>
      <c r="R920" s="4"/>
      <c r="S920" s="4"/>
      <c r="T920" s="4"/>
      <c r="U920" s="4"/>
      <c r="V920" s="4"/>
      <c r="W920" s="4"/>
    </row>
    <row r="921" spans="1:23" ht="16">
      <c r="A921" s="173" t="s">
        <v>1585</v>
      </c>
      <c r="B921" s="173" t="s">
        <v>1525</v>
      </c>
      <c r="C921" s="173">
        <v>840130518866</v>
      </c>
      <c r="D921" s="174">
        <v>54.5</v>
      </c>
      <c r="E921" s="174">
        <v>109</v>
      </c>
      <c r="F921" s="173" t="s">
        <v>632</v>
      </c>
      <c r="G921" s="4" t="s">
        <v>3</v>
      </c>
      <c r="H921" s="4" t="str">
        <f t="shared" si="21"/>
        <v>DX Bootcut</v>
      </c>
      <c r="I921" s="4" t="str">
        <f t="shared" si="22"/>
        <v>Dark Kodiak Canvas</v>
      </c>
      <c r="J921" s="4" t="str">
        <f t="shared" si="23"/>
        <v>DWS22P7C-208</v>
      </c>
      <c r="K921" s="4" t="str">
        <f t="shared" si="24"/>
        <v>4x28</v>
      </c>
      <c r="L921" s="4" t="str">
        <f t="shared" si="25"/>
        <v>4</v>
      </c>
      <c r="M921" s="4" t="str">
        <f t="shared" si="26"/>
        <v>28</v>
      </c>
      <c r="N921" s="4" t="e">
        <f>VLOOKUP(L921,#REF!,3,FALSE)</f>
        <v>#REF!</v>
      </c>
      <c r="O921" s="4" t="e">
        <f>VLOOKUP(L921,#REF!,2,FALSE)</f>
        <v>#REF!</v>
      </c>
      <c r="P921" s="4" t="e">
        <f t="shared" si="27"/>
        <v>#REF!</v>
      </c>
      <c r="Q921" s="4"/>
      <c r="R921" s="4"/>
      <c r="S921" s="4"/>
      <c r="T921" s="4"/>
      <c r="U921" s="4"/>
      <c r="V921" s="4"/>
      <c r="W921" s="4"/>
    </row>
    <row r="922" spans="1:23" ht="16">
      <c r="A922" s="173" t="s">
        <v>1586</v>
      </c>
      <c r="B922" s="173" t="s">
        <v>1525</v>
      </c>
      <c r="C922" s="173">
        <v>840130518873</v>
      </c>
      <c r="D922" s="174">
        <v>54.5</v>
      </c>
      <c r="E922" s="174">
        <v>109</v>
      </c>
      <c r="F922" s="173" t="s">
        <v>632</v>
      </c>
      <c r="G922" s="4" t="s">
        <v>3</v>
      </c>
      <c r="H922" s="4" t="str">
        <f t="shared" si="21"/>
        <v>DX Bootcut</v>
      </c>
      <c r="I922" s="4" t="str">
        <f t="shared" si="22"/>
        <v>Dark Kodiak Canvas</v>
      </c>
      <c r="J922" s="4" t="str">
        <f t="shared" si="23"/>
        <v>DWS22P7C-208</v>
      </c>
      <c r="K922" s="4" t="str">
        <f t="shared" si="24"/>
        <v>4x30</v>
      </c>
      <c r="L922" s="4" t="str">
        <f t="shared" si="25"/>
        <v>4</v>
      </c>
      <c r="M922" s="4" t="str">
        <f t="shared" si="26"/>
        <v>30</v>
      </c>
      <c r="N922" s="4" t="e">
        <f>VLOOKUP(L922,#REF!,3,FALSE)</f>
        <v>#REF!</v>
      </c>
      <c r="O922" s="4" t="e">
        <f>VLOOKUP(L922,#REF!,2,FALSE)</f>
        <v>#REF!</v>
      </c>
      <c r="P922" s="4" t="e">
        <f t="shared" si="27"/>
        <v>#REF!</v>
      </c>
      <c r="Q922" s="4"/>
      <c r="R922" s="4"/>
      <c r="S922" s="4"/>
      <c r="T922" s="4"/>
      <c r="U922" s="4"/>
      <c r="V922" s="4"/>
      <c r="W922" s="4"/>
    </row>
    <row r="923" spans="1:23" ht="16">
      <c r="A923" s="173" t="s">
        <v>1587</v>
      </c>
      <c r="B923" s="173" t="s">
        <v>1525</v>
      </c>
      <c r="C923" s="173">
        <v>840130518880</v>
      </c>
      <c r="D923" s="174">
        <v>54.5</v>
      </c>
      <c r="E923" s="174">
        <v>109</v>
      </c>
      <c r="F923" s="173" t="s">
        <v>632</v>
      </c>
      <c r="G923" s="4" t="s">
        <v>3</v>
      </c>
      <c r="H923" s="4" t="str">
        <f t="shared" si="21"/>
        <v>DX Bootcut</v>
      </c>
      <c r="I923" s="4" t="str">
        <f t="shared" si="22"/>
        <v>Dark Kodiak Canvas</v>
      </c>
      <c r="J923" s="4" t="str">
        <f t="shared" si="23"/>
        <v>DWS22P7C-208</v>
      </c>
      <c r="K923" s="4" t="str">
        <f t="shared" si="24"/>
        <v>4x32</v>
      </c>
      <c r="L923" s="4" t="str">
        <f t="shared" si="25"/>
        <v>4</v>
      </c>
      <c r="M923" s="4" t="str">
        <f t="shared" si="26"/>
        <v>32</v>
      </c>
      <c r="N923" s="4" t="e">
        <f>VLOOKUP(L923,#REF!,3,FALSE)</f>
        <v>#REF!</v>
      </c>
      <c r="O923" s="4" t="e">
        <f>VLOOKUP(L923,#REF!,2,FALSE)</f>
        <v>#REF!</v>
      </c>
      <c r="P923" s="4" t="e">
        <f t="shared" si="27"/>
        <v>#REF!</v>
      </c>
      <c r="Q923" s="4"/>
      <c r="R923" s="4"/>
      <c r="S923" s="4"/>
      <c r="T923" s="4"/>
      <c r="U923" s="4"/>
      <c r="V923" s="4"/>
      <c r="W923" s="4"/>
    </row>
    <row r="924" spans="1:23" ht="16">
      <c r="A924" s="173" t="s">
        <v>1588</v>
      </c>
      <c r="B924" s="173" t="s">
        <v>1525</v>
      </c>
      <c r="C924" s="173">
        <v>840130518897</v>
      </c>
      <c r="D924" s="174">
        <v>54.5</v>
      </c>
      <c r="E924" s="174">
        <v>109</v>
      </c>
      <c r="F924" s="173" t="s">
        <v>632</v>
      </c>
      <c r="G924" s="4" t="s">
        <v>3</v>
      </c>
      <c r="H924" s="4" t="str">
        <f t="shared" si="21"/>
        <v>DX Bootcut</v>
      </c>
      <c r="I924" s="4" t="str">
        <f t="shared" si="22"/>
        <v>Dark Kodiak Canvas</v>
      </c>
      <c r="J924" s="4" t="str">
        <f t="shared" si="23"/>
        <v>DWS22P7C-208</v>
      </c>
      <c r="K924" s="4" t="str">
        <f t="shared" si="24"/>
        <v>4x34</v>
      </c>
      <c r="L924" s="4" t="str">
        <f t="shared" si="25"/>
        <v>4</v>
      </c>
      <c r="M924" s="4" t="str">
        <f t="shared" si="26"/>
        <v>34</v>
      </c>
      <c r="N924" s="4" t="e">
        <f>VLOOKUP(L924,#REF!,3,FALSE)</f>
        <v>#REF!</v>
      </c>
      <c r="O924" s="4" t="e">
        <f>VLOOKUP(L924,#REF!,2,FALSE)</f>
        <v>#REF!</v>
      </c>
      <c r="P924" s="4" t="e">
        <f t="shared" si="27"/>
        <v>#REF!</v>
      </c>
      <c r="Q924" s="4"/>
      <c r="R924" s="4"/>
      <c r="S924" s="4"/>
      <c r="T924" s="4"/>
      <c r="U924" s="4"/>
      <c r="V924" s="4"/>
      <c r="W924" s="4"/>
    </row>
    <row r="925" spans="1:23" ht="16">
      <c r="A925" s="173" t="s">
        <v>1589</v>
      </c>
      <c r="B925" s="173" t="s">
        <v>1525</v>
      </c>
      <c r="C925" s="173">
        <v>840130520487</v>
      </c>
      <c r="D925" s="174">
        <v>54.5</v>
      </c>
      <c r="E925" s="174">
        <v>109</v>
      </c>
      <c r="F925" s="173" t="s">
        <v>632</v>
      </c>
      <c r="G925" s="4" t="s">
        <v>3</v>
      </c>
      <c r="H925" s="4" t="str">
        <f t="shared" si="21"/>
        <v>DX Bootcut</v>
      </c>
      <c r="I925" s="4" t="str">
        <f t="shared" si="22"/>
        <v>Dark Kodiak Canvas</v>
      </c>
      <c r="J925" s="4" t="str">
        <f t="shared" si="23"/>
        <v>DWS22P7C-208</v>
      </c>
      <c r="K925" s="4" t="str">
        <f t="shared" si="24"/>
        <v>4x36</v>
      </c>
      <c r="L925" s="4" t="str">
        <f t="shared" si="25"/>
        <v>4</v>
      </c>
      <c r="M925" s="4" t="str">
        <f t="shared" si="26"/>
        <v>36</v>
      </c>
      <c r="N925" s="4" t="e">
        <f>VLOOKUP(L925,#REF!,3,FALSE)</f>
        <v>#REF!</v>
      </c>
      <c r="O925" s="4" t="e">
        <f>VLOOKUP(L925,#REF!,2,FALSE)</f>
        <v>#REF!</v>
      </c>
      <c r="P925" s="4" t="e">
        <f t="shared" si="27"/>
        <v>#REF!</v>
      </c>
      <c r="Q925" s="4"/>
      <c r="R925" s="4"/>
      <c r="S925" s="4"/>
      <c r="T925" s="4"/>
      <c r="U925" s="4"/>
      <c r="V925" s="4"/>
      <c r="W925" s="4"/>
    </row>
    <row r="926" spans="1:23" ht="16">
      <c r="A926" s="173" t="s">
        <v>1590</v>
      </c>
      <c r="B926" s="173" t="s">
        <v>1525</v>
      </c>
      <c r="C926" s="173">
        <v>840130518903</v>
      </c>
      <c r="D926" s="174">
        <v>54.5</v>
      </c>
      <c r="E926" s="174">
        <v>109</v>
      </c>
      <c r="F926" s="173" t="s">
        <v>632</v>
      </c>
      <c r="G926" s="4" t="s">
        <v>3</v>
      </c>
      <c r="H926" s="4" t="str">
        <f t="shared" si="21"/>
        <v>DX Bootcut</v>
      </c>
      <c r="I926" s="4" t="str">
        <f t="shared" si="22"/>
        <v>Dark Kodiak Canvas</v>
      </c>
      <c r="J926" s="4" t="str">
        <f t="shared" si="23"/>
        <v>DWS22P7C-208</v>
      </c>
      <c r="K926" s="4" t="str">
        <f t="shared" si="24"/>
        <v>6x28</v>
      </c>
      <c r="L926" s="4" t="str">
        <f t="shared" si="25"/>
        <v>6</v>
      </c>
      <c r="M926" s="4" t="str">
        <f t="shared" si="26"/>
        <v>28</v>
      </c>
      <c r="N926" s="4" t="e">
        <f>VLOOKUP(L926,#REF!,3,FALSE)</f>
        <v>#REF!</v>
      </c>
      <c r="O926" s="4" t="e">
        <f>VLOOKUP(L926,#REF!,2,FALSE)</f>
        <v>#REF!</v>
      </c>
      <c r="P926" s="4" t="e">
        <f t="shared" si="27"/>
        <v>#REF!</v>
      </c>
      <c r="Q926" s="4"/>
      <c r="R926" s="4"/>
      <c r="S926" s="4"/>
      <c r="T926" s="4"/>
      <c r="U926" s="4"/>
      <c r="V926" s="4"/>
      <c r="W926" s="4"/>
    </row>
    <row r="927" spans="1:23" ht="16">
      <c r="A927" s="173" t="s">
        <v>1591</v>
      </c>
      <c r="B927" s="173" t="s">
        <v>1525</v>
      </c>
      <c r="C927" s="173">
        <v>840130518910</v>
      </c>
      <c r="D927" s="174">
        <v>54.5</v>
      </c>
      <c r="E927" s="174">
        <v>109</v>
      </c>
      <c r="F927" s="173" t="s">
        <v>632</v>
      </c>
      <c r="G927" s="4" t="s">
        <v>3</v>
      </c>
      <c r="H927" s="4" t="str">
        <f t="shared" si="21"/>
        <v>DX Bootcut</v>
      </c>
      <c r="I927" s="4" t="str">
        <f t="shared" si="22"/>
        <v>Dark Kodiak Canvas</v>
      </c>
      <c r="J927" s="4" t="str">
        <f t="shared" si="23"/>
        <v>DWS22P7C-208</v>
      </c>
      <c r="K927" s="4" t="str">
        <f t="shared" si="24"/>
        <v>6x30</v>
      </c>
      <c r="L927" s="4" t="str">
        <f t="shared" si="25"/>
        <v>6</v>
      </c>
      <c r="M927" s="4" t="str">
        <f t="shared" si="26"/>
        <v>30</v>
      </c>
      <c r="N927" s="4" t="e">
        <f>VLOOKUP(L927,#REF!,3,FALSE)</f>
        <v>#REF!</v>
      </c>
      <c r="O927" s="4" t="e">
        <f>VLOOKUP(L927,#REF!,2,FALSE)</f>
        <v>#REF!</v>
      </c>
      <c r="P927" s="4" t="e">
        <f t="shared" si="27"/>
        <v>#REF!</v>
      </c>
      <c r="Q927" s="4"/>
      <c r="R927" s="4"/>
      <c r="S927" s="4"/>
      <c r="T927" s="4"/>
      <c r="U927" s="4"/>
      <c r="V927" s="4"/>
      <c r="W927" s="4"/>
    </row>
    <row r="928" spans="1:23" ht="16">
      <c r="A928" s="173" t="s">
        <v>1592</v>
      </c>
      <c r="B928" s="173" t="s">
        <v>1525</v>
      </c>
      <c r="C928" s="173">
        <v>840130518927</v>
      </c>
      <c r="D928" s="174">
        <v>54.5</v>
      </c>
      <c r="E928" s="174">
        <v>109</v>
      </c>
      <c r="F928" s="173" t="s">
        <v>632</v>
      </c>
      <c r="G928" s="4" t="s">
        <v>3</v>
      </c>
      <c r="H928" s="4" t="str">
        <f t="shared" si="21"/>
        <v>DX Bootcut</v>
      </c>
      <c r="I928" s="4" t="str">
        <f t="shared" si="22"/>
        <v>Dark Kodiak Canvas</v>
      </c>
      <c r="J928" s="4" t="str">
        <f t="shared" si="23"/>
        <v>DWS22P7C-208</v>
      </c>
      <c r="K928" s="4" t="str">
        <f t="shared" si="24"/>
        <v>6x32</v>
      </c>
      <c r="L928" s="4" t="str">
        <f t="shared" si="25"/>
        <v>6</v>
      </c>
      <c r="M928" s="4" t="str">
        <f t="shared" si="26"/>
        <v>32</v>
      </c>
      <c r="N928" s="4" t="e">
        <f>VLOOKUP(L928,#REF!,3,FALSE)</f>
        <v>#REF!</v>
      </c>
      <c r="O928" s="4" t="e">
        <f>VLOOKUP(L928,#REF!,2,FALSE)</f>
        <v>#REF!</v>
      </c>
      <c r="P928" s="4" t="e">
        <f t="shared" si="27"/>
        <v>#REF!</v>
      </c>
      <c r="Q928" s="4"/>
      <c r="R928" s="4"/>
      <c r="S928" s="4"/>
      <c r="T928" s="4"/>
      <c r="U928" s="4"/>
      <c r="V928" s="4"/>
      <c r="W928" s="4"/>
    </row>
    <row r="929" spans="1:23" ht="16">
      <c r="A929" s="173" t="s">
        <v>1593</v>
      </c>
      <c r="B929" s="173" t="s">
        <v>1525</v>
      </c>
      <c r="C929" s="173">
        <v>840130518934</v>
      </c>
      <c r="D929" s="174">
        <v>54.5</v>
      </c>
      <c r="E929" s="174">
        <v>109</v>
      </c>
      <c r="F929" s="173" t="s">
        <v>632</v>
      </c>
      <c r="G929" s="4" t="s">
        <v>3</v>
      </c>
      <c r="H929" s="4" t="str">
        <f t="shared" si="21"/>
        <v>DX Bootcut</v>
      </c>
      <c r="I929" s="4" t="str">
        <f t="shared" si="22"/>
        <v>Dark Kodiak Canvas</v>
      </c>
      <c r="J929" s="4" t="str">
        <f t="shared" si="23"/>
        <v>DWS22P7C-208</v>
      </c>
      <c r="K929" s="4" t="str">
        <f t="shared" si="24"/>
        <v>6x34</v>
      </c>
      <c r="L929" s="4" t="str">
        <f t="shared" si="25"/>
        <v>6</v>
      </c>
      <c r="M929" s="4" t="str">
        <f t="shared" si="26"/>
        <v>34</v>
      </c>
      <c r="N929" s="4" t="e">
        <f>VLOOKUP(L929,#REF!,3,FALSE)</f>
        <v>#REF!</v>
      </c>
      <c r="O929" s="4" t="e">
        <f>VLOOKUP(L929,#REF!,2,FALSE)</f>
        <v>#REF!</v>
      </c>
      <c r="P929" s="4" t="e">
        <f t="shared" si="27"/>
        <v>#REF!</v>
      </c>
      <c r="Q929" s="4"/>
      <c r="R929" s="4"/>
      <c r="S929" s="4"/>
      <c r="T929" s="4"/>
      <c r="U929" s="4"/>
      <c r="V929" s="4"/>
      <c r="W929" s="4"/>
    </row>
    <row r="930" spans="1:23" ht="16">
      <c r="A930" s="173" t="s">
        <v>1594</v>
      </c>
      <c r="B930" s="173" t="s">
        <v>1525</v>
      </c>
      <c r="C930" s="173">
        <v>840130520494</v>
      </c>
      <c r="D930" s="174">
        <v>54.5</v>
      </c>
      <c r="E930" s="174">
        <v>109</v>
      </c>
      <c r="F930" s="173" t="s">
        <v>632</v>
      </c>
      <c r="G930" s="4" t="s">
        <v>3</v>
      </c>
      <c r="H930" s="4" t="str">
        <f t="shared" si="21"/>
        <v>DX Bootcut</v>
      </c>
      <c r="I930" s="4" t="str">
        <f t="shared" si="22"/>
        <v>Dark Kodiak Canvas</v>
      </c>
      <c r="J930" s="4" t="str">
        <f t="shared" si="23"/>
        <v>DWS22P7C-208</v>
      </c>
      <c r="K930" s="4" t="str">
        <f t="shared" si="24"/>
        <v>6x36</v>
      </c>
      <c r="L930" s="4" t="str">
        <f t="shared" si="25"/>
        <v>6</v>
      </c>
      <c r="M930" s="4" t="str">
        <f t="shared" si="26"/>
        <v>36</v>
      </c>
      <c r="N930" s="4" t="e">
        <f>VLOOKUP(L930,#REF!,3,FALSE)</f>
        <v>#REF!</v>
      </c>
      <c r="O930" s="4" t="e">
        <f>VLOOKUP(L930,#REF!,2,FALSE)</f>
        <v>#REF!</v>
      </c>
      <c r="P930" s="4" t="e">
        <f t="shared" si="27"/>
        <v>#REF!</v>
      </c>
      <c r="Q930" s="4"/>
      <c r="R930" s="4"/>
      <c r="S930" s="4"/>
      <c r="T930" s="4"/>
      <c r="U930" s="4"/>
      <c r="V930" s="4"/>
      <c r="W930" s="4"/>
    </row>
    <row r="931" spans="1:23" ht="16">
      <c r="A931" s="173" t="s">
        <v>1595</v>
      </c>
      <c r="B931" s="173" t="s">
        <v>1525</v>
      </c>
      <c r="C931" s="173">
        <v>840130518941</v>
      </c>
      <c r="D931" s="174">
        <v>54.5</v>
      </c>
      <c r="E931" s="174">
        <v>109</v>
      </c>
      <c r="F931" s="173" t="s">
        <v>632</v>
      </c>
      <c r="G931" s="4" t="s">
        <v>3</v>
      </c>
      <c r="H931" s="4" t="str">
        <f t="shared" si="21"/>
        <v>DX Bootcut</v>
      </c>
      <c r="I931" s="4" t="str">
        <f t="shared" si="22"/>
        <v>Dark Kodiak Canvas</v>
      </c>
      <c r="J931" s="4" t="str">
        <f t="shared" si="23"/>
        <v>DWS22P7C-208</v>
      </c>
      <c r="K931" s="4" t="str">
        <f t="shared" si="24"/>
        <v>8x28</v>
      </c>
      <c r="L931" s="4" t="str">
        <f t="shared" si="25"/>
        <v>8</v>
      </c>
      <c r="M931" s="4" t="str">
        <f t="shared" si="26"/>
        <v>28</v>
      </c>
      <c r="N931" s="4" t="e">
        <f>VLOOKUP(L931,#REF!,3,FALSE)</f>
        <v>#REF!</v>
      </c>
      <c r="O931" s="4" t="e">
        <f>VLOOKUP(L931,#REF!,2,FALSE)</f>
        <v>#REF!</v>
      </c>
      <c r="P931" s="4" t="e">
        <f t="shared" si="27"/>
        <v>#REF!</v>
      </c>
      <c r="Q931" s="4"/>
      <c r="R931" s="4"/>
      <c r="S931" s="4"/>
      <c r="T931" s="4"/>
      <c r="U931" s="4"/>
      <c r="V931" s="4"/>
      <c r="W931" s="4"/>
    </row>
    <row r="932" spans="1:23" ht="16">
      <c r="A932" s="173" t="s">
        <v>1596</v>
      </c>
      <c r="B932" s="173" t="s">
        <v>1525</v>
      </c>
      <c r="C932" s="173">
        <v>840130518958</v>
      </c>
      <c r="D932" s="174">
        <v>54.5</v>
      </c>
      <c r="E932" s="174">
        <v>109</v>
      </c>
      <c r="F932" s="173" t="s">
        <v>632</v>
      </c>
      <c r="G932" s="4" t="s">
        <v>3</v>
      </c>
      <c r="H932" s="4" t="str">
        <f t="shared" si="21"/>
        <v>DX Bootcut</v>
      </c>
      <c r="I932" s="4" t="str">
        <f t="shared" si="22"/>
        <v>Dark Kodiak Canvas</v>
      </c>
      <c r="J932" s="4" t="str">
        <f t="shared" si="23"/>
        <v>DWS22P7C-208</v>
      </c>
      <c r="K932" s="4" t="str">
        <f t="shared" si="24"/>
        <v>8x30</v>
      </c>
      <c r="L932" s="4" t="str">
        <f t="shared" si="25"/>
        <v>8</v>
      </c>
      <c r="M932" s="4" t="str">
        <f t="shared" si="26"/>
        <v>30</v>
      </c>
      <c r="N932" s="4" t="e">
        <f>VLOOKUP(L932,#REF!,3,FALSE)</f>
        <v>#REF!</v>
      </c>
      <c r="O932" s="4" t="e">
        <f>VLOOKUP(L932,#REF!,2,FALSE)</f>
        <v>#REF!</v>
      </c>
      <c r="P932" s="4" t="e">
        <f t="shared" si="27"/>
        <v>#REF!</v>
      </c>
      <c r="Q932" s="4"/>
      <c r="R932" s="4"/>
      <c r="S932" s="4"/>
      <c r="T932" s="4"/>
      <c r="U932" s="4"/>
      <c r="V932" s="4"/>
      <c r="W932" s="4"/>
    </row>
    <row r="933" spans="1:23" ht="16">
      <c r="A933" s="173" t="s">
        <v>1597</v>
      </c>
      <c r="B933" s="173" t="s">
        <v>1525</v>
      </c>
      <c r="C933" s="173">
        <v>840130518965</v>
      </c>
      <c r="D933" s="174">
        <v>54.5</v>
      </c>
      <c r="E933" s="174">
        <v>109</v>
      </c>
      <c r="F933" s="173" t="s">
        <v>632</v>
      </c>
      <c r="G933" s="4" t="s">
        <v>3</v>
      </c>
      <c r="H933" s="4" t="str">
        <f t="shared" si="21"/>
        <v>DX Bootcut</v>
      </c>
      <c r="I933" s="4" t="str">
        <f t="shared" si="22"/>
        <v>Dark Kodiak Canvas</v>
      </c>
      <c r="J933" s="4" t="str">
        <f t="shared" si="23"/>
        <v>DWS22P7C-208</v>
      </c>
      <c r="K933" s="4" t="str">
        <f t="shared" si="24"/>
        <v>8x32</v>
      </c>
      <c r="L933" s="4" t="str">
        <f t="shared" si="25"/>
        <v>8</v>
      </c>
      <c r="M933" s="4" t="str">
        <f t="shared" si="26"/>
        <v>32</v>
      </c>
      <c r="N933" s="4" t="e">
        <f>VLOOKUP(L933,#REF!,3,FALSE)</f>
        <v>#REF!</v>
      </c>
      <c r="O933" s="4" t="e">
        <f>VLOOKUP(L933,#REF!,2,FALSE)</f>
        <v>#REF!</v>
      </c>
      <c r="P933" s="4" t="e">
        <f t="shared" si="27"/>
        <v>#REF!</v>
      </c>
      <c r="Q933" s="4"/>
      <c r="R933" s="4"/>
      <c r="S933" s="4"/>
      <c r="T933" s="4"/>
      <c r="U933" s="4"/>
      <c r="V933" s="4"/>
      <c r="W933" s="4"/>
    </row>
    <row r="934" spans="1:23" ht="16">
      <c r="A934" s="173" t="s">
        <v>1598</v>
      </c>
      <c r="B934" s="173" t="s">
        <v>1525</v>
      </c>
      <c r="C934" s="173">
        <v>840130518972</v>
      </c>
      <c r="D934" s="174">
        <v>54.5</v>
      </c>
      <c r="E934" s="174">
        <v>109</v>
      </c>
      <c r="F934" s="173" t="s">
        <v>632</v>
      </c>
      <c r="G934" s="4" t="s">
        <v>3</v>
      </c>
      <c r="H934" s="4" t="str">
        <f t="shared" si="21"/>
        <v>DX Bootcut</v>
      </c>
      <c r="I934" s="4" t="str">
        <f t="shared" si="22"/>
        <v>Dark Kodiak Canvas</v>
      </c>
      <c r="J934" s="4" t="str">
        <f t="shared" si="23"/>
        <v>DWS22P7C-208</v>
      </c>
      <c r="K934" s="4" t="str">
        <f t="shared" si="24"/>
        <v>8x34</v>
      </c>
      <c r="L934" s="4" t="str">
        <f t="shared" si="25"/>
        <v>8</v>
      </c>
      <c r="M934" s="4" t="str">
        <f t="shared" si="26"/>
        <v>34</v>
      </c>
      <c r="N934" s="4" t="e">
        <f>VLOOKUP(L934,#REF!,3,FALSE)</f>
        <v>#REF!</v>
      </c>
      <c r="O934" s="4" t="e">
        <f>VLOOKUP(L934,#REF!,2,FALSE)</f>
        <v>#REF!</v>
      </c>
      <c r="P934" s="4" t="e">
        <f t="shared" si="27"/>
        <v>#REF!</v>
      </c>
      <c r="Q934" s="4"/>
      <c r="R934" s="4"/>
      <c r="S934" s="4"/>
      <c r="T934" s="4"/>
      <c r="U934" s="4"/>
      <c r="V934" s="4"/>
      <c r="W934" s="4"/>
    </row>
    <row r="935" spans="1:23" ht="16">
      <c r="A935" s="173" t="s">
        <v>1599</v>
      </c>
      <c r="B935" s="173" t="s">
        <v>1525</v>
      </c>
      <c r="C935" s="173">
        <v>840130520500</v>
      </c>
      <c r="D935" s="174">
        <v>54.5</v>
      </c>
      <c r="E935" s="174">
        <v>109</v>
      </c>
      <c r="F935" s="173" t="s">
        <v>632</v>
      </c>
      <c r="G935" s="4" t="s">
        <v>3</v>
      </c>
      <c r="H935" s="4" t="str">
        <f t="shared" si="21"/>
        <v>DX Bootcut</v>
      </c>
      <c r="I935" s="4" t="str">
        <f t="shared" si="22"/>
        <v>Dark Kodiak Canvas</v>
      </c>
      <c r="J935" s="4" t="str">
        <f t="shared" si="23"/>
        <v>DWS22P7C-208</v>
      </c>
      <c r="K935" s="4" t="str">
        <f t="shared" si="24"/>
        <v>8x36</v>
      </c>
      <c r="L935" s="4" t="str">
        <f t="shared" si="25"/>
        <v>8</v>
      </c>
      <c r="M935" s="4" t="str">
        <f t="shared" si="26"/>
        <v>36</v>
      </c>
      <c r="N935" s="4" t="e">
        <f>VLOOKUP(L935,#REF!,3,FALSE)</f>
        <v>#REF!</v>
      </c>
      <c r="O935" s="4" t="e">
        <f>VLOOKUP(L935,#REF!,2,FALSE)</f>
        <v>#REF!</v>
      </c>
      <c r="P935" s="4" t="e">
        <f t="shared" si="27"/>
        <v>#REF!</v>
      </c>
      <c r="Q935" s="4"/>
      <c r="R935" s="4"/>
      <c r="S935" s="4"/>
      <c r="T935" s="4"/>
      <c r="U935" s="4"/>
      <c r="V935" s="4"/>
      <c r="W935" s="4"/>
    </row>
    <row r="936" spans="1:23" ht="16">
      <c r="A936" s="173" t="s">
        <v>1600</v>
      </c>
      <c r="B936" s="173" t="s">
        <v>1601</v>
      </c>
      <c r="C936" s="173">
        <v>840130517906</v>
      </c>
      <c r="D936" s="174">
        <v>54.5</v>
      </c>
      <c r="E936" s="174">
        <v>109</v>
      </c>
      <c r="F936" s="173" t="s">
        <v>632</v>
      </c>
      <c r="G936" s="4" t="s">
        <v>3</v>
      </c>
      <c r="H936" s="4" t="str">
        <f t="shared" si="21"/>
        <v>DX Bootcut</v>
      </c>
      <c r="I936" s="4" t="str">
        <f t="shared" si="22"/>
        <v>Indigo Denim</v>
      </c>
      <c r="J936" s="4" t="str">
        <f t="shared" si="23"/>
        <v>DWS22P7D-502</v>
      </c>
      <c r="K936" s="4" t="str">
        <f t="shared" si="24"/>
        <v>000x28</v>
      </c>
      <c r="L936" s="4" t="str">
        <f t="shared" si="25"/>
        <v>000</v>
      </c>
      <c r="M936" s="4" t="str">
        <f t="shared" si="26"/>
        <v>28</v>
      </c>
      <c r="N936" s="4" t="e">
        <f>VLOOKUP(L936,#REF!,3,FALSE)</f>
        <v>#REF!</v>
      </c>
      <c r="O936" s="4" t="e">
        <f>VLOOKUP(L936,#REF!,2,FALSE)</f>
        <v>#REF!</v>
      </c>
      <c r="P936" s="4" t="e">
        <f t="shared" si="27"/>
        <v>#REF!</v>
      </c>
      <c r="Q936" s="4"/>
      <c r="R936" s="4"/>
      <c r="S936" s="4"/>
      <c r="T936" s="4"/>
      <c r="U936" s="4"/>
      <c r="V936" s="4"/>
      <c r="W936" s="4"/>
    </row>
    <row r="937" spans="1:23" ht="16">
      <c r="A937" s="173" t="s">
        <v>1602</v>
      </c>
      <c r="B937" s="173" t="s">
        <v>1601</v>
      </c>
      <c r="C937" s="173">
        <v>840130517913</v>
      </c>
      <c r="D937" s="174">
        <v>54.5</v>
      </c>
      <c r="E937" s="174">
        <v>109</v>
      </c>
      <c r="F937" s="173" t="s">
        <v>632</v>
      </c>
      <c r="G937" s="4" t="s">
        <v>3</v>
      </c>
      <c r="H937" s="4" t="str">
        <f t="shared" si="21"/>
        <v>DX Bootcut</v>
      </c>
      <c r="I937" s="4" t="str">
        <f t="shared" si="22"/>
        <v>Indigo Denim</v>
      </c>
      <c r="J937" s="4" t="str">
        <f t="shared" si="23"/>
        <v>DWS22P7D-502</v>
      </c>
      <c r="K937" s="4" t="str">
        <f t="shared" si="24"/>
        <v>000x30</v>
      </c>
      <c r="L937" s="4" t="str">
        <f t="shared" si="25"/>
        <v>000</v>
      </c>
      <c r="M937" s="4" t="str">
        <f t="shared" si="26"/>
        <v>30</v>
      </c>
      <c r="N937" s="4" t="e">
        <f>VLOOKUP(L937,#REF!,3,FALSE)</f>
        <v>#REF!</v>
      </c>
      <c r="O937" s="4" t="e">
        <f>VLOOKUP(L937,#REF!,2,FALSE)</f>
        <v>#REF!</v>
      </c>
      <c r="P937" s="4" t="e">
        <f t="shared" si="27"/>
        <v>#REF!</v>
      </c>
      <c r="Q937" s="4"/>
      <c r="R937" s="4"/>
      <c r="S937" s="4"/>
      <c r="T937" s="4"/>
      <c r="U937" s="4"/>
      <c r="V937" s="4"/>
      <c r="W937" s="4"/>
    </row>
    <row r="938" spans="1:23" ht="16">
      <c r="A938" s="173" t="s">
        <v>1603</v>
      </c>
      <c r="B938" s="173" t="s">
        <v>1601</v>
      </c>
      <c r="C938" s="173">
        <v>840130517920</v>
      </c>
      <c r="D938" s="174">
        <v>54.5</v>
      </c>
      <c r="E938" s="174">
        <v>109</v>
      </c>
      <c r="F938" s="173" t="s">
        <v>632</v>
      </c>
      <c r="G938" s="4" t="s">
        <v>3</v>
      </c>
      <c r="H938" s="4" t="str">
        <f t="shared" si="21"/>
        <v>DX Bootcut</v>
      </c>
      <c r="I938" s="4" t="str">
        <f t="shared" si="22"/>
        <v>Indigo Denim</v>
      </c>
      <c r="J938" s="4" t="str">
        <f t="shared" si="23"/>
        <v>DWS22P7D-502</v>
      </c>
      <c r="K938" s="4" t="str">
        <f t="shared" si="24"/>
        <v>000x32</v>
      </c>
      <c r="L938" s="4" t="str">
        <f t="shared" si="25"/>
        <v>000</v>
      </c>
      <c r="M938" s="4" t="str">
        <f t="shared" si="26"/>
        <v>32</v>
      </c>
      <c r="N938" s="4" t="e">
        <f>VLOOKUP(L938,#REF!,3,FALSE)</f>
        <v>#REF!</v>
      </c>
      <c r="O938" s="4" t="e">
        <f>VLOOKUP(L938,#REF!,2,FALSE)</f>
        <v>#REF!</v>
      </c>
      <c r="P938" s="4" t="e">
        <f t="shared" si="27"/>
        <v>#REF!</v>
      </c>
      <c r="Q938" s="4"/>
      <c r="R938" s="4"/>
      <c r="S938" s="4"/>
      <c r="T938" s="4"/>
      <c r="U938" s="4"/>
      <c r="V938" s="4"/>
      <c r="W938" s="4"/>
    </row>
    <row r="939" spans="1:23" ht="16">
      <c r="A939" s="173" t="s">
        <v>1604</v>
      </c>
      <c r="B939" s="173" t="s">
        <v>1601</v>
      </c>
      <c r="C939" s="173">
        <v>840130517937</v>
      </c>
      <c r="D939" s="174">
        <v>54.5</v>
      </c>
      <c r="E939" s="174">
        <v>109</v>
      </c>
      <c r="F939" s="173" t="s">
        <v>632</v>
      </c>
      <c r="G939" s="4" t="s">
        <v>3</v>
      </c>
      <c r="H939" s="4" t="str">
        <f t="shared" si="21"/>
        <v>DX Bootcut</v>
      </c>
      <c r="I939" s="4" t="str">
        <f t="shared" si="22"/>
        <v>Indigo Denim</v>
      </c>
      <c r="J939" s="4" t="str">
        <f t="shared" si="23"/>
        <v>DWS22P7D-502</v>
      </c>
      <c r="K939" s="4" t="str">
        <f t="shared" si="24"/>
        <v>000x34</v>
      </c>
      <c r="L939" s="4" t="str">
        <f t="shared" si="25"/>
        <v>000</v>
      </c>
      <c r="M939" s="4" t="str">
        <f t="shared" si="26"/>
        <v>34</v>
      </c>
      <c r="N939" s="4" t="e">
        <f>VLOOKUP(L939,#REF!,3,FALSE)</f>
        <v>#REF!</v>
      </c>
      <c r="O939" s="4" t="e">
        <f>VLOOKUP(L939,#REF!,2,FALSE)</f>
        <v>#REF!</v>
      </c>
      <c r="P939" s="4" t="e">
        <f t="shared" si="27"/>
        <v>#REF!</v>
      </c>
      <c r="Q939" s="4"/>
      <c r="R939" s="4"/>
      <c r="S939" s="4"/>
      <c r="T939" s="4"/>
      <c r="U939" s="4"/>
      <c r="V939" s="4"/>
      <c r="W939" s="4"/>
    </row>
    <row r="940" spans="1:23" ht="16">
      <c r="A940" s="173" t="s">
        <v>1605</v>
      </c>
      <c r="B940" s="173" t="s">
        <v>1601</v>
      </c>
      <c r="C940" s="173">
        <v>840130520241</v>
      </c>
      <c r="D940" s="174">
        <v>54.5</v>
      </c>
      <c r="E940" s="174">
        <v>109</v>
      </c>
      <c r="F940" s="173" t="s">
        <v>632</v>
      </c>
      <c r="G940" s="4" t="s">
        <v>3</v>
      </c>
      <c r="H940" s="4" t="str">
        <f t="shared" si="21"/>
        <v>DX Bootcut</v>
      </c>
      <c r="I940" s="4" t="str">
        <f t="shared" si="22"/>
        <v>Indigo Denim</v>
      </c>
      <c r="J940" s="4" t="str">
        <f t="shared" si="23"/>
        <v>DWS22P7D-502</v>
      </c>
      <c r="K940" s="4" t="str">
        <f t="shared" si="24"/>
        <v>000x36</v>
      </c>
      <c r="L940" s="4" t="str">
        <f t="shared" si="25"/>
        <v>000</v>
      </c>
      <c r="M940" s="4" t="str">
        <f t="shared" si="26"/>
        <v>36</v>
      </c>
      <c r="N940" s="4" t="e">
        <f>VLOOKUP(L940,#REF!,3,FALSE)</f>
        <v>#REF!</v>
      </c>
      <c r="O940" s="4" t="e">
        <f>VLOOKUP(L940,#REF!,2,FALSE)</f>
        <v>#REF!</v>
      </c>
      <c r="P940" s="4" t="e">
        <f t="shared" si="27"/>
        <v>#REF!</v>
      </c>
      <c r="Q940" s="4"/>
      <c r="R940" s="4"/>
      <c r="S940" s="4"/>
      <c r="T940" s="4"/>
      <c r="U940" s="4"/>
      <c r="V940" s="4"/>
      <c r="W940" s="4"/>
    </row>
    <row r="941" spans="1:23" ht="16">
      <c r="A941" s="173" t="s">
        <v>1606</v>
      </c>
      <c r="B941" s="173" t="s">
        <v>1601</v>
      </c>
      <c r="C941" s="173">
        <v>840130517944</v>
      </c>
      <c r="D941" s="174">
        <v>54.5</v>
      </c>
      <c r="E941" s="174">
        <v>109</v>
      </c>
      <c r="F941" s="173" t="s">
        <v>632</v>
      </c>
      <c r="G941" s="4" t="s">
        <v>3</v>
      </c>
      <c r="H941" s="4" t="str">
        <f t="shared" si="21"/>
        <v>DX Bootcut</v>
      </c>
      <c r="I941" s="4" t="str">
        <f t="shared" si="22"/>
        <v>Indigo Denim</v>
      </c>
      <c r="J941" s="4" t="str">
        <f t="shared" si="23"/>
        <v>DWS22P7D-502</v>
      </c>
      <c r="K941" s="4" t="str">
        <f t="shared" si="24"/>
        <v>00x28</v>
      </c>
      <c r="L941" s="4" t="str">
        <f t="shared" si="25"/>
        <v>00</v>
      </c>
      <c r="M941" s="4" t="str">
        <f t="shared" si="26"/>
        <v>28</v>
      </c>
      <c r="N941" s="4" t="e">
        <f>VLOOKUP(L941,#REF!,3,FALSE)</f>
        <v>#REF!</v>
      </c>
      <c r="O941" s="4" t="e">
        <f>VLOOKUP(L941,#REF!,2,FALSE)</f>
        <v>#REF!</v>
      </c>
      <c r="P941" s="4" t="e">
        <f t="shared" si="27"/>
        <v>#REF!</v>
      </c>
      <c r="Q941" s="4"/>
      <c r="R941" s="4"/>
      <c r="S941" s="4"/>
      <c r="T941" s="4"/>
      <c r="U941" s="4"/>
      <c r="V941" s="4"/>
      <c r="W941" s="4"/>
    </row>
    <row r="942" spans="1:23" ht="16">
      <c r="A942" s="173" t="s">
        <v>1607</v>
      </c>
      <c r="B942" s="173" t="s">
        <v>1601</v>
      </c>
      <c r="C942" s="173">
        <v>840130517951</v>
      </c>
      <c r="D942" s="174">
        <v>54.5</v>
      </c>
      <c r="E942" s="174">
        <v>109</v>
      </c>
      <c r="F942" s="173" t="s">
        <v>632</v>
      </c>
      <c r="G942" s="4" t="s">
        <v>3</v>
      </c>
      <c r="H942" s="4" t="str">
        <f t="shared" si="21"/>
        <v>DX Bootcut</v>
      </c>
      <c r="I942" s="4" t="str">
        <f t="shared" si="22"/>
        <v>Indigo Denim</v>
      </c>
      <c r="J942" s="4" t="str">
        <f t="shared" si="23"/>
        <v>DWS22P7D-502</v>
      </c>
      <c r="K942" s="4" t="str">
        <f t="shared" si="24"/>
        <v>00x30</v>
      </c>
      <c r="L942" s="4" t="str">
        <f t="shared" si="25"/>
        <v>00</v>
      </c>
      <c r="M942" s="4" t="str">
        <f t="shared" si="26"/>
        <v>30</v>
      </c>
      <c r="N942" s="4" t="e">
        <f>VLOOKUP(L942,#REF!,3,FALSE)</f>
        <v>#REF!</v>
      </c>
      <c r="O942" s="4" t="e">
        <f>VLOOKUP(L942,#REF!,2,FALSE)</f>
        <v>#REF!</v>
      </c>
      <c r="P942" s="4" t="e">
        <f t="shared" si="27"/>
        <v>#REF!</v>
      </c>
      <c r="Q942" s="4"/>
      <c r="R942" s="4"/>
      <c r="S942" s="4"/>
      <c r="T942" s="4"/>
      <c r="U942" s="4"/>
      <c r="V942" s="4"/>
      <c r="W942" s="4"/>
    </row>
    <row r="943" spans="1:23" ht="16">
      <c r="A943" s="173" t="s">
        <v>1608</v>
      </c>
      <c r="B943" s="173" t="s">
        <v>1601</v>
      </c>
      <c r="C943" s="173">
        <v>840130517968</v>
      </c>
      <c r="D943" s="174">
        <v>54.5</v>
      </c>
      <c r="E943" s="174">
        <v>109</v>
      </c>
      <c r="F943" s="173" t="s">
        <v>632</v>
      </c>
      <c r="G943" s="4" t="s">
        <v>3</v>
      </c>
      <c r="H943" s="4" t="str">
        <f t="shared" si="21"/>
        <v>DX Bootcut</v>
      </c>
      <c r="I943" s="4" t="str">
        <f t="shared" si="22"/>
        <v>Indigo Denim</v>
      </c>
      <c r="J943" s="4" t="str">
        <f t="shared" si="23"/>
        <v>DWS22P7D-502</v>
      </c>
      <c r="K943" s="4" t="str">
        <f t="shared" si="24"/>
        <v>00x32</v>
      </c>
      <c r="L943" s="4" t="str">
        <f t="shared" si="25"/>
        <v>00</v>
      </c>
      <c r="M943" s="4" t="str">
        <f t="shared" si="26"/>
        <v>32</v>
      </c>
      <c r="N943" s="4" t="e">
        <f>VLOOKUP(L943,#REF!,3,FALSE)</f>
        <v>#REF!</v>
      </c>
      <c r="O943" s="4" t="e">
        <f>VLOOKUP(L943,#REF!,2,FALSE)</f>
        <v>#REF!</v>
      </c>
      <c r="P943" s="4" t="e">
        <f t="shared" si="27"/>
        <v>#REF!</v>
      </c>
      <c r="Q943" s="4"/>
      <c r="R943" s="4"/>
      <c r="S943" s="4"/>
      <c r="T943" s="4"/>
      <c r="U943" s="4"/>
      <c r="V943" s="4"/>
      <c r="W943" s="4"/>
    </row>
    <row r="944" spans="1:23" ht="16">
      <c r="A944" s="173" t="s">
        <v>1609</v>
      </c>
      <c r="B944" s="173" t="s">
        <v>1601</v>
      </c>
      <c r="C944" s="173">
        <v>840130517975</v>
      </c>
      <c r="D944" s="174">
        <v>54.5</v>
      </c>
      <c r="E944" s="174">
        <v>109</v>
      </c>
      <c r="F944" s="173" t="s">
        <v>632</v>
      </c>
      <c r="G944" s="4" t="s">
        <v>3</v>
      </c>
      <c r="H944" s="4" t="str">
        <f t="shared" si="21"/>
        <v>DX Bootcut</v>
      </c>
      <c r="I944" s="4" t="str">
        <f t="shared" si="22"/>
        <v>Indigo Denim</v>
      </c>
      <c r="J944" s="4" t="str">
        <f t="shared" si="23"/>
        <v>DWS22P7D-502</v>
      </c>
      <c r="K944" s="4" t="str">
        <f t="shared" si="24"/>
        <v>00x34</v>
      </c>
      <c r="L944" s="4" t="str">
        <f t="shared" si="25"/>
        <v>00</v>
      </c>
      <c r="M944" s="4" t="str">
        <f t="shared" si="26"/>
        <v>34</v>
      </c>
      <c r="N944" s="4" t="e">
        <f>VLOOKUP(L944,#REF!,3,FALSE)</f>
        <v>#REF!</v>
      </c>
      <c r="O944" s="4" t="e">
        <f>VLOOKUP(L944,#REF!,2,FALSE)</f>
        <v>#REF!</v>
      </c>
      <c r="P944" s="4" t="e">
        <f t="shared" si="27"/>
        <v>#REF!</v>
      </c>
      <c r="Q944" s="4"/>
      <c r="R944" s="4"/>
      <c r="S944" s="4"/>
      <c r="T944" s="4"/>
      <c r="U944" s="4"/>
      <c r="V944" s="4"/>
      <c r="W944" s="4"/>
    </row>
    <row r="945" spans="1:23" ht="16">
      <c r="A945" s="173" t="s">
        <v>1610</v>
      </c>
      <c r="B945" s="173" t="s">
        <v>1601</v>
      </c>
      <c r="C945" s="173">
        <v>840130520258</v>
      </c>
      <c r="D945" s="174">
        <v>54.5</v>
      </c>
      <c r="E945" s="174">
        <v>109</v>
      </c>
      <c r="F945" s="173" t="s">
        <v>632</v>
      </c>
      <c r="G945" s="4" t="s">
        <v>3</v>
      </c>
      <c r="H945" s="4" t="str">
        <f t="shared" si="21"/>
        <v>DX Bootcut</v>
      </c>
      <c r="I945" s="4" t="str">
        <f t="shared" si="22"/>
        <v>Indigo Denim</v>
      </c>
      <c r="J945" s="4" t="str">
        <f t="shared" si="23"/>
        <v>DWS22P7D-502</v>
      </c>
      <c r="K945" s="4" t="str">
        <f t="shared" si="24"/>
        <v>00x36</v>
      </c>
      <c r="L945" s="4" t="str">
        <f t="shared" si="25"/>
        <v>00</v>
      </c>
      <c r="M945" s="4" t="str">
        <f t="shared" si="26"/>
        <v>36</v>
      </c>
      <c r="N945" s="4" t="e">
        <f>VLOOKUP(L945,#REF!,3,FALSE)</f>
        <v>#REF!</v>
      </c>
      <c r="O945" s="4" t="e">
        <f>VLOOKUP(L945,#REF!,2,FALSE)</f>
        <v>#REF!</v>
      </c>
      <c r="P945" s="4" t="e">
        <f t="shared" si="27"/>
        <v>#REF!</v>
      </c>
      <c r="Q945" s="4"/>
      <c r="R945" s="4"/>
      <c r="S945" s="4"/>
      <c r="T945" s="4"/>
      <c r="U945" s="4"/>
      <c r="V945" s="4"/>
      <c r="W945" s="4"/>
    </row>
    <row r="946" spans="1:23" ht="16">
      <c r="A946" s="173" t="s">
        <v>1611</v>
      </c>
      <c r="B946" s="173" t="s">
        <v>1601</v>
      </c>
      <c r="C946" s="173">
        <v>840130517982</v>
      </c>
      <c r="D946" s="174">
        <v>54.5</v>
      </c>
      <c r="E946" s="174">
        <v>109</v>
      </c>
      <c r="F946" s="173" t="s">
        <v>632</v>
      </c>
      <c r="G946" s="4" t="s">
        <v>3</v>
      </c>
      <c r="H946" s="4" t="str">
        <f t="shared" si="21"/>
        <v>DX Bootcut</v>
      </c>
      <c r="I946" s="4" t="str">
        <f t="shared" si="22"/>
        <v>Indigo Denim</v>
      </c>
      <c r="J946" s="4" t="str">
        <f t="shared" si="23"/>
        <v>DWS22P7D-502</v>
      </c>
      <c r="K946" s="4" t="str">
        <f t="shared" si="24"/>
        <v>0x28</v>
      </c>
      <c r="L946" s="4" t="str">
        <f t="shared" si="25"/>
        <v>0</v>
      </c>
      <c r="M946" s="4" t="str">
        <f t="shared" si="26"/>
        <v>28</v>
      </c>
      <c r="N946" s="4" t="e">
        <f>VLOOKUP(L946,#REF!,3,FALSE)</f>
        <v>#REF!</v>
      </c>
      <c r="O946" s="4" t="e">
        <f>VLOOKUP(L946,#REF!,2,FALSE)</f>
        <v>#REF!</v>
      </c>
      <c r="P946" s="4" t="e">
        <f t="shared" si="27"/>
        <v>#REF!</v>
      </c>
      <c r="Q946" s="4"/>
      <c r="R946" s="4"/>
      <c r="S946" s="4"/>
      <c r="T946" s="4"/>
      <c r="U946" s="4"/>
      <c r="V946" s="4"/>
      <c r="W946" s="4"/>
    </row>
    <row r="947" spans="1:23" ht="16">
      <c r="A947" s="173" t="s">
        <v>1612</v>
      </c>
      <c r="B947" s="173" t="s">
        <v>1601</v>
      </c>
      <c r="C947" s="173">
        <v>840130517999</v>
      </c>
      <c r="D947" s="174">
        <v>54.5</v>
      </c>
      <c r="E947" s="174">
        <v>109</v>
      </c>
      <c r="F947" s="173" t="s">
        <v>632</v>
      </c>
      <c r="G947" s="4" t="s">
        <v>3</v>
      </c>
      <c r="H947" s="4" t="str">
        <f t="shared" si="21"/>
        <v>DX Bootcut</v>
      </c>
      <c r="I947" s="4" t="str">
        <f t="shared" si="22"/>
        <v>Indigo Denim</v>
      </c>
      <c r="J947" s="4" t="str">
        <f t="shared" si="23"/>
        <v>DWS22P7D-502</v>
      </c>
      <c r="K947" s="4" t="str">
        <f t="shared" si="24"/>
        <v>0x30</v>
      </c>
      <c r="L947" s="4" t="str">
        <f t="shared" si="25"/>
        <v>0</v>
      </c>
      <c r="M947" s="4" t="str">
        <f t="shared" si="26"/>
        <v>30</v>
      </c>
      <c r="N947" s="4" t="e">
        <f>VLOOKUP(L947,#REF!,3,FALSE)</f>
        <v>#REF!</v>
      </c>
      <c r="O947" s="4" t="e">
        <f>VLOOKUP(L947,#REF!,2,FALSE)</f>
        <v>#REF!</v>
      </c>
      <c r="P947" s="4" t="e">
        <f t="shared" si="27"/>
        <v>#REF!</v>
      </c>
      <c r="Q947" s="4"/>
      <c r="R947" s="4"/>
      <c r="S947" s="4"/>
      <c r="T947" s="4"/>
      <c r="U947" s="4"/>
      <c r="V947" s="4"/>
      <c r="W947" s="4"/>
    </row>
    <row r="948" spans="1:23" ht="16">
      <c r="A948" s="173" t="s">
        <v>1613</v>
      </c>
      <c r="B948" s="173" t="s">
        <v>1601</v>
      </c>
      <c r="C948" s="173">
        <v>840130518002</v>
      </c>
      <c r="D948" s="174">
        <v>54.5</v>
      </c>
      <c r="E948" s="174">
        <v>109</v>
      </c>
      <c r="F948" s="173" t="s">
        <v>632</v>
      </c>
      <c r="G948" s="4" t="s">
        <v>3</v>
      </c>
      <c r="H948" s="4" t="str">
        <f t="shared" si="21"/>
        <v>DX Bootcut</v>
      </c>
      <c r="I948" s="4" t="str">
        <f t="shared" si="22"/>
        <v>Indigo Denim</v>
      </c>
      <c r="J948" s="4" t="str">
        <f t="shared" si="23"/>
        <v>DWS22P7D-502</v>
      </c>
      <c r="K948" s="4" t="str">
        <f t="shared" si="24"/>
        <v>0x32</v>
      </c>
      <c r="L948" s="4" t="str">
        <f t="shared" si="25"/>
        <v>0</v>
      </c>
      <c r="M948" s="4" t="str">
        <f t="shared" si="26"/>
        <v>32</v>
      </c>
      <c r="N948" s="4" t="e">
        <f>VLOOKUP(L948,#REF!,3,FALSE)</f>
        <v>#REF!</v>
      </c>
      <c r="O948" s="4" t="e">
        <f>VLOOKUP(L948,#REF!,2,FALSE)</f>
        <v>#REF!</v>
      </c>
      <c r="P948" s="4" t="e">
        <f t="shared" si="27"/>
        <v>#REF!</v>
      </c>
      <c r="Q948" s="4"/>
      <c r="R948" s="4"/>
      <c r="S948" s="4"/>
      <c r="T948" s="4"/>
      <c r="U948" s="4"/>
      <c r="V948" s="4"/>
      <c r="W948" s="4"/>
    </row>
    <row r="949" spans="1:23" ht="16">
      <c r="A949" s="173" t="s">
        <v>1614</v>
      </c>
      <c r="B949" s="173" t="s">
        <v>1601</v>
      </c>
      <c r="C949" s="173">
        <v>840130518019</v>
      </c>
      <c r="D949" s="174">
        <v>54.5</v>
      </c>
      <c r="E949" s="174">
        <v>109</v>
      </c>
      <c r="F949" s="173" t="s">
        <v>632</v>
      </c>
      <c r="G949" s="4" t="s">
        <v>3</v>
      </c>
      <c r="H949" s="4" t="str">
        <f t="shared" si="21"/>
        <v>DX Bootcut</v>
      </c>
      <c r="I949" s="4" t="str">
        <f t="shared" si="22"/>
        <v>Indigo Denim</v>
      </c>
      <c r="J949" s="4" t="str">
        <f t="shared" si="23"/>
        <v>DWS22P7D-502</v>
      </c>
      <c r="K949" s="4" t="str">
        <f t="shared" si="24"/>
        <v>0x34</v>
      </c>
      <c r="L949" s="4" t="str">
        <f t="shared" si="25"/>
        <v>0</v>
      </c>
      <c r="M949" s="4" t="str">
        <f t="shared" si="26"/>
        <v>34</v>
      </c>
      <c r="N949" s="4" t="e">
        <f>VLOOKUP(L949,#REF!,3,FALSE)</f>
        <v>#REF!</v>
      </c>
      <c r="O949" s="4" t="e">
        <f>VLOOKUP(L949,#REF!,2,FALSE)</f>
        <v>#REF!</v>
      </c>
      <c r="P949" s="4" t="e">
        <f t="shared" si="27"/>
        <v>#REF!</v>
      </c>
      <c r="Q949" s="4"/>
      <c r="R949" s="4"/>
      <c r="S949" s="4"/>
      <c r="T949" s="4"/>
      <c r="U949" s="4"/>
      <c r="V949" s="4"/>
      <c r="W949" s="4"/>
    </row>
    <row r="950" spans="1:23" ht="16">
      <c r="A950" s="173" t="s">
        <v>1615</v>
      </c>
      <c r="B950" s="173" t="s">
        <v>1601</v>
      </c>
      <c r="C950" s="173">
        <v>840130520265</v>
      </c>
      <c r="D950" s="174">
        <v>54.5</v>
      </c>
      <c r="E950" s="174">
        <v>109</v>
      </c>
      <c r="F950" s="173" t="s">
        <v>632</v>
      </c>
      <c r="G950" s="4" t="s">
        <v>3</v>
      </c>
      <c r="H950" s="4" t="str">
        <f t="shared" si="21"/>
        <v>DX Bootcut</v>
      </c>
      <c r="I950" s="4" t="str">
        <f t="shared" si="22"/>
        <v>Indigo Denim</v>
      </c>
      <c r="J950" s="4" t="str">
        <f t="shared" si="23"/>
        <v>DWS22P7D-502</v>
      </c>
      <c r="K950" s="4" t="str">
        <f t="shared" si="24"/>
        <v>0x36</v>
      </c>
      <c r="L950" s="4" t="str">
        <f t="shared" si="25"/>
        <v>0</v>
      </c>
      <c r="M950" s="4" t="str">
        <f t="shared" si="26"/>
        <v>36</v>
      </c>
      <c r="N950" s="4" t="e">
        <f>VLOOKUP(L950,#REF!,3,FALSE)</f>
        <v>#REF!</v>
      </c>
      <c r="O950" s="4" t="e">
        <f>VLOOKUP(L950,#REF!,2,FALSE)</f>
        <v>#REF!</v>
      </c>
      <c r="P950" s="4" t="e">
        <f t="shared" si="27"/>
        <v>#REF!</v>
      </c>
      <c r="Q950" s="4"/>
      <c r="R950" s="4"/>
      <c r="S950" s="4"/>
      <c r="T950" s="4"/>
      <c r="U950" s="4"/>
      <c r="V950" s="4"/>
      <c r="W950" s="4"/>
    </row>
    <row r="951" spans="1:23" ht="16">
      <c r="A951" s="173" t="s">
        <v>1616</v>
      </c>
      <c r="B951" s="173" t="s">
        <v>1601</v>
      </c>
      <c r="C951" s="173">
        <v>840130518026</v>
      </c>
      <c r="D951" s="174">
        <v>54.5</v>
      </c>
      <c r="E951" s="174">
        <v>109</v>
      </c>
      <c r="F951" s="173" t="s">
        <v>632</v>
      </c>
      <c r="G951" s="4" t="s">
        <v>3</v>
      </c>
      <c r="H951" s="4" t="str">
        <f t="shared" si="21"/>
        <v>DX Bootcut</v>
      </c>
      <c r="I951" s="4" t="str">
        <f t="shared" si="22"/>
        <v>Indigo Denim</v>
      </c>
      <c r="J951" s="4" t="str">
        <f t="shared" si="23"/>
        <v>DWS22P7D-502</v>
      </c>
      <c r="K951" s="4" t="str">
        <f t="shared" si="24"/>
        <v>10x28</v>
      </c>
      <c r="L951" s="4" t="str">
        <f t="shared" si="25"/>
        <v>10</v>
      </c>
      <c r="M951" s="4" t="str">
        <f t="shared" si="26"/>
        <v>28</v>
      </c>
      <c r="N951" s="4" t="e">
        <f>VLOOKUP(L951,#REF!,3,FALSE)</f>
        <v>#REF!</v>
      </c>
      <c r="O951" s="4" t="e">
        <f>VLOOKUP(L951,#REF!,2,FALSE)</f>
        <v>#REF!</v>
      </c>
      <c r="P951" s="4" t="e">
        <f t="shared" si="27"/>
        <v>#REF!</v>
      </c>
      <c r="Q951" s="4"/>
      <c r="R951" s="4"/>
      <c r="S951" s="4"/>
      <c r="T951" s="4"/>
      <c r="U951" s="4"/>
      <c r="V951" s="4"/>
      <c r="W951" s="4"/>
    </row>
    <row r="952" spans="1:23" ht="16">
      <c r="A952" s="173" t="s">
        <v>1617</v>
      </c>
      <c r="B952" s="173" t="s">
        <v>1601</v>
      </c>
      <c r="C952" s="173">
        <v>840130518033</v>
      </c>
      <c r="D952" s="174">
        <v>54.5</v>
      </c>
      <c r="E952" s="174">
        <v>109</v>
      </c>
      <c r="F952" s="173" t="s">
        <v>632</v>
      </c>
      <c r="G952" s="4" t="s">
        <v>3</v>
      </c>
      <c r="H952" s="4" t="str">
        <f t="shared" si="21"/>
        <v>DX Bootcut</v>
      </c>
      <c r="I952" s="4" t="str">
        <f t="shared" si="22"/>
        <v>Indigo Denim</v>
      </c>
      <c r="J952" s="4" t="str">
        <f t="shared" si="23"/>
        <v>DWS22P7D-502</v>
      </c>
      <c r="K952" s="4" t="str">
        <f t="shared" si="24"/>
        <v>10x30</v>
      </c>
      <c r="L952" s="4" t="str">
        <f t="shared" si="25"/>
        <v>10</v>
      </c>
      <c r="M952" s="4" t="str">
        <f t="shared" si="26"/>
        <v>30</v>
      </c>
      <c r="N952" s="4" t="e">
        <f>VLOOKUP(L952,#REF!,3,FALSE)</f>
        <v>#REF!</v>
      </c>
      <c r="O952" s="4" t="e">
        <f>VLOOKUP(L952,#REF!,2,FALSE)</f>
        <v>#REF!</v>
      </c>
      <c r="P952" s="4" t="e">
        <f t="shared" si="27"/>
        <v>#REF!</v>
      </c>
      <c r="Q952" s="4"/>
      <c r="R952" s="4"/>
      <c r="S952" s="4"/>
      <c r="T952" s="4"/>
      <c r="U952" s="4"/>
      <c r="V952" s="4"/>
      <c r="W952" s="4"/>
    </row>
    <row r="953" spans="1:23" ht="16">
      <c r="A953" s="173" t="s">
        <v>1618</v>
      </c>
      <c r="B953" s="173" t="s">
        <v>1601</v>
      </c>
      <c r="C953" s="173">
        <v>840130518040</v>
      </c>
      <c r="D953" s="174">
        <v>54.5</v>
      </c>
      <c r="E953" s="174">
        <v>109</v>
      </c>
      <c r="F953" s="173" t="s">
        <v>632</v>
      </c>
      <c r="G953" s="4" t="s">
        <v>3</v>
      </c>
      <c r="H953" s="4" t="str">
        <f t="shared" si="21"/>
        <v>DX Bootcut</v>
      </c>
      <c r="I953" s="4" t="str">
        <f t="shared" si="22"/>
        <v>Indigo Denim</v>
      </c>
      <c r="J953" s="4" t="str">
        <f t="shared" si="23"/>
        <v>DWS22P7D-502</v>
      </c>
      <c r="K953" s="4" t="str">
        <f t="shared" si="24"/>
        <v>10x32</v>
      </c>
      <c r="L953" s="4" t="str">
        <f t="shared" si="25"/>
        <v>10</v>
      </c>
      <c r="M953" s="4" t="str">
        <f t="shared" si="26"/>
        <v>32</v>
      </c>
      <c r="N953" s="4" t="e">
        <f>VLOOKUP(L953,#REF!,3,FALSE)</f>
        <v>#REF!</v>
      </c>
      <c r="O953" s="4" t="e">
        <f>VLOOKUP(L953,#REF!,2,FALSE)</f>
        <v>#REF!</v>
      </c>
      <c r="P953" s="4" t="e">
        <f t="shared" si="27"/>
        <v>#REF!</v>
      </c>
      <c r="Q953" s="4"/>
      <c r="R953" s="4"/>
      <c r="S953" s="4"/>
      <c r="T953" s="4"/>
      <c r="U953" s="4"/>
      <c r="V953" s="4"/>
      <c r="W953" s="4"/>
    </row>
    <row r="954" spans="1:23" ht="16">
      <c r="A954" s="173" t="s">
        <v>1619</v>
      </c>
      <c r="B954" s="173" t="s">
        <v>1601</v>
      </c>
      <c r="C954" s="173">
        <v>840130518057</v>
      </c>
      <c r="D954" s="174">
        <v>54.5</v>
      </c>
      <c r="E954" s="174">
        <v>109</v>
      </c>
      <c r="F954" s="173" t="s">
        <v>632</v>
      </c>
      <c r="G954" s="4" t="s">
        <v>3</v>
      </c>
      <c r="H954" s="4" t="str">
        <f t="shared" si="21"/>
        <v>DX Bootcut</v>
      </c>
      <c r="I954" s="4" t="str">
        <f t="shared" si="22"/>
        <v>Indigo Denim</v>
      </c>
      <c r="J954" s="4" t="str">
        <f t="shared" si="23"/>
        <v>DWS22P7D-502</v>
      </c>
      <c r="K954" s="4" t="str">
        <f t="shared" si="24"/>
        <v>10x34</v>
      </c>
      <c r="L954" s="4" t="str">
        <f t="shared" si="25"/>
        <v>10</v>
      </c>
      <c r="M954" s="4" t="str">
        <f t="shared" si="26"/>
        <v>34</v>
      </c>
      <c r="N954" s="4" t="e">
        <f>VLOOKUP(L954,#REF!,3,FALSE)</f>
        <v>#REF!</v>
      </c>
      <c r="O954" s="4" t="e">
        <f>VLOOKUP(L954,#REF!,2,FALSE)</f>
        <v>#REF!</v>
      </c>
      <c r="P954" s="4" t="e">
        <f t="shared" si="27"/>
        <v>#REF!</v>
      </c>
      <c r="Q954" s="4"/>
      <c r="R954" s="4"/>
      <c r="S954" s="4"/>
      <c r="T954" s="4"/>
      <c r="U954" s="4"/>
      <c r="V954" s="4"/>
      <c r="W954" s="4"/>
    </row>
    <row r="955" spans="1:23" ht="16">
      <c r="A955" s="173" t="s">
        <v>1620</v>
      </c>
      <c r="B955" s="173" t="s">
        <v>1601</v>
      </c>
      <c r="C955" s="173">
        <v>840130520272</v>
      </c>
      <c r="D955" s="174">
        <v>54.5</v>
      </c>
      <c r="E955" s="174">
        <v>109</v>
      </c>
      <c r="F955" s="173" t="s">
        <v>632</v>
      </c>
      <c r="G955" s="4" t="s">
        <v>3</v>
      </c>
      <c r="H955" s="4" t="str">
        <f t="shared" si="21"/>
        <v>DX Bootcut</v>
      </c>
      <c r="I955" s="4" t="str">
        <f t="shared" si="22"/>
        <v>Indigo Denim</v>
      </c>
      <c r="J955" s="4" t="str">
        <f t="shared" si="23"/>
        <v>DWS22P7D-502</v>
      </c>
      <c r="K955" s="4" t="str">
        <f t="shared" si="24"/>
        <v>10x36</v>
      </c>
      <c r="L955" s="4" t="str">
        <f t="shared" si="25"/>
        <v>10</v>
      </c>
      <c r="M955" s="4" t="str">
        <f t="shared" si="26"/>
        <v>36</v>
      </c>
      <c r="N955" s="4" t="e">
        <f>VLOOKUP(L955,#REF!,3,FALSE)</f>
        <v>#REF!</v>
      </c>
      <c r="O955" s="4" t="e">
        <f>VLOOKUP(L955,#REF!,2,FALSE)</f>
        <v>#REF!</v>
      </c>
      <c r="P955" s="4" t="e">
        <f t="shared" si="27"/>
        <v>#REF!</v>
      </c>
      <c r="Q955" s="4"/>
      <c r="R955" s="4"/>
      <c r="S955" s="4"/>
      <c r="T955" s="4"/>
      <c r="U955" s="4"/>
      <c r="V955" s="4"/>
      <c r="W955" s="4"/>
    </row>
    <row r="956" spans="1:23" ht="16">
      <c r="A956" s="173" t="s">
        <v>1621</v>
      </c>
      <c r="B956" s="173" t="s">
        <v>1601</v>
      </c>
      <c r="C956" s="173">
        <v>840130518064</v>
      </c>
      <c r="D956" s="174">
        <v>54.5</v>
      </c>
      <c r="E956" s="174">
        <v>109</v>
      </c>
      <c r="F956" s="173" t="s">
        <v>632</v>
      </c>
      <c r="G956" s="4" t="s">
        <v>3</v>
      </c>
      <c r="H956" s="4" t="str">
        <f t="shared" si="21"/>
        <v>DX Bootcut</v>
      </c>
      <c r="I956" s="4" t="str">
        <f t="shared" si="22"/>
        <v>Indigo Denim</v>
      </c>
      <c r="J956" s="4" t="str">
        <f t="shared" si="23"/>
        <v>DWS22P7D-502</v>
      </c>
      <c r="K956" s="4" t="str">
        <f t="shared" si="24"/>
        <v>12x28</v>
      </c>
      <c r="L956" s="4" t="str">
        <f t="shared" si="25"/>
        <v>12</v>
      </c>
      <c r="M956" s="4" t="str">
        <f t="shared" si="26"/>
        <v>28</v>
      </c>
      <c r="N956" s="4" t="e">
        <f>VLOOKUP(L956,#REF!,3,FALSE)</f>
        <v>#REF!</v>
      </c>
      <c r="O956" s="4" t="e">
        <f>VLOOKUP(L956,#REF!,2,FALSE)</f>
        <v>#REF!</v>
      </c>
      <c r="P956" s="4" t="e">
        <f t="shared" si="27"/>
        <v>#REF!</v>
      </c>
      <c r="Q956" s="4"/>
      <c r="R956" s="4"/>
      <c r="S956" s="4"/>
      <c r="T956" s="4"/>
      <c r="U956" s="4"/>
      <c r="V956" s="4"/>
      <c r="W956" s="4"/>
    </row>
    <row r="957" spans="1:23" ht="16">
      <c r="A957" s="173" t="s">
        <v>1622</v>
      </c>
      <c r="B957" s="173" t="s">
        <v>1601</v>
      </c>
      <c r="C957" s="173">
        <v>840130518071</v>
      </c>
      <c r="D957" s="174">
        <v>54.5</v>
      </c>
      <c r="E957" s="174">
        <v>109</v>
      </c>
      <c r="F957" s="173" t="s">
        <v>632</v>
      </c>
      <c r="G957" s="4" t="s">
        <v>3</v>
      </c>
      <c r="H957" s="4" t="str">
        <f t="shared" si="21"/>
        <v>DX Bootcut</v>
      </c>
      <c r="I957" s="4" t="str">
        <f t="shared" si="22"/>
        <v>Indigo Denim</v>
      </c>
      <c r="J957" s="4" t="str">
        <f t="shared" si="23"/>
        <v>DWS22P7D-502</v>
      </c>
      <c r="K957" s="4" t="str">
        <f t="shared" si="24"/>
        <v>12x30</v>
      </c>
      <c r="L957" s="4" t="str">
        <f t="shared" si="25"/>
        <v>12</v>
      </c>
      <c r="M957" s="4" t="str">
        <f t="shared" si="26"/>
        <v>30</v>
      </c>
      <c r="N957" s="4" t="e">
        <f>VLOOKUP(L957,#REF!,3,FALSE)</f>
        <v>#REF!</v>
      </c>
      <c r="O957" s="4" t="e">
        <f>VLOOKUP(L957,#REF!,2,FALSE)</f>
        <v>#REF!</v>
      </c>
      <c r="P957" s="4" t="e">
        <f t="shared" si="27"/>
        <v>#REF!</v>
      </c>
      <c r="Q957" s="4"/>
      <c r="R957" s="4"/>
      <c r="S957" s="4"/>
      <c r="T957" s="4"/>
      <c r="U957" s="4"/>
      <c r="V957" s="4"/>
      <c r="W957" s="4"/>
    </row>
    <row r="958" spans="1:23" ht="16">
      <c r="A958" s="173" t="s">
        <v>1623</v>
      </c>
      <c r="B958" s="173" t="s">
        <v>1601</v>
      </c>
      <c r="C958" s="173">
        <v>840130518088</v>
      </c>
      <c r="D958" s="174">
        <v>54.5</v>
      </c>
      <c r="E958" s="174">
        <v>109</v>
      </c>
      <c r="F958" s="173" t="s">
        <v>632</v>
      </c>
      <c r="G958" s="4" t="s">
        <v>3</v>
      </c>
      <c r="H958" s="4" t="str">
        <f t="shared" si="21"/>
        <v>DX Bootcut</v>
      </c>
      <c r="I958" s="4" t="str">
        <f t="shared" si="22"/>
        <v>Indigo Denim</v>
      </c>
      <c r="J958" s="4" t="str">
        <f t="shared" si="23"/>
        <v>DWS22P7D-502</v>
      </c>
      <c r="K958" s="4" t="str">
        <f t="shared" si="24"/>
        <v>12x32</v>
      </c>
      <c r="L958" s="4" t="str">
        <f t="shared" si="25"/>
        <v>12</v>
      </c>
      <c r="M958" s="4" t="str">
        <f t="shared" si="26"/>
        <v>32</v>
      </c>
      <c r="N958" s="4" t="e">
        <f>VLOOKUP(L958,#REF!,3,FALSE)</f>
        <v>#REF!</v>
      </c>
      <c r="O958" s="4" t="e">
        <f>VLOOKUP(L958,#REF!,2,FALSE)</f>
        <v>#REF!</v>
      </c>
      <c r="P958" s="4" t="e">
        <f t="shared" si="27"/>
        <v>#REF!</v>
      </c>
      <c r="Q958" s="4"/>
      <c r="R958" s="4"/>
      <c r="S958" s="4"/>
      <c r="T958" s="4"/>
      <c r="U958" s="4"/>
      <c r="V958" s="4"/>
      <c r="W958" s="4"/>
    </row>
    <row r="959" spans="1:23" ht="16">
      <c r="A959" s="173" t="s">
        <v>1624</v>
      </c>
      <c r="B959" s="173" t="s">
        <v>1601</v>
      </c>
      <c r="C959" s="173">
        <v>840130518095</v>
      </c>
      <c r="D959" s="174">
        <v>54.5</v>
      </c>
      <c r="E959" s="174">
        <v>109</v>
      </c>
      <c r="F959" s="173" t="s">
        <v>632</v>
      </c>
      <c r="G959" s="4" t="s">
        <v>3</v>
      </c>
      <c r="H959" s="4" t="str">
        <f t="shared" si="21"/>
        <v>DX Bootcut</v>
      </c>
      <c r="I959" s="4" t="str">
        <f t="shared" si="22"/>
        <v>Indigo Denim</v>
      </c>
      <c r="J959" s="4" t="str">
        <f t="shared" si="23"/>
        <v>DWS22P7D-502</v>
      </c>
      <c r="K959" s="4" t="str">
        <f t="shared" si="24"/>
        <v>12x34</v>
      </c>
      <c r="L959" s="4" t="str">
        <f t="shared" si="25"/>
        <v>12</v>
      </c>
      <c r="M959" s="4" t="str">
        <f t="shared" si="26"/>
        <v>34</v>
      </c>
      <c r="N959" s="4" t="e">
        <f>VLOOKUP(L959,#REF!,3,FALSE)</f>
        <v>#REF!</v>
      </c>
      <c r="O959" s="4" t="e">
        <f>VLOOKUP(L959,#REF!,2,FALSE)</f>
        <v>#REF!</v>
      </c>
      <c r="P959" s="4" t="e">
        <f t="shared" si="27"/>
        <v>#REF!</v>
      </c>
      <c r="Q959" s="4"/>
      <c r="R959" s="4"/>
      <c r="S959" s="4"/>
      <c r="T959" s="4"/>
      <c r="U959" s="4"/>
      <c r="V959" s="4"/>
      <c r="W959" s="4"/>
    </row>
    <row r="960" spans="1:23" ht="16">
      <c r="A960" s="173" t="s">
        <v>1625</v>
      </c>
      <c r="B960" s="173" t="s">
        <v>1601</v>
      </c>
      <c r="C960" s="173">
        <v>840130520289</v>
      </c>
      <c r="D960" s="174">
        <v>54.5</v>
      </c>
      <c r="E960" s="174">
        <v>109</v>
      </c>
      <c r="F960" s="173" t="s">
        <v>632</v>
      </c>
      <c r="G960" s="4" t="s">
        <v>3</v>
      </c>
      <c r="H960" s="4" t="str">
        <f t="shared" si="21"/>
        <v>DX Bootcut</v>
      </c>
      <c r="I960" s="4" t="str">
        <f t="shared" si="22"/>
        <v>Indigo Denim</v>
      </c>
      <c r="J960" s="4" t="str">
        <f t="shared" si="23"/>
        <v>DWS22P7D-502</v>
      </c>
      <c r="K960" s="4" t="str">
        <f t="shared" si="24"/>
        <v>12x36</v>
      </c>
      <c r="L960" s="4" t="str">
        <f t="shared" si="25"/>
        <v>12</v>
      </c>
      <c r="M960" s="4" t="str">
        <f t="shared" si="26"/>
        <v>36</v>
      </c>
      <c r="N960" s="4" t="e">
        <f>VLOOKUP(L960,#REF!,3,FALSE)</f>
        <v>#REF!</v>
      </c>
      <c r="O960" s="4" t="e">
        <f>VLOOKUP(L960,#REF!,2,FALSE)</f>
        <v>#REF!</v>
      </c>
      <c r="P960" s="4" t="e">
        <f t="shared" si="27"/>
        <v>#REF!</v>
      </c>
      <c r="Q960" s="4"/>
      <c r="R960" s="4"/>
      <c r="S960" s="4"/>
      <c r="T960" s="4"/>
      <c r="U960" s="4"/>
      <c r="V960" s="4"/>
      <c r="W960" s="4"/>
    </row>
    <row r="961" spans="1:23" ht="16">
      <c r="A961" s="173" t="s">
        <v>1626</v>
      </c>
      <c r="B961" s="173" t="s">
        <v>1601</v>
      </c>
      <c r="C961" s="173">
        <v>840130518101</v>
      </c>
      <c r="D961" s="174">
        <v>54.5</v>
      </c>
      <c r="E961" s="174">
        <v>109</v>
      </c>
      <c r="F961" s="173" t="s">
        <v>632</v>
      </c>
      <c r="G961" s="4" t="s">
        <v>3</v>
      </c>
      <c r="H961" s="4" t="str">
        <f t="shared" si="21"/>
        <v>DX Bootcut</v>
      </c>
      <c r="I961" s="4" t="str">
        <f t="shared" si="22"/>
        <v>Indigo Denim</v>
      </c>
      <c r="J961" s="4" t="str">
        <f t="shared" si="23"/>
        <v>DWS22P7D-502</v>
      </c>
      <c r="K961" s="4" t="str">
        <f t="shared" si="24"/>
        <v>14x28</v>
      </c>
      <c r="L961" s="4" t="str">
        <f t="shared" si="25"/>
        <v>14</v>
      </c>
      <c r="M961" s="4" t="str">
        <f t="shared" si="26"/>
        <v>28</v>
      </c>
      <c r="N961" s="4" t="e">
        <f>VLOOKUP(L961,#REF!,3,FALSE)</f>
        <v>#REF!</v>
      </c>
      <c r="O961" s="4" t="e">
        <f>VLOOKUP(L961,#REF!,2,FALSE)</f>
        <v>#REF!</v>
      </c>
      <c r="P961" s="4" t="e">
        <f t="shared" si="27"/>
        <v>#REF!</v>
      </c>
      <c r="Q961" s="4"/>
      <c r="R961" s="4"/>
      <c r="S961" s="4"/>
      <c r="T961" s="4"/>
      <c r="U961" s="4"/>
      <c r="V961" s="4"/>
      <c r="W961" s="4"/>
    </row>
    <row r="962" spans="1:23" ht="16">
      <c r="A962" s="173" t="s">
        <v>1627</v>
      </c>
      <c r="B962" s="173" t="s">
        <v>1601</v>
      </c>
      <c r="C962" s="173">
        <v>840130518118</v>
      </c>
      <c r="D962" s="174">
        <v>54.5</v>
      </c>
      <c r="E962" s="174">
        <v>109</v>
      </c>
      <c r="F962" s="173" t="s">
        <v>632</v>
      </c>
      <c r="G962" s="4" t="s">
        <v>3</v>
      </c>
      <c r="H962" s="4" t="str">
        <f t="shared" si="21"/>
        <v>DX Bootcut</v>
      </c>
      <c r="I962" s="4" t="str">
        <f t="shared" si="22"/>
        <v>Indigo Denim</v>
      </c>
      <c r="J962" s="4" t="str">
        <f t="shared" si="23"/>
        <v>DWS22P7D-502</v>
      </c>
      <c r="K962" s="4" t="str">
        <f t="shared" si="24"/>
        <v>14x30</v>
      </c>
      <c r="L962" s="4" t="str">
        <f t="shared" si="25"/>
        <v>14</v>
      </c>
      <c r="M962" s="4" t="str">
        <f t="shared" si="26"/>
        <v>30</v>
      </c>
      <c r="N962" s="4" t="e">
        <f>VLOOKUP(L962,#REF!,3,FALSE)</f>
        <v>#REF!</v>
      </c>
      <c r="O962" s="4" t="e">
        <f>VLOOKUP(L962,#REF!,2,FALSE)</f>
        <v>#REF!</v>
      </c>
      <c r="P962" s="4" t="e">
        <f t="shared" si="27"/>
        <v>#REF!</v>
      </c>
      <c r="Q962" s="4"/>
      <c r="R962" s="4"/>
      <c r="S962" s="4"/>
      <c r="T962" s="4"/>
      <c r="U962" s="4"/>
      <c r="V962" s="4"/>
      <c r="W962" s="4"/>
    </row>
    <row r="963" spans="1:23" ht="16">
      <c r="A963" s="173" t="s">
        <v>1628</v>
      </c>
      <c r="B963" s="173" t="s">
        <v>1601</v>
      </c>
      <c r="C963" s="173">
        <v>840130518125</v>
      </c>
      <c r="D963" s="174">
        <v>54.5</v>
      </c>
      <c r="E963" s="174">
        <v>109</v>
      </c>
      <c r="F963" s="173" t="s">
        <v>632</v>
      </c>
      <c r="G963" s="4" t="s">
        <v>3</v>
      </c>
      <c r="H963" s="4" t="str">
        <f t="shared" si="21"/>
        <v>DX Bootcut</v>
      </c>
      <c r="I963" s="4" t="str">
        <f t="shared" si="22"/>
        <v>Indigo Denim</v>
      </c>
      <c r="J963" s="4" t="str">
        <f t="shared" si="23"/>
        <v>DWS22P7D-502</v>
      </c>
      <c r="K963" s="4" t="str">
        <f t="shared" si="24"/>
        <v>14x32</v>
      </c>
      <c r="L963" s="4" t="str">
        <f t="shared" si="25"/>
        <v>14</v>
      </c>
      <c r="M963" s="4" t="str">
        <f t="shared" si="26"/>
        <v>32</v>
      </c>
      <c r="N963" s="4" t="e">
        <f>VLOOKUP(L963,#REF!,3,FALSE)</f>
        <v>#REF!</v>
      </c>
      <c r="O963" s="4" t="e">
        <f>VLOOKUP(L963,#REF!,2,FALSE)</f>
        <v>#REF!</v>
      </c>
      <c r="P963" s="4" t="e">
        <f t="shared" si="27"/>
        <v>#REF!</v>
      </c>
      <c r="Q963" s="4"/>
      <c r="R963" s="4"/>
      <c r="S963" s="4"/>
      <c r="T963" s="4"/>
      <c r="U963" s="4"/>
      <c r="V963" s="4"/>
      <c r="W963" s="4"/>
    </row>
    <row r="964" spans="1:23" ht="16">
      <c r="A964" s="173" t="s">
        <v>1629</v>
      </c>
      <c r="B964" s="173" t="s">
        <v>1601</v>
      </c>
      <c r="C964" s="173">
        <v>840130518132</v>
      </c>
      <c r="D964" s="174">
        <v>54.5</v>
      </c>
      <c r="E964" s="174">
        <v>109</v>
      </c>
      <c r="F964" s="173" t="s">
        <v>632</v>
      </c>
      <c r="G964" s="4" t="s">
        <v>3</v>
      </c>
      <c r="H964" s="4" t="str">
        <f t="shared" si="21"/>
        <v>DX Bootcut</v>
      </c>
      <c r="I964" s="4" t="str">
        <f t="shared" si="22"/>
        <v>Indigo Denim</v>
      </c>
      <c r="J964" s="4" t="str">
        <f t="shared" si="23"/>
        <v>DWS22P7D-502</v>
      </c>
      <c r="K964" s="4" t="str">
        <f t="shared" si="24"/>
        <v>14x34</v>
      </c>
      <c r="L964" s="4" t="str">
        <f t="shared" si="25"/>
        <v>14</v>
      </c>
      <c r="M964" s="4" t="str">
        <f t="shared" si="26"/>
        <v>34</v>
      </c>
      <c r="N964" s="4" t="e">
        <f>VLOOKUP(L964,#REF!,3,FALSE)</f>
        <v>#REF!</v>
      </c>
      <c r="O964" s="4" t="e">
        <f>VLOOKUP(L964,#REF!,2,FALSE)</f>
        <v>#REF!</v>
      </c>
      <c r="P964" s="4" t="e">
        <f t="shared" si="27"/>
        <v>#REF!</v>
      </c>
      <c r="Q964" s="4"/>
      <c r="R964" s="4"/>
      <c r="S964" s="4"/>
      <c r="T964" s="4"/>
      <c r="U964" s="4"/>
      <c r="V964" s="4"/>
      <c r="W964" s="4"/>
    </row>
    <row r="965" spans="1:23" ht="16">
      <c r="A965" s="173" t="s">
        <v>1630</v>
      </c>
      <c r="B965" s="173" t="s">
        <v>1601</v>
      </c>
      <c r="C965" s="173">
        <v>840130520296</v>
      </c>
      <c r="D965" s="174">
        <v>54.5</v>
      </c>
      <c r="E965" s="174">
        <v>109</v>
      </c>
      <c r="F965" s="173" t="s">
        <v>632</v>
      </c>
      <c r="G965" s="4" t="s">
        <v>3</v>
      </c>
      <c r="H965" s="4" t="str">
        <f t="shared" si="21"/>
        <v>DX Bootcut</v>
      </c>
      <c r="I965" s="4" t="str">
        <f t="shared" si="22"/>
        <v>Indigo Denim</v>
      </c>
      <c r="J965" s="4" t="str">
        <f t="shared" si="23"/>
        <v>DWS22P7D-502</v>
      </c>
      <c r="K965" s="4" t="str">
        <f t="shared" si="24"/>
        <v>14x36</v>
      </c>
      <c r="L965" s="4" t="str">
        <f t="shared" si="25"/>
        <v>14</v>
      </c>
      <c r="M965" s="4" t="str">
        <f t="shared" si="26"/>
        <v>36</v>
      </c>
      <c r="N965" s="4" t="e">
        <f>VLOOKUP(L965,#REF!,3,FALSE)</f>
        <v>#REF!</v>
      </c>
      <c r="O965" s="4" t="e">
        <f>VLOOKUP(L965,#REF!,2,FALSE)</f>
        <v>#REF!</v>
      </c>
      <c r="P965" s="4" t="e">
        <f t="shared" si="27"/>
        <v>#REF!</v>
      </c>
      <c r="Q965" s="4"/>
      <c r="R965" s="4"/>
      <c r="S965" s="4"/>
      <c r="T965" s="4"/>
      <c r="U965" s="4"/>
      <c r="V965" s="4"/>
      <c r="W965" s="4"/>
    </row>
    <row r="966" spans="1:23" ht="16">
      <c r="A966" s="173" t="s">
        <v>1631</v>
      </c>
      <c r="B966" s="173" t="s">
        <v>1601</v>
      </c>
      <c r="C966" s="173">
        <v>840130518149</v>
      </c>
      <c r="D966" s="174">
        <v>54.5</v>
      </c>
      <c r="E966" s="174">
        <v>109</v>
      </c>
      <c r="F966" s="173" t="s">
        <v>632</v>
      </c>
      <c r="G966" s="4" t="s">
        <v>3</v>
      </c>
      <c r="H966" s="4" t="str">
        <f t="shared" si="21"/>
        <v>DX Bootcut</v>
      </c>
      <c r="I966" s="4" t="str">
        <f t="shared" si="22"/>
        <v>Indigo Denim</v>
      </c>
      <c r="J966" s="4" t="str">
        <f t="shared" si="23"/>
        <v>DWS22P7D-502</v>
      </c>
      <c r="K966" s="4" t="str">
        <f t="shared" si="24"/>
        <v>16x28</v>
      </c>
      <c r="L966" s="4" t="str">
        <f t="shared" si="25"/>
        <v>16</v>
      </c>
      <c r="M966" s="4" t="str">
        <f t="shared" si="26"/>
        <v>28</v>
      </c>
      <c r="N966" s="4" t="e">
        <f>VLOOKUP(L966,#REF!,3,FALSE)</f>
        <v>#REF!</v>
      </c>
      <c r="O966" s="4" t="e">
        <f>VLOOKUP(L966,#REF!,2,FALSE)</f>
        <v>#REF!</v>
      </c>
      <c r="P966" s="4" t="e">
        <f t="shared" si="27"/>
        <v>#REF!</v>
      </c>
      <c r="Q966" s="4"/>
      <c r="R966" s="4"/>
      <c r="S966" s="4"/>
      <c r="T966" s="4"/>
      <c r="U966" s="4"/>
      <c r="V966" s="4"/>
      <c r="W966" s="4"/>
    </row>
    <row r="967" spans="1:23" ht="16">
      <c r="A967" s="173" t="s">
        <v>1632</v>
      </c>
      <c r="B967" s="173" t="s">
        <v>1601</v>
      </c>
      <c r="C967" s="173">
        <v>840130518156</v>
      </c>
      <c r="D967" s="174">
        <v>54.5</v>
      </c>
      <c r="E967" s="174">
        <v>109</v>
      </c>
      <c r="F967" s="173" t="s">
        <v>632</v>
      </c>
      <c r="G967" s="4" t="s">
        <v>3</v>
      </c>
      <c r="H967" s="4" t="str">
        <f t="shared" si="21"/>
        <v>DX Bootcut</v>
      </c>
      <c r="I967" s="4" t="str">
        <f t="shared" si="22"/>
        <v>Indigo Denim</v>
      </c>
      <c r="J967" s="4" t="str">
        <f t="shared" si="23"/>
        <v>DWS22P7D-502</v>
      </c>
      <c r="K967" s="4" t="str">
        <f t="shared" si="24"/>
        <v>16x30</v>
      </c>
      <c r="L967" s="4" t="str">
        <f t="shared" si="25"/>
        <v>16</v>
      </c>
      <c r="M967" s="4" t="str">
        <f t="shared" si="26"/>
        <v>30</v>
      </c>
      <c r="N967" s="4" t="e">
        <f>VLOOKUP(L967,#REF!,3,FALSE)</f>
        <v>#REF!</v>
      </c>
      <c r="O967" s="4" t="e">
        <f>VLOOKUP(L967,#REF!,2,FALSE)</f>
        <v>#REF!</v>
      </c>
      <c r="P967" s="4" t="e">
        <f t="shared" si="27"/>
        <v>#REF!</v>
      </c>
      <c r="Q967" s="4"/>
      <c r="R967" s="4"/>
      <c r="S967" s="4"/>
      <c r="T967" s="4"/>
      <c r="U967" s="4"/>
      <c r="V967" s="4"/>
      <c r="W967" s="4"/>
    </row>
    <row r="968" spans="1:23" ht="16">
      <c r="A968" s="173" t="s">
        <v>1633</v>
      </c>
      <c r="B968" s="173" t="s">
        <v>1601</v>
      </c>
      <c r="C968" s="173">
        <v>840130518163</v>
      </c>
      <c r="D968" s="174">
        <v>54.5</v>
      </c>
      <c r="E968" s="174">
        <v>109</v>
      </c>
      <c r="F968" s="173" t="s">
        <v>632</v>
      </c>
      <c r="G968" s="4" t="s">
        <v>3</v>
      </c>
      <c r="H968" s="4" t="str">
        <f t="shared" si="21"/>
        <v>DX Bootcut</v>
      </c>
      <c r="I968" s="4" t="str">
        <f t="shared" si="22"/>
        <v>Indigo Denim</v>
      </c>
      <c r="J968" s="4" t="str">
        <f t="shared" si="23"/>
        <v>DWS22P7D-502</v>
      </c>
      <c r="K968" s="4" t="str">
        <f t="shared" si="24"/>
        <v>16x32</v>
      </c>
      <c r="L968" s="4" t="str">
        <f t="shared" si="25"/>
        <v>16</v>
      </c>
      <c r="M968" s="4" t="str">
        <f t="shared" si="26"/>
        <v>32</v>
      </c>
      <c r="N968" s="4" t="e">
        <f>VLOOKUP(L968,#REF!,3,FALSE)</f>
        <v>#REF!</v>
      </c>
      <c r="O968" s="4" t="e">
        <f>VLOOKUP(L968,#REF!,2,FALSE)</f>
        <v>#REF!</v>
      </c>
      <c r="P968" s="4" t="e">
        <f t="shared" si="27"/>
        <v>#REF!</v>
      </c>
      <c r="Q968" s="4"/>
      <c r="R968" s="4"/>
      <c r="S968" s="4"/>
      <c r="T968" s="4"/>
      <c r="U968" s="4"/>
      <c r="V968" s="4"/>
      <c r="W968" s="4"/>
    </row>
    <row r="969" spans="1:23" ht="16">
      <c r="A969" s="173" t="s">
        <v>1634</v>
      </c>
      <c r="B969" s="173" t="s">
        <v>1601</v>
      </c>
      <c r="C969" s="173">
        <v>840130518170</v>
      </c>
      <c r="D969" s="174">
        <v>54.5</v>
      </c>
      <c r="E969" s="174">
        <v>109</v>
      </c>
      <c r="F969" s="173" t="s">
        <v>632</v>
      </c>
      <c r="G969" s="4" t="s">
        <v>3</v>
      </c>
      <c r="H969" s="4" t="str">
        <f t="shared" si="21"/>
        <v>DX Bootcut</v>
      </c>
      <c r="I969" s="4" t="str">
        <f t="shared" si="22"/>
        <v>Indigo Denim</v>
      </c>
      <c r="J969" s="4" t="str">
        <f t="shared" si="23"/>
        <v>DWS22P7D-502</v>
      </c>
      <c r="K969" s="4" t="str">
        <f t="shared" si="24"/>
        <v>16x34</v>
      </c>
      <c r="L969" s="4" t="str">
        <f t="shared" si="25"/>
        <v>16</v>
      </c>
      <c r="M969" s="4" t="str">
        <f t="shared" si="26"/>
        <v>34</v>
      </c>
      <c r="N969" s="4" t="e">
        <f>VLOOKUP(L969,#REF!,3,FALSE)</f>
        <v>#REF!</v>
      </c>
      <c r="O969" s="4" t="e">
        <f>VLOOKUP(L969,#REF!,2,FALSE)</f>
        <v>#REF!</v>
      </c>
      <c r="P969" s="4" t="e">
        <f t="shared" si="27"/>
        <v>#REF!</v>
      </c>
      <c r="Q969" s="4"/>
      <c r="R969" s="4"/>
      <c r="S969" s="4"/>
      <c r="T969" s="4"/>
      <c r="U969" s="4"/>
      <c r="V969" s="4"/>
      <c r="W969" s="4"/>
    </row>
    <row r="970" spans="1:23" ht="16">
      <c r="A970" s="173" t="s">
        <v>1635</v>
      </c>
      <c r="B970" s="173" t="s">
        <v>1601</v>
      </c>
      <c r="C970" s="173">
        <v>840130520302</v>
      </c>
      <c r="D970" s="174">
        <v>54.5</v>
      </c>
      <c r="E970" s="174">
        <v>109</v>
      </c>
      <c r="F970" s="173" t="s">
        <v>632</v>
      </c>
      <c r="G970" s="4" t="s">
        <v>3</v>
      </c>
      <c r="H970" s="4" t="str">
        <f t="shared" si="21"/>
        <v>DX Bootcut</v>
      </c>
      <c r="I970" s="4" t="str">
        <f t="shared" si="22"/>
        <v>Indigo Denim</v>
      </c>
      <c r="J970" s="4" t="str">
        <f t="shared" si="23"/>
        <v>DWS22P7D-502</v>
      </c>
      <c r="K970" s="4" t="str">
        <f t="shared" si="24"/>
        <v>16x36</v>
      </c>
      <c r="L970" s="4" t="str">
        <f t="shared" si="25"/>
        <v>16</v>
      </c>
      <c r="M970" s="4" t="str">
        <f t="shared" si="26"/>
        <v>36</v>
      </c>
      <c r="N970" s="4" t="e">
        <f>VLOOKUP(L970,#REF!,3,FALSE)</f>
        <v>#REF!</v>
      </c>
      <c r="O970" s="4" t="e">
        <f>VLOOKUP(L970,#REF!,2,FALSE)</f>
        <v>#REF!</v>
      </c>
      <c r="P970" s="4" t="e">
        <f t="shared" si="27"/>
        <v>#REF!</v>
      </c>
      <c r="Q970" s="4"/>
      <c r="R970" s="4"/>
      <c r="S970" s="4"/>
      <c r="T970" s="4"/>
      <c r="U970" s="4"/>
      <c r="V970" s="4"/>
      <c r="W970" s="4"/>
    </row>
    <row r="971" spans="1:23" ht="16">
      <c r="A971" s="173" t="s">
        <v>1636</v>
      </c>
      <c r="B971" s="173" t="s">
        <v>1601</v>
      </c>
      <c r="C971" s="173">
        <v>840130518187</v>
      </c>
      <c r="D971" s="174">
        <v>54.5</v>
      </c>
      <c r="E971" s="174">
        <v>109</v>
      </c>
      <c r="F971" s="173" t="s">
        <v>632</v>
      </c>
      <c r="G971" s="4" t="s">
        <v>3</v>
      </c>
      <c r="H971" s="4" t="str">
        <f t="shared" si="21"/>
        <v>DX Bootcut</v>
      </c>
      <c r="I971" s="4" t="str">
        <f t="shared" si="22"/>
        <v>Indigo Denim</v>
      </c>
      <c r="J971" s="4" t="str">
        <f t="shared" si="23"/>
        <v>DWS22P7D-502</v>
      </c>
      <c r="K971" s="4" t="str">
        <f t="shared" si="24"/>
        <v>18x28</v>
      </c>
      <c r="L971" s="4" t="str">
        <f t="shared" si="25"/>
        <v>18</v>
      </c>
      <c r="M971" s="4" t="str">
        <f t="shared" si="26"/>
        <v>28</v>
      </c>
      <c r="N971" s="4" t="e">
        <f>VLOOKUP(L971,#REF!,3,FALSE)</f>
        <v>#REF!</v>
      </c>
      <c r="O971" s="4" t="e">
        <f>VLOOKUP(L971,#REF!,2,FALSE)</f>
        <v>#REF!</v>
      </c>
      <c r="P971" s="4" t="e">
        <f t="shared" si="27"/>
        <v>#REF!</v>
      </c>
      <c r="Q971" s="4"/>
      <c r="R971" s="4"/>
      <c r="S971" s="4"/>
      <c r="T971" s="4"/>
      <c r="U971" s="4"/>
      <c r="V971" s="4"/>
      <c r="W971" s="4"/>
    </row>
    <row r="972" spans="1:23" ht="16">
      <c r="A972" s="173" t="s">
        <v>1637</v>
      </c>
      <c r="B972" s="173" t="s">
        <v>1601</v>
      </c>
      <c r="C972" s="173">
        <v>840130518194</v>
      </c>
      <c r="D972" s="174">
        <v>54.5</v>
      </c>
      <c r="E972" s="174">
        <v>109</v>
      </c>
      <c r="F972" s="173" t="s">
        <v>632</v>
      </c>
      <c r="G972" s="4" t="s">
        <v>3</v>
      </c>
      <c r="H972" s="4" t="str">
        <f t="shared" si="21"/>
        <v>DX Bootcut</v>
      </c>
      <c r="I972" s="4" t="str">
        <f t="shared" si="22"/>
        <v>Indigo Denim</v>
      </c>
      <c r="J972" s="4" t="str">
        <f t="shared" si="23"/>
        <v>DWS22P7D-502</v>
      </c>
      <c r="K972" s="4" t="str">
        <f t="shared" si="24"/>
        <v>18x30</v>
      </c>
      <c r="L972" s="4" t="str">
        <f t="shared" si="25"/>
        <v>18</v>
      </c>
      <c r="M972" s="4" t="str">
        <f t="shared" si="26"/>
        <v>30</v>
      </c>
      <c r="N972" s="4" t="e">
        <f>VLOOKUP(L972,#REF!,3,FALSE)</f>
        <v>#REF!</v>
      </c>
      <c r="O972" s="4" t="e">
        <f>VLOOKUP(L972,#REF!,2,FALSE)</f>
        <v>#REF!</v>
      </c>
      <c r="P972" s="4" t="e">
        <f t="shared" si="27"/>
        <v>#REF!</v>
      </c>
      <c r="Q972" s="4"/>
      <c r="R972" s="4"/>
      <c r="S972" s="4"/>
      <c r="T972" s="4"/>
      <c r="U972" s="4"/>
      <c r="V972" s="4"/>
      <c r="W972" s="4"/>
    </row>
    <row r="973" spans="1:23" ht="16">
      <c r="A973" s="173" t="s">
        <v>1638</v>
      </c>
      <c r="B973" s="173" t="s">
        <v>1601</v>
      </c>
      <c r="C973" s="173">
        <v>840130518200</v>
      </c>
      <c r="D973" s="174">
        <v>54.5</v>
      </c>
      <c r="E973" s="174">
        <v>109</v>
      </c>
      <c r="F973" s="173" t="s">
        <v>632</v>
      </c>
      <c r="G973" s="4" t="s">
        <v>3</v>
      </c>
      <c r="H973" s="4" t="str">
        <f t="shared" si="21"/>
        <v>DX Bootcut</v>
      </c>
      <c r="I973" s="4" t="str">
        <f t="shared" si="22"/>
        <v>Indigo Denim</v>
      </c>
      <c r="J973" s="4" t="str">
        <f t="shared" si="23"/>
        <v>DWS22P7D-502</v>
      </c>
      <c r="K973" s="4" t="str">
        <f t="shared" si="24"/>
        <v>18x32</v>
      </c>
      <c r="L973" s="4" t="str">
        <f t="shared" si="25"/>
        <v>18</v>
      </c>
      <c r="M973" s="4" t="str">
        <f t="shared" si="26"/>
        <v>32</v>
      </c>
      <c r="N973" s="4" t="e">
        <f>VLOOKUP(L973,#REF!,3,FALSE)</f>
        <v>#REF!</v>
      </c>
      <c r="O973" s="4" t="e">
        <f>VLOOKUP(L973,#REF!,2,FALSE)</f>
        <v>#REF!</v>
      </c>
      <c r="P973" s="4" t="e">
        <f t="shared" si="27"/>
        <v>#REF!</v>
      </c>
      <c r="Q973" s="4"/>
      <c r="R973" s="4"/>
      <c r="S973" s="4"/>
      <c r="T973" s="4"/>
      <c r="U973" s="4"/>
      <c r="V973" s="4"/>
      <c r="W973" s="4"/>
    </row>
    <row r="974" spans="1:23" ht="16">
      <c r="A974" s="173" t="s">
        <v>1639</v>
      </c>
      <c r="B974" s="173" t="s">
        <v>1601</v>
      </c>
      <c r="C974" s="173">
        <v>840130518217</v>
      </c>
      <c r="D974" s="174">
        <v>54.5</v>
      </c>
      <c r="E974" s="174">
        <v>109</v>
      </c>
      <c r="F974" s="173" t="s">
        <v>632</v>
      </c>
      <c r="G974" s="4" t="s">
        <v>3</v>
      </c>
      <c r="H974" s="4" t="str">
        <f t="shared" si="21"/>
        <v>DX Bootcut</v>
      </c>
      <c r="I974" s="4" t="str">
        <f t="shared" si="22"/>
        <v>Indigo Denim</v>
      </c>
      <c r="J974" s="4" t="str">
        <f t="shared" si="23"/>
        <v>DWS22P7D-502</v>
      </c>
      <c r="K974" s="4" t="str">
        <f t="shared" si="24"/>
        <v>18x34</v>
      </c>
      <c r="L974" s="4" t="str">
        <f t="shared" si="25"/>
        <v>18</v>
      </c>
      <c r="M974" s="4" t="str">
        <f t="shared" si="26"/>
        <v>34</v>
      </c>
      <c r="N974" s="4" t="e">
        <f>VLOOKUP(L974,#REF!,3,FALSE)</f>
        <v>#REF!</v>
      </c>
      <c r="O974" s="4" t="e">
        <f>VLOOKUP(L974,#REF!,2,FALSE)</f>
        <v>#REF!</v>
      </c>
      <c r="P974" s="4" t="e">
        <f t="shared" si="27"/>
        <v>#REF!</v>
      </c>
      <c r="Q974" s="4"/>
      <c r="R974" s="4"/>
      <c r="S974" s="4"/>
      <c r="T974" s="4"/>
      <c r="U974" s="4"/>
      <c r="V974" s="4"/>
      <c r="W974" s="4"/>
    </row>
    <row r="975" spans="1:23" ht="16">
      <c r="A975" s="173" t="s">
        <v>1640</v>
      </c>
      <c r="B975" s="173" t="s">
        <v>1601</v>
      </c>
      <c r="C975" s="173">
        <v>840130520319</v>
      </c>
      <c r="D975" s="174">
        <v>54.5</v>
      </c>
      <c r="E975" s="174">
        <v>109</v>
      </c>
      <c r="F975" s="173" t="s">
        <v>632</v>
      </c>
      <c r="G975" s="4" t="s">
        <v>3</v>
      </c>
      <c r="H975" s="4" t="str">
        <f t="shared" si="21"/>
        <v>DX Bootcut</v>
      </c>
      <c r="I975" s="4" t="str">
        <f t="shared" si="22"/>
        <v>Indigo Denim</v>
      </c>
      <c r="J975" s="4" t="str">
        <f t="shared" si="23"/>
        <v>DWS22P7D-502</v>
      </c>
      <c r="K975" s="4" t="str">
        <f t="shared" si="24"/>
        <v>18x36</v>
      </c>
      <c r="L975" s="4" t="str">
        <f t="shared" si="25"/>
        <v>18</v>
      </c>
      <c r="M975" s="4" t="str">
        <f t="shared" si="26"/>
        <v>36</v>
      </c>
      <c r="N975" s="4" t="e">
        <f>VLOOKUP(L975,#REF!,3,FALSE)</f>
        <v>#REF!</v>
      </c>
      <c r="O975" s="4" t="e">
        <f>VLOOKUP(L975,#REF!,2,FALSE)</f>
        <v>#REF!</v>
      </c>
      <c r="P975" s="4" t="e">
        <f t="shared" si="27"/>
        <v>#REF!</v>
      </c>
      <c r="Q975" s="4"/>
      <c r="R975" s="4"/>
      <c r="S975" s="4"/>
      <c r="T975" s="4"/>
      <c r="U975" s="4"/>
      <c r="V975" s="4"/>
      <c r="W975" s="4"/>
    </row>
    <row r="976" spans="1:23" ht="16">
      <c r="A976" s="173" t="s">
        <v>1641</v>
      </c>
      <c r="B976" s="173" t="s">
        <v>1601</v>
      </c>
      <c r="C976" s="173">
        <v>840130520517</v>
      </c>
      <c r="D976" s="174">
        <v>54.5</v>
      </c>
      <c r="E976" s="174">
        <v>109</v>
      </c>
      <c r="F976" s="173" t="s">
        <v>632</v>
      </c>
      <c r="G976" s="4" t="s">
        <v>3</v>
      </c>
      <c r="H976" s="4" t="str">
        <f t="shared" si="21"/>
        <v>DX Bootcut</v>
      </c>
      <c r="I976" s="4" t="str">
        <f t="shared" si="22"/>
        <v>Indigo Denim</v>
      </c>
      <c r="J976" s="4" t="str">
        <f t="shared" si="23"/>
        <v>DWS22P7D-502</v>
      </c>
      <c r="K976" s="4" t="str">
        <f t="shared" si="24"/>
        <v>20x28</v>
      </c>
      <c r="L976" s="4" t="str">
        <f t="shared" si="25"/>
        <v>20</v>
      </c>
      <c r="M976" s="4" t="str">
        <f t="shared" si="26"/>
        <v>28</v>
      </c>
      <c r="N976" s="4" t="e">
        <f>VLOOKUP(L976,#REF!,3,FALSE)</f>
        <v>#REF!</v>
      </c>
      <c r="O976" s="4" t="e">
        <f>VLOOKUP(L976,#REF!,2,FALSE)</f>
        <v>#REF!</v>
      </c>
      <c r="P976" s="4" t="e">
        <f t="shared" si="27"/>
        <v>#REF!</v>
      </c>
      <c r="Q976" s="4"/>
      <c r="R976" s="4"/>
      <c r="S976" s="4"/>
      <c r="T976" s="4"/>
      <c r="U976" s="4"/>
      <c r="V976" s="4"/>
      <c r="W976" s="4"/>
    </row>
    <row r="977" spans="1:23" ht="16">
      <c r="A977" s="173" t="s">
        <v>1642</v>
      </c>
      <c r="B977" s="173" t="s">
        <v>1601</v>
      </c>
      <c r="C977" s="173">
        <v>840130520524</v>
      </c>
      <c r="D977" s="174">
        <v>54.5</v>
      </c>
      <c r="E977" s="174">
        <v>109</v>
      </c>
      <c r="F977" s="173" t="s">
        <v>632</v>
      </c>
      <c r="G977" s="4" t="s">
        <v>3</v>
      </c>
      <c r="H977" s="4" t="str">
        <f t="shared" si="21"/>
        <v>DX Bootcut</v>
      </c>
      <c r="I977" s="4" t="str">
        <f t="shared" si="22"/>
        <v>Indigo Denim</v>
      </c>
      <c r="J977" s="4" t="str">
        <f t="shared" si="23"/>
        <v>DWS22P7D-502</v>
      </c>
      <c r="K977" s="4" t="str">
        <f t="shared" si="24"/>
        <v>20x30</v>
      </c>
      <c r="L977" s="4" t="str">
        <f t="shared" si="25"/>
        <v>20</v>
      </c>
      <c r="M977" s="4" t="str">
        <f t="shared" si="26"/>
        <v>30</v>
      </c>
      <c r="N977" s="4" t="e">
        <f>VLOOKUP(L977,#REF!,3,FALSE)</f>
        <v>#REF!</v>
      </c>
      <c r="O977" s="4" t="e">
        <f>VLOOKUP(L977,#REF!,2,FALSE)</f>
        <v>#REF!</v>
      </c>
      <c r="P977" s="4" t="e">
        <f t="shared" si="27"/>
        <v>#REF!</v>
      </c>
      <c r="Q977" s="4"/>
      <c r="R977" s="4"/>
      <c r="S977" s="4"/>
      <c r="T977" s="4"/>
      <c r="U977" s="4"/>
      <c r="V977" s="4"/>
      <c r="W977" s="4"/>
    </row>
    <row r="978" spans="1:23" ht="16">
      <c r="A978" s="173" t="s">
        <v>1643</v>
      </c>
      <c r="B978" s="173" t="s">
        <v>1601</v>
      </c>
      <c r="C978" s="173">
        <v>840130520531</v>
      </c>
      <c r="D978" s="174">
        <v>54.5</v>
      </c>
      <c r="E978" s="174">
        <v>109</v>
      </c>
      <c r="F978" s="173" t="s">
        <v>632</v>
      </c>
      <c r="G978" s="4" t="s">
        <v>3</v>
      </c>
      <c r="H978" s="4" t="str">
        <f t="shared" si="21"/>
        <v>DX Bootcut</v>
      </c>
      <c r="I978" s="4" t="str">
        <f t="shared" si="22"/>
        <v>Indigo Denim</v>
      </c>
      <c r="J978" s="4" t="str">
        <f t="shared" si="23"/>
        <v>DWS22P7D-502</v>
      </c>
      <c r="K978" s="4" t="str">
        <f t="shared" si="24"/>
        <v>20x32</v>
      </c>
      <c r="L978" s="4" t="str">
        <f t="shared" si="25"/>
        <v>20</v>
      </c>
      <c r="M978" s="4" t="str">
        <f t="shared" si="26"/>
        <v>32</v>
      </c>
      <c r="N978" s="4" t="e">
        <f>VLOOKUP(L978,#REF!,3,FALSE)</f>
        <v>#REF!</v>
      </c>
      <c r="O978" s="4" t="e">
        <f>VLOOKUP(L978,#REF!,2,FALSE)</f>
        <v>#REF!</v>
      </c>
      <c r="P978" s="4" t="e">
        <f t="shared" si="27"/>
        <v>#REF!</v>
      </c>
      <c r="Q978" s="4"/>
      <c r="R978" s="4"/>
      <c r="S978" s="4"/>
      <c r="T978" s="4"/>
      <c r="U978" s="4"/>
      <c r="V978" s="4"/>
      <c r="W978" s="4"/>
    </row>
    <row r="979" spans="1:23" ht="16">
      <c r="A979" s="173" t="s">
        <v>1644</v>
      </c>
      <c r="B979" s="173" t="s">
        <v>1601</v>
      </c>
      <c r="C979" s="173">
        <v>840130520548</v>
      </c>
      <c r="D979" s="174">
        <v>54.5</v>
      </c>
      <c r="E979" s="174">
        <v>109</v>
      </c>
      <c r="F979" s="173" t="s">
        <v>632</v>
      </c>
      <c r="G979" s="4" t="s">
        <v>3</v>
      </c>
      <c r="H979" s="4" t="str">
        <f t="shared" si="21"/>
        <v>DX Bootcut</v>
      </c>
      <c r="I979" s="4" t="str">
        <f t="shared" si="22"/>
        <v>Indigo Denim</v>
      </c>
      <c r="J979" s="4" t="str">
        <f t="shared" si="23"/>
        <v>DWS22P7D-502</v>
      </c>
      <c r="K979" s="4" t="str">
        <f t="shared" si="24"/>
        <v>20x34</v>
      </c>
      <c r="L979" s="4" t="str">
        <f t="shared" si="25"/>
        <v>20</v>
      </c>
      <c r="M979" s="4" t="str">
        <f t="shared" si="26"/>
        <v>34</v>
      </c>
      <c r="N979" s="4" t="e">
        <f>VLOOKUP(L979,#REF!,3,FALSE)</f>
        <v>#REF!</v>
      </c>
      <c r="O979" s="4" t="e">
        <f>VLOOKUP(L979,#REF!,2,FALSE)</f>
        <v>#REF!</v>
      </c>
      <c r="P979" s="4" t="e">
        <f t="shared" si="27"/>
        <v>#REF!</v>
      </c>
      <c r="Q979" s="4"/>
      <c r="R979" s="4"/>
      <c r="S979" s="4"/>
      <c r="T979" s="4"/>
      <c r="U979" s="4"/>
      <c r="V979" s="4"/>
      <c r="W979" s="4"/>
    </row>
    <row r="980" spans="1:23" ht="16">
      <c r="A980" s="173" t="s">
        <v>1645</v>
      </c>
      <c r="B980" s="173" t="s">
        <v>1601</v>
      </c>
      <c r="C980" s="173">
        <v>840130520555</v>
      </c>
      <c r="D980" s="174">
        <v>54.5</v>
      </c>
      <c r="E980" s="174">
        <v>109</v>
      </c>
      <c r="F980" s="173" t="s">
        <v>632</v>
      </c>
      <c r="G980" s="4" t="s">
        <v>3</v>
      </c>
      <c r="H980" s="4" t="str">
        <f t="shared" si="21"/>
        <v>DX Bootcut</v>
      </c>
      <c r="I980" s="4" t="str">
        <f t="shared" si="22"/>
        <v>Indigo Denim</v>
      </c>
      <c r="J980" s="4" t="str">
        <f t="shared" si="23"/>
        <v>DWS22P7D-502</v>
      </c>
      <c r="K980" s="4" t="str">
        <f t="shared" si="24"/>
        <v>20x36</v>
      </c>
      <c r="L980" s="4" t="str">
        <f t="shared" si="25"/>
        <v>20</v>
      </c>
      <c r="M980" s="4" t="str">
        <f t="shared" si="26"/>
        <v>36</v>
      </c>
      <c r="N980" s="4" t="e">
        <f>VLOOKUP(L980,#REF!,3,FALSE)</f>
        <v>#REF!</v>
      </c>
      <c r="O980" s="4" t="e">
        <f>VLOOKUP(L980,#REF!,2,FALSE)</f>
        <v>#REF!</v>
      </c>
      <c r="P980" s="4" t="e">
        <f t="shared" si="27"/>
        <v>#REF!</v>
      </c>
      <c r="Q980" s="4"/>
      <c r="R980" s="4"/>
      <c r="S980" s="4"/>
      <c r="T980" s="4"/>
      <c r="U980" s="4"/>
      <c r="V980" s="4"/>
      <c r="W980" s="4"/>
    </row>
    <row r="981" spans="1:23" ht="16">
      <c r="A981" s="173" t="s">
        <v>1646</v>
      </c>
      <c r="B981" s="173" t="s">
        <v>1601</v>
      </c>
      <c r="C981" s="173">
        <v>840130520562</v>
      </c>
      <c r="D981" s="174">
        <v>54.5</v>
      </c>
      <c r="E981" s="174">
        <v>109</v>
      </c>
      <c r="F981" s="173" t="s">
        <v>632</v>
      </c>
      <c r="G981" s="4" t="s">
        <v>3</v>
      </c>
      <c r="H981" s="4" t="str">
        <f t="shared" si="21"/>
        <v>DX Bootcut</v>
      </c>
      <c r="I981" s="4" t="str">
        <f t="shared" si="22"/>
        <v>Indigo Denim</v>
      </c>
      <c r="J981" s="4" t="str">
        <f t="shared" si="23"/>
        <v>DWS22P7D-502</v>
      </c>
      <c r="K981" s="4" t="str">
        <f t="shared" si="24"/>
        <v>22x28</v>
      </c>
      <c r="L981" s="4" t="str">
        <f t="shared" si="25"/>
        <v>22</v>
      </c>
      <c r="M981" s="4" t="str">
        <f t="shared" si="26"/>
        <v>28</v>
      </c>
      <c r="N981" s="4" t="e">
        <f>VLOOKUP(L981,#REF!,3,FALSE)</f>
        <v>#REF!</v>
      </c>
      <c r="O981" s="4" t="e">
        <f>VLOOKUP(L981,#REF!,2,FALSE)</f>
        <v>#REF!</v>
      </c>
      <c r="P981" s="4" t="e">
        <f t="shared" si="27"/>
        <v>#REF!</v>
      </c>
      <c r="Q981" s="4"/>
      <c r="R981" s="4"/>
      <c r="S981" s="4"/>
      <c r="T981" s="4"/>
      <c r="U981" s="4"/>
      <c r="V981" s="4"/>
      <c r="W981" s="4"/>
    </row>
    <row r="982" spans="1:23" ht="16">
      <c r="A982" s="173" t="s">
        <v>1647</v>
      </c>
      <c r="B982" s="173" t="s">
        <v>1601</v>
      </c>
      <c r="C982" s="173">
        <v>840130520579</v>
      </c>
      <c r="D982" s="174">
        <v>54.5</v>
      </c>
      <c r="E982" s="174">
        <v>109</v>
      </c>
      <c r="F982" s="173" t="s">
        <v>632</v>
      </c>
      <c r="G982" s="4" t="s">
        <v>3</v>
      </c>
      <c r="H982" s="4" t="str">
        <f t="shared" si="21"/>
        <v>DX Bootcut</v>
      </c>
      <c r="I982" s="4" t="str">
        <f t="shared" si="22"/>
        <v>Indigo Denim</v>
      </c>
      <c r="J982" s="4" t="str">
        <f t="shared" si="23"/>
        <v>DWS22P7D-502</v>
      </c>
      <c r="K982" s="4" t="str">
        <f t="shared" si="24"/>
        <v>22x30</v>
      </c>
      <c r="L982" s="4" t="str">
        <f t="shared" si="25"/>
        <v>22</v>
      </c>
      <c r="M982" s="4" t="str">
        <f t="shared" si="26"/>
        <v>30</v>
      </c>
      <c r="N982" s="4" t="e">
        <f>VLOOKUP(L982,#REF!,3,FALSE)</f>
        <v>#REF!</v>
      </c>
      <c r="O982" s="4" t="e">
        <f>VLOOKUP(L982,#REF!,2,FALSE)</f>
        <v>#REF!</v>
      </c>
      <c r="P982" s="4" t="e">
        <f t="shared" si="27"/>
        <v>#REF!</v>
      </c>
      <c r="Q982" s="4"/>
      <c r="R982" s="4"/>
      <c r="S982" s="4"/>
      <c r="T982" s="4"/>
      <c r="U982" s="4"/>
      <c r="V982" s="4"/>
      <c r="W982" s="4"/>
    </row>
    <row r="983" spans="1:23" ht="16">
      <c r="A983" s="173" t="s">
        <v>1648</v>
      </c>
      <c r="B983" s="173" t="s">
        <v>1601</v>
      </c>
      <c r="C983" s="173">
        <v>840130520586</v>
      </c>
      <c r="D983" s="174">
        <v>54.5</v>
      </c>
      <c r="E983" s="174">
        <v>109</v>
      </c>
      <c r="F983" s="173" t="s">
        <v>632</v>
      </c>
      <c r="G983" s="4" t="s">
        <v>3</v>
      </c>
      <c r="H983" s="4" t="str">
        <f t="shared" si="21"/>
        <v>DX Bootcut</v>
      </c>
      <c r="I983" s="4" t="str">
        <f t="shared" si="22"/>
        <v>Indigo Denim</v>
      </c>
      <c r="J983" s="4" t="str">
        <f t="shared" si="23"/>
        <v>DWS22P7D-502</v>
      </c>
      <c r="K983" s="4" t="str">
        <f t="shared" si="24"/>
        <v>22x32</v>
      </c>
      <c r="L983" s="4" t="str">
        <f t="shared" si="25"/>
        <v>22</v>
      </c>
      <c r="M983" s="4" t="str">
        <f t="shared" si="26"/>
        <v>32</v>
      </c>
      <c r="N983" s="4" t="e">
        <f>VLOOKUP(L983,#REF!,3,FALSE)</f>
        <v>#REF!</v>
      </c>
      <c r="O983" s="4" t="e">
        <f>VLOOKUP(L983,#REF!,2,FALSE)</f>
        <v>#REF!</v>
      </c>
      <c r="P983" s="4" t="e">
        <f t="shared" si="27"/>
        <v>#REF!</v>
      </c>
      <c r="Q983" s="4"/>
      <c r="R983" s="4"/>
      <c r="S983" s="4"/>
      <c r="T983" s="4"/>
      <c r="U983" s="4"/>
      <c r="V983" s="4"/>
      <c r="W983" s="4"/>
    </row>
    <row r="984" spans="1:23" ht="16">
      <c r="A984" s="173" t="s">
        <v>1649</v>
      </c>
      <c r="B984" s="173" t="s">
        <v>1601</v>
      </c>
      <c r="C984" s="173">
        <v>840130520593</v>
      </c>
      <c r="D984" s="174">
        <v>54.5</v>
      </c>
      <c r="E984" s="174">
        <v>109</v>
      </c>
      <c r="F984" s="173" t="s">
        <v>632</v>
      </c>
      <c r="G984" s="4" t="s">
        <v>3</v>
      </c>
      <c r="H984" s="4" t="str">
        <f t="shared" si="21"/>
        <v>DX Bootcut</v>
      </c>
      <c r="I984" s="4" t="str">
        <f t="shared" si="22"/>
        <v>Indigo Denim</v>
      </c>
      <c r="J984" s="4" t="str">
        <f t="shared" si="23"/>
        <v>DWS22P7D-502</v>
      </c>
      <c r="K984" s="4" t="str">
        <f t="shared" si="24"/>
        <v>22x34</v>
      </c>
      <c r="L984" s="4" t="str">
        <f t="shared" si="25"/>
        <v>22</v>
      </c>
      <c r="M984" s="4" t="str">
        <f t="shared" si="26"/>
        <v>34</v>
      </c>
      <c r="N984" s="4" t="e">
        <f>VLOOKUP(L984,#REF!,3,FALSE)</f>
        <v>#REF!</v>
      </c>
      <c r="O984" s="4" t="e">
        <f>VLOOKUP(L984,#REF!,2,FALSE)</f>
        <v>#REF!</v>
      </c>
      <c r="P984" s="4" t="e">
        <f t="shared" si="27"/>
        <v>#REF!</v>
      </c>
      <c r="Q984" s="4"/>
      <c r="R984" s="4"/>
      <c r="S984" s="4"/>
      <c r="T984" s="4"/>
      <c r="U984" s="4"/>
      <c r="V984" s="4"/>
      <c r="W984" s="4"/>
    </row>
    <row r="985" spans="1:23" ht="16">
      <c r="A985" s="173" t="s">
        <v>1650</v>
      </c>
      <c r="B985" s="173" t="s">
        <v>1601</v>
      </c>
      <c r="C985" s="173">
        <v>840130520609</v>
      </c>
      <c r="D985" s="174">
        <v>54.5</v>
      </c>
      <c r="E985" s="174">
        <v>109</v>
      </c>
      <c r="F985" s="173" t="s">
        <v>632</v>
      </c>
      <c r="G985" s="4" t="s">
        <v>3</v>
      </c>
      <c r="H985" s="4" t="str">
        <f t="shared" si="21"/>
        <v>DX Bootcut</v>
      </c>
      <c r="I985" s="4" t="str">
        <f t="shared" si="22"/>
        <v>Indigo Denim</v>
      </c>
      <c r="J985" s="4" t="str">
        <f t="shared" si="23"/>
        <v>DWS22P7D-502</v>
      </c>
      <c r="K985" s="4" t="str">
        <f t="shared" si="24"/>
        <v>22x36</v>
      </c>
      <c r="L985" s="4" t="str">
        <f t="shared" si="25"/>
        <v>22</v>
      </c>
      <c r="M985" s="4" t="str">
        <f t="shared" si="26"/>
        <v>36</v>
      </c>
      <c r="N985" s="4" t="e">
        <f>VLOOKUP(L985,#REF!,3,FALSE)</f>
        <v>#REF!</v>
      </c>
      <c r="O985" s="4" t="e">
        <f>VLOOKUP(L985,#REF!,2,FALSE)</f>
        <v>#REF!</v>
      </c>
      <c r="P985" s="4" t="e">
        <f t="shared" si="27"/>
        <v>#REF!</v>
      </c>
      <c r="Q985" s="4"/>
      <c r="R985" s="4"/>
      <c r="S985" s="4"/>
      <c r="T985" s="4"/>
      <c r="U985" s="4"/>
      <c r="V985" s="4"/>
      <c r="W985" s="4"/>
    </row>
    <row r="986" spans="1:23" ht="16">
      <c r="A986" s="173" t="s">
        <v>1651</v>
      </c>
      <c r="B986" s="173" t="s">
        <v>1601</v>
      </c>
      <c r="C986" s="173">
        <v>840130520616</v>
      </c>
      <c r="D986" s="174">
        <v>54.5</v>
      </c>
      <c r="E986" s="174">
        <v>109</v>
      </c>
      <c r="F986" s="173" t="s">
        <v>632</v>
      </c>
      <c r="G986" s="4" t="s">
        <v>3</v>
      </c>
      <c r="H986" s="4" t="str">
        <f t="shared" si="21"/>
        <v>DX Bootcut</v>
      </c>
      <c r="I986" s="4" t="str">
        <f t="shared" si="22"/>
        <v>Indigo Denim</v>
      </c>
      <c r="J986" s="4" t="str">
        <f t="shared" si="23"/>
        <v>DWS22P7D-502</v>
      </c>
      <c r="K986" s="4" t="str">
        <f t="shared" si="24"/>
        <v>24x28</v>
      </c>
      <c r="L986" s="4" t="str">
        <f t="shared" si="25"/>
        <v>24</v>
      </c>
      <c r="M986" s="4" t="str">
        <f t="shared" si="26"/>
        <v>28</v>
      </c>
      <c r="N986" s="4" t="e">
        <f>VLOOKUP(L986,#REF!,3,FALSE)</f>
        <v>#REF!</v>
      </c>
      <c r="O986" s="4" t="e">
        <f>VLOOKUP(L986,#REF!,2,FALSE)</f>
        <v>#REF!</v>
      </c>
      <c r="P986" s="4" t="e">
        <f t="shared" si="27"/>
        <v>#REF!</v>
      </c>
      <c r="Q986" s="4"/>
      <c r="R986" s="4"/>
      <c r="S986" s="4"/>
      <c r="T986" s="4"/>
      <c r="U986" s="4"/>
      <c r="V986" s="4"/>
      <c r="W986" s="4"/>
    </row>
    <row r="987" spans="1:23" ht="16">
      <c r="A987" s="173" t="s">
        <v>1652</v>
      </c>
      <c r="B987" s="173" t="s">
        <v>1601</v>
      </c>
      <c r="C987" s="173">
        <v>840130520623</v>
      </c>
      <c r="D987" s="174">
        <v>54.5</v>
      </c>
      <c r="E987" s="174">
        <v>109</v>
      </c>
      <c r="F987" s="173" t="s">
        <v>632</v>
      </c>
      <c r="G987" s="4" t="s">
        <v>3</v>
      </c>
      <c r="H987" s="4" t="str">
        <f t="shared" si="21"/>
        <v>DX Bootcut</v>
      </c>
      <c r="I987" s="4" t="str">
        <f t="shared" si="22"/>
        <v>Indigo Denim</v>
      </c>
      <c r="J987" s="4" t="str">
        <f t="shared" si="23"/>
        <v>DWS22P7D-502</v>
      </c>
      <c r="K987" s="4" t="str">
        <f t="shared" si="24"/>
        <v>24x30</v>
      </c>
      <c r="L987" s="4" t="str">
        <f t="shared" si="25"/>
        <v>24</v>
      </c>
      <c r="M987" s="4" t="str">
        <f t="shared" si="26"/>
        <v>30</v>
      </c>
      <c r="N987" s="4" t="e">
        <f>VLOOKUP(L987,#REF!,3,FALSE)</f>
        <v>#REF!</v>
      </c>
      <c r="O987" s="4" t="e">
        <f>VLOOKUP(L987,#REF!,2,FALSE)</f>
        <v>#REF!</v>
      </c>
      <c r="P987" s="4" t="e">
        <f t="shared" si="27"/>
        <v>#REF!</v>
      </c>
      <c r="Q987" s="4"/>
      <c r="R987" s="4"/>
      <c r="S987" s="4"/>
      <c r="T987" s="4"/>
      <c r="U987" s="4"/>
      <c r="V987" s="4"/>
      <c r="W987" s="4"/>
    </row>
    <row r="988" spans="1:23" ht="16">
      <c r="A988" s="173" t="s">
        <v>1653</v>
      </c>
      <c r="B988" s="173" t="s">
        <v>1601</v>
      </c>
      <c r="C988" s="173">
        <v>840130520630</v>
      </c>
      <c r="D988" s="174">
        <v>54.5</v>
      </c>
      <c r="E988" s="174">
        <v>109</v>
      </c>
      <c r="F988" s="173" t="s">
        <v>632</v>
      </c>
      <c r="G988" s="4" t="s">
        <v>3</v>
      </c>
      <c r="H988" s="4" t="str">
        <f t="shared" si="21"/>
        <v>DX Bootcut</v>
      </c>
      <c r="I988" s="4" t="str">
        <f t="shared" si="22"/>
        <v>Indigo Denim</v>
      </c>
      <c r="J988" s="4" t="str">
        <f t="shared" si="23"/>
        <v>DWS22P7D-502</v>
      </c>
      <c r="K988" s="4" t="str">
        <f t="shared" si="24"/>
        <v>24x32</v>
      </c>
      <c r="L988" s="4" t="str">
        <f t="shared" si="25"/>
        <v>24</v>
      </c>
      <c r="M988" s="4" t="str">
        <f t="shared" si="26"/>
        <v>32</v>
      </c>
      <c r="N988" s="4" t="e">
        <f>VLOOKUP(L988,#REF!,3,FALSE)</f>
        <v>#REF!</v>
      </c>
      <c r="O988" s="4" t="e">
        <f>VLOOKUP(L988,#REF!,2,FALSE)</f>
        <v>#REF!</v>
      </c>
      <c r="P988" s="4" t="e">
        <f t="shared" si="27"/>
        <v>#REF!</v>
      </c>
      <c r="Q988" s="4"/>
      <c r="R988" s="4"/>
      <c r="S988" s="4"/>
      <c r="T988" s="4"/>
      <c r="U988" s="4"/>
      <c r="V988" s="4"/>
      <c r="W988" s="4"/>
    </row>
    <row r="989" spans="1:23" ht="16">
      <c r="A989" s="173" t="s">
        <v>1654</v>
      </c>
      <c r="B989" s="173" t="s">
        <v>1601</v>
      </c>
      <c r="C989" s="173">
        <v>840130520647</v>
      </c>
      <c r="D989" s="174">
        <v>54.5</v>
      </c>
      <c r="E989" s="174">
        <v>109</v>
      </c>
      <c r="F989" s="173" t="s">
        <v>632</v>
      </c>
      <c r="G989" s="4" t="s">
        <v>3</v>
      </c>
      <c r="H989" s="4" t="str">
        <f t="shared" si="21"/>
        <v>DX Bootcut</v>
      </c>
      <c r="I989" s="4" t="str">
        <f t="shared" si="22"/>
        <v>Indigo Denim</v>
      </c>
      <c r="J989" s="4" t="str">
        <f t="shared" si="23"/>
        <v>DWS22P7D-502</v>
      </c>
      <c r="K989" s="4" t="str">
        <f t="shared" si="24"/>
        <v>24x34</v>
      </c>
      <c r="L989" s="4" t="str">
        <f t="shared" si="25"/>
        <v>24</v>
      </c>
      <c r="M989" s="4" t="str">
        <f t="shared" si="26"/>
        <v>34</v>
      </c>
      <c r="N989" s="4" t="e">
        <f>VLOOKUP(L989,#REF!,3,FALSE)</f>
        <v>#REF!</v>
      </c>
      <c r="O989" s="4" t="e">
        <f>VLOOKUP(L989,#REF!,2,FALSE)</f>
        <v>#REF!</v>
      </c>
      <c r="P989" s="4" t="e">
        <f t="shared" si="27"/>
        <v>#REF!</v>
      </c>
      <c r="Q989" s="4"/>
      <c r="R989" s="4"/>
      <c r="S989" s="4"/>
      <c r="T989" s="4"/>
      <c r="U989" s="4"/>
      <c r="V989" s="4"/>
      <c r="W989" s="4"/>
    </row>
    <row r="990" spans="1:23" ht="16">
      <c r="A990" s="173" t="s">
        <v>1655</v>
      </c>
      <c r="B990" s="173" t="s">
        <v>1601</v>
      </c>
      <c r="C990" s="173">
        <v>840130520654</v>
      </c>
      <c r="D990" s="174">
        <v>54.5</v>
      </c>
      <c r="E990" s="174">
        <v>109</v>
      </c>
      <c r="F990" s="173" t="s">
        <v>632</v>
      </c>
      <c r="G990" s="4" t="s">
        <v>3</v>
      </c>
      <c r="H990" s="4" t="str">
        <f t="shared" si="21"/>
        <v>DX Bootcut</v>
      </c>
      <c r="I990" s="4" t="str">
        <f t="shared" si="22"/>
        <v>Indigo Denim</v>
      </c>
      <c r="J990" s="4" t="str">
        <f t="shared" si="23"/>
        <v>DWS22P7D-502</v>
      </c>
      <c r="K990" s="4" t="str">
        <f t="shared" si="24"/>
        <v>24x36</v>
      </c>
      <c r="L990" s="4" t="str">
        <f t="shared" si="25"/>
        <v>24</v>
      </c>
      <c r="M990" s="4" t="str">
        <f t="shared" si="26"/>
        <v>36</v>
      </c>
      <c r="N990" s="4" t="e">
        <f>VLOOKUP(L990,#REF!,3,FALSE)</f>
        <v>#REF!</v>
      </c>
      <c r="O990" s="4" t="e">
        <f>VLOOKUP(L990,#REF!,2,FALSE)</f>
        <v>#REF!</v>
      </c>
      <c r="P990" s="4" t="e">
        <f t="shared" si="27"/>
        <v>#REF!</v>
      </c>
      <c r="Q990" s="4"/>
      <c r="R990" s="4"/>
      <c r="S990" s="4"/>
      <c r="T990" s="4"/>
      <c r="U990" s="4"/>
      <c r="V990" s="4"/>
      <c r="W990" s="4"/>
    </row>
    <row r="991" spans="1:23" ht="16">
      <c r="A991" s="173" t="s">
        <v>1656</v>
      </c>
      <c r="B991" s="173" t="s">
        <v>1601</v>
      </c>
      <c r="C991" s="173">
        <v>840130518224</v>
      </c>
      <c r="D991" s="174">
        <v>54.5</v>
      </c>
      <c r="E991" s="174">
        <v>109</v>
      </c>
      <c r="F991" s="173" t="s">
        <v>632</v>
      </c>
      <c r="G991" s="4" t="s">
        <v>3</v>
      </c>
      <c r="H991" s="4" t="str">
        <f t="shared" si="21"/>
        <v>DX Bootcut</v>
      </c>
      <c r="I991" s="4" t="str">
        <f t="shared" si="22"/>
        <v>Indigo Denim</v>
      </c>
      <c r="J991" s="4" t="str">
        <f t="shared" si="23"/>
        <v>DWS22P7D-502</v>
      </c>
      <c r="K991" s="4" t="str">
        <f t="shared" si="24"/>
        <v>2x28</v>
      </c>
      <c r="L991" s="4" t="str">
        <f t="shared" si="25"/>
        <v>2</v>
      </c>
      <c r="M991" s="4" t="str">
        <f t="shared" si="26"/>
        <v>28</v>
      </c>
      <c r="N991" s="4" t="e">
        <f>VLOOKUP(L991,#REF!,3,FALSE)</f>
        <v>#REF!</v>
      </c>
      <c r="O991" s="4" t="e">
        <f>VLOOKUP(L991,#REF!,2,FALSE)</f>
        <v>#REF!</v>
      </c>
      <c r="P991" s="4" t="e">
        <f t="shared" si="27"/>
        <v>#REF!</v>
      </c>
      <c r="Q991" s="4"/>
      <c r="R991" s="4"/>
      <c r="S991" s="4"/>
      <c r="T991" s="4"/>
      <c r="U991" s="4"/>
      <c r="V991" s="4"/>
      <c r="W991" s="4"/>
    </row>
    <row r="992" spans="1:23" ht="16">
      <c r="A992" s="173" t="s">
        <v>1657</v>
      </c>
      <c r="B992" s="173" t="s">
        <v>1601</v>
      </c>
      <c r="C992" s="173">
        <v>840130518231</v>
      </c>
      <c r="D992" s="174">
        <v>54.5</v>
      </c>
      <c r="E992" s="174">
        <v>109</v>
      </c>
      <c r="F992" s="173" t="s">
        <v>632</v>
      </c>
      <c r="G992" s="4" t="s">
        <v>3</v>
      </c>
      <c r="H992" s="4" t="str">
        <f t="shared" si="21"/>
        <v>DX Bootcut</v>
      </c>
      <c r="I992" s="4" t="str">
        <f t="shared" si="22"/>
        <v>Indigo Denim</v>
      </c>
      <c r="J992" s="4" t="str">
        <f t="shared" si="23"/>
        <v>DWS22P7D-502</v>
      </c>
      <c r="K992" s="4" t="str">
        <f t="shared" si="24"/>
        <v>2x30</v>
      </c>
      <c r="L992" s="4" t="str">
        <f t="shared" si="25"/>
        <v>2</v>
      </c>
      <c r="M992" s="4" t="str">
        <f t="shared" si="26"/>
        <v>30</v>
      </c>
      <c r="N992" s="4" t="e">
        <f>VLOOKUP(L992,#REF!,3,FALSE)</f>
        <v>#REF!</v>
      </c>
      <c r="O992" s="4" t="e">
        <f>VLOOKUP(L992,#REF!,2,FALSE)</f>
        <v>#REF!</v>
      </c>
      <c r="P992" s="4" t="e">
        <f t="shared" si="27"/>
        <v>#REF!</v>
      </c>
      <c r="Q992" s="4"/>
      <c r="R992" s="4"/>
      <c r="S992" s="4"/>
      <c r="T992" s="4"/>
      <c r="U992" s="4"/>
      <c r="V992" s="4"/>
      <c r="W992" s="4"/>
    </row>
    <row r="993" spans="1:23" ht="16">
      <c r="A993" s="173" t="s">
        <v>1658</v>
      </c>
      <c r="B993" s="173" t="s">
        <v>1601</v>
      </c>
      <c r="C993" s="173">
        <v>840130518248</v>
      </c>
      <c r="D993" s="174">
        <v>54.5</v>
      </c>
      <c r="E993" s="174">
        <v>109</v>
      </c>
      <c r="F993" s="173" t="s">
        <v>632</v>
      </c>
      <c r="G993" s="4" t="s">
        <v>3</v>
      </c>
      <c r="H993" s="4" t="str">
        <f t="shared" si="21"/>
        <v>DX Bootcut</v>
      </c>
      <c r="I993" s="4" t="str">
        <f t="shared" si="22"/>
        <v>Indigo Denim</v>
      </c>
      <c r="J993" s="4" t="str">
        <f t="shared" si="23"/>
        <v>DWS22P7D-502</v>
      </c>
      <c r="K993" s="4" t="str">
        <f t="shared" si="24"/>
        <v>2x32</v>
      </c>
      <c r="L993" s="4" t="str">
        <f t="shared" si="25"/>
        <v>2</v>
      </c>
      <c r="M993" s="4" t="str">
        <f t="shared" si="26"/>
        <v>32</v>
      </c>
      <c r="N993" s="4" t="e">
        <f>VLOOKUP(L993,#REF!,3,FALSE)</f>
        <v>#REF!</v>
      </c>
      <c r="O993" s="4" t="e">
        <f>VLOOKUP(L993,#REF!,2,FALSE)</f>
        <v>#REF!</v>
      </c>
      <c r="P993" s="4" t="e">
        <f t="shared" si="27"/>
        <v>#REF!</v>
      </c>
      <c r="Q993" s="4"/>
      <c r="R993" s="4"/>
      <c r="S993" s="4"/>
      <c r="T993" s="4"/>
      <c r="U993" s="4"/>
      <c r="V993" s="4"/>
      <c r="W993" s="4"/>
    </row>
    <row r="994" spans="1:23" ht="16">
      <c r="A994" s="173" t="s">
        <v>1659</v>
      </c>
      <c r="B994" s="173" t="s">
        <v>1601</v>
      </c>
      <c r="C994" s="173">
        <v>840130518255</v>
      </c>
      <c r="D994" s="174">
        <v>54.5</v>
      </c>
      <c r="E994" s="174">
        <v>109</v>
      </c>
      <c r="F994" s="173" t="s">
        <v>632</v>
      </c>
      <c r="G994" s="4" t="s">
        <v>3</v>
      </c>
      <c r="H994" s="4" t="str">
        <f t="shared" si="21"/>
        <v>DX Bootcut</v>
      </c>
      <c r="I994" s="4" t="str">
        <f t="shared" si="22"/>
        <v>Indigo Denim</v>
      </c>
      <c r="J994" s="4" t="str">
        <f t="shared" si="23"/>
        <v>DWS22P7D-502</v>
      </c>
      <c r="K994" s="4" t="str">
        <f t="shared" si="24"/>
        <v>2x34</v>
      </c>
      <c r="L994" s="4" t="str">
        <f t="shared" si="25"/>
        <v>2</v>
      </c>
      <c r="M994" s="4" t="str">
        <f t="shared" si="26"/>
        <v>34</v>
      </c>
      <c r="N994" s="4" t="e">
        <f>VLOOKUP(L994,#REF!,3,FALSE)</f>
        <v>#REF!</v>
      </c>
      <c r="O994" s="4" t="e">
        <f>VLOOKUP(L994,#REF!,2,FALSE)</f>
        <v>#REF!</v>
      </c>
      <c r="P994" s="4" t="e">
        <f t="shared" si="27"/>
        <v>#REF!</v>
      </c>
      <c r="Q994" s="4"/>
      <c r="R994" s="4"/>
      <c r="S994" s="4"/>
      <c r="T994" s="4"/>
      <c r="U994" s="4"/>
      <c r="V994" s="4"/>
      <c r="W994" s="4"/>
    </row>
    <row r="995" spans="1:23" ht="16">
      <c r="A995" s="173" t="s">
        <v>1660</v>
      </c>
      <c r="B995" s="173" t="s">
        <v>1601</v>
      </c>
      <c r="C995" s="173">
        <v>840130520326</v>
      </c>
      <c r="D995" s="174">
        <v>54.5</v>
      </c>
      <c r="E995" s="174">
        <v>109</v>
      </c>
      <c r="F995" s="173" t="s">
        <v>632</v>
      </c>
      <c r="G995" s="4" t="s">
        <v>3</v>
      </c>
      <c r="H995" s="4" t="str">
        <f t="shared" si="21"/>
        <v>DX Bootcut</v>
      </c>
      <c r="I995" s="4" t="str">
        <f t="shared" si="22"/>
        <v>Indigo Denim</v>
      </c>
      <c r="J995" s="4" t="str">
        <f t="shared" si="23"/>
        <v>DWS22P7D-502</v>
      </c>
      <c r="K995" s="4" t="str">
        <f t="shared" si="24"/>
        <v>2x36</v>
      </c>
      <c r="L995" s="4" t="str">
        <f t="shared" si="25"/>
        <v>2</v>
      </c>
      <c r="M995" s="4" t="str">
        <f t="shared" si="26"/>
        <v>36</v>
      </c>
      <c r="N995" s="4" t="e">
        <f>VLOOKUP(L995,#REF!,3,FALSE)</f>
        <v>#REF!</v>
      </c>
      <c r="O995" s="4" t="e">
        <f>VLOOKUP(L995,#REF!,2,FALSE)</f>
        <v>#REF!</v>
      </c>
      <c r="P995" s="4" t="e">
        <f t="shared" si="27"/>
        <v>#REF!</v>
      </c>
      <c r="Q995" s="4"/>
      <c r="R995" s="4"/>
      <c r="S995" s="4"/>
      <c r="T995" s="4"/>
      <c r="U995" s="4"/>
      <c r="V995" s="4"/>
      <c r="W995" s="4"/>
    </row>
    <row r="996" spans="1:23" ht="16">
      <c r="A996" s="173" t="s">
        <v>1661</v>
      </c>
      <c r="B996" s="173" t="s">
        <v>1601</v>
      </c>
      <c r="C996" s="173">
        <v>840130518262</v>
      </c>
      <c r="D996" s="174">
        <v>54.5</v>
      </c>
      <c r="E996" s="174">
        <v>109</v>
      </c>
      <c r="F996" s="173" t="s">
        <v>632</v>
      </c>
      <c r="G996" s="4" t="s">
        <v>3</v>
      </c>
      <c r="H996" s="4" t="str">
        <f t="shared" si="21"/>
        <v>DX Bootcut</v>
      </c>
      <c r="I996" s="4" t="str">
        <f t="shared" si="22"/>
        <v>Indigo Denim</v>
      </c>
      <c r="J996" s="4" t="str">
        <f t="shared" si="23"/>
        <v>DWS22P7D-502</v>
      </c>
      <c r="K996" s="4" t="str">
        <f t="shared" si="24"/>
        <v>4x28</v>
      </c>
      <c r="L996" s="4" t="str">
        <f t="shared" si="25"/>
        <v>4</v>
      </c>
      <c r="M996" s="4" t="str">
        <f t="shared" si="26"/>
        <v>28</v>
      </c>
      <c r="N996" s="4" t="e">
        <f>VLOOKUP(L996,#REF!,3,FALSE)</f>
        <v>#REF!</v>
      </c>
      <c r="O996" s="4" t="e">
        <f>VLOOKUP(L996,#REF!,2,FALSE)</f>
        <v>#REF!</v>
      </c>
      <c r="P996" s="4" t="e">
        <f t="shared" si="27"/>
        <v>#REF!</v>
      </c>
      <c r="Q996" s="4"/>
      <c r="R996" s="4"/>
      <c r="S996" s="4"/>
      <c r="T996" s="4"/>
      <c r="U996" s="4"/>
      <c r="V996" s="4"/>
      <c r="W996" s="4"/>
    </row>
    <row r="997" spans="1:23" ht="16">
      <c r="A997" s="173" t="s">
        <v>1662</v>
      </c>
      <c r="B997" s="173" t="s">
        <v>1601</v>
      </c>
      <c r="C997" s="173">
        <v>840130518279</v>
      </c>
      <c r="D997" s="174">
        <v>54.5</v>
      </c>
      <c r="E997" s="174">
        <v>109</v>
      </c>
      <c r="F997" s="173" t="s">
        <v>632</v>
      </c>
      <c r="G997" s="4" t="s">
        <v>3</v>
      </c>
      <c r="H997" s="4" t="str">
        <f t="shared" si="21"/>
        <v>DX Bootcut</v>
      </c>
      <c r="I997" s="4" t="str">
        <f t="shared" si="22"/>
        <v>Indigo Denim</v>
      </c>
      <c r="J997" s="4" t="str">
        <f t="shared" si="23"/>
        <v>DWS22P7D-502</v>
      </c>
      <c r="K997" s="4" t="str">
        <f t="shared" si="24"/>
        <v>4x30</v>
      </c>
      <c r="L997" s="4" t="str">
        <f t="shared" si="25"/>
        <v>4</v>
      </c>
      <c r="M997" s="4" t="str">
        <f t="shared" si="26"/>
        <v>30</v>
      </c>
      <c r="N997" s="4" t="e">
        <f>VLOOKUP(L997,#REF!,3,FALSE)</f>
        <v>#REF!</v>
      </c>
      <c r="O997" s="4" t="e">
        <f>VLOOKUP(L997,#REF!,2,FALSE)</f>
        <v>#REF!</v>
      </c>
      <c r="P997" s="4" t="e">
        <f t="shared" si="27"/>
        <v>#REF!</v>
      </c>
      <c r="Q997" s="4"/>
      <c r="R997" s="4"/>
      <c r="S997" s="4"/>
      <c r="T997" s="4"/>
      <c r="U997" s="4"/>
      <c r="V997" s="4"/>
      <c r="W997" s="4"/>
    </row>
    <row r="998" spans="1:23" ht="16">
      <c r="A998" s="173" t="s">
        <v>1663</v>
      </c>
      <c r="B998" s="173" t="s">
        <v>1601</v>
      </c>
      <c r="C998" s="173">
        <v>840130518286</v>
      </c>
      <c r="D998" s="174">
        <v>54.5</v>
      </c>
      <c r="E998" s="174">
        <v>109</v>
      </c>
      <c r="F998" s="173" t="s">
        <v>632</v>
      </c>
      <c r="G998" s="4" t="s">
        <v>3</v>
      </c>
      <c r="H998" s="4" t="str">
        <f t="shared" si="21"/>
        <v>DX Bootcut</v>
      </c>
      <c r="I998" s="4" t="str">
        <f t="shared" si="22"/>
        <v>Indigo Denim</v>
      </c>
      <c r="J998" s="4" t="str">
        <f t="shared" si="23"/>
        <v>DWS22P7D-502</v>
      </c>
      <c r="K998" s="4" t="str">
        <f t="shared" si="24"/>
        <v>4x32</v>
      </c>
      <c r="L998" s="4" t="str">
        <f t="shared" si="25"/>
        <v>4</v>
      </c>
      <c r="M998" s="4" t="str">
        <f t="shared" si="26"/>
        <v>32</v>
      </c>
      <c r="N998" s="4" t="e">
        <f>VLOOKUP(L998,#REF!,3,FALSE)</f>
        <v>#REF!</v>
      </c>
      <c r="O998" s="4" t="e">
        <f>VLOOKUP(L998,#REF!,2,FALSE)</f>
        <v>#REF!</v>
      </c>
      <c r="P998" s="4" t="e">
        <f t="shared" si="27"/>
        <v>#REF!</v>
      </c>
      <c r="Q998" s="4"/>
      <c r="R998" s="4"/>
      <c r="S998" s="4"/>
      <c r="T998" s="4"/>
      <c r="U998" s="4"/>
      <c r="V998" s="4"/>
      <c r="W998" s="4"/>
    </row>
    <row r="999" spans="1:23" ht="16">
      <c r="A999" s="173" t="s">
        <v>1664</v>
      </c>
      <c r="B999" s="173" t="s">
        <v>1601</v>
      </c>
      <c r="C999" s="173">
        <v>840130518293</v>
      </c>
      <c r="D999" s="174">
        <v>54.5</v>
      </c>
      <c r="E999" s="174">
        <v>109</v>
      </c>
      <c r="F999" s="173" t="s">
        <v>632</v>
      </c>
      <c r="G999" s="4" t="s">
        <v>3</v>
      </c>
      <c r="H999" s="4" t="str">
        <f t="shared" si="21"/>
        <v>DX Bootcut</v>
      </c>
      <c r="I999" s="4" t="str">
        <f t="shared" si="22"/>
        <v>Indigo Denim</v>
      </c>
      <c r="J999" s="4" t="str">
        <f t="shared" si="23"/>
        <v>DWS22P7D-502</v>
      </c>
      <c r="K999" s="4" t="str">
        <f t="shared" si="24"/>
        <v>4x34</v>
      </c>
      <c r="L999" s="4" t="str">
        <f t="shared" si="25"/>
        <v>4</v>
      </c>
      <c r="M999" s="4" t="str">
        <f t="shared" si="26"/>
        <v>34</v>
      </c>
      <c r="N999" s="4" t="e">
        <f>VLOOKUP(L999,#REF!,3,FALSE)</f>
        <v>#REF!</v>
      </c>
      <c r="O999" s="4" t="e">
        <f>VLOOKUP(L999,#REF!,2,FALSE)</f>
        <v>#REF!</v>
      </c>
      <c r="P999" s="4" t="e">
        <f t="shared" si="27"/>
        <v>#REF!</v>
      </c>
      <c r="Q999" s="4"/>
      <c r="R999" s="4"/>
      <c r="S999" s="4"/>
      <c r="T999" s="4"/>
      <c r="U999" s="4"/>
      <c r="V999" s="4"/>
      <c r="W999" s="4"/>
    </row>
    <row r="1000" spans="1:23" ht="16">
      <c r="A1000" s="173" t="s">
        <v>1665</v>
      </c>
      <c r="B1000" s="173" t="s">
        <v>1601</v>
      </c>
      <c r="C1000" s="173">
        <v>840130520333</v>
      </c>
      <c r="D1000" s="174">
        <v>54.5</v>
      </c>
      <c r="E1000" s="174">
        <v>109</v>
      </c>
      <c r="F1000" s="173" t="s">
        <v>632</v>
      </c>
      <c r="G1000" s="4" t="s">
        <v>3</v>
      </c>
      <c r="H1000" s="4" t="str">
        <f t="shared" si="21"/>
        <v>DX Bootcut</v>
      </c>
      <c r="I1000" s="4" t="str">
        <f t="shared" si="22"/>
        <v>Indigo Denim</v>
      </c>
      <c r="J1000" s="4" t="str">
        <f t="shared" si="23"/>
        <v>DWS22P7D-502</v>
      </c>
      <c r="K1000" s="4" t="str">
        <f t="shared" si="24"/>
        <v>4x36</v>
      </c>
      <c r="L1000" s="4" t="str">
        <f t="shared" si="25"/>
        <v>4</v>
      </c>
      <c r="M1000" s="4" t="str">
        <f t="shared" si="26"/>
        <v>36</v>
      </c>
      <c r="N1000" s="4" t="e">
        <f>VLOOKUP(L1000,#REF!,3,FALSE)</f>
        <v>#REF!</v>
      </c>
      <c r="O1000" s="4" t="e">
        <f>VLOOKUP(L1000,#REF!,2,FALSE)</f>
        <v>#REF!</v>
      </c>
      <c r="P1000" s="4" t="e">
        <f t="shared" si="27"/>
        <v>#REF!</v>
      </c>
      <c r="Q1000" s="4"/>
      <c r="R1000" s="4"/>
      <c r="S1000" s="4"/>
      <c r="T1000" s="4"/>
      <c r="U1000" s="4"/>
      <c r="V1000" s="4"/>
      <c r="W1000" s="4"/>
    </row>
    <row r="1001" spans="1:23" ht="16">
      <c r="A1001" s="173" t="s">
        <v>1666</v>
      </c>
      <c r="B1001" s="173" t="s">
        <v>1601</v>
      </c>
      <c r="C1001" s="173">
        <v>840130518309</v>
      </c>
      <c r="D1001" s="174">
        <v>54.5</v>
      </c>
      <c r="E1001" s="174">
        <v>109</v>
      </c>
      <c r="F1001" s="173" t="s">
        <v>632</v>
      </c>
      <c r="G1001" s="4" t="s">
        <v>3</v>
      </c>
      <c r="H1001" s="4" t="str">
        <f t="shared" si="21"/>
        <v>DX Bootcut</v>
      </c>
      <c r="I1001" s="4" t="str">
        <f t="shared" si="22"/>
        <v>Indigo Denim</v>
      </c>
      <c r="J1001" s="4" t="str">
        <f t="shared" si="23"/>
        <v>DWS22P7D-502</v>
      </c>
      <c r="K1001" s="4" t="str">
        <f t="shared" si="24"/>
        <v>6x28</v>
      </c>
      <c r="L1001" s="4" t="str">
        <f t="shared" si="25"/>
        <v>6</v>
      </c>
      <c r="M1001" s="4" t="str">
        <f t="shared" si="26"/>
        <v>28</v>
      </c>
      <c r="N1001" s="4" t="e">
        <f>VLOOKUP(L1001,#REF!,3,FALSE)</f>
        <v>#REF!</v>
      </c>
      <c r="O1001" s="4" t="e">
        <f>VLOOKUP(L1001,#REF!,2,FALSE)</f>
        <v>#REF!</v>
      </c>
      <c r="P1001" s="4" t="e">
        <f t="shared" si="27"/>
        <v>#REF!</v>
      </c>
      <c r="Q1001" s="4"/>
      <c r="R1001" s="4"/>
      <c r="S1001" s="4"/>
      <c r="T1001" s="4"/>
      <c r="U1001" s="4"/>
      <c r="V1001" s="4"/>
      <c r="W1001" s="4"/>
    </row>
    <row r="1002" spans="1:23" ht="16">
      <c r="A1002" s="173" t="s">
        <v>1667</v>
      </c>
      <c r="B1002" s="173" t="s">
        <v>1601</v>
      </c>
      <c r="C1002" s="173">
        <v>840130518316</v>
      </c>
      <c r="D1002" s="174">
        <v>54.5</v>
      </c>
      <c r="E1002" s="174">
        <v>109</v>
      </c>
      <c r="F1002" s="173" t="s">
        <v>632</v>
      </c>
      <c r="G1002" s="4" t="s">
        <v>3</v>
      </c>
      <c r="H1002" s="4" t="str">
        <f t="shared" si="21"/>
        <v>DX Bootcut</v>
      </c>
      <c r="I1002" s="4" t="str">
        <f t="shared" si="22"/>
        <v>Indigo Denim</v>
      </c>
      <c r="J1002" s="4" t="str">
        <f t="shared" si="23"/>
        <v>DWS22P7D-502</v>
      </c>
      <c r="K1002" s="4" t="str">
        <f t="shared" si="24"/>
        <v>6x30</v>
      </c>
      <c r="L1002" s="4" t="str">
        <f t="shared" si="25"/>
        <v>6</v>
      </c>
      <c r="M1002" s="4" t="str">
        <f t="shared" si="26"/>
        <v>30</v>
      </c>
      <c r="N1002" s="4" t="e">
        <f>VLOOKUP(L1002,#REF!,3,FALSE)</f>
        <v>#REF!</v>
      </c>
      <c r="O1002" s="4" t="e">
        <f>VLOOKUP(L1002,#REF!,2,FALSE)</f>
        <v>#REF!</v>
      </c>
      <c r="P1002" s="4" t="e">
        <f t="shared" si="27"/>
        <v>#REF!</v>
      </c>
      <c r="Q1002" s="4"/>
      <c r="R1002" s="4"/>
      <c r="S1002" s="4"/>
      <c r="T1002" s="4"/>
      <c r="U1002" s="4"/>
      <c r="V1002" s="4"/>
      <c r="W1002" s="4"/>
    </row>
    <row r="1003" spans="1:23" ht="16">
      <c r="A1003" s="173" t="s">
        <v>1668</v>
      </c>
      <c r="B1003" s="173" t="s">
        <v>1601</v>
      </c>
      <c r="C1003" s="173">
        <v>840130518323</v>
      </c>
      <c r="D1003" s="174">
        <v>54.5</v>
      </c>
      <c r="E1003" s="174">
        <v>109</v>
      </c>
      <c r="F1003" s="173" t="s">
        <v>632</v>
      </c>
      <c r="G1003" s="4" t="s">
        <v>3</v>
      </c>
      <c r="H1003" s="4" t="str">
        <f t="shared" si="21"/>
        <v>DX Bootcut</v>
      </c>
      <c r="I1003" s="4" t="str">
        <f t="shared" si="22"/>
        <v>Indigo Denim</v>
      </c>
      <c r="J1003" s="4" t="str">
        <f t="shared" si="23"/>
        <v>DWS22P7D-502</v>
      </c>
      <c r="K1003" s="4" t="str">
        <f t="shared" si="24"/>
        <v>6x32</v>
      </c>
      <c r="L1003" s="4" t="str">
        <f t="shared" si="25"/>
        <v>6</v>
      </c>
      <c r="M1003" s="4" t="str">
        <f t="shared" si="26"/>
        <v>32</v>
      </c>
      <c r="N1003" s="4" t="e">
        <f>VLOOKUP(L1003,#REF!,3,FALSE)</f>
        <v>#REF!</v>
      </c>
      <c r="O1003" s="4" t="e">
        <f>VLOOKUP(L1003,#REF!,2,FALSE)</f>
        <v>#REF!</v>
      </c>
      <c r="P1003" s="4" t="e">
        <f t="shared" si="27"/>
        <v>#REF!</v>
      </c>
      <c r="Q1003" s="4"/>
      <c r="R1003" s="4"/>
      <c r="S1003" s="4"/>
      <c r="T1003" s="4"/>
      <c r="U1003" s="4"/>
      <c r="V1003" s="4"/>
      <c r="W1003" s="4"/>
    </row>
    <row r="1004" spans="1:23" ht="16">
      <c r="A1004" s="173" t="s">
        <v>1669</v>
      </c>
      <c r="B1004" s="173" t="s">
        <v>1601</v>
      </c>
      <c r="C1004" s="173">
        <v>840130518330</v>
      </c>
      <c r="D1004" s="174">
        <v>54.5</v>
      </c>
      <c r="E1004" s="174">
        <v>109</v>
      </c>
      <c r="F1004" s="173" t="s">
        <v>632</v>
      </c>
      <c r="G1004" s="4" t="s">
        <v>3</v>
      </c>
      <c r="H1004" s="4" t="str">
        <f t="shared" si="21"/>
        <v>DX Bootcut</v>
      </c>
      <c r="I1004" s="4" t="str">
        <f t="shared" si="22"/>
        <v>Indigo Denim</v>
      </c>
      <c r="J1004" s="4" t="str">
        <f t="shared" si="23"/>
        <v>DWS22P7D-502</v>
      </c>
      <c r="K1004" s="4" t="str">
        <f t="shared" si="24"/>
        <v>6x34</v>
      </c>
      <c r="L1004" s="4" t="str">
        <f t="shared" si="25"/>
        <v>6</v>
      </c>
      <c r="M1004" s="4" t="str">
        <f t="shared" si="26"/>
        <v>34</v>
      </c>
      <c r="N1004" s="4" t="e">
        <f>VLOOKUP(L1004,#REF!,3,FALSE)</f>
        <v>#REF!</v>
      </c>
      <c r="O1004" s="4" t="e">
        <f>VLOOKUP(L1004,#REF!,2,FALSE)</f>
        <v>#REF!</v>
      </c>
      <c r="P1004" s="4" t="e">
        <f t="shared" si="27"/>
        <v>#REF!</v>
      </c>
      <c r="Q1004" s="4"/>
      <c r="R1004" s="4"/>
      <c r="S1004" s="4"/>
      <c r="T1004" s="4"/>
      <c r="U1004" s="4"/>
      <c r="V1004" s="4"/>
      <c r="W1004" s="4"/>
    </row>
    <row r="1005" spans="1:23" ht="16">
      <c r="A1005" s="173" t="s">
        <v>1670</v>
      </c>
      <c r="B1005" s="173" t="s">
        <v>1601</v>
      </c>
      <c r="C1005" s="173">
        <v>840130520340</v>
      </c>
      <c r="D1005" s="174">
        <v>54.5</v>
      </c>
      <c r="E1005" s="174">
        <v>109</v>
      </c>
      <c r="F1005" s="173" t="s">
        <v>632</v>
      </c>
      <c r="G1005" s="4" t="s">
        <v>3</v>
      </c>
      <c r="H1005" s="4" t="str">
        <f t="shared" si="21"/>
        <v>DX Bootcut</v>
      </c>
      <c r="I1005" s="4" t="str">
        <f t="shared" si="22"/>
        <v>Indigo Denim</v>
      </c>
      <c r="J1005" s="4" t="str">
        <f t="shared" si="23"/>
        <v>DWS22P7D-502</v>
      </c>
      <c r="K1005" s="4" t="str">
        <f t="shared" si="24"/>
        <v>6x36</v>
      </c>
      <c r="L1005" s="4" t="str">
        <f t="shared" si="25"/>
        <v>6</v>
      </c>
      <c r="M1005" s="4" t="str">
        <f t="shared" si="26"/>
        <v>36</v>
      </c>
      <c r="N1005" s="4" t="e">
        <f>VLOOKUP(L1005,#REF!,3,FALSE)</f>
        <v>#REF!</v>
      </c>
      <c r="O1005" s="4" t="e">
        <f>VLOOKUP(L1005,#REF!,2,FALSE)</f>
        <v>#REF!</v>
      </c>
      <c r="P1005" s="4" t="e">
        <f t="shared" si="27"/>
        <v>#REF!</v>
      </c>
      <c r="Q1005" s="4"/>
      <c r="R1005" s="4"/>
      <c r="S1005" s="4"/>
      <c r="T1005" s="4"/>
      <c r="U1005" s="4"/>
      <c r="V1005" s="4"/>
      <c r="W1005" s="4"/>
    </row>
    <row r="1006" spans="1:23" ht="16">
      <c r="A1006" s="173" t="s">
        <v>1671</v>
      </c>
      <c r="B1006" s="173" t="s">
        <v>1601</v>
      </c>
      <c r="C1006" s="173">
        <v>840130518347</v>
      </c>
      <c r="D1006" s="174">
        <v>54.5</v>
      </c>
      <c r="E1006" s="174">
        <v>109</v>
      </c>
      <c r="F1006" s="173" t="s">
        <v>632</v>
      </c>
      <c r="G1006" s="4" t="s">
        <v>3</v>
      </c>
      <c r="H1006" s="4" t="str">
        <f t="shared" si="21"/>
        <v>DX Bootcut</v>
      </c>
      <c r="I1006" s="4" t="str">
        <f t="shared" si="22"/>
        <v>Indigo Denim</v>
      </c>
      <c r="J1006" s="4" t="str">
        <f t="shared" si="23"/>
        <v>DWS22P7D-502</v>
      </c>
      <c r="K1006" s="4" t="str">
        <f t="shared" si="24"/>
        <v>8x28</v>
      </c>
      <c r="L1006" s="4" t="str">
        <f t="shared" si="25"/>
        <v>8</v>
      </c>
      <c r="M1006" s="4" t="str">
        <f t="shared" si="26"/>
        <v>28</v>
      </c>
      <c r="N1006" s="4" t="e">
        <f>VLOOKUP(L1006,#REF!,3,FALSE)</f>
        <v>#REF!</v>
      </c>
      <c r="O1006" s="4" t="e">
        <f>VLOOKUP(L1006,#REF!,2,FALSE)</f>
        <v>#REF!</v>
      </c>
      <c r="P1006" s="4" t="e">
        <f t="shared" si="27"/>
        <v>#REF!</v>
      </c>
      <c r="Q1006" s="4"/>
      <c r="R1006" s="4"/>
      <c r="S1006" s="4"/>
      <c r="T1006" s="4"/>
      <c r="U1006" s="4"/>
      <c r="V1006" s="4"/>
      <c r="W1006" s="4"/>
    </row>
    <row r="1007" spans="1:23" ht="16">
      <c r="A1007" s="173" t="s">
        <v>1672</v>
      </c>
      <c r="B1007" s="173" t="s">
        <v>1601</v>
      </c>
      <c r="C1007" s="173">
        <v>840130518354</v>
      </c>
      <c r="D1007" s="174">
        <v>54.5</v>
      </c>
      <c r="E1007" s="174">
        <v>109</v>
      </c>
      <c r="F1007" s="173" t="s">
        <v>632</v>
      </c>
      <c r="G1007" s="4" t="s">
        <v>3</v>
      </c>
      <c r="H1007" s="4" t="str">
        <f t="shared" si="21"/>
        <v>DX Bootcut</v>
      </c>
      <c r="I1007" s="4" t="str">
        <f t="shared" si="22"/>
        <v>Indigo Denim</v>
      </c>
      <c r="J1007" s="4" t="str">
        <f t="shared" si="23"/>
        <v>DWS22P7D-502</v>
      </c>
      <c r="K1007" s="4" t="str">
        <f t="shared" si="24"/>
        <v>8x30</v>
      </c>
      <c r="L1007" s="4" t="str">
        <f t="shared" si="25"/>
        <v>8</v>
      </c>
      <c r="M1007" s="4" t="str">
        <f t="shared" si="26"/>
        <v>30</v>
      </c>
      <c r="N1007" s="4" t="e">
        <f>VLOOKUP(L1007,#REF!,3,FALSE)</f>
        <v>#REF!</v>
      </c>
      <c r="O1007" s="4" t="e">
        <f>VLOOKUP(L1007,#REF!,2,FALSE)</f>
        <v>#REF!</v>
      </c>
      <c r="P1007" s="4" t="e">
        <f t="shared" si="27"/>
        <v>#REF!</v>
      </c>
      <c r="Q1007" s="4"/>
      <c r="R1007" s="4"/>
      <c r="S1007" s="4"/>
      <c r="T1007" s="4"/>
      <c r="U1007" s="4"/>
      <c r="V1007" s="4"/>
      <c r="W1007" s="4"/>
    </row>
    <row r="1008" spans="1:23" ht="16">
      <c r="A1008" s="173" t="s">
        <v>1673</v>
      </c>
      <c r="B1008" s="173" t="s">
        <v>1601</v>
      </c>
      <c r="C1008" s="173">
        <v>840130518361</v>
      </c>
      <c r="D1008" s="174">
        <v>54.5</v>
      </c>
      <c r="E1008" s="174">
        <v>109</v>
      </c>
      <c r="F1008" s="173" t="s">
        <v>632</v>
      </c>
      <c r="G1008" s="4" t="s">
        <v>3</v>
      </c>
      <c r="H1008" s="4" t="str">
        <f t="shared" si="21"/>
        <v>DX Bootcut</v>
      </c>
      <c r="I1008" s="4" t="str">
        <f t="shared" si="22"/>
        <v>Indigo Denim</v>
      </c>
      <c r="J1008" s="4" t="str">
        <f t="shared" si="23"/>
        <v>DWS22P7D-502</v>
      </c>
      <c r="K1008" s="4" t="str">
        <f t="shared" si="24"/>
        <v>8x32</v>
      </c>
      <c r="L1008" s="4" t="str">
        <f t="shared" si="25"/>
        <v>8</v>
      </c>
      <c r="M1008" s="4" t="str">
        <f t="shared" si="26"/>
        <v>32</v>
      </c>
      <c r="N1008" s="4" t="e">
        <f>VLOOKUP(L1008,#REF!,3,FALSE)</f>
        <v>#REF!</v>
      </c>
      <c r="O1008" s="4" t="e">
        <f>VLOOKUP(L1008,#REF!,2,FALSE)</f>
        <v>#REF!</v>
      </c>
      <c r="P1008" s="4" t="e">
        <f t="shared" si="27"/>
        <v>#REF!</v>
      </c>
      <c r="Q1008" s="4"/>
      <c r="R1008" s="4"/>
      <c r="S1008" s="4"/>
      <c r="T1008" s="4"/>
      <c r="U1008" s="4"/>
      <c r="V1008" s="4"/>
      <c r="W1008" s="4"/>
    </row>
    <row r="1009" spans="1:23" ht="16">
      <c r="A1009" s="173" t="s">
        <v>1674</v>
      </c>
      <c r="B1009" s="173" t="s">
        <v>1601</v>
      </c>
      <c r="C1009" s="173">
        <v>840130518378</v>
      </c>
      <c r="D1009" s="174">
        <v>54.5</v>
      </c>
      <c r="E1009" s="174">
        <v>109</v>
      </c>
      <c r="F1009" s="173" t="s">
        <v>632</v>
      </c>
      <c r="G1009" s="4" t="s">
        <v>3</v>
      </c>
      <c r="H1009" s="4" t="str">
        <f t="shared" si="21"/>
        <v>DX Bootcut</v>
      </c>
      <c r="I1009" s="4" t="str">
        <f t="shared" si="22"/>
        <v>Indigo Denim</v>
      </c>
      <c r="J1009" s="4" t="str">
        <f t="shared" si="23"/>
        <v>DWS22P7D-502</v>
      </c>
      <c r="K1009" s="4" t="str">
        <f t="shared" si="24"/>
        <v>8x34</v>
      </c>
      <c r="L1009" s="4" t="str">
        <f t="shared" si="25"/>
        <v>8</v>
      </c>
      <c r="M1009" s="4" t="str">
        <f t="shared" si="26"/>
        <v>34</v>
      </c>
      <c r="N1009" s="4" t="e">
        <f>VLOOKUP(L1009,#REF!,3,FALSE)</f>
        <v>#REF!</v>
      </c>
      <c r="O1009" s="4" t="e">
        <f>VLOOKUP(L1009,#REF!,2,FALSE)</f>
        <v>#REF!</v>
      </c>
      <c r="P1009" s="4" t="e">
        <f t="shared" si="27"/>
        <v>#REF!</v>
      </c>
      <c r="Q1009" s="4"/>
      <c r="R1009" s="4"/>
      <c r="S1009" s="4"/>
      <c r="T1009" s="4"/>
      <c r="U1009" s="4"/>
      <c r="V1009" s="4"/>
      <c r="W1009" s="4"/>
    </row>
    <row r="1010" spans="1:23" ht="16">
      <c r="A1010" s="173" t="s">
        <v>1675</v>
      </c>
      <c r="B1010" s="173" t="s">
        <v>1601</v>
      </c>
      <c r="C1010" s="173">
        <v>840130520357</v>
      </c>
      <c r="D1010" s="174">
        <v>54.5</v>
      </c>
      <c r="E1010" s="174">
        <v>109</v>
      </c>
      <c r="F1010" s="173" t="s">
        <v>632</v>
      </c>
      <c r="G1010" s="4" t="s">
        <v>3</v>
      </c>
      <c r="H1010" s="4" t="str">
        <f t="shared" si="21"/>
        <v>DX Bootcut</v>
      </c>
      <c r="I1010" s="4" t="str">
        <f t="shared" si="22"/>
        <v>Indigo Denim</v>
      </c>
      <c r="J1010" s="4" t="str">
        <f t="shared" si="23"/>
        <v>DWS22P7D-502</v>
      </c>
      <c r="K1010" s="4" t="str">
        <f t="shared" si="24"/>
        <v>8x36</v>
      </c>
      <c r="L1010" s="4" t="str">
        <f t="shared" si="25"/>
        <v>8</v>
      </c>
      <c r="M1010" s="4" t="str">
        <f t="shared" si="26"/>
        <v>36</v>
      </c>
      <c r="N1010" s="4" t="e">
        <f>VLOOKUP(L1010,#REF!,3,FALSE)</f>
        <v>#REF!</v>
      </c>
      <c r="O1010" s="4" t="e">
        <f>VLOOKUP(L1010,#REF!,2,FALSE)</f>
        <v>#REF!</v>
      </c>
      <c r="P1010" s="4" t="e">
        <f t="shared" si="27"/>
        <v>#REF!</v>
      </c>
      <c r="Q1010" s="4"/>
      <c r="R1010" s="4"/>
      <c r="S1010" s="4"/>
      <c r="T1010" s="4"/>
      <c r="U1010" s="4"/>
      <c r="V1010" s="4"/>
      <c r="W1010" s="4"/>
    </row>
    <row r="1011" spans="1:23" ht="16">
      <c r="A1011" s="173" t="s">
        <v>1676</v>
      </c>
      <c r="B1011" s="173" t="s">
        <v>1677</v>
      </c>
      <c r="C1011" s="173">
        <v>840130523112</v>
      </c>
      <c r="D1011" s="174">
        <v>74.5</v>
      </c>
      <c r="E1011" s="174">
        <v>149</v>
      </c>
      <c r="F1011" s="173" t="s">
        <v>1089</v>
      </c>
      <c r="G1011" s="4" t="s">
        <v>3</v>
      </c>
      <c r="H1011" s="4" t="str">
        <f t="shared" si="21"/>
        <v>DX Bootcut FR</v>
      </c>
      <c r="I1011" s="4" t="str">
        <f t="shared" si="22"/>
        <v>Indigo Denim</v>
      </c>
      <c r="J1011" s="4" t="str">
        <f t="shared" si="23"/>
        <v>DWS22P7F-502</v>
      </c>
      <c r="K1011" s="4" t="str">
        <f t="shared" si="24"/>
        <v>00x28</v>
      </c>
      <c r="L1011" s="4" t="str">
        <f t="shared" si="25"/>
        <v>00</v>
      </c>
      <c r="M1011" s="4" t="str">
        <f t="shared" si="26"/>
        <v>28</v>
      </c>
      <c r="N1011" s="4" t="e">
        <f>VLOOKUP(L1011,#REF!,3,FALSE)</f>
        <v>#REF!</v>
      </c>
      <c r="O1011" s="4" t="e">
        <f>VLOOKUP(L1011,#REF!,2,FALSE)</f>
        <v>#REF!</v>
      </c>
      <c r="P1011" s="4" t="e">
        <f t="shared" si="27"/>
        <v>#REF!</v>
      </c>
      <c r="Q1011" s="4"/>
      <c r="R1011" s="4"/>
      <c r="S1011" s="4"/>
      <c r="T1011" s="4"/>
      <c r="U1011" s="4"/>
      <c r="V1011" s="4"/>
      <c r="W1011" s="4"/>
    </row>
    <row r="1012" spans="1:23" ht="16">
      <c r="A1012" s="173" t="s">
        <v>1678</v>
      </c>
      <c r="B1012" s="173" t="s">
        <v>1677</v>
      </c>
      <c r="C1012" s="173">
        <v>840130523129</v>
      </c>
      <c r="D1012" s="174">
        <v>74.5</v>
      </c>
      <c r="E1012" s="174">
        <v>149</v>
      </c>
      <c r="F1012" s="173" t="s">
        <v>1089</v>
      </c>
      <c r="G1012" s="4" t="s">
        <v>3</v>
      </c>
      <c r="H1012" s="4" t="str">
        <f t="shared" si="21"/>
        <v>DX Bootcut FR</v>
      </c>
      <c r="I1012" s="4" t="str">
        <f t="shared" si="22"/>
        <v>Indigo Denim</v>
      </c>
      <c r="J1012" s="4" t="str">
        <f t="shared" si="23"/>
        <v>DWS22P7F-502</v>
      </c>
      <c r="K1012" s="4" t="str">
        <f t="shared" si="24"/>
        <v>00x30</v>
      </c>
      <c r="L1012" s="4" t="str">
        <f t="shared" si="25"/>
        <v>00</v>
      </c>
      <c r="M1012" s="4" t="str">
        <f t="shared" si="26"/>
        <v>30</v>
      </c>
      <c r="N1012" s="4" t="e">
        <f>VLOOKUP(L1012,#REF!,3,FALSE)</f>
        <v>#REF!</v>
      </c>
      <c r="O1012" s="4" t="e">
        <f>VLOOKUP(L1012,#REF!,2,FALSE)</f>
        <v>#REF!</v>
      </c>
      <c r="P1012" s="4" t="e">
        <f t="shared" si="27"/>
        <v>#REF!</v>
      </c>
      <c r="Q1012" s="4"/>
      <c r="R1012" s="4"/>
      <c r="S1012" s="4"/>
      <c r="T1012" s="4"/>
      <c r="U1012" s="4"/>
      <c r="V1012" s="4"/>
      <c r="W1012" s="4"/>
    </row>
    <row r="1013" spans="1:23" ht="16">
      <c r="A1013" s="173" t="s">
        <v>1679</v>
      </c>
      <c r="B1013" s="173" t="s">
        <v>1677</v>
      </c>
      <c r="C1013" s="173">
        <v>840130523136</v>
      </c>
      <c r="D1013" s="174">
        <v>74.5</v>
      </c>
      <c r="E1013" s="174">
        <v>149</v>
      </c>
      <c r="F1013" s="173" t="s">
        <v>1089</v>
      </c>
      <c r="G1013" s="4" t="s">
        <v>3</v>
      </c>
      <c r="H1013" s="4" t="str">
        <f t="shared" si="21"/>
        <v>DX Bootcut FR</v>
      </c>
      <c r="I1013" s="4" t="str">
        <f t="shared" si="22"/>
        <v>Indigo Denim</v>
      </c>
      <c r="J1013" s="4" t="str">
        <f t="shared" si="23"/>
        <v>DWS22P7F-502</v>
      </c>
      <c r="K1013" s="4" t="str">
        <f t="shared" si="24"/>
        <v>00x32</v>
      </c>
      <c r="L1013" s="4" t="str">
        <f t="shared" si="25"/>
        <v>00</v>
      </c>
      <c r="M1013" s="4" t="str">
        <f t="shared" si="26"/>
        <v>32</v>
      </c>
      <c r="N1013" s="4" t="e">
        <f>VLOOKUP(L1013,#REF!,3,FALSE)</f>
        <v>#REF!</v>
      </c>
      <c r="O1013" s="4" t="e">
        <f>VLOOKUP(L1013,#REF!,2,FALSE)</f>
        <v>#REF!</v>
      </c>
      <c r="P1013" s="4" t="e">
        <f t="shared" si="27"/>
        <v>#REF!</v>
      </c>
      <c r="Q1013" s="4"/>
      <c r="R1013" s="4"/>
      <c r="S1013" s="4"/>
      <c r="T1013" s="4"/>
      <c r="U1013" s="4"/>
      <c r="V1013" s="4"/>
      <c r="W1013" s="4"/>
    </row>
    <row r="1014" spans="1:23" ht="16">
      <c r="A1014" s="173" t="s">
        <v>1680</v>
      </c>
      <c r="B1014" s="173" t="s">
        <v>1677</v>
      </c>
      <c r="C1014" s="173">
        <v>840130523143</v>
      </c>
      <c r="D1014" s="174">
        <v>74.5</v>
      </c>
      <c r="E1014" s="174">
        <v>149</v>
      </c>
      <c r="F1014" s="173" t="s">
        <v>1089</v>
      </c>
      <c r="G1014" s="4" t="s">
        <v>3</v>
      </c>
      <c r="H1014" s="4" t="str">
        <f t="shared" si="21"/>
        <v>DX Bootcut FR</v>
      </c>
      <c r="I1014" s="4" t="str">
        <f t="shared" si="22"/>
        <v>Indigo Denim</v>
      </c>
      <c r="J1014" s="4" t="str">
        <f t="shared" si="23"/>
        <v>DWS22P7F-502</v>
      </c>
      <c r="K1014" s="4" t="str">
        <f t="shared" si="24"/>
        <v>00x34</v>
      </c>
      <c r="L1014" s="4" t="str">
        <f t="shared" si="25"/>
        <v>00</v>
      </c>
      <c r="M1014" s="4" t="str">
        <f t="shared" si="26"/>
        <v>34</v>
      </c>
      <c r="N1014" s="4" t="e">
        <f>VLOOKUP(L1014,#REF!,3,FALSE)</f>
        <v>#REF!</v>
      </c>
      <c r="O1014" s="4" t="e">
        <f>VLOOKUP(L1014,#REF!,2,FALSE)</f>
        <v>#REF!</v>
      </c>
      <c r="P1014" s="4" t="e">
        <f t="shared" si="27"/>
        <v>#REF!</v>
      </c>
      <c r="Q1014" s="4"/>
      <c r="R1014" s="4"/>
      <c r="S1014" s="4"/>
      <c r="T1014" s="4"/>
      <c r="U1014" s="4"/>
      <c r="V1014" s="4"/>
      <c r="W1014" s="4"/>
    </row>
    <row r="1015" spans="1:23" ht="16">
      <c r="A1015" s="173" t="s">
        <v>1681</v>
      </c>
      <c r="B1015" s="173" t="s">
        <v>1677</v>
      </c>
      <c r="C1015" s="173">
        <v>840130523150</v>
      </c>
      <c r="D1015" s="174">
        <v>74.5</v>
      </c>
      <c r="E1015" s="174">
        <v>149</v>
      </c>
      <c r="F1015" s="173" t="s">
        <v>1089</v>
      </c>
      <c r="G1015" s="4" t="s">
        <v>3</v>
      </c>
      <c r="H1015" s="4" t="str">
        <f t="shared" si="21"/>
        <v>DX Bootcut FR</v>
      </c>
      <c r="I1015" s="4" t="str">
        <f t="shared" si="22"/>
        <v>Indigo Denim</v>
      </c>
      <c r="J1015" s="4" t="str">
        <f t="shared" si="23"/>
        <v>DWS22P7F-502</v>
      </c>
      <c r="K1015" s="4" t="str">
        <f t="shared" si="24"/>
        <v>0x28</v>
      </c>
      <c r="L1015" s="4" t="str">
        <f t="shared" si="25"/>
        <v>0</v>
      </c>
      <c r="M1015" s="4" t="str">
        <f t="shared" si="26"/>
        <v>28</v>
      </c>
      <c r="N1015" s="4" t="e">
        <f>VLOOKUP(L1015,#REF!,3,FALSE)</f>
        <v>#REF!</v>
      </c>
      <c r="O1015" s="4" t="e">
        <f>VLOOKUP(L1015,#REF!,2,FALSE)</f>
        <v>#REF!</v>
      </c>
      <c r="P1015" s="4" t="e">
        <f t="shared" si="27"/>
        <v>#REF!</v>
      </c>
      <c r="Q1015" s="4"/>
      <c r="R1015" s="4"/>
      <c r="S1015" s="4"/>
      <c r="T1015" s="4"/>
      <c r="U1015" s="4"/>
      <c r="V1015" s="4"/>
      <c r="W1015" s="4"/>
    </row>
    <row r="1016" spans="1:23" ht="16">
      <c r="A1016" s="173" t="s">
        <v>1682</v>
      </c>
      <c r="B1016" s="173" t="s">
        <v>1677</v>
      </c>
      <c r="C1016" s="173">
        <v>840130523167</v>
      </c>
      <c r="D1016" s="174">
        <v>74.5</v>
      </c>
      <c r="E1016" s="174">
        <v>149</v>
      </c>
      <c r="F1016" s="173" t="s">
        <v>1089</v>
      </c>
      <c r="G1016" s="4" t="s">
        <v>3</v>
      </c>
      <c r="H1016" s="4" t="str">
        <f t="shared" si="21"/>
        <v>DX Bootcut FR</v>
      </c>
      <c r="I1016" s="4" t="str">
        <f t="shared" si="22"/>
        <v>Indigo Denim</v>
      </c>
      <c r="J1016" s="4" t="str">
        <f t="shared" si="23"/>
        <v>DWS22P7F-502</v>
      </c>
      <c r="K1016" s="4" t="str">
        <f t="shared" si="24"/>
        <v>0x30</v>
      </c>
      <c r="L1016" s="4" t="str">
        <f t="shared" si="25"/>
        <v>0</v>
      </c>
      <c r="M1016" s="4" t="str">
        <f t="shared" si="26"/>
        <v>30</v>
      </c>
      <c r="N1016" s="4" t="e">
        <f>VLOOKUP(L1016,#REF!,3,FALSE)</f>
        <v>#REF!</v>
      </c>
      <c r="O1016" s="4" t="e">
        <f>VLOOKUP(L1016,#REF!,2,FALSE)</f>
        <v>#REF!</v>
      </c>
      <c r="P1016" s="4" t="e">
        <f t="shared" si="27"/>
        <v>#REF!</v>
      </c>
      <c r="Q1016" s="4"/>
      <c r="R1016" s="4"/>
      <c r="S1016" s="4"/>
      <c r="T1016" s="4"/>
      <c r="U1016" s="4"/>
      <c r="V1016" s="4"/>
      <c r="W1016" s="4"/>
    </row>
    <row r="1017" spans="1:23" ht="16">
      <c r="A1017" s="173" t="s">
        <v>1683</v>
      </c>
      <c r="B1017" s="173" t="s">
        <v>1677</v>
      </c>
      <c r="C1017" s="173">
        <v>840130523174</v>
      </c>
      <c r="D1017" s="174">
        <v>74.5</v>
      </c>
      <c r="E1017" s="174">
        <v>149</v>
      </c>
      <c r="F1017" s="173" t="s">
        <v>1089</v>
      </c>
      <c r="G1017" s="4" t="s">
        <v>3</v>
      </c>
      <c r="H1017" s="4" t="str">
        <f t="shared" si="21"/>
        <v>DX Bootcut FR</v>
      </c>
      <c r="I1017" s="4" t="str">
        <f t="shared" si="22"/>
        <v>Indigo Denim</v>
      </c>
      <c r="J1017" s="4" t="str">
        <f t="shared" si="23"/>
        <v>DWS22P7F-502</v>
      </c>
      <c r="K1017" s="4" t="str">
        <f t="shared" si="24"/>
        <v>0x32</v>
      </c>
      <c r="L1017" s="4" t="str">
        <f t="shared" si="25"/>
        <v>0</v>
      </c>
      <c r="M1017" s="4" t="str">
        <f t="shared" si="26"/>
        <v>32</v>
      </c>
      <c r="N1017" s="4" t="e">
        <f>VLOOKUP(L1017,#REF!,3,FALSE)</f>
        <v>#REF!</v>
      </c>
      <c r="O1017" s="4" t="e">
        <f>VLOOKUP(L1017,#REF!,2,FALSE)</f>
        <v>#REF!</v>
      </c>
      <c r="P1017" s="4" t="e">
        <f t="shared" si="27"/>
        <v>#REF!</v>
      </c>
      <c r="Q1017" s="4"/>
      <c r="R1017" s="4"/>
      <c r="S1017" s="4"/>
      <c r="T1017" s="4"/>
      <c r="U1017" s="4"/>
      <c r="V1017" s="4"/>
      <c r="W1017" s="4"/>
    </row>
    <row r="1018" spans="1:23" ht="16">
      <c r="A1018" s="173" t="s">
        <v>1684</v>
      </c>
      <c r="B1018" s="173" t="s">
        <v>1677</v>
      </c>
      <c r="C1018" s="173">
        <v>840130523181</v>
      </c>
      <c r="D1018" s="174">
        <v>74.5</v>
      </c>
      <c r="E1018" s="174">
        <v>149</v>
      </c>
      <c r="F1018" s="173" t="s">
        <v>1089</v>
      </c>
      <c r="G1018" s="4" t="s">
        <v>3</v>
      </c>
      <c r="H1018" s="4" t="str">
        <f t="shared" si="21"/>
        <v>DX Bootcut FR</v>
      </c>
      <c r="I1018" s="4" t="str">
        <f t="shared" si="22"/>
        <v>Indigo Denim</v>
      </c>
      <c r="J1018" s="4" t="str">
        <f t="shared" si="23"/>
        <v>DWS22P7F-502</v>
      </c>
      <c r="K1018" s="4" t="str">
        <f t="shared" si="24"/>
        <v>0x34</v>
      </c>
      <c r="L1018" s="4" t="str">
        <f t="shared" si="25"/>
        <v>0</v>
      </c>
      <c r="M1018" s="4" t="str">
        <f t="shared" si="26"/>
        <v>34</v>
      </c>
      <c r="N1018" s="4" t="e">
        <f>VLOOKUP(L1018,#REF!,3,FALSE)</f>
        <v>#REF!</v>
      </c>
      <c r="O1018" s="4" t="e">
        <f>VLOOKUP(L1018,#REF!,2,FALSE)</f>
        <v>#REF!</v>
      </c>
      <c r="P1018" s="4" t="e">
        <f t="shared" si="27"/>
        <v>#REF!</v>
      </c>
      <c r="Q1018" s="4"/>
      <c r="R1018" s="4"/>
      <c r="S1018" s="4"/>
      <c r="T1018" s="4"/>
      <c r="U1018" s="4"/>
      <c r="V1018" s="4"/>
      <c r="W1018" s="4"/>
    </row>
    <row r="1019" spans="1:23" ht="16">
      <c r="A1019" s="173" t="s">
        <v>1685</v>
      </c>
      <c r="B1019" s="173" t="s">
        <v>1677</v>
      </c>
      <c r="C1019" s="173">
        <v>840130523198</v>
      </c>
      <c r="D1019" s="174">
        <v>74.5</v>
      </c>
      <c r="E1019" s="174">
        <v>149</v>
      </c>
      <c r="F1019" s="173" t="s">
        <v>1089</v>
      </c>
      <c r="G1019" s="4" t="s">
        <v>3</v>
      </c>
      <c r="H1019" s="4" t="str">
        <f t="shared" si="21"/>
        <v>DX Bootcut FR</v>
      </c>
      <c r="I1019" s="4" t="str">
        <f t="shared" si="22"/>
        <v>Indigo Denim</v>
      </c>
      <c r="J1019" s="4" t="str">
        <f t="shared" si="23"/>
        <v>DWS22P7F-502</v>
      </c>
      <c r="K1019" s="4" t="str">
        <f t="shared" si="24"/>
        <v>10x28</v>
      </c>
      <c r="L1019" s="4" t="str">
        <f t="shared" si="25"/>
        <v>10</v>
      </c>
      <c r="M1019" s="4" t="str">
        <f t="shared" si="26"/>
        <v>28</v>
      </c>
      <c r="N1019" s="4" t="e">
        <f>VLOOKUP(L1019,#REF!,3,FALSE)</f>
        <v>#REF!</v>
      </c>
      <c r="O1019" s="4" t="e">
        <f>VLOOKUP(L1019,#REF!,2,FALSE)</f>
        <v>#REF!</v>
      </c>
      <c r="P1019" s="4" t="e">
        <f t="shared" si="27"/>
        <v>#REF!</v>
      </c>
      <c r="Q1019" s="4"/>
      <c r="R1019" s="4"/>
      <c r="S1019" s="4"/>
      <c r="T1019" s="4"/>
      <c r="U1019" s="4"/>
      <c r="V1019" s="4"/>
      <c r="W1019" s="4"/>
    </row>
    <row r="1020" spans="1:23" ht="16">
      <c r="A1020" s="173" t="s">
        <v>1686</v>
      </c>
      <c r="B1020" s="173" t="s">
        <v>1677</v>
      </c>
      <c r="C1020" s="173">
        <v>840130523204</v>
      </c>
      <c r="D1020" s="174">
        <v>74.5</v>
      </c>
      <c r="E1020" s="174">
        <v>149</v>
      </c>
      <c r="F1020" s="173" t="s">
        <v>1089</v>
      </c>
      <c r="G1020" s="4" t="s">
        <v>3</v>
      </c>
      <c r="H1020" s="4" t="str">
        <f t="shared" si="21"/>
        <v>DX Bootcut FR</v>
      </c>
      <c r="I1020" s="4" t="str">
        <f t="shared" si="22"/>
        <v>Indigo Denim</v>
      </c>
      <c r="J1020" s="4" t="str">
        <f t="shared" si="23"/>
        <v>DWS22P7F-502</v>
      </c>
      <c r="K1020" s="4" t="str">
        <f t="shared" si="24"/>
        <v>10x30</v>
      </c>
      <c r="L1020" s="4" t="str">
        <f t="shared" si="25"/>
        <v>10</v>
      </c>
      <c r="M1020" s="4" t="str">
        <f t="shared" si="26"/>
        <v>30</v>
      </c>
      <c r="N1020" s="4" t="e">
        <f>VLOOKUP(L1020,#REF!,3,FALSE)</f>
        <v>#REF!</v>
      </c>
      <c r="O1020" s="4" t="e">
        <f>VLOOKUP(L1020,#REF!,2,FALSE)</f>
        <v>#REF!</v>
      </c>
      <c r="P1020" s="4" t="e">
        <f t="shared" si="27"/>
        <v>#REF!</v>
      </c>
      <c r="Q1020" s="4"/>
      <c r="R1020" s="4"/>
      <c r="S1020" s="4"/>
      <c r="T1020" s="4"/>
      <c r="U1020" s="4"/>
      <c r="V1020" s="4"/>
      <c r="W1020" s="4"/>
    </row>
    <row r="1021" spans="1:23" ht="16">
      <c r="A1021" s="173" t="s">
        <v>1687</v>
      </c>
      <c r="B1021" s="173" t="s">
        <v>1677</v>
      </c>
      <c r="C1021" s="173">
        <v>840130523211</v>
      </c>
      <c r="D1021" s="174">
        <v>74.5</v>
      </c>
      <c r="E1021" s="174">
        <v>149</v>
      </c>
      <c r="F1021" s="173" t="s">
        <v>1089</v>
      </c>
      <c r="G1021" s="4" t="s">
        <v>3</v>
      </c>
      <c r="H1021" s="4" t="str">
        <f t="shared" si="21"/>
        <v>DX Bootcut FR</v>
      </c>
      <c r="I1021" s="4" t="str">
        <f t="shared" si="22"/>
        <v>Indigo Denim</v>
      </c>
      <c r="J1021" s="4" t="str">
        <f t="shared" si="23"/>
        <v>DWS22P7F-502</v>
      </c>
      <c r="K1021" s="4" t="str">
        <f t="shared" si="24"/>
        <v>10x32</v>
      </c>
      <c r="L1021" s="4" t="str">
        <f t="shared" si="25"/>
        <v>10</v>
      </c>
      <c r="M1021" s="4" t="str">
        <f t="shared" si="26"/>
        <v>32</v>
      </c>
      <c r="N1021" s="4" t="e">
        <f>VLOOKUP(L1021,#REF!,3,FALSE)</f>
        <v>#REF!</v>
      </c>
      <c r="O1021" s="4" t="e">
        <f>VLOOKUP(L1021,#REF!,2,FALSE)</f>
        <v>#REF!</v>
      </c>
      <c r="P1021" s="4" t="e">
        <f t="shared" si="27"/>
        <v>#REF!</v>
      </c>
      <c r="Q1021" s="4"/>
      <c r="R1021" s="4"/>
      <c r="S1021" s="4"/>
      <c r="T1021" s="4"/>
      <c r="U1021" s="4"/>
      <c r="V1021" s="4"/>
      <c r="W1021" s="4"/>
    </row>
    <row r="1022" spans="1:23" ht="16">
      <c r="A1022" s="173" t="s">
        <v>1688</v>
      </c>
      <c r="B1022" s="173" t="s">
        <v>1677</v>
      </c>
      <c r="C1022" s="173">
        <v>840130523228</v>
      </c>
      <c r="D1022" s="174">
        <v>74.5</v>
      </c>
      <c r="E1022" s="174">
        <v>149</v>
      </c>
      <c r="F1022" s="173" t="s">
        <v>1089</v>
      </c>
      <c r="G1022" s="4" t="s">
        <v>3</v>
      </c>
      <c r="H1022" s="4" t="str">
        <f t="shared" ref="H1022:H1276" si="28">LEFT(B1022,FIND(" - ",B1022)-1)</f>
        <v>DX Bootcut FR</v>
      </c>
      <c r="I1022" s="4" t="str">
        <f t="shared" ref="I1022:I1276" si="29">RIGHT(B1022,LEN(B1022)-FIND(" - ",B1022)-2)</f>
        <v>Indigo Denim</v>
      </c>
      <c r="J1022" s="4" t="str">
        <f t="shared" ref="J1022:J1276" si="30">LEFT(A1022,12)</f>
        <v>DWS22P7F-502</v>
      </c>
      <c r="K1022" s="4" t="str">
        <f t="shared" ref="K1022:K1276" si="31">RIGHT(A1022,(LEN(A1022)-13))</f>
        <v>10x34</v>
      </c>
      <c r="L1022" s="4" t="str">
        <f t="shared" ref="L1022:L1276" si="32">IFERROR(LEFT(K1022,FIND("x",K1022)-1),K1022)</f>
        <v>10</v>
      </c>
      <c r="M1022" s="4" t="str">
        <f t="shared" ref="M1022:M1276" si="33">IFERROR(RIGHT(K1022,LEN(K1022)-FIND("x",K1022)),"")</f>
        <v>34</v>
      </c>
      <c r="N1022" s="4" t="e">
        <f>VLOOKUP(L1022,#REF!,3,FALSE)</f>
        <v>#REF!</v>
      </c>
      <c r="O1022" s="4" t="e">
        <f>VLOOKUP(L1022,#REF!,2,FALSE)</f>
        <v>#REF!</v>
      </c>
      <c r="P1022" s="4" t="e">
        <f t="shared" ref="P1022:P1276" si="34">IFERROR(VLOOKUP(H1022,#REF!,3,FALSE),MAX(#REF!)+1)</f>
        <v>#REF!</v>
      </c>
      <c r="Q1022" s="4"/>
      <c r="R1022" s="4"/>
      <c r="S1022" s="4"/>
      <c r="T1022" s="4"/>
      <c r="U1022" s="4"/>
      <c r="V1022" s="4"/>
      <c r="W1022" s="4"/>
    </row>
    <row r="1023" spans="1:23" ht="16">
      <c r="A1023" s="173" t="s">
        <v>1689</v>
      </c>
      <c r="B1023" s="173" t="s">
        <v>1677</v>
      </c>
      <c r="C1023" s="173">
        <v>840130523235</v>
      </c>
      <c r="D1023" s="174">
        <v>74.5</v>
      </c>
      <c r="E1023" s="174">
        <v>149</v>
      </c>
      <c r="F1023" s="173" t="s">
        <v>1089</v>
      </c>
      <c r="G1023" s="4" t="s">
        <v>3</v>
      </c>
      <c r="H1023" s="4" t="str">
        <f t="shared" si="28"/>
        <v>DX Bootcut FR</v>
      </c>
      <c r="I1023" s="4" t="str">
        <f t="shared" si="29"/>
        <v>Indigo Denim</v>
      </c>
      <c r="J1023" s="4" t="str">
        <f t="shared" si="30"/>
        <v>DWS22P7F-502</v>
      </c>
      <c r="K1023" s="4" t="str">
        <f t="shared" si="31"/>
        <v>12x28</v>
      </c>
      <c r="L1023" s="4" t="str">
        <f t="shared" si="32"/>
        <v>12</v>
      </c>
      <c r="M1023" s="4" t="str">
        <f t="shared" si="33"/>
        <v>28</v>
      </c>
      <c r="N1023" s="4" t="e">
        <f>VLOOKUP(L1023,#REF!,3,FALSE)</f>
        <v>#REF!</v>
      </c>
      <c r="O1023" s="4" t="e">
        <f>VLOOKUP(L1023,#REF!,2,FALSE)</f>
        <v>#REF!</v>
      </c>
      <c r="P1023" s="4" t="e">
        <f t="shared" si="34"/>
        <v>#REF!</v>
      </c>
      <c r="Q1023" s="4"/>
      <c r="R1023" s="4"/>
      <c r="S1023" s="4"/>
      <c r="T1023" s="4"/>
      <c r="U1023" s="4"/>
      <c r="V1023" s="4"/>
      <c r="W1023" s="4"/>
    </row>
    <row r="1024" spans="1:23" ht="16">
      <c r="A1024" s="173" t="s">
        <v>1690</v>
      </c>
      <c r="B1024" s="173" t="s">
        <v>1677</v>
      </c>
      <c r="C1024" s="173">
        <v>840130523242</v>
      </c>
      <c r="D1024" s="174">
        <v>74.5</v>
      </c>
      <c r="E1024" s="174">
        <v>149</v>
      </c>
      <c r="F1024" s="173" t="s">
        <v>1089</v>
      </c>
      <c r="G1024" s="4" t="s">
        <v>3</v>
      </c>
      <c r="H1024" s="4" t="str">
        <f t="shared" si="28"/>
        <v>DX Bootcut FR</v>
      </c>
      <c r="I1024" s="4" t="str">
        <f t="shared" si="29"/>
        <v>Indigo Denim</v>
      </c>
      <c r="J1024" s="4" t="str">
        <f t="shared" si="30"/>
        <v>DWS22P7F-502</v>
      </c>
      <c r="K1024" s="4" t="str">
        <f t="shared" si="31"/>
        <v>12x30</v>
      </c>
      <c r="L1024" s="4" t="str">
        <f t="shared" si="32"/>
        <v>12</v>
      </c>
      <c r="M1024" s="4" t="str">
        <f t="shared" si="33"/>
        <v>30</v>
      </c>
      <c r="N1024" s="4" t="e">
        <f>VLOOKUP(L1024,#REF!,3,FALSE)</f>
        <v>#REF!</v>
      </c>
      <c r="O1024" s="4" t="e">
        <f>VLOOKUP(L1024,#REF!,2,FALSE)</f>
        <v>#REF!</v>
      </c>
      <c r="P1024" s="4" t="e">
        <f t="shared" si="34"/>
        <v>#REF!</v>
      </c>
      <c r="Q1024" s="4"/>
      <c r="R1024" s="4"/>
      <c r="S1024" s="4"/>
      <c r="T1024" s="4"/>
      <c r="U1024" s="4"/>
      <c r="V1024" s="4"/>
      <c r="W1024" s="4"/>
    </row>
    <row r="1025" spans="1:23" ht="16">
      <c r="A1025" s="173" t="s">
        <v>1691</v>
      </c>
      <c r="B1025" s="173" t="s">
        <v>1677</v>
      </c>
      <c r="C1025" s="173">
        <v>840130523259</v>
      </c>
      <c r="D1025" s="174">
        <v>74.5</v>
      </c>
      <c r="E1025" s="174">
        <v>149</v>
      </c>
      <c r="F1025" s="173" t="s">
        <v>1089</v>
      </c>
      <c r="G1025" s="4" t="s">
        <v>3</v>
      </c>
      <c r="H1025" s="4" t="str">
        <f t="shared" si="28"/>
        <v>DX Bootcut FR</v>
      </c>
      <c r="I1025" s="4" t="str">
        <f t="shared" si="29"/>
        <v>Indigo Denim</v>
      </c>
      <c r="J1025" s="4" t="str">
        <f t="shared" si="30"/>
        <v>DWS22P7F-502</v>
      </c>
      <c r="K1025" s="4" t="str">
        <f t="shared" si="31"/>
        <v>12x32</v>
      </c>
      <c r="L1025" s="4" t="str">
        <f t="shared" si="32"/>
        <v>12</v>
      </c>
      <c r="M1025" s="4" t="str">
        <f t="shared" si="33"/>
        <v>32</v>
      </c>
      <c r="N1025" s="4" t="e">
        <f>VLOOKUP(L1025,#REF!,3,FALSE)</f>
        <v>#REF!</v>
      </c>
      <c r="O1025" s="4" t="e">
        <f>VLOOKUP(L1025,#REF!,2,FALSE)</f>
        <v>#REF!</v>
      </c>
      <c r="P1025" s="4" t="e">
        <f t="shared" si="34"/>
        <v>#REF!</v>
      </c>
      <c r="Q1025" s="4"/>
      <c r="R1025" s="4"/>
      <c r="S1025" s="4"/>
      <c r="T1025" s="4"/>
      <c r="U1025" s="4"/>
      <c r="V1025" s="4"/>
      <c r="W1025" s="4"/>
    </row>
    <row r="1026" spans="1:23" ht="16">
      <c r="A1026" s="173" t="s">
        <v>1692</v>
      </c>
      <c r="B1026" s="173" t="s">
        <v>1677</v>
      </c>
      <c r="C1026" s="173">
        <v>840130523266</v>
      </c>
      <c r="D1026" s="174">
        <v>74.5</v>
      </c>
      <c r="E1026" s="174">
        <v>149</v>
      </c>
      <c r="F1026" s="173" t="s">
        <v>1089</v>
      </c>
      <c r="G1026" s="4" t="s">
        <v>3</v>
      </c>
      <c r="H1026" s="4" t="str">
        <f t="shared" si="28"/>
        <v>DX Bootcut FR</v>
      </c>
      <c r="I1026" s="4" t="str">
        <f t="shared" si="29"/>
        <v>Indigo Denim</v>
      </c>
      <c r="J1026" s="4" t="str">
        <f t="shared" si="30"/>
        <v>DWS22P7F-502</v>
      </c>
      <c r="K1026" s="4" t="str">
        <f t="shared" si="31"/>
        <v>12x34</v>
      </c>
      <c r="L1026" s="4" t="str">
        <f t="shared" si="32"/>
        <v>12</v>
      </c>
      <c r="M1026" s="4" t="str">
        <f t="shared" si="33"/>
        <v>34</v>
      </c>
      <c r="N1026" s="4" t="e">
        <f>VLOOKUP(L1026,#REF!,3,FALSE)</f>
        <v>#REF!</v>
      </c>
      <c r="O1026" s="4" t="e">
        <f>VLOOKUP(L1026,#REF!,2,FALSE)</f>
        <v>#REF!</v>
      </c>
      <c r="P1026" s="4" t="e">
        <f t="shared" si="34"/>
        <v>#REF!</v>
      </c>
      <c r="Q1026" s="4"/>
      <c r="R1026" s="4"/>
      <c r="S1026" s="4"/>
      <c r="T1026" s="4"/>
      <c r="U1026" s="4"/>
      <c r="V1026" s="4"/>
      <c r="W1026" s="4"/>
    </row>
    <row r="1027" spans="1:23" ht="16">
      <c r="A1027" s="173" t="s">
        <v>1693</v>
      </c>
      <c r="B1027" s="173" t="s">
        <v>1677</v>
      </c>
      <c r="C1027" s="173">
        <v>840130523273</v>
      </c>
      <c r="D1027" s="174">
        <v>74.5</v>
      </c>
      <c r="E1027" s="174">
        <v>149</v>
      </c>
      <c r="F1027" s="173" t="s">
        <v>1089</v>
      </c>
      <c r="G1027" s="4" t="s">
        <v>3</v>
      </c>
      <c r="H1027" s="4" t="str">
        <f t="shared" si="28"/>
        <v>DX Bootcut FR</v>
      </c>
      <c r="I1027" s="4" t="str">
        <f t="shared" si="29"/>
        <v>Indigo Denim</v>
      </c>
      <c r="J1027" s="4" t="str">
        <f t="shared" si="30"/>
        <v>DWS22P7F-502</v>
      </c>
      <c r="K1027" s="4" t="str">
        <f t="shared" si="31"/>
        <v>14x28</v>
      </c>
      <c r="L1027" s="4" t="str">
        <f t="shared" si="32"/>
        <v>14</v>
      </c>
      <c r="M1027" s="4" t="str">
        <f t="shared" si="33"/>
        <v>28</v>
      </c>
      <c r="N1027" s="4" t="e">
        <f>VLOOKUP(L1027,#REF!,3,FALSE)</f>
        <v>#REF!</v>
      </c>
      <c r="O1027" s="4" t="e">
        <f>VLOOKUP(L1027,#REF!,2,FALSE)</f>
        <v>#REF!</v>
      </c>
      <c r="P1027" s="4" t="e">
        <f t="shared" si="34"/>
        <v>#REF!</v>
      </c>
      <c r="Q1027" s="4"/>
      <c r="R1027" s="4"/>
      <c r="S1027" s="4"/>
      <c r="T1027" s="4"/>
      <c r="U1027" s="4"/>
      <c r="V1027" s="4"/>
      <c r="W1027" s="4"/>
    </row>
    <row r="1028" spans="1:23" ht="16">
      <c r="A1028" s="173" t="s">
        <v>1694</v>
      </c>
      <c r="B1028" s="173" t="s">
        <v>1677</v>
      </c>
      <c r="C1028" s="173">
        <v>840130523280</v>
      </c>
      <c r="D1028" s="174">
        <v>74.5</v>
      </c>
      <c r="E1028" s="174">
        <v>149</v>
      </c>
      <c r="F1028" s="173" t="s">
        <v>1089</v>
      </c>
      <c r="G1028" s="4" t="s">
        <v>3</v>
      </c>
      <c r="H1028" s="4" t="str">
        <f t="shared" si="28"/>
        <v>DX Bootcut FR</v>
      </c>
      <c r="I1028" s="4" t="str">
        <f t="shared" si="29"/>
        <v>Indigo Denim</v>
      </c>
      <c r="J1028" s="4" t="str">
        <f t="shared" si="30"/>
        <v>DWS22P7F-502</v>
      </c>
      <c r="K1028" s="4" t="str">
        <f t="shared" si="31"/>
        <v>14x30</v>
      </c>
      <c r="L1028" s="4" t="str">
        <f t="shared" si="32"/>
        <v>14</v>
      </c>
      <c r="M1028" s="4" t="str">
        <f t="shared" si="33"/>
        <v>30</v>
      </c>
      <c r="N1028" s="4" t="e">
        <f>VLOOKUP(L1028,#REF!,3,FALSE)</f>
        <v>#REF!</v>
      </c>
      <c r="O1028" s="4" t="e">
        <f>VLOOKUP(L1028,#REF!,2,FALSE)</f>
        <v>#REF!</v>
      </c>
      <c r="P1028" s="4" t="e">
        <f t="shared" si="34"/>
        <v>#REF!</v>
      </c>
      <c r="Q1028" s="4"/>
      <c r="R1028" s="4"/>
      <c r="S1028" s="4"/>
      <c r="T1028" s="4"/>
      <c r="U1028" s="4"/>
      <c r="V1028" s="4"/>
      <c r="W1028" s="4"/>
    </row>
    <row r="1029" spans="1:23" ht="16">
      <c r="A1029" s="173" t="s">
        <v>1695</v>
      </c>
      <c r="B1029" s="173" t="s">
        <v>1677</v>
      </c>
      <c r="C1029" s="173">
        <v>840130523297</v>
      </c>
      <c r="D1029" s="174">
        <v>74.5</v>
      </c>
      <c r="E1029" s="174">
        <v>149</v>
      </c>
      <c r="F1029" s="173" t="s">
        <v>1089</v>
      </c>
      <c r="G1029" s="4" t="s">
        <v>3</v>
      </c>
      <c r="H1029" s="4" t="str">
        <f t="shared" si="28"/>
        <v>DX Bootcut FR</v>
      </c>
      <c r="I1029" s="4" t="str">
        <f t="shared" si="29"/>
        <v>Indigo Denim</v>
      </c>
      <c r="J1029" s="4" t="str">
        <f t="shared" si="30"/>
        <v>DWS22P7F-502</v>
      </c>
      <c r="K1029" s="4" t="str">
        <f t="shared" si="31"/>
        <v>14x32</v>
      </c>
      <c r="L1029" s="4" t="str">
        <f t="shared" si="32"/>
        <v>14</v>
      </c>
      <c r="M1029" s="4" t="str">
        <f t="shared" si="33"/>
        <v>32</v>
      </c>
      <c r="N1029" s="4" t="e">
        <f>VLOOKUP(L1029,#REF!,3,FALSE)</f>
        <v>#REF!</v>
      </c>
      <c r="O1029" s="4" t="e">
        <f>VLOOKUP(L1029,#REF!,2,FALSE)</f>
        <v>#REF!</v>
      </c>
      <c r="P1029" s="4" t="e">
        <f t="shared" si="34"/>
        <v>#REF!</v>
      </c>
      <c r="Q1029" s="4"/>
      <c r="R1029" s="4"/>
      <c r="S1029" s="4"/>
      <c r="T1029" s="4"/>
      <c r="U1029" s="4"/>
      <c r="V1029" s="4"/>
      <c r="W1029" s="4"/>
    </row>
    <row r="1030" spans="1:23" ht="16">
      <c r="A1030" s="173" t="s">
        <v>1696</v>
      </c>
      <c r="B1030" s="173" t="s">
        <v>1677</v>
      </c>
      <c r="C1030" s="173">
        <v>840130523303</v>
      </c>
      <c r="D1030" s="174">
        <v>74.5</v>
      </c>
      <c r="E1030" s="174">
        <v>149</v>
      </c>
      <c r="F1030" s="173" t="s">
        <v>1089</v>
      </c>
      <c r="G1030" s="4" t="s">
        <v>3</v>
      </c>
      <c r="H1030" s="4" t="str">
        <f t="shared" si="28"/>
        <v>DX Bootcut FR</v>
      </c>
      <c r="I1030" s="4" t="str">
        <f t="shared" si="29"/>
        <v>Indigo Denim</v>
      </c>
      <c r="J1030" s="4" t="str">
        <f t="shared" si="30"/>
        <v>DWS22P7F-502</v>
      </c>
      <c r="K1030" s="4" t="str">
        <f t="shared" si="31"/>
        <v>14x34</v>
      </c>
      <c r="L1030" s="4" t="str">
        <f t="shared" si="32"/>
        <v>14</v>
      </c>
      <c r="M1030" s="4" t="str">
        <f t="shared" si="33"/>
        <v>34</v>
      </c>
      <c r="N1030" s="4" t="e">
        <f>VLOOKUP(L1030,#REF!,3,FALSE)</f>
        <v>#REF!</v>
      </c>
      <c r="O1030" s="4" t="e">
        <f>VLOOKUP(L1030,#REF!,2,FALSE)</f>
        <v>#REF!</v>
      </c>
      <c r="P1030" s="4" t="e">
        <f t="shared" si="34"/>
        <v>#REF!</v>
      </c>
      <c r="Q1030" s="4"/>
      <c r="R1030" s="4"/>
      <c r="S1030" s="4"/>
      <c r="T1030" s="4"/>
      <c r="U1030" s="4"/>
      <c r="V1030" s="4"/>
      <c r="W1030" s="4"/>
    </row>
    <row r="1031" spans="1:23" ht="16">
      <c r="A1031" s="173" t="s">
        <v>1697</v>
      </c>
      <c r="B1031" s="173" t="s">
        <v>1677</v>
      </c>
      <c r="C1031" s="173">
        <v>840130523310</v>
      </c>
      <c r="D1031" s="174">
        <v>74.5</v>
      </c>
      <c r="E1031" s="174">
        <v>149</v>
      </c>
      <c r="F1031" s="173" t="s">
        <v>1089</v>
      </c>
      <c r="G1031" s="4" t="s">
        <v>3</v>
      </c>
      <c r="H1031" s="4" t="str">
        <f t="shared" si="28"/>
        <v>DX Bootcut FR</v>
      </c>
      <c r="I1031" s="4" t="str">
        <f t="shared" si="29"/>
        <v>Indigo Denim</v>
      </c>
      <c r="J1031" s="4" t="str">
        <f t="shared" si="30"/>
        <v>DWS22P7F-502</v>
      </c>
      <c r="K1031" s="4" t="str">
        <f t="shared" si="31"/>
        <v>16x28</v>
      </c>
      <c r="L1031" s="4" t="str">
        <f t="shared" si="32"/>
        <v>16</v>
      </c>
      <c r="M1031" s="4" t="str">
        <f t="shared" si="33"/>
        <v>28</v>
      </c>
      <c r="N1031" s="4" t="e">
        <f>VLOOKUP(L1031,#REF!,3,FALSE)</f>
        <v>#REF!</v>
      </c>
      <c r="O1031" s="4" t="e">
        <f>VLOOKUP(L1031,#REF!,2,FALSE)</f>
        <v>#REF!</v>
      </c>
      <c r="P1031" s="4" t="e">
        <f t="shared" si="34"/>
        <v>#REF!</v>
      </c>
      <c r="Q1031" s="4"/>
      <c r="R1031" s="4"/>
      <c r="S1031" s="4"/>
      <c r="T1031" s="4"/>
      <c r="U1031" s="4"/>
      <c r="V1031" s="4"/>
      <c r="W1031" s="4"/>
    </row>
    <row r="1032" spans="1:23" ht="16">
      <c r="A1032" s="173" t="s">
        <v>1698</v>
      </c>
      <c r="B1032" s="173" t="s">
        <v>1677</v>
      </c>
      <c r="C1032" s="173">
        <v>840130523327</v>
      </c>
      <c r="D1032" s="174">
        <v>74.5</v>
      </c>
      <c r="E1032" s="174">
        <v>149</v>
      </c>
      <c r="F1032" s="173" t="s">
        <v>1089</v>
      </c>
      <c r="G1032" s="4" t="s">
        <v>3</v>
      </c>
      <c r="H1032" s="4" t="str">
        <f t="shared" si="28"/>
        <v>DX Bootcut FR</v>
      </c>
      <c r="I1032" s="4" t="str">
        <f t="shared" si="29"/>
        <v>Indigo Denim</v>
      </c>
      <c r="J1032" s="4" t="str">
        <f t="shared" si="30"/>
        <v>DWS22P7F-502</v>
      </c>
      <c r="K1032" s="4" t="str">
        <f t="shared" si="31"/>
        <v>16x30</v>
      </c>
      <c r="L1032" s="4" t="str">
        <f t="shared" si="32"/>
        <v>16</v>
      </c>
      <c r="M1032" s="4" t="str">
        <f t="shared" si="33"/>
        <v>30</v>
      </c>
      <c r="N1032" s="4" t="e">
        <f>VLOOKUP(L1032,#REF!,3,FALSE)</f>
        <v>#REF!</v>
      </c>
      <c r="O1032" s="4" t="e">
        <f>VLOOKUP(L1032,#REF!,2,FALSE)</f>
        <v>#REF!</v>
      </c>
      <c r="P1032" s="4" t="e">
        <f t="shared" si="34"/>
        <v>#REF!</v>
      </c>
      <c r="Q1032" s="4"/>
      <c r="R1032" s="4"/>
      <c r="S1032" s="4"/>
      <c r="T1032" s="4"/>
      <c r="U1032" s="4"/>
      <c r="V1032" s="4"/>
      <c r="W1032" s="4"/>
    </row>
    <row r="1033" spans="1:23" ht="16">
      <c r="A1033" s="173" t="s">
        <v>1699</v>
      </c>
      <c r="B1033" s="173" t="s">
        <v>1677</v>
      </c>
      <c r="C1033" s="173">
        <v>840130523334</v>
      </c>
      <c r="D1033" s="174">
        <v>74.5</v>
      </c>
      <c r="E1033" s="174">
        <v>149</v>
      </c>
      <c r="F1033" s="173" t="s">
        <v>1089</v>
      </c>
      <c r="G1033" s="4" t="s">
        <v>3</v>
      </c>
      <c r="H1033" s="4" t="str">
        <f t="shared" si="28"/>
        <v>DX Bootcut FR</v>
      </c>
      <c r="I1033" s="4" t="str">
        <f t="shared" si="29"/>
        <v>Indigo Denim</v>
      </c>
      <c r="J1033" s="4" t="str">
        <f t="shared" si="30"/>
        <v>DWS22P7F-502</v>
      </c>
      <c r="K1033" s="4" t="str">
        <f t="shared" si="31"/>
        <v>16x32</v>
      </c>
      <c r="L1033" s="4" t="str">
        <f t="shared" si="32"/>
        <v>16</v>
      </c>
      <c r="M1033" s="4" t="str">
        <f t="shared" si="33"/>
        <v>32</v>
      </c>
      <c r="N1033" s="4" t="e">
        <f>VLOOKUP(L1033,#REF!,3,FALSE)</f>
        <v>#REF!</v>
      </c>
      <c r="O1033" s="4" t="e">
        <f>VLOOKUP(L1033,#REF!,2,FALSE)</f>
        <v>#REF!</v>
      </c>
      <c r="P1033" s="4" t="e">
        <f t="shared" si="34"/>
        <v>#REF!</v>
      </c>
      <c r="Q1033" s="4"/>
      <c r="R1033" s="4"/>
      <c r="S1033" s="4"/>
      <c r="T1033" s="4"/>
      <c r="U1033" s="4"/>
      <c r="V1033" s="4"/>
      <c r="W1033" s="4"/>
    </row>
    <row r="1034" spans="1:23" ht="16">
      <c r="A1034" s="173" t="s">
        <v>1700</v>
      </c>
      <c r="B1034" s="173" t="s">
        <v>1677</v>
      </c>
      <c r="C1034" s="173">
        <v>840130523341</v>
      </c>
      <c r="D1034" s="174">
        <v>74.5</v>
      </c>
      <c r="E1034" s="174">
        <v>149</v>
      </c>
      <c r="F1034" s="173" t="s">
        <v>1089</v>
      </c>
      <c r="G1034" s="4" t="s">
        <v>3</v>
      </c>
      <c r="H1034" s="4" t="str">
        <f t="shared" si="28"/>
        <v>DX Bootcut FR</v>
      </c>
      <c r="I1034" s="4" t="str">
        <f t="shared" si="29"/>
        <v>Indigo Denim</v>
      </c>
      <c r="J1034" s="4" t="str">
        <f t="shared" si="30"/>
        <v>DWS22P7F-502</v>
      </c>
      <c r="K1034" s="4" t="str">
        <f t="shared" si="31"/>
        <v>16x34</v>
      </c>
      <c r="L1034" s="4" t="str">
        <f t="shared" si="32"/>
        <v>16</v>
      </c>
      <c r="M1034" s="4" t="str">
        <f t="shared" si="33"/>
        <v>34</v>
      </c>
      <c r="N1034" s="4" t="e">
        <f>VLOOKUP(L1034,#REF!,3,FALSE)</f>
        <v>#REF!</v>
      </c>
      <c r="O1034" s="4" t="e">
        <f>VLOOKUP(L1034,#REF!,2,FALSE)</f>
        <v>#REF!</v>
      </c>
      <c r="P1034" s="4" t="e">
        <f t="shared" si="34"/>
        <v>#REF!</v>
      </c>
      <c r="Q1034" s="4"/>
      <c r="R1034" s="4"/>
      <c r="S1034" s="4"/>
      <c r="T1034" s="4"/>
      <c r="U1034" s="4"/>
      <c r="V1034" s="4"/>
      <c r="W1034" s="4"/>
    </row>
    <row r="1035" spans="1:23" ht="16">
      <c r="A1035" s="173" t="s">
        <v>1701</v>
      </c>
      <c r="B1035" s="173" t="s">
        <v>1677</v>
      </c>
      <c r="C1035" s="173">
        <v>840130523358</v>
      </c>
      <c r="D1035" s="174">
        <v>74.5</v>
      </c>
      <c r="E1035" s="174">
        <v>149</v>
      </c>
      <c r="F1035" s="173" t="s">
        <v>1089</v>
      </c>
      <c r="G1035" s="4" t="s">
        <v>3</v>
      </c>
      <c r="H1035" s="4" t="str">
        <f t="shared" si="28"/>
        <v>DX Bootcut FR</v>
      </c>
      <c r="I1035" s="4" t="str">
        <f t="shared" si="29"/>
        <v>Indigo Denim</v>
      </c>
      <c r="J1035" s="4" t="str">
        <f t="shared" si="30"/>
        <v>DWS22P7F-502</v>
      </c>
      <c r="K1035" s="4" t="str">
        <f t="shared" si="31"/>
        <v>18x28</v>
      </c>
      <c r="L1035" s="4" t="str">
        <f t="shared" si="32"/>
        <v>18</v>
      </c>
      <c r="M1035" s="4" t="str">
        <f t="shared" si="33"/>
        <v>28</v>
      </c>
      <c r="N1035" s="4" t="e">
        <f>VLOOKUP(L1035,#REF!,3,FALSE)</f>
        <v>#REF!</v>
      </c>
      <c r="O1035" s="4" t="e">
        <f>VLOOKUP(L1035,#REF!,2,FALSE)</f>
        <v>#REF!</v>
      </c>
      <c r="P1035" s="4" t="e">
        <f t="shared" si="34"/>
        <v>#REF!</v>
      </c>
      <c r="Q1035" s="4"/>
      <c r="R1035" s="4"/>
      <c r="S1035" s="4"/>
      <c r="T1035" s="4"/>
      <c r="U1035" s="4"/>
      <c r="V1035" s="4"/>
      <c r="W1035" s="4"/>
    </row>
    <row r="1036" spans="1:23" ht="16">
      <c r="A1036" s="173" t="s">
        <v>1702</v>
      </c>
      <c r="B1036" s="173" t="s">
        <v>1677</v>
      </c>
      <c r="C1036" s="173">
        <v>840130523365</v>
      </c>
      <c r="D1036" s="174">
        <v>74.5</v>
      </c>
      <c r="E1036" s="174">
        <v>149</v>
      </c>
      <c r="F1036" s="173" t="s">
        <v>1089</v>
      </c>
      <c r="G1036" s="4" t="s">
        <v>3</v>
      </c>
      <c r="H1036" s="4" t="str">
        <f t="shared" si="28"/>
        <v>DX Bootcut FR</v>
      </c>
      <c r="I1036" s="4" t="str">
        <f t="shared" si="29"/>
        <v>Indigo Denim</v>
      </c>
      <c r="J1036" s="4" t="str">
        <f t="shared" si="30"/>
        <v>DWS22P7F-502</v>
      </c>
      <c r="K1036" s="4" t="str">
        <f t="shared" si="31"/>
        <v>18x30</v>
      </c>
      <c r="L1036" s="4" t="str">
        <f t="shared" si="32"/>
        <v>18</v>
      </c>
      <c r="M1036" s="4" t="str">
        <f t="shared" si="33"/>
        <v>30</v>
      </c>
      <c r="N1036" s="4" t="e">
        <f>VLOOKUP(L1036,#REF!,3,FALSE)</f>
        <v>#REF!</v>
      </c>
      <c r="O1036" s="4" t="e">
        <f>VLOOKUP(L1036,#REF!,2,FALSE)</f>
        <v>#REF!</v>
      </c>
      <c r="P1036" s="4" t="e">
        <f t="shared" si="34"/>
        <v>#REF!</v>
      </c>
      <c r="Q1036" s="4"/>
      <c r="R1036" s="4"/>
      <c r="S1036" s="4"/>
      <c r="T1036" s="4"/>
      <c r="U1036" s="4"/>
      <c r="V1036" s="4"/>
      <c r="W1036" s="4"/>
    </row>
    <row r="1037" spans="1:23" ht="16">
      <c r="A1037" s="173" t="s">
        <v>1703</v>
      </c>
      <c r="B1037" s="173" t="s">
        <v>1677</v>
      </c>
      <c r="C1037" s="173">
        <v>840130523372</v>
      </c>
      <c r="D1037" s="174">
        <v>74.5</v>
      </c>
      <c r="E1037" s="174">
        <v>149</v>
      </c>
      <c r="F1037" s="173" t="s">
        <v>1089</v>
      </c>
      <c r="G1037" s="4" t="s">
        <v>3</v>
      </c>
      <c r="H1037" s="4" t="str">
        <f t="shared" si="28"/>
        <v>DX Bootcut FR</v>
      </c>
      <c r="I1037" s="4" t="str">
        <f t="shared" si="29"/>
        <v>Indigo Denim</v>
      </c>
      <c r="J1037" s="4" t="str">
        <f t="shared" si="30"/>
        <v>DWS22P7F-502</v>
      </c>
      <c r="K1037" s="4" t="str">
        <f t="shared" si="31"/>
        <v>18x32</v>
      </c>
      <c r="L1037" s="4" t="str">
        <f t="shared" si="32"/>
        <v>18</v>
      </c>
      <c r="M1037" s="4" t="str">
        <f t="shared" si="33"/>
        <v>32</v>
      </c>
      <c r="N1037" s="4" t="e">
        <f>VLOOKUP(L1037,#REF!,3,FALSE)</f>
        <v>#REF!</v>
      </c>
      <c r="O1037" s="4" t="e">
        <f>VLOOKUP(L1037,#REF!,2,FALSE)</f>
        <v>#REF!</v>
      </c>
      <c r="P1037" s="4" t="e">
        <f t="shared" si="34"/>
        <v>#REF!</v>
      </c>
      <c r="Q1037" s="4"/>
      <c r="R1037" s="4"/>
      <c r="S1037" s="4"/>
      <c r="T1037" s="4"/>
      <c r="U1037" s="4"/>
      <c r="V1037" s="4"/>
      <c r="W1037" s="4"/>
    </row>
    <row r="1038" spans="1:23" ht="16">
      <c r="A1038" s="173" t="s">
        <v>1704</v>
      </c>
      <c r="B1038" s="173" t="s">
        <v>1677</v>
      </c>
      <c r="C1038" s="173">
        <v>840130523389</v>
      </c>
      <c r="D1038" s="174">
        <v>74.5</v>
      </c>
      <c r="E1038" s="174">
        <v>149</v>
      </c>
      <c r="F1038" s="173" t="s">
        <v>1089</v>
      </c>
      <c r="G1038" s="4" t="s">
        <v>3</v>
      </c>
      <c r="H1038" s="4" t="str">
        <f t="shared" si="28"/>
        <v>DX Bootcut FR</v>
      </c>
      <c r="I1038" s="4" t="str">
        <f t="shared" si="29"/>
        <v>Indigo Denim</v>
      </c>
      <c r="J1038" s="4" t="str">
        <f t="shared" si="30"/>
        <v>DWS22P7F-502</v>
      </c>
      <c r="K1038" s="4" t="str">
        <f t="shared" si="31"/>
        <v>18x34</v>
      </c>
      <c r="L1038" s="4" t="str">
        <f t="shared" si="32"/>
        <v>18</v>
      </c>
      <c r="M1038" s="4" t="str">
        <f t="shared" si="33"/>
        <v>34</v>
      </c>
      <c r="N1038" s="4" t="e">
        <f>VLOOKUP(L1038,#REF!,3,FALSE)</f>
        <v>#REF!</v>
      </c>
      <c r="O1038" s="4" t="e">
        <f>VLOOKUP(L1038,#REF!,2,FALSE)</f>
        <v>#REF!</v>
      </c>
      <c r="P1038" s="4" t="e">
        <f t="shared" si="34"/>
        <v>#REF!</v>
      </c>
      <c r="Q1038" s="4"/>
      <c r="R1038" s="4"/>
      <c r="S1038" s="4"/>
      <c r="T1038" s="4"/>
      <c r="U1038" s="4"/>
      <c r="V1038" s="4"/>
      <c r="W1038" s="4"/>
    </row>
    <row r="1039" spans="1:23" ht="16">
      <c r="A1039" s="173" t="s">
        <v>1705</v>
      </c>
      <c r="B1039" s="173" t="s">
        <v>1677</v>
      </c>
      <c r="C1039" s="173">
        <v>840130523396</v>
      </c>
      <c r="D1039" s="174">
        <v>74.5</v>
      </c>
      <c r="E1039" s="174">
        <v>149</v>
      </c>
      <c r="F1039" s="173" t="s">
        <v>1089</v>
      </c>
      <c r="G1039" s="4" t="s">
        <v>3</v>
      </c>
      <c r="H1039" s="4" t="str">
        <f t="shared" si="28"/>
        <v>DX Bootcut FR</v>
      </c>
      <c r="I1039" s="4" t="str">
        <f t="shared" si="29"/>
        <v>Indigo Denim</v>
      </c>
      <c r="J1039" s="4" t="str">
        <f t="shared" si="30"/>
        <v>DWS22P7F-502</v>
      </c>
      <c r="K1039" s="4" t="str">
        <f t="shared" si="31"/>
        <v>2x28</v>
      </c>
      <c r="L1039" s="4" t="str">
        <f t="shared" si="32"/>
        <v>2</v>
      </c>
      <c r="M1039" s="4" t="str">
        <f t="shared" si="33"/>
        <v>28</v>
      </c>
      <c r="N1039" s="4" t="e">
        <f>VLOOKUP(L1039,#REF!,3,FALSE)</f>
        <v>#REF!</v>
      </c>
      <c r="O1039" s="4" t="e">
        <f>VLOOKUP(L1039,#REF!,2,FALSE)</f>
        <v>#REF!</v>
      </c>
      <c r="P1039" s="4" t="e">
        <f t="shared" si="34"/>
        <v>#REF!</v>
      </c>
      <c r="Q1039" s="4"/>
      <c r="R1039" s="4"/>
      <c r="S1039" s="4"/>
      <c r="T1039" s="4"/>
      <c r="U1039" s="4"/>
      <c r="V1039" s="4"/>
      <c r="W1039" s="4"/>
    </row>
    <row r="1040" spans="1:23" ht="16">
      <c r="A1040" s="173" t="s">
        <v>1706</v>
      </c>
      <c r="B1040" s="173" t="s">
        <v>1677</v>
      </c>
      <c r="C1040" s="173">
        <v>840130523402</v>
      </c>
      <c r="D1040" s="174">
        <v>74.5</v>
      </c>
      <c r="E1040" s="174">
        <v>149</v>
      </c>
      <c r="F1040" s="173" t="s">
        <v>1089</v>
      </c>
      <c r="G1040" s="4" t="s">
        <v>3</v>
      </c>
      <c r="H1040" s="4" t="str">
        <f t="shared" si="28"/>
        <v>DX Bootcut FR</v>
      </c>
      <c r="I1040" s="4" t="str">
        <f t="shared" si="29"/>
        <v>Indigo Denim</v>
      </c>
      <c r="J1040" s="4" t="str">
        <f t="shared" si="30"/>
        <v>DWS22P7F-502</v>
      </c>
      <c r="K1040" s="4" t="str">
        <f t="shared" si="31"/>
        <v>2x30</v>
      </c>
      <c r="L1040" s="4" t="str">
        <f t="shared" si="32"/>
        <v>2</v>
      </c>
      <c r="M1040" s="4" t="str">
        <f t="shared" si="33"/>
        <v>30</v>
      </c>
      <c r="N1040" s="4" t="e">
        <f>VLOOKUP(L1040,#REF!,3,FALSE)</f>
        <v>#REF!</v>
      </c>
      <c r="O1040" s="4" t="e">
        <f>VLOOKUP(L1040,#REF!,2,FALSE)</f>
        <v>#REF!</v>
      </c>
      <c r="P1040" s="4" t="e">
        <f t="shared" si="34"/>
        <v>#REF!</v>
      </c>
      <c r="Q1040" s="4"/>
      <c r="R1040" s="4"/>
      <c r="S1040" s="4"/>
      <c r="T1040" s="4"/>
      <c r="U1040" s="4"/>
      <c r="V1040" s="4"/>
      <c r="W1040" s="4"/>
    </row>
    <row r="1041" spans="1:23" ht="16">
      <c r="A1041" s="173" t="s">
        <v>1707</v>
      </c>
      <c r="B1041" s="173" t="s">
        <v>1677</v>
      </c>
      <c r="C1041" s="173">
        <v>840130523419</v>
      </c>
      <c r="D1041" s="174">
        <v>74.5</v>
      </c>
      <c r="E1041" s="174">
        <v>149</v>
      </c>
      <c r="F1041" s="173" t="s">
        <v>1089</v>
      </c>
      <c r="G1041" s="4" t="s">
        <v>3</v>
      </c>
      <c r="H1041" s="4" t="str">
        <f t="shared" si="28"/>
        <v>DX Bootcut FR</v>
      </c>
      <c r="I1041" s="4" t="str">
        <f t="shared" si="29"/>
        <v>Indigo Denim</v>
      </c>
      <c r="J1041" s="4" t="str">
        <f t="shared" si="30"/>
        <v>DWS22P7F-502</v>
      </c>
      <c r="K1041" s="4" t="str">
        <f t="shared" si="31"/>
        <v>2x32</v>
      </c>
      <c r="L1041" s="4" t="str">
        <f t="shared" si="32"/>
        <v>2</v>
      </c>
      <c r="M1041" s="4" t="str">
        <f t="shared" si="33"/>
        <v>32</v>
      </c>
      <c r="N1041" s="4" t="e">
        <f>VLOOKUP(L1041,#REF!,3,FALSE)</f>
        <v>#REF!</v>
      </c>
      <c r="O1041" s="4" t="e">
        <f>VLOOKUP(L1041,#REF!,2,FALSE)</f>
        <v>#REF!</v>
      </c>
      <c r="P1041" s="4" t="e">
        <f t="shared" si="34"/>
        <v>#REF!</v>
      </c>
      <c r="Q1041" s="4"/>
      <c r="R1041" s="4"/>
      <c r="S1041" s="4"/>
      <c r="T1041" s="4"/>
      <c r="U1041" s="4"/>
      <c r="V1041" s="4"/>
      <c r="W1041" s="4"/>
    </row>
    <row r="1042" spans="1:23" ht="16">
      <c r="A1042" s="173" t="s">
        <v>1708</v>
      </c>
      <c r="B1042" s="173" t="s">
        <v>1677</v>
      </c>
      <c r="C1042" s="173">
        <v>840130523426</v>
      </c>
      <c r="D1042" s="174">
        <v>74.5</v>
      </c>
      <c r="E1042" s="174">
        <v>149</v>
      </c>
      <c r="F1042" s="173" t="s">
        <v>1089</v>
      </c>
      <c r="G1042" s="4" t="s">
        <v>3</v>
      </c>
      <c r="H1042" s="4" t="str">
        <f t="shared" si="28"/>
        <v>DX Bootcut FR</v>
      </c>
      <c r="I1042" s="4" t="str">
        <f t="shared" si="29"/>
        <v>Indigo Denim</v>
      </c>
      <c r="J1042" s="4" t="str">
        <f t="shared" si="30"/>
        <v>DWS22P7F-502</v>
      </c>
      <c r="K1042" s="4" t="str">
        <f t="shared" si="31"/>
        <v>2x34</v>
      </c>
      <c r="L1042" s="4" t="str">
        <f t="shared" si="32"/>
        <v>2</v>
      </c>
      <c r="M1042" s="4" t="str">
        <f t="shared" si="33"/>
        <v>34</v>
      </c>
      <c r="N1042" s="4" t="e">
        <f>VLOOKUP(L1042,#REF!,3,FALSE)</f>
        <v>#REF!</v>
      </c>
      <c r="O1042" s="4" t="e">
        <f>VLOOKUP(L1042,#REF!,2,FALSE)</f>
        <v>#REF!</v>
      </c>
      <c r="P1042" s="4" t="e">
        <f t="shared" si="34"/>
        <v>#REF!</v>
      </c>
      <c r="Q1042" s="4"/>
      <c r="R1042" s="4"/>
      <c r="S1042" s="4"/>
      <c r="T1042" s="4"/>
      <c r="U1042" s="4"/>
      <c r="V1042" s="4"/>
      <c r="W1042" s="4"/>
    </row>
    <row r="1043" spans="1:23" ht="16">
      <c r="A1043" s="173" t="s">
        <v>1709</v>
      </c>
      <c r="B1043" s="173" t="s">
        <v>1677</v>
      </c>
      <c r="C1043" s="173">
        <v>840130523433</v>
      </c>
      <c r="D1043" s="174">
        <v>74.5</v>
      </c>
      <c r="E1043" s="174">
        <v>149</v>
      </c>
      <c r="F1043" s="173" t="s">
        <v>1089</v>
      </c>
      <c r="G1043" s="4" t="s">
        <v>3</v>
      </c>
      <c r="H1043" s="4" t="str">
        <f t="shared" si="28"/>
        <v>DX Bootcut FR</v>
      </c>
      <c r="I1043" s="4" t="str">
        <f t="shared" si="29"/>
        <v>Indigo Denim</v>
      </c>
      <c r="J1043" s="4" t="str">
        <f t="shared" si="30"/>
        <v>DWS22P7F-502</v>
      </c>
      <c r="K1043" s="4" t="str">
        <f t="shared" si="31"/>
        <v>4x28</v>
      </c>
      <c r="L1043" s="4" t="str">
        <f t="shared" si="32"/>
        <v>4</v>
      </c>
      <c r="M1043" s="4" t="str">
        <f t="shared" si="33"/>
        <v>28</v>
      </c>
      <c r="N1043" s="4" t="e">
        <f>VLOOKUP(L1043,#REF!,3,FALSE)</f>
        <v>#REF!</v>
      </c>
      <c r="O1043" s="4" t="e">
        <f>VLOOKUP(L1043,#REF!,2,FALSE)</f>
        <v>#REF!</v>
      </c>
      <c r="P1043" s="4" t="e">
        <f t="shared" si="34"/>
        <v>#REF!</v>
      </c>
      <c r="Q1043" s="4"/>
      <c r="R1043" s="4"/>
      <c r="S1043" s="4"/>
      <c r="T1043" s="4"/>
      <c r="U1043" s="4"/>
      <c r="V1043" s="4"/>
      <c r="W1043" s="4"/>
    </row>
    <row r="1044" spans="1:23" ht="16">
      <c r="A1044" s="173" t="s">
        <v>1710</v>
      </c>
      <c r="B1044" s="173" t="s">
        <v>1677</v>
      </c>
      <c r="C1044" s="173">
        <v>840130523440</v>
      </c>
      <c r="D1044" s="174">
        <v>74.5</v>
      </c>
      <c r="E1044" s="174">
        <v>149</v>
      </c>
      <c r="F1044" s="173" t="s">
        <v>1089</v>
      </c>
      <c r="G1044" s="4" t="s">
        <v>3</v>
      </c>
      <c r="H1044" s="4" t="str">
        <f t="shared" si="28"/>
        <v>DX Bootcut FR</v>
      </c>
      <c r="I1044" s="4" t="str">
        <f t="shared" si="29"/>
        <v>Indigo Denim</v>
      </c>
      <c r="J1044" s="4" t="str">
        <f t="shared" si="30"/>
        <v>DWS22P7F-502</v>
      </c>
      <c r="K1044" s="4" t="str">
        <f t="shared" si="31"/>
        <v>4x30</v>
      </c>
      <c r="L1044" s="4" t="str">
        <f t="shared" si="32"/>
        <v>4</v>
      </c>
      <c r="M1044" s="4" t="str">
        <f t="shared" si="33"/>
        <v>30</v>
      </c>
      <c r="N1044" s="4" t="e">
        <f>VLOOKUP(L1044,#REF!,3,FALSE)</f>
        <v>#REF!</v>
      </c>
      <c r="O1044" s="4" t="e">
        <f>VLOOKUP(L1044,#REF!,2,FALSE)</f>
        <v>#REF!</v>
      </c>
      <c r="P1044" s="4" t="e">
        <f t="shared" si="34"/>
        <v>#REF!</v>
      </c>
      <c r="Q1044" s="4"/>
      <c r="R1044" s="4"/>
      <c r="S1044" s="4"/>
      <c r="T1044" s="4"/>
      <c r="U1044" s="4"/>
      <c r="V1044" s="4"/>
      <c r="W1044" s="4"/>
    </row>
    <row r="1045" spans="1:23" ht="16">
      <c r="A1045" s="173" t="s">
        <v>1711</v>
      </c>
      <c r="B1045" s="173" t="s">
        <v>1677</v>
      </c>
      <c r="C1045" s="173">
        <v>840130523457</v>
      </c>
      <c r="D1045" s="174">
        <v>74.5</v>
      </c>
      <c r="E1045" s="174">
        <v>149</v>
      </c>
      <c r="F1045" s="173" t="s">
        <v>1089</v>
      </c>
      <c r="G1045" s="4" t="s">
        <v>3</v>
      </c>
      <c r="H1045" s="4" t="str">
        <f t="shared" si="28"/>
        <v>DX Bootcut FR</v>
      </c>
      <c r="I1045" s="4" t="str">
        <f t="shared" si="29"/>
        <v>Indigo Denim</v>
      </c>
      <c r="J1045" s="4" t="str">
        <f t="shared" si="30"/>
        <v>DWS22P7F-502</v>
      </c>
      <c r="K1045" s="4" t="str">
        <f t="shared" si="31"/>
        <v>4x32</v>
      </c>
      <c r="L1045" s="4" t="str">
        <f t="shared" si="32"/>
        <v>4</v>
      </c>
      <c r="M1045" s="4" t="str">
        <f t="shared" si="33"/>
        <v>32</v>
      </c>
      <c r="N1045" s="4" t="e">
        <f>VLOOKUP(L1045,#REF!,3,FALSE)</f>
        <v>#REF!</v>
      </c>
      <c r="O1045" s="4" t="e">
        <f>VLOOKUP(L1045,#REF!,2,FALSE)</f>
        <v>#REF!</v>
      </c>
      <c r="P1045" s="4" t="e">
        <f t="shared" si="34"/>
        <v>#REF!</v>
      </c>
      <c r="Q1045" s="4"/>
      <c r="R1045" s="4"/>
      <c r="S1045" s="4"/>
      <c r="T1045" s="4"/>
      <c r="U1045" s="4"/>
      <c r="V1045" s="4"/>
      <c r="W1045" s="4"/>
    </row>
    <row r="1046" spans="1:23" ht="16">
      <c r="A1046" s="173" t="s">
        <v>1712</v>
      </c>
      <c r="B1046" s="173" t="s">
        <v>1677</v>
      </c>
      <c r="C1046" s="173">
        <v>840130523464</v>
      </c>
      <c r="D1046" s="174">
        <v>74.5</v>
      </c>
      <c r="E1046" s="174">
        <v>149</v>
      </c>
      <c r="F1046" s="173" t="s">
        <v>1089</v>
      </c>
      <c r="G1046" s="4" t="s">
        <v>3</v>
      </c>
      <c r="H1046" s="4" t="str">
        <f t="shared" si="28"/>
        <v>DX Bootcut FR</v>
      </c>
      <c r="I1046" s="4" t="str">
        <f t="shared" si="29"/>
        <v>Indigo Denim</v>
      </c>
      <c r="J1046" s="4" t="str">
        <f t="shared" si="30"/>
        <v>DWS22P7F-502</v>
      </c>
      <c r="K1046" s="4" t="str">
        <f t="shared" si="31"/>
        <v>4x34</v>
      </c>
      <c r="L1046" s="4" t="str">
        <f t="shared" si="32"/>
        <v>4</v>
      </c>
      <c r="M1046" s="4" t="str">
        <f t="shared" si="33"/>
        <v>34</v>
      </c>
      <c r="N1046" s="4" t="e">
        <f>VLOOKUP(L1046,#REF!,3,FALSE)</f>
        <v>#REF!</v>
      </c>
      <c r="O1046" s="4" t="e">
        <f>VLOOKUP(L1046,#REF!,2,FALSE)</f>
        <v>#REF!</v>
      </c>
      <c r="P1046" s="4" t="e">
        <f t="shared" si="34"/>
        <v>#REF!</v>
      </c>
      <c r="Q1046" s="4"/>
      <c r="R1046" s="4"/>
      <c r="S1046" s="4"/>
      <c r="T1046" s="4"/>
      <c r="U1046" s="4"/>
      <c r="V1046" s="4"/>
      <c r="W1046" s="4"/>
    </row>
    <row r="1047" spans="1:23" ht="16">
      <c r="A1047" s="173" t="s">
        <v>1713</v>
      </c>
      <c r="B1047" s="173" t="s">
        <v>1677</v>
      </c>
      <c r="C1047" s="173">
        <v>840130523471</v>
      </c>
      <c r="D1047" s="174">
        <v>74.5</v>
      </c>
      <c r="E1047" s="174">
        <v>149</v>
      </c>
      <c r="F1047" s="173" t="s">
        <v>1089</v>
      </c>
      <c r="G1047" s="4" t="s">
        <v>3</v>
      </c>
      <c r="H1047" s="4" t="str">
        <f t="shared" si="28"/>
        <v>DX Bootcut FR</v>
      </c>
      <c r="I1047" s="4" t="str">
        <f t="shared" si="29"/>
        <v>Indigo Denim</v>
      </c>
      <c r="J1047" s="4" t="str">
        <f t="shared" si="30"/>
        <v>DWS22P7F-502</v>
      </c>
      <c r="K1047" s="4" t="str">
        <f t="shared" si="31"/>
        <v>6x28</v>
      </c>
      <c r="L1047" s="4" t="str">
        <f t="shared" si="32"/>
        <v>6</v>
      </c>
      <c r="M1047" s="4" t="str">
        <f t="shared" si="33"/>
        <v>28</v>
      </c>
      <c r="N1047" s="4" t="e">
        <f>VLOOKUP(L1047,#REF!,3,FALSE)</f>
        <v>#REF!</v>
      </c>
      <c r="O1047" s="4" t="e">
        <f>VLOOKUP(L1047,#REF!,2,FALSE)</f>
        <v>#REF!</v>
      </c>
      <c r="P1047" s="4" t="e">
        <f t="shared" si="34"/>
        <v>#REF!</v>
      </c>
      <c r="Q1047" s="4"/>
      <c r="R1047" s="4"/>
      <c r="S1047" s="4"/>
      <c r="T1047" s="4"/>
      <c r="U1047" s="4"/>
      <c r="V1047" s="4"/>
      <c r="W1047" s="4"/>
    </row>
    <row r="1048" spans="1:23" ht="16">
      <c r="A1048" s="173" t="s">
        <v>1714</v>
      </c>
      <c r="B1048" s="173" t="s">
        <v>1677</v>
      </c>
      <c r="C1048" s="173">
        <v>840130523488</v>
      </c>
      <c r="D1048" s="174">
        <v>74.5</v>
      </c>
      <c r="E1048" s="174">
        <v>149</v>
      </c>
      <c r="F1048" s="173" t="s">
        <v>1089</v>
      </c>
      <c r="G1048" s="4" t="s">
        <v>3</v>
      </c>
      <c r="H1048" s="4" t="str">
        <f t="shared" si="28"/>
        <v>DX Bootcut FR</v>
      </c>
      <c r="I1048" s="4" t="str">
        <f t="shared" si="29"/>
        <v>Indigo Denim</v>
      </c>
      <c r="J1048" s="4" t="str">
        <f t="shared" si="30"/>
        <v>DWS22P7F-502</v>
      </c>
      <c r="K1048" s="4" t="str">
        <f t="shared" si="31"/>
        <v>6x30</v>
      </c>
      <c r="L1048" s="4" t="str">
        <f t="shared" si="32"/>
        <v>6</v>
      </c>
      <c r="M1048" s="4" t="str">
        <f t="shared" si="33"/>
        <v>30</v>
      </c>
      <c r="N1048" s="4" t="e">
        <f>VLOOKUP(L1048,#REF!,3,FALSE)</f>
        <v>#REF!</v>
      </c>
      <c r="O1048" s="4" t="e">
        <f>VLOOKUP(L1048,#REF!,2,FALSE)</f>
        <v>#REF!</v>
      </c>
      <c r="P1048" s="4" t="e">
        <f t="shared" si="34"/>
        <v>#REF!</v>
      </c>
      <c r="Q1048" s="4"/>
      <c r="R1048" s="4"/>
      <c r="S1048" s="4"/>
      <c r="T1048" s="4"/>
      <c r="U1048" s="4"/>
      <c r="V1048" s="4"/>
      <c r="W1048" s="4"/>
    </row>
    <row r="1049" spans="1:23" ht="16">
      <c r="A1049" s="173" t="s">
        <v>1715</v>
      </c>
      <c r="B1049" s="173" t="s">
        <v>1677</v>
      </c>
      <c r="C1049" s="173">
        <v>840130523495</v>
      </c>
      <c r="D1049" s="174">
        <v>74.5</v>
      </c>
      <c r="E1049" s="174">
        <v>149</v>
      </c>
      <c r="F1049" s="173" t="s">
        <v>1089</v>
      </c>
      <c r="G1049" s="4" t="s">
        <v>3</v>
      </c>
      <c r="H1049" s="4" t="str">
        <f t="shared" si="28"/>
        <v>DX Bootcut FR</v>
      </c>
      <c r="I1049" s="4" t="str">
        <f t="shared" si="29"/>
        <v>Indigo Denim</v>
      </c>
      <c r="J1049" s="4" t="str">
        <f t="shared" si="30"/>
        <v>DWS22P7F-502</v>
      </c>
      <c r="K1049" s="4" t="str">
        <f t="shared" si="31"/>
        <v>6x32</v>
      </c>
      <c r="L1049" s="4" t="str">
        <f t="shared" si="32"/>
        <v>6</v>
      </c>
      <c r="M1049" s="4" t="str">
        <f t="shared" si="33"/>
        <v>32</v>
      </c>
      <c r="N1049" s="4" t="e">
        <f>VLOOKUP(L1049,#REF!,3,FALSE)</f>
        <v>#REF!</v>
      </c>
      <c r="O1049" s="4" t="e">
        <f>VLOOKUP(L1049,#REF!,2,FALSE)</f>
        <v>#REF!</v>
      </c>
      <c r="P1049" s="4" t="e">
        <f t="shared" si="34"/>
        <v>#REF!</v>
      </c>
      <c r="Q1049" s="4"/>
      <c r="R1049" s="4"/>
      <c r="S1049" s="4"/>
      <c r="T1049" s="4"/>
      <c r="U1049" s="4"/>
      <c r="V1049" s="4"/>
      <c r="W1049" s="4"/>
    </row>
    <row r="1050" spans="1:23" ht="16">
      <c r="A1050" s="173" t="s">
        <v>1716</v>
      </c>
      <c r="B1050" s="173" t="s">
        <v>1677</v>
      </c>
      <c r="C1050" s="173">
        <v>840130523501</v>
      </c>
      <c r="D1050" s="174">
        <v>74.5</v>
      </c>
      <c r="E1050" s="174">
        <v>149</v>
      </c>
      <c r="F1050" s="173" t="s">
        <v>1089</v>
      </c>
      <c r="G1050" s="4" t="s">
        <v>3</v>
      </c>
      <c r="H1050" s="4" t="str">
        <f t="shared" si="28"/>
        <v>DX Bootcut FR</v>
      </c>
      <c r="I1050" s="4" t="str">
        <f t="shared" si="29"/>
        <v>Indigo Denim</v>
      </c>
      <c r="J1050" s="4" t="str">
        <f t="shared" si="30"/>
        <v>DWS22P7F-502</v>
      </c>
      <c r="K1050" s="4" t="str">
        <f t="shared" si="31"/>
        <v>6x34</v>
      </c>
      <c r="L1050" s="4" t="str">
        <f t="shared" si="32"/>
        <v>6</v>
      </c>
      <c r="M1050" s="4" t="str">
        <f t="shared" si="33"/>
        <v>34</v>
      </c>
      <c r="N1050" s="4" t="e">
        <f>VLOOKUP(L1050,#REF!,3,FALSE)</f>
        <v>#REF!</v>
      </c>
      <c r="O1050" s="4" t="e">
        <f>VLOOKUP(L1050,#REF!,2,FALSE)</f>
        <v>#REF!</v>
      </c>
      <c r="P1050" s="4" t="e">
        <f t="shared" si="34"/>
        <v>#REF!</v>
      </c>
      <c r="Q1050" s="4"/>
      <c r="R1050" s="4"/>
      <c r="S1050" s="4"/>
      <c r="T1050" s="4"/>
      <c r="U1050" s="4"/>
      <c r="V1050" s="4"/>
      <c r="W1050" s="4"/>
    </row>
    <row r="1051" spans="1:23" ht="16">
      <c r="A1051" s="173" t="s">
        <v>1717</v>
      </c>
      <c r="B1051" s="173" t="s">
        <v>1677</v>
      </c>
      <c r="C1051" s="173">
        <v>840130523518</v>
      </c>
      <c r="D1051" s="174">
        <v>74.5</v>
      </c>
      <c r="E1051" s="174">
        <v>149</v>
      </c>
      <c r="F1051" s="173" t="s">
        <v>1089</v>
      </c>
      <c r="G1051" s="4" t="s">
        <v>3</v>
      </c>
      <c r="H1051" s="4" t="str">
        <f t="shared" si="28"/>
        <v>DX Bootcut FR</v>
      </c>
      <c r="I1051" s="4" t="str">
        <f t="shared" si="29"/>
        <v>Indigo Denim</v>
      </c>
      <c r="J1051" s="4" t="str">
        <f t="shared" si="30"/>
        <v>DWS22P7F-502</v>
      </c>
      <c r="K1051" s="4" t="str">
        <f t="shared" si="31"/>
        <v>8x28</v>
      </c>
      <c r="L1051" s="4" t="str">
        <f t="shared" si="32"/>
        <v>8</v>
      </c>
      <c r="M1051" s="4" t="str">
        <f t="shared" si="33"/>
        <v>28</v>
      </c>
      <c r="N1051" s="4" t="e">
        <f>VLOOKUP(L1051,#REF!,3,FALSE)</f>
        <v>#REF!</v>
      </c>
      <c r="O1051" s="4" t="e">
        <f>VLOOKUP(L1051,#REF!,2,FALSE)</f>
        <v>#REF!</v>
      </c>
      <c r="P1051" s="4" t="e">
        <f t="shared" si="34"/>
        <v>#REF!</v>
      </c>
      <c r="Q1051" s="4"/>
      <c r="R1051" s="4"/>
      <c r="S1051" s="4"/>
      <c r="T1051" s="4"/>
      <c r="U1051" s="4"/>
      <c r="V1051" s="4"/>
      <c r="W1051" s="4"/>
    </row>
    <row r="1052" spans="1:23" ht="16">
      <c r="A1052" s="173" t="s">
        <v>1718</v>
      </c>
      <c r="B1052" s="173" t="s">
        <v>1677</v>
      </c>
      <c r="C1052" s="173">
        <v>840130523525</v>
      </c>
      <c r="D1052" s="174">
        <v>74.5</v>
      </c>
      <c r="E1052" s="174">
        <v>149</v>
      </c>
      <c r="F1052" s="173" t="s">
        <v>1089</v>
      </c>
      <c r="G1052" s="4" t="s">
        <v>3</v>
      </c>
      <c r="H1052" s="4" t="str">
        <f t="shared" si="28"/>
        <v>DX Bootcut FR</v>
      </c>
      <c r="I1052" s="4" t="str">
        <f t="shared" si="29"/>
        <v>Indigo Denim</v>
      </c>
      <c r="J1052" s="4" t="str">
        <f t="shared" si="30"/>
        <v>DWS22P7F-502</v>
      </c>
      <c r="K1052" s="4" t="str">
        <f t="shared" si="31"/>
        <v>8x30</v>
      </c>
      <c r="L1052" s="4" t="str">
        <f t="shared" si="32"/>
        <v>8</v>
      </c>
      <c r="M1052" s="4" t="str">
        <f t="shared" si="33"/>
        <v>30</v>
      </c>
      <c r="N1052" s="4" t="e">
        <f>VLOOKUP(L1052,#REF!,3,FALSE)</f>
        <v>#REF!</v>
      </c>
      <c r="O1052" s="4" t="e">
        <f>VLOOKUP(L1052,#REF!,2,FALSE)</f>
        <v>#REF!</v>
      </c>
      <c r="P1052" s="4" t="e">
        <f t="shared" si="34"/>
        <v>#REF!</v>
      </c>
      <c r="Q1052" s="4"/>
      <c r="R1052" s="4"/>
      <c r="S1052" s="4"/>
      <c r="T1052" s="4"/>
      <c r="U1052" s="4"/>
      <c r="V1052" s="4"/>
      <c r="W1052" s="4"/>
    </row>
    <row r="1053" spans="1:23" ht="16">
      <c r="A1053" s="173" t="s">
        <v>1719</v>
      </c>
      <c r="B1053" s="173" t="s">
        <v>1677</v>
      </c>
      <c r="C1053" s="173">
        <v>840130523532</v>
      </c>
      <c r="D1053" s="174">
        <v>74.5</v>
      </c>
      <c r="E1053" s="174">
        <v>149</v>
      </c>
      <c r="F1053" s="173" t="s">
        <v>1089</v>
      </c>
      <c r="G1053" s="4" t="s">
        <v>3</v>
      </c>
      <c r="H1053" s="4" t="str">
        <f t="shared" si="28"/>
        <v>DX Bootcut FR</v>
      </c>
      <c r="I1053" s="4" t="str">
        <f t="shared" si="29"/>
        <v>Indigo Denim</v>
      </c>
      <c r="J1053" s="4" t="str">
        <f t="shared" si="30"/>
        <v>DWS22P7F-502</v>
      </c>
      <c r="K1053" s="4" t="str">
        <f t="shared" si="31"/>
        <v>8x32</v>
      </c>
      <c r="L1053" s="4" t="str">
        <f t="shared" si="32"/>
        <v>8</v>
      </c>
      <c r="M1053" s="4" t="str">
        <f t="shared" si="33"/>
        <v>32</v>
      </c>
      <c r="N1053" s="4" t="e">
        <f>VLOOKUP(L1053,#REF!,3,FALSE)</f>
        <v>#REF!</v>
      </c>
      <c r="O1053" s="4" t="e">
        <f>VLOOKUP(L1053,#REF!,2,FALSE)</f>
        <v>#REF!</v>
      </c>
      <c r="P1053" s="4" t="e">
        <f t="shared" si="34"/>
        <v>#REF!</v>
      </c>
      <c r="Q1053" s="4"/>
      <c r="R1053" s="4"/>
      <c r="S1053" s="4"/>
      <c r="T1053" s="4"/>
      <c r="U1053" s="4"/>
      <c r="V1053" s="4"/>
      <c r="W1053" s="4"/>
    </row>
    <row r="1054" spans="1:23" ht="16">
      <c r="A1054" s="173" t="s">
        <v>1720</v>
      </c>
      <c r="B1054" s="173" t="s">
        <v>1677</v>
      </c>
      <c r="C1054" s="173">
        <v>840130523549</v>
      </c>
      <c r="D1054" s="174">
        <v>74.5</v>
      </c>
      <c r="E1054" s="174">
        <v>149</v>
      </c>
      <c r="F1054" s="173" t="s">
        <v>1089</v>
      </c>
      <c r="G1054" s="4" t="s">
        <v>3</v>
      </c>
      <c r="H1054" s="4" t="str">
        <f t="shared" si="28"/>
        <v>DX Bootcut FR</v>
      </c>
      <c r="I1054" s="4" t="str">
        <f t="shared" si="29"/>
        <v>Indigo Denim</v>
      </c>
      <c r="J1054" s="4" t="str">
        <f t="shared" si="30"/>
        <v>DWS22P7F-502</v>
      </c>
      <c r="K1054" s="4" t="str">
        <f t="shared" si="31"/>
        <v>8x34</v>
      </c>
      <c r="L1054" s="4" t="str">
        <f t="shared" si="32"/>
        <v>8</v>
      </c>
      <c r="M1054" s="4" t="str">
        <f t="shared" si="33"/>
        <v>34</v>
      </c>
      <c r="N1054" s="4" t="e">
        <f>VLOOKUP(L1054,#REF!,3,FALSE)</f>
        <v>#REF!</v>
      </c>
      <c r="O1054" s="4" t="e">
        <f>VLOOKUP(L1054,#REF!,2,FALSE)</f>
        <v>#REF!</v>
      </c>
      <c r="P1054" s="4" t="e">
        <f t="shared" si="34"/>
        <v>#REF!</v>
      </c>
      <c r="Q1054" s="4"/>
      <c r="R1054" s="4"/>
      <c r="S1054" s="4"/>
      <c r="T1054" s="4"/>
      <c r="U1054" s="4"/>
      <c r="V1054" s="4"/>
      <c r="W1054" s="4"/>
    </row>
    <row r="1055" spans="1:23" ht="16">
      <c r="A1055" s="173" t="s">
        <v>1721</v>
      </c>
      <c r="B1055" s="173" t="s">
        <v>1722</v>
      </c>
      <c r="C1055" s="173">
        <v>840433173151</v>
      </c>
      <c r="D1055" s="174">
        <v>64.5</v>
      </c>
      <c r="E1055" s="174">
        <v>129</v>
      </c>
      <c r="F1055" s="173" t="s">
        <v>884</v>
      </c>
      <c r="G1055" s="4" t="s">
        <v>3</v>
      </c>
      <c r="H1055" s="4" t="str">
        <f t="shared" si="28"/>
        <v>Freshley Overall</v>
      </c>
      <c r="I1055" s="4" t="str">
        <f t="shared" si="29"/>
        <v>Dark Grey Canvas</v>
      </c>
      <c r="J1055" s="4" t="str">
        <f t="shared" si="30"/>
        <v>DWF18O1C-030</v>
      </c>
      <c r="K1055" s="4" t="str">
        <f t="shared" si="31"/>
        <v>000x28</v>
      </c>
      <c r="L1055" s="4" t="str">
        <f t="shared" si="32"/>
        <v>000</v>
      </c>
      <c r="M1055" s="4" t="str">
        <f t="shared" si="33"/>
        <v>28</v>
      </c>
      <c r="N1055" s="4" t="e">
        <f>VLOOKUP(L1055,#REF!,3,FALSE)</f>
        <v>#REF!</v>
      </c>
      <c r="O1055" s="4" t="e">
        <f>VLOOKUP(L1055,#REF!,2,FALSE)</f>
        <v>#REF!</v>
      </c>
      <c r="P1055" s="4" t="e">
        <f t="shared" si="34"/>
        <v>#REF!</v>
      </c>
      <c r="Q1055" s="4"/>
      <c r="R1055" s="4"/>
      <c r="S1055" s="4"/>
      <c r="T1055" s="4"/>
      <c r="U1055" s="4"/>
      <c r="V1055" s="4"/>
      <c r="W1055" s="4"/>
    </row>
    <row r="1056" spans="1:23" ht="16">
      <c r="A1056" s="173" t="s">
        <v>1723</v>
      </c>
      <c r="B1056" s="173" t="s">
        <v>1722</v>
      </c>
      <c r="C1056" s="173">
        <v>840433173274</v>
      </c>
      <c r="D1056" s="174">
        <v>64.5</v>
      </c>
      <c r="E1056" s="174">
        <v>129</v>
      </c>
      <c r="F1056" s="173" t="s">
        <v>884</v>
      </c>
      <c r="G1056" s="4" t="s">
        <v>3</v>
      </c>
      <c r="H1056" s="4" t="str">
        <f t="shared" si="28"/>
        <v>Freshley Overall</v>
      </c>
      <c r="I1056" s="4" t="str">
        <f t="shared" si="29"/>
        <v>Dark Grey Canvas</v>
      </c>
      <c r="J1056" s="4" t="str">
        <f t="shared" si="30"/>
        <v>DWF18O1C-030</v>
      </c>
      <c r="K1056" s="4" t="str">
        <f t="shared" si="31"/>
        <v>000x30</v>
      </c>
      <c r="L1056" s="4" t="str">
        <f t="shared" si="32"/>
        <v>000</v>
      </c>
      <c r="M1056" s="4" t="str">
        <f t="shared" si="33"/>
        <v>30</v>
      </c>
      <c r="N1056" s="4" t="e">
        <f>VLOOKUP(L1056,#REF!,3,FALSE)</f>
        <v>#REF!</v>
      </c>
      <c r="O1056" s="4" t="e">
        <f>VLOOKUP(L1056,#REF!,2,FALSE)</f>
        <v>#REF!</v>
      </c>
      <c r="P1056" s="4" t="e">
        <f t="shared" si="34"/>
        <v>#REF!</v>
      </c>
      <c r="Q1056" s="4"/>
      <c r="R1056" s="4"/>
      <c r="S1056" s="4"/>
      <c r="T1056" s="4"/>
      <c r="U1056" s="4"/>
      <c r="V1056" s="4"/>
      <c r="W1056" s="4"/>
    </row>
    <row r="1057" spans="1:23" ht="16">
      <c r="A1057" s="173" t="s">
        <v>1724</v>
      </c>
      <c r="B1057" s="173" t="s">
        <v>1722</v>
      </c>
      <c r="C1057" s="173">
        <v>840433173397</v>
      </c>
      <c r="D1057" s="174">
        <v>64.5</v>
      </c>
      <c r="E1057" s="174">
        <v>129</v>
      </c>
      <c r="F1057" s="173" t="s">
        <v>884</v>
      </c>
      <c r="G1057" s="4" t="s">
        <v>3</v>
      </c>
      <c r="H1057" s="4" t="str">
        <f t="shared" si="28"/>
        <v>Freshley Overall</v>
      </c>
      <c r="I1057" s="4" t="str">
        <f t="shared" si="29"/>
        <v>Dark Grey Canvas</v>
      </c>
      <c r="J1057" s="4" t="str">
        <f t="shared" si="30"/>
        <v>DWF18O1C-030</v>
      </c>
      <c r="K1057" s="4" t="str">
        <f t="shared" si="31"/>
        <v>000x32</v>
      </c>
      <c r="L1057" s="4" t="str">
        <f t="shared" si="32"/>
        <v>000</v>
      </c>
      <c r="M1057" s="4" t="str">
        <f t="shared" si="33"/>
        <v>32</v>
      </c>
      <c r="N1057" s="4" t="e">
        <f>VLOOKUP(L1057,#REF!,3,FALSE)</f>
        <v>#REF!</v>
      </c>
      <c r="O1057" s="4" t="e">
        <f>VLOOKUP(L1057,#REF!,2,FALSE)</f>
        <v>#REF!</v>
      </c>
      <c r="P1057" s="4" t="e">
        <f t="shared" si="34"/>
        <v>#REF!</v>
      </c>
      <c r="Q1057" s="4"/>
      <c r="R1057" s="4"/>
      <c r="S1057" s="4"/>
      <c r="T1057" s="4"/>
      <c r="U1057" s="4"/>
      <c r="V1057" s="4"/>
      <c r="W1057" s="4"/>
    </row>
    <row r="1058" spans="1:23" ht="16">
      <c r="A1058" s="173" t="s">
        <v>1725</v>
      </c>
      <c r="B1058" s="173" t="s">
        <v>1722</v>
      </c>
      <c r="C1058" s="173">
        <v>840433173519</v>
      </c>
      <c r="D1058" s="174">
        <v>64.5</v>
      </c>
      <c r="E1058" s="174">
        <v>129</v>
      </c>
      <c r="F1058" s="173" t="s">
        <v>884</v>
      </c>
      <c r="G1058" s="4" t="s">
        <v>3</v>
      </c>
      <c r="H1058" s="4" t="str">
        <f t="shared" si="28"/>
        <v>Freshley Overall</v>
      </c>
      <c r="I1058" s="4" t="str">
        <f t="shared" si="29"/>
        <v>Dark Grey Canvas</v>
      </c>
      <c r="J1058" s="4" t="str">
        <f t="shared" si="30"/>
        <v>DWF18O1C-030</v>
      </c>
      <c r="K1058" s="4" t="str">
        <f t="shared" si="31"/>
        <v>000x34</v>
      </c>
      <c r="L1058" s="4" t="str">
        <f t="shared" si="32"/>
        <v>000</v>
      </c>
      <c r="M1058" s="4" t="str">
        <f t="shared" si="33"/>
        <v>34</v>
      </c>
      <c r="N1058" s="4" t="e">
        <f>VLOOKUP(L1058,#REF!,3,FALSE)</f>
        <v>#REF!</v>
      </c>
      <c r="O1058" s="4" t="e">
        <f>VLOOKUP(L1058,#REF!,2,FALSE)</f>
        <v>#REF!</v>
      </c>
      <c r="P1058" s="4" t="e">
        <f t="shared" si="34"/>
        <v>#REF!</v>
      </c>
      <c r="Q1058" s="4"/>
      <c r="R1058" s="4"/>
      <c r="S1058" s="4"/>
      <c r="T1058" s="4"/>
      <c r="U1058" s="4"/>
      <c r="V1058" s="4"/>
      <c r="W1058" s="4"/>
    </row>
    <row r="1059" spans="1:23" ht="16">
      <c r="A1059" s="173" t="s">
        <v>1726</v>
      </c>
      <c r="B1059" s="173" t="s">
        <v>1722</v>
      </c>
      <c r="C1059" s="173">
        <v>840433173168</v>
      </c>
      <c r="D1059" s="174">
        <v>64.5</v>
      </c>
      <c r="E1059" s="174">
        <v>129</v>
      </c>
      <c r="F1059" s="173" t="s">
        <v>884</v>
      </c>
      <c r="G1059" s="4" t="s">
        <v>3</v>
      </c>
      <c r="H1059" s="4" t="str">
        <f t="shared" si="28"/>
        <v>Freshley Overall</v>
      </c>
      <c r="I1059" s="4" t="str">
        <f t="shared" si="29"/>
        <v>Dark Grey Canvas</v>
      </c>
      <c r="J1059" s="4" t="str">
        <f t="shared" si="30"/>
        <v>DWF18O1C-030</v>
      </c>
      <c r="K1059" s="4" t="str">
        <f t="shared" si="31"/>
        <v>00x28</v>
      </c>
      <c r="L1059" s="4" t="str">
        <f t="shared" si="32"/>
        <v>00</v>
      </c>
      <c r="M1059" s="4" t="str">
        <f t="shared" si="33"/>
        <v>28</v>
      </c>
      <c r="N1059" s="4" t="e">
        <f>VLOOKUP(L1059,#REF!,3,FALSE)</f>
        <v>#REF!</v>
      </c>
      <c r="O1059" s="4" t="e">
        <f>VLOOKUP(L1059,#REF!,2,FALSE)</f>
        <v>#REF!</v>
      </c>
      <c r="P1059" s="4" t="e">
        <f t="shared" si="34"/>
        <v>#REF!</v>
      </c>
      <c r="Q1059" s="4"/>
      <c r="R1059" s="4"/>
      <c r="S1059" s="4"/>
      <c r="T1059" s="4"/>
      <c r="U1059" s="4"/>
      <c r="V1059" s="4"/>
      <c r="W1059" s="4"/>
    </row>
    <row r="1060" spans="1:23" ht="16">
      <c r="A1060" s="173" t="s">
        <v>1727</v>
      </c>
      <c r="B1060" s="173" t="s">
        <v>1722</v>
      </c>
      <c r="C1060" s="173">
        <v>840433173281</v>
      </c>
      <c r="D1060" s="174">
        <v>64.5</v>
      </c>
      <c r="E1060" s="174">
        <v>129</v>
      </c>
      <c r="F1060" s="173" t="s">
        <v>884</v>
      </c>
      <c r="G1060" s="4" t="s">
        <v>3</v>
      </c>
      <c r="H1060" s="4" t="str">
        <f t="shared" si="28"/>
        <v>Freshley Overall</v>
      </c>
      <c r="I1060" s="4" t="str">
        <f t="shared" si="29"/>
        <v>Dark Grey Canvas</v>
      </c>
      <c r="J1060" s="4" t="str">
        <f t="shared" si="30"/>
        <v>DWF18O1C-030</v>
      </c>
      <c r="K1060" s="4" t="str">
        <f t="shared" si="31"/>
        <v>00x30</v>
      </c>
      <c r="L1060" s="4" t="str">
        <f t="shared" si="32"/>
        <v>00</v>
      </c>
      <c r="M1060" s="4" t="str">
        <f t="shared" si="33"/>
        <v>30</v>
      </c>
      <c r="N1060" s="4" t="e">
        <f>VLOOKUP(L1060,#REF!,3,FALSE)</f>
        <v>#REF!</v>
      </c>
      <c r="O1060" s="4" t="e">
        <f>VLOOKUP(L1060,#REF!,2,FALSE)</f>
        <v>#REF!</v>
      </c>
      <c r="P1060" s="4" t="e">
        <f t="shared" si="34"/>
        <v>#REF!</v>
      </c>
      <c r="Q1060" s="4"/>
      <c r="R1060" s="4"/>
      <c r="S1060" s="4"/>
      <c r="T1060" s="4"/>
      <c r="U1060" s="4"/>
      <c r="V1060" s="4"/>
      <c r="W1060" s="4"/>
    </row>
    <row r="1061" spans="1:23" ht="16">
      <c r="A1061" s="173" t="s">
        <v>1728</v>
      </c>
      <c r="B1061" s="173" t="s">
        <v>1722</v>
      </c>
      <c r="C1061" s="173">
        <v>840433173403</v>
      </c>
      <c r="D1061" s="174">
        <v>64.5</v>
      </c>
      <c r="E1061" s="174">
        <v>129</v>
      </c>
      <c r="F1061" s="173" t="s">
        <v>884</v>
      </c>
      <c r="G1061" s="4" t="s">
        <v>3</v>
      </c>
      <c r="H1061" s="4" t="str">
        <f t="shared" si="28"/>
        <v>Freshley Overall</v>
      </c>
      <c r="I1061" s="4" t="str">
        <f t="shared" si="29"/>
        <v>Dark Grey Canvas</v>
      </c>
      <c r="J1061" s="4" t="str">
        <f t="shared" si="30"/>
        <v>DWF18O1C-030</v>
      </c>
      <c r="K1061" s="4" t="str">
        <f t="shared" si="31"/>
        <v>00x32</v>
      </c>
      <c r="L1061" s="4" t="str">
        <f t="shared" si="32"/>
        <v>00</v>
      </c>
      <c r="M1061" s="4" t="str">
        <f t="shared" si="33"/>
        <v>32</v>
      </c>
      <c r="N1061" s="4" t="e">
        <f>VLOOKUP(L1061,#REF!,3,FALSE)</f>
        <v>#REF!</v>
      </c>
      <c r="O1061" s="4" t="e">
        <f>VLOOKUP(L1061,#REF!,2,FALSE)</f>
        <v>#REF!</v>
      </c>
      <c r="P1061" s="4" t="e">
        <f t="shared" si="34"/>
        <v>#REF!</v>
      </c>
      <c r="Q1061" s="4"/>
      <c r="R1061" s="4"/>
      <c r="S1061" s="4"/>
      <c r="T1061" s="4"/>
      <c r="U1061" s="4"/>
      <c r="V1061" s="4"/>
      <c r="W1061" s="4"/>
    </row>
    <row r="1062" spans="1:23" ht="16">
      <c r="A1062" s="173" t="s">
        <v>1729</v>
      </c>
      <c r="B1062" s="173" t="s">
        <v>1722</v>
      </c>
      <c r="C1062" s="173">
        <v>840433173526</v>
      </c>
      <c r="D1062" s="174">
        <v>64.5</v>
      </c>
      <c r="E1062" s="174">
        <v>129</v>
      </c>
      <c r="F1062" s="173" t="s">
        <v>884</v>
      </c>
      <c r="G1062" s="4" t="s">
        <v>3</v>
      </c>
      <c r="H1062" s="4" t="str">
        <f t="shared" si="28"/>
        <v>Freshley Overall</v>
      </c>
      <c r="I1062" s="4" t="str">
        <f t="shared" si="29"/>
        <v>Dark Grey Canvas</v>
      </c>
      <c r="J1062" s="4" t="str">
        <f t="shared" si="30"/>
        <v>DWF18O1C-030</v>
      </c>
      <c r="K1062" s="4" t="str">
        <f t="shared" si="31"/>
        <v>00x34</v>
      </c>
      <c r="L1062" s="4" t="str">
        <f t="shared" si="32"/>
        <v>00</v>
      </c>
      <c r="M1062" s="4" t="str">
        <f t="shared" si="33"/>
        <v>34</v>
      </c>
      <c r="N1062" s="4" t="e">
        <f>VLOOKUP(L1062,#REF!,3,FALSE)</f>
        <v>#REF!</v>
      </c>
      <c r="O1062" s="4" t="e">
        <f>VLOOKUP(L1062,#REF!,2,FALSE)</f>
        <v>#REF!</v>
      </c>
      <c r="P1062" s="4" t="e">
        <f t="shared" si="34"/>
        <v>#REF!</v>
      </c>
      <c r="Q1062" s="4"/>
      <c r="R1062" s="4"/>
      <c r="S1062" s="4"/>
      <c r="T1062" s="4"/>
      <c r="U1062" s="4"/>
      <c r="V1062" s="4"/>
      <c r="W1062" s="4"/>
    </row>
    <row r="1063" spans="1:23" ht="16">
      <c r="A1063" s="173" t="s">
        <v>1730</v>
      </c>
      <c r="B1063" s="173" t="s">
        <v>1722</v>
      </c>
      <c r="C1063" s="173">
        <v>840433173175</v>
      </c>
      <c r="D1063" s="174">
        <v>64.5</v>
      </c>
      <c r="E1063" s="174">
        <v>129</v>
      </c>
      <c r="F1063" s="173" t="s">
        <v>884</v>
      </c>
      <c r="G1063" s="4" t="s">
        <v>3</v>
      </c>
      <c r="H1063" s="4" t="str">
        <f t="shared" si="28"/>
        <v>Freshley Overall</v>
      </c>
      <c r="I1063" s="4" t="str">
        <f t="shared" si="29"/>
        <v>Dark Grey Canvas</v>
      </c>
      <c r="J1063" s="4" t="str">
        <f t="shared" si="30"/>
        <v>DWF18O1C-030</v>
      </c>
      <c r="K1063" s="4" t="str">
        <f t="shared" si="31"/>
        <v>0x28</v>
      </c>
      <c r="L1063" s="4" t="str">
        <f t="shared" si="32"/>
        <v>0</v>
      </c>
      <c r="M1063" s="4" t="str">
        <f t="shared" si="33"/>
        <v>28</v>
      </c>
      <c r="N1063" s="4" t="e">
        <f>VLOOKUP(L1063,#REF!,3,FALSE)</f>
        <v>#REF!</v>
      </c>
      <c r="O1063" s="4" t="e">
        <f>VLOOKUP(L1063,#REF!,2,FALSE)</f>
        <v>#REF!</v>
      </c>
      <c r="P1063" s="4" t="e">
        <f t="shared" si="34"/>
        <v>#REF!</v>
      </c>
      <c r="Q1063" s="4"/>
      <c r="R1063" s="4"/>
      <c r="S1063" s="4"/>
      <c r="T1063" s="4"/>
      <c r="U1063" s="4"/>
      <c r="V1063" s="4"/>
      <c r="W1063" s="4"/>
    </row>
    <row r="1064" spans="1:23" ht="16">
      <c r="A1064" s="173" t="s">
        <v>1731</v>
      </c>
      <c r="B1064" s="173" t="s">
        <v>1722</v>
      </c>
      <c r="C1064" s="173">
        <v>840433173298</v>
      </c>
      <c r="D1064" s="174">
        <v>64.5</v>
      </c>
      <c r="E1064" s="174">
        <v>129</v>
      </c>
      <c r="F1064" s="173" t="s">
        <v>884</v>
      </c>
      <c r="G1064" s="4" t="s">
        <v>3</v>
      </c>
      <c r="H1064" s="4" t="str">
        <f t="shared" si="28"/>
        <v>Freshley Overall</v>
      </c>
      <c r="I1064" s="4" t="str">
        <f t="shared" si="29"/>
        <v>Dark Grey Canvas</v>
      </c>
      <c r="J1064" s="4" t="str">
        <f t="shared" si="30"/>
        <v>DWF18O1C-030</v>
      </c>
      <c r="K1064" s="4" t="str">
        <f t="shared" si="31"/>
        <v>0x30</v>
      </c>
      <c r="L1064" s="4" t="str">
        <f t="shared" si="32"/>
        <v>0</v>
      </c>
      <c r="M1064" s="4" t="str">
        <f t="shared" si="33"/>
        <v>30</v>
      </c>
      <c r="N1064" s="4" t="e">
        <f>VLOOKUP(L1064,#REF!,3,FALSE)</f>
        <v>#REF!</v>
      </c>
      <c r="O1064" s="4" t="e">
        <f>VLOOKUP(L1064,#REF!,2,FALSE)</f>
        <v>#REF!</v>
      </c>
      <c r="P1064" s="4" t="e">
        <f t="shared" si="34"/>
        <v>#REF!</v>
      </c>
      <c r="Q1064" s="4"/>
      <c r="R1064" s="4"/>
      <c r="S1064" s="4"/>
      <c r="T1064" s="4"/>
      <c r="U1064" s="4"/>
      <c r="V1064" s="4"/>
      <c r="W1064" s="4"/>
    </row>
    <row r="1065" spans="1:23" ht="16">
      <c r="A1065" s="173" t="s">
        <v>1732</v>
      </c>
      <c r="B1065" s="173" t="s">
        <v>1722</v>
      </c>
      <c r="C1065" s="173">
        <v>840433173410</v>
      </c>
      <c r="D1065" s="174">
        <v>64.5</v>
      </c>
      <c r="E1065" s="174">
        <v>129</v>
      </c>
      <c r="F1065" s="173" t="s">
        <v>884</v>
      </c>
      <c r="G1065" s="4" t="s">
        <v>3</v>
      </c>
      <c r="H1065" s="4" t="str">
        <f t="shared" si="28"/>
        <v>Freshley Overall</v>
      </c>
      <c r="I1065" s="4" t="str">
        <f t="shared" si="29"/>
        <v>Dark Grey Canvas</v>
      </c>
      <c r="J1065" s="4" t="str">
        <f t="shared" si="30"/>
        <v>DWF18O1C-030</v>
      </c>
      <c r="K1065" s="4" t="str">
        <f t="shared" si="31"/>
        <v>0x32</v>
      </c>
      <c r="L1065" s="4" t="str">
        <f t="shared" si="32"/>
        <v>0</v>
      </c>
      <c r="M1065" s="4" t="str">
        <f t="shared" si="33"/>
        <v>32</v>
      </c>
      <c r="N1065" s="4" t="e">
        <f>VLOOKUP(L1065,#REF!,3,FALSE)</f>
        <v>#REF!</v>
      </c>
      <c r="O1065" s="4" t="e">
        <f>VLOOKUP(L1065,#REF!,2,FALSE)</f>
        <v>#REF!</v>
      </c>
      <c r="P1065" s="4" t="e">
        <f t="shared" si="34"/>
        <v>#REF!</v>
      </c>
      <c r="Q1065" s="4"/>
      <c r="R1065" s="4"/>
      <c r="S1065" s="4"/>
      <c r="T1065" s="4"/>
      <c r="U1065" s="4"/>
      <c r="V1065" s="4"/>
      <c r="W1065" s="4"/>
    </row>
    <row r="1066" spans="1:23" ht="16">
      <c r="A1066" s="173" t="s">
        <v>1733</v>
      </c>
      <c r="B1066" s="173" t="s">
        <v>1722</v>
      </c>
      <c r="C1066" s="173">
        <v>840433173533</v>
      </c>
      <c r="D1066" s="174">
        <v>64.5</v>
      </c>
      <c r="E1066" s="174">
        <v>129</v>
      </c>
      <c r="F1066" s="173" t="s">
        <v>884</v>
      </c>
      <c r="G1066" s="4" t="s">
        <v>3</v>
      </c>
      <c r="H1066" s="4" t="str">
        <f t="shared" si="28"/>
        <v>Freshley Overall</v>
      </c>
      <c r="I1066" s="4" t="str">
        <f t="shared" si="29"/>
        <v>Dark Grey Canvas</v>
      </c>
      <c r="J1066" s="4" t="str">
        <f t="shared" si="30"/>
        <v>DWF18O1C-030</v>
      </c>
      <c r="K1066" s="4" t="str">
        <f t="shared" si="31"/>
        <v>0x34</v>
      </c>
      <c r="L1066" s="4" t="str">
        <f t="shared" si="32"/>
        <v>0</v>
      </c>
      <c r="M1066" s="4" t="str">
        <f t="shared" si="33"/>
        <v>34</v>
      </c>
      <c r="N1066" s="4" t="e">
        <f>VLOOKUP(L1066,#REF!,3,FALSE)</f>
        <v>#REF!</v>
      </c>
      <c r="O1066" s="4" t="e">
        <f>VLOOKUP(L1066,#REF!,2,FALSE)</f>
        <v>#REF!</v>
      </c>
      <c r="P1066" s="4" t="e">
        <f t="shared" si="34"/>
        <v>#REF!</v>
      </c>
      <c r="Q1066" s="4"/>
      <c r="R1066" s="4"/>
      <c r="S1066" s="4"/>
      <c r="T1066" s="4"/>
      <c r="U1066" s="4"/>
      <c r="V1066" s="4"/>
      <c r="W1066" s="4"/>
    </row>
    <row r="1067" spans="1:23" ht="16">
      <c r="A1067" s="173" t="s">
        <v>1734</v>
      </c>
      <c r="B1067" s="173" t="s">
        <v>1722</v>
      </c>
      <c r="C1067" s="173">
        <v>840433173229</v>
      </c>
      <c r="D1067" s="174">
        <v>64.5</v>
      </c>
      <c r="E1067" s="174">
        <v>129</v>
      </c>
      <c r="F1067" s="173" t="s">
        <v>884</v>
      </c>
      <c r="G1067" s="4" t="s">
        <v>3</v>
      </c>
      <c r="H1067" s="4" t="str">
        <f t="shared" si="28"/>
        <v>Freshley Overall</v>
      </c>
      <c r="I1067" s="4" t="str">
        <f t="shared" si="29"/>
        <v>Dark Grey Canvas</v>
      </c>
      <c r="J1067" s="4" t="str">
        <f t="shared" si="30"/>
        <v>DWF18O1C-030</v>
      </c>
      <c r="K1067" s="4" t="str">
        <f t="shared" si="31"/>
        <v>10x28</v>
      </c>
      <c r="L1067" s="4" t="str">
        <f t="shared" si="32"/>
        <v>10</v>
      </c>
      <c r="M1067" s="4" t="str">
        <f t="shared" si="33"/>
        <v>28</v>
      </c>
      <c r="N1067" s="4" t="e">
        <f>VLOOKUP(L1067,#REF!,3,FALSE)</f>
        <v>#REF!</v>
      </c>
      <c r="O1067" s="4" t="e">
        <f>VLOOKUP(L1067,#REF!,2,FALSE)</f>
        <v>#REF!</v>
      </c>
      <c r="P1067" s="4" t="e">
        <f t="shared" si="34"/>
        <v>#REF!</v>
      </c>
      <c r="Q1067" s="4"/>
      <c r="R1067" s="4"/>
      <c r="S1067" s="4"/>
      <c r="T1067" s="4"/>
      <c r="U1067" s="4"/>
      <c r="V1067" s="4"/>
      <c r="W1067" s="4"/>
    </row>
    <row r="1068" spans="1:23" ht="16">
      <c r="A1068" s="173" t="s">
        <v>1735</v>
      </c>
      <c r="B1068" s="173" t="s">
        <v>1722</v>
      </c>
      <c r="C1068" s="173">
        <v>840433173342</v>
      </c>
      <c r="D1068" s="174">
        <v>64.5</v>
      </c>
      <c r="E1068" s="174">
        <v>129</v>
      </c>
      <c r="F1068" s="173" t="s">
        <v>884</v>
      </c>
      <c r="G1068" s="4" t="s">
        <v>3</v>
      </c>
      <c r="H1068" s="4" t="str">
        <f t="shared" si="28"/>
        <v>Freshley Overall</v>
      </c>
      <c r="I1068" s="4" t="str">
        <f t="shared" si="29"/>
        <v>Dark Grey Canvas</v>
      </c>
      <c r="J1068" s="4" t="str">
        <f t="shared" si="30"/>
        <v>DWF18O1C-030</v>
      </c>
      <c r="K1068" s="4" t="str">
        <f t="shared" si="31"/>
        <v>10x30</v>
      </c>
      <c r="L1068" s="4" t="str">
        <f t="shared" si="32"/>
        <v>10</v>
      </c>
      <c r="M1068" s="4" t="str">
        <f t="shared" si="33"/>
        <v>30</v>
      </c>
      <c r="N1068" s="4" t="e">
        <f>VLOOKUP(L1068,#REF!,3,FALSE)</f>
        <v>#REF!</v>
      </c>
      <c r="O1068" s="4" t="e">
        <f>VLOOKUP(L1068,#REF!,2,FALSE)</f>
        <v>#REF!</v>
      </c>
      <c r="P1068" s="4" t="e">
        <f t="shared" si="34"/>
        <v>#REF!</v>
      </c>
      <c r="Q1068" s="4"/>
      <c r="R1068" s="4"/>
      <c r="S1068" s="4"/>
      <c r="T1068" s="4"/>
      <c r="U1068" s="4"/>
      <c r="V1068" s="4"/>
      <c r="W1068" s="4"/>
    </row>
    <row r="1069" spans="1:23" ht="16">
      <c r="A1069" s="173" t="s">
        <v>1736</v>
      </c>
      <c r="B1069" s="173" t="s">
        <v>1722</v>
      </c>
      <c r="C1069" s="173">
        <v>840433173465</v>
      </c>
      <c r="D1069" s="174">
        <v>64.5</v>
      </c>
      <c r="E1069" s="174">
        <v>129</v>
      </c>
      <c r="F1069" s="173" t="s">
        <v>884</v>
      </c>
      <c r="G1069" s="4" t="s">
        <v>3</v>
      </c>
      <c r="H1069" s="4" t="str">
        <f t="shared" si="28"/>
        <v>Freshley Overall</v>
      </c>
      <c r="I1069" s="4" t="str">
        <f t="shared" si="29"/>
        <v>Dark Grey Canvas</v>
      </c>
      <c r="J1069" s="4" t="str">
        <f t="shared" si="30"/>
        <v>DWF18O1C-030</v>
      </c>
      <c r="K1069" s="4" t="str">
        <f t="shared" si="31"/>
        <v>10x32</v>
      </c>
      <c r="L1069" s="4" t="str">
        <f t="shared" si="32"/>
        <v>10</v>
      </c>
      <c r="M1069" s="4" t="str">
        <f t="shared" si="33"/>
        <v>32</v>
      </c>
      <c r="N1069" s="4" t="e">
        <f>VLOOKUP(L1069,#REF!,3,FALSE)</f>
        <v>#REF!</v>
      </c>
      <c r="O1069" s="4" t="e">
        <f>VLOOKUP(L1069,#REF!,2,FALSE)</f>
        <v>#REF!</v>
      </c>
      <c r="P1069" s="4" t="e">
        <f t="shared" si="34"/>
        <v>#REF!</v>
      </c>
      <c r="Q1069" s="4"/>
      <c r="R1069" s="4"/>
      <c r="S1069" s="4"/>
      <c r="T1069" s="4"/>
      <c r="U1069" s="4"/>
      <c r="V1069" s="4"/>
      <c r="W1069" s="4"/>
    </row>
    <row r="1070" spans="1:23" ht="16">
      <c r="A1070" s="173" t="s">
        <v>1737</v>
      </c>
      <c r="B1070" s="173" t="s">
        <v>1722</v>
      </c>
      <c r="C1070" s="173">
        <v>840433173588</v>
      </c>
      <c r="D1070" s="174">
        <v>64.5</v>
      </c>
      <c r="E1070" s="174">
        <v>129</v>
      </c>
      <c r="F1070" s="173" t="s">
        <v>884</v>
      </c>
      <c r="G1070" s="4" t="s">
        <v>3</v>
      </c>
      <c r="H1070" s="4" t="str">
        <f t="shared" si="28"/>
        <v>Freshley Overall</v>
      </c>
      <c r="I1070" s="4" t="str">
        <f t="shared" si="29"/>
        <v>Dark Grey Canvas</v>
      </c>
      <c r="J1070" s="4" t="str">
        <f t="shared" si="30"/>
        <v>DWF18O1C-030</v>
      </c>
      <c r="K1070" s="4" t="str">
        <f t="shared" si="31"/>
        <v>10x34</v>
      </c>
      <c r="L1070" s="4" t="str">
        <f t="shared" si="32"/>
        <v>10</v>
      </c>
      <c r="M1070" s="4" t="str">
        <f t="shared" si="33"/>
        <v>34</v>
      </c>
      <c r="N1070" s="4" t="e">
        <f>VLOOKUP(L1070,#REF!,3,FALSE)</f>
        <v>#REF!</v>
      </c>
      <c r="O1070" s="4" t="e">
        <f>VLOOKUP(L1070,#REF!,2,FALSE)</f>
        <v>#REF!</v>
      </c>
      <c r="P1070" s="4" t="e">
        <f t="shared" si="34"/>
        <v>#REF!</v>
      </c>
      <c r="Q1070" s="4"/>
      <c r="R1070" s="4"/>
      <c r="S1070" s="4"/>
      <c r="T1070" s="4"/>
      <c r="U1070" s="4"/>
      <c r="V1070" s="4"/>
      <c r="W1070" s="4"/>
    </row>
    <row r="1071" spans="1:23" ht="16">
      <c r="A1071" s="173" t="s">
        <v>1738</v>
      </c>
      <c r="B1071" s="173" t="s">
        <v>1722</v>
      </c>
      <c r="C1071" s="173">
        <v>840433173236</v>
      </c>
      <c r="D1071" s="174">
        <v>64.5</v>
      </c>
      <c r="E1071" s="174">
        <v>129</v>
      </c>
      <c r="F1071" s="173" t="s">
        <v>884</v>
      </c>
      <c r="G1071" s="4" t="s">
        <v>3</v>
      </c>
      <c r="H1071" s="4" t="str">
        <f t="shared" si="28"/>
        <v>Freshley Overall</v>
      </c>
      <c r="I1071" s="4" t="str">
        <f t="shared" si="29"/>
        <v>Dark Grey Canvas</v>
      </c>
      <c r="J1071" s="4" t="str">
        <f t="shared" si="30"/>
        <v>DWF18O1C-030</v>
      </c>
      <c r="K1071" s="4" t="str">
        <f t="shared" si="31"/>
        <v>12x28</v>
      </c>
      <c r="L1071" s="4" t="str">
        <f t="shared" si="32"/>
        <v>12</v>
      </c>
      <c r="M1071" s="4" t="str">
        <f t="shared" si="33"/>
        <v>28</v>
      </c>
      <c r="N1071" s="4" t="e">
        <f>VLOOKUP(L1071,#REF!,3,FALSE)</f>
        <v>#REF!</v>
      </c>
      <c r="O1071" s="4" t="e">
        <f>VLOOKUP(L1071,#REF!,2,FALSE)</f>
        <v>#REF!</v>
      </c>
      <c r="P1071" s="4" t="e">
        <f t="shared" si="34"/>
        <v>#REF!</v>
      </c>
      <c r="Q1071" s="4"/>
      <c r="R1071" s="4"/>
      <c r="S1071" s="4"/>
      <c r="T1071" s="4"/>
      <c r="U1071" s="4"/>
      <c r="V1071" s="4"/>
      <c r="W1071" s="4"/>
    </row>
    <row r="1072" spans="1:23" ht="16">
      <c r="A1072" s="173" t="s">
        <v>1739</v>
      </c>
      <c r="B1072" s="173" t="s">
        <v>1722</v>
      </c>
      <c r="C1072" s="173">
        <v>840433173359</v>
      </c>
      <c r="D1072" s="174">
        <v>64.5</v>
      </c>
      <c r="E1072" s="174">
        <v>129</v>
      </c>
      <c r="F1072" s="173" t="s">
        <v>884</v>
      </c>
      <c r="G1072" s="4" t="s">
        <v>3</v>
      </c>
      <c r="H1072" s="4" t="str">
        <f t="shared" si="28"/>
        <v>Freshley Overall</v>
      </c>
      <c r="I1072" s="4" t="str">
        <f t="shared" si="29"/>
        <v>Dark Grey Canvas</v>
      </c>
      <c r="J1072" s="4" t="str">
        <f t="shared" si="30"/>
        <v>DWF18O1C-030</v>
      </c>
      <c r="K1072" s="4" t="str">
        <f t="shared" si="31"/>
        <v>12x30</v>
      </c>
      <c r="L1072" s="4" t="str">
        <f t="shared" si="32"/>
        <v>12</v>
      </c>
      <c r="M1072" s="4" t="str">
        <f t="shared" si="33"/>
        <v>30</v>
      </c>
      <c r="N1072" s="4" t="e">
        <f>VLOOKUP(L1072,#REF!,3,FALSE)</f>
        <v>#REF!</v>
      </c>
      <c r="O1072" s="4" t="e">
        <f>VLOOKUP(L1072,#REF!,2,FALSE)</f>
        <v>#REF!</v>
      </c>
      <c r="P1072" s="4" t="e">
        <f t="shared" si="34"/>
        <v>#REF!</v>
      </c>
      <c r="Q1072" s="4"/>
      <c r="R1072" s="4"/>
      <c r="S1072" s="4"/>
      <c r="T1072" s="4"/>
      <c r="U1072" s="4"/>
      <c r="V1072" s="4"/>
      <c r="W1072" s="4"/>
    </row>
    <row r="1073" spans="1:23" ht="16">
      <c r="A1073" s="173" t="s">
        <v>1740</v>
      </c>
      <c r="B1073" s="173" t="s">
        <v>1722</v>
      </c>
      <c r="C1073" s="173">
        <v>840433173472</v>
      </c>
      <c r="D1073" s="174">
        <v>64.5</v>
      </c>
      <c r="E1073" s="174">
        <v>129</v>
      </c>
      <c r="F1073" s="173" t="s">
        <v>884</v>
      </c>
      <c r="G1073" s="4" t="s">
        <v>3</v>
      </c>
      <c r="H1073" s="4" t="str">
        <f t="shared" si="28"/>
        <v>Freshley Overall</v>
      </c>
      <c r="I1073" s="4" t="str">
        <f t="shared" si="29"/>
        <v>Dark Grey Canvas</v>
      </c>
      <c r="J1073" s="4" t="str">
        <f t="shared" si="30"/>
        <v>DWF18O1C-030</v>
      </c>
      <c r="K1073" s="4" t="str">
        <f t="shared" si="31"/>
        <v>12x32</v>
      </c>
      <c r="L1073" s="4" t="str">
        <f t="shared" si="32"/>
        <v>12</v>
      </c>
      <c r="M1073" s="4" t="str">
        <f t="shared" si="33"/>
        <v>32</v>
      </c>
      <c r="N1073" s="4" t="e">
        <f>VLOOKUP(L1073,#REF!,3,FALSE)</f>
        <v>#REF!</v>
      </c>
      <c r="O1073" s="4" t="e">
        <f>VLOOKUP(L1073,#REF!,2,FALSE)</f>
        <v>#REF!</v>
      </c>
      <c r="P1073" s="4" t="e">
        <f t="shared" si="34"/>
        <v>#REF!</v>
      </c>
      <c r="Q1073" s="4"/>
      <c r="R1073" s="4"/>
      <c r="S1073" s="4"/>
      <c r="T1073" s="4"/>
      <c r="U1073" s="4"/>
      <c r="V1073" s="4"/>
      <c r="W1073" s="4"/>
    </row>
    <row r="1074" spans="1:23" ht="16">
      <c r="A1074" s="173" t="s">
        <v>1741</v>
      </c>
      <c r="B1074" s="173" t="s">
        <v>1722</v>
      </c>
      <c r="C1074" s="173">
        <v>840433173595</v>
      </c>
      <c r="D1074" s="174">
        <v>64.5</v>
      </c>
      <c r="E1074" s="174">
        <v>129</v>
      </c>
      <c r="F1074" s="173" t="s">
        <v>884</v>
      </c>
      <c r="G1074" s="4" t="s">
        <v>3</v>
      </c>
      <c r="H1074" s="4" t="str">
        <f t="shared" si="28"/>
        <v>Freshley Overall</v>
      </c>
      <c r="I1074" s="4" t="str">
        <f t="shared" si="29"/>
        <v>Dark Grey Canvas</v>
      </c>
      <c r="J1074" s="4" t="str">
        <f t="shared" si="30"/>
        <v>DWF18O1C-030</v>
      </c>
      <c r="K1074" s="4" t="str">
        <f t="shared" si="31"/>
        <v>12x34</v>
      </c>
      <c r="L1074" s="4" t="str">
        <f t="shared" si="32"/>
        <v>12</v>
      </c>
      <c r="M1074" s="4" t="str">
        <f t="shared" si="33"/>
        <v>34</v>
      </c>
      <c r="N1074" s="4" t="e">
        <f>VLOOKUP(L1074,#REF!,3,FALSE)</f>
        <v>#REF!</v>
      </c>
      <c r="O1074" s="4" t="e">
        <f>VLOOKUP(L1074,#REF!,2,FALSE)</f>
        <v>#REF!</v>
      </c>
      <c r="P1074" s="4" t="e">
        <f t="shared" si="34"/>
        <v>#REF!</v>
      </c>
      <c r="Q1074" s="4"/>
      <c r="R1074" s="4"/>
      <c r="S1074" s="4"/>
      <c r="T1074" s="4"/>
      <c r="U1074" s="4"/>
      <c r="V1074" s="4"/>
      <c r="W1074" s="4"/>
    </row>
    <row r="1075" spans="1:23" ht="16">
      <c r="A1075" s="173" t="s">
        <v>1742</v>
      </c>
      <c r="B1075" s="173" t="s">
        <v>1722</v>
      </c>
      <c r="C1075" s="173">
        <v>840433173243</v>
      </c>
      <c r="D1075" s="174">
        <v>64.5</v>
      </c>
      <c r="E1075" s="174">
        <v>129</v>
      </c>
      <c r="F1075" s="173" t="s">
        <v>884</v>
      </c>
      <c r="G1075" s="4" t="s">
        <v>3</v>
      </c>
      <c r="H1075" s="4" t="str">
        <f t="shared" si="28"/>
        <v>Freshley Overall</v>
      </c>
      <c r="I1075" s="4" t="str">
        <f t="shared" si="29"/>
        <v>Dark Grey Canvas</v>
      </c>
      <c r="J1075" s="4" t="str">
        <f t="shared" si="30"/>
        <v>DWF18O1C-030</v>
      </c>
      <c r="K1075" s="4" t="str">
        <f t="shared" si="31"/>
        <v>14x28</v>
      </c>
      <c r="L1075" s="4" t="str">
        <f t="shared" si="32"/>
        <v>14</v>
      </c>
      <c r="M1075" s="4" t="str">
        <f t="shared" si="33"/>
        <v>28</v>
      </c>
      <c r="N1075" s="4" t="e">
        <f>VLOOKUP(L1075,#REF!,3,FALSE)</f>
        <v>#REF!</v>
      </c>
      <c r="O1075" s="4" t="e">
        <f>VLOOKUP(L1075,#REF!,2,FALSE)</f>
        <v>#REF!</v>
      </c>
      <c r="P1075" s="4" t="e">
        <f t="shared" si="34"/>
        <v>#REF!</v>
      </c>
      <c r="Q1075" s="4"/>
      <c r="R1075" s="4"/>
      <c r="S1075" s="4"/>
      <c r="T1075" s="4"/>
      <c r="U1075" s="4"/>
      <c r="V1075" s="4"/>
      <c r="W1075" s="4"/>
    </row>
    <row r="1076" spans="1:23" ht="16">
      <c r="A1076" s="173" t="s">
        <v>1743</v>
      </c>
      <c r="B1076" s="173" t="s">
        <v>1722</v>
      </c>
      <c r="C1076" s="173">
        <v>840433173366</v>
      </c>
      <c r="D1076" s="174">
        <v>64.5</v>
      </c>
      <c r="E1076" s="174">
        <v>129</v>
      </c>
      <c r="F1076" s="173" t="s">
        <v>884</v>
      </c>
      <c r="G1076" s="4" t="s">
        <v>3</v>
      </c>
      <c r="H1076" s="4" t="str">
        <f t="shared" si="28"/>
        <v>Freshley Overall</v>
      </c>
      <c r="I1076" s="4" t="str">
        <f t="shared" si="29"/>
        <v>Dark Grey Canvas</v>
      </c>
      <c r="J1076" s="4" t="str">
        <f t="shared" si="30"/>
        <v>DWF18O1C-030</v>
      </c>
      <c r="K1076" s="4" t="str">
        <f t="shared" si="31"/>
        <v>14x30</v>
      </c>
      <c r="L1076" s="4" t="str">
        <f t="shared" si="32"/>
        <v>14</v>
      </c>
      <c r="M1076" s="4" t="str">
        <f t="shared" si="33"/>
        <v>30</v>
      </c>
      <c r="N1076" s="4" t="e">
        <f>VLOOKUP(L1076,#REF!,3,FALSE)</f>
        <v>#REF!</v>
      </c>
      <c r="O1076" s="4" t="e">
        <f>VLOOKUP(L1076,#REF!,2,FALSE)</f>
        <v>#REF!</v>
      </c>
      <c r="P1076" s="4" t="e">
        <f t="shared" si="34"/>
        <v>#REF!</v>
      </c>
      <c r="Q1076" s="4"/>
      <c r="R1076" s="4"/>
      <c r="S1076" s="4"/>
      <c r="T1076" s="4"/>
      <c r="U1076" s="4"/>
      <c r="V1076" s="4"/>
      <c r="W1076" s="4"/>
    </row>
    <row r="1077" spans="1:23" ht="16">
      <c r="A1077" s="173" t="s">
        <v>1744</v>
      </c>
      <c r="B1077" s="173" t="s">
        <v>1722</v>
      </c>
      <c r="C1077" s="173">
        <v>840433173489</v>
      </c>
      <c r="D1077" s="174">
        <v>64.5</v>
      </c>
      <c r="E1077" s="174">
        <v>129</v>
      </c>
      <c r="F1077" s="173" t="s">
        <v>884</v>
      </c>
      <c r="G1077" s="4" t="s">
        <v>3</v>
      </c>
      <c r="H1077" s="4" t="str">
        <f t="shared" si="28"/>
        <v>Freshley Overall</v>
      </c>
      <c r="I1077" s="4" t="str">
        <f t="shared" si="29"/>
        <v>Dark Grey Canvas</v>
      </c>
      <c r="J1077" s="4" t="str">
        <f t="shared" si="30"/>
        <v>DWF18O1C-030</v>
      </c>
      <c r="K1077" s="4" t="str">
        <f t="shared" si="31"/>
        <v>14x32</v>
      </c>
      <c r="L1077" s="4" t="str">
        <f t="shared" si="32"/>
        <v>14</v>
      </c>
      <c r="M1077" s="4" t="str">
        <f t="shared" si="33"/>
        <v>32</v>
      </c>
      <c r="N1077" s="4" t="e">
        <f>VLOOKUP(L1077,#REF!,3,FALSE)</f>
        <v>#REF!</v>
      </c>
      <c r="O1077" s="4" t="e">
        <f>VLOOKUP(L1077,#REF!,2,FALSE)</f>
        <v>#REF!</v>
      </c>
      <c r="P1077" s="4" t="e">
        <f t="shared" si="34"/>
        <v>#REF!</v>
      </c>
      <c r="Q1077" s="4"/>
      <c r="R1077" s="4"/>
      <c r="S1077" s="4"/>
      <c r="T1077" s="4"/>
      <c r="U1077" s="4"/>
      <c r="V1077" s="4"/>
      <c r="W1077" s="4"/>
    </row>
    <row r="1078" spans="1:23" ht="16">
      <c r="A1078" s="173" t="s">
        <v>1745</v>
      </c>
      <c r="B1078" s="173" t="s">
        <v>1722</v>
      </c>
      <c r="C1078" s="173">
        <v>840433173601</v>
      </c>
      <c r="D1078" s="174">
        <v>64.5</v>
      </c>
      <c r="E1078" s="174">
        <v>129</v>
      </c>
      <c r="F1078" s="173" t="s">
        <v>884</v>
      </c>
      <c r="G1078" s="4" t="s">
        <v>3</v>
      </c>
      <c r="H1078" s="4" t="str">
        <f t="shared" si="28"/>
        <v>Freshley Overall</v>
      </c>
      <c r="I1078" s="4" t="str">
        <f t="shared" si="29"/>
        <v>Dark Grey Canvas</v>
      </c>
      <c r="J1078" s="4" t="str">
        <f t="shared" si="30"/>
        <v>DWF18O1C-030</v>
      </c>
      <c r="K1078" s="4" t="str">
        <f t="shared" si="31"/>
        <v>14x34</v>
      </c>
      <c r="L1078" s="4" t="str">
        <f t="shared" si="32"/>
        <v>14</v>
      </c>
      <c r="M1078" s="4" t="str">
        <f t="shared" si="33"/>
        <v>34</v>
      </c>
      <c r="N1078" s="4" t="e">
        <f>VLOOKUP(L1078,#REF!,3,FALSE)</f>
        <v>#REF!</v>
      </c>
      <c r="O1078" s="4" t="e">
        <f>VLOOKUP(L1078,#REF!,2,FALSE)</f>
        <v>#REF!</v>
      </c>
      <c r="P1078" s="4" t="e">
        <f t="shared" si="34"/>
        <v>#REF!</v>
      </c>
      <c r="Q1078" s="4"/>
      <c r="R1078" s="4"/>
      <c r="S1078" s="4"/>
      <c r="T1078" s="4"/>
      <c r="U1078" s="4"/>
      <c r="V1078" s="4"/>
      <c r="W1078" s="4"/>
    </row>
    <row r="1079" spans="1:23" ht="16">
      <c r="A1079" s="173" t="s">
        <v>1746</v>
      </c>
      <c r="B1079" s="173" t="s">
        <v>1722</v>
      </c>
      <c r="C1079" s="173">
        <v>840433173250</v>
      </c>
      <c r="D1079" s="174">
        <v>64.5</v>
      </c>
      <c r="E1079" s="174">
        <v>129</v>
      </c>
      <c r="F1079" s="173" t="s">
        <v>884</v>
      </c>
      <c r="G1079" s="4" t="s">
        <v>3</v>
      </c>
      <c r="H1079" s="4" t="str">
        <f t="shared" si="28"/>
        <v>Freshley Overall</v>
      </c>
      <c r="I1079" s="4" t="str">
        <f t="shared" si="29"/>
        <v>Dark Grey Canvas</v>
      </c>
      <c r="J1079" s="4" t="str">
        <f t="shared" si="30"/>
        <v>DWF18O1C-030</v>
      </c>
      <c r="K1079" s="4" t="str">
        <f t="shared" si="31"/>
        <v>16x28</v>
      </c>
      <c r="L1079" s="4" t="str">
        <f t="shared" si="32"/>
        <v>16</v>
      </c>
      <c r="M1079" s="4" t="str">
        <f t="shared" si="33"/>
        <v>28</v>
      </c>
      <c r="N1079" s="4" t="e">
        <f>VLOOKUP(L1079,#REF!,3,FALSE)</f>
        <v>#REF!</v>
      </c>
      <c r="O1079" s="4" t="e">
        <f>VLOOKUP(L1079,#REF!,2,FALSE)</f>
        <v>#REF!</v>
      </c>
      <c r="P1079" s="4" t="e">
        <f t="shared" si="34"/>
        <v>#REF!</v>
      </c>
      <c r="Q1079" s="4"/>
      <c r="R1079" s="4"/>
      <c r="S1079" s="4"/>
      <c r="T1079" s="4"/>
      <c r="U1079" s="4"/>
      <c r="V1079" s="4"/>
      <c r="W1079" s="4"/>
    </row>
    <row r="1080" spans="1:23" ht="16">
      <c r="A1080" s="173" t="s">
        <v>1747</v>
      </c>
      <c r="B1080" s="173" t="s">
        <v>1722</v>
      </c>
      <c r="C1080" s="173">
        <v>840433173373</v>
      </c>
      <c r="D1080" s="174">
        <v>64.5</v>
      </c>
      <c r="E1080" s="174">
        <v>129</v>
      </c>
      <c r="F1080" s="173" t="s">
        <v>884</v>
      </c>
      <c r="G1080" s="4" t="s">
        <v>3</v>
      </c>
      <c r="H1080" s="4" t="str">
        <f t="shared" si="28"/>
        <v>Freshley Overall</v>
      </c>
      <c r="I1080" s="4" t="str">
        <f t="shared" si="29"/>
        <v>Dark Grey Canvas</v>
      </c>
      <c r="J1080" s="4" t="str">
        <f t="shared" si="30"/>
        <v>DWF18O1C-030</v>
      </c>
      <c r="K1080" s="4" t="str">
        <f t="shared" si="31"/>
        <v>16x30</v>
      </c>
      <c r="L1080" s="4" t="str">
        <f t="shared" si="32"/>
        <v>16</v>
      </c>
      <c r="M1080" s="4" t="str">
        <f t="shared" si="33"/>
        <v>30</v>
      </c>
      <c r="N1080" s="4" t="e">
        <f>VLOOKUP(L1080,#REF!,3,FALSE)</f>
        <v>#REF!</v>
      </c>
      <c r="O1080" s="4" t="e">
        <f>VLOOKUP(L1080,#REF!,2,FALSE)</f>
        <v>#REF!</v>
      </c>
      <c r="P1080" s="4" t="e">
        <f t="shared" si="34"/>
        <v>#REF!</v>
      </c>
      <c r="Q1080" s="4"/>
      <c r="R1080" s="4"/>
      <c r="S1080" s="4"/>
      <c r="T1080" s="4"/>
      <c r="U1080" s="4"/>
      <c r="V1080" s="4"/>
      <c r="W1080" s="4"/>
    </row>
    <row r="1081" spans="1:23" ht="16">
      <c r="A1081" s="173" t="s">
        <v>1748</v>
      </c>
      <c r="B1081" s="173" t="s">
        <v>1722</v>
      </c>
      <c r="C1081" s="173">
        <v>840433173496</v>
      </c>
      <c r="D1081" s="174">
        <v>64.5</v>
      </c>
      <c r="E1081" s="174">
        <v>129</v>
      </c>
      <c r="F1081" s="173" t="s">
        <v>884</v>
      </c>
      <c r="G1081" s="4" t="s">
        <v>3</v>
      </c>
      <c r="H1081" s="4" t="str">
        <f t="shared" si="28"/>
        <v>Freshley Overall</v>
      </c>
      <c r="I1081" s="4" t="str">
        <f t="shared" si="29"/>
        <v>Dark Grey Canvas</v>
      </c>
      <c r="J1081" s="4" t="str">
        <f t="shared" si="30"/>
        <v>DWF18O1C-030</v>
      </c>
      <c r="K1081" s="4" t="str">
        <f t="shared" si="31"/>
        <v>16x32</v>
      </c>
      <c r="L1081" s="4" t="str">
        <f t="shared" si="32"/>
        <v>16</v>
      </c>
      <c r="M1081" s="4" t="str">
        <f t="shared" si="33"/>
        <v>32</v>
      </c>
      <c r="N1081" s="4" t="e">
        <f>VLOOKUP(L1081,#REF!,3,FALSE)</f>
        <v>#REF!</v>
      </c>
      <c r="O1081" s="4" t="e">
        <f>VLOOKUP(L1081,#REF!,2,FALSE)</f>
        <v>#REF!</v>
      </c>
      <c r="P1081" s="4" t="e">
        <f t="shared" si="34"/>
        <v>#REF!</v>
      </c>
      <c r="Q1081" s="4"/>
      <c r="R1081" s="4"/>
      <c r="S1081" s="4"/>
      <c r="T1081" s="4"/>
      <c r="U1081" s="4"/>
      <c r="V1081" s="4"/>
      <c r="W1081" s="4"/>
    </row>
    <row r="1082" spans="1:23" ht="16">
      <c r="A1082" s="173" t="s">
        <v>1749</v>
      </c>
      <c r="B1082" s="173" t="s">
        <v>1722</v>
      </c>
      <c r="C1082" s="173">
        <v>840433173618</v>
      </c>
      <c r="D1082" s="174">
        <v>64.5</v>
      </c>
      <c r="E1082" s="174">
        <v>129</v>
      </c>
      <c r="F1082" s="173" t="s">
        <v>884</v>
      </c>
      <c r="G1082" s="4" t="s">
        <v>3</v>
      </c>
      <c r="H1082" s="4" t="str">
        <f t="shared" si="28"/>
        <v>Freshley Overall</v>
      </c>
      <c r="I1082" s="4" t="str">
        <f t="shared" si="29"/>
        <v>Dark Grey Canvas</v>
      </c>
      <c r="J1082" s="4" t="str">
        <f t="shared" si="30"/>
        <v>DWF18O1C-030</v>
      </c>
      <c r="K1082" s="4" t="str">
        <f t="shared" si="31"/>
        <v>16x34</v>
      </c>
      <c r="L1082" s="4" t="str">
        <f t="shared" si="32"/>
        <v>16</v>
      </c>
      <c r="M1082" s="4" t="str">
        <f t="shared" si="33"/>
        <v>34</v>
      </c>
      <c r="N1082" s="4" t="e">
        <f>VLOOKUP(L1082,#REF!,3,FALSE)</f>
        <v>#REF!</v>
      </c>
      <c r="O1082" s="4" t="e">
        <f>VLOOKUP(L1082,#REF!,2,FALSE)</f>
        <v>#REF!</v>
      </c>
      <c r="P1082" s="4" t="e">
        <f t="shared" si="34"/>
        <v>#REF!</v>
      </c>
      <c r="Q1082" s="4"/>
      <c r="R1082" s="4"/>
      <c r="S1082" s="4"/>
      <c r="T1082" s="4"/>
      <c r="U1082" s="4"/>
      <c r="V1082" s="4"/>
      <c r="W1082" s="4"/>
    </row>
    <row r="1083" spans="1:23" ht="16">
      <c r="A1083" s="173" t="s">
        <v>1750</v>
      </c>
      <c r="B1083" s="173" t="s">
        <v>1722</v>
      </c>
      <c r="C1083" s="173">
        <v>840433173267</v>
      </c>
      <c r="D1083" s="174">
        <v>64.5</v>
      </c>
      <c r="E1083" s="174">
        <v>129</v>
      </c>
      <c r="F1083" s="173" t="s">
        <v>884</v>
      </c>
      <c r="G1083" s="4" t="s">
        <v>3</v>
      </c>
      <c r="H1083" s="4" t="str">
        <f t="shared" si="28"/>
        <v>Freshley Overall</v>
      </c>
      <c r="I1083" s="4" t="str">
        <f t="shared" si="29"/>
        <v>Dark Grey Canvas</v>
      </c>
      <c r="J1083" s="4" t="str">
        <f t="shared" si="30"/>
        <v>DWF18O1C-030</v>
      </c>
      <c r="K1083" s="4" t="str">
        <f t="shared" si="31"/>
        <v>18x28</v>
      </c>
      <c r="L1083" s="4" t="str">
        <f t="shared" si="32"/>
        <v>18</v>
      </c>
      <c r="M1083" s="4" t="str">
        <f t="shared" si="33"/>
        <v>28</v>
      </c>
      <c r="N1083" s="4" t="e">
        <f>VLOOKUP(L1083,#REF!,3,FALSE)</f>
        <v>#REF!</v>
      </c>
      <c r="O1083" s="4" t="e">
        <f>VLOOKUP(L1083,#REF!,2,FALSE)</f>
        <v>#REF!</v>
      </c>
      <c r="P1083" s="4" t="e">
        <f t="shared" si="34"/>
        <v>#REF!</v>
      </c>
      <c r="Q1083" s="4"/>
      <c r="R1083" s="4"/>
      <c r="S1083" s="4"/>
      <c r="T1083" s="4"/>
      <c r="U1083" s="4"/>
      <c r="V1083" s="4"/>
      <c r="W1083" s="4"/>
    </row>
    <row r="1084" spans="1:23" ht="16">
      <c r="A1084" s="173" t="s">
        <v>1751</v>
      </c>
      <c r="B1084" s="173" t="s">
        <v>1722</v>
      </c>
      <c r="C1084" s="173">
        <v>840433173380</v>
      </c>
      <c r="D1084" s="174">
        <v>64.5</v>
      </c>
      <c r="E1084" s="174">
        <v>129</v>
      </c>
      <c r="F1084" s="173" t="s">
        <v>884</v>
      </c>
      <c r="G1084" s="4" t="s">
        <v>3</v>
      </c>
      <c r="H1084" s="4" t="str">
        <f t="shared" si="28"/>
        <v>Freshley Overall</v>
      </c>
      <c r="I1084" s="4" t="str">
        <f t="shared" si="29"/>
        <v>Dark Grey Canvas</v>
      </c>
      <c r="J1084" s="4" t="str">
        <f t="shared" si="30"/>
        <v>DWF18O1C-030</v>
      </c>
      <c r="K1084" s="4" t="str">
        <f t="shared" si="31"/>
        <v>18x30</v>
      </c>
      <c r="L1084" s="4" t="str">
        <f t="shared" si="32"/>
        <v>18</v>
      </c>
      <c r="M1084" s="4" t="str">
        <f t="shared" si="33"/>
        <v>30</v>
      </c>
      <c r="N1084" s="4" t="e">
        <f>VLOOKUP(L1084,#REF!,3,FALSE)</f>
        <v>#REF!</v>
      </c>
      <c r="O1084" s="4" t="e">
        <f>VLOOKUP(L1084,#REF!,2,FALSE)</f>
        <v>#REF!</v>
      </c>
      <c r="P1084" s="4" t="e">
        <f t="shared" si="34"/>
        <v>#REF!</v>
      </c>
      <c r="Q1084" s="4"/>
      <c r="R1084" s="4"/>
      <c r="S1084" s="4"/>
      <c r="T1084" s="4"/>
      <c r="U1084" s="4"/>
      <c r="V1084" s="4"/>
      <c r="W1084" s="4"/>
    </row>
    <row r="1085" spans="1:23" ht="16">
      <c r="A1085" s="173" t="s">
        <v>1752</v>
      </c>
      <c r="B1085" s="173" t="s">
        <v>1722</v>
      </c>
      <c r="C1085" s="173">
        <v>840433173502</v>
      </c>
      <c r="D1085" s="174">
        <v>64.5</v>
      </c>
      <c r="E1085" s="174">
        <v>129</v>
      </c>
      <c r="F1085" s="173" t="s">
        <v>884</v>
      </c>
      <c r="G1085" s="4" t="s">
        <v>3</v>
      </c>
      <c r="H1085" s="4" t="str">
        <f t="shared" si="28"/>
        <v>Freshley Overall</v>
      </c>
      <c r="I1085" s="4" t="str">
        <f t="shared" si="29"/>
        <v>Dark Grey Canvas</v>
      </c>
      <c r="J1085" s="4" t="str">
        <f t="shared" si="30"/>
        <v>DWF18O1C-030</v>
      </c>
      <c r="K1085" s="4" t="str">
        <f t="shared" si="31"/>
        <v>18x32</v>
      </c>
      <c r="L1085" s="4" t="str">
        <f t="shared" si="32"/>
        <v>18</v>
      </c>
      <c r="M1085" s="4" t="str">
        <f t="shared" si="33"/>
        <v>32</v>
      </c>
      <c r="N1085" s="4" t="e">
        <f>VLOOKUP(L1085,#REF!,3,FALSE)</f>
        <v>#REF!</v>
      </c>
      <c r="O1085" s="4" t="e">
        <f>VLOOKUP(L1085,#REF!,2,FALSE)</f>
        <v>#REF!</v>
      </c>
      <c r="P1085" s="4" t="e">
        <f t="shared" si="34"/>
        <v>#REF!</v>
      </c>
      <c r="Q1085" s="4"/>
      <c r="R1085" s="4"/>
      <c r="S1085" s="4"/>
      <c r="T1085" s="4"/>
      <c r="U1085" s="4"/>
      <c r="V1085" s="4"/>
      <c r="W1085" s="4"/>
    </row>
    <row r="1086" spans="1:23" ht="16">
      <c r="A1086" s="173" t="s">
        <v>1753</v>
      </c>
      <c r="B1086" s="173" t="s">
        <v>1722</v>
      </c>
      <c r="C1086" s="173">
        <v>840433173625</v>
      </c>
      <c r="D1086" s="174">
        <v>64.5</v>
      </c>
      <c r="E1086" s="174">
        <v>129</v>
      </c>
      <c r="F1086" s="173" t="s">
        <v>884</v>
      </c>
      <c r="G1086" s="4" t="s">
        <v>3</v>
      </c>
      <c r="H1086" s="4" t="str">
        <f t="shared" si="28"/>
        <v>Freshley Overall</v>
      </c>
      <c r="I1086" s="4" t="str">
        <f t="shared" si="29"/>
        <v>Dark Grey Canvas</v>
      </c>
      <c r="J1086" s="4" t="str">
        <f t="shared" si="30"/>
        <v>DWF18O1C-030</v>
      </c>
      <c r="K1086" s="4" t="str">
        <f t="shared" si="31"/>
        <v>18x34</v>
      </c>
      <c r="L1086" s="4" t="str">
        <f t="shared" si="32"/>
        <v>18</v>
      </c>
      <c r="M1086" s="4" t="str">
        <f t="shared" si="33"/>
        <v>34</v>
      </c>
      <c r="N1086" s="4" t="e">
        <f>VLOOKUP(L1086,#REF!,3,FALSE)</f>
        <v>#REF!</v>
      </c>
      <c r="O1086" s="4" t="e">
        <f>VLOOKUP(L1086,#REF!,2,FALSE)</f>
        <v>#REF!</v>
      </c>
      <c r="P1086" s="4" t="e">
        <f t="shared" si="34"/>
        <v>#REF!</v>
      </c>
      <c r="Q1086" s="4"/>
      <c r="R1086" s="4"/>
      <c r="S1086" s="4"/>
      <c r="T1086" s="4"/>
      <c r="U1086" s="4"/>
      <c r="V1086" s="4"/>
      <c r="W1086" s="4"/>
    </row>
    <row r="1087" spans="1:23" ht="16">
      <c r="A1087" s="173" t="s">
        <v>1754</v>
      </c>
      <c r="B1087" s="173" t="s">
        <v>1722</v>
      </c>
      <c r="C1087" s="173">
        <v>840433173182</v>
      </c>
      <c r="D1087" s="174">
        <v>64.5</v>
      </c>
      <c r="E1087" s="174">
        <v>129</v>
      </c>
      <c r="F1087" s="173" t="s">
        <v>884</v>
      </c>
      <c r="G1087" s="4" t="s">
        <v>3</v>
      </c>
      <c r="H1087" s="4" t="str">
        <f t="shared" si="28"/>
        <v>Freshley Overall</v>
      </c>
      <c r="I1087" s="4" t="str">
        <f t="shared" si="29"/>
        <v>Dark Grey Canvas</v>
      </c>
      <c r="J1087" s="4" t="str">
        <f t="shared" si="30"/>
        <v>DWF18O1C-030</v>
      </c>
      <c r="K1087" s="4" t="str">
        <f t="shared" si="31"/>
        <v>2x28</v>
      </c>
      <c r="L1087" s="4" t="str">
        <f t="shared" si="32"/>
        <v>2</v>
      </c>
      <c r="M1087" s="4" t="str">
        <f t="shared" si="33"/>
        <v>28</v>
      </c>
      <c r="N1087" s="4" t="e">
        <f>VLOOKUP(L1087,#REF!,3,FALSE)</f>
        <v>#REF!</v>
      </c>
      <c r="O1087" s="4" t="e">
        <f>VLOOKUP(L1087,#REF!,2,FALSE)</f>
        <v>#REF!</v>
      </c>
      <c r="P1087" s="4" t="e">
        <f t="shared" si="34"/>
        <v>#REF!</v>
      </c>
      <c r="Q1087" s="4"/>
      <c r="R1087" s="4"/>
      <c r="S1087" s="4"/>
      <c r="T1087" s="4"/>
      <c r="U1087" s="4"/>
      <c r="V1087" s="4"/>
      <c r="W1087" s="4"/>
    </row>
    <row r="1088" spans="1:23" ht="16">
      <c r="A1088" s="173" t="s">
        <v>1755</v>
      </c>
      <c r="B1088" s="173" t="s">
        <v>1722</v>
      </c>
      <c r="C1088" s="173">
        <v>840433173304</v>
      </c>
      <c r="D1088" s="174">
        <v>64.5</v>
      </c>
      <c r="E1088" s="174">
        <v>129</v>
      </c>
      <c r="F1088" s="173" t="s">
        <v>884</v>
      </c>
      <c r="G1088" s="4" t="s">
        <v>3</v>
      </c>
      <c r="H1088" s="4" t="str">
        <f t="shared" si="28"/>
        <v>Freshley Overall</v>
      </c>
      <c r="I1088" s="4" t="str">
        <f t="shared" si="29"/>
        <v>Dark Grey Canvas</v>
      </c>
      <c r="J1088" s="4" t="str">
        <f t="shared" si="30"/>
        <v>DWF18O1C-030</v>
      </c>
      <c r="K1088" s="4" t="str">
        <f t="shared" si="31"/>
        <v>2x30</v>
      </c>
      <c r="L1088" s="4" t="str">
        <f t="shared" si="32"/>
        <v>2</v>
      </c>
      <c r="M1088" s="4" t="str">
        <f t="shared" si="33"/>
        <v>30</v>
      </c>
      <c r="N1088" s="4" t="e">
        <f>VLOOKUP(L1088,#REF!,3,FALSE)</f>
        <v>#REF!</v>
      </c>
      <c r="O1088" s="4" t="e">
        <f>VLOOKUP(L1088,#REF!,2,FALSE)</f>
        <v>#REF!</v>
      </c>
      <c r="P1088" s="4" t="e">
        <f t="shared" si="34"/>
        <v>#REF!</v>
      </c>
      <c r="Q1088" s="4"/>
      <c r="R1088" s="4"/>
      <c r="S1088" s="4"/>
      <c r="T1088" s="4"/>
      <c r="U1088" s="4"/>
      <c r="V1088" s="4"/>
      <c r="W1088" s="4"/>
    </row>
    <row r="1089" spans="1:23" ht="16">
      <c r="A1089" s="173" t="s">
        <v>1756</v>
      </c>
      <c r="B1089" s="173" t="s">
        <v>1722</v>
      </c>
      <c r="C1089" s="173">
        <v>840433173427</v>
      </c>
      <c r="D1089" s="174">
        <v>64.5</v>
      </c>
      <c r="E1089" s="174">
        <v>129</v>
      </c>
      <c r="F1089" s="173" t="s">
        <v>884</v>
      </c>
      <c r="G1089" s="4" t="s">
        <v>3</v>
      </c>
      <c r="H1089" s="4" t="str">
        <f t="shared" si="28"/>
        <v>Freshley Overall</v>
      </c>
      <c r="I1089" s="4" t="str">
        <f t="shared" si="29"/>
        <v>Dark Grey Canvas</v>
      </c>
      <c r="J1089" s="4" t="str">
        <f t="shared" si="30"/>
        <v>DWF18O1C-030</v>
      </c>
      <c r="K1089" s="4" t="str">
        <f t="shared" si="31"/>
        <v>2x32</v>
      </c>
      <c r="L1089" s="4" t="str">
        <f t="shared" si="32"/>
        <v>2</v>
      </c>
      <c r="M1089" s="4" t="str">
        <f t="shared" si="33"/>
        <v>32</v>
      </c>
      <c r="N1089" s="4" t="e">
        <f>VLOOKUP(L1089,#REF!,3,FALSE)</f>
        <v>#REF!</v>
      </c>
      <c r="O1089" s="4" t="e">
        <f>VLOOKUP(L1089,#REF!,2,FALSE)</f>
        <v>#REF!</v>
      </c>
      <c r="P1089" s="4" t="e">
        <f t="shared" si="34"/>
        <v>#REF!</v>
      </c>
      <c r="Q1089" s="4"/>
      <c r="R1089" s="4"/>
      <c r="S1089" s="4"/>
      <c r="T1089" s="4"/>
      <c r="U1089" s="4"/>
      <c r="V1089" s="4"/>
      <c r="W1089" s="4"/>
    </row>
    <row r="1090" spans="1:23" ht="16">
      <c r="A1090" s="173" t="s">
        <v>1757</v>
      </c>
      <c r="B1090" s="173" t="s">
        <v>1722</v>
      </c>
      <c r="C1090" s="173">
        <v>840433173540</v>
      </c>
      <c r="D1090" s="174">
        <v>64.5</v>
      </c>
      <c r="E1090" s="174">
        <v>129</v>
      </c>
      <c r="F1090" s="173" t="s">
        <v>884</v>
      </c>
      <c r="G1090" s="4" t="s">
        <v>3</v>
      </c>
      <c r="H1090" s="4" t="str">
        <f t="shared" si="28"/>
        <v>Freshley Overall</v>
      </c>
      <c r="I1090" s="4" t="str">
        <f t="shared" si="29"/>
        <v>Dark Grey Canvas</v>
      </c>
      <c r="J1090" s="4" t="str">
        <f t="shared" si="30"/>
        <v>DWF18O1C-030</v>
      </c>
      <c r="K1090" s="4" t="str">
        <f t="shared" si="31"/>
        <v>2x34</v>
      </c>
      <c r="L1090" s="4" t="str">
        <f t="shared" si="32"/>
        <v>2</v>
      </c>
      <c r="M1090" s="4" t="str">
        <f t="shared" si="33"/>
        <v>34</v>
      </c>
      <c r="N1090" s="4" t="e">
        <f>VLOOKUP(L1090,#REF!,3,FALSE)</f>
        <v>#REF!</v>
      </c>
      <c r="O1090" s="4" t="e">
        <f>VLOOKUP(L1090,#REF!,2,FALSE)</f>
        <v>#REF!</v>
      </c>
      <c r="P1090" s="4" t="e">
        <f t="shared" si="34"/>
        <v>#REF!</v>
      </c>
      <c r="Q1090" s="4"/>
      <c r="R1090" s="4"/>
      <c r="S1090" s="4"/>
      <c r="T1090" s="4"/>
      <c r="U1090" s="4"/>
      <c r="V1090" s="4"/>
      <c r="W1090" s="4"/>
    </row>
    <row r="1091" spans="1:23" ht="16">
      <c r="A1091" s="173" t="s">
        <v>1758</v>
      </c>
      <c r="B1091" s="173" t="s">
        <v>1722</v>
      </c>
      <c r="C1091" s="173">
        <v>840433173199</v>
      </c>
      <c r="D1091" s="174">
        <v>64.5</v>
      </c>
      <c r="E1091" s="174">
        <v>129</v>
      </c>
      <c r="F1091" s="173" t="s">
        <v>884</v>
      </c>
      <c r="G1091" s="4" t="s">
        <v>3</v>
      </c>
      <c r="H1091" s="4" t="str">
        <f t="shared" si="28"/>
        <v>Freshley Overall</v>
      </c>
      <c r="I1091" s="4" t="str">
        <f t="shared" si="29"/>
        <v>Dark Grey Canvas</v>
      </c>
      <c r="J1091" s="4" t="str">
        <f t="shared" si="30"/>
        <v>DWF18O1C-030</v>
      </c>
      <c r="K1091" s="4" t="str">
        <f t="shared" si="31"/>
        <v>4x28</v>
      </c>
      <c r="L1091" s="4" t="str">
        <f t="shared" si="32"/>
        <v>4</v>
      </c>
      <c r="M1091" s="4" t="str">
        <f t="shared" si="33"/>
        <v>28</v>
      </c>
      <c r="N1091" s="4" t="e">
        <f>VLOOKUP(L1091,#REF!,3,FALSE)</f>
        <v>#REF!</v>
      </c>
      <c r="O1091" s="4" t="e">
        <f>VLOOKUP(L1091,#REF!,2,FALSE)</f>
        <v>#REF!</v>
      </c>
      <c r="P1091" s="4" t="e">
        <f t="shared" si="34"/>
        <v>#REF!</v>
      </c>
      <c r="Q1091" s="4"/>
      <c r="R1091" s="4"/>
      <c r="S1091" s="4"/>
      <c r="T1091" s="4"/>
      <c r="U1091" s="4"/>
      <c r="V1091" s="4"/>
      <c r="W1091" s="4"/>
    </row>
    <row r="1092" spans="1:23" ht="16">
      <c r="A1092" s="173" t="s">
        <v>1759</v>
      </c>
      <c r="B1092" s="173" t="s">
        <v>1722</v>
      </c>
      <c r="C1092" s="173">
        <v>840433173311</v>
      </c>
      <c r="D1092" s="174">
        <v>64.5</v>
      </c>
      <c r="E1092" s="174">
        <v>129</v>
      </c>
      <c r="F1092" s="173" t="s">
        <v>884</v>
      </c>
      <c r="G1092" s="4" t="s">
        <v>3</v>
      </c>
      <c r="H1092" s="4" t="str">
        <f t="shared" si="28"/>
        <v>Freshley Overall</v>
      </c>
      <c r="I1092" s="4" t="str">
        <f t="shared" si="29"/>
        <v>Dark Grey Canvas</v>
      </c>
      <c r="J1092" s="4" t="str">
        <f t="shared" si="30"/>
        <v>DWF18O1C-030</v>
      </c>
      <c r="K1092" s="4" t="str">
        <f t="shared" si="31"/>
        <v>4x30</v>
      </c>
      <c r="L1092" s="4" t="str">
        <f t="shared" si="32"/>
        <v>4</v>
      </c>
      <c r="M1092" s="4" t="str">
        <f t="shared" si="33"/>
        <v>30</v>
      </c>
      <c r="N1092" s="4" t="e">
        <f>VLOOKUP(L1092,#REF!,3,FALSE)</f>
        <v>#REF!</v>
      </c>
      <c r="O1092" s="4" t="e">
        <f>VLOOKUP(L1092,#REF!,2,FALSE)</f>
        <v>#REF!</v>
      </c>
      <c r="P1092" s="4" t="e">
        <f t="shared" si="34"/>
        <v>#REF!</v>
      </c>
      <c r="Q1092" s="4"/>
      <c r="R1092" s="4"/>
      <c r="S1092" s="4"/>
      <c r="T1092" s="4"/>
      <c r="U1092" s="4"/>
      <c r="V1092" s="4"/>
      <c r="W1092" s="4"/>
    </row>
    <row r="1093" spans="1:23" ht="16">
      <c r="A1093" s="173" t="s">
        <v>1760</v>
      </c>
      <c r="B1093" s="173" t="s">
        <v>1722</v>
      </c>
      <c r="C1093" s="173">
        <v>840433173434</v>
      </c>
      <c r="D1093" s="174">
        <v>64.5</v>
      </c>
      <c r="E1093" s="174">
        <v>129</v>
      </c>
      <c r="F1093" s="173" t="s">
        <v>884</v>
      </c>
      <c r="G1093" s="4" t="s">
        <v>3</v>
      </c>
      <c r="H1093" s="4" t="str">
        <f t="shared" si="28"/>
        <v>Freshley Overall</v>
      </c>
      <c r="I1093" s="4" t="str">
        <f t="shared" si="29"/>
        <v>Dark Grey Canvas</v>
      </c>
      <c r="J1093" s="4" t="str">
        <f t="shared" si="30"/>
        <v>DWF18O1C-030</v>
      </c>
      <c r="K1093" s="4" t="str">
        <f t="shared" si="31"/>
        <v>4x32</v>
      </c>
      <c r="L1093" s="4" t="str">
        <f t="shared" si="32"/>
        <v>4</v>
      </c>
      <c r="M1093" s="4" t="str">
        <f t="shared" si="33"/>
        <v>32</v>
      </c>
      <c r="N1093" s="4" t="e">
        <f>VLOOKUP(L1093,#REF!,3,FALSE)</f>
        <v>#REF!</v>
      </c>
      <c r="O1093" s="4" t="e">
        <f>VLOOKUP(L1093,#REF!,2,FALSE)</f>
        <v>#REF!</v>
      </c>
      <c r="P1093" s="4" t="e">
        <f t="shared" si="34"/>
        <v>#REF!</v>
      </c>
      <c r="Q1093" s="4"/>
      <c r="R1093" s="4"/>
      <c r="S1093" s="4"/>
      <c r="T1093" s="4"/>
      <c r="U1093" s="4"/>
      <c r="V1093" s="4"/>
      <c r="W1093" s="4"/>
    </row>
    <row r="1094" spans="1:23" ht="16">
      <c r="A1094" s="173" t="s">
        <v>1761</v>
      </c>
      <c r="B1094" s="173" t="s">
        <v>1722</v>
      </c>
      <c r="C1094" s="173">
        <v>840433173557</v>
      </c>
      <c r="D1094" s="174">
        <v>64.5</v>
      </c>
      <c r="E1094" s="174">
        <v>129</v>
      </c>
      <c r="F1094" s="173" t="s">
        <v>884</v>
      </c>
      <c r="G1094" s="4" t="s">
        <v>3</v>
      </c>
      <c r="H1094" s="4" t="str">
        <f t="shared" si="28"/>
        <v>Freshley Overall</v>
      </c>
      <c r="I1094" s="4" t="str">
        <f t="shared" si="29"/>
        <v>Dark Grey Canvas</v>
      </c>
      <c r="J1094" s="4" t="str">
        <f t="shared" si="30"/>
        <v>DWF18O1C-030</v>
      </c>
      <c r="K1094" s="4" t="str">
        <f t="shared" si="31"/>
        <v>4x34</v>
      </c>
      <c r="L1094" s="4" t="str">
        <f t="shared" si="32"/>
        <v>4</v>
      </c>
      <c r="M1094" s="4" t="str">
        <f t="shared" si="33"/>
        <v>34</v>
      </c>
      <c r="N1094" s="4" t="e">
        <f>VLOOKUP(L1094,#REF!,3,FALSE)</f>
        <v>#REF!</v>
      </c>
      <c r="O1094" s="4" t="e">
        <f>VLOOKUP(L1094,#REF!,2,FALSE)</f>
        <v>#REF!</v>
      </c>
      <c r="P1094" s="4" t="e">
        <f t="shared" si="34"/>
        <v>#REF!</v>
      </c>
      <c r="Q1094" s="4"/>
      <c r="R1094" s="4"/>
      <c r="S1094" s="4"/>
      <c r="T1094" s="4"/>
      <c r="U1094" s="4"/>
      <c r="V1094" s="4"/>
      <c r="W1094" s="4"/>
    </row>
    <row r="1095" spans="1:23" ht="16">
      <c r="A1095" s="173" t="s">
        <v>1762</v>
      </c>
      <c r="B1095" s="173" t="s">
        <v>1722</v>
      </c>
      <c r="C1095" s="173">
        <v>840433173205</v>
      </c>
      <c r="D1095" s="174">
        <v>64.5</v>
      </c>
      <c r="E1095" s="174">
        <v>129</v>
      </c>
      <c r="F1095" s="173" t="s">
        <v>884</v>
      </c>
      <c r="G1095" s="4" t="s">
        <v>3</v>
      </c>
      <c r="H1095" s="4" t="str">
        <f t="shared" si="28"/>
        <v>Freshley Overall</v>
      </c>
      <c r="I1095" s="4" t="str">
        <f t="shared" si="29"/>
        <v>Dark Grey Canvas</v>
      </c>
      <c r="J1095" s="4" t="str">
        <f t="shared" si="30"/>
        <v>DWF18O1C-030</v>
      </c>
      <c r="K1095" s="4" t="str">
        <f t="shared" si="31"/>
        <v>6x28</v>
      </c>
      <c r="L1095" s="4" t="str">
        <f t="shared" si="32"/>
        <v>6</v>
      </c>
      <c r="M1095" s="4" t="str">
        <f t="shared" si="33"/>
        <v>28</v>
      </c>
      <c r="N1095" s="4" t="e">
        <f>VLOOKUP(L1095,#REF!,3,FALSE)</f>
        <v>#REF!</v>
      </c>
      <c r="O1095" s="4" t="e">
        <f>VLOOKUP(L1095,#REF!,2,FALSE)</f>
        <v>#REF!</v>
      </c>
      <c r="P1095" s="4" t="e">
        <f t="shared" si="34"/>
        <v>#REF!</v>
      </c>
      <c r="Q1095" s="4"/>
      <c r="R1095" s="4"/>
      <c r="S1095" s="4"/>
      <c r="T1095" s="4"/>
      <c r="U1095" s="4"/>
      <c r="V1095" s="4"/>
      <c r="W1095" s="4"/>
    </row>
    <row r="1096" spans="1:23" ht="16">
      <c r="A1096" s="173" t="s">
        <v>1763</v>
      </c>
      <c r="B1096" s="173" t="s">
        <v>1722</v>
      </c>
      <c r="C1096" s="173">
        <v>840433173328</v>
      </c>
      <c r="D1096" s="174">
        <v>64.5</v>
      </c>
      <c r="E1096" s="174">
        <v>129</v>
      </c>
      <c r="F1096" s="173" t="s">
        <v>884</v>
      </c>
      <c r="G1096" s="4" t="s">
        <v>3</v>
      </c>
      <c r="H1096" s="4" t="str">
        <f t="shared" si="28"/>
        <v>Freshley Overall</v>
      </c>
      <c r="I1096" s="4" t="str">
        <f t="shared" si="29"/>
        <v>Dark Grey Canvas</v>
      </c>
      <c r="J1096" s="4" t="str">
        <f t="shared" si="30"/>
        <v>DWF18O1C-030</v>
      </c>
      <c r="K1096" s="4" t="str">
        <f t="shared" si="31"/>
        <v>6x30</v>
      </c>
      <c r="L1096" s="4" t="str">
        <f t="shared" si="32"/>
        <v>6</v>
      </c>
      <c r="M1096" s="4" t="str">
        <f t="shared" si="33"/>
        <v>30</v>
      </c>
      <c r="N1096" s="4" t="e">
        <f>VLOOKUP(L1096,#REF!,3,FALSE)</f>
        <v>#REF!</v>
      </c>
      <c r="O1096" s="4" t="e">
        <f>VLOOKUP(L1096,#REF!,2,FALSE)</f>
        <v>#REF!</v>
      </c>
      <c r="P1096" s="4" t="e">
        <f t="shared" si="34"/>
        <v>#REF!</v>
      </c>
      <c r="Q1096" s="4"/>
      <c r="R1096" s="4"/>
      <c r="S1096" s="4"/>
      <c r="T1096" s="4"/>
      <c r="U1096" s="4"/>
      <c r="V1096" s="4"/>
      <c r="W1096" s="4"/>
    </row>
    <row r="1097" spans="1:23" ht="16">
      <c r="A1097" s="173" t="s">
        <v>1764</v>
      </c>
      <c r="B1097" s="173" t="s">
        <v>1722</v>
      </c>
      <c r="C1097" s="173">
        <v>840433173441</v>
      </c>
      <c r="D1097" s="174">
        <v>64.5</v>
      </c>
      <c r="E1097" s="174">
        <v>129</v>
      </c>
      <c r="F1097" s="173" t="s">
        <v>884</v>
      </c>
      <c r="G1097" s="4" t="s">
        <v>3</v>
      </c>
      <c r="H1097" s="4" t="str">
        <f t="shared" si="28"/>
        <v>Freshley Overall</v>
      </c>
      <c r="I1097" s="4" t="str">
        <f t="shared" si="29"/>
        <v>Dark Grey Canvas</v>
      </c>
      <c r="J1097" s="4" t="str">
        <f t="shared" si="30"/>
        <v>DWF18O1C-030</v>
      </c>
      <c r="K1097" s="4" t="str">
        <f t="shared" si="31"/>
        <v>6x32</v>
      </c>
      <c r="L1097" s="4" t="str">
        <f t="shared" si="32"/>
        <v>6</v>
      </c>
      <c r="M1097" s="4" t="str">
        <f t="shared" si="33"/>
        <v>32</v>
      </c>
      <c r="N1097" s="4" t="e">
        <f>VLOOKUP(L1097,#REF!,3,FALSE)</f>
        <v>#REF!</v>
      </c>
      <c r="O1097" s="4" t="e">
        <f>VLOOKUP(L1097,#REF!,2,FALSE)</f>
        <v>#REF!</v>
      </c>
      <c r="P1097" s="4" t="e">
        <f t="shared" si="34"/>
        <v>#REF!</v>
      </c>
      <c r="Q1097" s="4"/>
      <c r="R1097" s="4"/>
      <c r="S1097" s="4"/>
      <c r="T1097" s="4"/>
      <c r="U1097" s="4"/>
      <c r="V1097" s="4"/>
      <c r="W1097" s="4"/>
    </row>
    <row r="1098" spans="1:23" ht="16">
      <c r="A1098" s="173" t="s">
        <v>1765</v>
      </c>
      <c r="B1098" s="173" t="s">
        <v>1722</v>
      </c>
      <c r="C1098" s="173">
        <v>840433173564</v>
      </c>
      <c r="D1098" s="174">
        <v>64.5</v>
      </c>
      <c r="E1098" s="174">
        <v>129</v>
      </c>
      <c r="F1098" s="173" t="s">
        <v>884</v>
      </c>
      <c r="G1098" s="4" t="s">
        <v>3</v>
      </c>
      <c r="H1098" s="4" t="str">
        <f t="shared" si="28"/>
        <v>Freshley Overall</v>
      </c>
      <c r="I1098" s="4" t="str">
        <f t="shared" si="29"/>
        <v>Dark Grey Canvas</v>
      </c>
      <c r="J1098" s="4" t="str">
        <f t="shared" si="30"/>
        <v>DWF18O1C-030</v>
      </c>
      <c r="K1098" s="4" t="str">
        <f t="shared" si="31"/>
        <v>6x34</v>
      </c>
      <c r="L1098" s="4" t="str">
        <f t="shared" si="32"/>
        <v>6</v>
      </c>
      <c r="M1098" s="4" t="str">
        <f t="shared" si="33"/>
        <v>34</v>
      </c>
      <c r="N1098" s="4" t="e">
        <f>VLOOKUP(L1098,#REF!,3,FALSE)</f>
        <v>#REF!</v>
      </c>
      <c r="O1098" s="4" t="e">
        <f>VLOOKUP(L1098,#REF!,2,FALSE)</f>
        <v>#REF!</v>
      </c>
      <c r="P1098" s="4" t="e">
        <f t="shared" si="34"/>
        <v>#REF!</v>
      </c>
      <c r="Q1098" s="4"/>
      <c r="R1098" s="4"/>
      <c r="S1098" s="4"/>
      <c r="T1098" s="4"/>
      <c r="U1098" s="4"/>
      <c r="V1098" s="4"/>
      <c r="W1098" s="4"/>
    </row>
    <row r="1099" spans="1:23" ht="16">
      <c r="A1099" s="173" t="s">
        <v>1766</v>
      </c>
      <c r="B1099" s="173" t="s">
        <v>1722</v>
      </c>
      <c r="C1099" s="173">
        <v>840433173212</v>
      </c>
      <c r="D1099" s="174">
        <v>64.5</v>
      </c>
      <c r="E1099" s="174">
        <v>129</v>
      </c>
      <c r="F1099" s="173" t="s">
        <v>884</v>
      </c>
      <c r="G1099" s="4" t="s">
        <v>3</v>
      </c>
      <c r="H1099" s="4" t="str">
        <f t="shared" si="28"/>
        <v>Freshley Overall</v>
      </c>
      <c r="I1099" s="4" t="str">
        <f t="shared" si="29"/>
        <v>Dark Grey Canvas</v>
      </c>
      <c r="J1099" s="4" t="str">
        <f t="shared" si="30"/>
        <v>DWF18O1C-030</v>
      </c>
      <c r="K1099" s="4" t="str">
        <f t="shared" si="31"/>
        <v>8x28</v>
      </c>
      <c r="L1099" s="4" t="str">
        <f t="shared" si="32"/>
        <v>8</v>
      </c>
      <c r="M1099" s="4" t="str">
        <f t="shared" si="33"/>
        <v>28</v>
      </c>
      <c r="N1099" s="4" t="e">
        <f>VLOOKUP(L1099,#REF!,3,FALSE)</f>
        <v>#REF!</v>
      </c>
      <c r="O1099" s="4" t="e">
        <f>VLOOKUP(L1099,#REF!,2,FALSE)</f>
        <v>#REF!</v>
      </c>
      <c r="P1099" s="4" t="e">
        <f t="shared" si="34"/>
        <v>#REF!</v>
      </c>
      <c r="Q1099" s="4"/>
      <c r="R1099" s="4"/>
      <c r="S1099" s="4"/>
      <c r="T1099" s="4"/>
      <c r="U1099" s="4"/>
      <c r="V1099" s="4"/>
      <c r="W1099" s="4"/>
    </row>
    <row r="1100" spans="1:23" ht="16">
      <c r="A1100" s="173" t="s">
        <v>1767</v>
      </c>
      <c r="B1100" s="173" t="s">
        <v>1722</v>
      </c>
      <c r="C1100" s="173">
        <v>840433173335</v>
      </c>
      <c r="D1100" s="174">
        <v>64.5</v>
      </c>
      <c r="E1100" s="174">
        <v>129</v>
      </c>
      <c r="F1100" s="173" t="s">
        <v>884</v>
      </c>
      <c r="G1100" s="4" t="s">
        <v>3</v>
      </c>
      <c r="H1100" s="4" t="str">
        <f t="shared" si="28"/>
        <v>Freshley Overall</v>
      </c>
      <c r="I1100" s="4" t="str">
        <f t="shared" si="29"/>
        <v>Dark Grey Canvas</v>
      </c>
      <c r="J1100" s="4" t="str">
        <f t="shared" si="30"/>
        <v>DWF18O1C-030</v>
      </c>
      <c r="K1100" s="4" t="str">
        <f t="shared" si="31"/>
        <v>8x30</v>
      </c>
      <c r="L1100" s="4" t="str">
        <f t="shared" si="32"/>
        <v>8</v>
      </c>
      <c r="M1100" s="4" t="str">
        <f t="shared" si="33"/>
        <v>30</v>
      </c>
      <c r="N1100" s="4" t="e">
        <f>VLOOKUP(L1100,#REF!,3,FALSE)</f>
        <v>#REF!</v>
      </c>
      <c r="O1100" s="4" t="e">
        <f>VLOOKUP(L1100,#REF!,2,FALSE)</f>
        <v>#REF!</v>
      </c>
      <c r="P1100" s="4" t="e">
        <f t="shared" si="34"/>
        <v>#REF!</v>
      </c>
      <c r="Q1100" s="4"/>
      <c r="R1100" s="4"/>
      <c r="S1100" s="4"/>
      <c r="T1100" s="4"/>
      <c r="U1100" s="4"/>
      <c r="V1100" s="4"/>
      <c r="W1100" s="4"/>
    </row>
    <row r="1101" spans="1:23" ht="16">
      <c r="A1101" s="173" t="s">
        <v>1768</v>
      </c>
      <c r="B1101" s="173" t="s">
        <v>1722</v>
      </c>
      <c r="C1101" s="173">
        <v>840433173458</v>
      </c>
      <c r="D1101" s="174">
        <v>64.5</v>
      </c>
      <c r="E1101" s="174">
        <v>129</v>
      </c>
      <c r="F1101" s="173" t="s">
        <v>884</v>
      </c>
      <c r="G1101" s="4" t="s">
        <v>3</v>
      </c>
      <c r="H1101" s="4" t="str">
        <f t="shared" si="28"/>
        <v>Freshley Overall</v>
      </c>
      <c r="I1101" s="4" t="str">
        <f t="shared" si="29"/>
        <v>Dark Grey Canvas</v>
      </c>
      <c r="J1101" s="4" t="str">
        <f t="shared" si="30"/>
        <v>DWF18O1C-030</v>
      </c>
      <c r="K1101" s="4" t="str">
        <f t="shared" si="31"/>
        <v>8x32</v>
      </c>
      <c r="L1101" s="4" t="str">
        <f t="shared" si="32"/>
        <v>8</v>
      </c>
      <c r="M1101" s="4" t="str">
        <f t="shared" si="33"/>
        <v>32</v>
      </c>
      <c r="N1101" s="4" t="e">
        <f>VLOOKUP(L1101,#REF!,3,FALSE)</f>
        <v>#REF!</v>
      </c>
      <c r="O1101" s="4" t="e">
        <f>VLOOKUP(L1101,#REF!,2,FALSE)</f>
        <v>#REF!</v>
      </c>
      <c r="P1101" s="4" t="e">
        <f t="shared" si="34"/>
        <v>#REF!</v>
      </c>
      <c r="Q1101" s="4"/>
      <c r="R1101" s="4"/>
      <c r="S1101" s="4"/>
      <c r="T1101" s="4"/>
      <c r="U1101" s="4"/>
      <c r="V1101" s="4"/>
      <c r="W1101" s="4"/>
    </row>
    <row r="1102" spans="1:23" ht="16">
      <c r="A1102" s="173" t="s">
        <v>1769</v>
      </c>
      <c r="B1102" s="173" t="s">
        <v>1722</v>
      </c>
      <c r="C1102" s="173">
        <v>840433173571</v>
      </c>
      <c r="D1102" s="174">
        <v>64.5</v>
      </c>
      <c r="E1102" s="174">
        <v>129</v>
      </c>
      <c r="F1102" s="173" t="s">
        <v>884</v>
      </c>
      <c r="G1102" s="4" t="s">
        <v>3</v>
      </c>
      <c r="H1102" s="4" t="str">
        <f t="shared" si="28"/>
        <v>Freshley Overall</v>
      </c>
      <c r="I1102" s="4" t="str">
        <f t="shared" si="29"/>
        <v>Dark Grey Canvas</v>
      </c>
      <c r="J1102" s="4" t="str">
        <f t="shared" si="30"/>
        <v>DWF18O1C-030</v>
      </c>
      <c r="K1102" s="4" t="str">
        <f t="shared" si="31"/>
        <v>8x34</v>
      </c>
      <c r="L1102" s="4" t="str">
        <f t="shared" si="32"/>
        <v>8</v>
      </c>
      <c r="M1102" s="4" t="str">
        <f t="shared" si="33"/>
        <v>34</v>
      </c>
      <c r="N1102" s="4" t="e">
        <f>VLOOKUP(L1102,#REF!,3,FALSE)</f>
        <v>#REF!</v>
      </c>
      <c r="O1102" s="4" t="e">
        <f>VLOOKUP(L1102,#REF!,2,FALSE)</f>
        <v>#REF!</v>
      </c>
      <c r="P1102" s="4" t="e">
        <f t="shared" si="34"/>
        <v>#REF!</v>
      </c>
      <c r="Q1102" s="4"/>
      <c r="R1102" s="4"/>
      <c r="S1102" s="4"/>
      <c r="T1102" s="4"/>
      <c r="U1102" s="4"/>
      <c r="V1102" s="4"/>
      <c r="W1102" s="4"/>
    </row>
    <row r="1103" spans="1:23" ht="16">
      <c r="A1103" s="173" t="s">
        <v>1770</v>
      </c>
      <c r="B1103" s="173" t="s">
        <v>1771</v>
      </c>
      <c r="C1103" s="173">
        <v>840433197843</v>
      </c>
      <c r="D1103" s="174">
        <v>64.5</v>
      </c>
      <c r="E1103" s="174">
        <v>129</v>
      </c>
      <c r="F1103" s="173" t="s">
        <v>809</v>
      </c>
      <c r="G1103" s="4" t="s">
        <v>3</v>
      </c>
      <c r="H1103" s="4" t="str">
        <f t="shared" si="28"/>
        <v>Freshley Overall</v>
      </c>
      <c r="I1103" s="4" t="str">
        <f t="shared" si="29"/>
        <v>Indigo Stripe</v>
      </c>
      <c r="J1103" s="4" t="str">
        <f t="shared" si="30"/>
        <v>DWF19O1D-101</v>
      </c>
      <c r="K1103" s="4" t="str">
        <f t="shared" si="31"/>
        <v>000x28</v>
      </c>
      <c r="L1103" s="4" t="str">
        <f t="shared" si="32"/>
        <v>000</v>
      </c>
      <c r="M1103" s="4" t="str">
        <f t="shared" si="33"/>
        <v>28</v>
      </c>
      <c r="N1103" s="4" t="e">
        <f>VLOOKUP(L1103,#REF!,3,FALSE)</f>
        <v>#REF!</v>
      </c>
      <c r="O1103" s="4" t="e">
        <f>VLOOKUP(L1103,#REF!,2,FALSE)</f>
        <v>#REF!</v>
      </c>
      <c r="P1103" s="4" t="e">
        <f t="shared" si="34"/>
        <v>#REF!</v>
      </c>
      <c r="Q1103" s="4"/>
      <c r="R1103" s="4"/>
      <c r="S1103" s="4"/>
      <c r="T1103" s="4"/>
      <c r="U1103" s="4"/>
      <c r="V1103" s="4"/>
      <c r="W1103" s="4"/>
    </row>
    <row r="1104" spans="1:23" ht="16">
      <c r="A1104" s="173" t="s">
        <v>1772</v>
      </c>
      <c r="B1104" s="173" t="s">
        <v>1771</v>
      </c>
      <c r="C1104" s="173">
        <v>840433197966</v>
      </c>
      <c r="D1104" s="174">
        <v>64.5</v>
      </c>
      <c r="E1104" s="174">
        <v>129</v>
      </c>
      <c r="F1104" s="173" t="s">
        <v>809</v>
      </c>
      <c r="G1104" s="4" t="s">
        <v>3</v>
      </c>
      <c r="H1104" s="4" t="str">
        <f t="shared" si="28"/>
        <v>Freshley Overall</v>
      </c>
      <c r="I1104" s="4" t="str">
        <f t="shared" si="29"/>
        <v>Indigo Stripe</v>
      </c>
      <c r="J1104" s="4" t="str">
        <f t="shared" si="30"/>
        <v>DWF19O1D-101</v>
      </c>
      <c r="K1104" s="4" t="str">
        <f t="shared" si="31"/>
        <v>000x30</v>
      </c>
      <c r="L1104" s="4" t="str">
        <f t="shared" si="32"/>
        <v>000</v>
      </c>
      <c r="M1104" s="4" t="str">
        <f t="shared" si="33"/>
        <v>30</v>
      </c>
      <c r="N1104" s="4" t="e">
        <f>VLOOKUP(L1104,#REF!,3,FALSE)</f>
        <v>#REF!</v>
      </c>
      <c r="O1104" s="4" t="e">
        <f>VLOOKUP(L1104,#REF!,2,FALSE)</f>
        <v>#REF!</v>
      </c>
      <c r="P1104" s="4" t="e">
        <f t="shared" si="34"/>
        <v>#REF!</v>
      </c>
      <c r="Q1104" s="4"/>
      <c r="R1104" s="4"/>
      <c r="S1104" s="4"/>
      <c r="T1104" s="4"/>
      <c r="U1104" s="4"/>
      <c r="V1104" s="4"/>
      <c r="W1104" s="4"/>
    </row>
    <row r="1105" spans="1:23" ht="16">
      <c r="A1105" s="173" t="s">
        <v>1773</v>
      </c>
      <c r="B1105" s="173" t="s">
        <v>1771</v>
      </c>
      <c r="C1105" s="173">
        <v>840433198086</v>
      </c>
      <c r="D1105" s="174">
        <v>64.5</v>
      </c>
      <c r="E1105" s="174">
        <v>129</v>
      </c>
      <c r="F1105" s="173" t="s">
        <v>809</v>
      </c>
      <c r="G1105" s="4" t="s">
        <v>3</v>
      </c>
      <c r="H1105" s="4" t="str">
        <f t="shared" si="28"/>
        <v>Freshley Overall</v>
      </c>
      <c r="I1105" s="4" t="str">
        <f t="shared" si="29"/>
        <v>Indigo Stripe</v>
      </c>
      <c r="J1105" s="4" t="str">
        <f t="shared" si="30"/>
        <v>DWF19O1D-101</v>
      </c>
      <c r="K1105" s="4" t="str">
        <f t="shared" si="31"/>
        <v>000x32</v>
      </c>
      <c r="L1105" s="4" t="str">
        <f t="shared" si="32"/>
        <v>000</v>
      </c>
      <c r="M1105" s="4" t="str">
        <f t="shared" si="33"/>
        <v>32</v>
      </c>
      <c r="N1105" s="4" t="e">
        <f>VLOOKUP(L1105,#REF!,3,FALSE)</f>
        <v>#REF!</v>
      </c>
      <c r="O1105" s="4" t="e">
        <f>VLOOKUP(L1105,#REF!,2,FALSE)</f>
        <v>#REF!</v>
      </c>
      <c r="P1105" s="4" t="e">
        <f t="shared" si="34"/>
        <v>#REF!</v>
      </c>
      <c r="Q1105" s="4"/>
      <c r="R1105" s="4"/>
      <c r="S1105" s="4"/>
      <c r="T1105" s="4"/>
      <c r="U1105" s="4"/>
      <c r="V1105" s="4"/>
      <c r="W1105" s="4"/>
    </row>
    <row r="1106" spans="1:23" ht="16">
      <c r="A1106" s="173" t="s">
        <v>1774</v>
      </c>
      <c r="B1106" s="173" t="s">
        <v>1771</v>
      </c>
      <c r="C1106" s="173">
        <v>840433198208</v>
      </c>
      <c r="D1106" s="174">
        <v>64.5</v>
      </c>
      <c r="E1106" s="174">
        <v>129</v>
      </c>
      <c r="F1106" s="173" t="s">
        <v>809</v>
      </c>
      <c r="G1106" s="4" t="s">
        <v>3</v>
      </c>
      <c r="H1106" s="4" t="str">
        <f t="shared" si="28"/>
        <v>Freshley Overall</v>
      </c>
      <c r="I1106" s="4" t="str">
        <f t="shared" si="29"/>
        <v>Indigo Stripe</v>
      </c>
      <c r="J1106" s="4" t="str">
        <f t="shared" si="30"/>
        <v>DWF19O1D-101</v>
      </c>
      <c r="K1106" s="4" t="str">
        <f t="shared" si="31"/>
        <v>000x34</v>
      </c>
      <c r="L1106" s="4" t="str">
        <f t="shared" si="32"/>
        <v>000</v>
      </c>
      <c r="M1106" s="4" t="str">
        <f t="shared" si="33"/>
        <v>34</v>
      </c>
      <c r="N1106" s="4" t="e">
        <f>VLOOKUP(L1106,#REF!,3,FALSE)</f>
        <v>#REF!</v>
      </c>
      <c r="O1106" s="4" t="e">
        <f>VLOOKUP(L1106,#REF!,2,FALSE)</f>
        <v>#REF!</v>
      </c>
      <c r="P1106" s="4" t="e">
        <f t="shared" si="34"/>
        <v>#REF!</v>
      </c>
      <c r="Q1106" s="4"/>
      <c r="R1106" s="4"/>
      <c r="S1106" s="4"/>
      <c r="T1106" s="4"/>
      <c r="U1106" s="4"/>
      <c r="V1106" s="4"/>
      <c r="W1106" s="4"/>
    </row>
    <row r="1107" spans="1:23" ht="16">
      <c r="A1107" s="173" t="s">
        <v>1775</v>
      </c>
      <c r="B1107" s="173" t="s">
        <v>1771</v>
      </c>
      <c r="C1107" s="173">
        <v>840433197850</v>
      </c>
      <c r="D1107" s="174">
        <v>64.5</v>
      </c>
      <c r="E1107" s="174">
        <v>129</v>
      </c>
      <c r="F1107" s="173" t="s">
        <v>809</v>
      </c>
      <c r="G1107" s="4" t="s">
        <v>3</v>
      </c>
      <c r="H1107" s="4" t="str">
        <f t="shared" si="28"/>
        <v>Freshley Overall</v>
      </c>
      <c r="I1107" s="4" t="str">
        <f t="shared" si="29"/>
        <v>Indigo Stripe</v>
      </c>
      <c r="J1107" s="4" t="str">
        <f t="shared" si="30"/>
        <v>DWF19O1D-101</v>
      </c>
      <c r="K1107" s="4" t="str">
        <f t="shared" si="31"/>
        <v>00x28</v>
      </c>
      <c r="L1107" s="4" t="str">
        <f t="shared" si="32"/>
        <v>00</v>
      </c>
      <c r="M1107" s="4" t="str">
        <f t="shared" si="33"/>
        <v>28</v>
      </c>
      <c r="N1107" s="4" t="e">
        <f>VLOOKUP(L1107,#REF!,3,FALSE)</f>
        <v>#REF!</v>
      </c>
      <c r="O1107" s="4" t="e">
        <f>VLOOKUP(L1107,#REF!,2,FALSE)</f>
        <v>#REF!</v>
      </c>
      <c r="P1107" s="4" t="e">
        <f t="shared" si="34"/>
        <v>#REF!</v>
      </c>
      <c r="Q1107" s="4"/>
      <c r="R1107" s="4"/>
      <c r="S1107" s="4"/>
      <c r="T1107" s="4"/>
      <c r="U1107" s="4"/>
      <c r="V1107" s="4"/>
      <c r="W1107" s="4"/>
    </row>
    <row r="1108" spans="1:23" ht="16">
      <c r="A1108" s="173" t="s">
        <v>1776</v>
      </c>
      <c r="B1108" s="173" t="s">
        <v>1771</v>
      </c>
      <c r="C1108" s="173">
        <v>840433197973</v>
      </c>
      <c r="D1108" s="174">
        <v>64.5</v>
      </c>
      <c r="E1108" s="174">
        <v>129</v>
      </c>
      <c r="F1108" s="173" t="s">
        <v>809</v>
      </c>
      <c r="G1108" s="4" t="s">
        <v>3</v>
      </c>
      <c r="H1108" s="4" t="str">
        <f t="shared" si="28"/>
        <v>Freshley Overall</v>
      </c>
      <c r="I1108" s="4" t="str">
        <f t="shared" si="29"/>
        <v>Indigo Stripe</v>
      </c>
      <c r="J1108" s="4" t="str">
        <f t="shared" si="30"/>
        <v>DWF19O1D-101</v>
      </c>
      <c r="K1108" s="4" t="str">
        <f t="shared" si="31"/>
        <v>00x30</v>
      </c>
      <c r="L1108" s="4" t="str">
        <f t="shared" si="32"/>
        <v>00</v>
      </c>
      <c r="M1108" s="4" t="str">
        <f t="shared" si="33"/>
        <v>30</v>
      </c>
      <c r="N1108" s="4" t="e">
        <f>VLOOKUP(L1108,#REF!,3,FALSE)</f>
        <v>#REF!</v>
      </c>
      <c r="O1108" s="4" t="e">
        <f>VLOOKUP(L1108,#REF!,2,FALSE)</f>
        <v>#REF!</v>
      </c>
      <c r="P1108" s="4" t="e">
        <f t="shared" si="34"/>
        <v>#REF!</v>
      </c>
      <c r="Q1108" s="4"/>
      <c r="R1108" s="4"/>
      <c r="S1108" s="4"/>
      <c r="T1108" s="4"/>
      <c r="U1108" s="4"/>
      <c r="V1108" s="4"/>
      <c r="W1108" s="4"/>
    </row>
    <row r="1109" spans="1:23" ht="16">
      <c r="A1109" s="173" t="s">
        <v>1777</v>
      </c>
      <c r="B1109" s="173" t="s">
        <v>1771</v>
      </c>
      <c r="C1109" s="173">
        <v>840433198093</v>
      </c>
      <c r="D1109" s="174">
        <v>64.5</v>
      </c>
      <c r="E1109" s="174">
        <v>129</v>
      </c>
      <c r="F1109" s="173" t="s">
        <v>809</v>
      </c>
      <c r="G1109" s="4" t="s">
        <v>3</v>
      </c>
      <c r="H1109" s="4" t="str">
        <f t="shared" si="28"/>
        <v>Freshley Overall</v>
      </c>
      <c r="I1109" s="4" t="str">
        <f t="shared" si="29"/>
        <v>Indigo Stripe</v>
      </c>
      <c r="J1109" s="4" t="str">
        <f t="shared" si="30"/>
        <v>DWF19O1D-101</v>
      </c>
      <c r="K1109" s="4" t="str">
        <f t="shared" si="31"/>
        <v>00x32</v>
      </c>
      <c r="L1109" s="4" t="str">
        <f t="shared" si="32"/>
        <v>00</v>
      </c>
      <c r="M1109" s="4" t="str">
        <f t="shared" si="33"/>
        <v>32</v>
      </c>
      <c r="N1109" s="4" t="e">
        <f>VLOOKUP(L1109,#REF!,3,FALSE)</f>
        <v>#REF!</v>
      </c>
      <c r="O1109" s="4" t="e">
        <f>VLOOKUP(L1109,#REF!,2,FALSE)</f>
        <v>#REF!</v>
      </c>
      <c r="P1109" s="4" t="e">
        <f t="shared" si="34"/>
        <v>#REF!</v>
      </c>
      <c r="Q1109" s="4"/>
      <c r="R1109" s="4"/>
      <c r="S1109" s="4"/>
      <c r="T1109" s="4"/>
      <c r="U1109" s="4"/>
      <c r="V1109" s="4"/>
      <c r="W1109" s="4"/>
    </row>
    <row r="1110" spans="1:23" ht="16">
      <c r="A1110" s="173" t="s">
        <v>1778</v>
      </c>
      <c r="B1110" s="173" t="s">
        <v>1771</v>
      </c>
      <c r="C1110" s="173">
        <v>840433198215</v>
      </c>
      <c r="D1110" s="174">
        <v>64.5</v>
      </c>
      <c r="E1110" s="174">
        <v>129</v>
      </c>
      <c r="F1110" s="173" t="s">
        <v>809</v>
      </c>
      <c r="G1110" s="4" t="s">
        <v>3</v>
      </c>
      <c r="H1110" s="4" t="str">
        <f t="shared" si="28"/>
        <v>Freshley Overall</v>
      </c>
      <c r="I1110" s="4" t="str">
        <f t="shared" si="29"/>
        <v>Indigo Stripe</v>
      </c>
      <c r="J1110" s="4" t="str">
        <f t="shared" si="30"/>
        <v>DWF19O1D-101</v>
      </c>
      <c r="K1110" s="4" t="str">
        <f t="shared" si="31"/>
        <v>00x34</v>
      </c>
      <c r="L1110" s="4" t="str">
        <f t="shared" si="32"/>
        <v>00</v>
      </c>
      <c r="M1110" s="4" t="str">
        <f t="shared" si="33"/>
        <v>34</v>
      </c>
      <c r="N1110" s="4" t="e">
        <f>VLOOKUP(L1110,#REF!,3,FALSE)</f>
        <v>#REF!</v>
      </c>
      <c r="O1110" s="4" t="e">
        <f>VLOOKUP(L1110,#REF!,2,FALSE)</f>
        <v>#REF!</v>
      </c>
      <c r="P1110" s="4" t="e">
        <f t="shared" si="34"/>
        <v>#REF!</v>
      </c>
      <c r="Q1110" s="4"/>
      <c r="R1110" s="4"/>
      <c r="S1110" s="4"/>
      <c r="T1110" s="4"/>
      <c r="U1110" s="4"/>
      <c r="V1110" s="4"/>
      <c r="W1110" s="4"/>
    </row>
    <row r="1111" spans="1:23" ht="16">
      <c r="A1111" s="173" t="s">
        <v>1779</v>
      </c>
      <c r="B1111" s="173" t="s">
        <v>1771</v>
      </c>
      <c r="C1111" s="173">
        <v>840433197867</v>
      </c>
      <c r="D1111" s="174">
        <v>64.5</v>
      </c>
      <c r="E1111" s="174">
        <v>129</v>
      </c>
      <c r="F1111" s="173" t="s">
        <v>809</v>
      </c>
      <c r="G1111" s="4" t="s">
        <v>3</v>
      </c>
      <c r="H1111" s="4" t="str">
        <f t="shared" si="28"/>
        <v>Freshley Overall</v>
      </c>
      <c r="I1111" s="4" t="str">
        <f t="shared" si="29"/>
        <v>Indigo Stripe</v>
      </c>
      <c r="J1111" s="4" t="str">
        <f t="shared" si="30"/>
        <v>DWF19O1D-101</v>
      </c>
      <c r="K1111" s="4" t="str">
        <f t="shared" si="31"/>
        <v>0x28</v>
      </c>
      <c r="L1111" s="4" t="str">
        <f t="shared" si="32"/>
        <v>0</v>
      </c>
      <c r="M1111" s="4" t="str">
        <f t="shared" si="33"/>
        <v>28</v>
      </c>
      <c r="N1111" s="4" t="e">
        <f>VLOOKUP(L1111,#REF!,3,FALSE)</f>
        <v>#REF!</v>
      </c>
      <c r="O1111" s="4" t="e">
        <f>VLOOKUP(L1111,#REF!,2,FALSE)</f>
        <v>#REF!</v>
      </c>
      <c r="P1111" s="4" t="e">
        <f t="shared" si="34"/>
        <v>#REF!</v>
      </c>
      <c r="Q1111" s="4"/>
      <c r="R1111" s="4"/>
      <c r="S1111" s="4"/>
      <c r="T1111" s="4"/>
      <c r="U1111" s="4"/>
      <c r="V1111" s="4"/>
      <c r="W1111" s="4"/>
    </row>
    <row r="1112" spans="1:23" ht="16">
      <c r="A1112" s="173" t="s">
        <v>1780</v>
      </c>
      <c r="B1112" s="173" t="s">
        <v>1771</v>
      </c>
      <c r="C1112" s="173">
        <v>840433197980</v>
      </c>
      <c r="D1112" s="174">
        <v>64.5</v>
      </c>
      <c r="E1112" s="174">
        <v>129</v>
      </c>
      <c r="F1112" s="173" t="s">
        <v>809</v>
      </c>
      <c r="G1112" s="4" t="s">
        <v>3</v>
      </c>
      <c r="H1112" s="4" t="str">
        <f t="shared" si="28"/>
        <v>Freshley Overall</v>
      </c>
      <c r="I1112" s="4" t="str">
        <f t="shared" si="29"/>
        <v>Indigo Stripe</v>
      </c>
      <c r="J1112" s="4" t="str">
        <f t="shared" si="30"/>
        <v>DWF19O1D-101</v>
      </c>
      <c r="K1112" s="4" t="str">
        <f t="shared" si="31"/>
        <v>0x30</v>
      </c>
      <c r="L1112" s="4" t="str">
        <f t="shared" si="32"/>
        <v>0</v>
      </c>
      <c r="M1112" s="4" t="str">
        <f t="shared" si="33"/>
        <v>30</v>
      </c>
      <c r="N1112" s="4" t="e">
        <f>VLOOKUP(L1112,#REF!,3,FALSE)</f>
        <v>#REF!</v>
      </c>
      <c r="O1112" s="4" t="e">
        <f>VLOOKUP(L1112,#REF!,2,FALSE)</f>
        <v>#REF!</v>
      </c>
      <c r="P1112" s="4" t="e">
        <f t="shared" si="34"/>
        <v>#REF!</v>
      </c>
      <c r="Q1112" s="4"/>
      <c r="R1112" s="4"/>
      <c r="S1112" s="4"/>
      <c r="T1112" s="4"/>
      <c r="U1112" s="4"/>
      <c r="V1112" s="4"/>
      <c r="W1112" s="4"/>
    </row>
    <row r="1113" spans="1:23" ht="16">
      <c r="A1113" s="173" t="s">
        <v>1781</v>
      </c>
      <c r="B1113" s="173" t="s">
        <v>1771</v>
      </c>
      <c r="C1113" s="173">
        <v>840433198109</v>
      </c>
      <c r="D1113" s="174">
        <v>64.5</v>
      </c>
      <c r="E1113" s="174">
        <v>129</v>
      </c>
      <c r="F1113" s="173" t="s">
        <v>809</v>
      </c>
      <c r="G1113" s="4" t="s">
        <v>3</v>
      </c>
      <c r="H1113" s="4" t="str">
        <f t="shared" si="28"/>
        <v>Freshley Overall</v>
      </c>
      <c r="I1113" s="4" t="str">
        <f t="shared" si="29"/>
        <v>Indigo Stripe</v>
      </c>
      <c r="J1113" s="4" t="str">
        <f t="shared" si="30"/>
        <v>DWF19O1D-101</v>
      </c>
      <c r="K1113" s="4" t="str">
        <f t="shared" si="31"/>
        <v>0x32</v>
      </c>
      <c r="L1113" s="4" t="str">
        <f t="shared" si="32"/>
        <v>0</v>
      </c>
      <c r="M1113" s="4" t="str">
        <f t="shared" si="33"/>
        <v>32</v>
      </c>
      <c r="N1113" s="4" t="e">
        <f>VLOOKUP(L1113,#REF!,3,FALSE)</f>
        <v>#REF!</v>
      </c>
      <c r="O1113" s="4" t="e">
        <f>VLOOKUP(L1113,#REF!,2,FALSE)</f>
        <v>#REF!</v>
      </c>
      <c r="P1113" s="4" t="e">
        <f t="shared" si="34"/>
        <v>#REF!</v>
      </c>
      <c r="Q1113" s="4"/>
      <c r="R1113" s="4"/>
      <c r="S1113" s="4"/>
      <c r="T1113" s="4"/>
      <c r="U1113" s="4"/>
      <c r="V1113" s="4"/>
      <c r="W1113" s="4"/>
    </row>
    <row r="1114" spans="1:23" ht="16">
      <c r="A1114" s="173" t="s">
        <v>1782</v>
      </c>
      <c r="B1114" s="173" t="s">
        <v>1771</v>
      </c>
      <c r="C1114" s="173">
        <v>840433198222</v>
      </c>
      <c r="D1114" s="174">
        <v>64.5</v>
      </c>
      <c r="E1114" s="174">
        <v>129</v>
      </c>
      <c r="F1114" s="173" t="s">
        <v>809</v>
      </c>
      <c r="G1114" s="4" t="s">
        <v>3</v>
      </c>
      <c r="H1114" s="4" t="str">
        <f t="shared" si="28"/>
        <v>Freshley Overall</v>
      </c>
      <c r="I1114" s="4" t="str">
        <f t="shared" si="29"/>
        <v>Indigo Stripe</v>
      </c>
      <c r="J1114" s="4" t="str">
        <f t="shared" si="30"/>
        <v>DWF19O1D-101</v>
      </c>
      <c r="K1114" s="4" t="str">
        <f t="shared" si="31"/>
        <v>0x34</v>
      </c>
      <c r="L1114" s="4" t="str">
        <f t="shared" si="32"/>
        <v>0</v>
      </c>
      <c r="M1114" s="4" t="str">
        <f t="shared" si="33"/>
        <v>34</v>
      </c>
      <c r="N1114" s="4" t="e">
        <f>VLOOKUP(L1114,#REF!,3,FALSE)</f>
        <v>#REF!</v>
      </c>
      <c r="O1114" s="4" t="e">
        <f>VLOOKUP(L1114,#REF!,2,FALSE)</f>
        <v>#REF!</v>
      </c>
      <c r="P1114" s="4" t="e">
        <f t="shared" si="34"/>
        <v>#REF!</v>
      </c>
      <c r="Q1114" s="4"/>
      <c r="R1114" s="4"/>
      <c r="S1114" s="4"/>
      <c r="T1114" s="4"/>
      <c r="U1114" s="4"/>
      <c r="V1114" s="4"/>
      <c r="W1114" s="4"/>
    </row>
    <row r="1115" spans="1:23" ht="16">
      <c r="A1115" s="173" t="s">
        <v>1783</v>
      </c>
      <c r="B1115" s="173" t="s">
        <v>1771</v>
      </c>
      <c r="C1115" s="173">
        <v>840433197911</v>
      </c>
      <c r="D1115" s="174">
        <v>64.5</v>
      </c>
      <c r="E1115" s="174">
        <v>129</v>
      </c>
      <c r="F1115" s="173" t="s">
        <v>809</v>
      </c>
      <c r="G1115" s="4" t="s">
        <v>3</v>
      </c>
      <c r="H1115" s="4" t="str">
        <f t="shared" si="28"/>
        <v>Freshley Overall</v>
      </c>
      <c r="I1115" s="4" t="str">
        <f t="shared" si="29"/>
        <v>Indigo Stripe</v>
      </c>
      <c r="J1115" s="4" t="str">
        <f t="shared" si="30"/>
        <v>DWF19O1D-101</v>
      </c>
      <c r="K1115" s="4" t="str">
        <f t="shared" si="31"/>
        <v>10x28</v>
      </c>
      <c r="L1115" s="4" t="str">
        <f t="shared" si="32"/>
        <v>10</v>
      </c>
      <c r="M1115" s="4" t="str">
        <f t="shared" si="33"/>
        <v>28</v>
      </c>
      <c r="N1115" s="4" t="e">
        <f>VLOOKUP(L1115,#REF!,3,FALSE)</f>
        <v>#REF!</v>
      </c>
      <c r="O1115" s="4" t="e">
        <f>VLOOKUP(L1115,#REF!,2,FALSE)</f>
        <v>#REF!</v>
      </c>
      <c r="P1115" s="4" t="e">
        <f t="shared" si="34"/>
        <v>#REF!</v>
      </c>
      <c r="Q1115" s="4"/>
      <c r="R1115" s="4"/>
      <c r="S1115" s="4"/>
      <c r="T1115" s="4"/>
      <c r="U1115" s="4"/>
      <c r="V1115" s="4"/>
      <c r="W1115" s="4"/>
    </row>
    <row r="1116" spans="1:23" ht="16">
      <c r="A1116" s="173" t="s">
        <v>1784</v>
      </c>
      <c r="B1116" s="173" t="s">
        <v>1771</v>
      </c>
      <c r="C1116" s="173">
        <v>840433198031</v>
      </c>
      <c r="D1116" s="174">
        <v>64.5</v>
      </c>
      <c r="E1116" s="174">
        <v>129</v>
      </c>
      <c r="F1116" s="173" t="s">
        <v>809</v>
      </c>
      <c r="G1116" s="4" t="s">
        <v>3</v>
      </c>
      <c r="H1116" s="4" t="str">
        <f t="shared" si="28"/>
        <v>Freshley Overall</v>
      </c>
      <c r="I1116" s="4" t="str">
        <f t="shared" si="29"/>
        <v>Indigo Stripe</v>
      </c>
      <c r="J1116" s="4" t="str">
        <f t="shared" si="30"/>
        <v>DWF19O1D-101</v>
      </c>
      <c r="K1116" s="4" t="str">
        <f t="shared" si="31"/>
        <v>10x30</v>
      </c>
      <c r="L1116" s="4" t="str">
        <f t="shared" si="32"/>
        <v>10</v>
      </c>
      <c r="M1116" s="4" t="str">
        <f t="shared" si="33"/>
        <v>30</v>
      </c>
      <c r="N1116" s="4" t="e">
        <f>VLOOKUP(L1116,#REF!,3,FALSE)</f>
        <v>#REF!</v>
      </c>
      <c r="O1116" s="4" t="e">
        <f>VLOOKUP(L1116,#REF!,2,FALSE)</f>
        <v>#REF!</v>
      </c>
      <c r="P1116" s="4" t="e">
        <f t="shared" si="34"/>
        <v>#REF!</v>
      </c>
      <c r="Q1116" s="4"/>
      <c r="R1116" s="4"/>
      <c r="S1116" s="4"/>
      <c r="T1116" s="4"/>
      <c r="U1116" s="4"/>
      <c r="V1116" s="4"/>
      <c r="W1116" s="4"/>
    </row>
    <row r="1117" spans="1:23" ht="16">
      <c r="A1117" s="173" t="s">
        <v>1785</v>
      </c>
      <c r="B1117" s="173" t="s">
        <v>1771</v>
      </c>
      <c r="C1117" s="173">
        <v>840433198154</v>
      </c>
      <c r="D1117" s="174">
        <v>64.5</v>
      </c>
      <c r="E1117" s="174">
        <v>129</v>
      </c>
      <c r="F1117" s="173" t="s">
        <v>809</v>
      </c>
      <c r="G1117" s="4" t="s">
        <v>3</v>
      </c>
      <c r="H1117" s="4" t="str">
        <f t="shared" si="28"/>
        <v>Freshley Overall</v>
      </c>
      <c r="I1117" s="4" t="str">
        <f t="shared" si="29"/>
        <v>Indigo Stripe</v>
      </c>
      <c r="J1117" s="4" t="str">
        <f t="shared" si="30"/>
        <v>DWF19O1D-101</v>
      </c>
      <c r="K1117" s="4" t="str">
        <f t="shared" si="31"/>
        <v>10x32</v>
      </c>
      <c r="L1117" s="4" t="str">
        <f t="shared" si="32"/>
        <v>10</v>
      </c>
      <c r="M1117" s="4" t="str">
        <f t="shared" si="33"/>
        <v>32</v>
      </c>
      <c r="N1117" s="4" t="e">
        <f>VLOOKUP(L1117,#REF!,3,FALSE)</f>
        <v>#REF!</v>
      </c>
      <c r="O1117" s="4" t="e">
        <f>VLOOKUP(L1117,#REF!,2,FALSE)</f>
        <v>#REF!</v>
      </c>
      <c r="P1117" s="4" t="e">
        <f t="shared" si="34"/>
        <v>#REF!</v>
      </c>
      <c r="Q1117" s="4"/>
      <c r="R1117" s="4"/>
      <c r="S1117" s="4"/>
      <c r="T1117" s="4"/>
      <c r="U1117" s="4"/>
      <c r="V1117" s="4"/>
      <c r="W1117" s="4"/>
    </row>
    <row r="1118" spans="1:23" ht="16">
      <c r="A1118" s="173" t="s">
        <v>1786</v>
      </c>
      <c r="B1118" s="173" t="s">
        <v>1771</v>
      </c>
      <c r="C1118" s="173">
        <v>840433198277</v>
      </c>
      <c r="D1118" s="174">
        <v>64.5</v>
      </c>
      <c r="E1118" s="174">
        <v>129</v>
      </c>
      <c r="F1118" s="173" t="s">
        <v>809</v>
      </c>
      <c r="G1118" s="4" t="s">
        <v>3</v>
      </c>
      <c r="H1118" s="4" t="str">
        <f t="shared" si="28"/>
        <v>Freshley Overall</v>
      </c>
      <c r="I1118" s="4" t="str">
        <f t="shared" si="29"/>
        <v>Indigo Stripe</v>
      </c>
      <c r="J1118" s="4" t="str">
        <f t="shared" si="30"/>
        <v>DWF19O1D-101</v>
      </c>
      <c r="K1118" s="4" t="str">
        <f t="shared" si="31"/>
        <v>10x34</v>
      </c>
      <c r="L1118" s="4" t="str">
        <f t="shared" si="32"/>
        <v>10</v>
      </c>
      <c r="M1118" s="4" t="str">
        <f t="shared" si="33"/>
        <v>34</v>
      </c>
      <c r="N1118" s="4" t="e">
        <f>VLOOKUP(L1118,#REF!,3,FALSE)</f>
        <v>#REF!</v>
      </c>
      <c r="O1118" s="4" t="e">
        <f>VLOOKUP(L1118,#REF!,2,FALSE)</f>
        <v>#REF!</v>
      </c>
      <c r="P1118" s="4" t="e">
        <f t="shared" si="34"/>
        <v>#REF!</v>
      </c>
      <c r="Q1118" s="4"/>
      <c r="R1118" s="4"/>
      <c r="S1118" s="4"/>
      <c r="T1118" s="4"/>
      <c r="U1118" s="4"/>
      <c r="V1118" s="4"/>
      <c r="W1118" s="4"/>
    </row>
    <row r="1119" spans="1:23" ht="16">
      <c r="A1119" s="173" t="s">
        <v>1787</v>
      </c>
      <c r="B1119" s="173" t="s">
        <v>1771</v>
      </c>
      <c r="C1119" s="173">
        <v>840433197928</v>
      </c>
      <c r="D1119" s="174">
        <v>64.5</v>
      </c>
      <c r="E1119" s="174">
        <v>129</v>
      </c>
      <c r="F1119" s="173" t="s">
        <v>809</v>
      </c>
      <c r="G1119" s="4" t="s">
        <v>3</v>
      </c>
      <c r="H1119" s="4" t="str">
        <f t="shared" si="28"/>
        <v>Freshley Overall</v>
      </c>
      <c r="I1119" s="4" t="str">
        <f t="shared" si="29"/>
        <v>Indigo Stripe</v>
      </c>
      <c r="J1119" s="4" t="str">
        <f t="shared" si="30"/>
        <v>DWF19O1D-101</v>
      </c>
      <c r="K1119" s="4" t="str">
        <f t="shared" si="31"/>
        <v>12x28</v>
      </c>
      <c r="L1119" s="4" t="str">
        <f t="shared" si="32"/>
        <v>12</v>
      </c>
      <c r="M1119" s="4" t="str">
        <f t="shared" si="33"/>
        <v>28</v>
      </c>
      <c r="N1119" s="4" t="e">
        <f>VLOOKUP(L1119,#REF!,3,FALSE)</f>
        <v>#REF!</v>
      </c>
      <c r="O1119" s="4" t="e">
        <f>VLOOKUP(L1119,#REF!,2,FALSE)</f>
        <v>#REF!</v>
      </c>
      <c r="P1119" s="4" t="e">
        <f t="shared" si="34"/>
        <v>#REF!</v>
      </c>
      <c r="Q1119" s="4"/>
      <c r="R1119" s="4"/>
      <c r="S1119" s="4"/>
      <c r="T1119" s="4"/>
      <c r="U1119" s="4"/>
      <c r="V1119" s="4"/>
      <c r="W1119" s="4"/>
    </row>
    <row r="1120" spans="1:23" ht="16">
      <c r="A1120" s="173" t="s">
        <v>1788</v>
      </c>
      <c r="B1120" s="173" t="s">
        <v>1771</v>
      </c>
      <c r="C1120" s="173">
        <v>840433198048</v>
      </c>
      <c r="D1120" s="174">
        <v>64.5</v>
      </c>
      <c r="E1120" s="174">
        <v>129</v>
      </c>
      <c r="F1120" s="173" t="s">
        <v>809</v>
      </c>
      <c r="G1120" s="4" t="s">
        <v>3</v>
      </c>
      <c r="H1120" s="4" t="str">
        <f t="shared" si="28"/>
        <v>Freshley Overall</v>
      </c>
      <c r="I1120" s="4" t="str">
        <f t="shared" si="29"/>
        <v>Indigo Stripe</v>
      </c>
      <c r="J1120" s="4" t="str">
        <f t="shared" si="30"/>
        <v>DWF19O1D-101</v>
      </c>
      <c r="K1120" s="4" t="str">
        <f t="shared" si="31"/>
        <v>12x30</v>
      </c>
      <c r="L1120" s="4" t="str">
        <f t="shared" si="32"/>
        <v>12</v>
      </c>
      <c r="M1120" s="4" t="str">
        <f t="shared" si="33"/>
        <v>30</v>
      </c>
      <c r="N1120" s="4" t="e">
        <f>VLOOKUP(L1120,#REF!,3,FALSE)</f>
        <v>#REF!</v>
      </c>
      <c r="O1120" s="4" t="e">
        <f>VLOOKUP(L1120,#REF!,2,FALSE)</f>
        <v>#REF!</v>
      </c>
      <c r="P1120" s="4" t="e">
        <f t="shared" si="34"/>
        <v>#REF!</v>
      </c>
      <c r="Q1120" s="4"/>
      <c r="R1120" s="4"/>
      <c r="S1120" s="4"/>
      <c r="T1120" s="4"/>
      <c r="U1120" s="4"/>
      <c r="V1120" s="4"/>
      <c r="W1120" s="4"/>
    </row>
    <row r="1121" spans="1:23" ht="16">
      <c r="A1121" s="173" t="s">
        <v>1789</v>
      </c>
      <c r="B1121" s="173" t="s">
        <v>1771</v>
      </c>
      <c r="C1121" s="173">
        <v>840433198161</v>
      </c>
      <c r="D1121" s="174">
        <v>64.5</v>
      </c>
      <c r="E1121" s="174">
        <v>129</v>
      </c>
      <c r="F1121" s="173" t="s">
        <v>809</v>
      </c>
      <c r="G1121" s="4" t="s">
        <v>3</v>
      </c>
      <c r="H1121" s="4" t="str">
        <f t="shared" si="28"/>
        <v>Freshley Overall</v>
      </c>
      <c r="I1121" s="4" t="str">
        <f t="shared" si="29"/>
        <v>Indigo Stripe</v>
      </c>
      <c r="J1121" s="4" t="str">
        <f t="shared" si="30"/>
        <v>DWF19O1D-101</v>
      </c>
      <c r="K1121" s="4" t="str">
        <f t="shared" si="31"/>
        <v>12x32</v>
      </c>
      <c r="L1121" s="4" t="str">
        <f t="shared" si="32"/>
        <v>12</v>
      </c>
      <c r="M1121" s="4" t="str">
        <f t="shared" si="33"/>
        <v>32</v>
      </c>
      <c r="N1121" s="4" t="e">
        <f>VLOOKUP(L1121,#REF!,3,FALSE)</f>
        <v>#REF!</v>
      </c>
      <c r="O1121" s="4" t="e">
        <f>VLOOKUP(L1121,#REF!,2,FALSE)</f>
        <v>#REF!</v>
      </c>
      <c r="P1121" s="4" t="e">
        <f t="shared" si="34"/>
        <v>#REF!</v>
      </c>
      <c r="Q1121" s="4"/>
      <c r="R1121" s="4"/>
      <c r="S1121" s="4"/>
      <c r="T1121" s="4"/>
      <c r="U1121" s="4"/>
      <c r="V1121" s="4"/>
      <c r="W1121" s="4"/>
    </row>
    <row r="1122" spans="1:23" ht="16">
      <c r="A1122" s="173" t="s">
        <v>1790</v>
      </c>
      <c r="B1122" s="173" t="s">
        <v>1771</v>
      </c>
      <c r="C1122" s="173">
        <v>840433198284</v>
      </c>
      <c r="D1122" s="174">
        <v>64.5</v>
      </c>
      <c r="E1122" s="174">
        <v>129</v>
      </c>
      <c r="F1122" s="173" t="s">
        <v>809</v>
      </c>
      <c r="G1122" s="4" t="s">
        <v>3</v>
      </c>
      <c r="H1122" s="4" t="str">
        <f t="shared" si="28"/>
        <v>Freshley Overall</v>
      </c>
      <c r="I1122" s="4" t="str">
        <f t="shared" si="29"/>
        <v>Indigo Stripe</v>
      </c>
      <c r="J1122" s="4" t="str">
        <f t="shared" si="30"/>
        <v>DWF19O1D-101</v>
      </c>
      <c r="K1122" s="4" t="str">
        <f t="shared" si="31"/>
        <v>12x34</v>
      </c>
      <c r="L1122" s="4" t="str">
        <f t="shared" si="32"/>
        <v>12</v>
      </c>
      <c r="M1122" s="4" t="str">
        <f t="shared" si="33"/>
        <v>34</v>
      </c>
      <c r="N1122" s="4" t="e">
        <f>VLOOKUP(L1122,#REF!,3,FALSE)</f>
        <v>#REF!</v>
      </c>
      <c r="O1122" s="4" t="e">
        <f>VLOOKUP(L1122,#REF!,2,FALSE)</f>
        <v>#REF!</v>
      </c>
      <c r="P1122" s="4" t="e">
        <f t="shared" si="34"/>
        <v>#REF!</v>
      </c>
      <c r="Q1122" s="4"/>
      <c r="R1122" s="4"/>
      <c r="S1122" s="4"/>
      <c r="T1122" s="4"/>
      <c r="U1122" s="4"/>
      <c r="V1122" s="4"/>
      <c r="W1122" s="4"/>
    </row>
    <row r="1123" spans="1:23" ht="16">
      <c r="A1123" s="173" t="s">
        <v>1791</v>
      </c>
      <c r="B1123" s="173" t="s">
        <v>1771</v>
      </c>
      <c r="C1123" s="173">
        <v>840433197935</v>
      </c>
      <c r="D1123" s="174">
        <v>64.5</v>
      </c>
      <c r="E1123" s="174">
        <v>129</v>
      </c>
      <c r="F1123" s="173" t="s">
        <v>809</v>
      </c>
      <c r="G1123" s="4" t="s">
        <v>3</v>
      </c>
      <c r="H1123" s="4" t="str">
        <f t="shared" si="28"/>
        <v>Freshley Overall</v>
      </c>
      <c r="I1123" s="4" t="str">
        <f t="shared" si="29"/>
        <v>Indigo Stripe</v>
      </c>
      <c r="J1123" s="4" t="str">
        <f t="shared" si="30"/>
        <v>DWF19O1D-101</v>
      </c>
      <c r="K1123" s="4" t="str">
        <f t="shared" si="31"/>
        <v>14x28</v>
      </c>
      <c r="L1123" s="4" t="str">
        <f t="shared" si="32"/>
        <v>14</v>
      </c>
      <c r="M1123" s="4" t="str">
        <f t="shared" si="33"/>
        <v>28</v>
      </c>
      <c r="N1123" s="4" t="e">
        <f>VLOOKUP(L1123,#REF!,3,FALSE)</f>
        <v>#REF!</v>
      </c>
      <c r="O1123" s="4" t="e">
        <f>VLOOKUP(L1123,#REF!,2,FALSE)</f>
        <v>#REF!</v>
      </c>
      <c r="P1123" s="4" t="e">
        <f t="shared" si="34"/>
        <v>#REF!</v>
      </c>
      <c r="Q1123" s="4"/>
      <c r="R1123" s="4"/>
      <c r="S1123" s="4"/>
      <c r="T1123" s="4"/>
      <c r="U1123" s="4"/>
      <c r="V1123" s="4"/>
      <c r="W1123" s="4"/>
    </row>
    <row r="1124" spans="1:23" ht="16">
      <c r="A1124" s="173" t="s">
        <v>1792</v>
      </c>
      <c r="B1124" s="173" t="s">
        <v>1771</v>
      </c>
      <c r="C1124" s="173">
        <v>840433198055</v>
      </c>
      <c r="D1124" s="174">
        <v>64.5</v>
      </c>
      <c r="E1124" s="174">
        <v>129</v>
      </c>
      <c r="F1124" s="173" t="s">
        <v>809</v>
      </c>
      <c r="G1124" s="4" t="s">
        <v>3</v>
      </c>
      <c r="H1124" s="4" t="str">
        <f t="shared" si="28"/>
        <v>Freshley Overall</v>
      </c>
      <c r="I1124" s="4" t="str">
        <f t="shared" si="29"/>
        <v>Indigo Stripe</v>
      </c>
      <c r="J1124" s="4" t="str">
        <f t="shared" si="30"/>
        <v>DWF19O1D-101</v>
      </c>
      <c r="K1124" s="4" t="str">
        <f t="shared" si="31"/>
        <v>14x30</v>
      </c>
      <c r="L1124" s="4" t="str">
        <f t="shared" si="32"/>
        <v>14</v>
      </c>
      <c r="M1124" s="4" t="str">
        <f t="shared" si="33"/>
        <v>30</v>
      </c>
      <c r="N1124" s="4" t="e">
        <f>VLOOKUP(L1124,#REF!,3,FALSE)</f>
        <v>#REF!</v>
      </c>
      <c r="O1124" s="4" t="e">
        <f>VLOOKUP(L1124,#REF!,2,FALSE)</f>
        <v>#REF!</v>
      </c>
      <c r="P1124" s="4" t="e">
        <f t="shared" si="34"/>
        <v>#REF!</v>
      </c>
      <c r="Q1124" s="4"/>
      <c r="R1124" s="4"/>
      <c r="S1124" s="4"/>
      <c r="T1124" s="4"/>
      <c r="U1124" s="4"/>
      <c r="V1124" s="4"/>
      <c r="W1124" s="4"/>
    </row>
    <row r="1125" spans="1:23" ht="16">
      <c r="A1125" s="173" t="s">
        <v>1793</v>
      </c>
      <c r="B1125" s="173" t="s">
        <v>1771</v>
      </c>
      <c r="C1125" s="173">
        <v>840433198178</v>
      </c>
      <c r="D1125" s="174">
        <v>64.5</v>
      </c>
      <c r="E1125" s="174">
        <v>129</v>
      </c>
      <c r="F1125" s="173" t="s">
        <v>809</v>
      </c>
      <c r="G1125" s="4" t="s">
        <v>3</v>
      </c>
      <c r="H1125" s="4" t="str">
        <f t="shared" si="28"/>
        <v>Freshley Overall</v>
      </c>
      <c r="I1125" s="4" t="str">
        <f t="shared" si="29"/>
        <v>Indigo Stripe</v>
      </c>
      <c r="J1125" s="4" t="str">
        <f t="shared" si="30"/>
        <v>DWF19O1D-101</v>
      </c>
      <c r="K1125" s="4" t="str">
        <f t="shared" si="31"/>
        <v>14x32</v>
      </c>
      <c r="L1125" s="4" t="str">
        <f t="shared" si="32"/>
        <v>14</v>
      </c>
      <c r="M1125" s="4" t="str">
        <f t="shared" si="33"/>
        <v>32</v>
      </c>
      <c r="N1125" s="4" t="e">
        <f>VLOOKUP(L1125,#REF!,3,FALSE)</f>
        <v>#REF!</v>
      </c>
      <c r="O1125" s="4" t="e">
        <f>VLOOKUP(L1125,#REF!,2,FALSE)</f>
        <v>#REF!</v>
      </c>
      <c r="P1125" s="4" t="e">
        <f t="shared" si="34"/>
        <v>#REF!</v>
      </c>
      <c r="Q1125" s="4"/>
      <c r="R1125" s="4"/>
      <c r="S1125" s="4"/>
      <c r="T1125" s="4"/>
      <c r="U1125" s="4"/>
      <c r="V1125" s="4"/>
      <c r="W1125" s="4"/>
    </row>
    <row r="1126" spans="1:23" ht="16">
      <c r="A1126" s="173" t="s">
        <v>1794</v>
      </c>
      <c r="B1126" s="173" t="s">
        <v>1771</v>
      </c>
      <c r="C1126" s="173">
        <v>840433198291</v>
      </c>
      <c r="D1126" s="174">
        <v>64.5</v>
      </c>
      <c r="E1126" s="174">
        <v>129</v>
      </c>
      <c r="F1126" s="173" t="s">
        <v>809</v>
      </c>
      <c r="G1126" s="4" t="s">
        <v>3</v>
      </c>
      <c r="H1126" s="4" t="str">
        <f t="shared" si="28"/>
        <v>Freshley Overall</v>
      </c>
      <c r="I1126" s="4" t="str">
        <f t="shared" si="29"/>
        <v>Indigo Stripe</v>
      </c>
      <c r="J1126" s="4" t="str">
        <f t="shared" si="30"/>
        <v>DWF19O1D-101</v>
      </c>
      <c r="K1126" s="4" t="str">
        <f t="shared" si="31"/>
        <v>14x34</v>
      </c>
      <c r="L1126" s="4" t="str">
        <f t="shared" si="32"/>
        <v>14</v>
      </c>
      <c r="M1126" s="4" t="str">
        <f t="shared" si="33"/>
        <v>34</v>
      </c>
      <c r="N1126" s="4" t="e">
        <f>VLOOKUP(L1126,#REF!,3,FALSE)</f>
        <v>#REF!</v>
      </c>
      <c r="O1126" s="4" t="e">
        <f>VLOOKUP(L1126,#REF!,2,FALSE)</f>
        <v>#REF!</v>
      </c>
      <c r="P1126" s="4" t="e">
        <f t="shared" si="34"/>
        <v>#REF!</v>
      </c>
      <c r="Q1126" s="4"/>
      <c r="R1126" s="4"/>
      <c r="S1126" s="4"/>
      <c r="T1126" s="4"/>
      <c r="U1126" s="4"/>
      <c r="V1126" s="4"/>
      <c r="W1126" s="4"/>
    </row>
    <row r="1127" spans="1:23" ht="16">
      <c r="A1127" s="173" t="s">
        <v>1795</v>
      </c>
      <c r="B1127" s="173" t="s">
        <v>1771</v>
      </c>
      <c r="C1127" s="173">
        <v>840433197942</v>
      </c>
      <c r="D1127" s="174">
        <v>64.5</v>
      </c>
      <c r="E1127" s="174">
        <v>129</v>
      </c>
      <c r="F1127" s="173" t="s">
        <v>809</v>
      </c>
      <c r="G1127" s="4" t="s">
        <v>3</v>
      </c>
      <c r="H1127" s="4" t="str">
        <f t="shared" si="28"/>
        <v>Freshley Overall</v>
      </c>
      <c r="I1127" s="4" t="str">
        <f t="shared" si="29"/>
        <v>Indigo Stripe</v>
      </c>
      <c r="J1127" s="4" t="str">
        <f t="shared" si="30"/>
        <v>DWF19O1D-101</v>
      </c>
      <c r="K1127" s="4" t="str">
        <f t="shared" si="31"/>
        <v>16x28</v>
      </c>
      <c r="L1127" s="4" t="str">
        <f t="shared" si="32"/>
        <v>16</v>
      </c>
      <c r="M1127" s="4" t="str">
        <f t="shared" si="33"/>
        <v>28</v>
      </c>
      <c r="N1127" s="4" t="e">
        <f>VLOOKUP(L1127,#REF!,3,FALSE)</f>
        <v>#REF!</v>
      </c>
      <c r="O1127" s="4" t="e">
        <f>VLOOKUP(L1127,#REF!,2,FALSE)</f>
        <v>#REF!</v>
      </c>
      <c r="P1127" s="4" t="e">
        <f t="shared" si="34"/>
        <v>#REF!</v>
      </c>
      <c r="Q1127" s="4"/>
      <c r="R1127" s="4"/>
      <c r="S1127" s="4"/>
      <c r="T1127" s="4"/>
      <c r="U1127" s="4"/>
      <c r="V1127" s="4"/>
      <c r="W1127" s="4"/>
    </row>
    <row r="1128" spans="1:23" ht="16">
      <c r="A1128" s="173" t="s">
        <v>1796</v>
      </c>
      <c r="B1128" s="173" t="s">
        <v>1771</v>
      </c>
      <c r="C1128" s="173">
        <v>840433198062</v>
      </c>
      <c r="D1128" s="174">
        <v>64.5</v>
      </c>
      <c r="E1128" s="174">
        <v>129</v>
      </c>
      <c r="F1128" s="173" t="s">
        <v>809</v>
      </c>
      <c r="G1128" s="4" t="s">
        <v>3</v>
      </c>
      <c r="H1128" s="4" t="str">
        <f t="shared" si="28"/>
        <v>Freshley Overall</v>
      </c>
      <c r="I1128" s="4" t="str">
        <f t="shared" si="29"/>
        <v>Indigo Stripe</v>
      </c>
      <c r="J1128" s="4" t="str">
        <f t="shared" si="30"/>
        <v>DWF19O1D-101</v>
      </c>
      <c r="K1128" s="4" t="str">
        <f t="shared" si="31"/>
        <v>16x30</v>
      </c>
      <c r="L1128" s="4" t="str">
        <f t="shared" si="32"/>
        <v>16</v>
      </c>
      <c r="M1128" s="4" t="str">
        <f t="shared" si="33"/>
        <v>30</v>
      </c>
      <c r="N1128" s="4" t="e">
        <f>VLOOKUP(L1128,#REF!,3,FALSE)</f>
        <v>#REF!</v>
      </c>
      <c r="O1128" s="4" t="e">
        <f>VLOOKUP(L1128,#REF!,2,FALSE)</f>
        <v>#REF!</v>
      </c>
      <c r="P1128" s="4" t="e">
        <f t="shared" si="34"/>
        <v>#REF!</v>
      </c>
      <c r="Q1128" s="4"/>
      <c r="R1128" s="4"/>
      <c r="S1128" s="4"/>
      <c r="T1128" s="4"/>
      <c r="U1128" s="4"/>
      <c r="V1128" s="4"/>
      <c r="W1128" s="4"/>
    </row>
    <row r="1129" spans="1:23" ht="16">
      <c r="A1129" s="173" t="s">
        <v>1797</v>
      </c>
      <c r="B1129" s="173" t="s">
        <v>1771</v>
      </c>
      <c r="C1129" s="173">
        <v>840433198185</v>
      </c>
      <c r="D1129" s="174">
        <v>64.5</v>
      </c>
      <c r="E1129" s="174">
        <v>129</v>
      </c>
      <c r="F1129" s="173" t="s">
        <v>809</v>
      </c>
      <c r="G1129" s="4" t="s">
        <v>3</v>
      </c>
      <c r="H1129" s="4" t="str">
        <f t="shared" si="28"/>
        <v>Freshley Overall</v>
      </c>
      <c r="I1129" s="4" t="str">
        <f t="shared" si="29"/>
        <v>Indigo Stripe</v>
      </c>
      <c r="J1129" s="4" t="str">
        <f t="shared" si="30"/>
        <v>DWF19O1D-101</v>
      </c>
      <c r="K1129" s="4" t="str">
        <f t="shared" si="31"/>
        <v>16x32</v>
      </c>
      <c r="L1129" s="4" t="str">
        <f t="shared" si="32"/>
        <v>16</v>
      </c>
      <c r="M1129" s="4" t="str">
        <f t="shared" si="33"/>
        <v>32</v>
      </c>
      <c r="N1129" s="4" t="e">
        <f>VLOOKUP(L1129,#REF!,3,FALSE)</f>
        <v>#REF!</v>
      </c>
      <c r="O1129" s="4" t="e">
        <f>VLOOKUP(L1129,#REF!,2,FALSE)</f>
        <v>#REF!</v>
      </c>
      <c r="P1129" s="4" t="e">
        <f t="shared" si="34"/>
        <v>#REF!</v>
      </c>
      <c r="Q1129" s="4"/>
      <c r="R1129" s="4"/>
      <c r="S1129" s="4"/>
      <c r="T1129" s="4"/>
      <c r="U1129" s="4"/>
      <c r="V1129" s="4"/>
      <c r="W1129" s="4"/>
    </row>
    <row r="1130" spans="1:23" ht="16">
      <c r="A1130" s="173" t="s">
        <v>1798</v>
      </c>
      <c r="B1130" s="173" t="s">
        <v>1771</v>
      </c>
      <c r="C1130" s="173">
        <v>840433198307</v>
      </c>
      <c r="D1130" s="174">
        <v>64.5</v>
      </c>
      <c r="E1130" s="174">
        <v>129</v>
      </c>
      <c r="F1130" s="173" t="s">
        <v>809</v>
      </c>
      <c r="G1130" s="4" t="s">
        <v>3</v>
      </c>
      <c r="H1130" s="4" t="str">
        <f t="shared" si="28"/>
        <v>Freshley Overall</v>
      </c>
      <c r="I1130" s="4" t="str">
        <f t="shared" si="29"/>
        <v>Indigo Stripe</v>
      </c>
      <c r="J1130" s="4" t="str">
        <f t="shared" si="30"/>
        <v>DWF19O1D-101</v>
      </c>
      <c r="K1130" s="4" t="str">
        <f t="shared" si="31"/>
        <v>16x34</v>
      </c>
      <c r="L1130" s="4" t="str">
        <f t="shared" si="32"/>
        <v>16</v>
      </c>
      <c r="M1130" s="4" t="str">
        <f t="shared" si="33"/>
        <v>34</v>
      </c>
      <c r="N1130" s="4" t="e">
        <f>VLOOKUP(L1130,#REF!,3,FALSE)</f>
        <v>#REF!</v>
      </c>
      <c r="O1130" s="4" t="e">
        <f>VLOOKUP(L1130,#REF!,2,FALSE)</f>
        <v>#REF!</v>
      </c>
      <c r="P1130" s="4" t="e">
        <f t="shared" si="34"/>
        <v>#REF!</v>
      </c>
      <c r="Q1130" s="4"/>
      <c r="R1130" s="4"/>
      <c r="S1130" s="4"/>
      <c r="T1130" s="4"/>
      <c r="U1130" s="4"/>
      <c r="V1130" s="4"/>
      <c r="W1130" s="4"/>
    </row>
    <row r="1131" spans="1:23" ht="16">
      <c r="A1131" s="173" t="s">
        <v>1799</v>
      </c>
      <c r="B1131" s="173" t="s">
        <v>1771</v>
      </c>
      <c r="C1131" s="173">
        <v>840433197959</v>
      </c>
      <c r="D1131" s="174">
        <v>64.5</v>
      </c>
      <c r="E1131" s="174">
        <v>129</v>
      </c>
      <c r="F1131" s="173" t="s">
        <v>809</v>
      </c>
      <c r="G1131" s="4" t="s">
        <v>3</v>
      </c>
      <c r="H1131" s="4" t="str">
        <f t="shared" si="28"/>
        <v>Freshley Overall</v>
      </c>
      <c r="I1131" s="4" t="str">
        <f t="shared" si="29"/>
        <v>Indigo Stripe</v>
      </c>
      <c r="J1131" s="4" t="str">
        <f t="shared" si="30"/>
        <v>DWF19O1D-101</v>
      </c>
      <c r="K1131" s="4" t="str">
        <f t="shared" si="31"/>
        <v>18x28</v>
      </c>
      <c r="L1131" s="4" t="str">
        <f t="shared" si="32"/>
        <v>18</v>
      </c>
      <c r="M1131" s="4" t="str">
        <f t="shared" si="33"/>
        <v>28</v>
      </c>
      <c r="N1131" s="4" t="e">
        <f>VLOOKUP(L1131,#REF!,3,FALSE)</f>
        <v>#REF!</v>
      </c>
      <c r="O1131" s="4" t="e">
        <f>VLOOKUP(L1131,#REF!,2,FALSE)</f>
        <v>#REF!</v>
      </c>
      <c r="P1131" s="4" t="e">
        <f t="shared" si="34"/>
        <v>#REF!</v>
      </c>
      <c r="Q1131" s="4"/>
      <c r="R1131" s="4"/>
      <c r="S1131" s="4"/>
      <c r="T1131" s="4"/>
      <c r="U1131" s="4"/>
      <c r="V1131" s="4"/>
      <c r="W1131" s="4"/>
    </row>
    <row r="1132" spans="1:23" ht="16">
      <c r="A1132" s="173" t="s">
        <v>1800</v>
      </c>
      <c r="B1132" s="173" t="s">
        <v>1771</v>
      </c>
      <c r="C1132" s="173">
        <v>840433198079</v>
      </c>
      <c r="D1132" s="174">
        <v>64.5</v>
      </c>
      <c r="E1132" s="174">
        <v>129</v>
      </c>
      <c r="F1132" s="173" t="s">
        <v>809</v>
      </c>
      <c r="G1132" s="4" t="s">
        <v>3</v>
      </c>
      <c r="H1132" s="4" t="str">
        <f t="shared" si="28"/>
        <v>Freshley Overall</v>
      </c>
      <c r="I1132" s="4" t="str">
        <f t="shared" si="29"/>
        <v>Indigo Stripe</v>
      </c>
      <c r="J1132" s="4" t="str">
        <f t="shared" si="30"/>
        <v>DWF19O1D-101</v>
      </c>
      <c r="K1132" s="4" t="str">
        <f t="shared" si="31"/>
        <v>18x30</v>
      </c>
      <c r="L1132" s="4" t="str">
        <f t="shared" si="32"/>
        <v>18</v>
      </c>
      <c r="M1132" s="4" t="str">
        <f t="shared" si="33"/>
        <v>30</v>
      </c>
      <c r="N1132" s="4" t="e">
        <f>VLOOKUP(L1132,#REF!,3,FALSE)</f>
        <v>#REF!</v>
      </c>
      <c r="O1132" s="4" t="e">
        <f>VLOOKUP(L1132,#REF!,2,FALSE)</f>
        <v>#REF!</v>
      </c>
      <c r="P1132" s="4" t="e">
        <f t="shared" si="34"/>
        <v>#REF!</v>
      </c>
      <c r="Q1132" s="4"/>
      <c r="R1132" s="4"/>
      <c r="S1132" s="4"/>
      <c r="T1132" s="4"/>
      <c r="U1132" s="4"/>
      <c r="V1132" s="4"/>
      <c r="W1132" s="4"/>
    </row>
    <row r="1133" spans="1:23" ht="16">
      <c r="A1133" s="173" t="s">
        <v>1801</v>
      </c>
      <c r="B1133" s="173" t="s">
        <v>1771</v>
      </c>
      <c r="C1133" s="173">
        <v>840433198192</v>
      </c>
      <c r="D1133" s="174">
        <v>64.5</v>
      </c>
      <c r="E1133" s="174">
        <v>129</v>
      </c>
      <c r="F1133" s="173" t="s">
        <v>809</v>
      </c>
      <c r="G1133" s="4" t="s">
        <v>3</v>
      </c>
      <c r="H1133" s="4" t="str">
        <f t="shared" si="28"/>
        <v>Freshley Overall</v>
      </c>
      <c r="I1133" s="4" t="str">
        <f t="shared" si="29"/>
        <v>Indigo Stripe</v>
      </c>
      <c r="J1133" s="4" t="str">
        <f t="shared" si="30"/>
        <v>DWF19O1D-101</v>
      </c>
      <c r="K1133" s="4" t="str">
        <f t="shared" si="31"/>
        <v>18x32</v>
      </c>
      <c r="L1133" s="4" t="str">
        <f t="shared" si="32"/>
        <v>18</v>
      </c>
      <c r="M1133" s="4" t="str">
        <f t="shared" si="33"/>
        <v>32</v>
      </c>
      <c r="N1133" s="4" t="e">
        <f>VLOOKUP(L1133,#REF!,3,FALSE)</f>
        <v>#REF!</v>
      </c>
      <c r="O1133" s="4" t="e">
        <f>VLOOKUP(L1133,#REF!,2,FALSE)</f>
        <v>#REF!</v>
      </c>
      <c r="P1133" s="4" t="e">
        <f t="shared" si="34"/>
        <v>#REF!</v>
      </c>
      <c r="Q1133" s="4"/>
      <c r="R1133" s="4"/>
      <c r="S1133" s="4"/>
      <c r="T1133" s="4"/>
      <c r="U1133" s="4"/>
      <c r="V1133" s="4"/>
      <c r="W1133" s="4"/>
    </row>
    <row r="1134" spans="1:23" ht="16">
      <c r="A1134" s="173" t="s">
        <v>1802</v>
      </c>
      <c r="B1134" s="173" t="s">
        <v>1771</v>
      </c>
      <c r="C1134" s="173">
        <v>840433198314</v>
      </c>
      <c r="D1134" s="174">
        <v>64.5</v>
      </c>
      <c r="E1134" s="174">
        <v>129</v>
      </c>
      <c r="F1134" s="173" t="s">
        <v>809</v>
      </c>
      <c r="G1134" s="4" t="s">
        <v>3</v>
      </c>
      <c r="H1134" s="4" t="str">
        <f t="shared" si="28"/>
        <v>Freshley Overall</v>
      </c>
      <c r="I1134" s="4" t="str">
        <f t="shared" si="29"/>
        <v>Indigo Stripe</v>
      </c>
      <c r="J1134" s="4" t="str">
        <f t="shared" si="30"/>
        <v>DWF19O1D-101</v>
      </c>
      <c r="K1134" s="4" t="str">
        <f t="shared" si="31"/>
        <v>18x34</v>
      </c>
      <c r="L1134" s="4" t="str">
        <f t="shared" si="32"/>
        <v>18</v>
      </c>
      <c r="M1134" s="4" t="str">
        <f t="shared" si="33"/>
        <v>34</v>
      </c>
      <c r="N1134" s="4" t="e">
        <f>VLOOKUP(L1134,#REF!,3,FALSE)</f>
        <v>#REF!</v>
      </c>
      <c r="O1134" s="4" t="e">
        <f>VLOOKUP(L1134,#REF!,2,FALSE)</f>
        <v>#REF!</v>
      </c>
      <c r="P1134" s="4" t="e">
        <f t="shared" si="34"/>
        <v>#REF!</v>
      </c>
      <c r="Q1134" s="4"/>
      <c r="R1134" s="4"/>
      <c r="S1134" s="4"/>
      <c r="T1134" s="4"/>
      <c r="U1134" s="4"/>
      <c r="V1134" s="4"/>
      <c r="W1134" s="4"/>
    </row>
    <row r="1135" spans="1:23" ht="16">
      <c r="A1135" s="173" t="s">
        <v>1803</v>
      </c>
      <c r="B1135" s="173" t="s">
        <v>1771</v>
      </c>
      <c r="C1135" s="173">
        <v>840433197874</v>
      </c>
      <c r="D1135" s="174">
        <v>64.5</v>
      </c>
      <c r="E1135" s="174">
        <v>129</v>
      </c>
      <c r="F1135" s="173" t="s">
        <v>809</v>
      </c>
      <c r="G1135" s="4" t="s">
        <v>3</v>
      </c>
      <c r="H1135" s="4" t="str">
        <f t="shared" si="28"/>
        <v>Freshley Overall</v>
      </c>
      <c r="I1135" s="4" t="str">
        <f t="shared" si="29"/>
        <v>Indigo Stripe</v>
      </c>
      <c r="J1135" s="4" t="str">
        <f t="shared" si="30"/>
        <v>DWF19O1D-101</v>
      </c>
      <c r="K1135" s="4" t="str">
        <f t="shared" si="31"/>
        <v>2x28</v>
      </c>
      <c r="L1135" s="4" t="str">
        <f t="shared" si="32"/>
        <v>2</v>
      </c>
      <c r="M1135" s="4" t="str">
        <f t="shared" si="33"/>
        <v>28</v>
      </c>
      <c r="N1135" s="4" t="e">
        <f>VLOOKUP(L1135,#REF!,3,FALSE)</f>
        <v>#REF!</v>
      </c>
      <c r="O1135" s="4" t="e">
        <f>VLOOKUP(L1135,#REF!,2,FALSE)</f>
        <v>#REF!</v>
      </c>
      <c r="P1135" s="4" t="e">
        <f t="shared" si="34"/>
        <v>#REF!</v>
      </c>
      <c r="Q1135" s="4"/>
      <c r="R1135" s="4"/>
      <c r="S1135" s="4"/>
      <c r="T1135" s="4"/>
      <c r="U1135" s="4"/>
      <c r="V1135" s="4"/>
      <c r="W1135" s="4"/>
    </row>
    <row r="1136" spans="1:23" ht="16">
      <c r="A1136" s="173" t="s">
        <v>1804</v>
      </c>
      <c r="B1136" s="173" t="s">
        <v>1771</v>
      </c>
      <c r="C1136" s="173">
        <v>840433197997</v>
      </c>
      <c r="D1136" s="174">
        <v>64.5</v>
      </c>
      <c r="E1136" s="174">
        <v>129</v>
      </c>
      <c r="F1136" s="173" t="s">
        <v>809</v>
      </c>
      <c r="G1136" s="4" t="s">
        <v>3</v>
      </c>
      <c r="H1136" s="4" t="str">
        <f t="shared" si="28"/>
        <v>Freshley Overall</v>
      </c>
      <c r="I1136" s="4" t="str">
        <f t="shared" si="29"/>
        <v>Indigo Stripe</v>
      </c>
      <c r="J1136" s="4" t="str">
        <f t="shared" si="30"/>
        <v>DWF19O1D-101</v>
      </c>
      <c r="K1136" s="4" t="str">
        <f t="shared" si="31"/>
        <v>2x30</v>
      </c>
      <c r="L1136" s="4" t="str">
        <f t="shared" si="32"/>
        <v>2</v>
      </c>
      <c r="M1136" s="4" t="str">
        <f t="shared" si="33"/>
        <v>30</v>
      </c>
      <c r="N1136" s="4" t="e">
        <f>VLOOKUP(L1136,#REF!,3,FALSE)</f>
        <v>#REF!</v>
      </c>
      <c r="O1136" s="4" t="e">
        <f>VLOOKUP(L1136,#REF!,2,FALSE)</f>
        <v>#REF!</v>
      </c>
      <c r="P1136" s="4" t="e">
        <f t="shared" si="34"/>
        <v>#REF!</v>
      </c>
      <c r="Q1136" s="4"/>
      <c r="R1136" s="4"/>
      <c r="S1136" s="4"/>
      <c r="T1136" s="4"/>
      <c r="U1136" s="4"/>
      <c r="V1136" s="4"/>
      <c r="W1136" s="4"/>
    </row>
    <row r="1137" spans="1:23" ht="16">
      <c r="A1137" s="173" t="s">
        <v>1805</v>
      </c>
      <c r="B1137" s="173" t="s">
        <v>1771</v>
      </c>
      <c r="C1137" s="173">
        <v>840433198116</v>
      </c>
      <c r="D1137" s="174">
        <v>64.5</v>
      </c>
      <c r="E1137" s="174">
        <v>129</v>
      </c>
      <c r="F1137" s="173" t="s">
        <v>809</v>
      </c>
      <c r="G1137" s="4" t="s">
        <v>3</v>
      </c>
      <c r="H1137" s="4" t="str">
        <f t="shared" si="28"/>
        <v>Freshley Overall</v>
      </c>
      <c r="I1137" s="4" t="str">
        <f t="shared" si="29"/>
        <v>Indigo Stripe</v>
      </c>
      <c r="J1137" s="4" t="str">
        <f t="shared" si="30"/>
        <v>DWF19O1D-101</v>
      </c>
      <c r="K1137" s="4" t="str">
        <f t="shared" si="31"/>
        <v>2x32</v>
      </c>
      <c r="L1137" s="4" t="str">
        <f t="shared" si="32"/>
        <v>2</v>
      </c>
      <c r="M1137" s="4" t="str">
        <f t="shared" si="33"/>
        <v>32</v>
      </c>
      <c r="N1137" s="4" t="e">
        <f>VLOOKUP(L1137,#REF!,3,FALSE)</f>
        <v>#REF!</v>
      </c>
      <c r="O1137" s="4" t="e">
        <f>VLOOKUP(L1137,#REF!,2,FALSE)</f>
        <v>#REF!</v>
      </c>
      <c r="P1137" s="4" t="e">
        <f t="shared" si="34"/>
        <v>#REF!</v>
      </c>
      <c r="Q1137" s="4"/>
      <c r="R1137" s="4"/>
      <c r="S1137" s="4"/>
      <c r="T1137" s="4"/>
      <c r="U1137" s="4"/>
      <c r="V1137" s="4"/>
      <c r="W1137" s="4"/>
    </row>
    <row r="1138" spans="1:23" ht="16">
      <c r="A1138" s="173" t="s">
        <v>1806</v>
      </c>
      <c r="B1138" s="173" t="s">
        <v>1771</v>
      </c>
      <c r="C1138" s="173">
        <v>840433198239</v>
      </c>
      <c r="D1138" s="174">
        <v>64.5</v>
      </c>
      <c r="E1138" s="174">
        <v>129</v>
      </c>
      <c r="F1138" s="173" t="s">
        <v>809</v>
      </c>
      <c r="G1138" s="4" t="s">
        <v>3</v>
      </c>
      <c r="H1138" s="4" t="str">
        <f t="shared" si="28"/>
        <v>Freshley Overall</v>
      </c>
      <c r="I1138" s="4" t="str">
        <f t="shared" si="29"/>
        <v>Indigo Stripe</v>
      </c>
      <c r="J1138" s="4" t="str">
        <f t="shared" si="30"/>
        <v>DWF19O1D-101</v>
      </c>
      <c r="K1138" s="4" t="str">
        <f t="shared" si="31"/>
        <v>2x34</v>
      </c>
      <c r="L1138" s="4" t="str">
        <f t="shared" si="32"/>
        <v>2</v>
      </c>
      <c r="M1138" s="4" t="str">
        <f t="shared" si="33"/>
        <v>34</v>
      </c>
      <c r="N1138" s="4" t="e">
        <f>VLOOKUP(L1138,#REF!,3,FALSE)</f>
        <v>#REF!</v>
      </c>
      <c r="O1138" s="4" t="e">
        <f>VLOOKUP(L1138,#REF!,2,FALSE)</f>
        <v>#REF!</v>
      </c>
      <c r="P1138" s="4" t="e">
        <f t="shared" si="34"/>
        <v>#REF!</v>
      </c>
      <c r="Q1138" s="4"/>
      <c r="R1138" s="4"/>
      <c r="S1138" s="4"/>
      <c r="T1138" s="4"/>
      <c r="U1138" s="4"/>
      <c r="V1138" s="4"/>
      <c r="W1138" s="4"/>
    </row>
    <row r="1139" spans="1:23" ht="16">
      <c r="A1139" s="173" t="s">
        <v>1807</v>
      </c>
      <c r="B1139" s="173" t="s">
        <v>1771</v>
      </c>
      <c r="C1139" s="173">
        <v>840433197881</v>
      </c>
      <c r="D1139" s="174">
        <v>64.5</v>
      </c>
      <c r="E1139" s="174">
        <v>129</v>
      </c>
      <c r="F1139" s="173" t="s">
        <v>809</v>
      </c>
      <c r="G1139" s="4" t="s">
        <v>3</v>
      </c>
      <c r="H1139" s="4" t="str">
        <f t="shared" si="28"/>
        <v>Freshley Overall</v>
      </c>
      <c r="I1139" s="4" t="str">
        <f t="shared" si="29"/>
        <v>Indigo Stripe</v>
      </c>
      <c r="J1139" s="4" t="str">
        <f t="shared" si="30"/>
        <v>DWF19O1D-101</v>
      </c>
      <c r="K1139" s="4" t="str">
        <f t="shared" si="31"/>
        <v>4x28</v>
      </c>
      <c r="L1139" s="4" t="str">
        <f t="shared" si="32"/>
        <v>4</v>
      </c>
      <c r="M1139" s="4" t="str">
        <f t="shared" si="33"/>
        <v>28</v>
      </c>
      <c r="N1139" s="4" t="e">
        <f>VLOOKUP(L1139,#REF!,3,FALSE)</f>
        <v>#REF!</v>
      </c>
      <c r="O1139" s="4" t="e">
        <f>VLOOKUP(L1139,#REF!,2,FALSE)</f>
        <v>#REF!</v>
      </c>
      <c r="P1139" s="4" t="e">
        <f t="shared" si="34"/>
        <v>#REF!</v>
      </c>
      <c r="Q1139" s="4"/>
      <c r="R1139" s="4"/>
      <c r="S1139" s="4"/>
      <c r="T1139" s="4"/>
      <c r="U1139" s="4"/>
      <c r="V1139" s="4"/>
      <c r="W1139" s="4"/>
    </row>
    <row r="1140" spans="1:23" ht="16">
      <c r="A1140" s="173" t="s">
        <v>1808</v>
      </c>
      <c r="B1140" s="173" t="s">
        <v>1771</v>
      </c>
      <c r="C1140" s="173">
        <v>840433198000</v>
      </c>
      <c r="D1140" s="174">
        <v>64.5</v>
      </c>
      <c r="E1140" s="174">
        <v>129</v>
      </c>
      <c r="F1140" s="173" t="s">
        <v>809</v>
      </c>
      <c r="G1140" s="4" t="s">
        <v>3</v>
      </c>
      <c r="H1140" s="4" t="str">
        <f t="shared" si="28"/>
        <v>Freshley Overall</v>
      </c>
      <c r="I1140" s="4" t="str">
        <f t="shared" si="29"/>
        <v>Indigo Stripe</v>
      </c>
      <c r="J1140" s="4" t="str">
        <f t="shared" si="30"/>
        <v>DWF19O1D-101</v>
      </c>
      <c r="K1140" s="4" t="str">
        <f t="shared" si="31"/>
        <v>4x30</v>
      </c>
      <c r="L1140" s="4" t="str">
        <f t="shared" si="32"/>
        <v>4</v>
      </c>
      <c r="M1140" s="4" t="str">
        <f t="shared" si="33"/>
        <v>30</v>
      </c>
      <c r="N1140" s="4" t="e">
        <f>VLOOKUP(L1140,#REF!,3,FALSE)</f>
        <v>#REF!</v>
      </c>
      <c r="O1140" s="4" t="e">
        <f>VLOOKUP(L1140,#REF!,2,FALSE)</f>
        <v>#REF!</v>
      </c>
      <c r="P1140" s="4" t="e">
        <f t="shared" si="34"/>
        <v>#REF!</v>
      </c>
      <c r="Q1140" s="4"/>
      <c r="R1140" s="4"/>
      <c r="S1140" s="4"/>
      <c r="T1140" s="4"/>
      <c r="U1140" s="4"/>
      <c r="V1140" s="4"/>
      <c r="W1140" s="4"/>
    </row>
    <row r="1141" spans="1:23" ht="16">
      <c r="A1141" s="173" t="s">
        <v>1809</v>
      </c>
      <c r="B1141" s="173" t="s">
        <v>1771</v>
      </c>
      <c r="C1141" s="173">
        <v>840433198123</v>
      </c>
      <c r="D1141" s="174">
        <v>64.5</v>
      </c>
      <c r="E1141" s="174">
        <v>129</v>
      </c>
      <c r="F1141" s="173" t="s">
        <v>809</v>
      </c>
      <c r="G1141" s="4" t="s">
        <v>3</v>
      </c>
      <c r="H1141" s="4" t="str">
        <f t="shared" si="28"/>
        <v>Freshley Overall</v>
      </c>
      <c r="I1141" s="4" t="str">
        <f t="shared" si="29"/>
        <v>Indigo Stripe</v>
      </c>
      <c r="J1141" s="4" t="str">
        <f t="shared" si="30"/>
        <v>DWF19O1D-101</v>
      </c>
      <c r="K1141" s="4" t="str">
        <f t="shared" si="31"/>
        <v>4x32</v>
      </c>
      <c r="L1141" s="4" t="str">
        <f t="shared" si="32"/>
        <v>4</v>
      </c>
      <c r="M1141" s="4" t="str">
        <f t="shared" si="33"/>
        <v>32</v>
      </c>
      <c r="N1141" s="4" t="e">
        <f>VLOOKUP(L1141,#REF!,3,FALSE)</f>
        <v>#REF!</v>
      </c>
      <c r="O1141" s="4" t="e">
        <f>VLOOKUP(L1141,#REF!,2,FALSE)</f>
        <v>#REF!</v>
      </c>
      <c r="P1141" s="4" t="e">
        <f t="shared" si="34"/>
        <v>#REF!</v>
      </c>
      <c r="Q1141" s="4"/>
      <c r="R1141" s="4"/>
      <c r="S1141" s="4"/>
      <c r="T1141" s="4"/>
      <c r="U1141" s="4"/>
      <c r="V1141" s="4"/>
      <c r="W1141" s="4"/>
    </row>
    <row r="1142" spans="1:23" ht="16">
      <c r="A1142" s="173" t="s">
        <v>1810</v>
      </c>
      <c r="B1142" s="173" t="s">
        <v>1771</v>
      </c>
      <c r="C1142" s="173">
        <v>840433198246</v>
      </c>
      <c r="D1142" s="174">
        <v>64.5</v>
      </c>
      <c r="E1142" s="174">
        <v>129</v>
      </c>
      <c r="F1142" s="173" t="s">
        <v>809</v>
      </c>
      <c r="G1142" s="4" t="s">
        <v>3</v>
      </c>
      <c r="H1142" s="4" t="str">
        <f t="shared" si="28"/>
        <v>Freshley Overall</v>
      </c>
      <c r="I1142" s="4" t="str">
        <f t="shared" si="29"/>
        <v>Indigo Stripe</v>
      </c>
      <c r="J1142" s="4" t="str">
        <f t="shared" si="30"/>
        <v>DWF19O1D-101</v>
      </c>
      <c r="K1142" s="4" t="str">
        <f t="shared" si="31"/>
        <v>4x34</v>
      </c>
      <c r="L1142" s="4" t="str">
        <f t="shared" si="32"/>
        <v>4</v>
      </c>
      <c r="M1142" s="4" t="str">
        <f t="shared" si="33"/>
        <v>34</v>
      </c>
      <c r="N1142" s="4" t="e">
        <f>VLOOKUP(L1142,#REF!,3,FALSE)</f>
        <v>#REF!</v>
      </c>
      <c r="O1142" s="4" t="e">
        <f>VLOOKUP(L1142,#REF!,2,FALSE)</f>
        <v>#REF!</v>
      </c>
      <c r="P1142" s="4" t="e">
        <f t="shared" si="34"/>
        <v>#REF!</v>
      </c>
      <c r="Q1142" s="4"/>
      <c r="R1142" s="4"/>
      <c r="S1142" s="4"/>
      <c r="T1142" s="4"/>
      <c r="U1142" s="4"/>
      <c r="V1142" s="4"/>
      <c r="W1142" s="4"/>
    </row>
    <row r="1143" spans="1:23" ht="16">
      <c r="A1143" s="173" t="s">
        <v>1811</v>
      </c>
      <c r="B1143" s="173" t="s">
        <v>1771</v>
      </c>
      <c r="C1143" s="173">
        <v>840433197898</v>
      </c>
      <c r="D1143" s="174">
        <v>64.5</v>
      </c>
      <c r="E1143" s="174">
        <v>129</v>
      </c>
      <c r="F1143" s="173" t="s">
        <v>809</v>
      </c>
      <c r="G1143" s="4" t="s">
        <v>3</v>
      </c>
      <c r="H1143" s="4" t="str">
        <f t="shared" si="28"/>
        <v>Freshley Overall</v>
      </c>
      <c r="I1143" s="4" t="str">
        <f t="shared" si="29"/>
        <v>Indigo Stripe</v>
      </c>
      <c r="J1143" s="4" t="str">
        <f t="shared" si="30"/>
        <v>DWF19O1D-101</v>
      </c>
      <c r="K1143" s="4" t="str">
        <f t="shared" si="31"/>
        <v>6x28</v>
      </c>
      <c r="L1143" s="4" t="str">
        <f t="shared" si="32"/>
        <v>6</v>
      </c>
      <c r="M1143" s="4" t="str">
        <f t="shared" si="33"/>
        <v>28</v>
      </c>
      <c r="N1143" s="4" t="e">
        <f>VLOOKUP(L1143,#REF!,3,FALSE)</f>
        <v>#REF!</v>
      </c>
      <c r="O1143" s="4" t="e">
        <f>VLOOKUP(L1143,#REF!,2,FALSE)</f>
        <v>#REF!</v>
      </c>
      <c r="P1143" s="4" t="e">
        <f t="shared" si="34"/>
        <v>#REF!</v>
      </c>
      <c r="Q1143" s="4"/>
      <c r="R1143" s="4"/>
      <c r="S1143" s="4"/>
      <c r="T1143" s="4"/>
      <c r="U1143" s="4"/>
      <c r="V1143" s="4"/>
      <c r="W1143" s="4"/>
    </row>
    <row r="1144" spans="1:23" ht="16">
      <c r="A1144" s="173" t="s">
        <v>1812</v>
      </c>
      <c r="B1144" s="173" t="s">
        <v>1771</v>
      </c>
      <c r="C1144" s="173">
        <v>840433198017</v>
      </c>
      <c r="D1144" s="174">
        <v>64.5</v>
      </c>
      <c r="E1144" s="174">
        <v>129</v>
      </c>
      <c r="F1144" s="173" t="s">
        <v>809</v>
      </c>
      <c r="G1144" s="4" t="s">
        <v>3</v>
      </c>
      <c r="H1144" s="4" t="str">
        <f t="shared" si="28"/>
        <v>Freshley Overall</v>
      </c>
      <c r="I1144" s="4" t="str">
        <f t="shared" si="29"/>
        <v>Indigo Stripe</v>
      </c>
      <c r="J1144" s="4" t="str">
        <f t="shared" si="30"/>
        <v>DWF19O1D-101</v>
      </c>
      <c r="K1144" s="4" t="str">
        <f t="shared" si="31"/>
        <v>6x30</v>
      </c>
      <c r="L1144" s="4" t="str">
        <f t="shared" si="32"/>
        <v>6</v>
      </c>
      <c r="M1144" s="4" t="str">
        <f t="shared" si="33"/>
        <v>30</v>
      </c>
      <c r="N1144" s="4" t="e">
        <f>VLOOKUP(L1144,#REF!,3,FALSE)</f>
        <v>#REF!</v>
      </c>
      <c r="O1144" s="4" t="e">
        <f>VLOOKUP(L1144,#REF!,2,FALSE)</f>
        <v>#REF!</v>
      </c>
      <c r="P1144" s="4" t="e">
        <f t="shared" si="34"/>
        <v>#REF!</v>
      </c>
      <c r="Q1144" s="4"/>
      <c r="R1144" s="4"/>
      <c r="S1144" s="4"/>
      <c r="T1144" s="4"/>
      <c r="U1144" s="4"/>
      <c r="V1144" s="4"/>
      <c r="W1144" s="4"/>
    </row>
    <row r="1145" spans="1:23" ht="16">
      <c r="A1145" s="173" t="s">
        <v>1813</v>
      </c>
      <c r="B1145" s="173" t="s">
        <v>1771</v>
      </c>
      <c r="C1145" s="173">
        <v>840433198130</v>
      </c>
      <c r="D1145" s="174">
        <v>64.5</v>
      </c>
      <c r="E1145" s="174">
        <v>129</v>
      </c>
      <c r="F1145" s="173" t="s">
        <v>809</v>
      </c>
      <c r="G1145" s="4" t="s">
        <v>3</v>
      </c>
      <c r="H1145" s="4" t="str">
        <f t="shared" si="28"/>
        <v>Freshley Overall</v>
      </c>
      <c r="I1145" s="4" t="str">
        <f t="shared" si="29"/>
        <v>Indigo Stripe</v>
      </c>
      <c r="J1145" s="4" t="str">
        <f t="shared" si="30"/>
        <v>DWF19O1D-101</v>
      </c>
      <c r="K1145" s="4" t="str">
        <f t="shared" si="31"/>
        <v>6x32</v>
      </c>
      <c r="L1145" s="4" t="str">
        <f t="shared" si="32"/>
        <v>6</v>
      </c>
      <c r="M1145" s="4" t="str">
        <f t="shared" si="33"/>
        <v>32</v>
      </c>
      <c r="N1145" s="4" t="e">
        <f>VLOOKUP(L1145,#REF!,3,FALSE)</f>
        <v>#REF!</v>
      </c>
      <c r="O1145" s="4" t="e">
        <f>VLOOKUP(L1145,#REF!,2,FALSE)</f>
        <v>#REF!</v>
      </c>
      <c r="P1145" s="4" t="e">
        <f t="shared" si="34"/>
        <v>#REF!</v>
      </c>
      <c r="Q1145" s="4"/>
      <c r="R1145" s="4"/>
      <c r="S1145" s="4"/>
      <c r="T1145" s="4"/>
      <c r="U1145" s="4"/>
      <c r="V1145" s="4"/>
      <c r="W1145" s="4"/>
    </row>
    <row r="1146" spans="1:23" ht="16">
      <c r="A1146" s="173" t="s">
        <v>1814</v>
      </c>
      <c r="B1146" s="173" t="s">
        <v>1771</v>
      </c>
      <c r="C1146" s="173">
        <v>840433198253</v>
      </c>
      <c r="D1146" s="174">
        <v>64.5</v>
      </c>
      <c r="E1146" s="174">
        <v>129</v>
      </c>
      <c r="F1146" s="173" t="s">
        <v>809</v>
      </c>
      <c r="G1146" s="4" t="s">
        <v>3</v>
      </c>
      <c r="H1146" s="4" t="str">
        <f t="shared" si="28"/>
        <v>Freshley Overall</v>
      </c>
      <c r="I1146" s="4" t="str">
        <f t="shared" si="29"/>
        <v>Indigo Stripe</v>
      </c>
      <c r="J1146" s="4" t="str">
        <f t="shared" si="30"/>
        <v>DWF19O1D-101</v>
      </c>
      <c r="K1146" s="4" t="str">
        <f t="shared" si="31"/>
        <v>6x34</v>
      </c>
      <c r="L1146" s="4" t="str">
        <f t="shared" si="32"/>
        <v>6</v>
      </c>
      <c r="M1146" s="4" t="str">
        <f t="shared" si="33"/>
        <v>34</v>
      </c>
      <c r="N1146" s="4" t="e">
        <f>VLOOKUP(L1146,#REF!,3,FALSE)</f>
        <v>#REF!</v>
      </c>
      <c r="O1146" s="4" t="e">
        <f>VLOOKUP(L1146,#REF!,2,FALSE)</f>
        <v>#REF!</v>
      </c>
      <c r="P1146" s="4" t="e">
        <f t="shared" si="34"/>
        <v>#REF!</v>
      </c>
      <c r="Q1146" s="4"/>
      <c r="R1146" s="4"/>
      <c r="S1146" s="4"/>
      <c r="T1146" s="4"/>
      <c r="U1146" s="4"/>
      <c r="V1146" s="4"/>
      <c r="W1146" s="4"/>
    </row>
    <row r="1147" spans="1:23" ht="16">
      <c r="A1147" s="173" t="s">
        <v>1815</v>
      </c>
      <c r="B1147" s="173" t="s">
        <v>1771</v>
      </c>
      <c r="C1147" s="173">
        <v>840433197904</v>
      </c>
      <c r="D1147" s="174">
        <v>64.5</v>
      </c>
      <c r="E1147" s="174">
        <v>129</v>
      </c>
      <c r="F1147" s="173" t="s">
        <v>809</v>
      </c>
      <c r="G1147" s="4" t="s">
        <v>3</v>
      </c>
      <c r="H1147" s="4" t="str">
        <f t="shared" si="28"/>
        <v>Freshley Overall</v>
      </c>
      <c r="I1147" s="4" t="str">
        <f t="shared" si="29"/>
        <v>Indigo Stripe</v>
      </c>
      <c r="J1147" s="4" t="str">
        <f t="shared" si="30"/>
        <v>DWF19O1D-101</v>
      </c>
      <c r="K1147" s="4" t="str">
        <f t="shared" si="31"/>
        <v>8x28</v>
      </c>
      <c r="L1147" s="4" t="str">
        <f t="shared" si="32"/>
        <v>8</v>
      </c>
      <c r="M1147" s="4" t="str">
        <f t="shared" si="33"/>
        <v>28</v>
      </c>
      <c r="N1147" s="4" t="e">
        <f>VLOOKUP(L1147,#REF!,3,FALSE)</f>
        <v>#REF!</v>
      </c>
      <c r="O1147" s="4" t="e">
        <f>VLOOKUP(L1147,#REF!,2,FALSE)</f>
        <v>#REF!</v>
      </c>
      <c r="P1147" s="4" t="e">
        <f t="shared" si="34"/>
        <v>#REF!</v>
      </c>
      <c r="Q1147" s="4"/>
      <c r="R1147" s="4"/>
      <c r="S1147" s="4"/>
      <c r="T1147" s="4"/>
      <c r="U1147" s="4"/>
      <c r="V1147" s="4"/>
      <c r="W1147" s="4"/>
    </row>
    <row r="1148" spans="1:23" ht="16">
      <c r="A1148" s="173" t="s">
        <v>1816</v>
      </c>
      <c r="B1148" s="173" t="s">
        <v>1771</v>
      </c>
      <c r="C1148" s="173">
        <v>840433198024</v>
      </c>
      <c r="D1148" s="174">
        <v>64.5</v>
      </c>
      <c r="E1148" s="174">
        <v>129</v>
      </c>
      <c r="F1148" s="173" t="s">
        <v>809</v>
      </c>
      <c r="G1148" s="4" t="s">
        <v>3</v>
      </c>
      <c r="H1148" s="4" t="str">
        <f t="shared" si="28"/>
        <v>Freshley Overall</v>
      </c>
      <c r="I1148" s="4" t="str">
        <f t="shared" si="29"/>
        <v>Indigo Stripe</v>
      </c>
      <c r="J1148" s="4" t="str">
        <f t="shared" si="30"/>
        <v>DWF19O1D-101</v>
      </c>
      <c r="K1148" s="4" t="str">
        <f t="shared" si="31"/>
        <v>8x30</v>
      </c>
      <c r="L1148" s="4" t="str">
        <f t="shared" si="32"/>
        <v>8</v>
      </c>
      <c r="M1148" s="4" t="str">
        <f t="shared" si="33"/>
        <v>30</v>
      </c>
      <c r="N1148" s="4" t="e">
        <f>VLOOKUP(L1148,#REF!,3,FALSE)</f>
        <v>#REF!</v>
      </c>
      <c r="O1148" s="4" t="e">
        <f>VLOOKUP(L1148,#REF!,2,FALSE)</f>
        <v>#REF!</v>
      </c>
      <c r="P1148" s="4" t="e">
        <f t="shared" si="34"/>
        <v>#REF!</v>
      </c>
      <c r="Q1148" s="4"/>
      <c r="R1148" s="4"/>
      <c r="S1148" s="4"/>
      <c r="T1148" s="4"/>
      <c r="U1148" s="4"/>
      <c r="V1148" s="4"/>
      <c r="W1148" s="4"/>
    </row>
    <row r="1149" spans="1:23" ht="16">
      <c r="A1149" s="173" t="s">
        <v>1817</v>
      </c>
      <c r="B1149" s="173" t="s">
        <v>1771</v>
      </c>
      <c r="C1149" s="173">
        <v>840433198147</v>
      </c>
      <c r="D1149" s="174">
        <v>64.5</v>
      </c>
      <c r="E1149" s="174">
        <v>129</v>
      </c>
      <c r="F1149" s="173" t="s">
        <v>809</v>
      </c>
      <c r="G1149" s="4" t="s">
        <v>3</v>
      </c>
      <c r="H1149" s="4" t="str">
        <f t="shared" si="28"/>
        <v>Freshley Overall</v>
      </c>
      <c r="I1149" s="4" t="str">
        <f t="shared" si="29"/>
        <v>Indigo Stripe</v>
      </c>
      <c r="J1149" s="4" t="str">
        <f t="shared" si="30"/>
        <v>DWF19O1D-101</v>
      </c>
      <c r="K1149" s="4" t="str">
        <f t="shared" si="31"/>
        <v>8x32</v>
      </c>
      <c r="L1149" s="4" t="str">
        <f t="shared" si="32"/>
        <v>8</v>
      </c>
      <c r="M1149" s="4" t="str">
        <f t="shared" si="33"/>
        <v>32</v>
      </c>
      <c r="N1149" s="4" t="e">
        <f>VLOOKUP(L1149,#REF!,3,FALSE)</f>
        <v>#REF!</v>
      </c>
      <c r="O1149" s="4" t="e">
        <f>VLOOKUP(L1149,#REF!,2,FALSE)</f>
        <v>#REF!</v>
      </c>
      <c r="P1149" s="4" t="e">
        <f t="shared" si="34"/>
        <v>#REF!</v>
      </c>
      <c r="Q1149" s="4"/>
      <c r="R1149" s="4"/>
      <c r="S1149" s="4"/>
      <c r="T1149" s="4"/>
      <c r="U1149" s="4"/>
      <c r="V1149" s="4"/>
      <c r="W1149" s="4"/>
    </row>
    <row r="1150" spans="1:23" ht="16">
      <c r="A1150" s="173" t="s">
        <v>1818</v>
      </c>
      <c r="B1150" s="173" t="s">
        <v>1771</v>
      </c>
      <c r="C1150" s="173">
        <v>840433198260</v>
      </c>
      <c r="D1150" s="174">
        <v>64.5</v>
      </c>
      <c r="E1150" s="174">
        <v>129</v>
      </c>
      <c r="F1150" s="173" t="s">
        <v>809</v>
      </c>
      <c r="G1150" s="4" t="s">
        <v>3</v>
      </c>
      <c r="H1150" s="4" t="str">
        <f t="shared" si="28"/>
        <v>Freshley Overall</v>
      </c>
      <c r="I1150" s="4" t="str">
        <f t="shared" si="29"/>
        <v>Indigo Stripe</v>
      </c>
      <c r="J1150" s="4" t="str">
        <f t="shared" si="30"/>
        <v>DWF19O1D-101</v>
      </c>
      <c r="K1150" s="4" t="str">
        <f t="shared" si="31"/>
        <v>8x34</v>
      </c>
      <c r="L1150" s="4" t="str">
        <f t="shared" si="32"/>
        <v>8</v>
      </c>
      <c r="M1150" s="4" t="str">
        <f t="shared" si="33"/>
        <v>34</v>
      </c>
      <c r="N1150" s="4" t="e">
        <f>VLOOKUP(L1150,#REF!,3,FALSE)</f>
        <v>#REF!</v>
      </c>
      <c r="O1150" s="4" t="e">
        <f>VLOOKUP(L1150,#REF!,2,FALSE)</f>
        <v>#REF!</v>
      </c>
      <c r="P1150" s="4" t="e">
        <f t="shared" si="34"/>
        <v>#REF!</v>
      </c>
      <c r="Q1150" s="4"/>
      <c r="R1150" s="4"/>
      <c r="S1150" s="4"/>
      <c r="T1150" s="4"/>
      <c r="U1150" s="4"/>
      <c r="V1150" s="4"/>
      <c r="W1150" s="4"/>
    </row>
    <row r="1151" spans="1:23" ht="16">
      <c r="A1151" s="173" t="s">
        <v>1819</v>
      </c>
      <c r="B1151" s="173" t="s">
        <v>1820</v>
      </c>
      <c r="C1151" s="173">
        <v>840130510174</v>
      </c>
      <c r="D1151" s="174">
        <v>64.5</v>
      </c>
      <c r="E1151" s="174">
        <v>129</v>
      </c>
      <c r="F1151" s="173" t="s">
        <v>649</v>
      </c>
      <c r="G1151" s="4" t="s">
        <v>3</v>
      </c>
      <c r="H1151" s="4" t="str">
        <f t="shared" si="28"/>
        <v>Freshley Overall</v>
      </c>
      <c r="I1151" s="4" t="str">
        <f t="shared" si="29"/>
        <v>Saddle Brown Canvas</v>
      </c>
      <c r="J1151" s="4" t="str">
        <f t="shared" si="30"/>
        <v>DWS21O1C-220</v>
      </c>
      <c r="K1151" s="4" t="str">
        <f t="shared" si="31"/>
        <v>000x28</v>
      </c>
      <c r="L1151" s="4" t="str">
        <f t="shared" si="32"/>
        <v>000</v>
      </c>
      <c r="M1151" s="4" t="str">
        <f t="shared" si="33"/>
        <v>28</v>
      </c>
      <c r="N1151" s="4" t="e">
        <f>VLOOKUP(L1151,#REF!,3,FALSE)</f>
        <v>#REF!</v>
      </c>
      <c r="O1151" s="4" t="e">
        <f>VLOOKUP(L1151,#REF!,2,FALSE)</f>
        <v>#REF!</v>
      </c>
      <c r="P1151" s="4" t="e">
        <f t="shared" si="34"/>
        <v>#REF!</v>
      </c>
      <c r="Q1151" s="4"/>
      <c r="R1151" s="4"/>
      <c r="S1151" s="4"/>
      <c r="T1151" s="4"/>
      <c r="U1151" s="4"/>
      <c r="V1151" s="4"/>
      <c r="W1151" s="4"/>
    </row>
    <row r="1152" spans="1:23" ht="16">
      <c r="A1152" s="173" t="s">
        <v>1821</v>
      </c>
      <c r="B1152" s="173" t="s">
        <v>1820</v>
      </c>
      <c r="C1152" s="173">
        <v>840130510181</v>
      </c>
      <c r="D1152" s="174">
        <v>64.5</v>
      </c>
      <c r="E1152" s="174">
        <v>129</v>
      </c>
      <c r="F1152" s="173" t="s">
        <v>649</v>
      </c>
      <c r="G1152" s="4" t="s">
        <v>3</v>
      </c>
      <c r="H1152" s="4" t="str">
        <f t="shared" si="28"/>
        <v>Freshley Overall</v>
      </c>
      <c r="I1152" s="4" t="str">
        <f t="shared" si="29"/>
        <v>Saddle Brown Canvas</v>
      </c>
      <c r="J1152" s="4" t="str">
        <f t="shared" si="30"/>
        <v>DWS21O1C-220</v>
      </c>
      <c r="K1152" s="4" t="str">
        <f t="shared" si="31"/>
        <v>000x30</v>
      </c>
      <c r="L1152" s="4" t="str">
        <f t="shared" si="32"/>
        <v>000</v>
      </c>
      <c r="M1152" s="4" t="str">
        <f t="shared" si="33"/>
        <v>30</v>
      </c>
      <c r="N1152" s="4" t="e">
        <f>VLOOKUP(L1152,#REF!,3,FALSE)</f>
        <v>#REF!</v>
      </c>
      <c r="O1152" s="4" t="e">
        <f>VLOOKUP(L1152,#REF!,2,FALSE)</f>
        <v>#REF!</v>
      </c>
      <c r="P1152" s="4" t="e">
        <f t="shared" si="34"/>
        <v>#REF!</v>
      </c>
      <c r="Q1152" s="4"/>
      <c r="R1152" s="4"/>
      <c r="S1152" s="4"/>
      <c r="T1152" s="4"/>
      <c r="U1152" s="4"/>
      <c r="V1152" s="4"/>
      <c r="W1152" s="4"/>
    </row>
    <row r="1153" spans="1:23" ht="16">
      <c r="A1153" s="173" t="s">
        <v>1822</v>
      </c>
      <c r="B1153" s="173" t="s">
        <v>1820</v>
      </c>
      <c r="C1153" s="173">
        <v>840130510198</v>
      </c>
      <c r="D1153" s="174">
        <v>64.5</v>
      </c>
      <c r="E1153" s="174">
        <v>129</v>
      </c>
      <c r="F1153" s="173" t="s">
        <v>649</v>
      </c>
      <c r="G1153" s="4" t="s">
        <v>3</v>
      </c>
      <c r="H1153" s="4" t="str">
        <f t="shared" si="28"/>
        <v>Freshley Overall</v>
      </c>
      <c r="I1153" s="4" t="str">
        <f t="shared" si="29"/>
        <v>Saddle Brown Canvas</v>
      </c>
      <c r="J1153" s="4" t="str">
        <f t="shared" si="30"/>
        <v>DWS21O1C-220</v>
      </c>
      <c r="K1153" s="4" t="str">
        <f t="shared" si="31"/>
        <v>000x32</v>
      </c>
      <c r="L1153" s="4" t="str">
        <f t="shared" si="32"/>
        <v>000</v>
      </c>
      <c r="M1153" s="4" t="str">
        <f t="shared" si="33"/>
        <v>32</v>
      </c>
      <c r="N1153" s="4" t="e">
        <f>VLOOKUP(L1153,#REF!,3,FALSE)</f>
        <v>#REF!</v>
      </c>
      <c r="O1153" s="4" t="e">
        <f>VLOOKUP(L1153,#REF!,2,FALSE)</f>
        <v>#REF!</v>
      </c>
      <c r="P1153" s="4" t="e">
        <f t="shared" si="34"/>
        <v>#REF!</v>
      </c>
      <c r="Q1153" s="4"/>
      <c r="R1153" s="4"/>
      <c r="S1153" s="4"/>
      <c r="T1153" s="4"/>
      <c r="U1153" s="4"/>
      <c r="V1153" s="4"/>
      <c r="W1153" s="4"/>
    </row>
    <row r="1154" spans="1:23" ht="16">
      <c r="A1154" s="173" t="s">
        <v>1823</v>
      </c>
      <c r="B1154" s="173" t="s">
        <v>1820</v>
      </c>
      <c r="C1154" s="173">
        <v>840130510204</v>
      </c>
      <c r="D1154" s="174">
        <v>64.5</v>
      </c>
      <c r="E1154" s="174">
        <v>129</v>
      </c>
      <c r="F1154" s="173" t="s">
        <v>649</v>
      </c>
      <c r="G1154" s="4" t="s">
        <v>3</v>
      </c>
      <c r="H1154" s="4" t="str">
        <f t="shared" si="28"/>
        <v>Freshley Overall</v>
      </c>
      <c r="I1154" s="4" t="str">
        <f t="shared" si="29"/>
        <v>Saddle Brown Canvas</v>
      </c>
      <c r="J1154" s="4" t="str">
        <f t="shared" si="30"/>
        <v>DWS21O1C-220</v>
      </c>
      <c r="K1154" s="4" t="str">
        <f t="shared" si="31"/>
        <v>000x34</v>
      </c>
      <c r="L1154" s="4" t="str">
        <f t="shared" si="32"/>
        <v>000</v>
      </c>
      <c r="M1154" s="4" t="str">
        <f t="shared" si="33"/>
        <v>34</v>
      </c>
      <c r="N1154" s="4" t="e">
        <f>VLOOKUP(L1154,#REF!,3,FALSE)</f>
        <v>#REF!</v>
      </c>
      <c r="O1154" s="4" t="e">
        <f>VLOOKUP(L1154,#REF!,2,FALSE)</f>
        <v>#REF!</v>
      </c>
      <c r="P1154" s="4" t="e">
        <f t="shared" si="34"/>
        <v>#REF!</v>
      </c>
      <c r="Q1154" s="4"/>
      <c r="R1154" s="4"/>
      <c r="S1154" s="4"/>
      <c r="T1154" s="4"/>
      <c r="U1154" s="4"/>
      <c r="V1154" s="4"/>
      <c r="W1154" s="4"/>
    </row>
    <row r="1155" spans="1:23" ht="16">
      <c r="A1155" s="173" t="s">
        <v>1824</v>
      </c>
      <c r="B1155" s="173" t="s">
        <v>1820</v>
      </c>
      <c r="C1155" s="173">
        <v>840130510211</v>
      </c>
      <c r="D1155" s="174">
        <v>64.5</v>
      </c>
      <c r="E1155" s="174">
        <v>129</v>
      </c>
      <c r="F1155" s="173" t="s">
        <v>649</v>
      </c>
      <c r="G1155" s="4" t="s">
        <v>3</v>
      </c>
      <c r="H1155" s="4" t="str">
        <f t="shared" si="28"/>
        <v>Freshley Overall</v>
      </c>
      <c r="I1155" s="4" t="str">
        <f t="shared" si="29"/>
        <v>Saddle Brown Canvas</v>
      </c>
      <c r="J1155" s="4" t="str">
        <f t="shared" si="30"/>
        <v>DWS21O1C-220</v>
      </c>
      <c r="K1155" s="4" t="str">
        <f t="shared" si="31"/>
        <v>00x28</v>
      </c>
      <c r="L1155" s="4" t="str">
        <f t="shared" si="32"/>
        <v>00</v>
      </c>
      <c r="M1155" s="4" t="str">
        <f t="shared" si="33"/>
        <v>28</v>
      </c>
      <c r="N1155" s="4" t="e">
        <f>VLOOKUP(L1155,#REF!,3,FALSE)</f>
        <v>#REF!</v>
      </c>
      <c r="O1155" s="4" t="e">
        <f>VLOOKUP(L1155,#REF!,2,FALSE)</f>
        <v>#REF!</v>
      </c>
      <c r="P1155" s="4" t="e">
        <f t="shared" si="34"/>
        <v>#REF!</v>
      </c>
      <c r="Q1155" s="4"/>
      <c r="R1155" s="4"/>
      <c r="S1155" s="4"/>
      <c r="T1155" s="4"/>
      <c r="U1155" s="4"/>
      <c r="V1155" s="4"/>
      <c r="W1155" s="4"/>
    </row>
    <row r="1156" spans="1:23" ht="16">
      <c r="A1156" s="173" t="s">
        <v>1825</v>
      </c>
      <c r="B1156" s="173" t="s">
        <v>1820</v>
      </c>
      <c r="C1156" s="173">
        <v>840130510228</v>
      </c>
      <c r="D1156" s="174">
        <v>64.5</v>
      </c>
      <c r="E1156" s="174">
        <v>129</v>
      </c>
      <c r="F1156" s="173" t="s">
        <v>649</v>
      </c>
      <c r="G1156" s="4" t="s">
        <v>3</v>
      </c>
      <c r="H1156" s="4" t="str">
        <f t="shared" si="28"/>
        <v>Freshley Overall</v>
      </c>
      <c r="I1156" s="4" t="str">
        <f t="shared" si="29"/>
        <v>Saddle Brown Canvas</v>
      </c>
      <c r="J1156" s="4" t="str">
        <f t="shared" si="30"/>
        <v>DWS21O1C-220</v>
      </c>
      <c r="K1156" s="4" t="str">
        <f t="shared" si="31"/>
        <v>00x30</v>
      </c>
      <c r="L1156" s="4" t="str">
        <f t="shared" si="32"/>
        <v>00</v>
      </c>
      <c r="M1156" s="4" t="str">
        <f t="shared" si="33"/>
        <v>30</v>
      </c>
      <c r="N1156" s="4" t="e">
        <f>VLOOKUP(L1156,#REF!,3,FALSE)</f>
        <v>#REF!</v>
      </c>
      <c r="O1156" s="4" t="e">
        <f>VLOOKUP(L1156,#REF!,2,FALSE)</f>
        <v>#REF!</v>
      </c>
      <c r="P1156" s="4" t="e">
        <f t="shared" si="34"/>
        <v>#REF!</v>
      </c>
      <c r="Q1156" s="4"/>
      <c r="R1156" s="4"/>
      <c r="S1156" s="4"/>
      <c r="T1156" s="4"/>
      <c r="U1156" s="4"/>
      <c r="V1156" s="4"/>
      <c r="W1156" s="4"/>
    </row>
    <row r="1157" spans="1:23" ht="16">
      <c r="A1157" s="173" t="s">
        <v>1826</v>
      </c>
      <c r="B1157" s="173" t="s">
        <v>1820</v>
      </c>
      <c r="C1157" s="173">
        <v>840130510235</v>
      </c>
      <c r="D1157" s="174">
        <v>64.5</v>
      </c>
      <c r="E1157" s="174">
        <v>129</v>
      </c>
      <c r="F1157" s="173" t="s">
        <v>649</v>
      </c>
      <c r="G1157" s="4" t="s">
        <v>3</v>
      </c>
      <c r="H1157" s="4" t="str">
        <f t="shared" si="28"/>
        <v>Freshley Overall</v>
      </c>
      <c r="I1157" s="4" t="str">
        <f t="shared" si="29"/>
        <v>Saddle Brown Canvas</v>
      </c>
      <c r="J1157" s="4" t="str">
        <f t="shared" si="30"/>
        <v>DWS21O1C-220</v>
      </c>
      <c r="K1157" s="4" t="str">
        <f t="shared" si="31"/>
        <v>00x32</v>
      </c>
      <c r="L1157" s="4" t="str">
        <f t="shared" si="32"/>
        <v>00</v>
      </c>
      <c r="M1157" s="4" t="str">
        <f t="shared" si="33"/>
        <v>32</v>
      </c>
      <c r="N1157" s="4" t="e">
        <f>VLOOKUP(L1157,#REF!,3,FALSE)</f>
        <v>#REF!</v>
      </c>
      <c r="O1157" s="4" t="e">
        <f>VLOOKUP(L1157,#REF!,2,FALSE)</f>
        <v>#REF!</v>
      </c>
      <c r="P1157" s="4" t="e">
        <f t="shared" si="34"/>
        <v>#REF!</v>
      </c>
      <c r="Q1157" s="4"/>
      <c r="R1157" s="4"/>
      <c r="S1157" s="4"/>
      <c r="T1157" s="4"/>
      <c r="U1157" s="4"/>
      <c r="V1157" s="4"/>
      <c r="W1157" s="4"/>
    </row>
    <row r="1158" spans="1:23" ht="16">
      <c r="A1158" s="173" t="s">
        <v>1827</v>
      </c>
      <c r="B1158" s="173" t="s">
        <v>1820</v>
      </c>
      <c r="C1158" s="173">
        <v>840130510242</v>
      </c>
      <c r="D1158" s="174">
        <v>64.5</v>
      </c>
      <c r="E1158" s="174">
        <v>129</v>
      </c>
      <c r="F1158" s="173" t="s">
        <v>649</v>
      </c>
      <c r="G1158" s="4" t="s">
        <v>3</v>
      </c>
      <c r="H1158" s="4" t="str">
        <f t="shared" si="28"/>
        <v>Freshley Overall</v>
      </c>
      <c r="I1158" s="4" t="str">
        <f t="shared" si="29"/>
        <v>Saddle Brown Canvas</v>
      </c>
      <c r="J1158" s="4" t="str">
        <f t="shared" si="30"/>
        <v>DWS21O1C-220</v>
      </c>
      <c r="K1158" s="4" t="str">
        <f t="shared" si="31"/>
        <v>00x34</v>
      </c>
      <c r="L1158" s="4" t="str">
        <f t="shared" si="32"/>
        <v>00</v>
      </c>
      <c r="M1158" s="4" t="str">
        <f t="shared" si="33"/>
        <v>34</v>
      </c>
      <c r="N1158" s="4" t="e">
        <f>VLOOKUP(L1158,#REF!,3,FALSE)</f>
        <v>#REF!</v>
      </c>
      <c r="O1158" s="4" t="e">
        <f>VLOOKUP(L1158,#REF!,2,FALSE)</f>
        <v>#REF!</v>
      </c>
      <c r="P1158" s="4" t="e">
        <f t="shared" si="34"/>
        <v>#REF!</v>
      </c>
      <c r="Q1158" s="4"/>
      <c r="R1158" s="4"/>
      <c r="S1158" s="4"/>
      <c r="T1158" s="4"/>
      <c r="U1158" s="4"/>
      <c r="V1158" s="4"/>
      <c r="W1158" s="4"/>
    </row>
    <row r="1159" spans="1:23" ht="16">
      <c r="A1159" s="173" t="s">
        <v>1828</v>
      </c>
      <c r="B1159" s="173" t="s">
        <v>1820</v>
      </c>
      <c r="C1159" s="173">
        <v>840130510259</v>
      </c>
      <c r="D1159" s="174">
        <v>64.5</v>
      </c>
      <c r="E1159" s="174">
        <v>129</v>
      </c>
      <c r="F1159" s="173" t="s">
        <v>649</v>
      </c>
      <c r="G1159" s="4" t="s">
        <v>3</v>
      </c>
      <c r="H1159" s="4" t="str">
        <f t="shared" si="28"/>
        <v>Freshley Overall</v>
      </c>
      <c r="I1159" s="4" t="str">
        <f t="shared" si="29"/>
        <v>Saddle Brown Canvas</v>
      </c>
      <c r="J1159" s="4" t="str">
        <f t="shared" si="30"/>
        <v>DWS21O1C-220</v>
      </c>
      <c r="K1159" s="4" t="str">
        <f t="shared" si="31"/>
        <v>0x28</v>
      </c>
      <c r="L1159" s="4" t="str">
        <f t="shared" si="32"/>
        <v>0</v>
      </c>
      <c r="M1159" s="4" t="str">
        <f t="shared" si="33"/>
        <v>28</v>
      </c>
      <c r="N1159" s="4" t="e">
        <f>VLOOKUP(L1159,#REF!,3,FALSE)</f>
        <v>#REF!</v>
      </c>
      <c r="O1159" s="4" t="e">
        <f>VLOOKUP(L1159,#REF!,2,FALSE)</f>
        <v>#REF!</v>
      </c>
      <c r="P1159" s="4" t="e">
        <f t="shared" si="34"/>
        <v>#REF!</v>
      </c>
      <c r="Q1159" s="4"/>
      <c r="R1159" s="4"/>
      <c r="S1159" s="4"/>
      <c r="T1159" s="4"/>
      <c r="U1159" s="4"/>
      <c r="V1159" s="4"/>
      <c r="W1159" s="4"/>
    </row>
    <row r="1160" spans="1:23" ht="16">
      <c r="A1160" s="173" t="s">
        <v>1829</v>
      </c>
      <c r="B1160" s="173" t="s">
        <v>1820</v>
      </c>
      <c r="C1160" s="173">
        <v>840130510266</v>
      </c>
      <c r="D1160" s="174">
        <v>64.5</v>
      </c>
      <c r="E1160" s="174">
        <v>129</v>
      </c>
      <c r="F1160" s="173" t="s">
        <v>649</v>
      </c>
      <c r="G1160" s="4" t="s">
        <v>3</v>
      </c>
      <c r="H1160" s="4" t="str">
        <f t="shared" si="28"/>
        <v>Freshley Overall</v>
      </c>
      <c r="I1160" s="4" t="str">
        <f t="shared" si="29"/>
        <v>Saddle Brown Canvas</v>
      </c>
      <c r="J1160" s="4" t="str">
        <f t="shared" si="30"/>
        <v>DWS21O1C-220</v>
      </c>
      <c r="K1160" s="4" t="str">
        <f t="shared" si="31"/>
        <v>0x30</v>
      </c>
      <c r="L1160" s="4" t="str">
        <f t="shared" si="32"/>
        <v>0</v>
      </c>
      <c r="M1160" s="4" t="str">
        <f t="shared" si="33"/>
        <v>30</v>
      </c>
      <c r="N1160" s="4" t="e">
        <f>VLOOKUP(L1160,#REF!,3,FALSE)</f>
        <v>#REF!</v>
      </c>
      <c r="O1160" s="4" t="e">
        <f>VLOOKUP(L1160,#REF!,2,FALSE)</f>
        <v>#REF!</v>
      </c>
      <c r="P1160" s="4" t="e">
        <f t="shared" si="34"/>
        <v>#REF!</v>
      </c>
      <c r="Q1160" s="4"/>
      <c r="R1160" s="4"/>
      <c r="S1160" s="4"/>
      <c r="T1160" s="4"/>
      <c r="U1160" s="4"/>
      <c r="V1160" s="4"/>
      <c r="W1160" s="4"/>
    </row>
    <row r="1161" spans="1:23" ht="16">
      <c r="A1161" s="173" t="s">
        <v>1830</v>
      </c>
      <c r="B1161" s="173" t="s">
        <v>1820</v>
      </c>
      <c r="C1161" s="173">
        <v>840130510273</v>
      </c>
      <c r="D1161" s="174">
        <v>64.5</v>
      </c>
      <c r="E1161" s="174">
        <v>129</v>
      </c>
      <c r="F1161" s="173" t="s">
        <v>649</v>
      </c>
      <c r="G1161" s="4" t="s">
        <v>3</v>
      </c>
      <c r="H1161" s="4" t="str">
        <f t="shared" si="28"/>
        <v>Freshley Overall</v>
      </c>
      <c r="I1161" s="4" t="str">
        <f t="shared" si="29"/>
        <v>Saddle Brown Canvas</v>
      </c>
      <c r="J1161" s="4" t="str">
        <f t="shared" si="30"/>
        <v>DWS21O1C-220</v>
      </c>
      <c r="K1161" s="4" t="str">
        <f t="shared" si="31"/>
        <v>0x32</v>
      </c>
      <c r="L1161" s="4" t="str">
        <f t="shared" si="32"/>
        <v>0</v>
      </c>
      <c r="M1161" s="4" t="str">
        <f t="shared" si="33"/>
        <v>32</v>
      </c>
      <c r="N1161" s="4" t="e">
        <f>VLOOKUP(L1161,#REF!,3,FALSE)</f>
        <v>#REF!</v>
      </c>
      <c r="O1161" s="4" t="e">
        <f>VLOOKUP(L1161,#REF!,2,FALSE)</f>
        <v>#REF!</v>
      </c>
      <c r="P1161" s="4" t="e">
        <f t="shared" si="34"/>
        <v>#REF!</v>
      </c>
      <c r="Q1161" s="4"/>
      <c r="R1161" s="4"/>
      <c r="S1161" s="4"/>
      <c r="T1161" s="4"/>
      <c r="U1161" s="4"/>
      <c r="V1161" s="4"/>
      <c r="W1161" s="4"/>
    </row>
    <row r="1162" spans="1:23" ht="16">
      <c r="A1162" s="173" t="s">
        <v>1831</v>
      </c>
      <c r="B1162" s="173" t="s">
        <v>1820</v>
      </c>
      <c r="C1162" s="173">
        <v>840130510280</v>
      </c>
      <c r="D1162" s="174">
        <v>64.5</v>
      </c>
      <c r="E1162" s="174">
        <v>129</v>
      </c>
      <c r="F1162" s="173" t="s">
        <v>649</v>
      </c>
      <c r="G1162" s="4" t="s">
        <v>3</v>
      </c>
      <c r="H1162" s="4" t="str">
        <f t="shared" si="28"/>
        <v>Freshley Overall</v>
      </c>
      <c r="I1162" s="4" t="str">
        <f t="shared" si="29"/>
        <v>Saddle Brown Canvas</v>
      </c>
      <c r="J1162" s="4" t="str">
        <f t="shared" si="30"/>
        <v>DWS21O1C-220</v>
      </c>
      <c r="K1162" s="4" t="str">
        <f t="shared" si="31"/>
        <v>0x34</v>
      </c>
      <c r="L1162" s="4" t="str">
        <f t="shared" si="32"/>
        <v>0</v>
      </c>
      <c r="M1162" s="4" t="str">
        <f t="shared" si="33"/>
        <v>34</v>
      </c>
      <c r="N1162" s="4" t="e">
        <f>VLOOKUP(L1162,#REF!,3,FALSE)</f>
        <v>#REF!</v>
      </c>
      <c r="O1162" s="4" t="e">
        <f>VLOOKUP(L1162,#REF!,2,FALSE)</f>
        <v>#REF!</v>
      </c>
      <c r="P1162" s="4" t="e">
        <f t="shared" si="34"/>
        <v>#REF!</v>
      </c>
      <c r="Q1162" s="4"/>
      <c r="R1162" s="4"/>
      <c r="S1162" s="4"/>
      <c r="T1162" s="4"/>
      <c r="U1162" s="4"/>
      <c r="V1162" s="4"/>
      <c r="W1162" s="4"/>
    </row>
    <row r="1163" spans="1:23" ht="16">
      <c r="A1163" s="173" t="s">
        <v>1832</v>
      </c>
      <c r="B1163" s="173" t="s">
        <v>1820</v>
      </c>
      <c r="C1163" s="173">
        <v>840130510297</v>
      </c>
      <c r="D1163" s="174">
        <v>64.5</v>
      </c>
      <c r="E1163" s="174">
        <v>129</v>
      </c>
      <c r="F1163" s="173" t="s">
        <v>649</v>
      </c>
      <c r="G1163" s="4" t="s">
        <v>3</v>
      </c>
      <c r="H1163" s="4" t="str">
        <f t="shared" si="28"/>
        <v>Freshley Overall</v>
      </c>
      <c r="I1163" s="4" t="str">
        <f t="shared" si="29"/>
        <v>Saddle Brown Canvas</v>
      </c>
      <c r="J1163" s="4" t="str">
        <f t="shared" si="30"/>
        <v>DWS21O1C-220</v>
      </c>
      <c r="K1163" s="4" t="str">
        <f t="shared" si="31"/>
        <v>10x28</v>
      </c>
      <c r="L1163" s="4" t="str">
        <f t="shared" si="32"/>
        <v>10</v>
      </c>
      <c r="M1163" s="4" t="str">
        <f t="shared" si="33"/>
        <v>28</v>
      </c>
      <c r="N1163" s="4" t="e">
        <f>VLOOKUP(L1163,#REF!,3,FALSE)</f>
        <v>#REF!</v>
      </c>
      <c r="O1163" s="4" t="e">
        <f>VLOOKUP(L1163,#REF!,2,FALSE)</f>
        <v>#REF!</v>
      </c>
      <c r="P1163" s="4" t="e">
        <f t="shared" si="34"/>
        <v>#REF!</v>
      </c>
      <c r="Q1163" s="4"/>
      <c r="R1163" s="4"/>
      <c r="S1163" s="4"/>
      <c r="T1163" s="4"/>
      <c r="U1163" s="4"/>
      <c r="V1163" s="4"/>
      <c r="W1163" s="4"/>
    </row>
    <row r="1164" spans="1:23" ht="16">
      <c r="A1164" s="173" t="s">
        <v>1833</v>
      </c>
      <c r="B1164" s="173" t="s">
        <v>1820</v>
      </c>
      <c r="C1164" s="173">
        <v>840130510303</v>
      </c>
      <c r="D1164" s="174">
        <v>64.5</v>
      </c>
      <c r="E1164" s="174">
        <v>129</v>
      </c>
      <c r="F1164" s="173" t="s">
        <v>649</v>
      </c>
      <c r="G1164" s="4" t="s">
        <v>3</v>
      </c>
      <c r="H1164" s="4" t="str">
        <f t="shared" si="28"/>
        <v>Freshley Overall</v>
      </c>
      <c r="I1164" s="4" t="str">
        <f t="shared" si="29"/>
        <v>Saddle Brown Canvas</v>
      </c>
      <c r="J1164" s="4" t="str">
        <f t="shared" si="30"/>
        <v>DWS21O1C-220</v>
      </c>
      <c r="K1164" s="4" t="str">
        <f t="shared" si="31"/>
        <v>10x30</v>
      </c>
      <c r="L1164" s="4" t="str">
        <f t="shared" si="32"/>
        <v>10</v>
      </c>
      <c r="M1164" s="4" t="str">
        <f t="shared" si="33"/>
        <v>30</v>
      </c>
      <c r="N1164" s="4" t="e">
        <f>VLOOKUP(L1164,#REF!,3,FALSE)</f>
        <v>#REF!</v>
      </c>
      <c r="O1164" s="4" t="e">
        <f>VLOOKUP(L1164,#REF!,2,FALSE)</f>
        <v>#REF!</v>
      </c>
      <c r="P1164" s="4" t="e">
        <f t="shared" si="34"/>
        <v>#REF!</v>
      </c>
      <c r="Q1164" s="4"/>
      <c r="R1164" s="4"/>
      <c r="S1164" s="4"/>
      <c r="T1164" s="4"/>
      <c r="U1164" s="4"/>
      <c r="V1164" s="4"/>
      <c r="W1164" s="4"/>
    </row>
    <row r="1165" spans="1:23" ht="16">
      <c r="A1165" s="173" t="s">
        <v>1834</v>
      </c>
      <c r="B1165" s="173" t="s">
        <v>1820</v>
      </c>
      <c r="C1165" s="173">
        <v>840130510310</v>
      </c>
      <c r="D1165" s="174">
        <v>64.5</v>
      </c>
      <c r="E1165" s="174">
        <v>129</v>
      </c>
      <c r="F1165" s="173" t="s">
        <v>649</v>
      </c>
      <c r="G1165" s="4" t="s">
        <v>3</v>
      </c>
      <c r="H1165" s="4" t="str">
        <f t="shared" si="28"/>
        <v>Freshley Overall</v>
      </c>
      <c r="I1165" s="4" t="str">
        <f t="shared" si="29"/>
        <v>Saddle Brown Canvas</v>
      </c>
      <c r="J1165" s="4" t="str">
        <f t="shared" si="30"/>
        <v>DWS21O1C-220</v>
      </c>
      <c r="K1165" s="4" t="str">
        <f t="shared" si="31"/>
        <v>10x32</v>
      </c>
      <c r="L1165" s="4" t="str">
        <f t="shared" si="32"/>
        <v>10</v>
      </c>
      <c r="M1165" s="4" t="str">
        <f t="shared" si="33"/>
        <v>32</v>
      </c>
      <c r="N1165" s="4" t="e">
        <f>VLOOKUP(L1165,#REF!,3,FALSE)</f>
        <v>#REF!</v>
      </c>
      <c r="O1165" s="4" t="e">
        <f>VLOOKUP(L1165,#REF!,2,FALSE)</f>
        <v>#REF!</v>
      </c>
      <c r="P1165" s="4" t="e">
        <f t="shared" si="34"/>
        <v>#REF!</v>
      </c>
      <c r="Q1165" s="4"/>
      <c r="R1165" s="4"/>
      <c r="S1165" s="4"/>
      <c r="T1165" s="4"/>
      <c r="U1165" s="4"/>
      <c r="V1165" s="4"/>
      <c r="W1165" s="4"/>
    </row>
    <row r="1166" spans="1:23" ht="16">
      <c r="A1166" s="173" t="s">
        <v>1835</v>
      </c>
      <c r="B1166" s="173" t="s">
        <v>1820</v>
      </c>
      <c r="C1166" s="173">
        <v>840130510327</v>
      </c>
      <c r="D1166" s="174">
        <v>64.5</v>
      </c>
      <c r="E1166" s="174">
        <v>129</v>
      </c>
      <c r="F1166" s="173" t="s">
        <v>649</v>
      </c>
      <c r="G1166" s="4" t="s">
        <v>3</v>
      </c>
      <c r="H1166" s="4" t="str">
        <f t="shared" si="28"/>
        <v>Freshley Overall</v>
      </c>
      <c r="I1166" s="4" t="str">
        <f t="shared" si="29"/>
        <v>Saddle Brown Canvas</v>
      </c>
      <c r="J1166" s="4" t="str">
        <f t="shared" si="30"/>
        <v>DWS21O1C-220</v>
      </c>
      <c r="K1166" s="4" t="str">
        <f t="shared" si="31"/>
        <v>10x34</v>
      </c>
      <c r="L1166" s="4" t="str">
        <f t="shared" si="32"/>
        <v>10</v>
      </c>
      <c r="M1166" s="4" t="str">
        <f t="shared" si="33"/>
        <v>34</v>
      </c>
      <c r="N1166" s="4" t="e">
        <f>VLOOKUP(L1166,#REF!,3,FALSE)</f>
        <v>#REF!</v>
      </c>
      <c r="O1166" s="4" t="e">
        <f>VLOOKUP(L1166,#REF!,2,FALSE)</f>
        <v>#REF!</v>
      </c>
      <c r="P1166" s="4" t="e">
        <f t="shared" si="34"/>
        <v>#REF!</v>
      </c>
      <c r="Q1166" s="4"/>
      <c r="R1166" s="4"/>
      <c r="S1166" s="4"/>
      <c r="T1166" s="4"/>
      <c r="U1166" s="4"/>
      <c r="V1166" s="4"/>
      <c r="W1166" s="4"/>
    </row>
    <row r="1167" spans="1:23" ht="16">
      <c r="A1167" s="173" t="s">
        <v>1836</v>
      </c>
      <c r="B1167" s="173" t="s">
        <v>1820</v>
      </c>
      <c r="C1167" s="173">
        <v>840130510334</v>
      </c>
      <c r="D1167" s="174">
        <v>64.5</v>
      </c>
      <c r="E1167" s="174">
        <v>129</v>
      </c>
      <c r="F1167" s="173" t="s">
        <v>649</v>
      </c>
      <c r="G1167" s="4" t="s">
        <v>3</v>
      </c>
      <c r="H1167" s="4" t="str">
        <f t="shared" si="28"/>
        <v>Freshley Overall</v>
      </c>
      <c r="I1167" s="4" t="str">
        <f t="shared" si="29"/>
        <v>Saddle Brown Canvas</v>
      </c>
      <c r="J1167" s="4" t="str">
        <f t="shared" si="30"/>
        <v>DWS21O1C-220</v>
      </c>
      <c r="K1167" s="4" t="str">
        <f t="shared" si="31"/>
        <v>12x28</v>
      </c>
      <c r="L1167" s="4" t="str">
        <f t="shared" si="32"/>
        <v>12</v>
      </c>
      <c r="M1167" s="4" t="str">
        <f t="shared" si="33"/>
        <v>28</v>
      </c>
      <c r="N1167" s="4" t="e">
        <f>VLOOKUP(L1167,#REF!,3,FALSE)</f>
        <v>#REF!</v>
      </c>
      <c r="O1167" s="4" t="e">
        <f>VLOOKUP(L1167,#REF!,2,FALSE)</f>
        <v>#REF!</v>
      </c>
      <c r="P1167" s="4" t="e">
        <f t="shared" si="34"/>
        <v>#REF!</v>
      </c>
      <c r="Q1167" s="4"/>
      <c r="R1167" s="4"/>
      <c r="S1167" s="4"/>
      <c r="T1167" s="4"/>
      <c r="U1167" s="4"/>
      <c r="V1167" s="4"/>
      <c r="W1167" s="4"/>
    </row>
    <row r="1168" spans="1:23" ht="16">
      <c r="A1168" s="173" t="s">
        <v>1837</v>
      </c>
      <c r="B1168" s="173" t="s">
        <v>1820</v>
      </c>
      <c r="C1168" s="173">
        <v>840130510341</v>
      </c>
      <c r="D1168" s="174">
        <v>64.5</v>
      </c>
      <c r="E1168" s="174">
        <v>129</v>
      </c>
      <c r="F1168" s="173" t="s">
        <v>649</v>
      </c>
      <c r="G1168" s="4" t="s">
        <v>3</v>
      </c>
      <c r="H1168" s="4" t="str">
        <f t="shared" si="28"/>
        <v>Freshley Overall</v>
      </c>
      <c r="I1168" s="4" t="str">
        <f t="shared" si="29"/>
        <v>Saddle Brown Canvas</v>
      </c>
      <c r="J1168" s="4" t="str">
        <f t="shared" si="30"/>
        <v>DWS21O1C-220</v>
      </c>
      <c r="K1168" s="4" t="str">
        <f t="shared" si="31"/>
        <v>12x30</v>
      </c>
      <c r="L1168" s="4" t="str">
        <f t="shared" si="32"/>
        <v>12</v>
      </c>
      <c r="M1168" s="4" t="str">
        <f t="shared" si="33"/>
        <v>30</v>
      </c>
      <c r="N1168" s="4" t="e">
        <f>VLOOKUP(L1168,#REF!,3,FALSE)</f>
        <v>#REF!</v>
      </c>
      <c r="O1168" s="4" t="e">
        <f>VLOOKUP(L1168,#REF!,2,FALSE)</f>
        <v>#REF!</v>
      </c>
      <c r="P1168" s="4" t="e">
        <f t="shared" si="34"/>
        <v>#REF!</v>
      </c>
      <c r="Q1168" s="4"/>
      <c r="R1168" s="4"/>
      <c r="S1168" s="4"/>
      <c r="T1168" s="4"/>
      <c r="U1168" s="4"/>
      <c r="V1168" s="4"/>
      <c r="W1168" s="4"/>
    </row>
    <row r="1169" spans="1:23" ht="16">
      <c r="A1169" s="173" t="s">
        <v>1838</v>
      </c>
      <c r="B1169" s="173" t="s">
        <v>1820</v>
      </c>
      <c r="C1169" s="173">
        <v>840130510358</v>
      </c>
      <c r="D1169" s="174">
        <v>64.5</v>
      </c>
      <c r="E1169" s="174">
        <v>129</v>
      </c>
      <c r="F1169" s="173" t="s">
        <v>649</v>
      </c>
      <c r="G1169" s="4" t="s">
        <v>3</v>
      </c>
      <c r="H1169" s="4" t="str">
        <f t="shared" si="28"/>
        <v>Freshley Overall</v>
      </c>
      <c r="I1169" s="4" t="str">
        <f t="shared" si="29"/>
        <v>Saddle Brown Canvas</v>
      </c>
      <c r="J1169" s="4" t="str">
        <f t="shared" si="30"/>
        <v>DWS21O1C-220</v>
      </c>
      <c r="K1169" s="4" t="str">
        <f t="shared" si="31"/>
        <v>12x32</v>
      </c>
      <c r="L1169" s="4" t="str">
        <f t="shared" si="32"/>
        <v>12</v>
      </c>
      <c r="M1169" s="4" t="str">
        <f t="shared" si="33"/>
        <v>32</v>
      </c>
      <c r="N1169" s="4" t="e">
        <f>VLOOKUP(L1169,#REF!,3,FALSE)</f>
        <v>#REF!</v>
      </c>
      <c r="O1169" s="4" t="e">
        <f>VLOOKUP(L1169,#REF!,2,FALSE)</f>
        <v>#REF!</v>
      </c>
      <c r="P1169" s="4" t="e">
        <f t="shared" si="34"/>
        <v>#REF!</v>
      </c>
      <c r="Q1169" s="4"/>
      <c r="R1169" s="4"/>
      <c r="S1169" s="4"/>
      <c r="T1169" s="4"/>
      <c r="U1169" s="4"/>
      <c r="V1169" s="4"/>
      <c r="W1169" s="4"/>
    </row>
    <row r="1170" spans="1:23" ht="16">
      <c r="A1170" s="173" t="s">
        <v>1839</v>
      </c>
      <c r="B1170" s="173" t="s">
        <v>1820</v>
      </c>
      <c r="C1170" s="173">
        <v>840130510365</v>
      </c>
      <c r="D1170" s="174">
        <v>64.5</v>
      </c>
      <c r="E1170" s="174">
        <v>129</v>
      </c>
      <c r="F1170" s="173" t="s">
        <v>649</v>
      </c>
      <c r="G1170" s="4" t="s">
        <v>3</v>
      </c>
      <c r="H1170" s="4" t="str">
        <f t="shared" si="28"/>
        <v>Freshley Overall</v>
      </c>
      <c r="I1170" s="4" t="str">
        <f t="shared" si="29"/>
        <v>Saddle Brown Canvas</v>
      </c>
      <c r="J1170" s="4" t="str">
        <f t="shared" si="30"/>
        <v>DWS21O1C-220</v>
      </c>
      <c r="K1170" s="4" t="str">
        <f t="shared" si="31"/>
        <v>12x34</v>
      </c>
      <c r="L1170" s="4" t="str">
        <f t="shared" si="32"/>
        <v>12</v>
      </c>
      <c r="M1170" s="4" t="str">
        <f t="shared" si="33"/>
        <v>34</v>
      </c>
      <c r="N1170" s="4" t="e">
        <f>VLOOKUP(L1170,#REF!,3,FALSE)</f>
        <v>#REF!</v>
      </c>
      <c r="O1170" s="4" t="e">
        <f>VLOOKUP(L1170,#REF!,2,FALSE)</f>
        <v>#REF!</v>
      </c>
      <c r="P1170" s="4" t="e">
        <f t="shared" si="34"/>
        <v>#REF!</v>
      </c>
      <c r="Q1170" s="4"/>
      <c r="R1170" s="4"/>
      <c r="S1170" s="4"/>
      <c r="T1170" s="4"/>
      <c r="U1170" s="4"/>
      <c r="V1170" s="4"/>
      <c r="W1170" s="4"/>
    </row>
    <row r="1171" spans="1:23" ht="16">
      <c r="A1171" s="173" t="s">
        <v>1840</v>
      </c>
      <c r="B1171" s="173" t="s">
        <v>1820</v>
      </c>
      <c r="C1171" s="173">
        <v>840130510372</v>
      </c>
      <c r="D1171" s="174">
        <v>64.5</v>
      </c>
      <c r="E1171" s="174">
        <v>129</v>
      </c>
      <c r="F1171" s="173" t="s">
        <v>649</v>
      </c>
      <c r="G1171" s="4" t="s">
        <v>3</v>
      </c>
      <c r="H1171" s="4" t="str">
        <f t="shared" si="28"/>
        <v>Freshley Overall</v>
      </c>
      <c r="I1171" s="4" t="str">
        <f t="shared" si="29"/>
        <v>Saddle Brown Canvas</v>
      </c>
      <c r="J1171" s="4" t="str">
        <f t="shared" si="30"/>
        <v>DWS21O1C-220</v>
      </c>
      <c r="K1171" s="4" t="str">
        <f t="shared" si="31"/>
        <v>14x28</v>
      </c>
      <c r="L1171" s="4" t="str">
        <f t="shared" si="32"/>
        <v>14</v>
      </c>
      <c r="M1171" s="4" t="str">
        <f t="shared" si="33"/>
        <v>28</v>
      </c>
      <c r="N1171" s="4" t="e">
        <f>VLOOKUP(L1171,#REF!,3,FALSE)</f>
        <v>#REF!</v>
      </c>
      <c r="O1171" s="4" t="e">
        <f>VLOOKUP(L1171,#REF!,2,FALSE)</f>
        <v>#REF!</v>
      </c>
      <c r="P1171" s="4" t="e">
        <f t="shared" si="34"/>
        <v>#REF!</v>
      </c>
      <c r="Q1171" s="4"/>
      <c r="R1171" s="4"/>
      <c r="S1171" s="4"/>
      <c r="T1171" s="4"/>
      <c r="U1171" s="4"/>
      <c r="V1171" s="4"/>
      <c r="W1171" s="4"/>
    </row>
    <row r="1172" spans="1:23" ht="16">
      <c r="A1172" s="173" t="s">
        <v>1841</v>
      </c>
      <c r="B1172" s="173" t="s">
        <v>1820</v>
      </c>
      <c r="C1172" s="173">
        <v>840130510389</v>
      </c>
      <c r="D1172" s="174">
        <v>64.5</v>
      </c>
      <c r="E1172" s="174">
        <v>129</v>
      </c>
      <c r="F1172" s="173" t="s">
        <v>649</v>
      </c>
      <c r="G1172" s="4" t="s">
        <v>3</v>
      </c>
      <c r="H1172" s="4" t="str">
        <f t="shared" si="28"/>
        <v>Freshley Overall</v>
      </c>
      <c r="I1172" s="4" t="str">
        <f t="shared" si="29"/>
        <v>Saddle Brown Canvas</v>
      </c>
      <c r="J1172" s="4" t="str">
        <f t="shared" si="30"/>
        <v>DWS21O1C-220</v>
      </c>
      <c r="K1172" s="4" t="str">
        <f t="shared" si="31"/>
        <v>14x30</v>
      </c>
      <c r="L1172" s="4" t="str">
        <f t="shared" si="32"/>
        <v>14</v>
      </c>
      <c r="M1172" s="4" t="str">
        <f t="shared" si="33"/>
        <v>30</v>
      </c>
      <c r="N1172" s="4" t="e">
        <f>VLOOKUP(L1172,#REF!,3,FALSE)</f>
        <v>#REF!</v>
      </c>
      <c r="O1172" s="4" t="e">
        <f>VLOOKUP(L1172,#REF!,2,FALSE)</f>
        <v>#REF!</v>
      </c>
      <c r="P1172" s="4" t="e">
        <f t="shared" si="34"/>
        <v>#REF!</v>
      </c>
      <c r="Q1172" s="4"/>
      <c r="R1172" s="4"/>
      <c r="S1172" s="4"/>
      <c r="T1172" s="4"/>
      <c r="U1172" s="4"/>
      <c r="V1172" s="4"/>
      <c r="W1172" s="4"/>
    </row>
    <row r="1173" spans="1:23" ht="16">
      <c r="A1173" s="173" t="s">
        <v>1842</v>
      </c>
      <c r="B1173" s="173" t="s">
        <v>1820</v>
      </c>
      <c r="C1173" s="173">
        <v>840130510396</v>
      </c>
      <c r="D1173" s="174">
        <v>64.5</v>
      </c>
      <c r="E1173" s="174">
        <v>129</v>
      </c>
      <c r="F1173" s="173" t="s">
        <v>649</v>
      </c>
      <c r="G1173" s="4" t="s">
        <v>3</v>
      </c>
      <c r="H1173" s="4" t="str">
        <f t="shared" si="28"/>
        <v>Freshley Overall</v>
      </c>
      <c r="I1173" s="4" t="str">
        <f t="shared" si="29"/>
        <v>Saddle Brown Canvas</v>
      </c>
      <c r="J1173" s="4" t="str">
        <f t="shared" si="30"/>
        <v>DWS21O1C-220</v>
      </c>
      <c r="K1173" s="4" t="str">
        <f t="shared" si="31"/>
        <v>14x32</v>
      </c>
      <c r="L1173" s="4" t="str">
        <f t="shared" si="32"/>
        <v>14</v>
      </c>
      <c r="M1173" s="4" t="str">
        <f t="shared" si="33"/>
        <v>32</v>
      </c>
      <c r="N1173" s="4" t="e">
        <f>VLOOKUP(L1173,#REF!,3,FALSE)</f>
        <v>#REF!</v>
      </c>
      <c r="O1173" s="4" t="e">
        <f>VLOOKUP(L1173,#REF!,2,FALSE)</f>
        <v>#REF!</v>
      </c>
      <c r="P1173" s="4" t="e">
        <f t="shared" si="34"/>
        <v>#REF!</v>
      </c>
      <c r="Q1173" s="4"/>
      <c r="R1173" s="4"/>
      <c r="S1173" s="4"/>
      <c r="T1173" s="4"/>
      <c r="U1173" s="4"/>
      <c r="V1173" s="4"/>
      <c r="W1173" s="4"/>
    </row>
    <row r="1174" spans="1:23" ht="16">
      <c r="A1174" s="173" t="s">
        <v>1843</v>
      </c>
      <c r="B1174" s="173" t="s">
        <v>1820</v>
      </c>
      <c r="C1174" s="173">
        <v>840130510402</v>
      </c>
      <c r="D1174" s="174">
        <v>64.5</v>
      </c>
      <c r="E1174" s="174">
        <v>129</v>
      </c>
      <c r="F1174" s="173" t="s">
        <v>649</v>
      </c>
      <c r="G1174" s="4" t="s">
        <v>3</v>
      </c>
      <c r="H1174" s="4" t="str">
        <f t="shared" si="28"/>
        <v>Freshley Overall</v>
      </c>
      <c r="I1174" s="4" t="str">
        <f t="shared" si="29"/>
        <v>Saddle Brown Canvas</v>
      </c>
      <c r="J1174" s="4" t="str">
        <f t="shared" si="30"/>
        <v>DWS21O1C-220</v>
      </c>
      <c r="K1174" s="4" t="str">
        <f t="shared" si="31"/>
        <v>14x34</v>
      </c>
      <c r="L1174" s="4" t="str">
        <f t="shared" si="32"/>
        <v>14</v>
      </c>
      <c r="M1174" s="4" t="str">
        <f t="shared" si="33"/>
        <v>34</v>
      </c>
      <c r="N1174" s="4" t="e">
        <f>VLOOKUP(L1174,#REF!,3,FALSE)</f>
        <v>#REF!</v>
      </c>
      <c r="O1174" s="4" t="e">
        <f>VLOOKUP(L1174,#REF!,2,FALSE)</f>
        <v>#REF!</v>
      </c>
      <c r="P1174" s="4" t="e">
        <f t="shared" si="34"/>
        <v>#REF!</v>
      </c>
      <c r="Q1174" s="4"/>
      <c r="R1174" s="4"/>
      <c r="S1174" s="4"/>
      <c r="T1174" s="4"/>
      <c r="U1174" s="4"/>
      <c r="V1174" s="4"/>
      <c r="W1174" s="4"/>
    </row>
    <row r="1175" spans="1:23" ht="16">
      <c r="A1175" s="173" t="s">
        <v>1844</v>
      </c>
      <c r="B1175" s="173" t="s">
        <v>1820</v>
      </c>
      <c r="C1175" s="173">
        <v>840130510419</v>
      </c>
      <c r="D1175" s="174">
        <v>64.5</v>
      </c>
      <c r="E1175" s="174">
        <v>129</v>
      </c>
      <c r="F1175" s="173" t="s">
        <v>649</v>
      </c>
      <c r="G1175" s="4" t="s">
        <v>3</v>
      </c>
      <c r="H1175" s="4" t="str">
        <f t="shared" si="28"/>
        <v>Freshley Overall</v>
      </c>
      <c r="I1175" s="4" t="str">
        <f t="shared" si="29"/>
        <v>Saddle Brown Canvas</v>
      </c>
      <c r="J1175" s="4" t="str">
        <f t="shared" si="30"/>
        <v>DWS21O1C-220</v>
      </c>
      <c r="K1175" s="4" t="str">
        <f t="shared" si="31"/>
        <v>16x28</v>
      </c>
      <c r="L1175" s="4" t="str">
        <f t="shared" si="32"/>
        <v>16</v>
      </c>
      <c r="M1175" s="4" t="str">
        <f t="shared" si="33"/>
        <v>28</v>
      </c>
      <c r="N1175" s="4" t="e">
        <f>VLOOKUP(L1175,#REF!,3,FALSE)</f>
        <v>#REF!</v>
      </c>
      <c r="O1175" s="4" t="e">
        <f>VLOOKUP(L1175,#REF!,2,FALSE)</f>
        <v>#REF!</v>
      </c>
      <c r="P1175" s="4" t="e">
        <f t="shared" si="34"/>
        <v>#REF!</v>
      </c>
      <c r="Q1175" s="4"/>
      <c r="R1175" s="4"/>
      <c r="S1175" s="4"/>
      <c r="T1175" s="4"/>
      <c r="U1175" s="4"/>
      <c r="V1175" s="4"/>
      <c r="W1175" s="4"/>
    </row>
    <row r="1176" spans="1:23" ht="16">
      <c r="A1176" s="173" t="s">
        <v>1845</v>
      </c>
      <c r="B1176" s="173" t="s">
        <v>1820</v>
      </c>
      <c r="C1176" s="173">
        <v>840130510426</v>
      </c>
      <c r="D1176" s="174">
        <v>64.5</v>
      </c>
      <c r="E1176" s="174">
        <v>129</v>
      </c>
      <c r="F1176" s="173" t="s">
        <v>649</v>
      </c>
      <c r="G1176" s="4" t="s">
        <v>3</v>
      </c>
      <c r="H1176" s="4" t="str">
        <f t="shared" si="28"/>
        <v>Freshley Overall</v>
      </c>
      <c r="I1176" s="4" t="str">
        <f t="shared" si="29"/>
        <v>Saddle Brown Canvas</v>
      </c>
      <c r="J1176" s="4" t="str">
        <f t="shared" si="30"/>
        <v>DWS21O1C-220</v>
      </c>
      <c r="K1176" s="4" t="str">
        <f t="shared" si="31"/>
        <v>16x30</v>
      </c>
      <c r="L1176" s="4" t="str">
        <f t="shared" si="32"/>
        <v>16</v>
      </c>
      <c r="M1176" s="4" t="str">
        <f t="shared" si="33"/>
        <v>30</v>
      </c>
      <c r="N1176" s="4" t="e">
        <f>VLOOKUP(L1176,#REF!,3,FALSE)</f>
        <v>#REF!</v>
      </c>
      <c r="O1176" s="4" t="e">
        <f>VLOOKUP(L1176,#REF!,2,FALSE)</f>
        <v>#REF!</v>
      </c>
      <c r="P1176" s="4" t="e">
        <f t="shared" si="34"/>
        <v>#REF!</v>
      </c>
      <c r="Q1176" s="4"/>
      <c r="R1176" s="4"/>
      <c r="S1176" s="4"/>
      <c r="T1176" s="4"/>
      <c r="U1176" s="4"/>
      <c r="V1176" s="4"/>
      <c r="W1176" s="4"/>
    </row>
    <row r="1177" spans="1:23" ht="16">
      <c r="A1177" s="173" t="s">
        <v>1846</v>
      </c>
      <c r="B1177" s="173" t="s">
        <v>1820</v>
      </c>
      <c r="C1177" s="173">
        <v>840130510433</v>
      </c>
      <c r="D1177" s="174">
        <v>64.5</v>
      </c>
      <c r="E1177" s="174">
        <v>129</v>
      </c>
      <c r="F1177" s="173" t="s">
        <v>649</v>
      </c>
      <c r="G1177" s="4" t="s">
        <v>3</v>
      </c>
      <c r="H1177" s="4" t="str">
        <f t="shared" si="28"/>
        <v>Freshley Overall</v>
      </c>
      <c r="I1177" s="4" t="str">
        <f t="shared" si="29"/>
        <v>Saddle Brown Canvas</v>
      </c>
      <c r="J1177" s="4" t="str">
        <f t="shared" si="30"/>
        <v>DWS21O1C-220</v>
      </c>
      <c r="K1177" s="4" t="str">
        <f t="shared" si="31"/>
        <v>16x32</v>
      </c>
      <c r="L1177" s="4" t="str">
        <f t="shared" si="32"/>
        <v>16</v>
      </c>
      <c r="M1177" s="4" t="str">
        <f t="shared" si="33"/>
        <v>32</v>
      </c>
      <c r="N1177" s="4" t="e">
        <f>VLOOKUP(L1177,#REF!,3,FALSE)</f>
        <v>#REF!</v>
      </c>
      <c r="O1177" s="4" t="e">
        <f>VLOOKUP(L1177,#REF!,2,FALSE)</f>
        <v>#REF!</v>
      </c>
      <c r="P1177" s="4" t="e">
        <f t="shared" si="34"/>
        <v>#REF!</v>
      </c>
      <c r="Q1177" s="4"/>
      <c r="R1177" s="4"/>
      <c r="S1177" s="4"/>
      <c r="T1177" s="4"/>
      <c r="U1177" s="4"/>
      <c r="V1177" s="4"/>
      <c r="W1177" s="4"/>
    </row>
    <row r="1178" spans="1:23" ht="16">
      <c r="A1178" s="173" t="s">
        <v>1847</v>
      </c>
      <c r="B1178" s="173" t="s">
        <v>1820</v>
      </c>
      <c r="C1178" s="173">
        <v>840130510440</v>
      </c>
      <c r="D1178" s="174">
        <v>64.5</v>
      </c>
      <c r="E1178" s="174">
        <v>129</v>
      </c>
      <c r="F1178" s="173" t="s">
        <v>649</v>
      </c>
      <c r="G1178" s="4" t="s">
        <v>3</v>
      </c>
      <c r="H1178" s="4" t="str">
        <f t="shared" si="28"/>
        <v>Freshley Overall</v>
      </c>
      <c r="I1178" s="4" t="str">
        <f t="shared" si="29"/>
        <v>Saddle Brown Canvas</v>
      </c>
      <c r="J1178" s="4" t="str">
        <f t="shared" si="30"/>
        <v>DWS21O1C-220</v>
      </c>
      <c r="K1178" s="4" t="str">
        <f t="shared" si="31"/>
        <v>16x34</v>
      </c>
      <c r="L1178" s="4" t="str">
        <f t="shared" si="32"/>
        <v>16</v>
      </c>
      <c r="M1178" s="4" t="str">
        <f t="shared" si="33"/>
        <v>34</v>
      </c>
      <c r="N1178" s="4" t="e">
        <f>VLOOKUP(L1178,#REF!,3,FALSE)</f>
        <v>#REF!</v>
      </c>
      <c r="O1178" s="4" t="e">
        <f>VLOOKUP(L1178,#REF!,2,FALSE)</f>
        <v>#REF!</v>
      </c>
      <c r="P1178" s="4" t="e">
        <f t="shared" si="34"/>
        <v>#REF!</v>
      </c>
      <c r="Q1178" s="4"/>
      <c r="R1178" s="4"/>
      <c r="S1178" s="4"/>
      <c r="T1178" s="4"/>
      <c r="U1178" s="4"/>
      <c r="V1178" s="4"/>
      <c r="W1178" s="4"/>
    </row>
    <row r="1179" spans="1:23" ht="16">
      <c r="A1179" s="173" t="s">
        <v>1848</v>
      </c>
      <c r="B1179" s="173" t="s">
        <v>1820</v>
      </c>
      <c r="C1179" s="173">
        <v>840130510457</v>
      </c>
      <c r="D1179" s="174">
        <v>64.5</v>
      </c>
      <c r="E1179" s="174">
        <v>129</v>
      </c>
      <c r="F1179" s="173" t="s">
        <v>649</v>
      </c>
      <c r="G1179" s="4" t="s">
        <v>3</v>
      </c>
      <c r="H1179" s="4" t="str">
        <f t="shared" si="28"/>
        <v>Freshley Overall</v>
      </c>
      <c r="I1179" s="4" t="str">
        <f t="shared" si="29"/>
        <v>Saddle Brown Canvas</v>
      </c>
      <c r="J1179" s="4" t="str">
        <f t="shared" si="30"/>
        <v>DWS21O1C-220</v>
      </c>
      <c r="K1179" s="4" t="str">
        <f t="shared" si="31"/>
        <v>18x28</v>
      </c>
      <c r="L1179" s="4" t="str">
        <f t="shared" si="32"/>
        <v>18</v>
      </c>
      <c r="M1179" s="4" t="str">
        <f t="shared" si="33"/>
        <v>28</v>
      </c>
      <c r="N1179" s="4" t="e">
        <f>VLOOKUP(L1179,#REF!,3,FALSE)</f>
        <v>#REF!</v>
      </c>
      <c r="O1179" s="4" t="e">
        <f>VLOOKUP(L1179,#REF!,2,FALSE)</f>
        <v>#REF!</v>
      </c>
      <c r="P1179" s="4" t="e">
        <f t="shared" si="34"/>
        <v>#REF!</v>
      </c>
      <c r="Q1179" s="4"/>
      <c r="R1179" s="4"/>
      <c r="S1179" s="4"/>
      <c r="T1179" s="4"/>
      <c r="U1179" s="4"/>
      <c r="V1179" s="4"/>
      <c r="W1179" s="4"/>
    </row>
    <row r="1180" spans="1:23" ht="16">
      <c r="A1180" s="173" t="s">
        <v>1849</v>
      </c>
      <c r="B1180" s="173" t="s">
        <v>1820</v>
      </c>
      <c r="C1180" s="173">
        <v>840130510464</v>
      </c>
      <c r="D1180" s="174">
        <v>64.5</v>
      </c>
      <c r="E1180" s="174">
        <v>129</v>
      </c>
      <c r="F1180" s="173" t="s">
        <v>649</v>
      </c>
      <c r="G1180" s="4" t="s">
        <v>3</v>
      </c>
      <c r="H1180" s="4" t="str">
        <f t="shared" si="28"/>
        <v>Freshley Overall</v>
      </c>
      <c r="I1180" s="4" t="str">
        <f t="shared" si="29"/>
        <v>Saddle Brown Canvas</v>
      </c>
      <c r="J1180" s="4" t="str">
        <f t="shared" si="30"/>
        <v>DWS21O1C-220</v>
      </c>
      <c r="K1180" s="4" t="str">
        <f t="shared" si="31"/>
        <v>18x30</v>
      </c>
      <c r="L1180" s="4" t="str">
        <f t="shared" si="32"/>
        <v>18</v>
      </c>
      <c r="M1180" s="4" t="str">
        <f t="shared" si="33"/>
        <v>30</v>
      </c>
      <c r="N1180" s="4" t="e">
        <f>VLOOKUP(L1180,#REF!,3,FALSE)</f>
        <v>#REF!</v>
      </c>
      <c r="O1180" s="4" t="e">
        <f>VLOOKUP(L1180,#REF!,2,FALSE)</f>
        <v>#REF!</v>
      </c>
      <c r="P1180" s="4" t="e">
        <f t="shared" si="34"/>
        <v>#REF!</v>
      </c>
      <c r="Q1180" s="4"/>
      <c r="R1180" s="4"/>
      <c r="S1180" s="4"/>
      <c r="T1180" s="4"/>
      <c r="U1180" s="4"/>
      <c r="V1180" s="4"/>
      <c r="W1180" s="4"/>
    </row>
    <row r="1181" spans="1:23" ht="16">
      <c r="A1181" s="173" t="s">
        <v>1850</v>
      </c>
      <c r="B1181" s="173" t="s">
        <v>1820</v>
      </c>
      <c r="C1181" s="173">
        <v>840130510471</v>
      </c>
      <c r="D1181" s="174">
        <v>64.5</v>
      </c>
      <c r="E1181" s="174">
        <v>129</v>
      </c>
      <c r="F1181" s="173" t="s">
        <v>649</v>
      </c>
      <c r="G1181" s="4" t="s">
        <v>3</v>
      </c>
      <c r="H1181" s="4" t="str">
        <f t="shared" si="28"/>
        <v>Freshley Overall</v>
      </c>
      <c r="I1181" s="4" t="str">
        <f t="shared" si="29"/>
        <v>Saddle Brown Canvas</v>
      </c>
      <c r="J1181" s="4" t="str">
        <f t="shared" si="30"/>
        <v>DWS21O1C-220</v>
      </c>
      <c r="K1181" s="4" t="str">
        <f t="shared" si="31"/>
        <v>18x32</v>
      </c>
      <c r="L1181" s="4" t="str">
        <f t="shared" si="32"/>
        <v>18</v>
      </c>
      <c r="M1181" s="4" t="str">
        <f t="shared" si="33"/>
        <v>32</v>
      </c>
      <c r="N1181" s="4" t="e">
        <f>VLOOKUP(L1181,#REF!,3,FALSE)</f>
        <v>#REF!</v>
      </c>
      <c r="O1181" s="4" t="e">
        <f>VLOOKUP(L1181,#REF!,2,FALSE)</f>
        <v>#REF!</v>
      </c>
      <c r="P1181" s="4" t="e">
        <f t="shared" si="34"/>
        <v>#REF!</v>
      </c>
      <c r="Q1181" s="4"/>
      <c r="R1181" s="4"/>
      <c r="S1181" s="4"/>
      <c r="T1181" s="4"/>
      <c r="U1181" s="4"/>
      <c r="V1181" s="4"/>
      <c r="W1181" s="4"/>
    </row>
    <row r="1182" spans="1:23" ht="16">
      <c r="A1182" s="173" t="s">
        <v>1851</v>
      </c>
      <c r="B1182" s="173" t="s">
        <v>1820</v>
      </c>
      <c r="C1182" s="173">
        <v>840130510488</v>
      </c>
      <c r="D1182" s="174">
        <v>64.5</v>
      </c>
      <c r="E1182" s="174">
        <v>129</v>
      </c>
      <c r="F1182" s="173" t="s">
        <v>649</v>
      </c>
      <c r="G1182" s="4" t="s">
        <v>3</v>
      </c>
      <c r="H1182" s="4" t="str">
        <f t="shared" si="28"/>
        <v>Freshley Overall</v>
      </c>
      <c r="I1182" s="4" t="str">
        <f t="shared" si="29"/>
        <v>Saddle Brown Canvas</v>
      </c>
      <c r="J1182" s="4" t="str">
        <f t="shared" si="30"/>
        <v>DWS21O1C-220</v>
      </c>
      <c r="K1182" s="4" t="str">
        <f t="shared" si="31"/>
        <v>18x34</v>
      </c>
      <c r="L1182" s="4" t="str">
        <f t="shared" si="32"/>
        <v>18</v>
      </c>
      <c r="M1182" s="4" t="str">
        <f t="shared" si="33"/>
        <v>34</v>
      </c>
      <c r="N1182" s="4" t="e">
        <f>VLOOKUP(L1182,#REF!,3,FALSE)</f>
        <v>#REF!</v>
      </c>
      <c r="O1182" s="4" t="e">
        <f>VLOOKUP(L1182,#REF!,2,FALSE)</f>
        <v>#REF!</v>
      </c>
      <c r="P1182" s="4" t="e">
        <f t="shared" si="34"/>
        <v>#REF!</v>
      </c>
      <c r="Q1182" s="4"/>
      <c r="R1182" s="4"/>
      <c r="S1182" s="4"/>
      <c r="T1182" s="4"/>
      <c r="U1182" s="4"/>
      <c r="V1182" s="4"/>
      <c r="W1182" s="4"/>
    </row>
    <row r="1183" spans="1:23" ht="16">
      <c r="A1183" s="173" t="s">
        <v>1852</v>
      </c>
      <c r="B1183" s="173" t="s">
        <v>1820</v>
      </c>
      <c r="C1183" s="173">
        <v>840130510495</v>
      </c>
      <c r="D1183" s="174">
        <v>64.5</v>
      </c>
      <c r="E1183" s="174">
        <v>129</v>
      </c>
      <c r="F1183" s="173" t="s">
        <v>649</v>
      </c>
      <c r="G1183" s="4" t="s">
        <v>3</v>
      </c>
      <c r="H1183" s="4" t="str">
        <f t="shared" si="28"/>
        <v>Freshley Overall</v>
      </c>
      <c r="I1183" s="4" t="str">
        <f t="shared" si="29"/>
        <v>Saddle Brown Canvas</v>
      </c>
      <c r="J1183" s="4" t="str">
        <f t="shared" si="30"/>
        <v>DWS21O1C-220</v>
      </c>
      <c r="K1183" s="4" t="str">
        <f t="shared" si="31"/>
        <v>2x28</v>
      </c>
      <c r="L1183" s="4" t="str">
        <f t="shared" si="32"/>
        <v>2</v>
      </c>
      <c r="M1183" s="4" t="str">
        <f t="shared" si="33"/>
        <v>28</v>
      </c>
      <c r="N1183" s="4" t="e">
        <f>VLOOKUP(L1183,#REF!,3,FALSE)</f>
        <v>#REF!</v>
      </c>
      <c r="O1183" s="4" t="e">
        <f>VLOOKUP(L1183,#REF!,2,FALSE)</f>
        <v>#REF!</v>
      </c>
      <c r="P1183" s="4" t="e">
        <f t="shared" si="34"/>
        <v>#REF!</v>
      </c>
      <c r="Q1183" s="4"/>
      <c r="R1183" s="4"/>
      <c r="S1183" s="4"/>
      <c r="T1183" s="4"/>
      <c r="U1183" s="4"/>
      <c r="V1183" s="4"/>
      <c r="W1183" s="4"/>
    </row>
    <row r="1184" spans="1:23" ht="16">
      <c r="A1184" s="173" t="s">
        <v>1853</v>
      </c>
      <c r="B1184" s="173" t="s">
        <v>1820</v>
      </c>
      <c r="C1184" s="173">
        <v>840130510501</v>
      </c>
      <c r="D1184" s="174">
        <v>64.5</v>
      </c>
      <c r="E1184" s="174">
        <v>129</v>
      </c>
      <c r="F1184" s="173" t="s">
        <v>649</v>
      </c>
      <c r="G1184" s="4" t="s">
        <v>3</v>
      </c>
      <c r="H1184" s="4" t="str">
        <f t="shared" si="28"/>
        <v>Freshley Overall</v>
      </c>
      <c r="I1184" s="4" t="str">
        <f t="shared" si="29"/>
        <v>Saddle Brown Canvas</v>
      </c>
      <c r="J1184" s="4" t="str">
        <f t="shared" si="30"/>
        <v>DWS21O1C-220</v>
      </c>
      <c r="K1184" s="4" t="str">
        <f t="shared" si="31"/>
        <v>2x30</v>
      </c>
      <c r="L1184" s="4" t="str">
        <f t="shared" si="32"/>
        <v>2</v>
      </c>
      <c r="M1184" s="4" t="str">
        <f t="shared" si="33"/>
        <v>30</v>
      </c>
      <c r="N1184" s="4" t="e">
        <f>VLOOKUP(L1184,#REF!,3,FALSE)</f>
        <v>#REF!</v>
      </c>
      <c r="O1184" s="4" t="e">
        <f>VLOOKUP(L1184,#REF!,2,FALSE)</f>
        <v>#REF!</v>
      </c>
      <c r="P1184" s="4" t="e">
        <f t="shared" si="34"/>
        <v>#REF!</v>
      </c>
      <c r="Q1184" s="4"/>
      <c r="R1184" s="4"/>
      <c r="S1184" s="4"/>
      <c r="T1184" s="4"/>
      <c r="U1184" s="4"/>
      <c r="V1184" s="4"/>
      <c r="W1184" s="4"/>
    </row>
    <row r="1185" spans="1:23" ht="16">
      <c r="A1185" s="173" t="s">
        <v>1854</v>
      </c>
      <c r="B1185" s="173" t="s">
        <v>1820</v>
      </c>
      <c r="C1185" s="173">
        <v>840130510518</v>
      </c>
      <c r="D1185" s="174">
        <v>64.5</v>
      </c>
      <c r="E1185" s="174">
        <v>129</v>
      </c>
      <c r="F1185" s="173" t="s">
        <v>649</v>
      </c>
      <c r="G1185" s="4" t="s">
        <v>3</v>
      </c>
      <c r="H1185" s="4" t="str">
        <f t="shared" si="28"/>
        <v>Freshley Overall</v>
      </c>
      <c r="I1185" s="4" t="str">
        <f t="shared" si="29"/>
        <v>Saddle Brown Canvas</v>
      </c>
      <c r="J1185" s="4" t="str">
        <f t="shared" si="30"/>
        <v>DWS21O1C-220</v>
      </c>
      <c r="K1185" s="4" t="str">
        <f t="shared" si="31"/>
        <v>2x32</v>
      </c>
      <c r="L1185" s="4" t="str">
        <f t="shared" si="32"/>
        <v>2</v>
      </c>
      <c r="M1185" s="4" t="str">
        <f t="shared" si="33"/>
        <v>32</v>
      </c>
      <c r="N1185" s="4" t="e">
        <f>VLOOKUP(L1185,#REF!,3,FALSE)</f>
        <v>#REF!</v>
      </c>
      <c r="O1185" s="4" t="e">
        <f>VLOOKUP(L1185,#REF!,2,FALSE)</f>
        <v>#REF!</v>
      </c>
      <c r="P1185" s="4" t="e">
        <f t="shared" si="34"/>
        <v>#REF!</v>
      </c>
      <c r="Q1185" s="4"/>
      <c r="R1185" s="4"/>
      <c r="S1185" s="4"/>
      <c r="T1185" s="4"/>
      <c r="U1185" s="4"/>
      <c r="V1185" s="4"/>
      <c r="W1185" s="4"/>
    </row>
    <row r="1186" spans="1:23" ht="16">
      <c r="A1186" s="173" t="s">
        <v>1855</v>
      </c>
      <c r="B1186" s="173" t="s">
        <v>1820</v>
      </c>
      <c r="C1186" s="173">
        <v>840130510525</v>
      </c>
      <c r="D1186" s="174">
        <v>64.5</v>
      </c>
      <c r="E1186" s="174">
        <v>129</v>
      </c>
      <c r="F1186" s="173" t="s">
        <v>649</v>
      </c>
      <c r="G1186" s="4" t="s">
        <v>3</v>
      </c>
      <c r="H1186" s="4" t="str">
        <f t="shared" si="28"/>
        <v>Freshley Overall</v>
      </c>
      <c r="I1186" s="4" t="str">
        <f t="shared" si="29"/>
        <v>Saddle Brown Canvas</v>
      </c>
      <c r="J1186" s="4" t="str">
        <f t="shared" si="30"/>
        <v>DWS21O1C-220</v>
      </c>
      <c r="K1186" s="4" t="str">
        <f t="shared" si="31"/>
        <v>2x34</v>
      </c>
      <c r="L1186" s="4" t="str">
        <f t="shared" si="32"/>
        <v>2</v>
      </c>
      <c r="M1186" s="4" t="str">
        <f t="shared" si="33"/>
        <v>34</v>
      </c>
      <c r="N1186" s="4" t="e">
        <f>VLOOKUP(L1186,#REF!,3,FALSE)</f>
        <v>#REF!</v>
      </c>
      <c r="O1186" s="4" t="e">
        <f>VLOOKUP(L1186,#REF!,2,FALSE)</f>
        <v>#REF!</v>
      </c>
      <c r="P1186" s="4" t="e">
        <f t="shared" si="34"/>
        <v>#REF!</v>
      </c>
      <c r="Q1186" s="4"/>
      <c r="R1186" s="4"/>
      <c r="S1186" s="4"/>
      <c r="T1186" s="4"/>
      <c r="U1186" s="4"/>
      <c r="V1186" s="4"/>
      <c r="W1186" s="4"/>
    </row>
    <row r="1187" spans="1:23" ht="16">
      <c r="A1187" s="173" t="s">
        <v>1856</v>
      </c>
      <c r="B1187" s="173" t="s">
        <v>1820</v>
      </c>
      <c r="C1187" s="173">
        <v>840130510532</v>
      </c>
      <c r="D1187" s="174">
        <v>64.5</v>
      </c>
      <c r="E1187" s="174">
        <v>129</v>
      </c>
      <c r="F1187" s="173" t="s">
        <v>649</v>
      </c>
      <c r="G1187" s="4" t="s">
        <v>3</v>
      </c>
      <c r="H1187" s="4" t="str">
        <f t="shared" si="28"/>
        <v>Freshley Overall</v>
      </c>
      <c r="I1187" s="4" t="str">
        <f t="shared" si="29"/>
        <v>Saddle Brown Canvas</v>
      </c>
      <c r="J1187" s="4" t="str">
        <f t="shared" si="30"/>
        <v>DWS21O1C-220</v>
      </c>
      <c r="K1187" s="4" t="str">
        <f t="shared" si="31"/>
        <v>4x28</v>
      </c>
      <c r="L1187" s="4" t="str">
        <f t="shared" si="32"/>
        <v>4</v>
      </c>
      <c r="M1187" s="4" t="str">
        <f t="shared" si="33"/>
        <v>28</v>
      </c>
      <c r="N1187" s="4" t="e">
        <f>VLOOKUP(L1187,#REF!,3,FALSE)</f>
        <v>#REF!</v>
      </c>
      <c r="O1187" s="4" t="e">
        <f>VLOOKUP(L1187,#REF!,2,FALSE)</f>
        <v>#REF!</v>
      </c>
      <c r="P1187" s="4" t="e">
        <f t="shared" si="34"/>
        <v>#REF!</v>
      </c>
      <c r="Q1187" s="4"/>
      <c r="R1187" s="4"/>
      <c r="S1187" s="4"/>
      <c r="T1187" s="4"/>
      <c r="U1187" s="4"/>
      <c r="V1187" s="4"/>
      <c r="W1187" s="4"/>
    </row>
    <row r="1188" spans="1:23" ht="16">
      <c r="A1188" s="173" t="s">
        <v>1857</v>
      </c>
      <c r="B1188" s="173" t="s">
        <v>1820</v>
      </c>
      <c r="C1188" s="173">
        <v>840130510549</v>
      </c>
      <c r="D1188" s="174">
        <v>64.5</v>
      </c>
      <c r="E1188" s="174">
        <v>129</v>
      </c>
      <c r="F1188" s="173" t="s">
        <v>649</v>
      </c>
      <c r="G1188" s="4" t="s">
        <v>3</v>
      </c>
      <c r="H1188" s="4" t="str">
        <f t="shared" si="28"/>
        <v>Freshley Overall</v>
      </c>
      <c r="I1188" s="4" t="str">
        <f t="shared" si="29"/>
        <v>Saddle Brown Canvas</v>
      </c>
      <c r="J1188" s="4" t="str">
        <f t="shared" si="30"/>
        <v>DWS21O1C-220</v>
      </c>
      <c r="K1188" s="4" t="str">
        <f t="shared" si="31"/>
        <v>4x30</v>
      </c>
      <c r="L1188" s="4" t="str">
        <f t="shared" si="32"/>
        <v>4</v>
      </c>
      <c r="M1188" s="4" t="str">
        <f t="shared" si="33"/>
        <v>30</v>
      </c>
      <c r="N1188" s="4" t="e">
        <f>VLOOKUP(L1188,#REF!,3,FALSE)</f>
        <v>#REF!</v>
      </c>
      <c r="O1188" s="4" t="e">
        <f>VLOOKUP(L1188,#REF!,2,FALSE)</f>
        <v>#REF!</v>
      </c>
      <c r="P1188" s="4" t="e">
        <f t="shared" si="34"/>
        <v>#REF!</v>
      </c>
      <c r="Q1188" s="4"/>
      <c r="R1188" s="4"/>
      <c r="S1188" s="4"/>
      <c r="T1188" s="4"/>
      <c r="U1188" s="4"/>
      <c r="V1188" s="4"/>
      <c r="W1188" s="4"/>
    </row>
    <row r="1189" spans="1:23" ht="16">
      <c r="A1189" s="173" t="s">
        <v>1858</v>
      </c>
      <c r="B1189" s="173" t="s">
        <v>1820</v>
      </c>
      <c r="C1189" s="173">
        <v>840130510556</v>
      </c>
      <c r="D1189" s="174">
        <v>64.5</v>
      </c>
      <c r="E1189" s="174">
        <v>129</v>
      </c>
      <c r="F1189" s="173" t="s">
        <v>649</v>
      </c>
      <c r="G1189" s="4" t="s">
        <v>3</v>
      </c>
      <c r="H1189" s="4" t="str">
        <f t="shared" si="28"/>
        <v>Freshley Overall</v>
      </c>
      <c r="I1189" s="4" t="str">
        <f t="shared" si="29"/>
        <v>Saddle Brown Canvas</v>
      </c>
      <c r="J1189" s="4" t="str">
        <f t="shared" si="30"/>
        <v>DWS21O1C-220</v>
      </c>
      <c r="K1189" s="4" t="str">
        <f t="shared" si="31"/>
        <v>4x32</v>
      </c>
      <c r="L1189" s="4" t="str">
        <f t="shared" si="32"/>
        <v>4</v>
      </c>
      <c r="M1189" s="4" t="str">
        <f t="shared" si="33"/>
        <v>32</v>
      </c>
      <c r="N1189" s="4" t="e">
        <f>VLOOKUP(L1189,#REF!,3,FALSE)</f>
        <v>#REF!</v>
      </c>
      <c r="O1189" s="4" t="e">
        <f>VLOOKUP(L1189,#REF!,2,FALSE)</f>
        <v>#REF!</v>
      </c>
      <c r="P1189" s="4" t="e">
        <f t="shared" si="34"/>
        <v>#REF!</v>
      </c>
      <c r="Q1189" s="4"/>
      <c r="R1189" s="4"/>
      <c r="S1189" s="4"/>
      <c r="T1189" s="4"/>
      <c r="U1189" s="4"/>
      <c r="V1189" s="4"/>
      <c r="W1189" s="4"/>
    </row>
    <row r="1190" spans="1:23" ht="16">
      <c r="A1190" s="173" t="s">
        <v>1859</v>
      </c>
      <c r="B1190" s="173" t="s">
        <v>1820</v>
      </c>
      <c r="C1190" s="173">
        <v>840130510563</v>
      </c>
      <c r="D1190" s="174">
        <v>64.5</v>
      </c>
      <c r="E1190" s="174">
        <v>129</v>
      </c>
      <c r="F1190" s="173" t="s">
        <v>649</v>
      </c>
      <c r="G1190" s="4" t="s">
        <v>3</v>
      </c>
      <c r="H1190" s="4" t="str">
        <f t="shared" si="28"/>
        <v>Freshley Overall</v>
      </c>
      <c r="I1190" s="4" t="str">
        <f t="shared" si="29"/>
        <v>Saddle Brown Canvas</v>
      </c>
      <c r="J1190" s="4" t="str">
        <f t="shared" si="30"/>
        <v>DWS21O1C-220</v>
      </c>
      <c r="K1190" s="4" t="str">
        <f t="shared" si="31"/>
        <v>4x34</v>
      </c>
      <c r="L1190" s="4" t="str">
        <f t="shared" si="32"/>
        <v>4</v>
      </c>
      <c r="M1190" s="4" t="str">
        <f t="shared" si="33"/>
        <v>34</v>
      </c>
      <c r="N1190" s="4" t="e">
        <f>VLOOKUP(L1190,#REF!,3,FALSE)</f>
        <v>#REF!</v>
      </c>
      <c r="O1190" s="4" t="e">
        <f>VLOOKUP(L1190,#REF!,2,FALSE)</f>
        <v>#REF!</v>
      </c>
      <c r="P1190" s="4" t="e">
        <f t="shared" si="34"/>
        <v>#REF!</v>
      </c>
      <c r="Q1190" s="4"/>
      <c r="R1190" s="4"/>
      <c r="S1190" s="4"/>
      <c r="T1190" s="4"/>
      <c r="U1190" s="4"/>
      <c r="V1190" s="4"/>
      <c r="W1190" s="4"/>
    </row>
    <row r="1191" spans="1:23" ht="16">
      <c r="A1191" s="173" t="s">
        <v>1860</v>
      </c>
      <c r="B1191" s="173" t="s">
        <v>1820</v>
      </c>
      <c r="C1191" s="173">
        <v>840130510570</v>
      </c>
      <c r="D1191" s="174">
        <v>64.5</v>
      </c>
      <c r="E1191" s="174">
        <v>129</v>
      </c>
      <c r="F1191" s="173" t="s">
        <v>649</v>
      </c>
      <c r="G1191" s="4" t="s">
        <v>3</v>
      </c>
      <c r="H1191" s="4" t="str">
        <f t="shared" si="28"/>
        <v>Freshley Overall</v>
      </c>
      <c r="I1191" s="4" t="str">
        <f t="shared" si="29"/>
        <v>Saddle Brown Canvas</v>
      </c>
      <c r="J1191" s="4" t="str">
        <f t="shared" si="30"/>
        <v>DWS21O1C-220</v>
      </c>
      <c r="K1191" s="4" t="str">
        <f t="shared" si="31"/>
        <v>6x28</v>
      </c>
      <c r="L1191" s="4" t="str">
        <f t="shared" si="32"/>
        <v>6</v>
      </c>
      <c r="M1191" s="4" t="str">
        <f t="shared" si="33"/>
        <v>28</v>
      </c>
      <c r="N1191" s="4" t="e">
        <f>VLOOKUP(L1191,#REF!,3,FALSE)</f>
        <v>#REF!</v>
      </c>
      <c r="O1191" s="4" t="e">
        <f>VLOOKUP(L1191,#REF!,2,FALSE)</f>
        <v>#REF!</v>
      </c>
      <c r="P1191" s="4" t="e">
        <f t="shared" si="34"/>
        <v>#REF!</v>
      </c>
      <c r="Q1191" s="4"/>
      <c r="R1191" s="4"/>
      <c r="S1191" s="4"/>
      <c r="T1191" s="4"/>
      <c r="U1191" s="4"/>
      <c r="V1191" s="4"/>
      <c r="W1191" s="4"/>
    </row>
    <row r="1192" spans="1:23" ht="16">
      <c r="A1192" s="173" t="s">
        <v>1861</v>
      </c>
      <c r="B1192" s="173" t="s">
        <v>1820</v>
      </c>
      <c r="C1192" s="173">
        <v>840130510587</v>
      </c>
      <c r="D1192" s="174">
        <v>64.5</v>
      </c>
      <c r="E1192" s="174">
        <v>129</v>
      </c>
      <c r="F1192" s="173" t="s">
        <v>649</v>
      </c>
      <c r="G1192" s="4" t="s">
        <v>3</v>
      </c>
      <c r="H1192" s="4" t="str">
        <f t="shared" si="28"/>
        <v>Freshley Overall</v>
      </c>
      <c r="I1192" s="4" t="str">
        <f t="shared" si="29"/>
        <v>Saddle Brown Canvas</v>
      </c>
      <c r="J1192" s="4" t="str">
        <f t="shared" si="30"/>
        <v>DWS21O1C-220</v>
      </c>
      <c r="K1192" s="4" t="str">
        <f t="shared" si="31"/>
        <v>6x30</v>
      </c>
      <c r="L1192" s="4" t="str">
        <f t="shared" si="32"/>
        <v>6</v>
      </c>
      <c r="M1192" s="4" t="str">
        <f t="shared" si="33"/>
        <v>30</v>
      </c>
      <c r="N1192" s="4" t="e">
        <f>VLOOKUP(L1192,#REF!,3,FALSE)</f>
        <v>#REF!</v>
      </c>
      <c r="O1192" s="4" t="e">
        <f>VLOOKUP(L1192,#REF!,2,FALSE)</f>
        <v>#REF!</v>
      </c>
      <c r="P1192" s="4" t="e">
        <f t="shared" si="34"/>
        <v>#REF!</v>
      </c>
      <c r="Q1192" s="4"/>
      <c r="R1192" s="4"/>
      <c r="S1192" s="4"/>
      <c r="T1192" s="4"/>
      <c r="U1192" s="4"/>
      <c r="V1192" s="4"/>
      <c r="W1192" s="4"/>
    </row>
    <row r="1193" spans="1:23" ht="16">
      <c r="A1193" s="173" t="s">
        <v>1862</v>
      </c>
      <c r="B1193" s="173" t="s">
        <v>1820</v>
      </c>
      <c r="C1193" s="173">
        <v>840130510594</v>
      </c>
      <c r="D1193" s="174">
        <v>64.5</v>
      </c>
      <c r="E1193" s="174">
        <v>129</v>
      </c>
      <c r="F1193" s="173" t="s">
        <v>649</v>
      </c>
      <c r="G1193" s="4" t="s">
        <v>3</v>
      </c>
      <c r="H1193" s="4" t="str">
        <f t="shared" si="28"/>
        <v>Freshley Overall</v>
      </c>
      <c r="I1193" s="4" t="str">
        <f t="shared" si="29"/>
        <v>Saddle Brown Canvas</v>
      </c>
      <c r="J1193" s="4" t="str">
        <f t="shared" si="30"/>
        <v>DWS21O1C-220</v>
      </c>
      <c r="K1193" s="4" t="str">
        <f t="shared" si="31"/>
        <v>6x32</v>
      </c>
      <c r="L1193" s="4" t="str">
        <f t="shared" si="32"/>
        <v>6</v>
      </c>
      <c r="M1193" s="4" t="str">
        <f t="shared" si="33"/>
        <v>32</v>
      </c>
      <c r="N1193" s="4" t="e">
        <f>VLOOKUP(L1193,#REF!,3,FALSE)</f>
        <v>#REF!</v>
      </c>
      <c r="O1193" s="4" t="e">
        <f>VLOOKUP(L1193,#REF!,2,FALSE)</f>
        <v>#REF!</v>
      </c>
      <c r="P1193" s="4" t="e">
        <f t="shared" si="34"/>
        <v>#REF!</v>
      </c>
      <c r="Q1193" s="4"/>
      <c r="R1193" s="4"/>
      <c r="S1193" s="4"/>
      <c r="T1193" s="4"/>
      <c r="U1193" s="4"/>
      <c r="V1193" s="4"/>
      <c r="W1193" s="4"/>
    </row>
    <row r="1194" spans="1:23" ht="16">
      <c r="A1194" s="173" t="s">
        <v>1863</v>
      </c>
      <c r="B1194" s="173" t="s">
        <v>1820</v>
      </c>
      <c r="C1194" s="173">
        <v>840130510600</v>
      </c>
      <c r="D1194" s="174">
        <v>64.5</v>
      </c>
      <c r="E1194" s="174">
        <v>129</v>
      </c>
      <c r="F1194" s="173" t="s">
        <v>649</v>
      </c>
      <c r="G1194" s="4" t="s">
        <v>3</v>
      </c>
      <c r="H1194" s="4" t="str">
        <f t="shared" si="28"/>
        <v>Freshley Overall</v>
      </c>
      <c r="I1194" s="4" t="str">
        <f t="shared" si="29"/>
        <v>Saddle Brown Canvas</v>
      </c>
      <c r="J1194" s="4" t="str">
        <f t="shared" si="30"/>
        <v>DWS21O1C-220</v>
      </c>
      <c r="K1194" s="4" t="str">
        <f t="shared" si="31"/>
        <v>6x34</v>
      </c>
      <c r="L1194" s="4" t="str">
        <f t="shared" si="32"/>
        <v>6</v>
      </c>
      <c r="M1194" s="4" t="str">
        <f t="shared" si="33"/>
        <v>34</v>
      </c>
      <c r="N1194" s="4" t="e">
        <f>VLOOKUP(L1194,#REF!,3,FALSE)</f>
        <v>#REF!</v>
      </c>
      <c r="O1194" s="4" t="e">
        <f>VLOOKUP(L1194,#REF!,2,FALSE)</f>
        <v>#REF!</v>
      </c>
      <c r="P1194" s="4" t="e">
        <f t="shared" si="34"/>
        <v>#REF!</v>
      </c>
      <c r="Q1194" s="4"/>
      <c r="R1194" s="4"/>
      <c r="S1194" s="4"/>
      <c r="T1194" s="4"/>
      <c r="U1194" s="4"/>
      <c r="V1194" s="4"/>
      <c r="W1194" s="4"/>
    </row>
    <row r="1195" spans="1:23" ht="16">
      <c r="A1195" s="173" t="s">
        <v>1864</v>
      </c>
      <c r="B1195" s="173" t="s">
        <v>1820</v>
      </c>
      <c r="C1195" s="173">
        <v>840130510617</v>
      </c>
      <c r="D1195" s="174">
        <v>64.5</v>
      </c>
      <c r="E1195" s="174">
        <v>129</v>
      </c>
      <c r="F1195" s="173" t="s">
        <v>649</v>
      </c>
      <c r="G1195" s="4" t="s">
        <v>3</v>
      </c>
      <c r="H1195" s="4" t="str">
        <f t="shared" si="28"/>
        <v>Freshley Overall</v>
      </c>
      <c r="I1195" s="4" t="str">
        <f t="shared" si="29"/>
        <v>Saddle Brown Canvas</v>
      </c>
      <c r="J1195" s="4" t="str">
        <f t="shared" si="30"/>
        <v>DWS21O1C-220</v>
      </c>
      <c r="K1195" s="4" t="str">
        <f t="shared" si="31"/>
        <v>8x28</v>
      </c>
      <c r="L1195" s="4" t="str">
        <f t="shared" si="32"/>
        <v>8</v>
      </c>
      <c r="M1195" s="4" t="str">
        <f t="shared" si="33"/>
        <v>28</v>
      </c>
      <c r="N1195" s="4" t="e">
        <f>VLOOKUP(L1195,#REF!,3,FALSE)</f>
        <v>#REF!</v>
      </c>
      <c r="O1195" s="4" t="e">
        <f>VLOOKUP(L1195,#REF!,2,FALSE)</f>
        <v>#REF!</v>
      </c>
      <c r="P1195" s="4" t="e">
        <f t="shared" si="34"/>
        <v>#REF!</v>
      </c>
      <c r="Q1195" s="4"/>
      <c r="R1195" s="4"/>
      <c r="S1195" s="4"/>
      <c r="T1195" s="4"/>
      <c r="U1195" s="4"/>
      <c r="V1195" s="4"/>
      <c r="W1195" s="4"/>
    </row>
    <row r="1196" spans="1:23" ht="16">
      <c r="A1196" s="173" t="s">
        <v>1865</v>
      </c>
      <c r="B1196" s="173" t="s">
        <v>1820</v>
      </c>
      <c r="C1196" s="173">
        <v>840130510624</v>
      </c>
      <c r="D1196" s="174">
        <v>64.5</v>
      </c>
      <c r="E1196" s="174">
        <v>129</v>
      </c>
      <c r="F1196" s="173" t="s">
        <v>649</v>
      </c>
      <c r="G1196" s="4" t="s">
        <v>3</v>
      </c>
      <c r="H1196" s="4" t="str">
        <f t="shared" si="28"/>
        <v>Freshley Overall</v>
      </c>
      <c r="I1196" s="4" t="str">
        <f t="shared" si="29"/>
        <v>Saddle Brown Canvas</v>
      </c>
      <c r="J1196" s="4" t="str">
        <f t="shared" si="30"/>
        <v>DWS21O1C-220</v>
      </c>
      <c r="K1196" s="4" t="str">
        <f t="shared" si="31"/>
        <v>8x30</v>
      </c>
      <c r="L1196" s="4" t="str">
        <f t="shared" si="32"/>
        <v>8</v>
      </c>
      <c r="M1196" s="4" t="str">
        <f t="shared" si="33"/>
        <v>30</v>
      </c>
      <c r="N1196" s="4" t="e">
        <f>VLOOKUP(L1196,#REF!,3,FALSE)</f>
        <v>#REF!</v>
      </c>
      <c r="O1196" s="4" t="e">
        <f>VLOOKUP(L1196,#REF!,2,FALSE)</f>
        <v>#REF!</v>
      </c>
      <c r="P1196" s="4" t="e">
        <f t="shared" si="34"/>
        <v>#REF!</v>
      </c>
      <c r="Q1196" s="4"/>
      <c r="R1196" s="4"/>
      <c r="S1196" s="4"/>
      <c r="T1196" s="4"/>
      <c r="U1196" s="4"/>
      <c r="V1196" s="4"/>
      <c r="W1196" s="4"/>
    </row>
    <row r="1197" spans="1:23" ht="16">
      <c r="A1197" s="173" t="s">
        <v>1866</v>
      </c>
      <c r="B1197" s="173" t="s">
        <v>1820</v>
      </c>
      <c r="C1197" s="173">
        <v>840130510631</v>
      </c>
      <c r="D1197" s="174">
        <v>64.5</v>
      </c>
      <c r="E1197" s="174">
        <v>129</v>
      </c>
      <c r="F1197" s="173" t="s">
        <v>649</v>
      </c>
      <c r="G1197" s="4" t="s">
        <v>3</v>
      </c>
      <c r="H1197" s="4" t="str">
        <f t="shared" si="28"/>
        <v>Freshley Overall</v>
      </c>
      <c r="I1197" s="4" t="str">
        <f t="shared" si="29"/>
        <v>Saddle Brown Canvas</v>
      </c>
      <c r="J1197" s="4" t="str">
        <f t="shared" si="30"/>
        <v>DWS21O1C-220</v>
      </c>
      <c r="K1197" s="4" t="str">
        <f t="shared" si="31"/>
        <v>8x32</v>
      </c>
      <c r="L1197" s="4" t="str">
        <f t="shared" si="32"/>
        <v>8</v>
      </c>
      <c r="M1197" s="4" t="str">
        <f t="shared" si="33"/>
        <v>32</v>
      </c>
      <c r="N1197" s="4" t="e">
        <f>VLOOKUP(L1197,#REF!,3,FALSE)</f>
        <v>#REF!</v>
      </c>
      <c r="O1197" s="4" t="e">
        <f>VLOOKUP(L1197,#REF!,2,FALSE)</f>
        <v>#REF!</v>
      </c>
      <c r="P1197" s="4" t="e">
        <f t="shared" si="34"/>
        <v>#REF!</v>
      </c>
      <c r="Q1197" s="4"/>
      <c r="R1197" s="4"/>
      <c r="S1197" s="4"/>
      <c r="T1197" s="4"/>
      <c r="U1197" s="4"/>
      <c r="V1197" s="4"/>
      <c r="W1197" s="4"/>
    </row>
    <row r="1198" spans="1:23" ht="16">
      <c r="A1198" s="173" t="s">
        <v>1867</v>
      </c>
      <c r="B1198" s="173" t="s">
        <v>1820</v>
      </c>
      <c r="C1198" s="173">
        <v>840130510648</v>
      </c>
      <c r="D1198" s="174">
        <v>64.5</v>
      </c>
      <c r="E1198" s="174">
        <v>129</v>
      </c>
      <c r="F1198" s="173" t="s">
        <v>649</v>
      </c>
      <c r="G1198" s="4" t="s">
        <v>3</v>
      </c>
      <c r="H1198" s="4" t="str">
        <f t="shared" si="28"/>
        <v>Freshley Overall</v>
      </c>
      <c r="I1198" s="4" t="str">
        <f t="shared" si="29"/>
        <v>Saddle Brown Canvas</v>
      </c>
      <c r="J1198" s="4" t="str">
        <f t="shared" si="30"/>
        <v>DWS21O1C-220</v>
      </c>
      <c r="K1198" s="4" t="str">
        <f t="shared" si="31"/>
        <v>8x34</v>
      </c>
      <c r="L1198" s="4" t="str">
        <f t="shared" si="32"/>
        <v>8</v>
      </c>
      <c r="M1198" s="4" t="str">
        <f t="shared" si="33"/>
        <v>34</v>
      </c>
      <c r="N1198" s="4" t="e">
        <f>VLOOKUP(L1198,#REF!,3,FALSE)</f>
        <v>#REF!</v>
      </c>
      <c r="O1198" s="4" t="e">
        <f>VLOOKUP(L1198,#REF!,2,FALSE)</f>
        <v>#REF!</v>
      </c>
      <c r="P1198" s="4" t="e">
        <f t="shared" si="34"/>
        <v>#REF!</v>
      </c>
      <c r="Q1198" s="4"/>
      <c r="R1198" s="4"/>
      <c r="S1198" s="4"/>
      <c r="T1198" s="4"/>
      <c r="U1198" s="4"/>
      <c r="V1198" s="4"/>
      <c r="W1198" s="4"/>
    </row>
    <row r="1199" spans="1:23" ht="16">
      <c r="A1199" s="173" t="s">
        <v>1868</v>
      </c>
      <c r="B1199" s="173" t="s">
        <v>1869</v>
      </c>
      <c r="C1199" s="173">
        <v>840130513748</v>
      </c>
      <c r="D1199" s="174">
        <v>64.5</v>
      </c>
      <c r="E1199" s="174">
        <v>129</v>
      </c>
      <c r="F1199" s="173" t="s">
        <v>649</v>
      </c>
      <c r="G1199" s="4" t="s">
        <v>3</v>
      </c>
      <c r="H1199" s="4" t="str">
        <f t="shared" si="28"/>
        <v>Freshley Overall</v>
      </c>
      <c r="I1199" s="4" t="str">
        <f t="shared" si="29"/>
        <v>Wabash Stripe Canvas</v>
      </c>
      <c r="J1199" s="4" t="str">
        <f t="shared" si="30"/>
        <v>DWF21O1C-404</v>
      </c>
      <c r="K1199" s="4" t="str">
        <f t="shared" si="31"/>
        <v>000x28</v>
      </c>
      <c r="L1199" s="4" t="str">
        <f t="shared" si="32"/>
        <v>000</v>
      </c>
      <c r="M1199" s="4" t="str">
        <f t="shared" si="33"/>
        <v>28</v>
      </c>
      <c r="N1199" s="4" t="e">
        <f>VLOOKUP(L1199,#REF!,3,FALSE)</f>
        <v>#REF!</v>
      </c>
      <c r="O1199" s="4" t="e">
        <f>VLOOKUP(L1199,#REF!,2,FALSE)</f>
        <v>#REF!</v>
      </c>
      <c r="P1199" s="4" t="e">
        <f t="shared" si="34"/>
        <v>#REF!</v>
      </c>
      <c r="Q1199" s="4"/>
      <c r="R1199" s="4"/>
      <c r="S1199" s="4"/>
      <c r="T1199" s="4"/>
      <c r="U1199" s="4"/>
      <c r="V1199" s="4"/>
      <c r="W1199" s="4"/>
    </row>
    <row r="1200" spans="1:23" ht="16">
      <c r="A1200" s="173" t="s">
        <v>1870</v>
      </c>
      <c r="B1200" s="173" t="s">
        <v>1869</v>
      </c>
      <c r="C1200" s="173">
        <v>840130513755</v>
      </c>
      <c r="D1200" s="174">
        <v>64.5</v>
      </c>
      <c r="E1200" s="174">
        <v>129</v>
      </c>
      <c r="F1200" s="173" t="s">
        <v>649</v>
      </c>
      <c r="G1200" s="4" t="s">
        <v>3</v>
      </c>
      <c r="H1200" s="4" t="str">
        <f t="shared" si="28"/>
        <v>Freshley Overall</v>
      </c>
      <c r="I1200" s="4" t="str">
        <f t="shared" si="29"/>
        <v>Wabash Stripe Canvas</v>
      </c>
      <c r="J1200" s="4" t="str">
        <f t="shared" si="30"/>
        <v>DWF21O1C-404</v>
      </c>
      <c r="K1200" s="4" t="str">
        <f t="shared" si="31"/>
        <v>000x30</v>
      </c>
      <c r="L1200" s="4" t="str">
        <f t="shared" si="32"/>
        <v>000</v>
      </c>
      <c r="M1200" s="4" t="str">
        <f t="shared" si="33"/>
        <v>30</v>
      </c>
      <c r="N1200" s="4" t="e">
        <f>VLOOKUP(L1200,#REF!,3,FALSE)</f>
        <v>#REF!</v>
      </c>
      <c r="O1200" s="4" t="e">
        <f>VLOOKUP(L1200,#REF!,2,FALSE)</f>
        <v>#REF!</v>
      </c>
      <c r="P1200" s="4" t="e">
        <f t="shared" si="34"/>
        <v>#REF!</v>
      </c>
      <c r="Q1200" s="4"/>
      <c r="R1200" s="4"/>
      <c r="S1200" s="4"/>
      <c r="T1200" s="4"/>
      <c r="U1200" s="4"/>
      <c r="V1200" s="4"/>
      <c r="W1200" s="4"/>
    </row>
    <row r="1201" spans="1:23" ht="16">
      <c r="A1201" s="173" t="s">
        <v>1871</v>
      </c>
      <c r="B1201" s="173" t="s">
        <v>1869</v>
      </c>
      <c r="C1201" s="173">
        <v>840130513762</v>
      </c>
      <c r="D1201" s="174">
        <v>64.5</v>
      </c>
      <c r="E1201" s="174">
        <v>129</v>
      </c>
      <c r="F1201" s="173" t="s">
        <v>649</v>
      </c>
      <c r="G1201" s="4" t="s">
        <v>3</v>
      </c>
      <c r="H1201" s="4" t="str">
        <f t="shared" si="28"/>
        <v>Freshley Overall</v>
      </c>
      <c r="I1201" s="4" t="str">
        <f t="shared" si="29"/>
        <v>Wabash Stripe Canvas</v>
      </c>
      <c r="J1201" s="4" t="str">
        <f t="shared" si="30"/>
        <v>DWF21O1C-404</v>
      </c>
      <c r="K1201" s="4" t="str">
        <f t="shared" si="31"/>
        <v>000x32</v>
      </c>
      <c r="L1201" s="4" t="str">
        <f t="shared" si="32"/>
        <v>000</v>
      </c>
      <c r="M1201" s="4" t="str">
        <f t="shared" si="33"/>
        <v>32</v>
      </c>
      <c r="N1201" s="4" t="e">
        <f>VLOOKUP(L1201,#REF!,3,FALSE)</f>
        <v>#REF!</v>
      </c>
      <c r="O1201" s="4" t="e">
        <f>VLOOKUP(L1201,#REF!,2,FALSE)</f>
        <v>#REF!</v>
      </c>
      <c r="P1201" s="4" t="e">
        <f t="shared" si="34"/>
        <v>#REF!</v>
      </c>
      <c r="Q1201" s="4"/>
      <c r="R1201" s="4"/>
      <c r="S1201" s="4"/>
      <c r="T1201" s="4"/>
      <c r="U1201" s="4"/>
      <c r="V1201" s="4"/>
      <c r="W1201" s="4"/>
    </row>
    <row r="1202" spans="1:23" ht="16">
      <c r="A1202" s="173" t="s">
        <v>1872</v>
      </c>
      <c r="B1202" s="173" t="s">
        <v>1869</v>
      </c>
      <c r="C1202" s="173">
        <v>840130513779</v>
      </c>
      <c r="D1202" s="174">
        <v>64.5</v>
      </c>
      <c r="E1202" s="174">
        <v>129</v>
      </c>
      <c r="F1202" s="173" t="s">
        <v>649</v>
      </c>
      <c r="G1202" s="4" t="s">
        <v>3</v>
      </c>
      <c r="H1202" s="4" t="str">
        <f t="shared" si="28"/>
        <v>Freshley Overall</v>
      </c>
      <c r="I1202" s="4" t="str">
        <f t="shared" si="29"/>
        <v>Wabash Stripe Canvas</v>
      </c>
      <c r="J1202" s="4" t="str">
        <f t="shared" si="30"/>
        <v>DWF21O1C-404</v>
      </c>
      <c r="K1202" s="4" t="str">
        <f t="shared" si="31"/>
        <v>000x34</v>
      </c>
      <c r="L1202" s="4" t="str">
        <f t="shared" si="32"/>
        <v>000</v>
      </c>
      <c r="M1202" s="4" t="str">
        <f t="shared" si="33"/>
        <v>34</v>
      </c>
      <c r="N1202" s="4" t="e">
        <f>VLOOKUP(L1202,#REF!,3,FALSE)</f>
        <v>#REF!</v>
      </c>
      <c r="O1202" s="4" t="e">
        <f>VLOOKUP(L1202,#REF!,2,FALSE)</f>
        <v>#REF!</v>
      </c>
      <c r="P1202" s="4" t="e">
        <f t="shared" si="34"/>
        <v>#REF!</v>
      </c>
      <c r="Q1202" s="4"/>
      <c r="R1202" s="4"/>
      <c r="S1202" s="4"/>
      <c r="T1202" s="4"/>
      <c r="U1202" s="4"/>
      <c r="V1202" s="4"/>
      <c r="W1202" s="4"/>
    </row>
    <row r="1203" spans="1:23" ht="16">
      <c r="A1203" s="173" t="s">
        <v>1873</v>
      </c>
      <c r="B1203" s="173" t="s">
        <v>1869</v>
      </c>
      <c r="C1203" s="173">
        <v>840130513786</v>
      </c>
      <c r="D1203" s="174">
        <v>64.5</v>
      </c>
      <c r="E1203" s="174">
        <v>129</v>
      </c>
      <c r="F1203" s="173" t="s">
        <v>649</v>
      </c>
      <c r="G1203" s="4" t="s">
        <v>3</v>
      </c>
      <c r="H1203" s="4" t="str">
        <f t="shared" si="28"/>
        <v>Freshley Overall</v>
      </c>
      <c r="I1203" s="4" t="str">
        <f t="shared" si="29"/>
        <v>Wabash Stripe Canvas</v>
      </c>
      <c r="J1203" s="4" t="str">
        <f t="shared" si="30"/>
        <v>DWF21O1C-404</v>
      </c>
      <c r="K1203" s="4" t="str">
        <f t="shared" si="31"/>
        <v>00x28</v>
      </c>
      <c r="L1203" s="4" t="str">
        <f t="shared" si="32"/>
        <v>00</v>
      </c>
      <c r="M1203" s="4" t="str">
        <f t="shared" si="33"/>
        <v>28</v>
      </c>
      <c r="N1203" s="4" t="e">
        <f>VLOOKUP(L1203,#REF!,3,FALSE)</f>
        <v>#REF!</v>
      </c>
      <c r="O1203" s="4" t="e">
        <f>VLOOKUP(L1203,#REF!,2,FALSE)</f>
        <v>#REF!</v>
      </c>
      <c r="P1203" s="4" t="e">
        <f t="shared" si="34"/>
        <v>#REF!</v>
      </c>
      <c r="Q1203" s="4"/>
      <c r="R1203" s="4"/>
      <c r="S1203" s="4"/>
      <c r="T1203" s="4"/>
      <c r="U1203" s="4"/>
      <c r="V1203" s="4"/>
      <c r="W1203" s="4"/>
    </row>
    <row r="1204" spans="1:23" ht="16">
      <c r="A1204" s="173" t="s">
        <v>1874</v>
      </c>
      <c r="B1204" s="173" t="s">
        <v>1869</v>
      </c>
      <c r="C1204" s="173">
        <v>840130513793</v>
      </c>
      <c r="D1204" s="174">
        <v>64.5</v>
      </c>
      <c r="E1204" s="174">
        <v>129</v>
      </c>
      <c r="F1204" s="173" t="s">
        <v>649</v>
      </c>
      <c r="G1204" s="4" t="s">
        <v>3</v>
      </c>
      <c r="H1204" s="4" t="str">
        <f t="shared" si="28"/>
        <v>Freshley Overall</v>
      </c>
      <c r="I1204" s="4" t="str">
        <f t="shared" si="29"/>
        <v>Wabash Stripe Canvas</v>
      </c>
      <c r="J1204" s="4" t="str">
        <f t="shared" si="30"/>
        <v>DWF21O1C-404</v>
      </c>
      <c r="K1204" s="4" t="str">
        <f t="shared" si="31"/>
        <v>00x30</v>
      </c>
      <c r="L1204" s="4" t="str">
        <f t="shared" si="32"/>
        <v>00</v>
      </c>
      <c r="M1204" s="4" t="str">
        <f t="shared" si="33"/>
        <v>30</v>
      </c>
      <c r="N1204" s="4" t="e">
        <f>VLOOKUP(L1204,#REF!,3,FALSE)</f>
        <v>#REF!</v>
      </c>
      <c r="O1204" s="4" t="e">
        <f>VLOOKUP(L1204,#REF!,2,FALSE)</f>
        <v>#REF!</v>
      </c>
      <c r="P1204" s="4" t="e">
        <f t="shared" si="34"/>
        <v>#REF!</v>
      </c>
      <c r="Q1204" s="4"/>
      <c r="R1204" s="4"/>
      <c r="S1204" s="4"/>
      <c r="T1204" s="4"/>
      <c r="U1204" s="4"/>
      <c r="V1204" s="4"/>
      <c r="W1204" s="4"/>
    </row>
    <row r="1205" spans="1:23" ht="16">
      <c r="A1205" s="173" t="s">
        <v>1875</v>
      </c>
      <c r="B1205" s="173" t="s">
        <v>1869</v>
      </c>
      <c r="C1205" s="173">
        <v>840130513809</v>
      </c>
      <c r="D1205" s="174">
        <v>64.5</v>
      </c>
      <c r="E1205" s="174">
        <v>129</v>
      </c>
      <c r="F1205" s="173" t="s">
        <v>649</v>
      </c>
      <c r="G1205" s="4" t="s">
        <v>3</v>
      </c>
      <c r="H1205" s="4" t="str">
        <f t="shared" si="28"/>
        <v>Freshley Overall</v>
      </c>
      <c r="I1205" s="4" t="str">
        <f t="shared" si="29"/>
        <v>Wabash Stripe Canvas</v>
      </c>
      <c r="J1205" s="4" t="str">
        <f t="shared" si="30"/>
        <v>DWF21O1C-404</v>
      </c>
      <c r="K1205" s="4" t="str">
        <f t="shared" si="31"/>
        <v>00x32</v>
      </c>
      <c r="L1205" s="4" t="str">
        <f t="shared" si="32"/>
        <v>00</v>
      </c>
      <c r="M1205" s="4" t="str">
        <f t="shared" si="33"/>
        <v>32</v>
      </c>
      <c r="N1205" s="4" t="e">
        <f>VLOOKUP(L1205,#REF!,3,FALSE)</f>
        <v>#REF!</v>
      </c>
      <c r="O1205" s="4" t="e">
        <f>VLOOKUP(L1205,#REF!,2,FALSE)</f>
        <v>#REF!</v>
      </c>
      <c r="P1205" s="4" t="e">
        <f t="shared" si="34"/>
        <v>#REF!</v>
      </c>
      <c r="Q1205" s="4"/>
      <c r="R1205" s="4"/>
      <c r="S1205" s="4"/>
      <c r="T1205" s="4"/>
      <c r="U1205" s="4"/>
      <c r="V1205" s="4"/>
      <c r="W1205" s="4"/>
    </row>
    <row r="1206" spans="1:23" ht="16">
      <c r="A1206" s="173" t="s">
        <v>1876</v>
      </c>
      <c r="B1206" s="173" t="s">
        <v>1869</v>
      </c>
      <c r="C1206" s="173">
        <v>840130513816</v>
      </c>
      <c r="D1206" s="174">
        <v>64.5</v>
      </c>
      <c r="E1206" s="174">
        <v>129</v>
      </c>
      <c r="F1206" s="173" t="s">
        <v>649</v>
      </c>
      <c r="G1206" s="4" t="s">
        <v>3</v>
      </c>
      <c r="H1206" s="4" t="str">
        <f t="shared" si="28"/>
        <v>Freshley Overall</v>
      </c>
      <c r="I1206" s="4" t="str">
        <f t="shared" si="29"/>
        <v>Wabash Stripe Canvas</v>
      </c>
      <c r="J1206" s="4" t="str">
        <f t="shared" si="30"/>
        <v>DWF21O1C-404</v>
      </c>
      <c r="K1206" s="4" t="str">
        <f t="shared" si="31"/>
        <v>00x34</v>
      </c>
      <c r="L1206" s="4" t="str">
        <f t="shared" si="32"/>
        <v>00</v>
      </c>
      <c r="M1206" s="4" t="str">
        <f t="shared" si="33"/>
        <v>34</v>
      </c>
      <c r="N1206" s="4" t="e">
        <f>VLOOKUP(L1206,#REF!,3,FALSE)</f>
        <v>#REF!</v>
      </c>
      <c r="O1206" s="4" t="e">
        <f>VLOOKUP(L1206,#REF!,2,FALSE)</f>
        <v>#REF!</v>
      </c>
      <c r="P1206" s="4" t="e">
        <f t="shared" si="34"/>
        <v>#REF!</v>
      </c>
      <c r="Q1206" s="4"/>
      <c r="R1206" s="4"/>
      <c r="S1206" s="4"/>
      <c r="T1206" s="4"/>
      <c r="U1206" s="4"/>
      <c r="V1206" s="4"/>
      <c r="W1206" s="4"/>
    </row>
    <row r="1207" spans="1:23" ht="16">
      <c r="A1207" s="173" t="s">
        <v>1877</v>
      </c>
      <c r="B1207" s="173" t="s">
        <v>1869</v>
      </c>
      <c r="C1207" s="173">
        <v>840130513823</v>
      </c>
      <c r="D1207" s="174">
        <v>64.5</v>
      </c>
      <c r="E1207" s="174">
        <v>129</v>
      </c>
      <c r="F1207" s="173" t="s">
        <v>649</v>
      </c>
      <c r="G1207" s="4" t="s">
        <v>3</v>
      </c>
      <c r="H1207" s="4" t="str">
        <f t="shared" si="28"/>
        <v>Freshley Overall</v>
      </c>
      <c r="I1207" s="4" t="str">
        <f t="shared" si="29"/>
        <v>Wabash Stripe Canvas</v>
      </c>
      <c r="J1207" s="4" t="str">
        <f t="shared" si="30"/>
        <v>DWF21O1C-404</v>
      </c>
      <c r="K1207" s="4" t="str">
        <f t="shared" si="31"/>
        <v>0x28</v>
      </c>
      <c r="L1207" s="4" t="str">
        <f t="shared" si="32"/>
        <v>0</v>
      </c>
      <c r="M1207" s="4" t="str">
        <f t="shared" si="33"/>
        <v>28</v>
      </c>
      <c r="N1207" s="4" t="e">
        <f>VLOOKUP(L1207,#REF!,3,FALSE)</f>
        <v>#REF!</v>
      </c>
      <c r="O1207" s="4" t="e">
        <f>VLOOKUP(L1207,#REF!,2,FALSE)</f>
        <v>#REF!</v>
      </c>
      <c r="P1207" s="4" t="e">
        <f t="shared" si="34"/>
        <v>#REF!</v>
      </c>
      <c r="Q1207" s="4"/>
      <c r="R1207" s="4"/>
      <c r="S1207" s="4"/>
      <c r="T1207" s="4"/>
      <c r="U1207" s="4"/>
      <c r="V1207" s="4"/>
      <c r="W1207" s="4"/>
    </row>
    <row r="1208" spans="1:23" ht="16">
      <c r="A1208" s="173" t="s">
        <v>1878</v>
      </c>
      <c r="B1208" s="173" t="s">
        <v>1869</v>
      </c>
      <c r="C1208" s="173">
        <v>840130513830</v>
      </c>
      <c r="D1208" s="174">
        <v>64.5</v>
      </c>
      <c r="E1208" s="174">
        <v>129</v>
      </c>
      <c r="F1208" s="173" t="s">
        <v>649</v>
      </c>
      <c r="G1208" s="4" t="s">
        <v>3</v>
      </c>
      <c r="H1208" s="4" t="str">
        <f t="shared" si="28"/>
        <v>Freshley Overall</v>
      </c>
      <c r="I1208" s="4" t="str">
        <f t="shared" si="29"/>
        <v>Wabash Stripe Canvas</v>
      </c>
      <c r="J1208" s="4" t="str">
        <f t="shared" si="30"/>
        <v>DWF21O1C-404</v>
      </c>
      <c r="K1208" s="4" t="str">
        <f t="shared" si="31"/>
        <v>0x30</v>
      </c>
      <c r="L1208" s="4" t="str">
        <f t="shared" si="32"/>
        <v>0</v>
      </c>
      <c r="M1208" s="4" t="str">
        <f t="shared" si="33"/>
        <v>30</v>
      </c>
      <c r="N1208" s="4" t="e">
        <f>VLOOKUP(L1208,#REF!,3,FALSE)</f>
        <v>#REF!</v>
      </c>
      <c r="O1208" s="4" t="e">
        <f>VLOOKUP(L1208,#REF!,2,FALSE)</f>
        <v>#REF!</v>
      </c>
      <c r="P1208" s="4" t="e">
        <f t="shared" si="34"/>
        <v>#REF!</v>
      </c>
      <c r="Q1208" s="4"/>
      <c r="R1208" s="4"/>
      <c r="S1208" s="4"/>
      <c r="T1208" s="4"/>
      <c r="U1208" s="4"/>
      <c r="V1208" s="4"/>
      <c r="W1208" s="4"/>
    </row>
    <row r="1209" spans="1:23" ht="16">
      <c r="A1209" s="173" t="s">
        <v>1879</v>
      </c>
      <c r="B1209" s="173" t="s">
        <v>1869</v>
      </c>
      <c r="C1209" s="173">
        <v>840130513847</v>
      </c>
      <c r="D1209" s="174">
        <v>64.5</v>
      </c>
      <c r="E1209" s="174">
        <v>129</v>
      </c>
      <c r="F1209" s="173" t="s">
        <v>649</v>
      </c>
      <c r="G1209" s="4" t="s">
        <v>3</v>
      </c>
      <c r="H1209" s="4" t="str">
        <f t="shared" si="28"/>
        <v>Freshley Overall</v>
      </c>
      <c r="I1209" s="4" t="str">
        <f t="shared" si="29"/>
        <v>Wabash Stripe Canvas</v>
      </c>
      <c r="J1209" s="4" t="str">
        <f t="shared" si="30"/>
        <v>DWF21O1C-404</v>
      </c>
      <c r="K1209" s="4" t="str">
        <f t="shared" si="31"/>
        <v>0x32</v>
      </c>
      <c r="L1209" s="4" t="str">
        <f t="shared" si="32"/>
        <v>0</v>
      </c>
      <c r="M1209" s="4" t="str">
        <f t="shared" si="33"/>
        <v>32</v>
      </c>
      <c r="N1209" s="4" t="e">
        <f>VLOOKUP(L1209,#REF!,3,FALSE)</f>
        <v>#REF!</v>
      </c>
      <c r="O1209" s="4" t="e">
        <f>VLOOKUP(L1209,#REF!,2,FALSE)</f>
        <v>#REF!</v>
      </c>
      <c r="P1209" s="4" t="e">
        <f t="shared" si="34"/>
        <v>#REF!</v>
      </c>
      <c r="Q1209" s="4"/>
      <c r="R1209" s="4"/>
      <c r="S1209" s="4"/>
      <c r="T1209" s="4"/>
      <c r="U1209" s="4"/>
      <c r="V1209" s="4"/>
      <c r="W1209" s="4"/>
    </row>
    <row r="1210" spans="1:23" ht="16">
      <c r="A1210" s="173" t="s">
        <v>1880</v>
      </c>
      <c r="B1210" s="173" t="s">
        <v>1869</v>
      </c>
      <c r="C1210" s="173">
        <v>840130513854</v>
      </c>
      <c r="D1210" s="174">
        <v>64.5</v>
      </c>
      <c r="E1210" s="174">
        <v>129</v>
      </c>
      <c r="F1210" s="173" t="s">
        <v>649</v>
      </c>
      <c r="G1210" s="4" t="s">
        <v>3</v>
      </c>
      <c r="H1210" s="4" t="str">
        <f t="shared" si="28"/>
        <v>Freshley Overall</v>
      </c>
      <c r="I1210" s="4" t="str">
        <f t="shared" si="29"/>
        <v>Wabash Stripe Canvas</v>
      </c>
      <c r="J1210" s="4" t="str">
        <f t="shared" si="30"/>
        <v>DWF21O1C-404</v>
      </c>
      <c r="K1210" s="4" t="str">
        <f t="shared" si="31"/>
        <v>0x34</v>
      </c>
      <c r="L1210" s="4" t="str">
        <f t="shared" si="32"/>
        <v>0</v>
      </c>
      <c r="M1210" s="4" t="str">
        <f t="shared" si="33"/>
        <v>34</v>
      </c>
      <c r="N1210" s="4" t="e">
        <f>VLOOKUP(L1210,#REF!,3,FALSE)</f>
        <v>#REF!</v>
      </c>
      <c r="O1210" s="4" t="e">
        <f>VLOOKUP(L1210,#REF!,2,FALSE)</f>
        <v>#REF!</v>
      </c>
      <c r="P1210" s="4" t="e">
        <f t="shared" si="34"/>
        <v>#REF!</v>
      </c>
      <c r="Q1210" s="4"/>
      <c r="R1210" s="4"/>
      <c r="S1210" s="4"/>
      <c r="T1210" s="4"/>
      <c r="U1210" s="4"/>
      <c r="V1210" s="4"/>
      <c r="W1210" s="4"/>
    </row>
    <row r="1211" spans="1:23" ht="16">
      <c r="A1211" s="173" t="s">
        <v>1881</v>
      </c>
      <c r="B1211" s="173" t="s">
        <v>1869</v>
      </c>
      <c r="C1211" s="173">
        <v>840130513861</v>
      </c>
      <c r="D1211" s="174">
        <v>64.5</v>
      </c>
      <c r="E1211" s="174">
        <v>129</v>
      </c>
      <c r="F1211" s="173" t="s">
        <v>649</v>
      </c>
      <c r="G1211" s="4" t="s">
        <v>3</v>
      </c>
      <c r="H1211" s="4" t="str">
        <f t="shared" si="28"/>
        <v>Freshley Overall</v>
      </c>
      <c r="I1211" s="4" t="str">
        <f t="shared" si="29"/>
        <v>Wabash Stripe Canvas</v>
      </c>
      <c r="J1211" s="4" t="str">
        <f t="shared" si="30"/>
        <v>DWF21O1C-404</v>
      </c>
      <c r="K1211" s="4" t="str">
        <f t="shared" si="31"/>
        <v>10x28</v>
      </c>
      <c r="L1211" s="4" t="str">
        <f t="shared" si="32"/>
        <v>10</v>
      </c>
      <c r="M1211" s="4" t="str">
        <f t="shared" si="33"/>
        <v>28</v>
      </c>
      <c r="N1211" s="4" t="e">
        <f>VLOOKUP(L1211,#REF!,3,FALSE)</f>
        <v>#REF!</v>
      </c>
      <c r="O1211" s="4" t="e">
        <f>VLOOKUP(L1211,#REF!,2,FALSE)</f>
        <v>#REF!</v>
      </c>
      <c r="P1211" s="4" t="e">
        <f t="shared" si="34"/>
        <v>#REF!</v>
      </c>
      <c r="Q1211" s="4"/>
      <c r="R1211" s="4"/>
      <c r="S1211" s="4"/>
      <c r="T1211" s="4"/>
      <c r="U1211" s="4"/>
      <c r="V1211" s="4"/>
      <c r="W1211" s="4"/>
    </row>
    <row r="1212" spans="1:23" ht="16">
      <c r="A1212" s="173" t="s">
        <v>1882</v>
      </c>
      <c r="B1212" s="173" t="s">
        <v>1869</v>
      </c>
      <c r="C1212" s="173">
        <v>840130513878</v>
      </c>
      <c r="D1212" s="174">
        <v>64.5</v>
      </c>
      <c r="E1212" s="174">
        <v>129</v>
      </c>
      <c r="F1212" s="173" t="s">
        <v>649</v>
      </c>
      <c r="G1212" s="4" t="s">
        <v>3</v>
      </c>
      <c r="H1212" s="4" t="str">
        <f t="shared" si="28"/>
        <v>Freshley Overall</v>
      </c>
      <c r="I1212" s="4" t="str">
        <f t="shared" si="29"/>
        <v>Wabash Stripe Canvas</v>
      </c>
      <c r="J1212" s="4" t="str">
        <f t="shared" si="30"/>
        <v>DWF21O1C-404</v>
      </c>
      <c r="K1212" s="4" t="str">
        <f t="shared" si="31"/>
        <v>10x30</v>
      </c>
      <c r="L1212" s="4" t="str">
        <f t="shared" si="32"/>
        <v>10</v>
      </c>
      <c r="M1212" s="4" t="str">
        <f t="shared" si="33"/>
        <v>30</v>
      </c>
      <c r="N1212" s="4" t="e">
        <f>VLOOKUP(L1212,#REF!,3,FALSE)</f>
        <v>#REF!</v>
      </c>
      <c r="O1212" s="4" t="e">
        <f>VLOOKUP(L1212,#REF!,2,FALSE)</f>
        <v>#REF!</v>
      </c>
      <c r="P1212" s="4" t="e">
        <f t="shared" si="34"/>
        <v>#REF!</v>
      </c>
      <c r="Q1212" s="4"/>
      <c r="R1212" s="4"/>
      <c r="S1212" s="4"/>
      <c r="T1212" s="4"/>
      <c r="U1212" s="4"/>
      <c r="V1212" s="4"/>
      <c r="W1212" s="4"/>
    </row>
    <row r="1213" spans="1:23" ht="16">
      <c r="A1213" s="173" t="s">
        <v>1883</v>
      </c>
      <c r="B1213" s="173" t="s">
        <v>1869</v>
      </c>
      <c r="C1213" s="173">
        <v>840130513885</v>
      </c>
      <c r="D1213" s="174">
        <v>64.5</v>
      </c>
      <c r="E1213" s="174">
        <v>129</v>
      </c>
      <c r="F1213" s="173" t="s">
        <v>649</v>
      </c>
      <c r="G1213" s="4" t="s">
        <v>3</v>
      </c>
      <c r="H1213" s="4" t="str">
        <f t="shared" si="28"/>
        <v>Freshley Overall</v>
      </c>
      <c r="I1213" s="4" t="str">
        <f t="shared" si="29"/>
        <v>Wabash Stripe Canvas</v>
      </c>
      <c r="J1213" s="4" t="str">
        <f t="shared" si="30"/>
        <v>DWF21O1C-404</v>
      </c>
      <c r="K1213" s="4" t="str">
        <f t="shared" si="31"/>
        <v>10x32</v>
      </c>
      <c r="L1213" s="4" t="str">
        <f t="shared" si="32"/>
        <v>10</v>
      </c>
      <c r="M1213" s="4" t="str">
        <f t="shared" si="33"/>
        <v>32</v>
      </c>
      <c r="N1213" s="4" t="e">
        <f>VLOOKUP(L1213,#REF!,3,FALSE)</f>
        <v>#REF!</v>
      </c>
      <c r="O1213" s="4" t="e">
        <f>VLOOKUP(L1213,#REF!,2,FALSE)</f>
        <v>#REF!</v>
      </c>
      <c r="P1213" s="4" t="e">
        <f t="shared" si="34"/>
        <v>#REF!</v>
      </c>
      <c r="Q1213" s="4"/>
      <c r="R1213" s="4"/>
      <c r="S1213" s="4"/>
      <c r="T1213" s="4"/>
      <c r="U1213" s="4"/>
      <c r="V1213" s="4"/>
      <c r="W1213" s="4"/>
    </row>
    <row r="1214" spans="1:23" ht="16">
      <c r="A1214" s="173" t="s">
        <v>1884</v>
      </c>
      <c r="B1214" s="173" t="s">
        <v>1869</v>
      </c>
      <c r="C1214" s="173">
        <v>840130513892</v>
      </c>
      <c r="D1214" s="174">
        <v>64.5</v>
      </c>
      <c r="E1214" s="174">
        <v>129</v>
      </c>
      <c r="F1214" s="173" t="s">
        <v>649</v>
      </c>
      <c r="G1214" s="4" t="s">
        <v>3</v>
      </c>
      <c r="H1214" s="4" t="str">
        <f t="shared" si="28"/>
        <v>Freshley Overall</v>
      </c>
      <c r="I1214" s="4" t="str">
        <f t="shared" si="29"/>
        <v>Wabash Stripe Canvas</v>
      </c>
      <c r="J1214" s="4" t="str">
        <f t="shared" si="30"/>
        <v>DWF21O1C-404</v>
      </c>
      <c r="K1214" s="4" t="str">
        <f t="shared" si="31"/>
        <v>10x34</v>
      </c>
      <c r="L1214" s="4" t="str">
        <f t="shared" si="32"/>
        <v>10</v>
      </c>
      <c r="M1214" s="4" t="str">
        <f t="shared" si="33"/>
        <v>34</v>
      </c>
      <c r="N1214" s="4" t="e">
        <f>VLOOKUP(L1214,#REF!,3,FALSE)</f>
        <v>#REF!</v>
      </c>
      <c r="O1214" s="4" t="e">
        <f>VLOOKUP(L1214,#REF!,2,FALSE)</f>
        <v>#REF!</v>
      </c>
      <c r="P1214" s="4" t="e">
        <f t="shared" si="34"/>
        <v>#REF!</v>
      </c>
      <c r="Q1214" s="4"/>
      <c r="R1214" s="4"/>
      <c r="S1214" s="4"/>
      <c r="T1214" s="4"/>
      <c r="U1214" s="4"/>
      <c r="V1214" s="4"/>
      <c r="W1214" s="4"/>
    </row>
    <row r="1215" spans="1:23" ht="16">
      <c r="A1215" s="173" t="s">
        <v>1885</v>
      </c>
      <c r="B1215" s="173" t="s">
        <v>1869</v>
      </c>
      <c r="C1215" s="173">
        <v>840130513908</v>
      </c>
      <c r="D1215" s="174">
        <v>64.5</v>
      </c>
      <c r="E1215" s="174">
        <v>129</v>
      </c>
      <c r="F1215" s="173" t="s">
        <v>649</v>
      </c>
      <c r="G1215" s="4" t="s">
        <v>3</v>
      </c>
      <c r="H1215" s="4" t="str">
        <f t="shared" si="28"/>
        <v>Freshley Overall</v>
      </c>
      <c r="I1215" s="4" t="str">
        <f t="shared" si="29"/>
        <v>Wabash Stripe Canvas</v>
      </c>
      <c r="J1215" s="4" t="str">
        <f t="shared" si="30"/>
        <v>DWF21O1C-404</v>
      </c>
      <c r="K1215" s="4" t="str">
        <f t="shared" si="31"/>
        <v>12x28</v>
      </c>
      <c r="L1215" s="4" t="str">
        <f t="shared" si="32"/>
        <v>12</v>
      </c>
      <c r="M1215" s="4" t="str">
        <f t="shared" si="33"/>
        <v>28</v>
      </c>
      <c r="N1215" s="4" t="e">
        <f>VLOOKUP(L1215,#REF!,3,FALSE)</f>
        <v>#REF!</v>
      </c>
      <c r="O1215" s="4" t="e">
        <f>VLOOKUP(L1215,#REF!,2,FALSE)</f>
        <v>#REF!</v>
      </c>
      <c r="P1215" s="4" t="e">
        <f t="shared" si="34"/>
        <v>#REF!</v>
      </c>
      <c r="Q1215" s="4"/>
      <c r="R1215" s="4"/>
      <c r="S1215" s="4"/>
      <c r="T1215" s="4"/>
      <c r="U1215" s="4"/>
      <c r="V1215" s="4"/>
      <c r="W1215" s="4"/>
    </row>
    <row r="1216" spans="1:23" ht="16">
      <c r="A1216" s="173" t="s">
        <v>1886</v>
      </c>
      <c r="B1216" s="173" t="s">
        <v>1869</v>
      </c>
      <c r="C1216" s="173">
        <v>840130513915</v>
      </c>
      <c r="D1216" s="174">
        <v>64.5</v>
      </c>
      <c r="E1216" s="174">
        <v>129</v>
      </c>
      <c r="F1216" s="173" t="s">
        <v>649</v>
      </c>
      <c r="G1216" s="4" t="s">
        <v>3</v>
      </c>
      <c r="H1216" s="4" t="str">
        <f t="shared" si="28"/>
        <v>Freshley Overall</v>
      </c>
      <c r="I1216" s="4" t="str">
        <f t="shared" si="29"/>
        <v>Wabash Stripe Canvas</v>
      </c>
      <c r="J1216" s="4" t="str">
        <f t="shared" si="30"/>
        <v>DWF21O1C-404</v>
      </c>
      <c r="K1216" s="4" t="str">
        <f t="shared" si="31"/>
        <v>12x30</v>
      </c>
      <c r="L1216" s="4" t="str">
        <f t="shared" si="32"/>
        <v>12</v>
      </c>
      <c r="M1216" s="4" t="str">
        <f t="shared" si="33"/>
        <v>30</v>
      </c>
      <c r="N1216" s="4" t="e">
        <f>VLOOKUP(L1216,#REF!,3,FALSE)</f>
        <v>#REF!</v>
      </c>
      <c r="O1216" s="4" t="e">
        <f>VLOOKUP(L1216,#REF!,2,FALSE)</f>
        <v>#REF!</v>
      </c>
      <c r="P1216" s="4" t="e">
        <f t="shared" si="34"/>
        <v>#REF!</v>
      </c>
      <c r="Q1216" s="4"/>
      <c r="R1216" s="4"/>
      <c r="S1216" s="4"/>
      <c r="T1216" s="4"/>
      <c r="U1216" s="4"/>
      <c r="V1216" s="4"/>
      <c r="W1216" s="4"/>
    </row>
    <row r="1217" spans="1:23" ht="16">
      <c r="A1217" s="173" t="s">
        <v>1887</v>
      </c>
      <c r="B1217" s="173" t="s">
        <v>1869</v>
      </c>
      <c r="C1217" s="173">
        <v>840130513922</v>
      </c>
      <c r="D1217" s="174">
        <v>64.5</v>
      </c>
      <c r="E1217" s="174">
        <v>129</v>
      </c>
      <c r="F1217" s="173" t="s">
        <v>649</v>
      </c>
      <c r="G1217" s="4" t="s">
        <v>3</v>
      </c>
      <c r="H1217" s="4" t="str">
        <f t="shared" si="28"/>
        <v>Freshley Overall</v>
      </c>
      <c r="I1217" s="4" t="str">
        <f t="shared" si="29"/>
        <v>Wabash Stripe Canvas</v>
      </c>
      <c r="J1217" s="4" t="str">
        <f t="shared" si="30"/>
        <v>DWF21O1C-404</v>
      </c>
      <c r="K1217" s="4" t="str">
        <f t="shared" si="31"/>
        <v>12x32</v>
      </c>
      <c r="L1217" s="4" t="str">
        <f t="shared" si="32"/>
        <v>12</v>
      </c>
      <c r="M1217" s="4" t="str">
        <f t="shared" si="33"/>
        <v>32</v>
      </c>
      <c r="N1217" s="4" t="e">
        <f>VLOOKUP(L1217,#REF!,3,FALSE)</f>
        <v>#REF!</v>
      </c>
      <c r="O1217" s="4" t="e">
        <f>VLOOKUP(L1217,#REF!,2,FALSE)</f>
        <v>#REF!</v>
      </c>
      <c r="P1217" s="4" t="e">
        <f t="shared" si="34"/>
        <v>#REF!</v>
      </c>
      <c r="Q1217" s="4"/>
      <c r="R1217" s="4"/>
      <c r="S1217" s="4"/>
      <c r="T1217" s="4"/>
      <c r="U1217" s="4"/>
      <c r="V1217" s="4"/>
      <c r="W1217" s="4"/>
    </row>
    <row r="1218" spans="1:23" ht="16">
      <c r="A1218" s="173" t="s">
        <v>1888</v>
      </c>
      <c r="B1218" s="173" t="s">
        <v>1869</v>
      </c>
      <c r="C1218" s="173">
        <v>840130513939</v>
      </c>
      <c r="D1218" s="174">
        <v>64.5</v>
      </c>
      <c r="E1218" s="174">
        <v>129</v>
      </c>
      <c r="F1218" s="173" t="s">
        <v>649</v>
      </c>
      <c r="G1218" s="4" t="s">
        <v>3</v>
      </c>
      <c r="H1218" s="4" t="str">
        <f t="shared" si="28"/>
        <v>Freshley Overall</v>
      </c>
      <c r="I1218" s="4" t="str">
        <f t="shared" si="29"/>
        <v>Wabash Stripe Canvas</v>
      </c>
      <c r="J1218" s="4" t="str">
        <f t="shared" si="30"/>
        <v>DWF21O1C-404</v>
      </c>
      <c r="K1218" s="4" t="str">
        <f t="shared" si="31"/>
        <v>12x34</v>
      </c>
      <c r="L1218" s="4" t="str">
        <f t="shared" si="32"/>
        <v>12</v>
      </c>
      <c r="M1218" s="4" t="str">
        <f t="shared" si="33"/>
        <v>34</v>
      </c>
      <c r="N1218" s="4" t="e">
        <f>VLOOKUP(L1218,#REF!,3,FALSE)</f>
        <v>#REF!</v>
      </c>
      <c r="O1218" s="4" t="e">
        <f>VLOOKUP(L1218,#REF!,2,FALSE)</f>
        <v>#REF!</v>
      </c>
      <c r="P1218" s="4" t="e">
        <f t="shared" si="34"/>
        <v>#REF!</v>
      </c>
      <c r="Q1218" s="4"/>
      <c r="R1218" s="4"/>
      <c r="S1218" s="4"/>
      <c r="T1218" s="4"/>
      <c r="U1218" s="4"/>
      <c r="V1218" s="4"/>
      <c r="W1218" s="4"/>
    </row>
    <row r="1219" spans="1:23" ht="16">
      <c r="A1219" s="173" t="s">
        <v>1889</v>
      </c>
      <c r="B1219" s="173" t="s">
        <v>1869</v>
      </c>
      <c r="C1219" s="173">
        <v>840130513946</v>
      </c>
      <c r="D1219" s="174">
        <v>64.5</v>
      </c>
      <c r="E1219" s="174">
        <v>129</v>
      </c>
      <c r="F1219" s="173" t="s">
        <v>649</v>
      </c>
      <c r="G1219" s="4" t="s">
        <v>3</v>
      </c>
      <c r="H1219" s="4" t="str">
        <f t="shared" si="28"/>
        <v>Freshley Overall</v>
      </c>
      <c r="I1219" s="4" t="str">
        <f t="shared" si="29"/>
        <v>Wabash Stripe Canvas</v>
      </c>
      <c r="J1219" s="4" t="str">
        <f t="shared" si="30"/>
        <v>DWF21O1C-404</v>
      </c>
      <c r="K1219" s="4" t="str">
        <f t="shared" si="31"/>
        <v>14x28</v>
      </c>
      <c r="L1219" s="4" t="str">
        <f t="shared" si="32"/>
        <v>14</v>
      </c>
      <c r="M1219" s="4" t="str">
        <f t="shared" si="33"/>
        <v>28</v>
      </c>
      <c r="N1219" s="4" t="e">
        <f>VLOOKUP(L1219,#REF!,3,FALSE)</f>
        <v>#REF!</v>
      </c>
      <c r="O1219" s="4" t="e">
        <f>VLOOKUP(L1219,#REF!,2,FALSE)</f>
        <v>#REF!</v>
      </c>
      <c r="P1219" s="4" t="e">
        <f t="shared" si="34"/>
        <v>#REF!</v>
      </c>
      <c r="Q1219" s="4"/>
      <c r="R1219" s="4"/>
      <c r="S1219" s="4"/>
      <c r="T1219" s="4"/>
      <c r="U1219" s="4"/>
      <c r="V1219" s="4"/>
      <c r="W1219" s="4"/>
    </row>
    <row r="1220" spans="1:23" ht="16">
      <c r="A1220" s="173" t="s">
        <v>1890</v>
      </c>
      <c r="B1220" s="173" t="s">
        <v>1869</v>
      </c>
      <c r="C1220" s="173">
        <v>840130513953</v>
      </c>
      <c r="D1220" s="174">
        <v>64.5</v>
      </c>
      <c r="E1220" s="174">
        <v>129</v>
      </c>
      <c r="F1220" s="173" t="s">
        <v>649</v>
      </c>
      <c r="G1220" s="4" t="s">
        <v>3</v>
      </c>
      <c r="H1220" s="4" t="str">
        <f t="shared" si="28"/>
        <v>Freshley Overall</v>
      </c>
      <c r="I1220" s="4" t="str">
        <f t="shared" si="29"/>
        <v>Wabash Stripe Canvas</v>
      </c>
      <c r="J1220" s="4" t="str">
        <f t="shared" si="30"/>
        <v>DWF21O1C-404</v>
      </c>
      <c r="K1220" s="4" t="str">
        <f t="shared" si="31"/>
        <v>14x30</v>
      </c>
      <c r="L1220" s="4" t="str">
        <f t="shared" si="32"/>
        <v>14</v>
      </c>
      <c r="M1220" s="4" t="str">
        <f t="shared" si="33"/>
        <v>30</v>
      </c>
      <c r="N1220" s="4" t="e">
        <f>VLOOKUP(L1220,#REF!,3,FALSE)</f>
        <v>#REF!</v>
      </c>
      <c r="O1220" s="4" t="e">
        <f>VLOOKUP(L1220,#REF!,2,FALSE)</f>
        <v>#REF!</v>
      </c>
      <c r="P1220" s="4" t="e">
        <f t="shared" si="34"/>
        <v>#REF!</v>
      </c>
      <c r="Q1220" s="4"/>
      <c r="R1220" s="4"/>
      <c r="S1220" s="4"/>
      <c r="T1220" s="4"/>
      <c r="U1220" s="4"/>
      <c r="V1220" s="4"/>
      <c r="W1220" s="4"/>
    </row>
    <row r="1221" spans="1:23" ht="16">
      <c r="A1221" s="173" t="s">
        <v>1891</v>
      </c>
      <c r="B1221" s="173" t="s">
        <v>1869</v>
      </c>
      <c r="C1221" s="173">
        <v>840130513960</v>
      </c>
      <c r="D1221" s="174">
        <v>64.5</v>
      </c>
      <c r="E1221" s="174">
        <v>129</v>
      </c>
      <c r="F1221" s="173" t="s">
        <v>649</v>
      </c>
      <c r="G1221" s="4" t="s">
        <v>3</v>
      </c>
      <c r="H1221" s="4" t="str">
        <f t="shared" si="28"/>
        <v>Freshley Overall</v>
      </c>
      <c r="I1221" s="4" t="str">
        <f t="shared" si="29"/>
        <v>Wabash Stripe Canvas</v>
      </c>
      <c r="J1221" s="4" t="str">
        <f t="shared" si="30"/>
        <v>DWF21O1C-404</v>
      </c>
      <c r="K1221" s="4" t="str">
        <f t="shared" si="31"/>
        <v>14x32</v>
      </c>
      <c r="L1221" s="4" t="str">
        <f t="shared" si="32"/>
        <v>14</v>
      </c>
      <c r="M1221" s="4" t="str">
        <f t="shared" si="33"/>
        <v>32</v>
      </c>
      <c r="N1221" s="4" t="e">
        <f>VLOOKUP(L1221,#REF!,3,FALSE)</f>
        <v>#REF!</v>
      </c>
      <c r="O1221" s="4" t="e">
        <f>VLOOKUP(L1221,#REF!,2,FALSE)</f>
        <v>#REF!</v>
      </c>
      <c r="P1221" s="4" t="e">
        <f t="shared" si="34"/>
        <v>#REF!</v>
      </c>
      <c r="Q1221" s="4"/>
      <c r="R1221" s="4"/>
      <c r="S1221" s="4"/>
      <c r="T1221" s="4"/>
      <c r="U1221" s="4"/>
      <c r="V1221" s="4"/>
      <c r="W1221" s="4"/>
    </row>
    <row r="1222" spans="1:23" ht="16">
      <c r="A1222" s="173" t="s">
        <v>1892</v>
      </c>
      <c r="B1222" s="173" t="s">
        <v>1869</v>
      </c>
      <c r="C1222" s="173">
        <v>840130513977</v>
      </c>
      <c r="D1222" s="174">
        <v>64.5</v>
      </c>
      <c r="E1222" s="174">
        <v>129</v>
      </c>
      <c r="F1222" s="173" t="s">
        <v>649</v>
      </c>
      <c r="G1222" s="4" t="s">
        <v>3</v>
      </c>
      <c r="H1222" s="4" t="str">
        <f t="shared" si="28"/>
        <v>Freshley Overall</v>
      </c>
      <c r="I1222" s="4" t="str">
        <f t="shared" si="29"/>
        <v>Wabash Stripe Canvas</v>
      </c>
      <c r="J1222" s="4" t="str">
        <f t="shared" si="30"/>
        <v>DWF21O1C-404</v>
      </c>
      <c r="K1222" s="4" t="str">
        <f t="shared" si="31"/>
        <v>14x34</v>
      </c>
      <c r="L1222" s="4" t="str">
        <f t="shared" si="32"/>
        <v>14</v>
      </c>
      <c r="M1222" s="4" t="str">
        <f t="shared" si="33"/>
        <v>34</v>
      </c>
      <c r="N1222" s="4" t="e">
        <f>VLOOKUP(L1222,#REF!,3,FALSE)</f>
        <v>#REF!</v>
      </c>
      <c r="O1222" s="4" t="e">
        <f>VLOOKUP(L1222,#REF!,2,FALSE)</f>
        <v>#REF!</v>
      </c>
      <c r="P1222" s="4" t="e">
        <f t="shared" si="34"/>
        <v>#REF!</v>
      </c>
      <c r="Q1222" s="4"/>
      <c r="R1222" s="4"/>
      <c r="S1222" s="4"/>
      <c r="T1222" s="4"/>
      <c r="U1222" s="4"/>
      <c r="V1222" s="4"/>
      <c r="W1222" s="4"/>
    </row>
    <row r="1223" spans="1:23" ht="16">
      <c r="A1223" s="173" t="s">
        <v>1893</v>
      </c>
      <c r="B1223" s="173" t="s">
        <v>1869</v>
      </c>
      <c r="C1223" s="173">
        <v>840130513984</v>
      </c>
      <c r="D1223" s="174">
        <v>64.5</v>
      </c>
      <c r="E1223" s="174">
        <v>129</v>
      </c>
      <c r="F1223" s="173" t="s">
        <v>649</v>
      </c>
      <c r="G1223" s="4" t="s">
        <v>3</v>
      </c>
      <c r="H1223" s="4" t="str">
        <f t="shared" si="28"/>
        <v>Freshley Overall</v>
      </c>
      <c r="I1223" s="4" t="str">
        <f t="shared" si="29"/>
        <v>Wabash Stripe Canvas</v>
      </c>
      <c r="J1223" s="4" t="str">
        <f t="shared" si="30"/>
        <v>DWF21O1C-404</v>
      </c>
      <c r="K1223" s="4" t="str">
        <f t="shared" si="31"/>
        <v>16x28</v>
      </c>
      <c r="L1223" s="4" t="str">
        <f t="shared" si="32"/>
        <v>16</v>
      </c>
      <c r="M1223" s="4" t="str">
        <f t="shared" si="33"/>
        <v>28</v>
      </c>
      <c r="N1223" s="4" t="e">
        <f>VLOOKUP(L1223,#REF!,3,FALSE)</f>
        <v>#REF!</v>
      </c>
      <c r="O1223" s="4" t="e">
        <f>VLOOKUP(L1223,#REF!,2,FALSE)</f>
        <v>#REF!</v>
      </c>
      <c r="P1223" s="4" t="e">
        <f t="shared" si="34"/>
        <v>#REF!</v>
      </c>
      <c r="Q1223" s="4"/>
      <c r="R1223" s="4"/>
      <c r="S1223" s="4"/>
      <c r="T1223" s="4"/>
      <c r="U1223" s="4"/>
      <c r="V1223" s="4"/>
      <c r="W1223" s="4"/>
    </row>
    <row r="1224" spans="1:23" ht="16">
      <c r="A1224" s="173" t="s">
        <v>1894</v>
      </c>
      <c r="B1224" s="173" t="s">
        <v>1869</v>
      </c>
      <c r="C1224" s="173">
        <v>840130513991</v>
      </c>
      <c r="D1224" s="174">
        <v>64.5</v>
      </c>
      <c r="E1224" s="174">
        <v>129</v>
      </c>
      <c r="F1224" s="173" t="s">
        <v>649</v>
      </c>
      <c r="G1224" s="4" t="s">
        <v>3</v>
      </c>
      <c r="H1224" s="4" t="str">
        <f t="shared" si="28"/>
        <v>Freshley Overall</v>
      </c>
      <c r="I1224" s="4" t="str">
        <f t="shared" si="29"/>
        <v>Wabash Stripe Canvas</v>
      </c>
      <c r="J1224" s="4" t="str">
        <f t="shared" si="30"/>
        <v>DWF21O1C-404</v>
      </c>
      <c r="K1224" s="4" t="str">
        <f t="shared" si="31"/>
        <v>16x30</v>
      </c>
      <c r="L1224" s="4" t="str">
        <f t="shared" si="32"/>
        <v>16</v>
      </c>
      <c r="M1224" s="4" t="str">
        <f t="shared" si="33"/>
        <v>30</v>
      </c>
      <c r="N1224" s="4" t="e">
        <f>VLOOKUP(L1224,#REF!,3,FALSE)</f>
        <v>#REF!</v>
      </c>
      <c r="O1224" s="4" t="e">
        <f>VLOOKUP(L1224,#REF!,2,FALSE)</f>
        <v>#REF!</v>
      </c>
      <c r="P1224" s="4" t="e">
        <f t="shared" si="34"/>
        <v>#REF!</v>
      </c>
      <c r="Q1224" s="4"/>
      <c r="R1224" s="4"/>
      <c r="S1224" s="4"/>
      <c r="T1224" s="4"/>
      <c r="U1224" s="4"/>
      <c r="V1224" s="4"/>
      <c r="W1224" s="4"/>
    </row>
    <row r="1225" spans="1:23" ht="16">
      <c r="A1225" s="173" t="s">
        <v>1895</v>
      </c>
      <c r="B1225" s="173" t="s">
        <v>1869</v>
      </c>
      <c r="C1225" s="173">
        <v>840130514004</v>
      </c>
      <c r="D1225" s="174">
        <v>64.5</v>
      </c>
      <c r="E1225" s="174">
        <v>129</v>
      </c>
      <c r="F1225" s="173" t="s">
        <v>649</v>
      </c>
      <c r="G1225" s="4" t="s">
        <v>3</v>
      </c>
      <c r="H1225" s="4" t="str">
        <f t="shared" si="28"/>
        <v>Freshley Overall</v>
      </c>
      <c r="I1225" s="4" t="str">
        <f t="shared" si="29"/>
        <v>Wabash Stripe Canvas</v>
      </c>
      <c r="J1225" s="4" t="str">
        <f t="shared" si="30"/>
        <v>DWF21O1C-404</v>
      </c>
      <c r="K1225" s="4" t="str">
        <f t="shared" si="31"/>
        <v>16x32</v>
      </c>
      <c r="L1225" s="4" t="str">
        <f t="shared" si="32"/>
        <v>16</v>
      </c>
      <c r="M1225" s="4" t="str">
        <f t="shared" si="33"/>
        <v>32</v>
      </c>
      <c r="N1225" s="4" t="e">
        <f>VLOOKUP(L1225,#REF!,3,FALSE)</f>
        <v>#REF!</v>
      </c>
      <c r="O1225" s="4" t="e">
        <f>VLOOKUP(L1225,#REF!,2,FALSE)</f>
        <v>#REF!</v>
      </c>
      <c r="P1225" s="4" t="e">
        <f t="shared" si="34"/>
        <v>#REF!</v>
      </c>
      <c r="Q1225" s="4"/>
      <c r="R1225" s="4"/>
      <c r="S1225" s="4"/>
      <c r="T1225" s="4"/>
      <c r="U1225" s="4"/>
      <c r="V1225" s="4"/>
      <c r="W1225" s="4"/>
    </row>
    <row r="1226" spans="1:23" ht="16">
      <c r="A1226" s="173" t="s">
        <v>1896</v>
      </c>
      <c r="B1226" s="173" t="s">
        <v>1869</v>
      </c>
      <c r="C1226" s="173">
        <v>840130514011</v>
      </c>
      <c r="D1226" s="174">
        <v>64.5</v>
      </c>
      <c r="E1226" s="174">
        <v>129</v>
      </c>
      <c r="F1226" s="173" t="s">
        <v>649</v>
      </c>
      <c r="G1226" s="4" t="s">
        <v>3</v>
      </c>
      <c r="H1226" s="4" t="str">
        <f t="shared" si="28"/>
        <v>Freshley Overall</v>
      </c>
      <c r="I1226" s="4" t="str">
        <f t="shared" si="29"/>
        <v>Wabash Stripe Canvas</v>
      </c>
      <c r="J1226" s="4" t="str">
        <f t="shared" si="30"/>
        <v>DWF21O1C-404</v>
      </c>
      <c r="K1226" s="4" t="str">
        <f t="shared" si="31"/>
        <v>16x34</v>
      </c>
      <c r="L1226" s="4" t="str">
        <f t="shared" si="32"/>
        <v>16</v>
      </c>
      <c r="M1226" s="4" t="str">
        <f t="shared" si="33"/>
        <v>34</v>
      </c>
      <c r="N1226" s="4" t="e">
        <f>VLOOKUP(L1226,#REF!,3,FALSE)</f>
        <v>#REF!</v>
      </c>
      <c r="O1226" s="4" t="e">
        <f>VLOOKUP(L1226,#REF!,2,FALSE)</f>
        <v>#REF!</v>
      </c>
      <c r="P1226" s="4" t="e">
        <f t="shared" si="34"/>
        <v>#REF!</v>
      </c>
      <c r="Q1226" s="4"/>
      <c r="R1226" s="4"/>
      <c r="S1226" s="4"/>
      <c r="T1226" s="4"/>
      <c r="U1226" s="4"/>
      <c r="V1226" s="4"/>
      <c r="W1226" s="4"/>
    </row>
    <row r="1227" spans="1:23" ht="16">
      <c r="A1227" s="173" t="s">
        <v>1897</v>
      </c>
      <c r="B1227" s="173" t="s">
        <v>1869</v>
      </c>
      <c r="C1227" s="173">
        <v>840130514028</v>
      </c>
      <c r="D1227" s="174">
        <v>64.5</v>
      </c>
      <c r="E1227" s="174">
        <v>129</v>
      </c>
      <c r="F1227" s="173" t="s">
        <v>649</v>
      </c>
      <c r="G1227" s="4" t="s">
        <v>3</v>
      </c>
      <c r="H1227" s="4" t="str">
        <f t="shared" si="28"/>
        <v>Freshley Overall</v>
      </c>
      <c r="I1227" s="4" t="str">
        <f t="shared" si="29"/>
        <v>Wabash Stripe Canvas</v>
      </c>
      <c r="J1227" s="4" t="str">
        <f t="shared" si="30"/>
        <v>DWF21O1C-404</v>
      </c>
      <c r="K1227" s="4" t="str">
        <f t="shared" si="31"/>
        <v>18x28</v>
      </c>
      <c r="L1227" s="4" t="str">
        <f t="shared" si="32"/>
        <v>18</v>
      </c>
      <c r="M1227" s="4" t="str">
        <f t="shared" si="33"/>
        <v>28</v>
      </c>
      <c r="N1227" s="4" t="e">
        <f>VLOOKUP(L1227,#REF!,3,FALSE)</f>
        <v>#REF!</v>
      </c>
      <c r="O1227" s="4" t="e">
        <f>VLOOKUP(L1227,#REF!,2,FALSE)</f>
        <v>#REF!</v>
      </c>
      <c r="P1227" s="4" t="e">
        <f t="shared" si="34"/>
        <v>#REF!</v>
      </c>
      <c r="Q1227" s="4"/>
      <c r="R1227" s="4"/>
      <c r="S1227" s="4"/>
      <c r="T1227" s="4"/>
      <c r="U1227" s="4"/>
      <c r="V1227" s="4"/>
      <c r="W1227" s="4"/>
    </row>
    <row r="1228" spans="1:23" ht="16">
      <c r="A1228" s="173" t="s">
        <v>1898</v>
      </c>
      <c r="B1228" s="173" t="s">
        <v>1869</v>
      </c>
      <c r="C1228" s="173">
        <v>840130514035</v>
      </c>
      <c r="D1228" s="174">
        <v>64.5</v>
      </c>
      <c r="E1228" s="174">
        <v>129</v>
      </c>
      <c r="F1228" s="173" t="s">
        <v>649</v>
      </c>
      <c r="G1228" s="4" t="s">
        <v>3</v>
      </c>
      <c r="H1228" s="4" t="str">
        <f t="shared" si="28"/>
        <v>Freshley Overall</v>
      </c>
      <c r="I1228" s="4" t="str">
        <f t="shared" si="29"/>
        <v>Wabash Stripe Canvas</v>
      </c>
      <c r="J1228" s="4" t="str">
        <f t="shared" si="30"/>
        <v>DWF21O1C-404</v>
      </c>
      <c r="K1228" s="4" t="str">
        <f t="shared" si="31"/>
        <v>18x30</v>
      </c>
      <c r="L1228" s="4" t="str">
        <f t="shared" si="32"/>
        <v>18</v>
      </c>
      <c r="M1228" s="4" t="str">
        <f t="shared" si="33"/>
        <v>30</v>
      </c>
      <c r="N1228" s="4" t="e">
        <f>VLOOKUP(L1228,#REF!,3,FALSE)</f>
        <v>#REF!</v>
      </c>
      <c r="O1228" s="4" t="e">
        <f>VLOOKUP(L1228,#REF!,2,FALSE)</f>
        <v>#REF!</v>
      </c>
      <c r="P1228" s="4" t="e">
        <f t="shared" si="34"/>
        <v>#REF!</v>
      </c>
      <c r="Q1228" s="4"/>
      <c r="R1228" s="4"/>
      <c r="S1228" s="4"/>
      <c r="T1228" s="4"/>
      <c r="U1228" s="4"/>
      <c r="V1228" s="4"/>
      <c r="W1228" s="4"/>
    </row>
    <row r="1229" spans="1:23" ht="16">
      <c r="A1229" s="173" t="s">
        <v>1899</v>
      </c>
      <c r="B1229" s="173" t="s">
        <v>1869</v>
      </c>
      <c r="C1229" s="173">
        <v>840130514042</v>
      </c>
      <c r="D1229" s="174">
        <v>64.5</v>
      </c>
      <c r="E1229" s="174">
        <v>129</v>
      </c>
      <c r="F1229" s="173" t="s">
        <v>649</v>
      </c>
      <c r="G1229" s="4" t="s">
        <v>3</v>
      </c>
      <c r="H1229" s="4" t="str">
        <f t="shared" si="28"/>
        <v>Freshley Overall</v>
      </c>
      <c r="I1229" s="4" t="str">
        <f t="shared" si="29"/>
        <v>Wabash Stripe Canvas</v>
      </c>
      <c r="J1229" s="4" t="str">
        <f t="shared" si="30"/>
        <v>DWF21O1C-404</v>
      </c>
      <c r="K1229" s="4" t="str">
        <f t="shared" si="31"/>
        <v>18x32</v>
      </c>
      <c r="L1229" s="4" t="str">
        <f t="shared" si="32"/>
        <v>18</v>
      </c>
      <c r="M1229" s="4" t="str">
        <f t="shared" si="33"/>
        <v>32</v>
      </c>
      <c r="N1229" s="4" t="e">
        <f>VLOOKUP(L1229,#REF!,3,FALSE)</f>
        <v>#REF!</v>
      </c>
      <c r="O1229" s="4" t="e">
        <f>VLOOKUP(L1229,#REF!,2,FALSE)</f>
        <v>#REF!</v>
      </c>
      <c r="P1229" s="4" t="e">
        <f t="shared" si="34"/>
        <v>#REF!</v>
      </c>
      <c r="Q1229" s="4"/>
      <c r="R1229" s="4"/>
      <c r="S1229" s="4"/>
      <c r="T1229" s="4"/>
      <c r="U1229" s="4"/>
      <c r="V1229" s="4"/>
      <c r="W1229" s="4"/>
    </row>
    <row r="1230" spans="1:23" ht="16">
      <c r="A1230" s="173" t="s">
        <v>1900</v>
      </c>
      <c r="B1230" s="173" t="s">
        <v>1869</v>
      </c>
      <c r="C1230" s="173">
        <v>840130514059</v>
      </c>
      <c r="D1230" s="174">
        <v>64.5</v>
      </c>
      <c r="E1230" s="174">
        <v>129</v>
      </c>
      <c r="F1230" s="173" t="s">
        <v>649</v>
      </c>
      <c r="G1230" s="4" t="s">
        <v>3</v>
      </c>
      <c r="H1230" s="4" t="str">
        <f t="shared" si="28"/>
        <v>Freshley Overall</v>
      </c>
      <c r="I1230" s="4" t="str">
        <f t="shared" si="29"/>
        <v>Wabash Stripe Canvas</v>
      </c>
      <c r="J1230" s="4" t="str">
        <f t="shared" si="30"/>
        <v>DWF21O1C-404</v>
      </c>
      <c r="K1230" s="4" t="str">
        <f t="shared" si="31"/>
        <v>18x34</v>
      </c>
      <c r="L1230" s="4" t="str">
        <f t="shared" si="32"/>
        <v>18</v>
      </c>
      <c r="M1230" s="4" t="str">
        <f t="shared" si="33"/>
        <v>34</v>
      </c>
      <c r="N1230" s="4" t="e">
        <f>VLOOKUP(L1230,#REF!,3,FALSE)</f>
        <v>#REF!</v>
      </c>
      <c r="O1230" s="4" t="e">
        <f>VLOOKUP(L1230,#REF!,2,FALSE)</f>
        <v>#REF!</v>
      </c>
      <c r="P1230" s="4" t="e">
        <f t="shared" si="34"/>
        <v>#REF!</v>
      </c>
      <c r="Q1230" s="4"/>
      <c r="R1230" s="4"/>
      <c r="S1230" s="4"/>
      <c r="T1230" s="4"/>
      <c r="U1230" s="4"/>
      <c r="V1230" s="4"/>
      <c r="W1230" s="4"/>
    </row>
    <row r="1231" spans="1:23" ht="16">
      <c r="A1231" s="173" t="s">
        <v>1901</v>
      </c>
      <c r="B1231" s="173" t="s">
        <v>1869</v>
      </c>
      <c r="C1231" s="173">
        <v>840130514066</v>
      </c>
      <c r="D1231" s="174">
        <v>64.5</v>
      </c>
      <c r="E1231" s="174">
        <v>129</v>
      </c>
      <c r="F1231" s="173" t="s">
        <v>649</v>
      </c>
      <c r="G1231" s="4" t="s">
        <v>3</v>
      </c>
      <c r="H1231" s="4" t="str">
        <f t="shared" si="28"/>
        <v>Freshley Overall</v>
      </c>
      <c r="I1231" s="4" t="str">
        <f t="shared" si="29"/>
        <v>Wabash Stripe Canvas</v>
      </c>
      <c r="J1231" s="4" t="str">
        <f t="shared" si="30"/>
        <v>DWF21O1C-404</v>
      </c>
      <c r="K1231" s="4" t="str">
        <f t="shared" si="31"/>
        <v>2x28</v>
      </c>
      <c r="L1231" s="4" t="str">
        <f t="shared" si="32"/>
        <v>2</v>
      </c>
      <c r="M1231" s="4" t="str">
        <f t="shared" si="33"/>
        <v>28</v>
      </c>
      <c r="N1231" s="4" t="e">
        <f>VLOOKUP(L1231,#REF!,3,FALSE)</f>
        <v>#REF!</v>
      </c>
      <c r="O1231" s="4" t="e">
        <f>VLOOKUP(L1231,#REF!,2,FALSE)</f>
        <v>#REF!</v>
      </c>
      <c r="P1231" s="4" t="e">
        <f t="shared" si="34"/>
        <v>#REF!</v>
      </c>
      <c r="Q1231" s="4"/>
      <c r="R1231" s="4"/>
      <c r="S1231" s="4"/>
      <c r="T1231" s="4"/>
      <c r="U1231" s="4"/>
      <c r="V1231" s="4"/>
      <c r="W1231" s="4"/>
    </row>
    <row r="1232" spans="1:23" ht="16">
      <c r="A1232" s="173" t="s">
        <v>1902</v>
      </c>
      <c r="B1232" s="173" t="s">
        <v>1869</v>
      </c>
      <c r="C1232" s="173">
        <v>840130514073</v>
      </c>
      <c r="D1232" s="174">
        <v>64.5</v>
      </c>
      <c r="E1232" s="174">
        <v>129</v>
      </c>
      <c r="F1232" s="173" t="s">
        <v>649</v>
      </c>
      <c r="G1232" s="4" t="s">
        <v>3</v>
      </c>
      <c r="H1232" s="4" t="str">
        <f t="shared" si="28"/>
        <v>Freshley Overall</v>
      </c>
      <c r="I1232" s="4" t="str">
        <f t="shared" si="29"/>
        <v>Wabash Stripe Canvas</v>
      </c>
      <c r="J1232" s="4" t="str">
        <f t="shared" si="30"/>
        <v>DWF21O1C-404</v>
      </c>
      <c r="K1232" s="4" t="str">
        <f t="shared" si="31"/>
        <v>2x30</v>
      </c>
      <c r="L1232" s="4" t="str">
        <f t="shared" si="32"/>
        <v>2</v>
      </c>
      <c r="M1232" s="4" t="str">
        <f t="shared" si="33"/>
        <v>30</v>
      </c>
      <c r="N1232" s="4" t="e">
        <f>VLOOKUP(L1232,#REF!,3,FALSE)</f>
        <v>#REF!</v>
      </c>
      <c r="O1232" s="4" t="e">
        <f>VLOOKUP(L1232,#REF!,2,FALSE)</f>
        <v>#REF!</v>
      </c>
      <c r="P1232" s="4" t="e">
        <f t="shared" si="34"/>
        <v>#REF!</v>
      </c>
      <c r="Q1232" s="4"/>
      <c r="R1232" s="4"/>
      <c r="S1232" s="4"/>
      <c r="T1232" s="4"/>
      <c r="U1232" s="4"/>
      <c r="V1232" s="4"/>
      <c r="W1232" s="4"/>
    </row>
    <row r="1233" spans="1:23" ht="16">
      <c r="A1233" s="173" t="s">
        <v>1903</v>
      </c>
      <c r="B1233" s="173" t="s">
        <v>1869</v>
      </c>
      <c r="C1233" s="173">
        <v>840130514080</v>
      </c>
      <c r="D1233" s="174">
        <v>64.5</v>
      </c>
      <c r="E1233" s="174">
        <v>129</v>
      </c>
      <c r="F1233" s="173" t="s">
        <v>649</v>
      </c>
      <c r="G1233" s="4" t="s">
        <v>3</v>
      </c>
      <c r="H1233" s="4" t="str">
        <f t="shared" si="28"/>
        <v>Freshley Overall</v>
      </c>
      <c r="I1233" s="4" t="str">
        <f t="shared" si="29"/>
        <v>Wabash Stripe Canvas</v>
      </c>
      <c r="J1233" s="4" t="str">
        <f t="shared" si="30"/>
        <v>DWF21O1C-404</v>
      </c>
      <c r="K1233" s="4" t="str">
        <f t="shared" si="31"/>
        <v>2x32</v>
      </c>
      <c r="L1233" s="4" t="str">
        <f t="shared" si="32"/>
        <v>2</v>
      </c>
      <c r="M1233" s="4" t="str">
        <f t="shared" si="33"/>
        <v>32</v>
      </c>
      <c r="N1233" s="4" t="e">
        <f>VLOOKUP(L1233,#REF!,3,FALSE)</f>
        <v>#REF!</v>
      </c>
      <c r="O1233" s="4" t="e">
        <f>VLOOKUP(L1233,#REF!,2,FALSE)</f>
        <v>#REF!</v>
      </c>
      <c r="P1233" s="4" t="e">
        <f t="shared" si="34"/>
        <v>#REF!</v>
      </c>
      <c r="Q1233" s="4"/>
      <c r="R1233" s="4"/>
      <c r="S1233" s="4"/>
      <c r="T1233" s="4"/>
      <c r="U1233" s="4"/>
      <c r="V1233" s="4"/>
      <c r="W1233" s="4"/>
    </row>
    <row r="1234" spans="1:23" ht="16">
      <c r="A1234" s="173" t="s">
        <v>1904</v>
      </c>
      <c r="B1234" s="173" t="s">
        <v>1869</v>
      </c>
      <c r="C1234" s="173">
        <v>840130514097</v>
      </c>
      <c r="D1234" s="174">
        <v>64.5</v>
      </c>
      <c r="E1234" s="174">
        <v>129</v>
      </c>
      <c r="F1234" s="173" t="s">
        <v>649</v>
      </c>
      <c r="G1234" s="4" t="s">
        <v>3</v>
      </c>
      <c r="H1234" s="4" t="str">
        <f t="shared" si="28"/>
        <v>Freshley Overall</v>
      </c>
      <c r="I1234" s="4" t="str">
        <f t="shared" si="29"/>
        <v>Wabash Stripe Canvas</v>
      </c>
      <c r="J1234" s="4" t="str">
        <f t="shared" si="30"/>
        <v>DWF21O1C-404</v>
      </c>
      <c r="K1234" s="4" t="str">
        <f t="shared" si="31"/>
        <v>2x34</v>
      </c>
      <c r="L1234" s="4" t="str">
        <f t="shared" si="32"/>
        <v>2</v>
      </c>
      <c r="M1234" s="4" t="str">
        <f t="shared" si="33"/>
        <v>34</v>
      </c>
      <c r="N1234" s="4" t="e">
        <f>VLOOKUP(L1234,#REF!,3,FALSE)</f>
        <v>#REF!</v>
      </c>
      <c r="O1234" s="4" t="e">
        <f>VLOOKUP(L1234,#REF!,2,FALSE)</f>
        <v>#REF!</v>
      </c>
      <c r="P1234" s="4" t="e">
        <f t="shared" si="34"/>
        <v>#REF!</v>
      </c>
      <c r="Q1234" s="4"/>
      <c r="R1234" s="4"/>
      <c r="S1234" s="4"/>
      <c r="T1234" s="4"/>
      <c r="U1234" s="4"/>
      <c r="V1234" s="4"/>
      <c r="W1234" s="4"/>
    </row>
    <row r="1235" spans="1:23" ht="16">
      <c r="A1235" s="173" t="s">
        <v>1905</v>
      </c>
      <c r="B1235" s="173" t="s">
        <v>1869</v>
      </c>
      <c r="C1235" s="173">
        <v>840130514103</v>
      </c>
      <c r="D1235" s="174">
        <v>64.5</v>
      </c>
      <c r="E1235" s="174">
        <v>129</v>
      </c>
      <c r="F1235" s="173" t="s">
        <v>649</v>
      </c>
      <c r="G1235" s="4" t="s">
        <v>3</v>
      </c>
      <c r="H1235" s="4" t="str">
        <f t="shared" si="28"/>
        <v>Freshley Overall</v>
      </c>
      <c r="I1235" s="4" t="str">
        <f t="shared" si="29"/>
        <v>Wabash Stripe Canvas</v>
      </c>
      <c r="J1235" s="4" t="str">
        <f t="shared" si="30"/>
        <v>DWF21O1C-404</v>
      </c>
      <c r="K1235" s="4" t="str">
        <f t="shared" si="31"/>
        <v>4x28</v>
      </c>
      <c r="L1235" s="4" t="str">
        <f t="shared" si="32"/>
        <v>4</v>
      </c>
      <c r="M1235" s="4" t="str">
        <f t="shared" si="33"/>
        <v>28</v>
      </c>
      <c r="N1235" s="4" t="e">
        <f>VLOOKUP(L1235,#REF!,3,FALSE)</f>
        <v>#REF!</v>
      </c>
      <c r="O1235" s="4" t="e">
        <f>VLOOKUP(L1235,#REF!,2,FALSE)</f>
        <v>#REF!</v>
      </c>
      <c r="P1235" s="4" t="e">
        <f t="shared" si="34"/>
        <v>#REF!</v>
      </c>
      <c r="Q1235" s="4"/>
      <c r="R1235" s="4"/>
      <c r="S1235" s="4"/>
      <c r="T1235" s="4"/>
      <c r="U1235" s="4"/>
      <c r="V1235" s="4"/>
      <c r="W1235" s="4"/>
    </row>
    <row r="1236" spans="1:23" ht="16">
      <c r="A1236" s="173" t="s">
        <v>1906</v>
      </c>
      <c r="B1236" s="173" t="s">
        <v>1869</v>
      </c>
      <c r="C1236" s="173">
        <v>840130514110</v>
      </c>
      <c r="D1236" s="174">
        <v>64.5</v>
      </c>
      <c r="E1236" s="174">
        <v>129</v>
      </c>
      <c r="F1236" s="173" t="s">
        <v>649</v>
      </c>
      <c r="G1236" s="4" t="s">
        <v>3</v>
      </c>
      <c r="H1236" s="4" t="str">
        <f t="shared" si="28"/>
        <v>Freshley Overall</v>
      </c>
      <c r="I1236" s="4" t="str">
        <f t="shared" si="29"/>
        <v>Wabash Stripe Canvas</v>
      </c>
      <c r="J1236" s="4" t="str">
        <f t="shared" si="30"/>
        <v>DWF21O1C-404</v>
      </c>
      <c r="K1236" s="4" t="str">
        <f t="shared" si="31"/>
        <v>4x30</v>
      </c>
      <c r="L1236" s="4" t="str">
        <f t="shared" si="32"/>
        <v>4</v>
      </c>
      <c r="M1236" s="4" t="str">
        <f t="shared" si="33"/>
        <v>30</v>
      </c>
      <c r="N1236" s="4" t="e">
        <f>VLOOKUP(L1236,#REF!,3,FALSE)</f>
        <v>#REF!</v>
      </c>
      <c r="O1236" s="4" t="e">
        <f>VLOOKUP(L1236,#REF!,2,FALSE)</f>
        <v>#REF!</v>
      </c>
      <c r="P1236" s="4" t="e">
        <f t="shared" si="34"/>
        <v>#REF!</v>
      </c>
      <c r="Q1236" s="4"/>
      <c r="R1236" s="4"/>
      <c r="S1236" s="4"/>
      <c r="T1236" s="4"/>
      <c r="U1236" s="4"/>
      <c r="V1236" s="4"/>
      <c r="W1236" s="4"/>
    </row>
    <row r="1237" spans="1:23" ht="16">
      <c r="A1237" s="173" t="s">
        <v>1907</v>
      </c>
      <c r="B1237" s="173" t="s">
        <v>1869</v>
      </c>
      <c r="C1237" s="173">
        <v>840130514127</v>
      </c>
      <c r="D1237" s="174">
        <v>64.5</v>
      </c>
      <c r="E1237" s="174">
        <v>129</v>
      </c>
      <c r="F1237" s="173" t="s">
        <v>649</v>
      </c>
      <c r="G1237" s="4" t="s">
        <v>3</v>
      </c>
      <c r="H1237" s="4" t="str">
        <f t="shared" si="28"/>
        <v>Freshley Overall</v>
      </c>
      <c r="I1237" s="4" t="str">
        <f t="shared" si="29"/>
        <v>Wabash Stripe Canvas</v>
      </c>
      <c r="J1237" s="4" t="str">
        <f t="shared" si="30"/>
        <v>DWF21O1C-404</v>
      </c>
      <c r="K1237" s="4" t="str">
        <f t="shared" si="31"/>
        <v>4x32</v>
      </c>
      <c r="L1237" s="4" t="str">
        <f t="shared" si="32"/>
        <v>4</v>
      </c>
      <c r="M1237" s="4" t="str">
        <f t="shared" si="33"/>
        <v>32</v>
      </c>
      <c r="N1237" s="4" t="e">
        <f>VLOOKUP(L1237,#REF!,3,FALSE)</f>
        <v>#REF!</v>
      </c>
      <c r="O1237" s="4" t="e">
        <f>VLOOKUP(L1237,#REF!,2,FALSE)</f>
        <v>#REF!</v>
      </c>
      <c r="P1237" s="4" t="e">
        <f t="shared" si="34"/>
        <v>#REF!</v>
      </c>
      <c r="Q1237" s="4"/>
      <c r="R1237" s="4"/>
      <c r="S1237" s="4"/>
      <c r="T1237" s="4"/>
      <c r="U1237" s="4"/>
      <c r="V1237" s="4"/>
      <c r="W1237" s="4"/>
    </row>
    <row r="1238" spans="1:23" ht="16">
      <c r="A1238" s="173" t="s">
        <v>1908</v>
      </c>
      <c r="B1238" s="173" t="s">
        <v>1869</v>
      </c>
      <c r="C1238" s="173">
        <v>840130514134</v>
      </c>
      <c r="D1238" s="174">
        <v>64.5</v>
      </c>
      <c r="E1238" s="174">
        <v>129</v>
      </c>
      <c r="F1238" s="173" t="s">
        <v>649</v>
      </c>
      <c r="G1238" s="4" t="s">
        <v>3</v>
      </c>
      <c r="H1238" s="4" t="str">
        <f t="shared" si="28"/>
        <v>Freshley Overall</v>
      </c>
      <c r="I1238" s="4" t="str">
        <f t="shared" si="29"/>
        <v>Wabash Stripe Canvas</v>
      </c>
      <c r="J1238" s="4" t="str">
        <f t="shared" si="30"/>
        <v>DWF21O1C-404</v>
      </c>
      <c r="K1238" s="4" t="str">
        <f t="shared" si="31"/>
        <v>4x34</v>
      </c>
      <c r="L1238" s="4" t="str">
        <f t="shared" si="32"/>
        <v>4</v>
      </c>
      <c r="M1238" s="4" t="str">
        <f t="shared" si="33"/>
        <v>34</v>
      </c>
      <c r="N1238" s="4" t="e">
        <f>VLOOKUP(L1238,#REF!,3,FALSE)</f>
        <v>#REF!</v>
      </c>
      <c r="O1238" s="4" t="e">
        <f>VLOOKUP(L1238,#REF!,2,FALSE)</f>
        <v>#REF!</v>
      </c>
      <c r="P1238" s="4" t="e">
        <f t="shared" si="34"/>
        <v>#REF!</v>
      </c>
      <c r="Q1238" s="4"/>
      <c r="R1238" s="4"/>
      <c r="S1238" s="4"/>
      <c r="T1238" s="4"/>
      <c r="U1238" s="4"/>
      <c r="V1238" s="4"/>
      <c r="W1238" s="4"/>
    </row>
    <row r="1239" spans="1:23" ht="16">
      <c r="A1239" s="173" t="s">
        <v>1909</v>
      </c>
      <c r="B1239" s="173" t="s">
        <v>1869</v>
      </c>
      <c r="C1239" s="173">
        <v>840130514141</v>
      </c>
      <c r="D1239" s="174">
        <v>64.5</v>
      </c>
      <c r="E1239" s="174">
        <v>129</v>
      </c>
      <c r="F1239" s="173" t="s">
        <v>649</v>
      </c>
      <c r="G1239" s="4" t="s">
        <v>3</v>
      </c>
      <c r="H1239" s="4" t="str">
        <f t="shared" si="28"/>
        <v>Freshley Overall</v>
      </c>
      <c r="I1239" s="4" t="str">
        <f t="shared" si="29"/>
        <v>Wabash Stripe Canvas</v>
      </c>
      <c r="J1239" s="4" t="str">
        <f t="shared" si="30"/>
        <v>DWF21O1C-404</v>
      </c>
      <c r="K1239" s="4" t="str">
        <f t="shared" si="31"/>
        <v>6x28</v>
      </c>
      <c r="L1239" s="4" t="str">
        <f t="shared" si="32"/>
        <v>6</v>
      </c>
      <c r="M1239" s="4" t="str">
        <f t="shared" si="33"/>
        <v>28</v>
      </c>
      <c r="N1239" s="4" t="e">
        <f>VLOOKUP(L1239,#REF!,3,FALSE)</f>
        <v>#REF!</v>
      </c>
      <c r="O1239" s="4" t="e">
        <f>VLOOKUP(L1239,#REF!,2,FALSE)</f>
        <v>#REF!</v>
      </c>
      <c r="P1239" s="4" t="e">
        <f t="shared" si="34"/>
        <v>#REF!</v>
      </c>
      <c r="Q1239" s="4"/>
      <c r="R1239" s="4"/>
      <c r="S1239" s="4"/>
      <c r="T1239" s="4"/>
      <c r="U1239" s="4"/>
      <c r="V1239" s="4"/>
      <c r="W1239" s="4"/>
    </row>
    <row r="1240" spans="1:23" ht="16">
      <c r="A1240" s="173" t="s">
        <v>1910</v>
      </c>
      <c r="B1240" s="173" t="s">
        <v>1869</v>
      </c>
      <c r="C1240" s="173">
        <v>840130514158</v>
      </c>
      <c r="D1240" s="174">
        <v>64.5</v>
      </c>
      <c r="E1240" s="174">
        <v>129</v>
      </c>
      <c r="F1240" s="173" t="s">
        <v>649</v>
      </c>
      <c r="G1240" s="4" t="s">
        <v>3</v>
      </c>
      <c r="H1240" s="4" t="str">
        <f t="shared" si="28"/>
        <v>Freshley Overall</v>
      </c>
      <c r="I1240" s="4" t="str">
        <f t="shared" si="29"/>
        <v>Wabash Stripe Canvas</v>
      </c>
      <c r="J1240" s="4" t="str">
        <f t="shared" si="30"/>
        <v>DWF21O1C-404</v>
      </c>
      <c r="K1240" s="4" t="str">
        <f t="shared" si="31"/>
        <v>6x30</v>
      </c>
      <c r="L1240" s="4" t="str">
        <f t="shared" si="32"/>
        <v>6</v>
      </c>
      <c r="M1240" s="4" t="str">
        <f t="shared" si="33"/>
        <v>30</v>
      </c>
      <c r="N1240" s="4" t="e">
        <f>VLOOKUP(L1240,#REF!,3,FALSE)</f>
        <v>#REF!</v>
      </c>
      <c r="O1240" s="4" t="e">
        <f>VLOOKUP(L1240,#REF!,2,FALSE)</f>
        <v>#REF!</v>
      </c>
      <c r="P1240" s="4" t="e">
        <f t="shared" si="34"/>
        <v>#REF!</v>
      </c>
      <c r="Q1240" s="4"/>
      <c r="R1240" s="4"/>
      <c r="S1240" s="4"/>
      <c r="T1240" s="4"/>
      <c r="U1240" s="4"/>
      <c r="V1240" s="4"/>
      <c r="W1240" s="4"/>
    </row>
    <row r="1241" spans="1:23" ht="16">
      <c r="A1241" s="173" t="s">
        <v>1911</v>
      </c>
      <c r="B1241" s="173" t="s">
        <v>1869</v>
      </c>
      <c r="C1241" s="173">
        <v>840130514165</v>
      </c>
      <c r="D1241" s="174">
        <v>64.5</v>
      </c>
      <c r="E1241" s="174">
        <v>129</v>
      </c>
      <c r="F1241" s="173" t="s">
        <v>649</v>
      </c>
      <c r="G1241" s="4" t="s">
        <v>3</v>
      </c>
      <c r="H1241" s="4" t="str">
        <f t="shared" si="28"/>
        <v>Freshley Overall</v>
      </c>
      <c r="I1241" s="4" t="str">
        <f t="shared" si="29"/>
        <v>Wabash Stripe Canvas</v>
      </c>
      <c r="J1241" s="4" t="str">
        <f t="shared" si="30"/>
        <v>DWF21O1C-404</v>
      </c>
      <c r="K1241" s="4" t="str">
        <f t="shared" si="31"/>
        <v>6x32</v>
      </c>
      <c r="L1241" s="4" t="str">
        <f t="shared" si="32"/>
        <v>6</v>
      </c>
      <c r="M1241" s="4" t="str">
        <f t="shared" si="33"/>
        <v>32</v>
      </c>
      <c r="N1241" s="4" t="e">
        <f>VLOOKUP(L1241,#REF!,3,FALSE)</f>
        <v>#REF!</v>
      </c>
      <c r="O1241" s="4" t="e">
        <f>VLOOKUP(L1241,#REF!,2,FALSE)</f>
        <v>#REF!</v>
      </c>
      <c r="P1241" s="4" t="e">
        <f t="shared" si="34"/>
        <v>#REF!</v>
      </c>
      <c r="Q1241" s="4"/>
      <c r="R1241" s="4"/>
      <c r="S1241" s="4"/>
      <c r="T1241" s="4"/>
      <c r="U1241" s="4"/>
      <c r="V1241" s="4"/>
      <c r="W1241" s="4"/>
    </row>
    <row r="1242" spans="1:23" ht="16">
      <c r="A1242" s="173" t="s">
        <v>1912</v>
      </c>
      <c r="B1242" s="173" t="s">
        <v>1869</v>
      </c>
      <c r="C1242" s="173">
        <v>840130514172</v>
      </c>
      <c r="D1242" s="174">
        <v>64.5</v>
      </c>
      <c r="E1242" s="174">
        <v>129</v>
      </c>
      <c r="F1242" s="173" t="s">
        <v>649</v>
      </c>
      <c r="G1242" s="4" t="s">
        <v>3</v>
      </c>
      <c r="H1242" s="4" t="str">
        <f t="shared" si="28"/>
        <v>Freshley Overall</v>
      </c>
      <c r="I1242" s="4" t="str">
        <f t="shared" si="29"/>
        <v>Wabash Stripe Canvas</v>
      </c>
      <c r="J1242" s="4" t="str">
        <f t="shared" si="30"/>
        <v>DWF21O1C-404</v>
      </c>
      <c r="K1242" s="4" t="str">
        <f t="shared" si="31"/>
        <v>6x34</v>
      </c>
      <c r="L1242" s="4" t="str">
        <f t="shared" si="32"/>
        <v>6</v>
      </c>
      <c r="M1242" s="4" t="str">
        <f t="shared" si="33"/>
        <v>34</v>
      </c>
      <c r="N1242" s="4" t="e">
        <f>VLOOKUP(L1242,#REF!,3,FALSE)</f>
        <v>#REF!</v>
      </c>
      <c r="O1242" s="4" t="e">
        <f>VLOOKUP(L1242,#REF!,2,FALSE)</f>
        <v>#REF!</v>
      </c>
      <c r="P1242" s="4" t="e">
        <f t="shared" si="34"/>
        <v>#REF!</v>
      </c>
      <c r="Q1242" s="4"/>
      <c r="R1242" s="4"/>
      <c r="S1242" s="4"/>
      <c r="T1242" s="4"/>
      <c r="U1242" s="4"/>
      <c r="V1242" s="4"/>
      <c r="W1242" s="4"/>
    </row>
    <row r="1243" spans="1:23" ht="16">
      <c r="A1243" s="173" t="s">
        <v>1913</v>
      </c>
      <c r="B1243" s="173" t="s">
        <v>1869</v>
      </c>
      <c r="C1243" s="173">
        <v>840130514189</v>
      </c>
      <c r="D1243" s="174">
        <v>64.5</v>
      </c>
      <c r="E1243" s="174">
        <v>129</v>
      </c>
      <c r="F1243" s="173" t="s">
        <v>649</v>
      </c>
      <c r="G1243" s="4" t="s">
        <v>3</v>
      </c>
      <c r="H1243" s="4" t="str">
        <f t="shared" si="28"/>
        <v>Freshley Overall</v>
      </c>
      <c r="I1243" s="4" t="str">
        <f t="shared" si="29"/>
        <v>Wabash Stripe Canvas</v>
      </c>
      <c r="J1243" s="4" t="str">
        <f t="shared" si="30"/>
        <v>DWF21O1C-404</v>
      </c>
      <c r="K1243" s="4" t="str">
        <f t="shared" si="31"/>
        <v>8x28</v>
      </c>
      <c r="L1243" s="4" t="str">
        <f t="shared" si="32"/>
        <v>8</v>
      </c>
      <c r="M1243" s="4" t="str">
        <f t="shared" si="33"/>
        <v>28</v>
      </c>
      <c r="N1243" s="4" t="e">
        <f>VLOOKUP(L1243,#REF!,3,FALSE)</f>
        <v>#REF!</v>
      </c>
      <c r="O1243" s="4" t="e">
        <f>VLOOKUP(L1243,#REF!,2,FALSE)</f>
        <v>#REF!</v>
      </c>
      <c r="P1243" s="4" t="e">
        <f t="shared" si="34"/>
        <v>#REF!</v>
      </c>
      <c r="Q1243" s="4"/>
      <c r="R1243" s="4"/>
      <c r="S1243" s="4"/>
      <c r="T1243" s="4"/>
      <c r="U1243" s="4"/>
      <c r="V1243" s="4"/>
      <c r="W1243" s="4"/>
    </row>
    <row r="1244" spans="1:23" ht="16">
      <c r="A1244" s="173" t="s">
        <v>1914</v>
      </c>
      <c r="B1244" s="173" t="s">
        <v>1869</v>
      </c>
      <c r="C1244" s="173">
        <v>840130514196</v>
      </c>
      <c r="D1244" s="174">
        <v>64.5</v>
      </c>
      <c r="E1244" s="174">
        <v>129</v>
      </c>
      <c r="F1244" s="173" t="s">
        <v>649</v>
      </c>
      <c r="G1244" s="4" t="s">
        <v>3</v>
      </c>
      <c r="H1244" s="4" t="str">
        <f t="shared" si="28"/>
        <v>Freshley Overall</v>
      </c>
      <c r="I1244" s="4" t="str">
        <f t="shared" si="29"/>
        <v>Wabash Stripe Canvas</v>
      </c>
      <c r="J1244" s="4" t="str">
        <f t="shared" si="30"/>
        <v>DWF21O1C-404</v>
      </c>
      <c r="K1244" s="4" t="str">
        <f t="shared" si="31"/>
        <v>8x30</v>
      </c>
      <c r="L1244" s="4" t="str">
        <f t="shared" si="32"/>
        <v>8</v>
      </c>
      <c r="M1244" s="4" t="str">
        <f t="shared" si="33"/>
        <v>30</v>
      </c>
      <c r="N1244" s="4" t="e">
        <f>VLOOKUP(L1244,#REF!,3,FALSE)</f>
        <v>#REF!</v>
      </c>
      <c r="O1244" s="4" t="e">
        <f>VLOOKUP(L1244,#REF!,2,FALSE)</f>
        <v>#REF!</v>
      </c>
      <c r="P1244" s="4" t="e">
        <f t="shared" si="34"/>
        <v>#REF!</v>
      </c>
      <c r="Q1244" s="4"/>
      <c r="R1244" s="4"/>
      <c r="S1244" s="4"/>
      <c r="T1244" s="4"/>
      <c r="U1244" s="4"/>
      <c r="V1244" s="4"/>
      <c r="W1244" s="4"/>
    </row>
    <row r="1245" spans="1:23" ht="16">
      <c r="A1245" s="173" t="s">
        <v>1915</v>
      </c>
      <c r="B1245" s="173" t="s">
        <v>1869</v>
      </c>
      <c r="C1245" s="173">
        <v>840130514202</v>
      </c>
      <c r="D1245" s="174">
        <v>64.5</v>
      </c>
      <c r="E1245" s="174">
        <v>129</v>
      </c>
      <c r="F1245" s="173" t="s">
        <v>649</v>
      </c>
      <c r="G1245" s="4" t="s">
        <v>3</v>
      </c>
      <c r="H1245" s="4" t="str">
        <f t="shared" si="28"/>
        <v>Freshley Overall</v>
      </c>
      <c r="I1245" s="4" t="str">
        <f t="shared" si="29"/>
        <v>Wabash Stripe Canvas</v>
      </c>
      <c r="J1245" s="4" t="str">
        <f t="shared" si="30"/>
        <v>DWF21O1C-404</v>
      </c>
      <c r="K1245" s="4" t="str">
        <f t="shared" si="31"/>
        <v>8x32</v>
      </c>
      <c r="L1245" s="4" t="str">
        <f t="shared" si="32"/>
        <v>8</v>
      </c>
      <c r="M1245" s="4" t="str">
        <f t="shared" si="33"/>
        <v>32</v>
      </c>
      <c r="N1245" s="4" t="e">
        <f>VLOOKUP(L1245,#REF!,3,FALSE)</f>
        <v>#REF!</v>
      </c>
      <c r="O1245" s="4" t="e">
        <f>VLOOKUP(L1245,#REF!,2,FALSE)</f>
        <v>#REF!</v>
      </c>
      <c r="P1245" s="4" t="e">
        <f t="shared" si="34"/>
        <v>#REF!</v>
      </c>
      <c r="Q1245" s="4"/>
      <c r="R1245" s="4"/>
      <c r="S1245" s="4"/>
      <c r="T1245" s="4"/>
      <c r="U1245" s="4"/>
      <c r="V1245" s="4"/>
      <c r="W1245" s="4"/>
    </row>
    <row r="1246" spans="1:23" ht="16">
      <c r="A1246" s="173" t="s">
        <v>1916</v>
      </c>
      <c r="B1246" s="173" t="s">
        <v>1869</v>
      </c>
      <c r="C1246" s="173">
        <v>840130514219</v>
      </c>
      <c r="D1246" s="174">
        <v>64.5</v>
      </c>
      <c r="E1246" s="174">
        <v>129</v>
      </c>
      <c r="F1246" s="173" t="s">
        <v>649</v>
      </c>
      <c r="G1246" s="4" t="s">
        <v>3</v>
      </c>
      <c r="H1246" s="4" t="str">
        <f t="shared" si="28"/>
        <v>Freshley Overall</v>
      </c>
      <c r="I1246" s="4" t="str">
        <f t="shared" si="29"/>
        <v>Wabash Stripe Canvas</v>
      </c>
      <c r="J1246" s="4" t="str">
        <f t="shared" si="30"/>
        <v>DWF21O1C-404</v>
      </c>
      <c r="K1246" s="4" t="str">
        <f t="shared" si="31"/>
        <v>8x34</v>
      </c>
      <c r="L1246" s="4" t="str">
        <f t="shared" si="32"/>
        <v>8</v>
      </c>
      <c r="M1246" s="4" t="str">
        <f t="shared" si="33"/>
        <v>34</v>
      </c>
      <c r="N1246" s="4" t="e">
        <f>VLOOKUP(L1246,#REF!,3,FALSE)</f>
        <v>#REF!</v>
      </c>
      <c r="O1246" s="4" t="e">
        <f>VLOOKUP(L1246,#REF!,2,FALSE)</f>
        <v>#REF!</v>
      </c>
      <c r="P1246" s="4" t="e">
        <f t="shared" si="34"/>
        <v>#REF!</v>
      </c>
      <c r="Q1246" s="4"/>
      <c r="R1246" s="4"/>
      <c r="S1246" s="4"/>
      <c r="T1246" s="4"/>
      <c r="U1246" s="4"/>
      <c r="V1246" s="4"/>
      <c r="W1246" s="4"/>
    </row>
    <row r="1247" spans="1:23" ht="16">
      <c r="A1247" s="173" t="s">
        <v>1917</v>
      </c>
      <c r="B1247" s="173" t="s">
        <v>1918</v>
      </c>
      <c r="C1247" s="173">
        <v>840130527493</v>
      </c>
      <c r="D1247" s="174">
        <v>14.5</v>
      </c>
      <c r="E1247" s="174">
        <v>29</v>
      </c>
      <c r="F1247" s="173" t="s">
        <v>649</v>
      </c>
      <c r="G1247" s="4" t="s">
        <v>100</v>
      </c>
      <c r="H1247" s="4" t="str">
        <f t="shared" si="28"/>
        <v>Get Dirty V-Neck Tee</v>
      </c>
      <c r="I1247" s="4" t="str">
        <f t="shared" si="29"/>
        <v>Chicory Root</v>
      </c>
      <c r="J1247" s="4" t="str">
        <f t="shared" si="30"/>
        <v>DWF22VT1-609</v>
      </c>
      <c r="K1247" s="4" t="str">
        <f t="shared" si="31"/>
        <v>L</v>
      </c>
      <c r="L1247" s="4" t="str">
        <f t="shared" si="32"/>
        <v>L</v>
      </c>
      <c r="M1247" s="4" t="str">
        <f t="shared" si="33"/>
        <v/>
      </c>
      <c r="N1247" s="4" t="e">
        <f>VLOOKUP(L1247,#REF!,3,FALSE)</f>
        <v>#REF!</v>
      </c>
      <c r="O1247" s="4" t="e">
        <f>VLOOKUP(L1247,#REF!,2,FALSE)</f>
        <v>#REF!</v>
      </c>
      <c r="P1247" s="4" t="e">
        <f t="shared" si="34"/>
        <v>#REF!</v>
      </c>
      <c r="Q1247" s="4"/>
      <c r="R1247" s="4"/>
      <c r="S1247" s="4"/>
      <c r="T1247" s="4"/>
      <c r="U1247" s="4"/>
      <c r="V1247" s="4"/>
      <c r="W1247" s="4"/>
    </row>
    <row r="1248" spans="1:23" ht="16">
      <c r="A1248" s="173" t="s">
        <v>1919</v>
      </c>
      <c r="B1248" s="173" t="s">
        <v>1918</v>
      </c>
      <c r="C1248" s="173">
        <v>840130527486</v>
      </c>
      <c r="D1248" s="174">
        <v>14.5</v>
      </c>
      <c r="E1248" s="174">
        <v>29</v>
      </c>
      <c r="F1248" s="173" t="s">
        <v>649</v>
      </c>
      <c r="G1248" s="4" t="s">
        <v>100</v>
      </c>
      <c r="H1248" s="4" t="str">
        <f t="shared" si="28"/>
        <v>Get Dirty V-Neck Tee</v>
      </c>
      <c r="I1248" s="4" t="str">
        <f t="shared" si="29"/>
        <v>Chicory Root</v>
      </c>
      <c r="J1248" s="4" t="str">
        <f t="shared" si="30"/>
        <v>DWF22VT1-609</v>
      </c>
      <c r="K1248" s="4" t="str">
        <f t="shared" si="31"/>
        <v>M</v>
      </c>
      <c r="L1248" s="4" t="str">
        <f t="shared" si="32"/>
        <v>M</v>
      </c>
      <c r="M1248" s="4" t="str">
        <f t="shared" si="33"/>
        <v/>
      </c>
      <c r="N1248" s="4" t="e">
        <f>VLOOKUP(L1248,#REF!,3,FALSE)</f>
        <v>#REF!</v>
      </c>
      <c r="O1248" s="4" t="e">
        <f>VLOOKUP(L1248,#REF!,2,FALSE)</f>
        <v>#REF!</v>
      </c>
      <c r="P1248" s="4" t="e">
        <f t="shared" si="34"/>
        <v>#REF!</v>
      </c>
      <c r="Q1248" s="4"/>
      <c r="R1248" s="4"/>
      <c r="S1248" s="4"/>
      <c r="T1248" s="4"/>
      <c r="U1248" s="4"/>
      <c r="V1248" s="4"/>
      <c r="W1248" s="4"/>
    </row>
    <row r="1249" spans="1:23" ht="16">
      <c r="A1249" s="173" t="s">
        <v>1920</v>
      </c>
      <c r="B1249" s="173" t="s">
        <v>1918</v>
      </c>
      <c r="C1249" s="173">
        <v>840130527479</v>
      </c>
      <c r="D1249" s="174">
        <v>14.5</v>
      </c>
      <c r="E1249" s="174">
        <v>29</v>
      </c>
      <c r="F1249" s="173" t="s">
        <v>649</v>
      </c>
      <c r="G1249" s="4" t="s">
        <v>100</v>
      </c>
      <c r="H1249" s="4" t="str">
        <f t="shared" si="28"/>
        <v>Get Dirty V-Neck Tee</v>
      </c>
      <c r="I1249" s="4" t="str">
        <f t="shared" si="29"/>
        <v>Chicory Root</v>
      </c>
      <c r="J1249" s="4" t="str">
        <f t="shared" si="30"/>
        <v>DWF22VT1-609</v>
      </c>
      <c r="K1249" s="4" t="str">
        <f t="shared" si="31"/>
        <v>S</v>
      </c>
      <c r="L1249" s="4" t="str">
        <f t="shared" si="32"/>
        <v>S</v>
      </c>
      <c r="M1249" s="4" t="str">
        <f t="shared" si="33"/>
        <v/>
      </c>
      <c r="N1249" s="4" t="e">
        <f>VLOOKUP(L1249,#REF!,3,FALSE)</f>
        <v>#REF!</v>
      </c>
      <c r="O1249" s="4" t="e">
        <f>VLOOKUP(L1249,#REF!,2,FALSE)</f>
        <v>#REF!</v>
      </c>
      <c r="P1249" s="4" t="e">
        <f t="shared" si="34"/>
        <v>#REF!</v>
      </c>
      <c r="Q1249" s="4"/>
      <c r="R1249" s="4"/>
      <c r="S1249" s="4"/>
      <c r="T1249" s="4"/>
      <c r="U1249" s="4"/>
      <c r="V1249" s="4"/>
      <c r="W1249" s="4"/>
    </row>
    <row r="1250" spans="1:23" ht="16">
      <c r="A1250" s="173" t="s">
        <v>1921</v>
      </c>
      <c r="B1250" s="173" t="s">
        <v>1918</v>
      </c>
      <c r="C1250" s="173">
        <v>840130527509</v>
      </c>
      <c r="D1250" s="174">
        <v>14.5</v>
      </c>
      <c r="E1250" s="174">
        <v>29</v>
      </c>
      <c r="F1250" s="173" t="s">
        <v>649</v>
      </c>
      <c r="G1250" s="4" t="s">
        <v>100</v>
      </c>
      <c r="H1250" s="4" t="str">
        <f t="shared" si="28"/>
        <v>Get Dirty V-Neck Tee</v>
      </c>
      <c r="I1250" s="4" t="str">
        <f t="shared" si="29"/>
        <v>Chicory Root</v>
      </c>
      <c r="J1250" s="4" t="str">
        <f t="shared" si="30"/>
        <v>DWF22VT1-609</v>
      </c>
      <c r="K1250" s="4" t="str">
        <f t="shared" si="31"/>
        <v>XL</v>
      </c>
      <c r="L1250" s="4" t="str">
        <f t="shared" si="32"/>
        <v>XL</v>
      </c>
      <c r="M1250" s="4" t="str">
        <f t="shared" si="33"/>
        <v/>
      </c>
      <c r="N1250" s="4" t="e">
        <f>VLOOKUP(L1250,#REF!,3,FALSE)</f>
        <v>#REF!</v>
      </c>
      <c r="O1250" s="4" t="e">
        <f>VLOOKUP(L1250,#REF!,2,FALSE)</f>
        <v>#REF!</v>
      </c>
      <c r="P1250" s="4" t="e">
        <f t="shared" si="34"/>
        <v>#REF!</v>
      </c>
      <c r="Q1250" s="4"/>
      <c r="R1250" s="4"/>
      <c r="S1250" s="4"/>
      <c r="T1250" s="4"/>
      <c r="U1250" s="4"/>
      <c r="V1250" s="4"/>
      <c r="W1250" s="4"/>
    </row>
    <row r="1251" spans="1:23" ht="16">
      <c r="A1251" s="173" t="s">
        <v>1922</v>
      </c>
      <c r="B1251" s="173" t="s">
        <v>1918</v>
      </c>
      <c r="C1251" s="173">
        <v>840130527462</v>
      </c>
      <c r="D1251" s="174">
        <v>14.5</v>
      </c>
      <c r="E1251" s="174">
        <v>29</v>
      </c>
      <c r="F1251" s="173" t="s">
        <v>649</v>
      </c>
      <c r="G1251" s="4" t="s">
        <v>100</v>
      </c>
      <c r="H1251" s="4" t="str">
        <f t="shared" si="28"/>
        <v>Get Dirty V-Neck Tee</v>
      </c>
      <c r="I1251" s="4" t="str">
        <f t="shared" si="29"/>
        <v>Chicory Root</v>
      </c>
      <c r="J1251" s="4" t="str">
        <f t="shared" si="30"/>
        <v>DWF22VT1-609</v>
      </c>
      <c r="K1251" s="4" t="str">
        <f t="shared" si="31"/>
        <v>XS</v>
      </c>
      <c r="L1251" s="4" t="str">
        <f t="shared" si="32"/>
        <v>XS</v>
      </c>
      <c r="M1251" s="4" t="str">
        <f t="shared" si="33"/>
        <v/>
      </c>
      <c r="N1251" s="4" t="e">
        <f>VLOOKUP(L1251,#REF!,3,FALSE)</f>
        <v>#REF!</v>
      </c>
      <c r="O1251" s="4" t="e">
        <f>VLOOKUP(L1251,#REF!,2,FALSE)</f>
        <v>#REF!</v>
      </c>
      <c r="P1251" s="4" t="e">
        <f t="shared" si="34"/>
        <v>#REF!</v>
      </c>
      <c r="Q1251" s="4"/>
      <c r="R1251" s="4"/>
      <c r="S1251" s="4"/>
      <c r="T1251" s="4"/>
      <c r="U1251" s="4"/>
      <c r="V1251" s="4"/>
      <c r="W1251" s="4"/>
    </row>
    <row r="1252" spans="1:23" ht="16">
      <c r="A1252" s="173" t="s">
        <v>1923</v>
      </c>
      <c r="B1252" s="173" t="s">
        <v>1918</v>
      </c>
      <c r="C1252" s="173">
        <v>840130527516</v>
      </c>
      <c r="D1252" s="174">
        <v>14.5</v>
      </c>
      <c r="E1252" s="174">
        <v>29</v>
      </c>
      <c r="F1252" s="173" t="s">
        <v>649</v>
      </c>
      <c r="G1252" s="4" t="s">
        <v>100</v>
      </c>
      <c r="H1252" s="4" t="str">
        <f t="shared" si="28"/>
        <v>Get Dirty V-Neck Tee</v>
      </c>
      <c r="I1252" s="4" t="str">
        <f t="shared" si="29"/>
        <v>Chicory Root</v>
      </c>
      <c r="J1252" s="4" t="str">
        <f t="shared" si="30"/>
        <v>DWF22VT1-609</v>
      </c>
      <c r="K1252" s="4" t="str">
        <f t="shared" si="31"/>
        <v>XXL</v>
      </c>
      <c r="L1252" s="4" t="str">
        <f t="shared" si="32"/>
        <v>XXL</v>
      </c>
      <c r="M1252" s="4" t="str">
        <f t="shared" si="33"/>
        <v/>
      </c>
      <c r="N1252" s="4" t="e">
        <f>VLOOKUP(L1252,#REF!,3,FALSE)</f>
        <v>#REF!</v>
      </c>
      <c r="O1252" s="4" t="e">
        <f>VLOOKUP(L1252,#REF!,2,FALSE)</f>
        <v>#REF!</v>
      </c>
      <c r="P1252" s="4" t="e">
        <f t="shared" si="34"/>
        <v>#REF!</v>
      </c>
      <c r="Q1252" s="4"/>
      <c r="R1252" s="4"/>
      <c r="S1252" s="4"/>
      <c r="T1252" s="4"/>
      <c r="U1252" s="4"/>
      <c r="V1252" s="4"/>
      <c r="W1252" s="4"/>
    </row>
    <row r="1253" spans="1:23" ht="16">
      <c r="A1253" s="173" t="s">
        <v>1924</v>
      </c>
      <c r="B1253" s="173" t="s">
        <v>1918</v>
      </c>
      <c r="C1253" s="173">
        <v>840130527523</v>
      </c>
      <c r="D1253" s="174">
        <v>14.5</v>
      </c>
      <c r="E1253" s="174">
        <v>29</v>
      </c>
      <c r="F1253" s="173" t="s">
        <v>649</v>
      </c>
      <c r="G1253" s="4" t="s">
        <v>100</v>
      </c>
      <c r="H1253" s="4" t="str">
        <f t="shared" si="28"/>
        <v>Get Dirty V-Neck Tee</v>
      </c>
      <c r="I1253" s="4" t="str">
        <f t="shared" si="29"/>
        <v>Chicory Root</v>
      </c>
      <c r="J1253" s="4" t="str">
        <f t="shared" si="30"/>
        <v>DWF22VT1-609</v>
      </c>
      <c r="K1253" s="4" t="str">
        <f t="shared" si="31"/>
        <v>XXXL</v>
      </c>
      <c r="L1253" s="4" t="str">
        <f t="shared" si="32"/>
        <v>XXXL</v>
      </c>
      <c r="M1253" s="4" t="str">
        <f t="shared" si="33"/>
        <v/>
      </c>
      <c r="N1253" s="4" t="e">
        <f>VLOOKUP(L1253,#REF!,3,FALSE)</f>
        <v>#REF!</v>
      </c>
      <c r="O1253" s="4" t="e">
        <f>VLOOKUP(L1253,#REF!,2,FALSE)</f>
        <v>#REF!</v>
      </c>
      <c r="P1253" s="4" t="e">
        <f t="shared" si="34"/>
        <v>#REF!</v>
      </c>
      <c r="Q1253" s="4"/>
      <c r="R1253" s="4"/>
      <c r="S1253" s="4"/>
      <c r="T1253" s="4"/>
      <c r="U1253" s="4"/>
      <c r="V1253" s="4"/>
      <c r="W1253" s="4"/>
    </row>
    <row r="1254" spans="1:23" ht="16">
      <c r="A1254" s="173" t="s">
        <v>1925</v>
      </c>
      <c r="B1254" s="173" t="s">
        <v>1926</v>
      </c>
      <c r="C1254" s="173">
        <v>840130527561</v>
      </c>
      <c r="D1254" s="174">
        <v>14.5</v>
      </c>
      <c r="E1254" s="174">
        <v>29</v>
      </c>
      <c r="F1254" s="173" t="s">
        <v>649</v>
      </c>
      <c r="G1254" s="4" t="s">
        <v>100</v>
      </c>
      <c r="H1254" s="4" t="str">
        <f t="shared" si="28"/>
        <v>Get Dirty V-Neck Tee</v>
      </c>
      <c r="I1254" s="4" t="str">
        <f t="shared" si="29"/>
        <v>White</v>
      </c>
      <c r="J1254" s="4" t="str">
        <f t="shared" si="30"/>
        <v>DWF22VT1-100</v>
      </c>
      <c r="K1254" s="4" t="str">
        <f t="shared" si="31"/>
        <v>L</v>
      </c>
      <c r="L1254" s="4" t="str">
        <f t="shared" si="32"/>
        <v>L</v>
      </c>
      <c r="M1254" s="4" t="str">
        <f t="shared" si="33"/>
        <v/>
      </c>
      <c r="N1254" s="4" t="e">
        <f>VLOOKUP(L1254,#REF!,3,FALSE)</f>
        <v>#REF!</v>
      </c>
      <c r="O1254" s="4" t="e">
        <f>VLOOKUP(L1254,#REF!,2,FALSE)</f>
        <v>#REF!</v>
      </c>
      <c r="P1254" s="4" t="e">
        <f t="shared" si="34"/>
        <v>#REF!</v>
      </c>
      <c r="Q1254" s="4"/>
      <c r="R1254" s="4"/>
      <c r="S1254" s="4"/>
      <c r="T1254" s="4"/>
      <c r="U1254" s="4"/>
      <c r="V1254" s="4"/>
      <c r="W1254" s="4"/>
    </row>
    <row r="1255" spans="1:23" ht="16">
      <c r="A1255" s="173" t="s">
        <v>1927</v>
      </c>
      <c r="B1255" s="173" t="s">
        <v>1926</v>
      </c>
      <c r="C1255" s="173">
        <v>840130527554</v>
      </c>
      <c r="D1255" s="174">
        <v>14.5</v>
      </c>
      <c r="E1255" s="174">
        <v>29</v>
      </c>
      <c r="F1255" s="173" t="s">
        <v>649</v>
      </c>
      <c r="G1255" s="4" t="s">
        <v>100</v>
      </c>
      <c r="H1255" s="4" t="str">
        <f t="shared" si="28"/>
        <v>Get Dirty V-Neck Tee</v>
      </c>
      <c r="I1255" s="4" t="str">
        <f t="shared" si="29"/>
        <v>White</v>
      </c>
      <c r="J1255" s="4" t="str">
        <f t="shared" si="30"/>
        <v>DWF22VT1-100</v>
      </c>
      <c r="K1255" s="4" t="str">
        <f t="shared" si="31"/>
        <v>M</v>
      </c>
      <c r="L1255" s="4" t="str">
        <f t="shared" si="32"/>
        <v>M</v>
      </c>
      <c r="M1255" s="4" t="str">
        <f t="shared" si="33"/>
        <v/>
      </c>
      <c r="N1255" s="4" t="e">
        <f>VLOOKUP(L1255,#REF!,3,FALSE)</f>
        <v>#REF!</v>
      </c>
      <c r="O1255" s="4" t="e">
        <f>VLOOKUP(L1255,#REF!,2,FALSE)</f>
        <v>#REF!</v>
      </c>
      <c r="P1255" s="4" t="e">
        <f t="shared" si="34"/>
        <v>#REF!</v>
      </c>
      <c r="Q1255" s="4"/>
      <c r="R1255" s="4"/>
      <c r="S1255" s="4"/>
      <c r="T1255" s="4"/>
      <c r="U1255" s="4"/>
      <c r="V1255" s="4"/>
      <c r="W1255" s="4"/>
    </row>
    <row r="1256" spans="1:23" ht="16">
      <c r="A1256" s="173" t="s">
        <v>1928</v>
      </c>
      <c r="B1256" s="173" t="s">
        <v>1926</v>
      </c>
      <c r="C1256" s="173">
        <v>840130527547</v>
      </c>
      <c r="D1256" s="174">
        <v>14.5</v>
      </c>
      <c r="E1256" s="174">
        <v>29</v>
      </c>
      <c r="F1256" s="173" t="s">
        <v>649</v>
      </c>
      <c r="G1256" s="4" t="s">
        <v>100</v>
      </c>
      <c r="H1256" s="4" t="str">
        <f t="shared" si="28"/>
        <v>Get Dirty V-Neck Tee</v>
      </c>
      <c r="I1256" s="4" t="str">
        <f t="shared" si="29"/>
        <v>White</v>
      </c>
      <c r="J1256" s="4" t="str">
        <f t="shared" si="30"/>
        <v>DWF22VT1-100</v>
      </c>
      <c r="K1256" s="4" t="str">
        <f t="shared" si="31"/>
        <v>S</v>
      </c>
      <c r="L1256" s="4" t="str">
        <f t="shared" si="32"/>
        <v>S</v>
      </c>
      <c r="M1256" s="4" t="str">
        <f t="shared" si="33"/>
        <v/>
      </c>
      <c r="N1256" s="4" t="e">
        <f>VLOOKUP(L1256,#REF!,3,FALSE)</f>
        <v>#REF!</v>
      </c>
      <c r="O1256" s="4" t="e">
        <f>VLOOKUP(L1256,#REF!,2,FALSE)</f>
        <v>#REF!</v>
      </c>
      <c r="P1256" s="4" t="e">
        <f t="shared" si="34"/>
        <v>#REF!</v>
      </c>
      <c r="Q1256" s="4"/>
      <c r="R1256" s="4"/>
      <c r="S1256" s="4"/>
      <c r="T1256" s="4"/>
      <c r="U1256" s="4"/>
      <c r="V1256" s="4"/>
      <c r="W1256" s="4"/>
    </row>
    <row r="1257" spans="1:23" ht="16">
      <c r="A1257" s="173" t="s">
        <v>1929</v>
      </c>
      <c r="B1257" s="173" t="s">
        <v>1926</v>
      </c>
      <c r="C1257" s="173">
        <v>840130527578</v>
      </c>
      <c r="D1257" s="174">
        <v>14.5</v>
      </c>
      <c r="E1257" s="174">
        <v>29</v>
      </c>
      <c r="F1257" s="173" t="s">
        <v>649</v>
      </c>
      <c r="G1257" s="4" t="s">
        <v>100</v>
      </c>
      <c r="H1257" s="4" t="str">
        <f t="shared" si="28"/>
        <v>Get Dirty V-Neck Tee</v>
      </c>
      <c r="I1257" s="4" t="str">
        <f t="shared" si="29"/>
        <v>White</v>
      </c>
      <c r="J1257" s="4" t="str">
        <f t="shared" si="30"/>
        <v>DWF22VT1-100</v>
      </c>
      <c r="K1257" s="4" t="str">
        <f t="shared" si="31"/>
        <v>XL</v>
      </c>
      <c r="L1257" s="4" t="str">
        <f t="shared" si="32"/>
        <v>XL</v>
      </c>
      <c r="M1257" s="4" t="str">
        <f t="shared" si="33"/>
        <v/>
      </c>
      <c r="N1257" s="4" t="e">
        <f>VLOOKUP(L1257,#REF!,3,FALSE)</f>
        <v>#REF!</v>
      </c>
      <c r="O1257" s="4" t="e">
        <f>VLOOKUP(L1257,#REF!,2,FALSE)</f>
        <v>#REF!</v>
      </c>
      <c r="P1257" s="4" t="e">
        <f t="shared" si="34"/>
        <v>#REF!</v>
      </c>
      <c r="Q1257" s="4"/>
      <c r="R1257" s="4"/>
      <c r="S1257" s="4"/>
      <c r="T1257" s="4"/>
      <c r="U1257" s="4"/>
      <c r="V1257" s="4"/>
      <c r="W1257" s="4"/>
    </row>
    <row r="1258" spans="1:23" ht="16">
      <c r="A1258" s="173" t="s">
        <v>1930</v>
      </c>
      <c r="B1258" s="173" t="s">
        <v>1926</v>
      </c>
      <c r="C1258" s="173">
        <v>840130527530</v>
      </c>
      <c r="D1258" s="174">
        <v>14.5</v>
      </c>
      <c r="E1258" s="174">
        <v>29</v>
      </c>
      <c r="F1258" s="173" t="s">
        <v>649</v>
      </c>
      <c r="G1258" s="4" t="s">
        <v>100</v>
      </c>
      <c r="H1258" s="4" t="str">
        <f t="shared" si="28"/>
        <v>Get Dirty V-Neck Tee</v>
      </c>
      <c r="I1258" s="4" t="str">
        <f t="shared" si="29"/>
        <v>White</v>
      </c>
      <c r="J1258" s="4" t="str">
        <f t="shared" si="30"/>
        <v>DWF22VT1-100</v>
      </c>
      <c r="K1258" s="4" t="str">
        <f t="shared" si="31"/>
        <v>XS</v>
      </c>
      <c r="L1258" s="4" t="str">
        <f t="shared" si="32"/>
        <v>XS</v>
      </c>
      <c r="M1258" s="4" t="str">
        <f t="shared" si="33"/>
        <v/>
      </c>
      <c r="N1258" s="4" t="e">
        <f>VLOOKUP(L1258,#REF!,3,FALSE)</f>
        <v>#REF!</v>
      </c>
      <c r="O1258" s="4" t="e">
        <f>VLOOKUP(L1258,#REF!,2,FALSE)</f>
        <v>#REF!</v>
      </c>
      <c r="P1258" s="4" t="e">
        <f t="shared" si="34"/>
        <v>#REF!</v>
      </c>
      <c r="Q1258" s="4"/>
      <c r="R1258" s="4"/>
      <c r="S1258" s="4"/>
      <c r="T1258" s="4"/>
      <c r="U1258" s="4"/>
      <c r="V1258" s="4"/>
      <c r="W1258" s="4"/>
    </row>
    <row r="1259" spans="1:23" ht="16">
      <c r="A1259" s="173" t="s">
        <v>1931</v>
      </c>
      <c r="B1259" s="173" t="s">
        <v>1926</v>
      </c>
      <c r="C1259" s="173">
        <v>840130527585</v>
      </c>
      <c r="D1259" s="174">
        <v>14.5</v>
      </c>
      <c r="E1259" s="174">
        <v>29</v>
      </c>
      <c r="F1259" s="173" t="s">
        <v>649</v>
      </c>
      <c r="G1259" s="4" t="s">
        <v>100</v>
      </c>
      <c r="H1259" s="4" t="str">
        <f t="shared" si="28"/>
        <v>Get Dirty V-Neck Tee</v>
      </c>
      <c r="I1259" s="4" t="str">
        <f t="shared" si="29"/>
        <v>White</v>
      </c>
      <c r="J1259" s="4" t="str">
        <f t="shared" si="30"/>
        <v>DWF22VT1-100</v>
      </c>
      <c r="K1259" s="4" t="str">
        <f t="shared" si="31"/>
        <v>XXL</v>
      </c>
      <c r="L1259" s="4" t="str">
        <f t="shared" si="32"/>
        <v>XXL</v>
      </c>
      <c r="M1259" s="4" t="str">
        <f t="shared" si="33"/>
        <v/>
      </c>
      <c r="N1259" s="4" t="e">
        <f>VLOOKUP(L1259,#REF!,3,FALSE)</f>
        <v>#REF!</v>
      </c>
      <c r="O1259" s="4" t="e">
        <f>VLOOKUP(L1259,#REF!,2,FALSE)</f>
        <v>#REF!</v>
      </c>
      <c r="P1259" s="4" t="e">
        <f t="shared" si="34"/>
        <v>#REF!</v>
      </c>
      <c r="Q1259" s="4"/>
      <c r="R1259" s="4"/>
      <c r="S1259" s="4"/>
      <c r="T1259" s="4"/>
      <c r="U1259" s="4"/>
      <c r="V1259" s="4"/>
      <c r="W1259" s="4"/>
    </row>
    <row r="1260" spans="1:23" ht="16">
      <c r="A1260" s="173" t="s">
        <v>1932</v>
      </c>
      <c r="B1260" s="173" t="s">
        <v>1926</v>
      </c>
      <c r="C1260" s="173">
        <v>840130527592</v>
      </c>
      <c r="D1260" s="174">
        <v>14.5</v>
      </c>
      <c r="E1260" s="174">
        <v>29</v>
      </c>
      <c r="F1260" s="173" t="s">
        <v>649</v>
      </c>
      <c r="G1260" s="4" t="s">
        <v>100</v>
      </c>
      <c r="H1260" s="4" t="str">
        <f t="shared" si="28"/>
        <v>Get Dirty V-Neck Tee</v>
      </c>
      <c r="I1260" s="4" t="str">
        <f t="shared" si="29"/>
        <v>White</v>
      </c>
      <c r="J1260" s="4" t="str">
        <f t="shared" si="30"/>
        <v>DWF22VT1-100</v>
      </c>
      <c r="K1260" s="4" t="str">
        <f t="shared" si="31"/>
        <v>XXXL</v>
      </c>
      <c r="L1260" s="4" t="str">
        <f t="shared" si="32"/>
        <v>XXXL</v>
      </c>
      <c r="M1260" s="4" t="str">
        <f t="shared" si="33"/>
        <v/>
      </c>
      <c r="N1260" s="4" t="e">
        <f>VLOOKUP(L1260,#REF!,3,FALSE)</f>
        <v>#REF!</v>
      </c>
      <c r="O1260" s="4" t="e">
        <f>VLOOKUP(L1260,#REF!,2,FALSE)</f>
        <v>#REF!</v>
      </c>
      <c r="P1260" s="4" t="e">
        <f t="shared" si="34"/>
        <v>#REF!</v>
      </c>
      <c r="Q1260" s="4"/>
      <c r="R1260" s="4"/>
      <c r="S1260" s="4"/>
      <c r="T1260" s="4"/>
      <c r="U1260" s="4"/>
      <c r="V1260" s="4"/>
      <c r="W1260" s="4"/>
    </row>
    <row r="1261" spans="1:23" ht="16">
      <c r="A1261" s="173" t="s">
        <v>1933</v>
      </c>
      <c r="B1261" s="173" t="s">
        <v>1934</v>
      </c>
      <c r="C1261" s="173">
        <v>840130514509</v>
      </c>
      <c r="D1261" s="174">
        <v>39.5</v>
      </c>
      <c r="E1261" s="174">
        <v>79</v>
      </c>
      <c r="F1261" s="173" t="s">
        <v>809</v>
      </c>
      <c r="G1261" s="4" t="s">
        <v>100</v>
      </c>
      <c r="H1261" s="4" t="str">
        <f t="shared" si="28"/>
        <v>Givens Work Shirt</v>
      </c>
      <c r="I1261" s="4" t="str">
        <f t="shared" si="29"/>
        <v>Cream/Black Buffalo Check Flannel</v>
      </c>
      <c r="J1261" s="4" t="str">
        <f t="shared" si="30"/>
        <v>DWF21S01-108</v>
      </c>
      <c r="K1261" s="4" t="str">
        <f t="shared" si="31"/>
        <v>L</v>
      </c>
      <c r="L1261" s="4" t="str">
        <f t="shared" si="32"/>
        <v>L</v>
      </c>
      <c r="M1261" s="4" t="str">
        <f t="shared" si="33"/>
        <v/>
      </c>
      <c r="N1261" s="4" t="e">
        <f>VLOOKUP(L1261,#REF!,3,FALSE)</f>
        <v>#REF!</v>
      </c>
      <c r="O1261" s="4" t="e">
        <f>VLOOKUP(L1261,#REF!,2,FALSE)</f>
        <v>#REF!</v>
      </c>
      <c r="P1261" s="4" t="e">
        <f t="shared" si="34"/>
        <v>#REF!</v>
      </c>
      <c r="Q1261" s="4"/>
      <c r="R1261" s="4"/>
      <c r="S1261" s="4"/>
      <c r="T1261" s="4"/>
      <c r="U1261" s="4"/>
      <c r="V1261" s="4"/>
      <c r="W1261" s="4"/>
    </row>
    <row r="1262" spans="1:23" ht="16">
      <c r="A1262" s="173" t="s">
        <v>1935</v>
      </c>
      <c r="B1262" s="173" t="s">
        <v>1934</v>
      </c>
      <c r="C1262" s="173">
        <v>840130514516</v>
      </c>
      <c r="D1262" s="174">
        <v>39.5</v>
      </c>
      <c r="E1262" s="174">
        <v>79</v>
      </c>
      <c r="F1262" s="173" t="s">
        <v>809</v>
      </c>
      <c r="G1262" s="4" t="s">
        <v>100</v>
      </c>
      <c r="H1262" s="4" t="str">
        <f t="shared" si="28"/>
        <v>Givens Work Shirt</v>
      </c>
      <c r="I1262" s="4" t="str">
        <f t="shared" si="29"/>
        <v>Cream/Black Buffalo Check Flannel</v>
      </c>
      <c r="J1262" s="4" t="str">
        <f t="shared" si="30"/>
        <v>DWF21S01-108</v>
      </c>
      <c r="K1262" s="4" t="str">
        <f t="shared" si="31"/>
        <v>M</v>
      </c>
      <c r="L1262" s="4" t="str">
        <f t="shared" si="32"/>
        <v>M</v>
      </c>
      <c r="M1262" s="4" t="str">
        <f t="shared" si="33"/>
        <v/>
      </c>
      <c r="N1262" s="4" t="e">
        <f>VLOOKUP(L1262,#REF!,3,FALSE)</f>
        <v>#REF!</v>
      </c>
      <c r="O1262" s="4" t="e">
        <f>VLOOKUP(L1262,#REF!,2,FALSE)</f>
        <v>#REF!</v>
      </c>
      <c r="P1262" s="4" t="e">
        <f t="shared" si="34"/>
        <v>#REF!</v>
      </c>
      <c r="Q1262" s="4"/>
      <c r="R1262" s="4"/>
      <c r="S1262" s="4"/>
      <c r="T1262" s="4"/>
      <c r="U1262" s="4"/>
      <c r="V1262" s="4"/>
      <c r="W1262" s="4"/>
    </row>
    <row r="1263" spans="1:23" ht="16">
      <c r="A1263" s="173" t="s">
        <v>1936</v>
      </c>
      <c r="B1263" s="173" t="s">
        <v>1934</v>
      </c>
      <c r="C1263" s="173">
        <v>840130514523</v>
      </c>
      <c r="D1263" s="174">
        <v>39.5</v>
      </c>
      <c r="E1263" s="174">
        <v>79</v>
      </c>
      <c r="F1263" s="173" t="s">
        <v>809</v>
      </c>
      <c r="G1263" s="4" t="s">
        <v>100</v>
      </c>
      <c r="H1263" s="4" t="str">
        <f t="shared" si="28"/>
        <v>Givens Work Shirt</v>
      </c>
      <c r="I1263" s="4" t="str">
        <f t="shared" si="29"/>
        <v>Cream/Black Buffalo Check Flannel</v>
      </c>
      <c r="J1263" s="4" t="str">
        <f t="shared" si="30"/>
        <v>DWF21S01-108</v>
      </c>
      <c r="K1263" s="4" t="str">
        <f t="shared" si="31"/>
        <v>S</v>
      </c>
      <c r="L1263" s="4" t="str">
        <f t="shared" si="32"/>
        <v>S</v>
      </c>
      <c r="M1263" s="4" t="str">
        <f t="shared" si="33"/>
        <v/>
      </c>
      <c r="N1263" s="4" t="e">
        <f>VLOOKUP(L1263,#REF!,3,FALSE)</f>
        <v>#REF!</v>
      </c>
      <c r="O1263" s="4" t="e">
        <f>VLOOKUP(L1263,#REF!,2,FALSE)</f>
        <v>#REF!</v>
      </c>
      <c r="P1263" s="4" t="e">
        <f t="shared" si="34"/>
        <v>#REF!</v>
      </c>
      <c r="Q1263" s="4"/>
      <c r="R1263" s="4"/>
      <c r="S1263" s="4"/>
      <c r="T1263" s="4"/>
      <c r="U1263" s="4"/>
      <c r="V1263" s="4"/>
      <c r="W1263" s="4"/>
    </row>
    <row r="1264" spans="1:23" ht="16">
      <c r="A1264" s="173" t="s">
        <v>1937</v>
      </c>
      <c r="B1264" s="173" t="s">
        <v>1934</v>
      </c>
      <c r="C1264" s="173">
        <v>840130514530</v>
      </c>
      <c r="D1264" s="174">
        <v>39.5</v>
      </c>
      <c r="E1264" s="174">
        <v>79</v>
      </c>
      <c r="F1264" s="173" t="s">
        <v>809</v>
      </c>
      <c r="G1264" s="4" t="s">
        <v>100</v>
      </c>
      <c r="H1264" s="4" t="str">
        <f t="shared" si="28"/>
        <v>Givens Work Shirt</v>
      </c>
      <c r="I1264" s="4" t="str">
        <f t="shared" si="29"/>
        <v>Cream/Black Buffalo Check Flannel</v>
      </c>
      <c r="J1264" s="4" t="str">
        <f t="shared" si="30"/>
        <v>DWF21S01-108</v>
      </c>
      <c r="K1264" s="4" t="str">
        <f t="shared" si="31"/>
        <v>XL</v>
      </c>
      <c r="L1264" s="4" t="str">
        <f t="shared" si="32"/>
        <v>XL</v>
      </c>
      <c r="M1264" s="4" t="str">
        <f t="shared" si="33"/>
        <v/>
      </c>
      <c r="N1264" s="4" t="e">
        <f>VLOOKUP(L1264,#REF!,3,FALSE)</f>
        <v>#REF!</v>
      </c>
      <c r="O1264" s="4" t="e">
        <f>VLOOKUP(L1264,#REF!,2,FALSE)</f>
        <v>#REF!</v>
      </c>
      <c r="P1264" s="4" t="e">
        <f t="shared" si="34"/>
        <v>#REF!</v>
      </c>
      <c r="Q1264" s="4"/>
      <c r="R1264" s="4"/>
      <c r="S1264" s="4"/>
      <c r="T1264" s="4"/>
      <c r="U1264" s="4"/>
      <c r="V1264" s="4"/>
      <c r="W1264" s="4"/>
    </row>
    <row r="1265" spans="1:23" ht="16">
      <c r="A1265" s="173" t="s">
        <v>1938</v>
      </c>
      <c r="B1265" s="173" t="s">
        <v>1934</v>
      </c>
      <c r="C1265" s="173">
        <v>840130514547</v>
      </c>
      <c r="D1265" s="174">
        <v>39.5</v>
      </c>
      <c r="E1265" s="174">
        <v>79</v>
      </c>
      <c r="F1265" s="173" t="s">
        <v>809</v>
      </c>
      <c r="G1265" s="4" t="s">
        <v>100</v>
      </c>
      <c r="H1265" s="4" t="str">
        <f t="shared" si="28"/>
        <v>Givens Work Shirt</v>
      </c>
      <c r="I1265" s="4" t="str">
        <f t="shared" si="29"/>
        <v>Cream/Black Buffalo Check Flannel</v>
      </c>
      <c r="J1265" s="4" t="str">
        <f t="shared" si="30"/>
        <v>DWF21S01-108</v>
      </c>
      <c r="K1265" s="4" t="str">
        <f t="shared" si="31"/>
        <v>XS</v>
      </c>
      <c r="L1265" s="4" t="str">
        <f t="shared" si="32"/>
        <v>XS</v>
      </c>
      <c r="M1265" s="4" t="str">
        <f t="shared" si="33"/>
        <v/>
      </c>
      <c r="N1265" s="4" t="e">
        <f>VLOOKUP(L1265,#REF!,3,FALSE)</f>
        <v>#REF!</v>
      </c>
      <c r="O1265" s="4" t="e">
        <f>VLOOKUP(L1265,#REF!,2,FALSE)</f>
        <v>#REF!</v>
      </c>
      <c r="P1265" s="4" t="e">
        <f t="shared" si="34"/>
        <v>#REF!</v>
      </c>
      <c r="Q1265" s="4"/>
      <c r="R1265" s="4"/>
      <c r="S1265" s="4"/>
      <c r="T1265" s="4"/>
      <c r="U1265" s="4"/>
      <c r="V1265" s="4"/>
      <c r="W1265" s="4"/>
    </row>
    <row r="1266" spans="1:23" ht="16">
      <c r="A1266" s="173" t="s">
        <v>1939</v>
      </c>
      <c r="B1266" s="173" t="s">
        <v>1934</v>
      </c>
      <c r="C1266" s="173">
        <v>840130514554</v>
      </c>
      <c r="D1266" s="174">
        <v>39.5</v>
      </c>
      <c r="E1266" s="174">
        <v>79</v>
      </c>
      <c r="F1266" s="173" t="s">
        <v>809</v>
      </c>
      <c r="G1266" s="4" t="s">
        <v>100</v>
      </c>
      <c r="H1266" s="4" t="str">
        <f t="shared" si="28"/>
        <v>Givens Work Shirt</v>
      </c>
      <c r="I1266" s="4" t="str">
        <f t="shared" si="29"/>
        <v>Cream/Black Buffalo Check Flannel</v>
      </c>
      <c r="J1266" s="4" t="str">
        <f t="shared" si="30"/>
        <v>DWF21S01-108</v>
      </c>
      <c r="K1266" s="4" t="str">
        <f t="shared" si="31"/>
        <v>XXL</v>
      </c>
      <c r="L1266" s="4" t="str">
        <f t="shared" si="32"/>
        <v>XXL</v>
      </c>
      <c r="M1266" s="4" t="str">
        <f t="shared" si="33"/>
        <v/>
      </c>
      <c r="N1266" s="4" t="e">
        <f>VLOOKUP(L1266,#REF!,3,FALSE)</f>
        <v>#REF!</v>
      </c>
      <c r="O1266" s="4" t="e">
        <f>VLOOKUP(L1266,#REF!,2,FALSE)</f>
        <v>#REF!</v>
      </c>
      <c r="P1266" s="4" t="e">
        <f t="shared" si="34"/>
        <v>#REF!</v>
      </c>
      <c r="Q1266" s="4"/>
      <c r="R1266" s="4"/>
      <c r="S1266" s="4"/>
      <c r="T1266" s="4"/>
      <c r="U1266" s="4"/>
      <c r="V1266" s="4"/>
      <c r="W1266" s="4"/>
    </row>
    <row r="1267" spans="1:23" ht="16">
      <c r="A1267" s="173" t="s">
        <v>1940</v>
      </c>
      <c r="B1267" s="173" t="s">
        <v>1934</v>
      </c>
      <c r="C1267" s="173">
        <v>840130514561</v>
      </c>
      <c r="D1267" s="174">
        <v>39.5</v>
      </c>
      <c r="E1267" s="174">
        <v>79</v>
      </c>
      <c r="F1267" s="173" t="s">
        <v>809</v>
      </c>
      <c r="G1267" s="4" t="s">
        <v>100</v>
      </c>
      <c r="H1267" s="4" t="str">
        <f t="shared" si="28"/>
        <v>Givens Work Shirt</v>
      </c>
      <c r="I1267" s="4" t="str">
        <f t="shared" si="29"/>
        <v>Cream/Black Buffalo Check Flannel</v>
      </c>
      <c r="J1267" s="4" t="str">
        <f t="shared" si="30"/>
        <v>DWF21S01-108</v>
      </c>
      <c r="K1267" s="4" t="str">
        <f t="shared" si="31"/>
        <v>XXXL</v>
      </c>
      <c r="L1267" s="4" t="str">
        <f t="shared" si="32"/>
        <v>XXXL</v>
      </c>
      <c r="M1267" s="4" t="str">
        <f t="shared" si="33"/>
        <v/>
      </c>
      <c r="N1267" s="4" t="e">
        <f>VLOOKUP(L1267,#REF!,3,FALSE)</f>
        <v>#REF!</v>
      </c>
      <c r="O1267" s="4" t="e">
        <f>VLOOKUP(L1267,#REF!,2,FALSE)</f>
        <v>#REF!</v>
      </c>
      <c r="P1267" s="4" t="e">
        <f t="shared" si="34"/>
        <v>#REF!</v>
      </c>
      <c r="Q1267" s="4"/>
      <c r="R1267" s="4"/>
      <c r="S1267" s="4"/>
      <c r="T1267" s="4"/>
      <c r="U1267" s="4"/>
      <c r="V1267" s="4"/>
      <c r="W1267" s="4"/>
    </row>
    <row r="1268" spans="1:23" ht="16">
      <c r="A1268" s="173" t="s">
        <v>1941</v>
      </c>
      <c r="B1268" s="173" t="s">
        <v>1942</v>
      </c>
      <c r="C1268" s="173">
        <v>840130527356</v>
      </c>
      <c r="D1268" s="174">
        <v>39.5</v>
      </c>
      <c r="E1268" s="174">
        <v>79</v>
      </c>
      <c r="F1268" s="173" t="s">
        <v>809</v>
      </c>
      <c r="G1268" s="4" t="s">
        <v>100</v>
      </c>
      <c r="H1268" s="4" t="str">
        <f t="shared" si="28"/>
        <v>Givens Work Shirt</v>
      </c>
      <c r="I1268" s="4" t="str">
        <f t="shared" si="29"/>
        <v>Green/Cream Buffalo Check</v>
      </c>
      <c r="J1268" s="4" t="str">
        <f t="shared" si="30"/>
        <v>DWF22S01-330</v>
      </c>
      <c r="K1268" s="4" t="str">
        <f t="shared" si="31"/>
        <v>L</v>
      </c>
      <c r="L1268" s="4" t="str">
        <f t="shared" si="32"/>
        <v>L</v>
      </c>
      <c r="M1268" s="4" t="str">
        <f t="shared" si="33"/>
        <v/>
      </c>
      <c r="N1268" s="4" t="e">
        <f>VLOOKUP(L1268,#REF!,3,FALSE)</f>
        <v>#REF!</v>
      </c>
      <c r="O1268" s="4" t="e">
        <f>VLOOKUP(L1268,#REF!,2,FALSE)</f>
        <v>#REF!</v>
      </c>
      <c r="P1268" s="4" t="e">
        <f t="shared" si="34"/>
        <v>#REF!</v>
      </c>
      <c r="Q1268" s="4"/>
      <c r="R1268" s="4"/>
      <c r="S1268" s="4"/>
      <c r="T1268" s="4"/>
      <c r="U1268" s="4"/>
      <c r="V1268" s="4"/>
      <c r="W1268" s="4"/>
    </row>
    <row r="1269" spans="1:23" ht="16">
      <c r="A1269" s="173" t="s">
        <v>1943</v>
      </c>
      <c r="B1269" s="173" t="s">
        <v>1942</v>
      </c>
      <c r="C1269" s="173">
        <v>840130527349</v>
      </c>
      <c r="D1269" s="174">
        <v>39.5</v>
      </c>
      <c r="E1269" s="174">
        <v>79</v>
      </c>
      <c r="F1269" s="173" t="s">
        <v>809</v>
      </c>
      <c r="G1269" s="4" t="s">
        <v>100</v>
      </c>
      <c r="H1269" s="4" t="str">
        <f t="shared" si="28"/>
        <v>Givens Work Shirt</v>
      </c>
      <c r="I1269" s="4" t="str">
        <f t="shared" si="29"/>
        <v>Green/Cream Buffalo Check</v>
      </c>
      <c r="J1269" s="4" t="str">
        <f t="shared" si="30"/>
        <v>DWF22S01-330</v>
      </c>
      <c r="K1269" s="4" t="str">
        <f t="shared" si="31"/>
        <v>M</v>
      </c>
      <c r="L1269" s="4" t="str">
        <f t="shared" si="32"/>
        <v>M</v>
      </c>
      <c r="M1269" s="4" t="str">
        <f t="shared" si="33"/>
        <v/>
      </c>
      <c r="N1269" s="4" t="e">
        <f>VLOOKUP(L1269,#REF!,3,FALSE)</f>
        <v>#REF!</v>
      </c>
      <c r="O1269" s="4" t="e">
        <f>VLOOKUP(L1269,#REF!,2,FALSE)</f>
        <v>#REF!</v>
      </c>
      <c r="P1269" s="4" t="e">
        <f t="shared" si="34"/>
        <v>#REF!</v>
      </c>
      <c r="Q1269" s="4"/>
      <c r="R1269" s="4"/>
      <c r="S1269" s="4"/>
      <c r="T1269" s="4"/>
      <c r="U1269" s="4"/>
      <c r="V1269" s="4"/>
      <c r="W1269" s="4"/>
    </row>
    <row r="1270" spans="1:23" ht="16">
      <c r="A1270" s="173" t="s">
        <v>1944</v>
      </c>
      <c r="B1270" s="173" t="s">
        <v>1942</v>
      </c>
      <c r="C1270" s="173">
        <v>840130527332</v>
      </c>
      <c r="D1270" s="174">
        <v>39.5</v>
      </c>
      <c r="E1270" s="174">
        <v>79</v>
      </c>
      <c r="F1270" s="173" t="s">
        <v>809</v>
      </c>
      <c r="G1270" s="4" t="s">
        <v>100</v>
      </c>
      <c r="H1270" s="4" t="str">
        <f t="shared" si="28"/>
        <v>Givens Work Shirt</v>
      </c>
      <c r="I1270" s="4" t="str">
        <f t="shared" si="29"/>
        <v>Green/Cream Buffalo Check</v>
      </c>
      <c r="J1270" s="4" t="str">
        <f t="shared" si="30"/>
        <v>DWF22S01-330</v>
      </c>
      <c r="K1270" s="4" t="str">
        <f t="shared" si="31"/>
        <v>S</v>
      </c>
      <c r="L1270" s="4" t="str">
        <f t="shared" si="32"/>
        <v>S</v>
      </c>
      <c r="M1270" s="4" t="str">
        <f t="shared" si="33"/>
        <v/>
      </c>
      <c r="N1270" s="4" t="e">
        <f>VLOOKUP(L1270,#REF!,3,FALSE)</f>
        <v>#REF!</v>
      </c>
      <c r="O1270" s="4" t="e">
        <f>VLOOKUP(L1270,#REF!,2,FALSE)</f>
        <v>#REF!</v>
      </c>
      <c r="P1270" s="4" t="e">
        <f t="shared" si="34"/>
        <v>#REF!</v>
      </c>
      <c r="Q1270" s="4"/>
      <c r="R1270" s="4"/>
      <c r="S1270" s="4"/>
      <c r="T1270" s="4"/>
      <c r="U1270" s="4"/>
      <c r="V1270" s="4"/>
      <c r="W1270" s="4"/>
    </row>
    <row r="1271" spans="1:23" ht="16">
      <c r="A1271" s="173" t="s">
        <v>1945</v>
      </c>
      <c r="B1271" s="173" t="s">
        <v>1942</v>
      </c>
      <c r="C1271" s="173">
        <v>840130527363</v>
      </c>
      <c r="D1271" s="174">
        <v>39.5</v>
      </c>
      <c r="E1271" s="174">
        <v>79</v>
      </c>
      <c r="F1271" s="173" t="s">
        <v>809</v>
      </c>
      <c r="G1271" s="4" t="s">
        <v>100</v>
      </c>
      <c r="H1271" s="4" t="str">
        <f t="shared" si="28"/>
        <v>Givens Work Shirt</v>
      </c>
      <c r="I1271" s="4" t="str">
        <f t="shared" si="29"/>
        <v>Green/Cream Buffalo Check</v>
      </c>
      <c r="J1271" s="4" t="str">
        <f t="shared" si="30"/>
        <v>DWF22S01-330</v>
      </c>
      <c r="K1271" s="4" t="str">
        <f t="shared" si="31"/>
        <v>XL</v>
      </c>
      <c r="L1271" s="4" t="str">
        <f t="shared" si="32"/>
        <v>XL</v>
      </c>
      <c r="M1271" s="4" t="str">
        <f t="shared" si="33"/>
        <v/>
      </c>
      <c r="N1271" s="4" t="e">
        <f>VLOOKUP(L1271,#REF!,3,FALSE)</f>
        <v>#REF!</v>
      </c>
      <c r="O1271" s="4" t="e">
        <f>VLOOKUP(L1271,#REF!,2,FALSE)</f>
        <v>#REF!</v>
      </c>
      <c r="P1271" s="4" t="e">
        <f t="shared" si="34"/>
        <v>#REF!</v>
      </c>
      <c r="Q1271" s="4"/>
      <c r="R1271" s="4"/>
      <c r="S1271" s="4"/>
      <c r="T1271" s="4"/>
      <c r="U1271" s="4"/>
      <c r="V1271" s="4"/>
      <c r="W1271" s="4"/>
    </row>
    <row r="1272" spans="1:23" ht="16">
      <c r="A1272" s="173" t="s">
        <v>1946</v>
      </c>
      <c r="B1272" s="173" t="s">
        <v>1942</v>
      </c>
      <c r="C1272" s="173">
        <v>840130527325</v>
      </c>
      <c r="D1272" s="174">
        <v>39.5</v>
      </c>
      <c r="E1272" s="174">
        <v>79</v>
      </c>
      <c r="F1272" s="173" t="s">
        <v>809</v>
      </c>
      <c r="G1272" s="4" t="s">
        <v>100</v>
      </c>
      <c r="H1272" s="4" t="str">
        <f t="shared" si="28"/>
        <v>Givens Work Shirt</v>
      </c>
      <c r="I1272" s="4" t="str">
        <f t="shared" si="29"/>
        <v>Green/Cream Buffalo Check</v>
      </c>
      <c r="J1272" s="4" t="str">
        <f t="shared" si="30"/>
        <v>DWF22S01-330</v>
      </c>
      <c r="K1272" s="4" t="str">
        <f t="shared" si="31"/>
        <v>XS</v>
      </c>
      <c r="L1272" s="4" t="str">
        <f t="shared" si="32"/>
        <v>XS</v>
      </c>
      <c r="M1272" s="4" t="str">
        <f t="shared" si="33"/>
        <v/>
      </c>
      <c r="N1272" s="4" t="e">
        <f>VLOOKUP(L1272,#REF!,3,FALSE)</f>
        <v>#REF!</v>
      </c>
      <c r="O1272" s="4" t="e">
        <f>VLOOKUP(L1272,#REF!,2,FALSE)</f>
        <v>#REF!</v>
      </c>
      <c r="P1272" s="4" t="e">
        <f t="shared" si="34"/>
        <v>#REF!</v>
      </c>
      <c r="Q1272" s="4"/>
      <c r="R1272" s="4"/>
      <c r="S1272" s="4"/>
      <c r="T1272" s="4"/>
      <c r="U1272" s="4"/>
      <c r="V1272" s="4"/>
      <c r="W1272" s="4"/>
    </row>
    <row r="1273" spans="1:23" ht="16">
      <c r="A1273" s="173" t="s">
        <v>1947</v>
      </c>
      <c r="B1273" s="173" t="s">
        <v>1942</v>
      </c>
      <c r="C1273" s="173">
        <v>840130527370</v>
      </c>
      <c r="D1273" s="174">
        <v>39.5</v>
      </c>
      <c r="E1273" s="174">
        <v>79</v>
      </c>
      <c r="F1273" s="173" t="s">
        <v>809</v>
      </c>
      <c r="G1273" s="4" t="s">
        <v>100</v>
      </c>
      <c r="H1273" s="4" t="str">
        <f t="shared" si="28"/>
        <v>Givens Work Shirt</v>
      </c>
      <c r="I1273" s="4" t="str">
        <f t="shared" si="29"/>
        <v>Green/Cream Buffalo Check</v>
      </c>
      <c r="J1273" s="4" t="str">
        <f t="shared" si="30"/>
        <v>DWF22S01-330</v>
      </c>
      <c r="K1273" s="4" t="str">
        <f t="shared" si="31"/>
        <v>XXL</v>
      </c>
      <c r="L1273" s="4" t="str">
        <f t="shared" si="32"/>
        <v>XXL</v>
      </c>
      <c r="M1273" s="4" t="str">
        <f t="shared" si="33"/>
        <v/>
      </c>
      <c r="N1273" s="4" t="e">
        <f>VLOOKUP(L1273,#REF!,3,FALSE)</f>
        <v>#REF!</v>
      </c>
      <c r="O1273" s="4" t="e">
        <f>VLOOKUP(L1273,#REF!,2,FALSE)</f>
        <v>#REF!</v>
      </c>
      <c r="P1273" s="4" t="e">
        <f t="shared" si="34"/>
        <v>#REF!</v>
      </c>
      <c r="Q1273" s="4"/>
      <c r="R1273" s="4"/>
      <c r="S1273" s="4"/>
      <c r="T1273" s="4"/>
      <c r="U1273" s="4"/>
      <c r="V1273" s="4"/>
      <c r="W1273" s="4"/>
    </row>
    <row r="1274" spans="1:23" ht="16">
      <c r="A1274" s="173" t="s">
        <v>1948</v>
      </c>
      <c r="B1274" s="173" t="s">
        <v>1942</v>
      </c>
      <c r="C1274" s="173">
        <v>840130527387</v>
      </c>
      <c r="D1274" s="174">
        <v>39.5</v>
      </c>
      <c r="E1274" s="174">
        <v>79</v>
      </c>
      <c r="F1274" s="173" t="s">
        <v>809</v>
      </c>
      <c r="G1274" s="4" t="s">
        <v>100</v>
      </c>
      <c r="H1274" s="4" t="str">
        <f t="shared" si="28"/>
        <v>Givens Work Shirt</v>
      </c>
      <c r="I1274" s="4" t="str">
        <f t="shared" si="29"/>
        <v>Green/Cream Buffalo Check</v>
      </c>
      <c r="J1274" s="4" t="str">
        <f t="shared" si="30"/>
        <v>DWF22S01-330</v>
      </c>
      <c r="K1274" s="4" t="str">
        <f t="shared" si="31"/>
        <v>XXXL</v>
      </c>
      <c r="L1274" s="4" t="str">
        <f t="shared" si="32"/>
        <v>XXXL</v>
      </c>
      <c r="M1274" s="4" t="str">
        <f t="shared" si="33"/>
        <v/>
      </c>
      <c r="N1274" s="4" t="e">
        <f>VLOOKUP(L1274,#REF!,3,FALSE)</f>
        <v>#REF!</v>
      </c>
      <c r="O1274" s="4" t="e">
        <f>VLOOKUP(L1274,#REF!,2,FALSE)</f>
        <v>#REF!</v>
      </c>
      <c r="P1274" s="4" t="e">
        <f t="shared" si="34"/>
        <v>#REF!</v>
      </c>
      <c r="Q1274" s="4"/>
      <c r="R1274" s="4"/>
      <c r="S1274" s="4"/>
      <c r="T1274" s="4"/>
      <c r="U1274" s="4"/>
      <c r="V1274" s="4"/>
      <c r="W1274" s="4"/>
    </row>
    <row r="1275" spans="1:23" ht="16">
      <c r="A1275" s="173" t="s">
        <v>1949</v>
      </c>
      <c r="B1275" s="173" t="s">
        <v>1950</v>
      </c>
      <c r="C1275" s="173">
        <v>840130510891</v>
      </c>
      <c r="D1275" s="174">
        <v>39.5</v>
      </c>
      <c r="E1275" s="174">
        <v>79</v>
      </c>
      <c r="F1275" s="173" t="s">
        <v>809</v>
      </c>
      <c r="G1275" s="4" t="s">
        <v>100</v>
      </c>
      <c r="H1275" s="4" t="str">
        <f t="shared" si="28"/>
        <v>Givens Workshirt</v>
      </c>
      <c r="I1275" s="4" t="str">
        <f t="shared" si="29"/>
        <v>Indigo Stripe</v>
      </c>
      <c r="J1275" s="4" t="str">
        <f t="shared" si="30"/>
        <v>DWS21S01-404</v>
      </c>
      <c r="K1275" s="4" t="str">
        <f t="shared" si="31"/>
        <v>L</v>
      </c>
      <c r="L1275" s="4" t="str">
        <f t="shared" si="32"/>
        <v>L</v>
      </c>
      <c r="M1275" s="4" t="str">
        <f t="shared" si="33"/>
        <v/>
      </c>
      <c r="N1275" s="4" t="e">
        <f>VLOOKUP(L1275,#REF!,3,FALSE)</f>
        <v>#REF!</v>
      </c>
      <c r="O1275" s="4" t="e">
        <f>VLOOKUP(L1275,#REF!,2,FALSE)</f>
        <v>#REF!</v>
      </c>
      <c r="P1275" s="4" t="e">
        <f t="shared" si="34"/>
        <v>#REF!</v>
      </c>
      <c r="Q1275" s="4"/>
      <c r="R1275" s="4"/>
      <c r="S1275" s="4"/>
      <c r="T1275" s="4"/>
      <c r="U1275" s="4"/>
      <c r="V1275" s="4"/>
      <c r="W1275" s="4"/>
    </row>
    <row r="1276" spans="1:23" ht="16">
      <c r="A1276" s="173" t="s">
        <v>1951</v>
      </c>
      <c r="B1276" s="173" t="s">
        <v>1950</v>
      </c>
      <c r="C1276" s="173">
        <v>840130510884</v>
      </c>
      <c r="D1276" s="174">
        <v>39.5</v>
      </c>
      <c r="E1276" s="174">
        <v>79</v>
      </c>
      <c r="F1276" s="173" t="s">
        <v>809</v>
      </c>
      <c r="G1276" s="4" t="s">
        <v>100</v>
      </c>
      <c r="H1276" s="4" t="str">
        <f t="shared" si="28"/>
        <v>Givens Workshirt</v>
      </c>
      <c r="I1276" s="4" t="str">
        <f t="shared" si="29"/>
        <v>Indigo Stripe</v>
      </c>
      <c r="J1276" s="4" t="str">
        <f t="shared" si="30"/>
        <v>DWS21S01-404</v>
      </c>
      <c r="K1276" s="4" t="str">
        <f t="shared" si="31"/>
        <v>M</v>
      </c>
      <c r="L1276" s="4" t="str">
        <f t="shared" si="32"/>
        <v>M</v>
      </c>
      <c r="M1276" s="4" t="str">
        <f t="shared" si="33"/>
        <v/>
      </c>
      <c r="N1276" s="4" t="e">
        <f>VLOOKUP(L1276,#REF!,3,FALSE)</f>
        <v>#REF!</v>
      </c>
      <c r="O1276" s="4" t="e">
        <f>VLOOKUP(L1276,#REF!,2,FALSE)</f>
        <v>#REF!</v>
      </c>
      <c r="P1276" s="4" t="e">
        <f t="shared" si="34"/>
        <v>#REF!</v>
      </c>
      <c r="Q1276" s="4"/>
      <c r="R1276" s="4"/>
      <c r="S1276" s="4"/>
      <c r="T1276" s="4"/>
      <c r="U1276" s="4"/>
      <c r="V1276" s="4"/>
      <c r="W1276" s="4"/>
    </row>
    <row r="1277" spans="1:23" ht="16">
      <c r="A1277" s="173" t="s">
        <v>1952</v>
      </c>
      <c r="B1277" s="173" t="s">
        <v>1950</v>
      </c>
      <c r="C1277" s="173">
        <v>840130510877</v>
      </c>
      <c r="D1277" s="174">
        <v>39.5</v>
      </c>
      <c r="E1277" s="174">
        <v>79</v>
      </c>
      <c r="F1277" s="173" t="s">
        <v>809</v>
      </c>
      <c r="G1277" s="4" t="s">
        <v>100</v>
      </c>
      <c r="H1277" s="4" t="str">
        <f t="shared" ref="H1277:H1531" si="35">LEFT(B1277,FIND(" - ",B1277)-1)</f>
        <v>Givens Workshirt</v>
      </c>
      <c r="I1277" s="4" t="str">
        <f t="shared" ref="I1277:I1531" si="36">RIGHT(B1277,LEN(B1277)-FIND(" - ",B1277)-2)</f>
        <v>Indigo Stripe</v>
      </c>
      <c r="J1277" s="4" t="str">
        <f t="shared" ref="J1277:J1531" si="37">LEFT(A1277,12)</f>
        <v>DWS21S01-404</v>
      </c>
      <c r="K1277" s="4" t="str">
        <f t="shared" ref="K1277:K1531" si="38">RIGHT(A1277,(LEN(A1277)-13))</f>
        <v>S</v>
      </c>
      <c r="L1277" s="4" t="str">
        <f t="shared" ref="L1277:L1531" si="39">IFERROR(LEFT(K1277,FIND("x",K1277)-1),K1277)</f>
        <v>S</v>
      </c>
      <c r="M1277" s="4" t="str">
        <f t="shared" ref="M1277:M1531" si="40">IFERROR(RIGHT(K1277,LEN(K1277)-FIND("x",K1277)),"")</f>
        <v/>
      </c>
      <c r="N1277" s="4" t="e">
        <f>VLOOKUP(L1277,#REF!,3,FALSE)</f>
        <v>#REF!</v>
      </c>
      <c r="O1277" s="4" t="e">
        <f>VLOOKUP(L1277,#REF!,2,FALSE)</f>
        <v>#REF!</v>
      </c>
      <c r="P1277" s="4" t="e">
        <f t="shared" ref="P1277:P1531" si="41">IFERROR(VLOOKUP(H1277,#REF!,3,FALSE),MAX(#REF!)+1)</f>
        <v>#REF!</v>
      </c>
      <c r="Q1277" s="4"/>
      <c r="R1277" s="4"/>
      <c r="S1277" s="4"/>
      <c r="T1277" s="4"/>
      <c r="U1277" s="4"/>
      <c r="V1277" s="4"/>
      <c r="W1277" s="4"/>
    </row>
    <row r="1278" spans="1:23" ht="16">
      <c r="A1278" s="173" t="s">
        <v>1953</v>
      </c>
      <c r="B1278" s="173" t="s">
        <v>1950</v>
      </c>
      <c r="C1278" s="173">
        <v>840130510907</v>
      </c>
      <c r="D1278" s="174">
        <v>39.5</v>
      </c>
      <c r="E1278" s="174">
        <v>79</v>
      </c>
      <c r="F1278" s="173" t="s">
        <v>809</v>
      </c>
      <c r="G1278" s="4" t="s">
        <v>100</v>
      </c>
      <c r="H1278" s="4" t="str">
        <f t="shared" si="35"/>
        <v>Givens Workshirt</v>
      </c>
      <c r="I1278" s="4" t="str">
        <f t="shared" si="36"/>
        <v>Indigo Stripe</v>
      </c>
      <c r="J1278" s="4" t="str">
        <f t="shared" si="37"/>
        <v>DWS21S01-404</v>
      </c>
      <c r="K1278" s="4" t="str">
        <f t="shared" si="38"/>
        <v>XL</v>
      </c>
      <c r="L1278" s="4" t="str">
        <f t="shared" si="39"/>
        <v>XL</v>
      </c>
      <c r="M1278" s="4" t="str">
        <f t="shared" si="40"/>
        <v/>
      </c>
      <c r="N1278" s="4" t="e">
        <f>VLOOKUP(L1278,#REF!,3,FALSE)</f>
        <v>#REF!</v>
      </c>
      <c r="O1278" s="4" t="e">
        <f>VLOOKUP(L1278,#REF!,2,FALSE)</f>
        <v>#REF!</v>
      </c>
      <c r="P1278" s="4" t="e">
        <f t="shared" si="41"/>
        <v>#REF!</v>
      </c>
      <c r="Q1278" s="4"/>
      <c r="R1278" s="4"/>
      <c r="S1278" s="4"/>
      <c r="T1278" s="4"/>
      <c r="U1278" s="4"/>
      <c r="V1278" s="4"/>
      <c r="W1278" s="4"/>
    </row>
    <row r="1279" spans="1:23" ht="16">
      <c r="A1279" s="173" t="s">
        <v>1954</v>
      </c>
      <c r="B1279" s="173" t="s">
        <v>1950</v>
      </c>
      <c r="C1279" s="173">
        <v>840130510860</v>
      </c>
      <c r="D1279" s="174">
        <v>39.5</v>
      </c>
      <c r="E1279" s="174">
        <v>79</v>
      </c>
      <c r="F1279" s="173" t="s">
        <v>809</v>
      </c>
      <c r="G1279" s="4" t="s">
        <v>100</v>
      </c>
      <c r="H1279" s="4" t="str">
        <f t="shared" si="35"/>
        <v>Givens Workshirt</v>
      </c>
      <c r="I1279" s="4" t="str">
        <f t="shared" si="36"/>
        <v>Indigo Stripe</v>
      </c>
      <c r="J1279" s="4" t="str">
        <f t="shared" si="37"/>
        <v>DWS21S01-404</v>
      </c>
      <c r="K1279" s="4" t="str">
        <f t="shared" si="38"/>
        <v>XS</v>
      </c>
      <c r="L1279" s="4" t="str">
        <f t="shared" si="39"/>
        <v>XS</v>
      </c>
      <c r="M1279" s="4" t="str">
        <f t="shared" si="40"/>
        <v/>
      </c>
      <c r="N1279" s="4" t="e">
        <f>VLOOKUP(L1279,#REF!,3,FALSE)</f>
        <v>#REF!</v>
      </c>
      <c r="O1279" s="4" t="e">
        <f>VLOOKUP(L1279,#REF!,2,FALSE)</f>
        <v>#REF!</v>
      </c>
      <c r="P1279" s="4" t="e">
        <f t="shared" si="41"/>
        <v>#REF!</v>
      </c>
      <c r="Q1279" s="4"/>
      <c r="R1279" s="4"/>
      <c r="S1279" s="4"/>
      <c r="T1279" s="4"/>
      <c r="U1279" s="4"/>
      <c r="V1279" s="4"/>
      <c r="W1279" s="4"/>
    </row>
    <row r="1280" spans="1:23" ht="16">
      <c r="A1280" s="173" t="s">
        <v>1955</v>
      </c>
      <c r="B1280" s="173" t="s">
        <v>1950</v>
      </c>
      <c r="C1280" s="173">
        <v>840130510914</v>
      </c>
      <c r="D1280" s="174">
        <v>39.5</v>
      </c>
      <c r="E1280" s="174">
        <v>79</v>
      </c>
      <c r="F1280" s="173" t="s">
        <v>809</v>
      </c>
      <c r="G1280" s="4" t="s">
        <v>100</v>
      </c>
      <c r="H1280" s="4" t="str">
        <f t="shared" si="35"/>
        <v>Givens Workshirt</v>
      </c>
      <c r="I1280" s="4" t="str">
        <f t="shared" si="36"/>
        <v>Indigo Stripe</v>
      </c>
      <c r="J1280" s="4" t="str">
        <f t="shared" si="37"/>
        <v>DWS21S01-404</v>
      </c>
      <c r="K1280" s="4" t="str">
        <f t="shared" si="38"/>
        <v>XXL</v>
      </c>
      <c r="L1280" s="4" t="str">
        <f t="shared" si="39"/>
        <v>XXL</v>
      </c>
      <c r="M1280" s="4" t="str">
        <f t="shared" si="40"/>
        <v/>
      </c>
      <c r="N1280" s="4" t="e">
        <f>VLOOKUP(L1280,#REF!,3,FALSE)</f>
        <v>#REF!</v>
      </c>
      <c r="O1280" s="4" t="e">
        <f>VLOOKUP(L1280,#REF!,2,FALSE)</f>
        <v>#REF!</v>
      </c>
      <c r="P1280" s="4" t="e">
        <f t="shared" si="41"/>
        <v>#REF!</v>
      </c>
      <c r="Q1280" s="4"/>
      <c r="R1280" s="4"/>
      <c r="S1280" s="4"/>
      <c r="T1280" s="4"/>
      <c r="U1280" s="4"/>
      <c r="V1280" s="4"/>
      <c r="W1280" s="4"/>
    </row>
    <row r="1281" spans="1:23" ht="16">
      <c r="A1281" s="173" t="s">
        <v>1956</v>
      </c>
      <c r="B1281" s="173" t="s">
        <v>1950</v>
      </c>
      <c r="C1281" s="173">
        <v>840130510921</v>
      </c>
      <c r="D1281" s="174">
        <v>39.5</v>
      </c>
      <c r="E1281" s="174">
        <v>79</v>
      </c>
      <c r="F1281" s="173" t="s">
        <v>809</v>
      </c>
      <c r="G1281" s="4" t="s">
        <v>100</v>
      </c>
      <c r="H1281" s="4" t="str">
        <f t="shared" si="35"/>
        <v>Givens Workshirt</v>
      </c>
      <c r="I1281" s="4" t="str">
        <f t="shared" si="36"/>
        <v>Indigo Stripe</v>
      </c>
      <c r="J1281" s="4" t="str">
        <f t="shared" si="37"/>
        <v>DWS21S01-404</v>
      </c>
      <c r="K1281" s="4" t="str">
        <f t="shared" si="38"/>
        <v>XXXL</v>
      </c>
      <c r="L1281" s="4" t="str">
        <f t="shared" si="39"/>
        <v>XXXL</v>
      </c>
      <c r="M1281" s="4" t="str">
        <f t="shared" si="40"/>
        <v/>
      </c>
      <c r="N1281" s="4" t="e">
        <f>VLOOKUP(L1281,#REF!,3,FALSE)</f>
        <v>#REF!</v>
      </c>
      <c r="O1281" s="4" t="e">
        <f>VLOOKUP(L1281,#REF!,2,FALSE)</f>
        <v>#REF!</v>
      </c>
      <c r="P1281" s="4" t="e">
        <f t="shared" si="41"/>
        <v>#REF!</v>
      </c>
      <c r="Q1281" s="4"/>
      <c r="R1281" s="4"/>
      <c r="S1281" s="4"/>
      <c r="T1281" s="4"/>
      <c r="U1281" s="4"/>
      <c r="V1281" s="4"/>
      <c r="W1281" s="4"/>
    </row>
    <row r="1282" spans="1:23" ht="16">
      <c r="A1282" s="173" t="s">
        <v>1957</v>
      </c>
      <c r="B1282" s="173" t="s">
        <v>1958</v>
      </c>
      <c r="C1282" s="173">
        <v>840130514998</v>
      </c>
      <c r="D1282" s="174">
        <v>14.5</v>
      </c>
      <c r="E1282" s="174">
        <v>29</v>
      </c>
      <c r="F1282" s="173" t="s">
        <v>649</v>
      </c>
      <c r="G1282" s="4" t="s">
        <v>100</v>
      </c>
      <c r="H1282" s="4" t="str">
        <f t="shared" si="35"/>
        <v>Graphic Crew</v>
      </c>
      <c r="I1282" s="4" t="str">
        <f t="shared" si="36"/>
        <v>Dirt Loves Me - Vintage Coal</v>
      </c>
      <c r="J1282" s="4" t="str">
        <f t="shared" si="37"/>
        <v>DWF21CT3-030</v>
      </c>
      <c r="K1282" s="4" t="str">
        <f t="shared" si="38"/>
        <v>L</v>
      </c>
      <c r="L1282" s="4" t="str">
        <f t="shared" si="39"/>
        <v>L</v>
      </c>
      <c r="M1282" s="4" t="str">
        <f t="shared" si="40"/>
        <v/>
      </c>
      <c r="N1282" s="4" t="e">
        <f>VLOOKUP(L1282,#REF!,3,FALSE)</f>
        <v>#REF!</v>
      </c>
      <c r="O1282" s="4" t="e">
        <f>VLOOKUP(L1282,#REF!,2,FALSE)</f>
        <v>#REF!</v>
      </c>
      <c r="P1282" s="4" t="e">
        <f t="shared" si="41"/>
        <v>#REF!</v>
      </c>
      <c r="Q1282" s="4"/>
      <c r="R1282" s="4"/>
      <c r="S1282" s="4"/>
      <c r="T1282" s="4"/>
      <c r="U1282" s="4"/>
      <c r="V1282" s="4"/>
      <c r="W1282" s="4"/>
    </row>
    <row r="1283" spans="1:23" ht="16">
      <c r="A1283" s="173" t="s">
        <v>1959</v>
      </c>
      <c r="B1283" s="173" t="s">
        <v>1958</v>
      </c>
      <c r="C1283" s="173">
        <v>840130515001</v>
      </c>
      <c r="D1283" s="174">
        <v>14.5</v>
      </c>
      <c r="E1283" s="174">
        <v>29</v>
      </c>
      <c r="F1283" s="173" t="s">
        <v>649</v>
      </c>
      <c r="G1283" s="4" t="s">
        <v>100</v>
      </c>
      <c r="H1283" s="4" t="str">
        <f t="shared" si="35"/>
        <v>Graphic Crew</v>
      </c>
      <c r="I1283" s="4" t="str">
        <f t="shared" si="36"/>
        <v>Dirt Loves Me - Vintage Coal</v>
      </c>
      <c r="J1283" s="4" t="str">
        <f t="shared" si="37"/>
        <v>DWF21CT3-030</v>
      </c>
      <c r="K1283" s="4" t="str">
        <f t="shared" si="38"/>
        <v>M</v>
      </c>
      <c r="L1283" s="4" t="str">
        <f t="shared" si="39"/>
        <v>M</v>
      </c>
      <c r="M1283" s="4" t="str">
        <f t="shared" si="40"/>
        <v/>
      </c>
      <c r="N1283" s="4" t="e">
        <f>VLOOKUP(L1283,#REF!,3,FALSE)</f>
        <v>#REF!</v>
      </c>
      <c r="O1283" s="4" t="e">
        <f>VLOOKUP(L1283,#REF!,2,FALSE)</f>
        <v>#REF!</v>
      </c>
      <c r="P1283" s="4" t="e">
        <f t="shared" si="41"/>
        <v>#REF!</v>
      </c>
      <c r="Q1283" s="4"/>
      <c r="R1283" s="4"/>
      <c r="S1283" s="4"/>
      <c r="T1283" s="4"/>
      <c r="U1283" s="4"/>
      <c r="V1283" s="4"/>
      <c r="W1283" s="4"/>
    </row>
    <row r="1284" spans="1:23" ht="16">
      <c r="A1284" s="173" t="s">
        <v>1960</v>
      </c>
      <c r="B1284" s="173" t="s">
        <v>1958</v>
      </c>
      <c r="C1284" s="173">
        <v>840130515018</v>
      </c>
      <c r="D1284" s="174">
        <v>14.5</v>
      </c>
      <c r="E1284" s="174">
        <v>29</v>
      </c>
      <c r="F1284" s="173" t="s">
        <v>649</v>
      </c>
      <c r="G1284" s="4" t="s">
        <v>100</v>
      </c>
      <c r="H1284" s="4" t="str">
        <f t="shared" si="35"/>
        <v>Graphic Crew</v>
      </c>
      <c r="I1284" s="4" t="str">
        <f t="shared" si="36"/>
        <v>Dirt Loves Me - Vintage Coal</v>
      </c>
      <c r="J1284" s="4" t="str">
        <f t="shared" si="37"/>
        <v>DWF21CT3-030</v>
      </c>
      <c r="K1284" s="4" t="str">
        <f t="shared" si="38"/>
        <v>S</v>
      </c>
      <c r="L1284" s="4" t="str">
        <f t="shared" si="39"/>
        <v>S</v>
      </c>
      <c r="M1284" s="4" t="str">
        <f t="shared" si="40"/>
        <v/>
      </c>
      <c r="N1284" s="4" t="e">
        <f>VLOOKUP(L1284,#REF!,3,FALSE)</f>
        <v>#REF!</v>
      </c>
      <c r="O1284" s="4" t="e">
        <f>VLOOKUP(L1284,#REF!,2,FALSE)</f>
        <v>#REF!</v>
      </c>
      <c r="P1284" s="4" t="e">
        <f t="shared" si="41"/>
        <v>#REF!</v>
      </c>
      <c r="Q1284" s="4"/>
      <c r="R1284" s="4"/>
      <c r="S1284" s="4"/>
      <c r="T1284" s="4"/>
      <c r="U1284" s="4"/>
      <c r="V1284" s="4"/>
      <c r="W1284" s="4"/>
    </row>
    <row r="1285" spans="1:23" ht="16">
      <c r="A1285" s="173" t="s">
        <v>1961</v>
      </c>
      <c r="B1285" s="173" t="s">
        <v>1958</v>
      </c>
      <c r="C1285" s="173">
        <v>840130515025</v>
      </c>
      <c r="D1285" s="174">
        <v>14.5</v>
      </c>
      <c r="E1285" s="174">
        <v>29</v>
      </c>
      <c r="F1285" s="173" t="s">
        <v>649</v>
      </c>
      <c r="G1285" s="4" t="s">
        <v>100</v>
      </c>
      <c r="H1285" s="4" t="str">
        <f t="shared" si="35"/>
        <v>Graphic Crew</v>
      </c>
      <c r="I1285" s="4" t="str">
        <f t="shared" si="36"/>
        <v>Dirt Loves Me - Vintage Coal</v>
      </c>
      <c r="J1285" s="4" t="str">
        <f t="shared" si="37"/>
        <v>DWF21CT3-030</v>
      </c>
      <c r="K1285" s="4" t="str">
        <f t="shared" si="38"/>
        <v>XL</v>
      </c>
      <c r="L1285" s="4" t="str">
        <f t="shared" si="39"/>
        <v>XL</v>
      </c>
      <c r="M1285" s="4" t="str">
        <f t="shared" si="40"/>
        <v/>
      </c>
      <c r="N1285" s="4" t="e">
        <f>VLOOKUP(L1285,#REF!,3,FALSE)</f>
        <v>#REF!</v>
      </c>
      <c r="O1285" s="4" t="e">
        <f>VLOOKUP(L1285,#REF!,2,FALSE)</f>
        <v>#REF!</v>
      </c>
      <c r="P1285" s="4" t="e">
        <f t="shared" si="41"/>
        <v>#REF!</v>
      </c>
      <c r="Q1285" s="4"/>
      <c r="R1285" s="4"/>
      <c r="S1285" s="4"/>
      <c r="T1285" s="4"/>
      <c r="U1285" s="4"/>
      <c r="V1285" s="4"/>
      <c r="W1285" s="4"/>
    </row>
    <row r="1286" spans="1:23" ht="16">
      <c r="A1286" s="173" t="s">
        <v>1962</v>
      </c>
      <c r="B1286" s="173" t="s">
        <v>1958</v>
      </c>
      <c r="C1286" s="173">
        <v>840130515032</v>
      </c>
      <c r="D1286" s="174">
        <v>14.5</v>
      </c>
      <c r="E1286" s="174">
        <v>29</v>
      </c>
      <c r="F1286" s="173" t="s">
        <v>649</v>
      </c>
      <c r="G1286" s="4" t="s">
        <v>100</v>
      </c>
      <c r="H1286" s="4" t="str">
        <f t="shared" si="35"/>
        <v>Graphic Crew</v>
      </c>
      <c r="I1286" s="4" t="str">
        <f t="shared" si="36"/>
        <v>Dirt Loves Me - Vintage Coal</v>
      </c>
      <c r="J1286" s="4" t="str">
        <f t="shared" si="37"/>
        <v>DWF21CT3-030</v>
      </c>
      <c r="K1286" s="4" t="str">
        <f t="shared" si="38"/>
        <v>XS</v>
      </c>
      <c r="L1286" s="4" t="str">
        <f t="shared" si="39"/>
        <v>XS</v>
      </c>
      <c r="M1286" s="4" t="str">
        <f t="shared" si="40"/>
        <v/>
      </c>
      <c r="N1286" s="4" t="e">
        <f>VLOOKUP(L1286,#REF!,3,FALSE)</f>
        <v>#REF!</v>
      </c>
      <c r="O1286" s="4" t="e">
        <f>VLOOKUP(L1286,#REF!,2,FALSE)</f>
        <v>#REF!</v>
      </c>
      <c r="P1286" s="4" t="e">
        <f t="shared" si="41"/>
        <v>#REF!</v>
      </c>
      <c r="Q1286" s="4"/>
      <c r="R1286" s="4"/>
      <c r="S1286" s="4"/>
      <c r="T1286" s="4"/>
      <c r="U1286" s="4"/>
      <c r="V1286" s="4"/>
      <c r="W1286" s="4"/>
    </row>
    <row r="1287" spans="1:23" ht="16">
      <c r="A1287" s="173" t="s">
        <v>1963</v>
      </c>
      <c r="B1287" s="173" t="s">
        <v>1958</v>
      </c>
      <c r="C1287" s="173">
        <v>840130515049</v>
      </c>
      <c r="D1287" s="174">
        <v>14.5</v>
      </c>
      <c r="E1287" s="174">
        <v>29</v>
      </c>
      <c r="F1287" s="173" t="s">
        <v>649</v>
      </c>
      <c r="G1287" s="4" t="s">
        <v>100</v>
      </c>
      <c r="H1287" s="4" t="str">
        <f t="shared" si="35"/>
        <v>Graphic Crew</v>
      </c>
      <c r="I1287" s="4" t="str">
        <f t="shared" si="36"/>
        <v>Dirt Loves Me - Vintage Coal</v>
      </c>
      <c r="J1287" s="4" t="str">
        <f t="shared" si="37"/>
        <v>DWF21CT3-030</v>
      </c>
      <c r="K1287" s="4" t="str">
        <f t="shared" si="38"/>
        <v>XXL</v>
      </c>
      <c r="L1287" s="4" t="str">
        <f t="shared" si="39"/>
        <v>XXL</v>
      </c>
      <c r="M1287" s="4" t="str">
        <f t="shared" si="40"/>
        <v/>
      </c>
      <c r="N1287" s="4" t="e">
        <f>VLOOKUP(L1287,#REF!,3,FALSE)</f>
        <v>#REF!</v>
      </c>
      <c r="O1287" s="4" t="e">
        <f>VLOOKUP(L1287,#REF!,2,FALSE)</f>
        <v>#REF!</v>
      </c>
      <c r="P1287" s="4" t="e">
        <f t="shared" si="41"/>
        <v>#REF!</v>
      </c>
      <c r="Q1287" s="4"/>
      <c r="R1287" s="4"/>
      <c r="S1287" s="4"/>
      <c r="T1287" s="4"/>
      <c r="U1287" s="4"/>
      <c r="V1287" s="4"/>
      <c r="W1287" s="4"/>
    </row>
    <row r="1288" spans="1:23" ht="16">
      <c r="A1288" s="173" t="s">
        <v>1964</v>
      </c>
      <c r="B1288" s="173" t="s">
        <v>1958</v>
      </c>
      <c r="C1288" s="173">
        <v>840130515056</v>
      </c>
      <c r="D1288" s="174">
        <v>14.5</v>
      </c>
      <c r="E1288" s="174">
        <v>29</v>
      </c>
      <c r="F1288" s="173" t="s">
        <v>649</v>
      </c>
      <c r="G1288" s="4" t="s">
        <v>100</v>
      </c>
      <c r="H1288" s="4" t="str">
        <f t="shared" si="35"/>
        <v>Graphic Crew</v>
      </c>
      <c r="I1288" s="4" t="str">
        <f t="shared" si="36"/>
        <v>Dirt Loves Me - Vintage Coal</v>
      </c>
      <c r="J1288" s="4" t="str">
        <f t="shared" si="37"/>
        <v>DWF21CT3-030</v>
      </c>
      <c r="K1288" s="4" t="str">
        <f t="shared" si="38"/>
        <v>XXXL</v>
      </c>
      <c r="L1288" s="4" t="str">
        <f t="shared" si="39"/>
        <v>XXXL</v>
      </c>
      <c r="M1288" s="4" t="str">
        <f t="shared" si="40"/>
        <v/>
      </c>
      <c r="N1288" s="4" t="e">
        <f>VLOOKUP(L1288,#REF!,3,FALSE)</f>
        <v>#REF!</v>
      </c>
      <c r="O1288" s="4" t="e">
        <f>VLOOKUP(L1288,#REF!,2,FALSE)</f>
        <v>#REF!</v>
      </c>
      <c r="P1288" s="4" t="e">
        <f t="shared" si="41"/>
        <v>#REF!</v>
      </c>
      <c r="Q1288" s="4"/>
      <c r="R1288" s="4"/>
      <c r="S1288" s="4"/>
      <c r="T1288" s="4"/>
      <c r="U1288" s="4"/>
      <c r="V1288" s="4"/>
      <c r="W1288" s="4"/>
    </row>
    <row r="1289" spans="1:23" ht="16">
      <c r="A1289" s="173" t="s">
        <v>1965</v>
      </c>
      <c r="B1289" s="173" t="s">
        <v>1966</v>
      </c>
      <c r="C1289" s="173">
        <v>840130514929</v>
      </c>
      <c r="D1289" s="174">
        <v>14.5</v>
      </c>
      <c r="E1289" s="174">
        <v>29</v>
      </c>
      <c r="F1289" s="173" t="s">
        <v>649</v>
      </c>
      <c r="G1289" s="4" t="s">
        <v>100</v>
      </c>
      <c r="H1289" s="4" t="str">
        <f t="shared" si="35"/>
        <v>Graphic Crew</v>
      </c>
      <c r="I1289" s="4" t="str">
        <f t="shared" si="36"/>
        <v>Woman Up - Black</v>
      </c>
      <c r="J1289" s="4" t="str">
        <f t="shared" si="37"/>
        <v>DWF21CT2-001</v>
      </c>
      <c r="K1289" s="4" t="str">
        <f t="shared" si="38"/>
        <v>L</v>
      </c>
      <c r="L1289" s="4" t="str">
        <f t="shared" si="39"/>
        <v>L</v>
      </c>
      <c r="M1289" s="4" t="str">
        <f t="shared" si="40"/>
        <v/>
      </c>
      <c r="N1289" s="4" t="e">
        <f>VLOOKUP(L1289,#REF!,3,FALSE)</f>
        <v>#REF!</v>
      </c>
      <c r="O1289" s="4" t="e">
        <f>VLOOKUP(L1289,#REF!,2,FALSE)</f>
        <v>#REF!</v>
      </c>
      <c r="P1289" s="4" t="e">
        <f t="shared" si="41"/>
        <v>#REF!</v>
      </c>
      <c r="Q1289" s="4"/>
      <c r="R1289" s="4"/>
      <c r="S1289" s="4"/>
      <c r="T1289" s="4"/>
      <c r="U1289" s="4"/>
      <c r="V1289" s="4"/>
      <c r="W1289" s="4"/>
    </row>
    <row r="1290" spans="1:23" ht="16">
      <c r="A1290" s="173" t="s">
        <v>1967</v>
      </c>
      <c r="B1290" s="173" t="s">
        <v>1966</v>
      </c>
      <c r="C1290" s="173">
        <v>840130514936</v>
      </c>
      <c r="D1290" s="174">
        <v>14.5</v>
      </c>
      <c r="E1290" s="174">
        <v>29</v>
      </c>
      <c r="F1290" s="173" t="s">
        <v>649</v>
      </c>
      <c r="G1290" s="4" t="s">
        <v>100</v>
      </c>
      <c r="H1290" s="4" t="str">
        <f t="shared" si="35"/>
        <v>Graphic Crew</v>
      </c>
      <c r="I1290" s="4" t="str">
        <f t="shared" si="36"/>
        <v>Woman Up - Black</v>
      </c>
      <c r="J1290" s="4" t="str">
        <f t="shared" si="37"/>
        <v>DWF21CT2-001</v>
      </c>
      <c r="K1290" s="4" t="str">
        <f t="shared" si="38"/>
        <v>M</v>
      </c>
      <c r="L1290" s="4" t="str">
        <f t="shared" si="39"/>
        <v>M</v>
      </c>
      <c r="M1290" s="4" t="str">
        <f t="shared" si="40"/>
        <v/>
      </c>
      <c r="N1290" s="4" t="e">
        <f>VLOOKUP(L1290,#REF!,3,FALSE)</f>
        <v>#REF!</v>
      </c>
      <c r="O1290" s="4" t="e">
        <f>VLOOKUP(L1290,#REF!,2,FALSE)</f>
        <v>#REF!</v>
      </c>
      <c r="P1290" s="4" t="e">
        <f t="shared" si="41"/>
        <v>#REF!</v>
      </c>
      <c r="Q1290" s="4"/>
      <c r="R1290" s="4"/>
      <c r="S1290" s="4"/>
      <c r="T1290" s="4"/>
      <c r="U1290" s="4"/>
      <c r="V1290" s="4"/>
      <c r="W1290" s="4"/>
    </row>
    <row r="1291" spans="1:23" ht="16">
      <c r="A1291" s="173" t="s">
        <v>1968</v>
      </c>
      <c r="B1291" s="173" t="s">
        <v>1966</v>
      </c>
      <c r="C1291" s="173">
        <v>840130514943</v>
      </c>
      <c r="D1291" s="174">
        <v>14.5</v>
      </c>
      <c r="E1291" s="174">
        <v>29</v>
      </c>
      <c r="F1291" s="173" t="s">
        <v>649</v>
      </c>
      <c r="G1291" s="4" t="s">
        <v>100</v>
      </c>
      <c r="H1291" s="4" t="str">
        <f t="shared" si="35"/>
        <v>Graphic Crew</v>
      </c>
      <c r="I1291" s="4" t="str">
        <f t="shared" si="36"/>
        <v>Woman Up - Black</v>
      </c>
      <c r="J1291" s="4" t="str">
        <f t="shared" si="37"/>
        <v>DWF21CT2-001</v>
      </c>
      <c r="K1291" s="4" t="str">
        <f t="shared" si="38"/>
        <v>S</v>
      </c>
      <c r="L1291" s="4" t="str">
        <f t="shared" si="39"/>
        <v>S</v>
      </c>
      <c r="M1291" s="4" t="str">
        <f t="shared" si="40"/>
        <v/>
      </c>
      <c r="N1291" s="4" t="e">
        <f>VLOOKUP(L1291,#REF!,3,FALSE)</f>
        <v>#REF!</v>
      </c>
      <c r="O1291" s="4" t="e">
        <f>VLOOKUP(L1291,#REF!,2,FALSE)</f>
        <v>#REF!</v>
      </c>
      <c r="P1291" s="4" t="e">
        <f t="shared" si="41"/>
        <v>#REF!</v>
      </c>
      <c r="Q1291" s="4"/>
      <c r="R1291" s="4"/>
      <c r="S1291" s="4"/>
      <c r="T1291" s="4"/>
      <c r="U1291" s="4"/>
      <c r="V1291" s="4"/>
      <c r="W1291" s="4"/>
    </row>
    <row r="1292" spans="1:23" ht="16">
      <c r="A1292" s="173" t="s">
        <v>1969</v>
      </c>
      <c r="B1292" s="173" t="s">
        <v>1966</v>
      </c>
      <c r="C1292" s="173">
        <v>840130514950</v>
      </c>
      <c r="D1292" s="174">
        <v>14.5</v>
      </c>
      <c r="E1292" s="174">
        <v>29</v>
      </c>
      <c r="F1292" s="173" t="s">
        <v>649</v>
      </c>
      <c r="G1292" s="4" t="s">
        <v>100</v>
      </c>
      <c r="H1292" s="4" t="str">
        <f t="shared" si="35"/>
        <v>Graphic Crew</v>
      </c>
      <c r="I1292" s="4" t="str">
        <f t="shared" si="36"/>
        <v>Woman Up - Black</v>
      </c>
      <c r="J1292" s="4" t="str">
        <f t="shared" si="37"/>
        <v>DWF21CT2-001</v>
      </c>
      <c r="K1292" s="4" t="str">
        <f t="shared" si="38"/>
        <v>XL</v>
      </c>
      <c r="L1292" s="4" t="str">
        <f t="shared" si="39"/>
        <v>XL</v>
      </c>
      <c r="M1292" s="4" t="str">
        <f t="shared" si="40"/>
        <v/>
      </c>
      <c r="N1292" s="4" t="e">
        <f>VLOOKUP(L1292,#REF!,3,FALSE)</f>
        <v>#REF!</v>
      </c>
      <c r="O1292" s="4" t="e">
        <f>VLOOKUP(L1292,#REF!,2,FALSE)</f>
        <v>#REF!</v>
      </c>
      <c r="P1292" s="4" t="e">
        <f t="shared" si="41"/>
        <v>#REF!</v>
      </c>
      <c r="Q1292" s="4"/>
      <c r="R1292" s="4"/>
      <c r="S1292" s="4"/>
      <c r="T1292" s="4"/>
      <c r="U1292" s="4"/>
      <c r="V1292" s="4"/>
      <c r="W1292" s="4"/>
    </row>
    <row r="1293" spans="1:23" ht="16">
      <c r="A1293" s="173" t="s">
        <v>1970</v>
      </c>
      <c r="B1293" s="173" t="s">
        <v>1966</v>
      </c>
      <c r="C1293" s="173">
        <v>840130514967</v>
      </c>
      <c r="D1293" s="174">
        <v>14.5</v>
      </c>
      <c r="E1293" s="174">
        <v>29</v>
      </c>
      <c r="F1293" s="173" t="s">
        <v>649</v>
      </c>
      <c r="G1293" s="4" t="s">
        <v>100</v>
      </c>
      <c r="H1293" s="4" t="str">
        <f t="shared" si="35"/>
        <v>Graphic Crew</v>
      </c>
      <c r="I1293" s="4" t="str">
        <f t="shared" si="36"/>
        <v>Woman Up - Black</v>
      </c>
      <c r="J1293" s="4" t="str">
        <f t="shared" si="37"/>
        <v>DWF21CT2-001</v>
      </c>
      <c r="K1293" s="4" t="str">
        <f t="shared" si="38"/>
        <v>XS</v>
      </c>
      <c r="L1293" s="4" t="str">
        <f t="shared" si="39"/>
        <v>XS</v>
      </c>
      <c r="M1293" s="4" t="str">
        <f t="shared" si="40"/>
        <v/>
      </c>
      <c r="N1293" s="4" t="e">
        <f>VLOOKUP(L1293,#REF!,3,FALSE)</f>
        <v>#REF!</v>
      </c>
      <c r="O1293" s="4" t="e">
        <f>VLOOKUP(L1293,#REF!,2,FALSE)</f>
        <v>#REF!</v>
      </c>
      <c r="P1293" s="4" t="e">
        <f t="shared" si="41"/>
        <v>#REF!</v>
      </c>
      <c r="Q1293" s="4"/>
      <c r="R1293" s="4"/>
      <c r="S1293" s="4"/>
      <c r="T1293" s="4"/>
      <c r="U1293" s="4"/>
      <c r="V1293" s="4"/>
      <c r="W1293" s="4"/>
    </row>
    <row r="1294" spans="1:23" ht="16">
      <c r="A1294" s="173" t="s">
        <v>1971</v>
      </c>
      <c r="B1294" s="173" t="s">
        <v>1966</v>
      </c>
      <c r="C1294" s="173">
        <v>840130514974</v>
      </c>
      <c r="D1294" s="174">
        <v>14.5</v>
      </c>
      <c r="E1294" s="174">
        <v>29</v>
      </c>
      <c r="F1294" s="173" t="s">
        <v>649</v>
      </c>
      <c r="G1294" s="4" t="s">
        <v>100</v>
      </c>
      <c r="H1294" s="4" t="str">
        <f t="shared" si="35"/>
        <v>Graphic Crew</v>
      </c>
      <c r="I1294" s="4" t="str">
        <f t="shared" si="36"/>
        <v>Woman Up - Black</v>
      </c>
      <c r="J1294" s="4" t="str">
        <f t="shared" si="37"/>
        <v>DWF21CT2-001</v>
      </c>
      <c r="K1294" s="4" t="str">
        <f t="shared" si="38"/>
        <v>XXL</v>
      </c>
      <c r="L1294" s="4" t="str">
        <f t="shared" si="39"/>
        <v>XXL</v>
      </c>
      <c r="M1294" s="4" t="str">
        <f t="shared" si="40"/>
        <v/>
      </c>
      <c r="N1294" s="4" t="e">
        <f>VLOOKUP(L1294,#REF!,3,FALSE)</f>
        <v>#REF!</v>
      </c>
      <c r="O1294" s="4" t="e">
        <f>VLOOKUP(L1294,#REF!,2,FALSE)</f>
        <v>#REF!</v>
      </c>
      <c r="P1294" s="4" t="e">
        <f t="shared" si="41"/>
        <v>#REF!</v>
      </c>
      <c r="Q1294" s="4"/>
      <c r="R1294" s="4"/>
      <c r="S1294" s="4"/>
      <c r="T1294" s="4"/>
      <c r="U1294" s="4"/>
      <c r="V1294" s="4"/>
      <c r="W1294" s="4"/>
    </row>
    <row r="1295" spans="1:23" ht="16">
      <c r="A1295" s="173" t="s">
        <v>1972</v>
      </c>
      <c r="B1295" s="173" t="s">
        <v>1966</v>
      </c>
      <c r="C1295" s="173">
        <v>840130514981</v>
      </c>
      <c r="D1295" s="174">
        <v>14.5</v>
      </c>
      <c r="E1295" s="174">
        <v>29</v>
      </c>
      <c r="F1295" s="173" t="s">
        <v>649</v>
      </c>
      <c r="G1295" s="4" t="s">
        <v>100</v>
      </c>
      <c r="H1295" s="4" t="str">
        <f t="shared" si="35"/>
        <v>Graphic Crew</v>
      </c>
      <c r="I1295" s="4" t="str">
        <f t="shared" si="36"/>
        <v>Woman Up - Black</v>
      </c>
      <c r="J1295" s="4" t="str">
        <f t="shared" si="37"/>
        <v>DWF21CT2-001</v>
      </c>
      <c r="K1295" s="4" t="str">
        <f t="shared" si="38"/>
        <v>XXXL</v>
      </c>
      <c r="L1295" s="4" t="str">
        <f t="shared" si="39"/>
        <v>XXXL</v>
      </c>
      <c r="M1295" s="4" t="str">
        <f t="shared" si="40"/>
        <v/>
      </c>
      <c r="N1295" s="4" t="e">
        <f>VLOOKUP(L1295,#REF!,3,FALSE)</f>
        <v>#REF!</v>
      </c>
      <c r="O1295" s="4" t="e">
        <f>VLOOKUP(L1295,#REF!,2,FALSE)</f>
        <v>#REF!</v>
      </c>
      <c r="P1295" s="4" t="e">
        <f t="shared" si="41"/>
        <v>#REF!</v>
      </c>
      <c r="Q1295" s="4"/>
      <c r="R1295" s="4"/>
      <c r="S1295" s="4"/>
      <c r="T1295" s="4"/>
      <c r="U1295" s="4"/>
      <c r="V1295" s="4"/>
      <c r="W1295" s="4"/>
    </row>
    <row r="1296" spans="1:23" ht="16">
      <c r="A1296" s="173" t="s">
        <v>1973</v>
      </c>
      <c r="B1296" s="173" t="s">
        <v>1974</v>
      </c>
      <c r="C1296" s="173">
        <v>840130514851</v>
      </c>
      <c r="D1296" s="174">
        <v>14.5</v>
      </c>
      <c r="E1296" s="174">
        <v>29</v>
      </c>
      <c r="F1296" s="173" t="s">
        <v>649</v>
      </c>
      <c r="G1296" s="4" t="s">
        <v>100</v>
      </c>
      <c r="H1296" s="4" t="str">
        <f t="shared" si="35"/>
        <v>Graphic Crew</v>
      </c>
      <c r="I1296" s="4" t="str">
        <f t="shared" si="36"/>
        <v>Work Like a Mother - Vintage Coal</v>
      </c>
      <c r="J1296" s="4" t="str">
        <f t="shared" si="37"/>
        <v>DWF21CT1-030</v>
      </c>
      <c r="K1296" s="4" t="str">
        <f t="shared" si="38"/>
        <v>L</v>
      </c>
      <c r="L1296" s="4" t="str">
        <f t="shared" si="39"/>
        <v>L</v>
      </c>
      <c r="M1296" s="4" t="str">
        <f t="shared" si="40"/>
        <v/>
      </c>
      <c r="N1296" s="4" t="e">
        <f>VLOOKUP(L1296,#REF!,3,FALSE)</f>
        <v>#REF!</v>
      </c>
      <c r="O1296" s="4" t="e">
        <f>VLOOKUP(L1296,#REF!,2,FALSE)</f>
        <v>#REF!</v>
      </c>
      <c r="P1296" s="4" t="e">
        <f t="shared" si="41"/>
        <v>#REF!</v>
      </c>
      <c r="Q1296" s="4"/>
      <c r="R1296" s="4"/>
      <c r="S1296" s="4"/>
      <c r="T1296" s="4"/>
      <c r="U1296" s="4"/>
      <c r="V1296" s="4"/>
      <c r="W1296" s="4"/>
    </row>
    <row r="1297" spans="1:23" ht="16">
      <c r="A1297" s="173" t="s">
        <v>1975</v>
      </c>
      <c r="B1297" s="173" t="s">
        <v>1974</v>
      </c>
      <c r="C1297" s="173">
        <v>840130514868</v>
      </c>
      <c r="D1297" s="174">
        <v>14.5</v>
      </c>
      <c r="E1297" s="174">
        <v>29</v>
      </c>
      <c r="F1297" s="173" t="s">
        <v>649</v>
      </c>
      <c r="G1297" s="4" t="s">
        <v>100</v>
      </c>
      <c r="H1297" s="4" t="str">
        <f t="shared" si="35"/>
        <v>Graphic Crew</v>
      </c>
      <c r="I1297" s="4" t="str">
        <f t="shared" si="36"/>
        <v>Work Like a Mother - Vintage Coal</v>
      </c>
      <c r="J1297" s="4" t="str">
        <f t="shared" si="37"/>
        <v>DWF21CT1-030</v>
      </c>
      <c r="K1297" s="4" t="str">
        <f t="shared" si="38"/>
        <v>M</v>
      </c>
      <c r="L1297" s="4" t="str">
        <f t="shared" si="39"/>
        <v>M</v>
      </c>
      <c r="M1297" s="4" t="str">
        <f t="shared" si="40"/>
        <v/>
      </c>
      <c r="N1297" s="4" t="e">
        <f>VLOOKUP(L1297,#REF!,3,FALSE)</f>
        <v>#REF!</v>
      </c>
      <c r="O1297" s="4" t="e">
        <f>VLOOKUP(L1297,#REF!,2,FALSE)</f>
        <v>#REF!</v>
      </c>
      <c r="P1297" s="4" t="e">
        <f t="shared" si="41"/>
        <v>#REF!</v>
      </c>
      <c r="Q1297" s="4"/>
      <c r="R1297" s="4"/>
      <c r="S1297" s="4"/>
      <c r="T1297" s="4"/>
      <c r="U1297" s="4"/>
      <c r="V1297" s="4"/>
      <c r="W1297" s="4"/>
    </row>
    <row r="1298" spans="1:23" ht="16">
      <c r="A1298" s="173" t="s">
        <v>1976</v>
      </c>
      <c r="B1298" s="173" t="s">
        <v>1974</v>
      </c>
      <c r="C1298" s="173">
        <v>840130514875</v>
      </c>
      <c r="D1298" s="174">
        <v>14.5</v>
      </c>
      <c r="E1298" s="174">
        <v>29</v>
      </c>
      <c r="F1298" s="173" t="s">
        <v>649</v>
      </c>
      <c r="G1298" s="4" t="s">
        <v>100</v>
      </c>
      <c r="H1298" s="4" t="str">
        <f t="shared" si="35"/>
        <v>Graphic Crew</v>
      </c>
      <c r="I1298" s="4" t="str">
        <f t="shared" si="36"/>
        <v>Work Like a Mother - Vintage Coal</v>
      </c>
      <c r="J1298" s="4" t="str">
        <f t="shared" si="37"/>
        <v>DWF21CT1-030</v>
      </c>
      <c r="K1298" s="4" t="str">
        <f t="shared" si="38"/>
        <v>S</v>
      </c>
      <c r="L1298" s="4" t="str">
        <f t="shared" si="39"/>
        <v>S</v>
      </c>
      <c r="M1298" s="4" t="str">
        <f t="shared" si="40"/>
        <v/>
      </c>
      <c r="N1298" s="4" t="e">
        <f>VLOOKUP(L1298,#REF!,3,FALSE)</f>
        <v>#REF!</v>
      </c>
      <c r="O1298" s="4" t="e">
        <f>VLOOKUP(L1298,#REF!,2,FALSE)</f>
        <v>#REF!</v>
      </c>
      <c r="P1298" s="4" t="e">
        <f t="shared" si="41"/>
        <v>#REF!</v>
      </c>
      <c r="Q1298" s="4"/>
      <c r="R1298" s="4"/>
      <c r="S1298" s="4"/>
      <c r="T1298" s="4"/>
      <c r="U1298" s="4"/>
      <c r="V1298" s="4"/>
      <c r="W1298" s="4"/>
    </row>
    <row r="1299" spans="1:23" ht="16">
      <c r="A1299" s="173" t="s">
        <v>1977</v>
      </c>
      <c r="B1299" s="173" t="s">
        <v>1974</v>
      </c>
      <c r="C1299" s="173">
        <v>840130514882</v>
      </c>
      <c r="D1299" s="174">
        <v>14.5</v>
      </c>
      <c r="E1299" s="174">
        <v>29</v>
      </c>
      <c r="F1299" s="173" t="s">
        <v>649</v>
      </c>
      <c r="G1299" s="4" t="s">
        <v>100</v>
      </c>
      <c r="H1299" s="4" t="str">
        <f t="shared" si="35"/>
        <v>Graphic Crew</v>
      </c>
      <c r="I1299" s="4" t="str">
        <f t="shared" si="36"/>
        <v>Work Like a Mother - Vintage Coal</v>
      </c>
      <c r="J1299" s="4" t="str">
        <f t="shared" si="37"/>
        <v>DWF21CT1-030</v>
      </c>
      <c r="K1299" s="4" t="str">
        <f t="shared" si="38"/>
        <v>XL</v>
      </c>
      <c r="L1299" s="4" t="str">
        <f t="shared" si="39"/>
        <v>XL</v>
      </c>
      <c r="M1299" s="4" t="str">
        <f t="shared" si="40"/>
        <v/>
      </c>
      <c r="N1299" s="4" t="e">
        <f>VLOOKUP(L1299,#REF!,3,FALSE)</f>
        <v>#REF!</v>
      </c>
      <c r="O1299" s="4" t="e">
        <f>VLOOKUP(L1299,#REF!,2,FALSE)</f>
        <v>#REF!</v>
      </c>
      <c r="P1299" s="4" t="e">
        <f t="shared" si="41"/>
        <v>#REF!</v>
      </c>
      <c r="Q1299" s="4"/>
      <c r="R1299" s="4"/>
      <c r="S1299" s="4"/>
      <c r="T1299" s="4"/>
      <c r="U1299" s="4"/>
      <c r="V1299" s="4"/>
      <c r="W1299" s="4"/>
    </row>
    <row r="1300" spans="1:23" ht="16">
      <c r="A1300" s="173" t="s">
        <v>1978</v>
      </c>
      <c r="B1300" s="173" t="s">
        <v>1974</v>
      </c>
      <c r="C1300" s="173">
        <v>840130514899</v>
      </c>
      <c r="D1300" s="174">
        <v>14.5</v>
      </c>
      <c r="E1300" s="174">
        <v>29</v>
      </c>
      <c r="F1300" s="173" t="s">
        <v>649</v>
      </c>
      <c r="G1300" s="4" t="s">
        <v>100</v>
      </c>
      <c r="H1300" s="4" t="str">
        <f t="shared" si="35"/>
        <v>Graphic Crew</v>
      </c>
      <c r="I1300" s="4" t="str">
        <f t="shared" si="36"/>
        <v>Work Like a Mother - Vintage Coal</v>
      </c>
      <c r="J1300" s="4" t="str">
        <f t="shared" si="37"/>
        <v>DWF21CT1-030</v>
      </c>
      <c r="K1300" s="4" t="str">
        <f t="shared" si="38"/>
        <v>XS</v>
      </c>
      <c r="L1300" s="4" t="str">
        <f t="shared" si="39"/>
        <v>XS</v>
      </c>
      <c r="M1300" s="4" t="str">
        <f t="shared" si="40"/>
        <v/>
      </c>
      <c r="N1300" s="4" t="e">
        <f>VLOOKUP(L1300,#REF!,3,FALSE)</f>
        <v>#REF!</v>
      </c>
      <c r="O1300" s="4" t="e">
        <f>VLOOKUP(L1300,#REF!,2,FALSE)</f>
        <v>#REF!</v>
      </c>
      <c r="P1300" s="4" t="e">
        <f t="shared" si="41"/>
        <v>#REF!</v>
      </c>
      <c r="Q1300" s="4"/>
      <c r="R1300" s="4"/>
      <c r="S1300" s="4"/>
      <c r="T1300" s="4"/>
      <c r="U1300" s="4"/>
      <c r="V1300" s="4"/>
      <c r="W1300" s="4"/>
    </row>
    <row r="1301" spans="1:23" ht="16">
      <c r="A1301" s="173" t="s">
        <v>1979</v>
      </c>
      <c r="B1301" s="173" t="s">
        <v>1974</v>
      </c>
      <c r="C1301" s="173">
        <v>840130514905</v>
      </c>
      <c r="D1301" s="174">
        <v>14.5</v>
      </c>
      <c r="E1301" s="174">
        <v>29</v>
      </c>
      <c r="F1301" s="173" t="s">
        <v>649</v>
      </c>
      <c r="G1301" s="4" t="s">
        <v>100</v>
      </c>
      <c r="H1301" s="4" t="str">
        <f t="shared" si="35"/>
        <v>Graphic Crew</v>
      </c>
      <c r="I1301" s="4" t="str">
        <f t="shared" si="36"/>
        <v>Work Like a Mother - Vintage Coal</v>
      </c>
      <c r="J1301" s="4" t="str">
        <f t="shared" si="37"/>
        <v>DWF21CT1-030</v>
      </c>
      <c r="K1301" s="4" t="str">
        <f t="shared" si="38"/>
        <v>XXL</v>
      </c>
      <c r="L1301" s="4" t="str">
        <f t="shared" si="39"/>
        <v>XXL</v>
      </c>
      <c r="M1301" s="4" t="str">
        <f t="shared" si="40"/>
        <v/>
      </c>
      <c r="N1301" s="4" t="e">
        <f>VLOOKUP(L1301,#REF!,3,FALSE)</f>
        <v>#REF!</v>
      </c>
      <c r="O1301" s="4" t="e">
        <f>VLOOKUP(L1301,#REF!,2,FALSE)</f>
        <v>#REF!</v>
      </c>
      <c r="P1301" s="4" t="e">
        <f t="shared" si="41"/>
        <v>#REF!</v>
      </c>
      <c r="Q1301" s="4"/>
      <c r="R1301" s="4"/>
      <c r="S1301" s="4"/>
      <c r="T1301" s="4"/>
      <c r="U1301" s="4"/>
      <c r="V1301" s="4"/>
      <c r="W1301" s="4"/>
    </row>
    <row r="1302" spans="1:23" ht="16">
      <c r="A1302" s="173" t="s">
        <v>1980</v>
      </c>
      <c r="B1302" s="173" t="s">
        <v>1974</v>
      </c>
      <c r="C1302" s="173">
        <v>840130514912</v>
      </c>
      <c r="D1302" s="174">
        <v>14.5</v>
      </c>
      <c r="E1302" s="174">
        <v>29</v>
      </c>
      <c r="F1302" s="173" t="s">
        <v>649</v>
      </c>
      <c r="G1302" s="4" t="s">
        <v>100</v>
      </c>
      <c r="H1302" s="4" t="str">
        <f t="shared" si="35"/>
        <v>Graphic Crew</v>
      </c>
      <c r="I1302" s="4" t="str">
        <f t="shared" si="36"/>
        <v>Work Like a Mother - Vintage Coal</v>
      </c>
      <c r="J1302" s="4" t="str">
        <f t="shared" si="37"/>
        <v>DWF21CT1-030</v>
      </c>
      <c r="K1302" s="4" t="str">
        <f t="shared" si="38"/>
        <v>XXXL</v>
      </c>
      <c r="L1302" s="4" t="str">
        <f t="shared" si="39"/>
        <v>XXXL</v>
      </c>
      <c r="M1302" s="4" t="str">
        <f t="shared" si="40"/>
        <v/>
      </c>
      <c r="N1302" s="4" t="e">
        <f>VLOOKUP(L1302,#REF!,3,FALSE)</f>
        <v>#REF!</v>
      </c>
      <c r="O1302" s="4" t="e">
        <f>VLOOKUP(L1302,#REF!,2,FALSE)</f>
        <v>#REF!</v>
      </c>
      <c r="P1302" s="4" t="e">
        <f t="shared" si="41"/>
        <v>#REF!</v>
      </c>
      <c r="Q1302" s="4"/>
      <c r="R1302" s="4"/>
      <c r="S1302" s="4"/>
      <c r="T1302" s="4"/>
      <c r="U1302" s="4"/>
      <c r="V1302" s="4"/>
      <c r="W1302" s="4"/>
    </row>
    <row r="1303" spans="1:23" ht="16">
      <c r="A1303" s="173" t="s">
        <v>1981</v>
      </c>
      <c r="B1303" s="173" t="s">
        <v>1982</v>
      </c>
      <c r="C1303" s="173">
        <v>840130527707</v>
      </c>
      <c r="D1303" s="174">
        <v>17.5</v>
      </c>
      <c r="E1303" s="174">
        <v>35</v>
      </c>
      <c r="F1303" s="173" t="s">
        <v>649</v>
      </c>
      <c r="G1303" s="4" t="s">
        <v>100</v>
      </c>
      <c r="H1303" s="4" t="str">
        <f t="shared" si="35"/>
        <v>Long Sleeve Tee</v>
      </c>
      <c r="I1303" s="4" t="str">
        <f t="shared" si="36"/>
        <v>Dark Grey</v>
      </c>
      <c r="J1303" s="4" t="str">
        <f t="shared" si="37"/>
        <v>DWF22LS1-021</v>
      </c>
      <c r="K1303" s="4" t="str">
        <f t="shared" si="38"/>
        <v>L</v>
      </c>
      <c r="L1303" s="4" t="str">
        <f t="shared" si="39"/>
        <v>L</v>
      </c>
      <c r="M1303" s="4" t="str">
        <f t="shared" si="40"/>
        <v/>
      </c>
      <c r="N1303" s="4" t="e">
        <f>VLOOKUP(L1303,#REF!,3,FALSE)</f>
        <v>#REF!</v>
      </c>
      <c r="O1303" s="4" t="e">
        <f>VLOOKUP(L1303,#REF!,2,FALSE)</f>
        <v>#REF!</v>
      </c>
      <c r="P1303" s="4" t="e">
        <f t="shared" si="41"/>
        <v>#REF!</v>
      </c>
      <c r="Q1303" s="4"/>
      <c r="R1303" s="4"/>
      <c r="S1303" s="4"/>
      <c r="T1303" s="4"/>
      <c r="U1303" s="4"/>
      <c r="V1303" s="4"/>
      <c r="W1303" s="4"/>
    </row>
    <row r="1304" spans="1:23" ht="16">
      <c r="A1304" s="173" t="s">
        <v>1983</v>
      </c>
      <c r="B1304" s="173" t="s">
        <v>1982</v>
      </c>
      <c r="C1304" s="173">
        <v>840130527691</v>
      </c>
      <c r="D1304" s="174">
        <v>17.5</v>
      </c>
      <c r="E1304" s="174">
        <v>35</v>
      </c>
      <c r="F1304" s="173" t="s">
        <v>649</v>
      </c>
      <c r="G1304" s="4" t="s">
        <v>100</v>
      </c>
      <c r="H1304" s="4" t="str">
        <f t="shared" si="35"/>
        <v>Long Sleeve Tee</v>
      </c>
      <c r="I1304" s="4" t="str">
        <f t="shared" si="36"/>
        <v>Dark Grey</v>
      </c>
      <c r="J1304" s="4" t="str">
        <f t="shared" si="37"/>
        <v>DWF22LS1-021</v>
      </c>
      <c r="K1304" s="4" t="str">
        <f t="shared" si="38"/>
        <v>M</v>
      </c>
      <c r="L1304" s="4" t="str">
        <f t="shared" si="39"/>
        <v>M</v>
      </c>
      <c r="M1304" s="4" t="str">
        <f t="shared" si="40"/>
        <v/>
      </c>
      <c r="N1304" s="4" t="e">
        <f>VLOOKUP(L1304,#REF!,3,FALSE)</f>
        <v>#REF!</v>
      </c>
      <c r="O1304" s="4" t="e">
        <f>VLOOKUP(L1304,#REF!,2,FALSE)</f>
        <v>#REF!</v>
      </c>
      <c r="P1304" s="4" t="e">
        <f t="shared" si="41"/>
        <v>#REF!</v>
      </c>
      <c r="Q1304" s="4"/>
      <c r="R1304" s="4"/>
      <c r="S1304" s="4"/>
      <c r="T1304" s="4"/>
      <c r="U1304" s="4"/>
      <c r="V1304" s="4"/>
      <c r="W1304" s="4"/>
    </row>
    <row r="1305" spans="1:23" ht="16">
      <c r="A1305" s="173" t="s">
        <v>1984</v>
      </c>
      <c r="B1305" s="173" t="s">
        <v>1982</v>
      </c>
      <c r="C1305" s="173">
        <v>840130527684</v>
      </c>
      <c r="D1305" s="174">
        <v>17.5</v>
      </c>
      <c r="E1305" s="174">
        <v>35</v>
      </c>
      <c r="F1305" s="173" t="s">
        <v>649</v>
      </c>
      <c r="G1305" s="4" t="s">
        <v>100</v>
      </c>
      <c r="H1305" s="4" t="str">
        <f t="shared" si="35"/>
        <v>Long Sleeve Tee</v>
      </c>
      <c r="I1305" s="4" t="str">
        <f t="shared" si="36"/>
        <v>Dark Grey</v>
      </c>
      <c r="J1305" s="4" t="str">
        <f t="shared" si="37"/>
        <v>DWF22LS1-021</v>
      </c>
      <c r="K1305" s="4" t="str">
        <f t="shared" si="38"/>
        <v>S</v>
      </c>
      <c r="L1305" s="4" t="str">
        <f t="shared" si="39"/>
        <v>S</v>
      </c>
      <c r="M1305" s="4" t="str">
        <f t="shared" si="40"/>
        <v/>
      </c>
      <c r="N1305" s="4" t="e">
        <f>VLOOKUP(L1305,#REF!,3,FALSE)</f>
        <v>#REF!</v>
      </c>
      <c r="O1305" s="4" t="e">
        <f>VLOOKUP(L1305,#REF!,2,FALSE)</f>
        <v>#REF!</v>
      </c>
      <c r="P1305" s="4" t="e">
        <f t="shared" si="41"/>
        <v>#REF!</v>
      </c>
      <c r="Q1305" s="4"/>
      <c r="R1305" s="4"/>
      <c r="S1305" s="4"/>
      <c r="T1305" s="4"/>
      <c r="U1305" s="4"/>
      <c r="V1305" s="4"/>
      <c r="W1305" s="4"/>
    </row>
    <row r="1306" spans="1:23" ht="16">
      <c r="A1306" s="173" t="s">
        <v>1985</v>
      </c>
      <c r="B1306" s="173" t="s">
        <v>1982</v>
      </c>
      <c r="C1306" s="173">
        <v>840130527714</v>
      </c>
      <c r="D1306" s="174">
        <v>17.5</v>
      </c>
      <c r="E1306" s="174">
        <v>35</v>
      </c>
      <c r="F1306" s="173" t="s">
        <v>649</v>
      </c>
      <c r="G1306" s="4" t="s">
        <v>100</v>
      </c>
      <c r="H1306" s="4" t="str">
        <f t="shared" si="35"/>
        <v>Long Sleeve Tee</v>
      </c>
      <c r="I1306" s="4" t="str">
        <f t="shared" si="36"/>
        <v>Dark Grey</v>
      </c>
      <c r="J1306" s="4" t="str">
        <f t="shared" si="37"/>
        <v>DWF22LS1-021</v>
      </c>
      <c r="K1306" s="4" t="str">
        <f t="shared" si="38"/>
        <v>XL</v>
      </c>
      <c r="L1306" s="4" t="str">
        <f t="shared" si="39"/>
        <v>XL</v>
      </c>
      <c r="M1306" s="4" t="str">
        <f t="shared" si="40"/>
        <v/>
      </c>
      <c r="N1306" s="4" t="e">
        <f>VLOOKUP(L1306,#REF!,3,FALSE)</f>
        <v>#REF!</v>
      </c>
      <c r="O1306" s="4" t="e">
        <f>VLOOKUP(L1306,#REF!,2,FALSE)</f>
        <v>#REF!</v>
      </c>
      <c r="P1306" s="4" t="e">
        <f t="shared" si="41"/>
        <v>#REF!</v>
      </c>
      <c r="Q1306" s="4"/>
      <c r="R1306" s="4"/>
      <c r="S1306" s="4"/>
      <c r="T1306" s="4"/>
      <c r="U1306" s="4"/>
      <c r="V1306" s="4"/>
      <c r="W1306" s="4"/>
    </row>
    <row r="1307" spans="1:23" ht="16">
      <c r="A1307" s="173" t="s">
        <v>1986</v>
      </c>
      <c r="B1307" s="173" t="s">
        <v>1982</v>
      </c>
      <c r="C1307" s="173">
        <v>840130527677</v>
      </c>
      <c r="D1307" s="174">
        <v>17.5</v>
      </c>
      <c r="E1307" s="174">
        <v>35</v>
      </c>
      <c r="F1307" s="173" t="s">
        <v>649</v>
      </c>
      <c r="G1307" s="4" t="s">
        <v>100</v>
      </c>
      <c r="H1307" s="4" t="str">
        <f t="shared" si="35"/>
        <v>Long Sleeve Tee</v>
      </c>
      <c r="I1307" s="4" t="str">
        <f t="shared" si="36"/>
        <v>Dark Grey</v>
      </c>
      <c r="J1307" s="4" t="str">
        <f t="shared" si="37"/>
        <v>DWF22LS1-021</v>
      </c>
      <c r="K1307" s="4" t="str">
        <f t="shared" si="38"/>
        <v>XS</v>
      </c>
      <c r="L1307" s="4" t="str">
        <f t="shared" si="39"/>
        <v>XS</v>
      </c>
      <c r="M1307" s="4" t="str">
        <f t="shared" si="40"/>
        <v/>
      </c>
      <c r="N1307" s="4" t="e">
        <f>VLOOKUP(L1307,#REF!,3,FALSE)</f>
        <v>#REF!</v>
      </c>
      <c r="O1307" s="4" t="e">
        <f>VLOOKUP(L1307,#REF!,2,FALSE)</f>
        <v>#REF!</v>
      </c>
      <c r="P1307" s="4" t="e">
        <f t="shared" si="41"/>
        <v>#REF!</v>
      </c>
      <c r="Q1307" s="4"/>
      <c r="R1307" s="4"/>
      <c r="S1307" s="4"/>
      <c r="T1307" s="4"/>
      <c r="U1307" s="4"/>
      <c r="V1307" s="4"/>
      <c r="W1307" s="4"/>
    </row>
    <row r="1308" spans="1:23" ht="16">
      <c r="A1308" s="173" t="s">
        <v>1987</v>
      </c>
      <c r="B1308" s="173" t="s">
        <v>1982</v>
      </c>
      <c r="C1308" s="173">
        <v>840130527721</v>
      </c>
      <c r="D1308" s="174">
        <v>17.5</v>
      </c>
      <c r="E1308" s="174">
        <v>35</v>
      </c>
      <c r="F1308" s="173" t="s">
        <v>649</v>
      </c>
      <c r="G1308" s="4" t="s">
        <v>100</v>
      </c>
      <c r="H1308" s="4" t="str">
        <f t="shared" si="35"/>
        <v>Long Sleeve Tee</v>
      </c>
      <c r="I1308" s="4" t="str">
        <f t="shared" si="36"/>
        <v>Dark Grey</v>
      </c>
      <c r="J1308" s="4" t="str">
        <f t="shared" si="37"/>
        <v>DWF22LS1-021</v>
      </c>
      <c r="K1308" s="4" t="str">
        <f t="shared" si="38"/>
        <v>XXL</v>
      </c>
      <c r="L1308" s="4" t="str">
        <f t="shared" si="39"/>
        <v>XXL</v>
      </c>
      <c r="M1308" s="4" t="str">
        <f t="shared" si="40"/>
        <v/>
      </c>
      <c r="N1308" s="4" t="e">
        <f>VLOOKUP(L1308,#REF!,3,FALSE)</f>
        <v>#REF!</v>
      </c>
      <c r="O1308" s="4" t="e">
        <f>VLOOKUP(L1308,#REF!,2,FALSE)</f>
        <v>#REF!</v>
      </c>
      <c r="P1308" s="4" t="e">
        <f t="shared" si="41"/>
        <v>#REF!</v>
      </c>
      <c r="Q1308" s="4"/>
      <c r="R1308" s="4"/>
      <c r="S1308" s="4"/>
      <c r="T1308" s="4"/>
      <c r="U1308" s="4"/>
      <c r="V1308" s="4"/>
      <c r="W1308" s="4"/>
    </row>
    <row r="1309" spans="1:23" ht="16">
      <c r="A1309" s="173" t="s">
        <v>1988</v>
      </c>
      <c r="B1309" s="173" t="s">
        <v>1982</v>
      </c>
      <c r="C1309" s="173">
        <v>840130527738</v>
      </c>
      <c r="D1309" s="174">
        <v>17.5</v>
      </c>
      <c r="E1309" s="174">
        <v>35</v>
      </c>
      <c r="F1309" s="173" t="s">
        <v>649</v>
      </c>
      <c r="G1309" s="4" t="s">
        <v>100</v>
      </c>
      <c r="H1309" s="4" t="str">
        <f t="shared" si="35"/>
        <v>Long Sleeve Tee</v>
      </c>
      <c r="I1309" s="4" t="str">
        <f t="shared" si="36"/>
        <v>Dark Grey</v>
      </c>
      <c r="J1309" s="4" t="str">
        <f t="shared" si="37"/>
        <v>DWF22LS1-021</v>
      </c>
      <c r="K1309" s="4" t="str">
        <f t="shared" si="38"/>
        <v>XXXL</v>
      </c>
      <c r="L1309" s="4" t="str">
        <f t="shared" si="39"/>
        <v>XXXL</v>
      </c>
      <c r="M1309" s="4" t="str">
        <f t="shared" si="40"/>
        <v/>
      </c>
      <c r="N1309" s="4" t="e">
        <f>VLOOKUP(L1309,#REF!,3,FALSE)</f>
        <v>#REF!</v>
      </c>
      <c r="O1309" s="4" t="e">
        <f>VLOOKUP(L1309,#REF!,2,FALSE)</f>
        <v>#REF!</v>
      </c>
      <c r="P1309" s="4" t="e">
        <f t="shared" si="41"/>
        <v>#REF!</v>
      </c>
      <c r="Q1309" s="4"/>
      <c r="R1309" s="4"/>
      <c r="S1309" s="4"/>
      <c r="T1309" s="4"/>
      <c r="U1309" s="4"/>
      <c r="V1309" s="4"/>
      <c r="W1309" s="4"/>
    </row>
    <row r="1310" spans="1:23" ht="16">
      <c r="A1310" s="173" t="s">
        <v>1989</v>
      </c>
      <c r="B1310" s="173" t="s">
        <v>1990</v>
      </c>
      <c r="C1310" s="173">
        <v>840130527776</v>
      </c>
      <c r="D1310" s="174">
        <v>17.5</v>
      </c>
      <c r="E1310" s="174">
        <v>35</v>
      </c>
      <c r="F1310" s="173" t="s">
        <v>649</v>
      </c>
      <c r="G1310" s="4" t="s">
        <v>100</v>
      </c>
      <c r="H1310" s="4" t="str">
        <f t="shared" si="35"/>
        <v>Long Sleeve Tee</v>
      </c>
      <c r="I1310" s="4" t="str">
        <f t="shared" si="36"/>
        <v>Forest Green</v>
      </c>
      <c r="J1310" s="4" t="str">
        <f t="shared" si="37"/>
        <v>DWF22LS1-308</v>
      </c>
      <c r="K1310" s="4" t="str">
        <f t="shared" si="38"/>
        <v>L</v>
      </c>
      <c r="L1310" s="4" t="str">
        <f t="shared" si="39"/>
        <v>L</v>
      </c>
      <c r="M1310" s="4" t="str">
        <f t="shared" si="40"/>
        <v/>
      </c>
      <c r="N1310" s="4" t="e">
        <f>VLOOKUP(L1310,#REF!,3,FALSE)</f>
        <v>#REF!</v>
      </c>
      <c r="O1310" s="4" t="e">
        <f>VLOOKUP(L1310,#REF!,2,FALSE)</f>
        <v>#REF!</v>
      </c>
      <c r="P1310" s="4" t="e">
        <f t="shared" si="41"/>
        <v>#REF!</v>
      </c>
      <c r="Q1310" s="4"/>
      <c r="R1310" s="4"/>
      <c r="S1310" s="4"/>
      <c r="T1310" s="4"/>
      <c r="U1310" s="4"/>
      <c r="V1310" s="4"/>
      <c r="W1310" s="4"/>
    </row>
    <row r="1311" spans="1:23" ht="16">
      <c r="A1311" s="173" t="s">
        <v>1991</v>
      </c>
      <c r="B1311" s="173" t="s">
        <v>1990</v>
      </c>
      <c r="C1311" s="173">
        <v>840130527769</v>
      </c>
      <c r="D1311" s="174">
        <v>17.5</v>
      </c>
      <c r="E1311" s="174">
        <v>35</v>
      </c>
      <c r="F1311" s="173" t="s">
        <v>649</v>
      </c>
      <c r="G1311" s="4" t="s">
        <v>100</v>
      </c>
      <c r="H1311" s="4" t="str">
        <f t="shared" si="35"/>
        <v>Long Sleeve Tee</v>
      </c>
      <c r="I1311" s="4" t="str">
        <f t="shared" si="36"/>
        <v>Forest Green</v>
      </c>
      <c r="J1311" s="4" t="str">
        <f t="shared" si="37"/>
        <v>DWF22LS1-308</v>
      </c>
      <c r="K1311" s="4" t="str">
        <f t="shared" si="38"/>
        <v>M</v>
      </c>
      <c r="L1311" s="4" t="str">
        <f t="shared" si="39"/>
        <v>M</v>
      </c>
      <c r="M1311" s="4" t="str">
        <f t="shared" si="40"/>
        <v/>
      </c>
      <c r="N1311" s="4" t="e">
        <f>VLOOKUP(L1311,#REF!,3,FALSE)</f>
        <v>#REF!</v>
      </c>
      <c r="O1311" s="4" t="e">
        <f>VLOOKUP(L1311,#REF!,2,FALSE)</f>
        <v>#REF!</v>
      </c>
      <c r="P1311" s="4" t="e">
        <f t="shared" si="41"/>
        <v>#REF!</v>
      </c>
      <c r="Q1311" s="4"/>
      <c r="R1311" s="4"/>
      <c r="S1311" s="4"/>
      <c r="T1311" s="4"/>
      <c r="U1311" s="4"/>
      <c r="V1311" s="4"/>
      <c r="W1311" s="4"/>
    </row>
    <row r="1312" spans="1:23" ht="16">
      <c r="A1312" s="173" t="s">
        <v>1992</v>
      </c>
      <c r="B1312" s="173" t="s">
        <v>1990</v>
      </c>
      <c r="C1312" s="173">
        <v>840130527752</v>
      </c>
      <c r="D1312" s="174">
        <v>17.5</v>
      </c>
      <c r="E1312" s="174">
        <v>35</v>
      </c>
      <c r="F1312" s="173" t="s">
        <v>649</v>
      </c>
      <c r="G1312" s="4" t="s">
        <v>100</v>
      </c>
      <c r="H1312" s="4" t="str">
        <f t="shared" si="35"/>
        <v>Long Sleeve Tee</v>
      </c>
      <c r="I1312" s="4" t="str">
        <f t="shared" si="36"/>
        <v>Forest Green</v>
      </c>
      <c r="J1312" s="4" t="str">
        <f t="shared" si="37"/>
        <v>DWF22LS1-308</v>
      </c>
      <c r="K1312" s="4" t="str">
        <f t="shared" si="38"/>
        <v>S</v>
      </c>
      <c r="L1312" s="4" t="str">
        <f t="shared" si="39"/>
        <v>S</v>
      </c>
      <c r="M1312" s="4" t="str">
        <f t="shared" si="40"/>
        <v/>
      </c>
      <c r="N1312" s="4" t="e">
        <f>VLOOKUP(L1312,#REF!,3,FALSE)</f>
        <v>#REF!</v>
      </c>
      <c r="O1312" s="4" t="e">
        <f>VLOOKUP(L1312,#REF!,2,FALSE)</f>
        <v>#REF!</v>
      </c>
      <c r="P1312" s="4" t="e">
        <f t="shared" si="41"/>
        <v>#REF!</v>
      </c>
      <c r="Q1312" s="4"/>
      <c r="R1312" s="4"/>
      <c r="S1312" s="4"/>
      <c r="T1312" s="4"/>
      <c r="U1312" s="4"/>
      <c r="V1312" s="4"/>
      <c r="W1312" s="4"/>
    </row>
    <row r="1313" spans="1:23" ht="16">
      <c r="A1313" s="173" t="s">
        <v>1993</v>
      </c>
      <c r="B1313" s="173" t="s">
        <v>1990</v>
      </c>
      <c r="C1313" s="173">
        <v>840130527783</v>
      </c>
      <c r="D1313" s="174">
        <v>17.5</v>
      </c>
      <c r="E1313" s="174">
        <v>35</v>
      </c>
      <c r="F1313" s="173" t="s">
        <v>649</v>
      </c>
      <c r="G1313" s="4" t="s">
        <v>100</v>
      </c>
      <c r="H1313" s="4" t="str">
        <f t="shared" si="35"/>
        <v>Long Sleeve Tee</v>
      </c>
      <c r="I1313" s="4" t="str">
        <f t="shared" si="36"/>
        <v>Forest Green</v>
      </c>
      <c r="J1313" s="4" t="str">
        <f t="shared" si="37"/>
        <v>DWF22LS1-308</v>
      </c>
      <c r="K1313" s="4" t="str">
        <f t="shared" si="38"/>
        <v>XL</v>
      </c>
      <c r="L1313" s="4" t="str">
        <f t="shared" si="39"/>
        <v>XL</v>
      </c>
      <c r="M1313" s="4" t="str">
        <f t="shared" si="40"/>
        <v/>
      </c>
      <c r="N1313" s="4" t="e">
        <f>VLOOKUP(L1313,#REF!,3,FALSE)</f>
        <v>#REF!</v>
      </c>
      <c r="O1313" s="4" t="e">
        <f>VLOOKUP(L1313,#REF!,2,FALSE)</f>
        <v>#REF!</v>
      </c>
      <c r="P1313" s="4" t="e">
        <f t="shared" si="41"/>
        <v>#REF!</v>
      </c>
      <c r="Q1313" s="4"/>
      <c r="R1313" s="4"/>
      <c r="S1313" s="4"/>
      <c r="T1313" s="4"/>
      <c r="U1313" s="4"/>
      <c r="V1313" s="4"/>
      <c r="W1313" s="4"/>
    </row>
    <row r="1314" spans="1:23" ht="16">
      <c r="A1314" s="173" t="s">
        <v>1994</v>
      </c>
      <c r="B1314" s="173" t="s">
        <v>1990</v>
      </c>
      <c r="C1314" s="173">
        <v>840130527745</v>
      </c>
      <c r="D1314" s="174">
        <v>17.5</v>
      </c>
      <c r="E1314" s="174">
        <v>35</v>
      </c>
      <c r="F1314" s="173" t="s">
        <v>649</v>
      </c>
      <c r="G1314" s="4" t="s">
        <v>100</v>
      </c>
      <c r="H1314" s="4" t="str">
        <f t="shared" si="35"/>
        <v>Long Sleeve Tee</v>
      </c>
      <c r="I1314" s="4" t="str">
        <f t="shared" si="36"/>
        <v>Forest Green</v>
      </c>
      <c r="J1314" s="4" t="str">
        <f t="shared" si="37"/>
        <v>DWF22LS1-308</v>
      </c>
      <c r="K1314" s="4" t="str">
        <f t="shared" si="38"/>
        <v>XS</v>
      </c>
      <c r="L1314" s="4" t="str">
        <f t="shared" si="39"/>
        <v>XS</v>
      </c>
      <c r="M1314" s="4" t="str">
        <f t="shared" si="40"/>
        <v/>
      </c>
      <c r="N1314" s="4" t="e">
        <f>VLOOKUP(L1314,#REF!,3,FALSE)</f>
        <v>#REF!</v>
      </c>
      <c r="O1314" s="4" t="e">
        <f>VLOOKUP(L1314,#REF!,2,FALSE)</f>
        <v>#REF!</v>
      </c>
      <c r="P1314" s="4" t="e">
        <f t="shared" si="41"/>
        <v>#REF!</v>
      </c>
      <c r="Q1314" s="4"/>
      <c r="R1314" s="4"/>
      <c r="S1314" s="4"/>
      <c r="T1314" s="4"/>
      <c r="U1314" s="4"/>
      <c r="V1314" s="4"/>
      <c r="W1314" s="4"/>
    </row>
    <row r="1315" spans="1:23" ht="16">
      <c r="A1315" s="173" t="s">
        <v>1995</v>
      </c>
      <c r="B1315" s="173" t="s">
        <v>1990</v>
      </c>
      <c r="C1315" s="173">
        <v>840130527790</v>
      </c>
      <c r="D1315" s="174">
        <v>17.5</v>
      </c>
      <c r="E1315" s="174">
        <v>35</v>
      </c>
      <c r="F1315" s="173" t="s">
        <v>649</v>
      </c>
      <c r="G1315" s="4" t="s">
        <v>100</v>
      </c>
      <c r="H1315" s="4" t="str">
        <f t="shared" si="35"/>
        <v>Long Sleeve Tee</v>
      </c>
      <c r="I1315" s="4" t="str">
        <f t="shared" si="36"/>
        <v>Forest Green</v>
      </c>
      <c r="J1315" s="4" t="str">
        <f t="shared" si="37"/>
        <v>DWF22LS1-308</v>
      </c>
      <c r="K1315" s="4" t="str">
        <f t="shared" si="38"/>
        <v>XXL</v>
      </c>
      <c r="L1315" s="4" t="str">
        <f t="shared" si="39"/>
        <v>XXL</v>
      </c>
      <c r="M1315" s="4" t="str">
        <f t="shared" si="40"/>
        <v/>
      </c>
      <c r="N1315" s="4" t="e">
        <f>VLOOKUP(L1315,#REF!,3,FALSE)</f>
        <v>#REF!</v>
      </c>
      <c r="O1315" s="4" t="e">
        <f>VLOOKUP(L1315,#REF!,2,FALSE)</f>
        <v>#REF!</v>
      </c>
      <c r="P1315" s="4" t="e">
        <f t="shared" si="41"/>
        <v>#REF!</v>
      </c>
      <c r="Q1315" s="4"/>
      <c r="R1315" s="4"/>
      <c r="S1315" s="4"/>
      <c r="T1315" s="4"/>
      <c r="U1315" s="4"/>
      <c r="V1315" s="4"/>
      <c r="W1315" s="4"/>
    </row>
    <row r="1316" spans="1:23" ht="16">
      <c r="A1316" s="173" t="s">
        <v>1996</v>
      </c>
      <c r="B1316" s="173" t="s">
        <v>1990</v>
      </c>
      <c r="C1316" s="173">
        <v>840130527806</v>
      </c>
      <c r="D1316" s="174">
        <v>17.5</v>
      </c>
      <c r="E1316" s="174">
        <v>35</v>
      </c>
      <c r="F1316" s="173" t="s">
        <v>649</v>
      </c>
      <c r="G1316" s="4" t="s">
        <v>100</v>
      </c>
      <c r="H1316" s="4" t="str">
        <f t="shared" si="35"/>
        <v>Long Sleeve Tee</v>
      </c>
      <c r="I1316" s="4" t="str">
        <f t="shared" si="36"/>
        <v>Forest Green</v>
      </c>
      <c r="J1316" s="4" t="str">
        <f t="shared" si="37"/>
        <v>DWF22LS1-308</v>
      </c>
      <c r="K1316" s="4" t="str">
        <f t="shared" si="38"/>
        <v>XXXL</v>
      </c>
      <c r="L1316" s="4" t="str">
        <f t="shared" si="39"/>
        <v>XXXL</v>
      </c>
      <c r="M1316" s="4" t="str">
        <f t="shared" si="40"/>
        <v/>
      </c>
      <c r="N1316" s="4" t="e">
        <f>VLOOKUP(L1316,#REF!,3,FALSE)</f>
        <v>#REF!</v>
      </c>
      <c r="O1316" s="4" t="e">
        <f>VLOOKUP(L1316,#REF!,2,FALSE)</f>
        <v>#REF!</v>
      </c>
      <c r="P1316" s="4" t="e">
        <f t="shared" si="41"/>
        <v>#REF!</v>
      </c>
      <c r="Q1316" s="4"/>
      <c r="R1316" s="4"/>
      <c r="S1316" s="4"/>
      <c r="T1316" s="4"/>
      <c r="U1316" s="4"/>
      <c r="V1316" s="4"/>
      <c r="W1316" s="4"/>
    </row>
    <row r="1317" spans="1:23" ht="16">
      <c r="A1317" s="173" t="s">
        <v>1997</v>
      </c>
      <c r="B1317" s="173" t="s">
        <v>1998</v>
      </c>
      <c r="C1317" s="173">
        <v>840130527639</v>
      </c>
      <c r="D1317" s="174">
        <v>17.5</v>
      </c>
      <c r="E1317" s="174">
        <v>35</v>
      </c>
      <c r="F1317" s="173" t="s">
        <v>649</v>
      </c>
      <c r="G1317" s="4" t="s">
        <v>100</v>
      </c>
      <c r="H1317" s="4" t="str">
        <f t="shared" si="35"/>
        <v>Long Sleeve Tee</v>
      </c>
      <c r="I1317" s="4" t="str">
        <f t="shared" si="36"/>
        <v>Mineral Brown</v>
      </c>
      <c r="J1317" s="4" t="str">
        <f t="shared" si="37"/>
        <v>DWF22LS1-229</v>
      </c>
      <c r="K1317" s="4" t="str">
        <f t="shared" si="38"/>
        <v>L</v>
      </c>
      <c r="L1317" s="4" t="str">
        <f t="shared" si="39"/>
        <v>L</v>
      </c>
      <c r="M1317" s="4" t="str">
        <f t="shared" si="40"/>
        <v/>
      </c>
      <c r="N1317" s="4" t="e">
        <f>VLOOKUP(L1317,#REF!,3,FALSE)</f>
        <v>#REF!</v>
      </c>
      <c r="O1317" s="4" t="e">
        <f>VLOOKUP(L1317,#REF!,2,FALSE)</f>
        <v>#REF!</v>
      </c>
      <c r="P1317" s="4" t="e">
        <f t="shared" si="41"/>
        <v>#REF!</v>
      </c>
      <c r="Q1317" s="4"/>
      <c r="R1317" s="4"/>
      <c r="S1317" s="4"/>
      <c r="T1317" s="4"/>
      <c r="U1317" s="4"/>
      <c r="V1317" s="4"/>
      <c r="W1317" s="4"/>
    </row>
    <row r="1318" spans="1:23" ht="16">
      <c r="A1318" s="173" t="s">
        <v>1999</v>
      </c>
      <c r="B1318" s="173" t="s">
        <v>1998</v>
      </c>
      <c r="C1318" s="173">
        <v>840130527622</v>
      </c>
      <c r="D1318" s="174">
        <v>17.5</v>
      </c>
      <c r="E1318" s="174">
        <v>35</v>
      </c>
      <c r="F1318" s="173" t="s">
        <v>649</v>
      </c>
      <c r="G1318" s="4" t="s">
        <v>100</v>
      </c>
      <c r="H1318" s="4" t="str">
        <f t="shared" si="35"/>
        <v>Long Sleeve Tee</v>
      </c>
      <c r="I1318" s="4" t="str">
        <f t="shared" si="36"/>
        <v>Mineral Brown</v>
      </c>
      <c r="J1318" s="4" t="str">
        <f t="shared" si="37"/>
        <v>DWF22LS1-229</v>
      </c>
      <c r="K1318" s="4" t="str">
        <f t="shared" si="38"/>
        <v>M</v>
      </c>
      <c r="L1318" s="4" t="str">
        <f t="shared" si="39"/>
        <v>M</v>
      </c>
      <c r="M1318" s="4" t="str">
        <f t="shared" si="40"/>
        <v/>
      </c>
      <c r="N1318" s="4" t="e">
        <f>VLOOKUP(L1318,#REF!,3,FALSE)</f>
        <v>#REF!</v>
      </c>
      <c r="O1318" s="4" t="e">
        <f>VLOOKUP(L1318,#REF!,2,FALSE)</f>
        <v>#REF!</v>
      </c>
      <c r="P1318" s="4" t="e">
        <f t="shared" si="41"/>
        <v>#REF!</v>
      </c>
      <c r="Q1318" s="4"/>
      <c r="R1318" s="4"/>
      <c r="S1318" s="4"/>
      <c r="T1318" s="4"/>
      <c r="U1318" s="4"/>
      <c r="V1318" s="4"/>
      <c r="W1318" s="4"/>
    </row>
    <row r="1319" spans="1:23" ht="16">
      <c r="A1319" s="173" t="s">
        <v>2000</v>
      </c>
      <c r="B1319" s="173" t="s">
        <v>1998</v>
      </c>
      <c r="C1319" s="173">
        <v>840130527615</v>
      </c>
      <c r="D1319" s="174">
        <v>17.5</v>
      </c>
      <c r="E1319" s="174">
        <v>35</v>
      </c>
      <c r="F1319" s="173" t="s">
        <v>649</v>
      </c>
      <c r="G1319" s="4" t="s">
        <v>100</v>
      </c>
      <c r="H1319" s="4" t="str">
        <f t="shared" si="35"/>
        <v>Long Sleeve Tee</v>
      </c>
      <c r="I1319" s="4" t="str">
        <f t="shared" si="36"/>
        <v>Mineral Brown</v>
      </c>
      <c r="J1319" s="4" t="str">
        <f t="shared" si="37"/>
        <v>DWF22LS1-229</v>
      </c>
      <c r="K1319" s="4" t="str">
        <f t="shared" si="38"/>
        <v>S</v>
      </c>
      <c r="L1319" s="4" t="str">
        <f t="shared" si="39"/>
        <v>S</v>
      </c>
      <c r="M1319" s="4" t="str">
        <f t="shared" si="40"/>
        <v/>
      </c>
      <c r="N1319" s="4" t="e">
        <f>VLOOKUP(L1319,#REF!,3,FALSE)</f>
        <v>#REF!</v>
      </c>
      <c r="O1319" s="4" t="e">
        <f>VLOOKUP(L1319,#REF!,2,FALSE)</f>
        <v>#REF!</v>
      </c>
      <c r="P1319" s="4" t="e">
        <f t="shared" si="41"/>
        <v>#REF!</v>
      </c>
      <c r="Q1319" s="4"/>
      <c r="R1319" s="4"/>
      <c r="S1319" s="4"/>
      <c r="T1319" s="4"/>
      <c r="U1319" s="4"/>
      <c r="V1319" s="4"/>
      <c r="W1319" s="4"/>
    </row>
    <row r="1320" spans="1:23" ht="16">
      <c r="A1320" s="173" t="s">
        <v>2001</v>
      </c>
      <c r="B1320" s="173" t="s">
        <v>1998</v>
      </c>
      <c r="C1320" s="173">
        <v>840130527646</v>
      </c>
      <c r="D1320" s="174">
        <v>17.5</v>
      </c>
      <c r="E1320" s="174">
        <v>35</v>
      </c>
      <c r="F1320" s="173" t="s">
        <v>649</v>
      </c>
      <c r="G1320" s="4" t="s">
        <v>100</v>
      </c>
      <c r="H1320" s="4" t="str">
        <f t="shared" si="35"/>
        <v>Long Sleeve Tee</v>
      </c>
      <c r="I1320" s="4" t="str">
        <f t="shared" si="36"/>
        <v>Mineral Brown</v>
      </c>
      <c r="J1320" s="4" t="str">
        <f t="shared" si="37"/>
        <v>DWF22LS1-229</v>
      </c>
      <c r="K1320" s="4" t="str">
        <f t="shared" si="38"/>
        <v>XL</v>
      </c>
      <c r="L1320" s="4" t="str">
        <f t="shared" si="39"/>
        <v>XL</v>
      </c>
      <c r="M1320" s="4" t="str">
        <f t="shared" si="40"/>
        <v/>
      </c>
      <c r="N1320" s="4" t="e">
        <f>VLOOKUP(L1320,#REF!,3,FALSE)</f>
        <v>#REF!</v>
      </c>
      <c r="O1320" s="4" t="e">
        <f>VLOOKUP(L1320,#REF!,2,FALSE)</f>
        <v>#REF!</v>
      </c>
      <c r="P1320" s="4" t="e">
        <f t="shared" si="41"/>
        <v>#REF!</v>
      </c>
      <c r="Q1320" s="4"/>
      <c r="R1320" s="4"/>
      <c r="S1320" s="4"/>
      <c r="T1320" s="4"/>
      <c r="U1320" s="4"/>
      <c r="V1320" s="4"/>
      <c r="W1320" s="4"/>
    </row>
    <row r="1321" spans="1:23" ht="16">
      <c r="A1321" s="173" t="s">
        <v>2002</v>
      </c>
      <c r="B1321" s="173" t="s">
        <v>1998</v>
      </c>
      <c r="C1321" s="173">
        <v>840130527608</v>
      </c>
      <c r="D1321" s="174">
        <v>17.5</v>
      </c>
      <c r="E1321" s="174">
        <v>35</v>
      </c>
      <c r="F1321" s="173" t="s">
        <v>649</v>
      </c>
      <c r="G1321" s="4" t="s">
        <v>100</v>
      </c>
      <c r="H1321" s="4" t="str">
        <f t="shared" si="35"/>
        <v>Long Sleeve Tee</v>
      </c>
      <c r="I1321" s="4" t="str">
        <f t="shared" si="36"/>
        <v>Mineral Brown</v>
      </c>
      <c r="J1321" s="4" t="str">
        <f t="shared" si="37"/>
        <v>DWF22LS1-229</v>
      </c>
      <c r="K1321" s="4" t="str">
        <f t="shared" si="38"/>
        <v>XS</v>
      </c>
      <c r="L1321" s="4" t="str">
        <f t="shared" si="39"/>
        <v>XS</v>
      </c>
      <c r="M1321" s="4" t="str">
        <f t="shared" si="40"/>
        <v/>
      </c>
      <c r="N1321" s="4" t="e">
        <f>VLOOKUP(L1321,#REF!,3,FALSE)</f>
        <v>#REF!</v>
      </c>
      <c r="O1321" s="4" t="e">
        <f>VLOOKUP(L1321,#REF!,2,FALSE)</f>
        <v>#REF!</v>
      </c>
      <c r="P1321" s="4" t="e">
        <f t="shared" si="41"/>
        <v>#REF!</v>
      </c>
      <c r="Q1321" s="4"/>
      <c r="R1321" s="4"/>
      <c r="S1321" s="4"/>
      <c r="T1321" s="4"/>
      <c r="U1321" s="4"/>
      <c r="V1321" s="4"/>
      <c r="W1321" s="4"/>
    </row>
    <row r="1322" spans="1:23" ht="16">
      <c r="A1322" s="173" t="s">
        <v>2003</v>
      </c>
      <c r="B1322" s="173" t="s">
        <v>1998</v>
      </c>
      <c r="C1322" s="173">
        <v>840130527653</v>
      </c>
      <c r="D1322" s="174">
        <v>17.5</v>
      </c>
      <c r="E1322" s="174">
        <v>35</v>
      </c>
      <c r="F1322" s="173" t="s">
        <v>649</v>
      </c>
      <c r="G1322" s="4" t="s">
        <v>100</v>
      </c>
      <c r="H1322" s="4" t="str">
        <f t="shared" si="35"/>
        <v>Long Sleeve Tee</v>
      </c>
      <c r="I1322" s="4" t="str">
        <f t="shared" si="36"/>
        <v>Mineral Brown</v>
      </c>
      <c r="J1322" s="4" t="str">
        <f t="shared" si="37"/>
        <v>DWF22LS1-229</v>
      </c>
      <c r="K1322" s="4" t="str">
        <f t="shared" si="38"/>
        <v>XXL</v>
      </c>
      <c r="L1322" s="4" t="str">
        <f t="shared" si="39"/>
        <v>XXL</v>
      </c>
      <c r="M1322" s="4" t="str">
        <f t="shared" si="40"/>
        <v/>
      </c>
      <c r="N1322" s="4" t="e">
        <f>VLOOKUP(L1322,#REF!,3,FALSE)</f>
        <v>#REF!</v>
      </c>
      <c r="O1322" s="4" t="e">
        <f>VLOOKUP(L1322,#REF!,2,FALSE)</f>
        <v>#REF!</v>
      </c>
      <c r="P1322" s="4" t="e">
        <f t="shared" si="41"/>
        <v>#REF!</v>
      </c>
      <c r="Q1322" s="4"/>
      <c r="R1322" s="4"/>
      <c r="S1322" s="4"/>
      <c r="T1322" s="4"/>
      <c r="U1322" s="4"/>
      <c r="V1322" s="4"/>
      <c r="W1322" s="4"/>
    </row>
    <row r="1323" spans="1:23" ht="16">
      <c r="A1323" s="173" t="s">
        <v>2004</v>
      </c>
      <c r="B1323" s="173" t="s">
        <v>1998</v>
      </c>
      <c r="C1323" s="173">
        <v>840130527660</v>
      </c>
      <c r="D1323" s="174">
        <v>17.5</v>
      </c>
      <c r="E1323" s="174">
        <v>35</v>
      </c>
      <c r="F1323" s="173" t="s">
        <v>649</v>
      </c>
      <c r="G1323" s="4" t="s">
        <v>100</v>
      </c>
      <c r="H1323" s="4" t="str">
        <f t="shared" si="35"/>
        <v>Long Sleeve Tee</v>
      </c>
      <c r="I1323" s="4" t="str">
        <f t="shared" si="36"/>
        <v>Mineral Brown</v>
      </c>
      <c r="J1323" s="4" t="str">
        <f t="shared" si="37"/>
        <v>DWF22LS1-229</v>
      </c>
      <c r="K1323" s="4" t="str">
        <f t="shared" si="38"/>
        <v>XXXL</v>
      </c>
      <c r="L1323" s="4" t="str">
        <f t="shared" si="39"/>
        <v>XXXL</v>
      </c>
      <c r="M1323" s="4" t="str">
        <f t="shared" si="40"/>
        <v/>
      </c>
      <c r="N1323" s="4" t="e">
        <f>VLOOKUP(L1323,#REF!,3,FALSE)</f>
        <v>#REF!</v>
      </c>
      <c r="O1323" s="4" t="e">
        <f>VLOOKUP(L1323,#REF!,2,FALSE)</f>
        <v>#REF!</v>
      </c>
      <c r="P1323" s="4" t="e">
        <f t="shared" si="41"/>
        <v>#REF!</v>
      </c>
      <c r="Q1323" s="4"/>
      <c r="R1323" s="4"/>
      <c r="S1323" s="4"/>
      <c r="T1323" s="4"/>
      <c r="U1323" s="4"/>
      <c r="V1323" s="4"/>
      <c r="W1323" s="4"/>
    </row>
    <row r="1324" spans="1:23" ht="16">
      <c r="A1324" s="173" t="s">
        <v>2005</v>
      </c>
      <c r="B1324" s="173" t="s">
        <v>2006</v>
      </c>
      <c r="C1324" s="173">
        <v>840433170273</v>
      </c>
      <c r="D1324" s="174">
        <v>49.5</v>
      </c>
      <c r="E1324" s="174">
        <v>99</v>
      </c>
      <c r="F1324" s="173" t="s">
        <v>884</v>
      </c>
      <c r="G1324" s="4" t="s">
        <v>3</v>
      </c>
      <c r="H1324" s="4" t="str">
        <f t="shared" si="35"/>
        <v>Maven Slim</v>
      </c>
      <c r="I1324" s="4" t="str">
        <f t="shared" si="36"/>
        <v>Powerflex Indigo Denim</v>
      </c>
      <c r="J1324" s="4" t="str">
        <f t="shared" si="37"/>
        <v>DWF18P1D-502</v>
      </c>
      <c r="K1324" s="4" t="str">
        <f t="shared" si="38"/>
        <v>000x28</v>
      </c>
      <c r="L1324" s="4" t="str">
        <f t="shared" si="39"/>
        <v>000</v>
      </c>
      <c r="M1324" s="4" t="str">
        <f t="shared" si="40"/>
        <v>28</v>
      </c>
      <c r="N1324" s="4" t="e">
        <f>VLOOKUP(L1324,#REF!,3,FALSE)</f>
        <v>#REF!</v>
      </c>
      <c r="O1324" s="4" t="e">
        <f>VLOOKUP(L1324,#REF!,2,FALSE)</f>
        <v>#REF!</v>
      </c>
      <c r="P1324" s="4" t="e">
        <f t="shared" si="41"/>
        <v>#REF!</v>
      </c>
      <c r="R1324" s="4"/>
      <c r="S1324" s="4"/>
      <c r="T1324" s="4"/>
      <c r="U1324" s="4"/>
      <c r="V1324" s="4"/>
      <c r="W1324" s="4"/>
    </row>
    <row r="1325" spans="1:23" ht="16">
      <c r="A1325" s="173" t="s">
        <v>2007</v>
      </c>
      <c r="B1325" s="173" t="s">
        <v>2006</v>
      </c>
      <c r="C1325" s="173">
        <v>840433170396</v>
      </c>
      <c r="D1325" s="174">
        <v>49.5</v>
      </c>
      <c r="E1325" s="174">
        <v>99</v>
      </c>
      <c r="F1325" s="173" t="s">
        <v>884</v>
      </c>
      <c r="G1325" s="4" t="s">
        <v>3</v>
      </c>
      <c r="H1325" s="4" t="str">
        <f t="shared" si="35"/>
        <v>Maven Slim</v>
      </c>
      <c r="I1325" s="4" t="str">
        <f t="shared" si="36"/>
        <v>Powerflex Indigo Denim</v>
      </c>
      <c r="J1325" s="4" t="str">
        <f t="shared" si="37"/>
        <v>DWF18P1D-502</v>
      </c>
      <c r="K1325" s="4" t="str">
        <f t="shared" si="38"/>
        <v>000x30</v>
      </c>
      <c r="L1325" s="4" t="str">
        <f t="shared" si="39"/>
        <v>000</v>
      </c>
      <c r="M1325" s="4" t="str">
        <f t="shared" si="40"/>
        <v>30</v>
      </c>
      <c r="N1325" s="4" t="e">
        <f>VLOOKUP(L1325,#REF!,3,FALSE)</f>
        <v>#REF!</v>
      </c>
      <c r="O1325" s="4" t="e">
        <f>VLOOKUP(L1325,#REF!,2,FALSE)</f>
        <v>#REF!</v>
      </c>
      <c r="P1325" s="4" t="e">
        <f t="shared" si="41"/>
        <v>#REF!</v>
      </c>
      <c r="Q1325" s="4"/>
      <c r="R1325" s="4"/>
      <c r="S1325" s="4"/>
      <c r="T1325" s="4"/>
      <c r="U1325" s="4"/>
      <c r="V1325" s="4"/>
      <c r="W1325" s="4"/>
    </row>
    <row r="1326" spans="1:23" ht="16">
      <c r="A1326" s="173" t="s">
        <v>2008</v>
      </c>
      <c r="B1326" s="173" t="s">
        <v>2006</v>
      </c>
      <c r="C1326" s="173">
        <v>840433170518</v>
      </c>
      <c r="D1326" s="174">
        <v>49.5</v>
      </c>
      <c r="E1326" s="174">
        <v>99</v>
      </c>
      <c r="F1326" s="173" t="s">
        <v>884</v>
      </c>
      <c r="G1326" s="4" t="s">
        <v>3</v>
      </c>
      <c r="H1326" s="4" t="str">
        <f t="shared" si="35"/>
        <v>Maven Slim</v>
      </c>
      <c r="I1326" s="4" t="str">
        <f t="shared" si="36"/>
        <v>Powerflex Indigo Denim</v>
      </c>
      <c r="J1326" s="4" t="str">
        <f t="shared" si="37"/>
        <v>DWF18P1D-502</v>
      </c>
      <c r="K1326" s="4" t="str">
        <f t="shared" si="38"/>
        <v>000x32</v>
      </c>
      <c r="L1326" s="4" t="str">
        <f t="shared" si="39"/>
        <v>000</v>
      </c>
      <c r="M1326" s="4" t="str">
        <f t="shared" si="40"/>
        <v>32</v>
      </c>
      <c r="N1326" s="4" t="e">
        <f>VLOOKUP(L1326,#REF!,3,FALSE)</f>
        <v>#REF!</v>
      </c>
      <c r="O1326" s="4" t="e">
        <f>VLOOKUP(L1326,#REF!,2,FALSE)</f>
        <v>#REF!</v>
      </c>
      <c r="P1326" s="4" t="e">
        <f t="shared" si="41"/>
        <v>#REF!</v>
      </c>
      <c r="Q1326" s="4"/>
      <c r="R1326" s="4"/>
      <c r="S1326" s="4"/>
      <c r="T1326" s="4"/>
      <c r="U1326" s="4"/>
      <c r="V1326" s="4"/>
      <c r="W1326" s="4"/>
    </row>
    <row r="1327" spans="1:23" ht="16">
      <c r="A1327" s="173" t="s">
        <v>2009</v>
      </c>
      <c r="B1327" s="173" t="s">
        <v>2006</v>
      </c>
      <c r="C1327" s="173">
        <v>840433170631</v>
      </c>
      <c r="D1327" s="174">
        <v>49.5</v>
      </c>
      <c r="E1327" s="174">
        <v>99</v>
      </c>
      <c r="F1327" s="173" t="s">
        <v>884</v>
      </c>
      <c r="G1327" s="4" t="s">
        <v>3</v>
      </c>
      <c r="H1327" s="4" t="str">
        <f t="shared" si="35"/>
        <v>Maven Slim</v>
      </c>
      <c r="I1327" s="4" t="str">
        <f t="shared" si="36"/>
        <v>Powerflex Indigo Denim</v>
      </c>
      <c r="J1327" s="4" t="str">
        <f t="shared" si="37"/>
        <v>DWF18P1D-502</v>
      </c>
      <c r="K1327" s="4" t="str">
        <f t="shared" si="38"/>
        <v>000x34</v>
      </c>
      <c r="L1327" s="4" t="str">
        <f t="shared" si="39"/>
        <v>000</v>
      </c>
      <c r="M1327" s="4" t="str">
        <f t="shared" si="40"/>
        <v>34</v>
      </c>
      <c r="N1327" s="4" t="e">
        <f>VLOOKUP(L1327,#REF!,3,FALSE)</f>
        <v>#REF!</v>
      </c>
      <c r="O1327" s="4" t="e">
        <f>VLOOKUP(L1327,#REF!,2,FALSE)</f>
        <v>#REF!</v>
      </c>
      <c r="P1327" s="4" t="e">
        <f t="shared" si="41"/>
        <v>#REF!</v>
      </c>
      <c r="Q1327" s="4"/>
      <c r="R1327" s="4"/>
      <c r="S1327" s="4"/>
      <c r="T1327" s="4"/>
      <c r="U1327" s="4"/>
      <c r="V1327" s="4"/>
      <c r="W1327" s="4"/>
    </row>
    <row r="1328" spans="1:23" ht="16">
      <c r="A1328" s="173" t="s">
        <v>2010</v>
      </c>
      <c r="B1328" s="173" t="s">
        <v>2006</v>
      </c>
      <c r="C1328" s="173">
        <v>840433170280</v>
      </c>
      <c r="D1328" s="174">
        <v>49.5</v>
      </c>
      <c r="E1328" s="174">
        <v>99</v>
      </c>
      <c r="F1328" s="173" t="s">
        <v>884</v>
      </c>
      <c r="G1328" s="4" t="s">
        <v>3</v>
      </c>
      <c r="H1328" s="4" t="str">
        <f t="shared" si="35"/>
        <v>Maven Slim</v>
      </c>
      <c r="I1328" s="4" t="str">
        <f t="shared" si="36"/>
        <v>Powerflex Indigo Denim</v>
      </c>
      <c r="J1328" s="4" t="str">
        <f t="shared" si="37"/>
        <v>DWF18P1D-502</v>
      </c>
      <c r="K1328" s="4" t="str">
        <f t="shared" si="38"/>
        <v>00x28</v>
      </c>
      <c r="L1328" s="4" t="str">
        <f t="shared" si="39"/>
        <v>00</v>
      </c>
      <c r="M1328" s="4" t="str">
        <f t="shared" si="40"/>
        <v>28</v>
      </c>
      <c r="N1328" s="4" t="e">
        <f>VLOOKUP(L1328,#REF!,3,FALSE)</f>
        <v>#REF!</v>
      </c>
      <c r="O1328" s="4" t="e">
        <f>VLOOKUP(L1328,#REF!,2,FALSE)</f>
        <v>#REF!</v>
      </c>
      <c r="P1328" s="4" t="e">
        <f t="shared" si="41"/>
        <v>#REF!</v>
      </c>
      <c r="Q1328" s="4"/>
      <c r="R1328" s="4"/>
      <c r="S1328" s="4"/>
      <c r="T1328" s="4"/>
      <c r="U1328" s="4"/>
      <c r="V1328" s="4"/>
      <c r="W1328" s="4"/>
    </row>
    <row r="1329" spans="1:23" ht="16">
      <c r="A1329" s="173" t="s">
        <v>2011</v>
      </c>
      <c r="B1329" s="173" t="s">
        <v>2006</v>
      </c>
      <c r="C1329" s="173">
        <v>840433170402</v>
      </c>
      <c r="D1329" s="174">
        <v>49.5</v>
      </c>
      <c r="E1329" s="174">
        <v>99</v>
      </c>
      <c r="F1329" s="173" t="s">
        <v>884</v>
      </c>
      <c r="G1329" s="4" t="s">
        <v>3</v>
      </c>
      <c r="H1329" s="4" t="str">
        <f t="shared" si="35"/>
        <v>Maven Slim</v>
      </c>
      <c r="I1329" s="4" t="str">
        <f t="shared" si="36"/>
        <v>Powerflex Indigo Denim</v>
      </c>
      <c r="J1329" s="4" t="str">
        <f t="shared" si="37"/>
        <v>DWF18P1D-502</v>
      </c>
      <c r="K1329" s="4" t="str">
        <f t="shared" si="38"/>
        <v>00x30</v>
      </c>
      <c r="L1329" s="4" t="str">
        <f t="shared" si="39"/>
        <v>00</v>
      </c>
      <c r="M1329" s="4" t="str">
        <f t="shared" si="40"/>
        <v>30</v>
      </c>
      <c r="N1329" s="4" t="e">
        <f>VLOOKUP(L1329,#REF!,3,FALSE)</f>
        <v>#REF!</v>
      </c>
      <c r="O1329" s="4" t="e">
        <f>VLOOKUP(L1329,#REF!,2,FALSE)</f>
        <v>#REF!</v>
      </c>
      <c r="P1329" s="4" t="e">
        <f t="shared" si="41"/>
        <v>#REF!</v>
      </c>
      <c r="Q1329" s="4"/>
      <c r="R1329" s="4"/>
      <c r="S1329" s="4"/>
      <c r="T1329" s="4"/>
      <c r="U1329" s="4"/>
      <c r="V1329" s="4"/>
      <c r="W1329" s="4"/>
    </row>
    <row r="1330" spans="1:23" ht="16">
      <c r="A1330" s="173" t="s">
        <v>2012</v>
      </c>
      <c r="B1330" s="173" t="s">
        <v>2006</v>
      </c>
      <c r="C1330" s="173">
        <v>840433170525</v>
      </c>
      <c r="D1330" s="174">
        <v>49.5</v>
      </c>
      <c r="E1330" s="174">
        <v>99</v>
      </c>
      <c r="F1330" s="173" t="s">
        <v>884</v>
      </c>
      <c r="G1330" s="4" t="s">
        <v>3</v>
      </c>
      <c r="H1330" s="4" t="str">
        <f t="shared" si="35"/>
        <v>Maven Slim</v>
      </c>
      <c r="I1330" s="4" t="str">
        <f t="shared" si="36"/>
        <v>Powerflex Indigo Denim</v>
      </c>
      <c r="J1330" s="4" t="str">
        <f t="shared" si="37"/>
        <v>DWF18P1D-502</v>
      </c>
      <c r="K1330" s="4" t="str">
        <f t="shared" si="38"/>
        <v>00x32</v>
      </c>
      <c r="L1330" s="4" t="str">
        <f t="shared" si="39"/>
        <v>00</v>
      </c>
      <c r="M1330" s="4" t="str">
        <f t="shared" si="40"/>
        <v>32</v>
      </c>
      <c r="N1330" s="4" t="e">
        <f>VLOOKUP(L1330,#REF!,3,FALSE)</f>
        <v>#REF!</v>
      </c>
      <c r="O1330" s="4" t="e">
        <f>VLOOKUP(L1330,#REF!,2,FALSE)</f>
        <v>#REF!</v>
      </c>
      <c r="P1330" s="4" t="e">
        <f t="shared" si="41"/>
        <v>#REF!</v>
      </c>
      <c r="Q1330" s="4"/>
      <c r="R1330" s="4"/>
      <c r="S1330" s="4"/>
      <c r="T1330" s="4"/>
      <c r="U1330" s="4"/>
      <c r="V1330" s="4"/>
      <c r="W1330" s="4"/>
    </row>
    <row r="1331" spans="1:23" ht="16">
      <c r="A1331" s="173" t="s">
        <v>2013</v>
      </c>
      <c r="B1331" s="173" t="s">
        <v>2006</v>
      </c>
      <c r="C1331" s="173">
        <v>840433170648</v>
      </c>
      <c r="D1331" s="174">
        <v>49.5</v>
      </c>
      <c r="E1331" s="174">
        <v>99</v>
      </c>
      <c r="F1331" s="173" t="s">
        <v>884</v>
      </c>
      <c r="G1331" s="4" t="s">
        <v>3</v>
      </c>
      <c r="H1331" s="4" t="str">
        <f t="shared" si="35"/>
        <v>Maven Slim</v>
      </c>
      <c r="I1331" s="4" t="str">
        <f t="shared" si="36"/>
        <v>Powerflex Indigo Denim</v>
      </c>
      <c r="J1331" s="4" t="str">
        <f t="shared" si="37"/>
        <v>DWF18P1D-502</v>
      </c>
      <c r="K1331" s="4" t="str">
        <f t="shared" si="38"/>
        <v>00x34</v>
      </c>
      <c r="L1331" s="4" t="str">
        <f t="shared" si="39"/>
        <v>00</v>
      </c>
      <c r="M1331" s="4" t="str">
        <f t="shared" si="40"/>
        <v>34</v>
      </c>
      <c r="N1331" s="4" t="e">
        <f>VLOOKUP(L1331,#REF!,3,FALSE)</f>
        <v>#REF!</v>
      </c>
      <c r="O1331" s="4" t="e">
        <f>VLOOKUP(L1331,#REF!,2,FALSE)</f>
        <v>#REF!</v>
      </c>
      <c r="P1331" s="4" t="e">
        <f t="shared" si="41"/>
        <v>#REF!</v>
      </c>
      <c r="Q1331" s="4"/>
      <c r="R1331" s="4"/>
      <c r="S1331" s="4"/>
      <c r="T1331" s="4"/>
      <c r="U1331" s="4"/>
      <c r="V1331" s="4"/>
      <c r="W1331" s="4"/>
    </row>
    <row r="1332" spans="1:23" ht="16">
      <c r="A1332" s="173" t="s">
        <v>2014</v>
      </c>
      <c r="B1332" s="173" t="s">
        <v>2006</v>
      </c>
      <c r="C1332" s="173">
        <v>840433170297</v>
      </c>
      <c r="D1332" s="174">
        <v>49.5</v>
      </c>
      <c r="E1332" s="174">
        <v>99</v>
      </c>
      <c r="F1332" s="173" t="s">
        <v>884</v>
      </c>
      <c r="G1332" s="4" t="s">
        <v>3</v>
      </c>
      <c r="H1332" s="4" t="str">
        <f t="shared" si="35"/>
        <v>Maven Slim</v>
      </c>
      <c r="I1332" s="4" t="str">
        <f t="shared" si="36"/>
        <v>Powerflex Indigo Denim</v>
      </c>
      <c r="J1332" s="4" t="str">
        <f t="shared" si="37"/>
        <v>DWF18P1D-502</v>
      </c>
      <c r="K1332" s="4" t="str">
        <f t="shared" si="38"/>
        <v>0x28</v>
      </c>
      <c r="L1332" s="4" t="str">
        <f t="shared" si="39"/>
        <v>0</v>
      </c>
      <c r="M1332" s="4" t="str">
        <f t="shared" si="40"/>
        <v>28</v>
      </c>
      <c r="N1332" s="4" t="e">
        <f>VLOOKUP(L1332,#REF!,3,FALSE)</f>
        <v>#REF!</v>
      </c>
      <c r="O1332" s="4" t="e">
        <f>VLOOKUP(L1332,#REF!,2,FALSE)</f>
        <v>#REF!</v>
      </c>
      <c r="P1332" s="4" t="e">
        <f t="shared" si="41"/>
        <v>#REF!</v>
      </c>
      <c r="Q1332" s="4"/>
      <c r="R1332" s="4"/>
      <c r="S1332" s="4"/>
      <c r="T1332" s="4"/>
      <c r="U1332" s="4"/>
      <c r="V1332" s="4"/>
      <c r="W1332" s="4"/>
    </row>
    <row r="1333" spans="1:23" ht="16">
      <c r="A1333" s="173" t="s">
        <v>2015</v>
      </c>
      <c r="B1333" s="173" t="s">
        <v>2006</v>
      </c>
      <c r="C1333" s="173">
        <v>840433170419</v>
      </c>
      <c r="D1333" s="174">
        <v>49.5</v>
      </c>
      <c r="E1333" s="174">
        <v>99</v>
      </c>
      <c r="F1333" s="173" t="s">
        <v>884</v>
      </c>
      <c r="G1333" s="4" t="s">
        <v>3</v>
      </c>
      <c r="H1333" s="4" t="str">
        <f t="shared" si="35"/>
        <v>Maven Slim</v>
      </c>
      <c r="I1333" s="4" t="str">
        <f t="shared" si="36"/>
        <v>Powerflex Indigo Denim</v>
      </c>
      <c r="J1333" s="4" t="str">
        <f t="shared" si="37"/>
        <v>DWF18P1D-502</v>
      </c>
      <c r="K1333" s="4" t="str">
        <f t="shared" si="38"/>
        <v>0x30</v>
      </c>
      <c r="L1333" s="4" t="str">
        <f t="shared" si="39"/>
        <v>0</v>
      </c>
      <c r="M1333" s="4" t="str">
        <f t="shared" si="40"/>
        <v>30</v>
      </c>
      <c r="N1333" s="4" t="e">
        <f>VLOOKUP(L1333,#REF!,3,FALSE)</f>
        <v>#REF!</v>
      </c>
      <c r="O1333" s="4" t="e">
        <f>VLOOKUP(L1333,#REF!,2,FALSE)</f>
        <v>#REF!</v>
      </c>
      <c r="P1333" s="4" t="e">
        <f t="shared" si="41"/>
        <v>#REF!</v>
      </c>
      <c r="Q1333" s="4"/>
      <c r="R1333" s="4"/>
      <c r="S1333" s="4"/>
      <c r="T1333" s="4"/>
      <c r="U1333" s="4"/>
      <c r="V1333" s="4"/>
      <c r="W1333" s="4"/>
    </row>
    <row r="1334" spans="1:23" ht="16">
      <c r="A1334" s="173" t="s">
        <v>2016</v>
      </c>
      <c r="B1334" s="173" t="s">
        <v>2006</v>
      </c>
      <c r="C1334" s="173">
        <v>840433170532</v>
      </c>
      <c r="D1334" s="174">
        <v>49.5</v>
      </c>
      <c r="E1334" s="174">
        <v>99</v>
      </c>
      <c r="F1334" s="173" t="s">
        <v>884</v>
      </c>
      <c r="G1334" s="4" t="s">
        <v>3</v>
      </c>
      <c r="H1334" s="4" t="str">
        <f t="shared" si="35"/>
        <v>Maven Slim</v>
      </c>
      <c r="I1334" s="4" t="str">
        <f t="shared" si="36"/>
        <v>Powerflex Indigo Denim</v>
      </c>
      <c r="J1334" s="4" t="str">
        <f t="shared" si="37"/>
        <v>DWF18P1D-502</v>
      </c>
      <c r="K1334" s="4" t="str">
        <f t="shared" si="38"/>
        <v>0x32</v>
      </c>
      <c r="L1334" s="4" t="str">
        <f t="shared" si="39"/>
        <v>0</v>
      </c>
      <c r="M1334" s="4" t="str">
        <f t="shared" si="40"/>
        <v>32</v>
      </c>
      <c r="N1334" s="4" t="e">
        <f>VLOOKUP(L1334,#REF!,3,FALSE)</f>
        <v>#REF!</v>
      </c>
      <c r="O1334" s="4" t="e">
        <f>VLOOKUP(L1334,#REF!,2,FALSE)</f>
        <v>#REF!</v>
      </c>
      <c r="P1334" s="4" t="e">
        <f t="shared" si="41"/>
        <v>#REF!</v>
      </c>
      <c r="Q1334" s="4"/>
      <c r="R1334" s="4"/>
      <c r="S1334" s="4"/>
      <c r="T1334" s="4"/>
      <c r="U1334" s="4"/>
      <c r="V1334" s="4"/>
      <c r="W1334" s="4"/>
    </row>
    <row r="1335" spans="1:23" ht="16">
      <c r="A1335" s="173" t="s">
        <v>2017</v>
      </c>
      <c r="B1335" s="173" t="s">
        <v>2006</v>
      </c>
      <c r="C1335" s="173">
        <v>840433170655</v>
      </c>
      <c r="D1335" s="174">
        <v>49.5</v>
      </c>
      <c r="E1335" s="174">
        <v>99</v>
      </c>
      <c r="F1335" s="173" t="s">
        <v>884</v>
      </c>
      <c r="G1335" s="4" t="s">
        <v>3</v>
      </c>
      <c r="H1335" s="4" t="str">
        <f t="shared" si="35"/>
        <v>Maven Slim</v>
      </c>
      <c r="I1335" s="4" t="str">
        <f t="shared" si="36"/>
        <v>Powerflex Indigo Denim</v>
      </c>
      <c r="J1335" s="4" t="str">
        <f t="shared" si="37"/>
        <v>DWF18P1D-502</v>
      </c>
      <c r="K1335" s="4" t="str">
        <f t="shared" si="38"/>
        <v>0x34</v>
      </c>
      <c r="L1335" s="4" t="str">
        <f t="shared" si="39"/>
        <v>0</v>
      </c>
      <c r="M1335" s="4" t="str">
        <f t="shared" si="40"/>
        <v>34</v>
      </c>
      <c r="N1335" s="4" t="e">
        <f>VLOOKUP(L1335,#REF!,3,FALSE)</f>
        <v>#REF!</v>
      </c>
      <c r="O1335" s="4" t="e">
        <f>VLOOKUP(L1335,#REF!,2,FALSE)</f>
        <v>#REF!</v>
      </c>
      <c r="P1335" s="4" t="e">
        <f t="shared" si="41"/>
        <v>#REF!</v>
      </c>
      <c r="Q1335" s="4"/>
      <c r="R1335" s="4"/>
      <c r="S1335" s="4"/>
      <c r="T1335" s="4"/>
      <c r="U1335" s="4"/>
      <c r="V1335" s="4"/>
      <c r="W1335" s="4"/>
    </row>
    <row r="1336" spans="1:23" ht="16">
      <c r="A1336" s="173" t="s">
        <v>2018</v>
      </c>
      <c r="B1336" s="173" t="s">
        <v>2006</v>
      </c>
      <c r="C1336" s="173">
        <v>840433170341</v>
      </c>
      <c r="D1336" s="174">
        <v>49.5</v>
      </c>
      <c r="E1336" s="174">
        <v>99</v>
      </c>
      <c r="F1336" s="173" t="s">
        <v>884</v>
      </c>
      <c r="G1336" s="4" t="s">
        <v>3</v>
      </c>
      <c r="H1336" s="4" t="str">
        <f t="shared" si="35"/>
        <v>Maven Slim</v>
      </c>
      <c r="I1336" s="4" t="str">
        <f t="shared" si="36"/>
        <v>Powerflex Indigo Denim</v>
      </c>
      <c r="J1336" s="4" t="str">
        <f t="shared" si="37"/>
        <v>DWF18P1D-502</v>
      </c>
      <c r="K1336" s="4" t="str">
        <f t="shared" si="38"/>
        <v>10x28</v>
      </c>
      <c r="L1336" s="4" t="str">
        <f t="shared" si="39"/>
        <v>10</v>
      </c>
      <c r="M1336" s="4" t="str">
        <f t="shared" si="40"/>
        <v>28</v>
      </c>
      <c r="N1336" s="4" t="e">
        <f>VLOOKUP(L1336,#REF!,3,FALSE)</f>
        <v>#REF!</v>
      </c>
      <c r="O1336" s="4" t="e">
        <f>VLOOKUP(L1336,#REF!,2,FALSE)</f>
        <v>#REF!</v>
      </c>
      <c r="P1336" s="4" t="e">
        <f t="shared" si="41"/>
        <v>#REF!</v>
      </c>
      <c r="Q1336" s="4"/>
      <c r="R1336" s="4"/>
      <c r="S1336" s="4"/>
      <c r="T1336" s="4"/>
      <c r="U1336" s="4"/>
      <c r="V1336" s="4"/>
      <c r="W1336" s="4"/>
    </row>
    <row r="1337" spans="1:23" ht="16">
      <c r="A1337" s="173" t="s">
        <v>2019</v>
      </c>
      <c r="B1337" s="173" t="s">
        <v>2006</v>
      </c>
      <c r="C1337" s="173">
        <v>840433170464</v>
      </c>
      <c r="D1337" s="174">
        <v>49.5</v>
      </c>
      <c r="E1337" s="174">
        <v>99</v>
      </c>
      <c r="F1337" s="173" t="s">
        <v>884</v>
      </c>
      <c r="G1337" s="4" t="s">
        <v>3</v>
      </c>
      <c r="H1337" s="4" t="str">
        <f t="shared" si="35"/>
        <v>Maven Slim</v>
      </c>
      <c r="I1337" s="4" t="str">
        <f t="shared" si="36"/>
        <v>Powerflex Indigo Denim</v>
      </c>
      <c r="J1337" s="4" t="str">
        <f t="shared" si="37"/>
        <v>DWF18P1D-502</v>
      </c>
      <c r="K1337" s="4" t="str">
        <f t="shared" si="38"/>
        <v>10x30</v>
      </c>
      <c r="L1337" s="4" t="str">
        <f t="shared" si="39"/>
        <v>10</v>
      </c>
      <c r="M1337" s="4" t="str">
        <f t="shared" si="40"/>
        <v>30</v>
      </c>
      <c r="N1337" s="4" t="e">
        <f>VLOOKUP(L1337,#REF!,3,FALSE)</f>
        <v>#REF!</v>
      </c>
      <c r="O1337" s="4" t="e">
        <f>VLOOKUP(L1337,#REF!,2,FALSE)</f>
        <v>#REF!</v>
      </c>
      <c r="P1337" s="4" t="e">
        <f t="shared" si="41"/>
        <v>#REF!</v>
      </c>
      <c r="Q1337" s="4"/>
      <c r="R1337" s="4"/>
      <c r="S1337" s="4"/>
      <c r="T1337" s="4"/>
      <c r="U1337" s="4"/>
      <c r="V1337" s="4"/>
      <c r="W1337" s="4"/>
    </row>
    <row r="1338" spans="1:23" ht="16">
      <c r="A1338" s="173" t="s">
        <v>2020</v>
      </c>
      <c r="B1338" s="173" t="s">
        <v>2006</v>
      </c>
      <c r="C1338" s="173">
        <v>840433170587</v>
      </c>
      <c r="D1338" s="174">
        <v>49.5</v>
      </c>
      <c r="E1338" s="174">
        <v>99</v>
      </c>
      <c r="F1338" s="173" t="s">
        <v>884</v>
      </c>
      <c r="G1338" s="4" t="s">
        <v>3</v>
      </c>
      <c r="H1338" s="4" t="str">
        <f t="shared" si="35"/>
        <v>Maven Slim</v>
      </c>
      <c r="I1338" s="4" t="str">
        <f t="shared" si="36"/>
        <v>Powerflex Indigo Denim</v>
      </c>
      <c r="J1338" s="4" t="str">
        <f t="shared" si="37"/>
        <v>DWF18P1D-502</v>
      </c>
      <c r="K1338" s="4" t="str">
        <f t="shared" si="38"/>
        <v>10x32</v>
      </c>
      <c r="L1338" s="4" t="str">
        <f t="shared" si="39"/>
        <v>10</v>
      </c>
      <c r="M1338" s="4" t="str">
        <f t="shared" si="40"/>
        <v>32</v>
      </c>
      <c r="N1338" s="4" t="e">
        <f>VLOOKUP(L1338,#REF!,3,FALSE)</f>
        <v>#REF!</v>
      </c>
      <c r="O1338" s="4" t="e">
        <f>VLOOKUP(L1338,#REF!,2,FALSE)</f>
        <v>#REF!</v>
      </c>
      <c r="P1338" s="4" t="e">
        <f t="shared" si="41"/>
        <v>#REF!</v>
      </c>
      <c r="Q1338" s="4"/>
      <c r="R1338" s="4"/>
      <c r="S1338" s="4"/>
      <c r="T1338" s="4"/>
      <c r="U1338" s="4"/>
      <c r="V1338" s="4"/>
      <c r="W1338" s="4"/>
    </row>
    <row r="1339" spans="1:23" ht="16">
      <c r="A1339" s="173" t="s">
        <v>2021</v>
      </c>
      <c r="B1339" s="173" t="s">
        <v>2006</v>
      </c>
      <c r="C1339" s="173">
        <v>840433170709</v>
      </c>
      <c r="D1339" s="174">
        <v>49.5</v>
      </c>
      <c r="E1339" s="174">
        <v>99</v>
      </c>
      <c r="F1339" s="173" t="s">
        <v>884</v>
      </c>
      <c r="G1339" s="4" t="s">
        <v>3</v>
      </c>
      <c r="H1339" s="4" t="str">
        <f t="shared" si="35"/>
        <v>Maven Slim</v>
      </c>
      <c r="I1339" s="4" t="str">
        <f t="shared" si="36"/>
        <v>Powerflex Indigo Denim</v>
      </c>
      <c r="J1339" s="4" t="str">
        <f t="shared" si="37"/>
        <v>DWF18P1D-502</v>
      </c>
      <c r="K1339" s="4" t="str">
        <f t="shared" si="38"/>
        <v>10x34</v>
      </c>
      <c r="L1339" s="4" t="str">
        <f t="shared" si="39"/>
        <v>10</v>
      </c>
      <c r="M1339" s="4" t="str">
        <f t="shared" si="40"/>
        <v>34</v>
      </c>
      <c r="N1339" s="4" t="e">
        <f>VLOOKUP(L1339,#REF!,3,FALSE)</f>
        <v>#REF!</v>
      </c>
      <c r="O1339" s="4" t="e">
        <f>VLOOKUP(L1339,#REF!,2,FALSE)</f>
        <v>#REF!</v>
      </c>
      <c r="P1339" s="4" t="e">
        <f t="shared" si="41"/>
        <v>#REF!</v>
      </c>
      <c r="Q1339" s="4"/>
      <c r="R1339" s="4"/>
      <c r="S1339" s="4"/>
      <c r="T1339" s="4"/>
      <c r="U1339" s="4"/>
      <c r="V1339" s="4"/>
      <c r="W1339" s="4"/>
    </row>
    <row r="1340" spans="1:23" ht="16">
      <c r="A1340" s="173" t="s">
        <v>2022</v>
      </c>
      <c r="B1340" s="173" t="s">
        <v>2006</v>
      </c>
      <c r="C1340" s="173">
        <v>840433170358</v>
      </c>
      <c r="D1340" s="174">
        <v>49.5</v>
      </c>
      <c r="E1340" s="174">
        <v>99</v>
      </c>
      <c r="F1340" s="173" t="s">
        <v>884</v>
      </c>
      <c r="G1340" s="4" t="s">
        <v>3</v>
      </c>
      <c r="H1340" s="4" t="str">
        <f t="shared" si="35"/>
        <v>Maven Slim</v>
      </c>
      <c r="I1340" s="4" t="str">
        <f t="shared" si="36"/>
        <v>Powerflex Indigo Denim</v>
      </c>
      <c r="J1340" s="4" t="str">
        <f t="shared" si="37"/>
        <v>DWF18P1D-502</v>
      </c>
      <c r="K1340" s="4" t="str">
        <f t="shared" si="38"/>
        <v>12x28</v>
      </c>
      <c r="L1340" s="4" t="str">
        <f t="shared" si="39"/>
        <v>12</v>
      </c>
      <c r="M1340" s="4" t="str">
        <f t="shared" si="40"/>
        <v>28</v>
      </c>
      <c r="N1340" s="4" t="e">
        <f>VLOOKUP(L1340,#REF!,3,FALSE)</f>
        <v>#REF!</v>
      </c>
      <c r="O1340" s="4" t="e">
        <f>VLOOKUP(L1340,#REF!,2,FALSE)</f>
        <v>#REF!</v>
      </c>
      <c r="P1340" s="4" t="e">
        <f t="shared" si="41"/>
        <v>#REF!</v>
      </c>
      <c r="Q1340" s="4"/>
      <c r="R1340" s="4"/>
      <c r="S1340" s="4"/>
      <c r="T1340" s="4"/>
      <c r="U1340" s="4"/>
      <c r="V1340" s="4"/>
      <c r="W1340" s="4"/>
    </row>
    <row r="1341" spans="1:23" ht="16">
      <c r="A1341" s="173" t="s">
        <v>2023</v>
      </c>
      <c r="B1341" s="173" t="s">
        <v>2006</v>
      </c>
      <c r="C1341" s="173">
        <v>840433170471</v>
      </c>
      <c r="D1341" s="174">
        <v>49.5</v>
      </c>
      <c r="E1341" s="174">
        <v>99</v>
      </c>
      <c r="F1341" s="173" t="s">
        <v>884</v>
      </c>
      <c r="G1341" s="4" t="s">
        <v>3</v>
      </c>
      <c r="H1341" s="4" t="str">
        <f t="shared" si="35"/>
        <v>Maven Slim</v>
      </c>
      <c r="I1341" s="4" t="str">
        <f t="shared" si="36"/>
        <v>Powerflex Indigo Denim</v>
      </c>
      <c r="J1341" s="4" t="str">
        <f t="shared" si="37"/>
        <v>DWF18P1D-502</v>
      </c>
      <c r="K1341" s="4" t="str">
        <f t="shared" si="38"/>
        <v>12x30</v>
      </c>
      <c r="L1341" s="4" t="str">
        <f t="shared" si="39"/>
        <v>12</v>
      </c>
      <c r="M1341" s="4" t="str">
        <f t="shared" si="40"/>
        <v>30</v>
      </c>
      <c r="N1341" s="4" t="e">
        <f>VLOOKUP(L1341,#REF!,3,FALSE)</f>
        <v>#REF!</v>
      </c>
      <c r="O1341" s="4" t="e">
        <f>VLOOKUP(L1341,#REF!,2,FALSE)</f>
        <v>#REF!</v>
      </c>
      <c r="P1341" s="4" t="e">
        <f t="shared" si="41"/>
        <v>#REF!</v>
      </c>
      <c r="Q1341" s="4"/>
      <c r="R1341" s="4"/>
      <c r="S1341" s="4"/>
      <c r="T1341" s="4"/>
      <c r="U1341" s="4"/>
      <c r="V1341" s="4"/>
      <c r="W1341" s="4"/>
    </row>
    <row r="1342" spans="1:23" ht="16">
      <c r="A1342" s="173" t="s">
        <v>2024</v>
      </c>
      <c r="B1342" s="173" t="s">
        <v>2006</v>
      </c>
      <c r="C1342" s="173">
        <v>840433170594</v>
      </c>
      <c r="D1342" s="174">
        <v>49.5</v>
      </c>
      <c r="E1342" s="174">
        <v>99</v>
      </c>
      <c r="F1342" s="173" t="s">
        <v>884</v>
      </c>
      <c r="G1342" s="4" t="s">
        <v>3</v>
      </c>
      <c r="H1342" s="4" t="str">
        <f t="shared" si="35"/>
        <v>Maven Slim</v>
      </c>
      <c r="I1342" s="4" t="str">
        <f t="shared" si="36"/>
        <v>Powerflex Indigo Denim</v>
      </c>
      <c r="J1342" s="4" t="str">
        <f t="shared" si="37"/>
        <v>DWF18P1D-502</v>
      </c>
      <c r="K1342" s="4" t="str">
        <f t="shared" si="38"/>
        <v>12x32</v>
      </c>
      <c r="L1342" s="4" t="str">
        <f t="shared" si="39"/>
        <v>12</v>
      </c>
      <c r="M1342" s="4" t="str">
        <f t="shared" si="40"/>
        <v>32</v>
      </c>
      <c r="N1342" s="4" t="e">
        <f>VLOOKUP(L1342,#REF!,3,FALSE)</f>
        <v>#REF!</v>
      </c>
      <c r="O1342" s="4" t="e">
        <f>VLOOKUP(L1342,#REF!,2,FALSE)</f>
        <v>#REF!</v>
      </c>
      <c r="P1342" s="4" t="e">
        <f t="shared" si="41"/>
        <v>#REF!</v>
      </c>
      <c r="Q1342" s="4"/>
      <c r="R1342" s="4"/>
      <c r="S1342" s="4"/>
      <c r="T1342" s="4"/>
      <c r="U1342" s="4"/>
      <c r="V1342" s="4"/>
      <c r="W1342" s="4"/>
    </row>
    <row r="1343" spans="1:23" ht="16">
      <c r="A1343" s="173" t="s">
        <v>2025</v>
      </c>
      <c r="B1343" s="173" t="s">
        <v>2006</v>
      </c>
      <c r="C1343" s="173">
        <v>840433170716</v>
      </c>
      <c r="D1343" s="174">
        <v>49.5</v>
      </c>
      <c r="E1343" s="174">
        <v>99</v>
      </c>
      <c r="F1343" s="173" t="s">
        <v>884</v>
      </c>
      <c r="G1343" s="4" t="s">
        <v>3</v>
      </c>
      <c r="H1343" s="4" t="str">
        <f t="shared" si="35"/>
        <v>Maven Slim</v>
      </c>
      <c r="I1343" s="4" t="str">
        <f t="shared" si="36"/>
        <v>Powerflex Indigo Denim</v>
      </c>
      <c r="J1343" s="4" t="str">
        <f t="shared" si="37"/>
        <v>DWF18P1D-502</v>
      </c>
      <c r="K1343" s="4" t="str">
        <f t="shared" si="38"/>
        <v>12x34</v>
      </c>
      <c r="L1343" s="4" t="str">
        <f t="shared" si="39"/>
        <v>12</v>
      </c>
      <c r="M1343" s="4" t="str">
        <f t="shared" si="40"/>
        <v>34</v>
      </c>
      <c r="N1343" s="4" t="e">
        <f>VLOOKUP(L1343,#REF!,3,FALSE)</f>
        <v>#REF!</v>
      </c>
      <c r="O1343" s="4" t="e">
        <f>VLOOKUP(L1343,#REF!,2,FALSE)</f>
        <v>#REF!</v>
      </c>
      <c r="P1343" s="4" t="e">
        <f t="shared" si="41"/>
        <v>#REF!</v>
      </c>
      <c r="Q1343" s="4"/>
      <c r="R1343" s="4"/>
      <c r="S1343" s="4"/>
      <c r="T1343" s="4"/>
      <c r="U1343" s="4"/>
      <c r="V1343" s="4"/>
      <c r="W1343" s="4"/>
    </row>
    <row r="1344" spans="1:23" ht="16">
      <c r="A1344" s="173" t="s">
        <v>2026</v>
      </c>
      <c r="B1344" s="173" t="s">
        <v>2006</v>
      </c>
      <c r="C1344" s="173">
        <v>840433170365</v>
      </c>
      <c r="D1344" s="174">
        <v>49.5</v>
      </c>
      <c r="E1344" s="174">
        <v>99</v>
      </c>
      <c r="F1344" s="173" t="s">
        <v>884</v>
      </c>
      <c r="G1344" s="4" t="s">
        <v>3</v>
      </c>
      <c r="H1344" s="4" t="str">
        <f t="shared" si="35"/>
        <v>Maven Slim</v>
      </c>
      <c r="I1344" s="4" t="str">
        <f t="shared" si="36"/>
        <v>Powerflex Indigo Denim</v>
      </c>
      <c r="J1344" s="4" t="str">
        <f t="shared" si="37"/>
        <v>DWF18P1D-502</v>
      </c>
      <c r="K1344" s="4" t="str">
        <f t="shared" si="38"/>
        <v>14x28</v>
      </c>
      <c r="L1344" s="4" t="str">
        <f t="shared" si="39"/>
        <v>14</v>
      </c>
      <c r="M1344" s="4" t="str">
        <f t="shared" si="40"/>
        <v>28</v>
      </c>
      <c r="N1344" s="4" t="e">
        <f>VLOOKUP(L1344,#REF!,3,FALSE)</f>
        <v>#REF!</v>
      </c>
      <c r="O1344" s="4" t="e">
        <f>VLOOKUP(L1344,#REF!,2,FALSE)</f>
        <v>#REF!</v>
      </c>
      <c r="P1344" s="4" t="e">
        <f t="shared" si="41"/>
        <v>#REF!</v>
      </c>
      <c r="Q1344" s="4"/>
      <c r="R1344" s="4"/>
      <c r="S1344" s="4"/>
      <c r="T1344" s="4"/>
      <c r="U1344" s="4"/>
      <c r="V1344" s="4"/>
      <c r="W1344" s="4"/>
    </row>
    <row r="1345" spans="1:23" ht="16">
      <c r="A1345" s="173" t="s">
        <v>2027</v>
      </c>
      <c r="B1345" s="173" t="s">
        <v>2006</v>
      </c>
      <c r="C1345" s="173">
        <v>840433170488</v>
      </c>
      <c r="D1345" s="174">
        <v>49.5</v>
      </c>
      <c r="E1345" s="174">
        <v>99</v>
      </c>
      <c r="F1345" s="173" t="s">
        <v>884</v>
      </c>
      <c r="G1345" s="4" t="s">
        <v>3</v>
      </c>
      <c r="H1345" s="4" t="str">
        <f t="shared" si="35"/>
        <v>Maven Slim</v>
      </c>
      <c r="I1345" s="4" t="str">
        <f t="shared" si="36"/>
        <v>Powerflex Indigo Denim</v>
      </c>
      <c r="J1345" s="4" t="str">
        <f t="shared" si="37"/>
        <v>DWF18P1D-502</v>
      </c>
      <c r="K1345" s="4" t="str">
        <f t="shared" si="38"/>
        <v>14x30</v>
      </c>
      <c r="L1345" s="4" t="str">
        <f t="shared" si="39"/>
        <v>14</v>
      </c>
      <c r="M1345" s="4" t="str">
        <f t="shared" si="40"/>
        <v>30</v>
      </c>
      <c r="N1345" s="4" t="e">
        <f>VLOOKUP(L1345,#REF!,3,FALSE)</f>
        <v>#REF!</v>
      </c>
      <c r="O1345" s="4" t="e">
        <f>VLOOKUP(L1345,#REF!,2,FALSE)</f>
        <v>#REF!</v>
      </c>
      <c r="P1345" s="4" t="e">
        <f t="shared" si="41"/>
        <v>#REF!</v>
      </c>
      <c r="Q1345" s="4"/>
      <c r="R1345" s="4"/>
      <c r="S1345" s="4"/>
      <c r="T1345" s="4"/>
      <c r="U1345" s="4"/>
      <c r="V1345" s="4"/>
      <c r="W1345" s="4"/>
    </row>
    <row r="1346" spans="1:23" ht="16">
      <c r="A1346" s="173" t="s">
        <v>2028</v>
      </c>
      <c r="B1346" s="173" t="s">
        <v>2006</v>
      </c>
      <c r="C1346" s="173">
        <v>840433170600</v>
      </c>
      <c r="D1346" s="174">
        <v>49.5</v>
      </c>
      <c r="E1346" s="174">
        <v>99</v>
      </c>
      <c r="F1346" s="173" t="s">
        <v>884</v>
      </c>
      <c r="G1346" s="4" t="s">
        <v>3</v>
      </c>
      <c r="H1346" s="4" t="str">
        <f t="shared" si="35"/>
        <v>Maven Slim</v>
      </c>
      <c r="I1346" s="4" t="str">
        <f t="shared" si="36"/>
        <v>Powerflex Indigo Denim</v>
      </c>
      <c r="J1346" s="4" t="str">
        <f t="shared" si="37"/>
        <v>DWF18P1D-502</v>
      </c>
      <c r="K1346" s="4" t="str">
        <f t="shared" si="38"/>
        <v>14x32</v>
      </c>
      <c r="L1346" s="4" t="str">
        <f t="shared" si="39"/>
        <v>14</v>
      </c>
      <c r="M1346" s="4" t="str">
        <f t="shared" si="40"/>
        <v>32</v>
      </c>
      <c r="N1346" s="4" t="e">
        <f>VLOOKUP(L1346,#REF!,3,FALSE)</f>
        <v>#REF!</v>
      </c>
      <c r="O1346" s="4" t="e">
        <f>VLOOKUP(L1346,#REF!,2,FALSE)</f>
        <v>#REF!</v>
      </c>
      <c r="P1346" s="4" t="e">
        <f t="shared" si="41"/>
        <v>#REF!</v>
      </c>
      <c r="Q1346" s="4"/>
      <c r="R1346" s="4"/>
      <c r="S1346" s="4"/>
      <c r="T1346" s="4"/>
      <c r="U1346" s="4"/>
      <c r="V1346" s="4"/>
      <c r="W1346" s="4"/>
    </row>
    <row r="1347" spans="1:23" ht="16">
      <c r="A1347" s="173" t="s">
        <v>2029</v>
      </c>
      <c r="B1347" s="173" t="s">
        <v>2006</v>
      </c>
      <c r="C1347" s="173">
        <v>840433170723</v>
      </c>
      <c r="D1347" s="174">
        <v>49.5</v>
      </c>
      <c r="E1347" s="174">
        <v>99</v>
      </c>
      <c r="F1347" s="173" t="s">
        <v>884</v>
      </c>
      <c r="G1347" s="4" t="s">
        <v>3</v>
      </c>
      <c r="H1347" s="4" t="str">
        <f t="shared" si="35"/>
        <v>Maven Slim</v>
      </c>
      <c r="I1347" s="4" t="str">
        <f t="shared" si="36"/>
        <v>Powerflex Indigo Denim</v>
      </c>
      <c r="J1347" s="4" t="str">
        <f t="shared" si="37"/>
        <v>DWF18P1D-502</v>
      </c>
      <c r="K1347" s="4" t="str">
        <f t="shared" si="38"/>
        <v>14x34</v>
      </c>
      <c r="L1347" s="4" t="str">
        <f t="shared" si="39"/>
        <v>14</v>
      </c>
      <c r="M1347" s="4" t="str">
        <f t="shared" si="40"/>
        <v>34</v>
      </c>
      <c r="N1347" s="4" t="e">
        <f>VLOOKUP(L1347,#REF!,3,FALSE)</f>
        <v>#REF!</v>
      </c>
      <c r="O1347" s="4" t="e">
        <f>VLOOKUP(L1347,#REF!,2,FALSE)</f>
        <v>#REF!</v>
      </c>
      <c r="P1347" s="4" t="e">
        <f t="shared" si="41"/>
        <v>#REF!</v>
      </c>
      <c r="Q1347" s="4"/>
      <c r="R1347" s="4"/>
      <c r="S1347" s="4"/>
      <c r="T1347" s="4"/>
      <c r="U1347" s="4"/>
      <c r="V1347" s="4"/>
      <c r="W1347" s="4"/>
    </row>
    <row r="1348" spans="1:23" ht="16">
      <c r="A1348" s="173" t="s">
        <v>2030</v>
      </c>
      <c r="B1348" s="173" t="s">
        <v>2006</v>
      </c>
      <c r="C1348" s="173">
        <v>840433170372</v>
      </c>
      <c r="D1348" s="174">
        <v>49.5</v>
      </c>
      <c r="E1348" s="174">
        <v>99</v>
      </c>
      <c r="F1348" s="173" t="s">
        <v>884</v>
      </c>
      <c r="G1348" s="4" t="s">
        <v>3</v>
      </c>
      <c r="H1348" s="4" t="str">
        <f t="shared" si="35"/>
        <v>Maven Slim</v>
      </c>
      <c r="I1348" s="4" t="str">
        <f t="shared" si="36"/>
        <v>Powerflex Indigo Denim</v>
      </c>
      <c r="J1348" s="4" t="str">
        <f t="shared" si="37"/>
        <v>DWF18P1D-502</v>
      </c>
      <c r="K1348" s="4" t="str">
        <f t="shared" si="38"/>
        <v>16x28</v>
      </c>
      <c r="L1348" s="4" t="str">
        <f t="shared" si="39"/>
        <v>16</v>
      </c>
      <c r="M1348" s="4" t="str">
        <f t="shared" si="40"/>
        <v>28</v>
      </c>
      <c r="N1348" s="4" t="e">
        <f>VLOOKUP(L1348,#REF!,3,FALSE)</f>
        <v>#REF!</v>
      </c>
      <c r="O1348" s="4" t="e">
        <f>VLOOKUP(L1348,#REF!,2,FALSE)</f>
        <v>#REF!</v>
      </c>
      <c r="P1348" s="4" t="e">
        <f t="shared" si="41"/>
        <v>#REF!</v>
      </c>
      <c r="Q1348" s="4"/>
      <c r="R1348" s="4"/>
      <c r="S1348" s="4"/>
      <c r="T1348" s="4"/>
      <c r="U1348" s="4"/>
      <c r="V1348" s="4"/>
      <c r="W1348" s="4"/>
    </row>
    <row r="1349" spans="1:23" ht="16">
      <c r="A1349" s="173" t="s">
        <v>2031</v>
      </c>
      <c r="B1349" s="173" t="s">
        <v>2006</v>
      </c>
      <c r="C1349" s="173">
        <v>840433170495</v>
      </c>
      <c r="D1349" s="174">
        <v>49.5</v>
      </c>
      <c r="E1349" s="174">
        <v>99</v>
      </c>
      <c r="F1349" s="173" t="s">
        <v>884</v>
      </c>
      <c r="G1349" s="4" t="s">
        <v>3</v>
      </c>
      <c r="H1349" s="4" t="str">
        <f t="shared" si="35"/>
        <v>Maven Slim</v>
      </c>
      <c r="I1349" s="4" t="str">
        <f t="shared" si="36"/>
        <v>Powerflex Indigo Denim</v>
      </c>
      <c r="J1349" s="4" t="str">
        <f t="shared" si="37"/>
        <v>DWF18P1D-502</v>
      </c>
      <c r="K1349" s="4" t="str">
        <f t="shared" si="38"/>
        <v>16x30</v>
      </c>
      <c r="L1349" s="4" t="str">
        <f t="shared" si="39"/>
        <v>16</v>
      </c>
      <c r="M1349" s="4" t="str">
        <f t="shared" si="40"/>
        <v>30</v>
      </c>
      <c r="N1349" s="4" t="e">
        <f>VLOOKUP(L1349,#REF!,3,FALSE)</f>
        <v>#REF!</v>
      </c>
      <c r="O1349" s="4" t="e">
        <f>VLOOKUP(L1349,#REF!,2,FALSE)</f>
        <v>#REF!</v>
      </c>
      <c r="P1349" s="4" t="e">
        <f t="shared" si="41"/>
        <v>#REF!</v>
      </c>
      <c r="Q1349" s="4"/>
      <c r="R1349" s="4"/>
      <c r="S1349" s="4"/>
      <c r="T1349" s="4"/>
      <c r="U1349" s="4"/>
      <c r="V1349" s="4"/>
      <c r="W1349" s="4"/>
    </row>
    <row r="1350" spans="1:23" ht="16">
      <c r="A1350" s="173" t="s">
        <v>2032</v>
      </c>
      <c r="B1350" s="173" t="s">
        <v>2006</v>
      </c>
      <c r="C1350" s="173">
        <v>840433170617</v>
      </c>
      <c r="D1350" s="174">
        <v>49.5</v>
      </c>
      <c r="E1350" s="174">
        <v>99</v>
      </c>
      <c r="F1350" s="173" t="s">
        <v>884</v>
      </c>
      <c r="G1350" s="4" t="s">
        <v>3</v>
      </c>
      <c r="H1350" s="4" t="str">
        <f t="shared" si="35"/>
        <v>Maven Slim</v>
      </c>
      <c r="I1350" s="4" t="str">
        <f t="shared" si="36"/>
        <v>Powerflex Indigo Denim</v>
      </c>
      <c r="J1350" s="4" t="str">
        <f t="shared" si="37"/>
        <v>DWF18P1D-502</v>
      </c>
      <c r="K1350" s="4" t="str">
        <f t="shared" si="38"/>
        <v>16x32</v>
      </c>
      <c r="L1350" s="4" t="str">
        <f t="shared" si="39"/>
        <v>16</v>
      </c>
      <c r="M1350" s="4" t="str">
        <f t="shared" si="40"/>
        <v>32</v>
      </c>
      <c r="N1350" s="4" t="e">
        <f>VLOOKUP(L1350,#REF!,3,FALSE)</f>
        <v>#REF!</v>
      </c>
      <c r="O1350" s="4" t="e">
        <f>VLOOKUP(L1350,#REF!,2,FALSE)</f>
        <v>#REF!</v>
      </c>
      <c r="P1350" s="4" t="e">
        <f t="shared" si="41"/>
        <v>#REF!</v>
      </c>
      <c r="Q1350" s="4"/>
      <c r="R1350" s="4"/>
      <c r="S1350" s="4"/>
      <c r="T1350" s="4"/>
      <c r="U1350" s="4"/>
      <c r="V1350" s="4"/>
      <c r="W1350" s="4"/>
    </row>
    <row r="1351" spans="1:23" ht="16">
      <c r="A1351" s="173" t="s">
        <v>2033</v>
      </c>
      <c r="B1351" s="173" t="s">
        <v>2006</v>
      </c>
      <c r="C1351" s="173">
        <v>840433170730</v>
      </c>
      <c r="D1351" s="174">
        <v>49.5</v>
      </c>
      <c r="E1351" s="174">
        <v>99</v>
      </c>
      <c r="F1351" s="173" t="s">
        <v>884</v>
      </c>
      <c r="G1351" s="4" t="s">
        <v>3</v>
      </c>
      <c r="H1351" s="4" t="str">
        <f t="shared" si="35"/>
        <v>Maven Slim</v>
      </c>
      <c r="I1351" s="4" t="str">
        <f t="shared" si="36"/>
        <v>Powerflex Indigo Denim</v>
      </c>
      <c r="J1351" s="4" t="str">
        <f t="shared" si="37"/>
        <v>DWF18P1D-502</v>
      </c>
      <c r="K1351" s="4" t="str">
        <f t="shared" si="38"/>
        <v>16x34</v>
      </c>
      <c r="L1351" s="4" t="str">
        <f t="shared" si="39"/>
        <v>16</v>
      </c>
      <c r="M1351" s="4" t="str">
        <f t="shared" si="40"/>
        <v>34</v>
      </c>
      <c r="N1351" s="4" t="e">
        <f>VLOOKUP(L1351,#REF!,3,FALSE)</f>
        <v>#REF!</v>
      </c>
      <c r="O1351" s="4" t="e">
        <f>VLOOKUP(L1351,#REF!,2,FALSE)</f>
        <v>#REF!</v>
      </c>
      <c r="P1351" s="4" t="e">
        <f t="shared" si="41"/>
        <v>#REF!</v>
      </c>
      <c r="Q1351" s="4"/>
      <c r="R1351" s="4"/>
      <c r="S1351" s="4"/>
      <c r="T1351" s="4"/>
      <c r="U1351" s="4"/>
      <c r="V1351" s="4"/>
      <c r="W1351" s="4"/>
    </row>
    <row r="1352" spans="1:23" ht="16">
      <c r="A1352" s="173" t="s">
        <v>2034</v>
      </c>
      <c r="B1352" s="173" t="s">
        <v>2006</v>
      </c>
      <c r="C1352" s="173">
        <v>840433170389</v>
      </c>
      <c r="D1352" s="174">
        <v>49.5</v>
      </c>
      <c r="E1352" s="174">
        <v>99</v>
      </c>
      <c r="F1352" s="173" t="s">
        <v>884</v>
      </c>
      <c r="G1352" s="4" t="s">
        <v>3</v>
      </c>
      <c r="H1352" s="4" t="str">
        <f t="shared" si="35"/>
        <v>Maven Slim</v>
      </c>
      <c r="I1352" s="4" t="str">
        <f t="shared" si="36"/>
        <v>Powerflex Indigo Denim</v>
      </c>
      <c r="J1352" s="4" t="str">
        <f t="shared" si="37"/>
        <v>DWF18P1D-502</v>
      </c>
      <c r="K1352" s="4" t="str">
        <f t="shared" si="38"/>
        <v>18x28</v>
      </c>
      <c r="L1352" s="4" t="str">
        <f t="shared" si="39"/>
        <v>18</v>
      </c>
      <c r="M1352" s="4" t="str">
        <f t="shared" si="40"/>
        <v>28</v>
      </c>
      <c r="N1352" s="4" t="e">
        <f>VLOOKUP(L1352,#REF!,3,FALSE)</f>
        <v>#REF!</v>
      </c>
      <c r="O1352" s="4" t="e">
        <f>VLOOKUP(L1352,#REF!,2,FALSE)</f>
        <v>#REF!</v>
      </c>
      <c r="P1352" s="4" t="e">
        <f t="shared" si="41"/>
        <v>#REF!</v>
      </c>
      <c r="Q1352" s="4"/>
      <c r="R1352" s="4"/>
      <c r="S1352" s="4"/>
      <c r="T1352" s="4"/>
      <c r="U1352" s="4"/>
      <c r="V1352" s="4"/>
      <c r="W1352" s="4"/>
    </row>
    <row r="1353" spans="1:23" ht="16">
      <c r="A1353" s="173" t="s">
        <v>2035</v>
      </c>
      <c r="B1353" s="173" t="s">
        <v>2006</v>
      </c>
      <c r="C1353" s="173">
        <v>840433170501</v>
      </c>
      <c r="D1353" s="174">
        <v>49.5</v>
      </c>
      <c r="E1353" s="174">
        <v>99</v>
      </c>
      <c r="F1353" s="173" t="s">
        <v>884</v>
      </c>
      <c r="G1353" s="4" t="s">
        <v>3</v>
      </c>
      <c r="H1353" s="4" t="str">
        <f t="shared" si="35"/>
        <v>Maven Slim</v>
      </c>
      <c r="I1353" s="4" t="str">
        <f t="shared" si="36"/>
        <v>Powerflex Indigo Denim</v>
      </c>
      <c r="J1353" s="4" t="str">
        <f t="shared" si="37"/>
        <v>DWF18P1D-502</v>
      </c>
      <c r="K1353" s="4" t="str">
        <f t="shared" si="38"/>
        <v>18x30</v>
      </c>
      <c r="L1353" s="4" t="str">
        <f t="shared" si="39"/>
        <v>18</v>
      </c>
      <c r="M1353" s="4" t="str">
        <f t="shared" si="40"/>
        <v>30</v>
      </c>
      <c r="N1353" s="4" t="e">
        <f>VLOOKUP(L1353,#REF!,3,FALSE)</f>
        <v>#REF!</v>
      </c>
      <c r="O1353" s="4" t="e">
        <f>VLOOKUP(L1353,#REF!,2,FALSE)</f>
        <v>#REF!</v>
      </c>
      <c r="P1353" s="4" t="e">
        <f t="shared" si="41"/>
        <v>#REF!</v>
      </c>
      <c r="Q1353" s="4"/>
      <c r="R1353" s="4"/>
      <c r="S1353" s="4"/>
      <c r="T1353" s="4"/>
      <c r="U1353" s="4"/>
      <c r="V1353" s="4"/>
      <c r="W1353" s="4"/>
    </row>
    <row r="1354" spans="1:23" ht="16">
      <c r="A1354" s="173" t="s">
        <v>2036</v>
      </c>
      <c r="B1354" s="173" t="s">
        <v>2006</v>
      </c>
      <c r="C1354" s="173">
        <v>840433170624</v>
      </c>
      <c r="D1354" s="174">
        <v>49.5</v>
      </c>
      <c r="E1354" s="174">
        <v>99</v>
      </c>
      <c r="F1354" s="173" t="s">
        <v>884</v>
      </c>
      <c r="G1354" s="4" t="s">
        <v>3</v>
      </c>
      <c r="H1354" s="4" t="str">
        <f t="shared" si="35"/>
        <v>Maven Slim</v>
      </c>
      <c r="I1354" s="4" t="str">
        <f t="shared" si="36"/>
        <v>Powerflex Indigo Denim</v>
      </c>
      <c r="J1354" s="4" t="str">
        <f t="shared" si="37"/>
        <v>DWF18P1D-502</v>
      </c>
      <c r="K1354" s="4" t="str">
        <f t="shared" si="38"/>
        <v>18x32</v>
      </c>
      <c r="L1354" s="4" t="str">
        <f t="shared" si="39"/>
        <v>18</v>
      </c>
      <c r="M1354" s="4" t="str">
        <f t="shared" si="40"/>
        <v>32</v>
      </c>
      <c r="N1354" s="4" t="e">
        <f>VLOOKUP(L1354,#REF!,3,FALSE)</f>
        <v>#REF!</v>
      </c>
      <c r="O1354" s="4" t="e">
        <f>VLOOKUP(L1354,#REF!,2,FALSE)</f>
        <v>#REF!</v>
      </c>
      <c r="P1354" s="4" t="e">
        <f t="shared" si="41"/>
        <v>#REF!</v>
      </c>
      <c r="Q1354" s="4"/>
      <c r="R1354" s="4"/>
      <c r="S1354" s="4"/>
      <c r="T1354" s="4"/>
      <c r="U1354" s="4"/>
      <c r="V1354" s="4"/>
      <c r="W1354" s="4"/>
    </row>
    <row r="1355" spans="1:23" ht="16">
      <c r="A1355" s="173" t="s">
        <v>2037</v>
      </c>
      <c r="B1355" s="173" t="s">
        <v>2006</v>
      </c>
      <c r="C1355" s="173">
        <v>840433170747</v>
      </c>
      <c r="D1355" s="174">
        <v>49.5</v>
      </c>
      <c r="E1355" s="174">
        <v>99</v>
      </c>
      <c r="F1355" s="173" t="s">
        <v>884</v>
      </c>
      <c r="G1355" s="4" t="s">
        <v>3</v>
      </c>
      <c r="H1355" s="4" t="str">
        <f t="shared" si="35"/>
        <v>Maven Slim</v>
      </c>
      <c r="I1355" s="4" t="str">
        <f t="shared" si="36"/>
        <v>Powerflex Indigo Denim</v>
      </c>
      <c r="J1355" s="4" t="str">
        <f t="shared" si="37"/>
        <v>DWF18P1D-502</v>
      </c>
      <c r="K1355" s="4" t="str">
        <f t="shared" si="38"/>
        <v>18x34</v>
      </c>
      <c r="L1355" s="4" t="str">
        <f t="shared" si="39"/>
        <v>18</v>
      </c>
      <c r="M1355" s="4" t="str">
        <f t="shared" si="40"/>
        <v>34</v>
      </c>
      <c r="N1355" s="4" t="e">
        <f>VLOOKUP(L1355,#REF!,3,FALSE)</f>
        <v>#REF!</v>
      </c>
      <c r="O1355" s="4" t="e">
        <f>VLOOKUP(L1355,#REF!,2,FALSE)</f>
        <v>#REF!</v>
      </c>
      <c r="P1355" s="4" t="e">
        <f t="shared" si="41"/>
        <v>#REF!</v>
      </c>
      <c r="Q1355" s="4"/>
      <c r="R1355" s="4"/>
      <c r="S1355" s="4"/>
      <c r="T1355" s="4"/>
      <c r="U1355" s="4"/>
      <c r="V1355" s="4"/>
      <c r="W1355" s="4"/>
    </row>
    <row r="1356" spans="1:23" ht="16">
      <c r="A1356" s="173" t="s">
        <v>2038</v>
      </c>
      <c r="B1356" s="173" t="s">
        <v>2006</v>
      </c>
      <c r="C1356" s="173">
        <v>840433174950</v>
      </c>
      <c r="D1356" s="174">
        <v>49.5</v>
      </c>
      <c r="E1356" s="174">
        <v>99</v>
      </c>
      <c r="F1356" s="173" t="s">
        <v>884</v>
      </c>
      <c r="G1356" s="4" t="s">
        <v>3</v>
      </c>
      <c r="H1356" s="4" t="str">
        <f t="shared" si="35"/>
        <v>Maven Slim</v>
      </c>
      <c r="I1356" s="4" t="str">
        <f t="shared" si="36"/>
        <v>Powerflex Indigo Denim</v>
      </c>
      <c r="J1356" s="4" t="str">
        <f t="shared" si="37"/>
        <v>DWF18P1D-502</v>
      </c>
      <c r="K1356" s="4" t="str">
        <f t="shared" si="38"/>
        <v>20x28</v>
      </c>
      <c r="L1356" s="4" t="str">
        <f t="shared" si="39"/>
        <v>20</v>
      </c>
      <c r="M1356" s="4" t="str">
        <f t="shared" si="40"/>
        <v>28</v>
      </c>
      <c r="N1356" s="4" t="e">
        <f>VLOOKUP(L1356,#REF!,3,FALSE)</f>
        <v>#REF!</v>
      </c>
      <c r="O1356" s="4" t="e">
        <f>VLOOKUP(L1356,#REF!,2,FALSE)</f>
        <v>#REF!</v>
      </c>
      <c r="P1356" s="4" t="e">
        <f t="shared" si="41"/>
        <v>#REF!</v>
      </c>
      <c r="Q1356" s="4"/>
      <c r="R1356" s="4"/>
      <c r="S1356" s="4"/>
      <c r="T1356" s="4"/>
      <c r="U1356" s="4"/>
      <c r="V1356" s="4"/>
      <c r="W1356" s="4"/>
    </row>
    <row r="1357" spans="1:23" ht="16">
      <c r="A1357" s="173" t="s">
        <v>2039</v>
      </c>
      <c r="B1357" s="173" t="s">
        <v>2006</v>
      </c>
      <c r="C1357" s="173">
        <v>840433174981</v>
      </c>
      <c r="D1357" s="174">
        <v>49.5</v>
      </c>
      <c r="E1357" s="174">
        <v>99</v>
      </c>
      <c r="F1357" s="173" t="s">
        <v>884</v>
      </c>
      <c r="G1357" s="4" t="s">
        <v>3</v>
      </c>
      <c r="H1357" s="4" t="str">
        <f t="shared" si="35"/>
        <v>Maven Slim</v>
      </c>
      <c r="I1357" s="4" t="str">
        <f t="shared" si="36"/>
        <v>Powerflex Indigo Denim</v>
      </c>
      <c r="J1357" s="4" t="str">
        <f t="shared" si="37"/>
        <v>DWF18P1D-502</v>
      </c>
      <c r="K1357" s="4" t="str">
        <f t="shared" si="38"/>
        <v>20x30</v>
      </c>
      <c r="L1357" s="4" t="str">
        <f t="shared" si="39"/>
        <v>20</v>
      </c>
      <c r="M1357" s="4" t="str">
        <f t="shared" si="40"/>
        <v>30</v>
      </c>
      <c r="N1357" s="4" t="e">
        <f>VLOOKUP(L1357,#REF!,3,FALSE)</f>
        <v>#REF!</v>
      </c>
      <c r="O1357" s="4" t="e">
        <f>VLOOKUP(L1357,#REF!,2,FALSE)</f>
        <v>#REF!</v>
      </c>
      <c r="P1357" s="4" t="e">
        <f t="shared" si="41"/>
        <v>#REF!</v>
      </c>
      <c r="Q1357" s="4"/>
      <c r="R1357" s="4"/>
      <c r="S1357" s="4"/>
      <c r="T1357" s="4"/>
      <c r="U1357" s="4"/>
      <c r="V1357" s="4"/>
      <c r="W1357" s="4"/>
    </row>
    <row r="1358" spans="1:23" ht="16">
      <c r="A1358" s="173" t="s">
        <v>2040</v>
      </c>
      <c r="B1358" s="173" t="s">
        <v>2006</v>
      </c>
      <c r="C1358" s="173">
        <v>840433175018</v>
      </c>
      <c r="D1358" s="174">
        <v>49.5</v>
      </c>
      <c r="E1358" s="174">
        <v>99</v>
      </c>
      <c r="F1358" s="173" t="s">
        <v>884</v>
      </c>
      <c r="G1358" s="4" t="s">
        <v>3</v>
      </c>
      <c r="H1358" s="4" t="str">
        <f t="shared" si="35"/>
        <v>Maven Slim</v>
      </c>
      <c r="I1358" s="4" t="str">
        <f t="shared" si="36"/>
        <v>Powerflex Indigo Denim</v>
      </c>
      <c r="J1358" s="4" t="str">
        <f t="shared" si="37"/>
        <v>DWF18P1D-502</v>
      </c>
      <c r="K1358" s="4" t="str">
        <f t="shared" si="38"/>
        <v>20x32</v>
      </c>
      <c r="L1358" s="4" t="str">
        <f t="shared" si="39"/>
        <v>20</v>
      </c>
      <c r="M1358" s="4" t="str">
        <f t="shared" si="40"/>
        <v>32</v>
      </c>
      <c r="N1358" s="4" t="e">
        <f>VLOOKUP(L1358,#REF!,3,FALSE)</f>
        <v>#REF!</v>
      </c>
      <c r="O1358" s="4" t="e">
        <f>VLOOKUP(L1358,#REF!,2,FALSE)</f>
        <v>#REF!</v>
      </c>
      <c r="P1358" s="4" t="e">
        <f t="shared" si="41"/>
        <v>#REF!</v>
      </c>
      <c r="Q1358" s="4"/>
      <c r="R1358" s="4"/>
      <c r="S1358" s="4"/>
      <c r="T1358" s="4"/>
      <c r="U1358" s="4"/>
      <c r="V1358" s="4"/>
      <c r="W1358" s="4"/>
    </row>
    <row r="1359" spans="1:23" ht="16">
      <c r="A1359" s="173" t="s">
        <v>2041</v>
      </c>
      <c r="B1359" s="173" t="s">
        <v>2006</v>
      </c>
      <c r="C1359" s="173">
        <v>840433175049</v>
      </c>
      <c r="D1359" s="174">
        <v>49.5</v>
      </c>
      <c r="E1359" s="174">
        <v>99</v>
      </c>
      <c r="F1359" s="173" t="s">
        <v>884</v>
      </c>
      <c r="G1359" s="4" t="s">
        <v>3</v>
      </c>
      <c r="H1359" s="4" t="str">
        <f t="shared" si="35"/>
        <v>Maven Slim</v>
      </c>
      <c r="I1359" s="4" t="str">
        <f t="shared" si="36"/>
        <v>Powerflex Indigo Denim</v>
      </c>
      <c r="J1359" s="4" t="str">
        <f t="shared" si="37"/>
        <v>DWF18P1D-502</v>
      </c>
      <c r="K1359" s="4" t="str">
        <f t="shared" si="38"/>
        <v>20x34</v>
      </c>
      <c r="L1359" s="4" t="str">
        <f t="shared" si="39"/>
        <v>20</v>
      </c>
      <c r="M1359" s="4" t="str">
        <f t="shared" si="40"/>
        <v>34</v>
      </c>
      <c r="N1359" s="4" t="e">
        <f>VLOOKUP(L1359,#REF!,3,FALSE)</f>
        <v>#REF!</v>
      </c>
      <c r="O1359" s="4" t="e">
        <f>VLOOKUP(L1359,#REF!,2,FALSE)</f>
        <v>#REF!</v>
      </c>
      <c r="P1359" s="4" t="e">
        <f t="shared" si="41"/>
        <v>#REF!</v>
      </c>
      <c r="Q1359" s="4"/>
      <c r="R1359" s="4"/>
      <c r="S1359" s="4"/>
      <c r="T1359" s="4"/>
      <c r="U1359" s="4"/>
      <c r="V1359" s="4"/>
      <c r="W1359" s="4"/>
    </row>
    <row r="1360" spans="1:23" ht="16">
      <c r="A1360" s="173" t="s">
        <v>2042</v>
      </c>
      <c r="B1360" s="173" t="s">
        <v>2006</v>
      </c>
      <c r="C1360" s="173">
        <v>840433174967</v>
      </c>
      <c r="D1360" s="174">
        <v>49.5</v>
      </c>
      <c r="E1360" s="174">
        <v>99</v>
      </c>
      <c r="F1360" s="173" t="s">
        <v>884</v>
      </c>
      <c r="G1360" s="4" t="s">
        <v>3</v>
      </c>
      <c r="H1360" s="4" t="str">
        <f t="shared" si="35"/>
        <v>Maven Slim</v>
      </c>
      <c r="I1360" s="4" t="str">
        <f t="shared" si="36"/>
        <v>Powerflex Indigo Denim</v>
      </c>
      <c r="J1360" s="4" t="str">
        <f t="shared" si="37"/>
        <v>DWF18P1D-502</v>
      </c>
      <c r="K1360" s="4" t="str">
        <f t="shared" si="38"/>
        <v>22x28</v>
      </c>
      <c r="L1360" s="4" t="str">
        <f t="shared" si="39"/>
        <v>22</v>
      </c>
      <c r="M1360" s="4" t="str">
        <f t="shared" si="40"/>
        <v>28</v>
      </c>
      <c r="N1360" s="4" t="e">
        <f>VLOOKUP(L1360,#REF!,3,FALSE)</f>
        <v>#REF!</v>
      </c>
      <c r="O1360" s="4" t="e">
        <f>VLOOKUP(L1360,#REF!,2,FALSE)</f>
        <v>#REF!</v>
      </c>
      <c r="P1360" s="4" t="e">
        <f t="shared" si="41"/>
        <v>#REF!</v>
      </c>
      <c r="Q1360" s="4"/>
      <c r="R1360" s="4"/>
      <c r="S1360" s="4"/>
      <c r="T1360" s="4"/>
      <c r="U1360" s="4"/>
      <c r="V1360" s="4"/>
      <c r="W1360" s="4"/>
    </row>
    <row r="1361" spans="1:23" ht="16">
      <c r="A1361" s="173" t="s">
        <v>2043</v>
      </c>
      <c r="B1361" s="173" t="s">
        <v>2006</v>
      </c>
      <c r="C1361" s="173">
        <v>840433174998</v>
      </c>
      <c r="D1361" s="174">
        <v>49.5</v>
      </c>
      <c r="E1361" s="174">
        <v>99</v>
      </c>
      <c r="F1361" s="173" t="s">
        <v>884</v>
      </c>
      <c r="G1361" s="4" t="s">
        <v>3</v>
      </c>
      <c r="H1361" s="4" t="str">
        <f t="shared" si="35"/>
        <v>Maven Slim</v>
      </c>
      <c r="I1361" s="4" t="str">
        <f t="shared" si="36"/>
        <v>Powerflex Indigo Denim</v>
      </c>
      <c r="J1361" s="4" t="str">
        <f t="shared" si="37"/>
        <v>DWF18P1D-502</v>
      </c>
      <c r="K1361" s="4" t="str">
        <f t="shared" si="38"/>
        <v>22x30</v>
      </c>
      <c r="L1361" s="4" t="str">
        <f t="shared" si="39"/>
        <v>22</v>
      </c>
      <c r="M1361" s="4" t="str">
        <f t="shared" si="40"/>
        <v>30</v>
      </c>
      <c r="N1361" s="4" t="e">
        <f>VLOOKUP(L1361,#REF!,3,FALSE)</f>
        <v>#REF!</v>
      </c>
      <c r="O1361" s="4" t="e">
        <f>VLOOKUP(L1361,#REF!,2,FALSE)</f>
        <v>#REF!</v>
      </c>
      <c r="P1361" s="4" t="e">
        <f t="shared" si="41"/>
        <v>#REF!</v>
      </c>
      <c r="Q1361" s="4"/>
      <c r="R1361" s="4"/>
      <c r="S1361" s="4"/>
      <c r="T1361" s="4"/>
      <c r="U1361" s="4"/>
      <c r="V1361" s="4"/>
      <c r="W1361" s="4"/>
    </row>
    <row r="1362" spans="1:23" ht="16">
      <c r="A1362" s="173" t="s">
        <v>2044</v>
      </c>
      <c r="B1362" s="173" t="s">
        <v>2006</v>
      </c>
      <c r="C1362" s="173">
        <v>840433175025</v>
      </c>
      <c r="D1362" s="174">
        <v>49.5</v>
      </c>
      <c r="E1362" s="174">
        <v>99</v>
      </c>
      <c r="F1362" s="173" t="s">
        <v>884</v>
      </c>
      <c r="G1362" s="4" t="s">
        <v>3</v>
      </c>
      <c r="H1362" s="4" t="str">
        <f t="shared" si="35"/>
        <v>Maven Slim</v>
      </c>
      <c r="I1362" s="4" t="str">
        <f t="shared" si="36"/>
        <v>Powerflex Indigo Denim</v>
      </c>
      <c r="J1362" s="4" t="str">
        <f t="shared" si="37"/>
        <v>DWF18P1D-502</v>
      </c>
      <c r="K1362" s="4" t="str">
        <f t="shared" si="38"/>
        <v>22x32</v>
      </c>
      <c r="L1362" s="4" t="str">
        <f t="shared" si="39"/>
        <v>22</v>
      </c>
      <c r="M1362" s="4" t="str">
        <f t="shared" si="40"/>
        <v>32</v>
      </c>
      <c r="N1362" s="4" t="e">
        <f>VLOOKUP(L1362,#REF!,3,FALSE)</f>
        <v>#REF!</v>
      </c>
      <c r="O1362" s="4" t="e">
        <f>VLOOKUP(L1362,#REF!,2,FALSE)</f>
        <v>#REF!</v>
      </c>
      <c r="P1362" s="4" t="e">
        <f t="shared" si="41"/>
        <v>#REF!</v>
      </c>
      <c r="Q1362" s="4"/>
      <c r="R1362" s="4"/>
      <c r="S1362" s="4"/>
      <c r="T1362" s="4"/>
      <c r="U1362" s="4"/>
      <c r="V1362" s="4"/>
      <c r="W1362" s="4"/>
    </row>
    <row r="1363" spans="1:23" ht="16">
      <c r="A1363" s="173" t="s">
        <v>2045</v>
      </c>
      <c r="B1363" s="173" t="s">
        <v>2006</v>
      </c>
      <c r="C1363" s="173">
        <v>840433175056</v>
      </c>
      <c r="D1363" s="174">
        <v>49.5</v>
      </c>
      <c r="E1363" s="174">
        <v>99</v>
      </c>
      <c r="F1363" s="173" t="s">
        <v>884</v>
      </c>
      <c r="G1363" s="4" t="s">
        <v>3</v>
      </c>
      <c r="H1363" s="4" t="str">
        <f t="shared" si="35"/>
        <v>Maven Slim</v>
      </c>
      <c r="I1363" s="4" t="str">
        <f t="shared" si="36"/>
        <v>Powerflex Indigo Denim</v>
      </c>
      <c r="J1363" s="4" t="str">
        <f t="shared" si="37"/>
        <v>DWF18P1D-502</v>
      </c>
      <c r="K1363" s="4" t="str">
        <f t="shared" si="38"/>
        <v>22x34</v>
      </c>
      <c r="L1363" s="4" t="str">
        <f t="shared" si="39"/>
        <v>22</v>
      </c>
      <c r="M1363" s="4" t="str">
        <f t="shared" si="40"/>
        <v>34</v>
      </c>
      <c r="N1363" s="4" t="e">
        <f>VLOOKUP(L1363,#REF!,3,FALSE)</f>
        <v>#REF!</v>
      </c>
      <c r="O1363" s="4" t="e">
        <f>VLOOKUP(L1363,#REF!,2,FALSE)</f>
        <v>#REF!</v>
      </c>
      <c r="P1363" s="4" t="e">
        <f t="shared" si="41"/>
        <v>#REF!</v>
      </c>
      <c r="Q1363" s="4"/>
      <c r="R1363" s="4"/>
      <c r="S1363" s="4"/>
      <c r="T1363" s="4"/>
      <c r="U1363" s="4"/>
      <c r="V1363" s="4"/>
      <c r="W1363" s="4"/>
    </row>
    <row r="1364" spans="1:23" ht="16">
      <c r="A1364" s="173" t="s">
        <v>2046</v>
      </c>
      <c r="B1364" s="173" t="s">
        <v>2006</v>
      </c>
      <c r="C1364" s="173">
        <v>840433174974</v>
      </c>
      <c r="D1364" s="174">
        <v>49.5</v>
      </c>
      <c r="E1364" s="174">
        <v>99</v>
      </c>
      <c r="F1364" s="173" t="s">
        <v>884</v>
      </c>
      <c r="G1364" s="4" t="s">
        <v>3</v>
      </c>
      <c r="H1364" s="4" t="str">
        <f t="shared" si="35"/>
        <v>Maven Slim</v>
      </c>
      <c r="I1364" s="4" t="str">
        <f t="shared" si="36"/>
        <v>Powerflex Indigo Denim</v>
      </c>
      <c r="J1364" s="4" t="str">
        <f t="shared" si="37"/>
        <v>DWF18P1D-502</v>
      </c>
      <c r="K1364" s="4" t="str">
        <f t="shared" si="38"/>
        <v>24x28</v>
      </c>
      <c r="L1364" s="4" t="str">
        <f t="shared" si="39"/>
        <v>24</v>
      </c>
      <c r="M1364" s="4" t="str">
        <f t="shared" si="40"/>
        <v>28</v>
      </c>
      <c r="N1364" s="4" t="e">
        <f>VLOOKUP(L1364,#REF!,3,FALSE)</f>
        <v>#REF!</v>
      </c>
      <c r="O1364" s="4" t="e">
        <f>VLOOKUP(L1364,#REF!,2,FALSE)</f>
        <v>#REF!</v>
      </c>
      <c r="P1364" s="4" t="e">
        <f t="shared" si="41"/>
        <v>#REF!</v>
      </c>
      <c r="Q1364" s="4"/>
      <c r="R1364" s="4"/>
      <c r="S1364" s="4"/>
      <c r="T1364" s="4"/>
      <c r="U1364" s="4"/>
      <c r="V1364" s="4"/>
      <c r="W1364" s="4"/>
    </row>
    <row r="1365" spans="1:23" ht="16">
      <c r="A1365" s="173" t="s">
        <v>2047</v>
      </c>
      <c r="B1365" s="173" t="s">
        <v>2006</v>
      </c>
      <c r="C1365" s="173">
        <v>840433175001</v>
      </c>
      <c r="D1365" s="174">
        <v>49.5</v>
      </c>
      <c r="E1365" s="174">
        <v>99</v>
      </c>
      <c r="F1365" s="173" t="s">
        <v>884</v>
      </c>
      <c r="G1365" s="4" t="s">
        <v>3</v>
      </c>
      <c r="H1365" s="4" t="str">
        <f t="shared" si="35"/>
        <v>Maven Slim</v>
      </c>
      <c r="I1365" s="4" t="str">
        <f t="shared" si="36"/>
        <v>Powerflex Indigo Denim</v>
      </c>
      <c r="J1365" s="4" t="str">
        <f t="shared" si="37"/>
        <v>DWF18P1D-502</v>
      </c>
      <c r="K1365" s="4" t="str">
        <f t="shared" si="38"/>
        <v>24x30</v>
      </c>
      <c r="L1365" s="4" t="str">
        <f t="shared" si="39"/>
        <v>24</v>
      </c>
      <c r="M1365" s="4" t="str">
        <f t="shared" si="40"/>
        <v>30</v>
      </c>
      <c r="N1365" s="4" t="e">
        <f>VLOOKUP(L1365,#REF!,3,FALSE)</f>
        <v>#REF!</v>
      </c>
      <c r="O1365" s="4" t="e">
        <f>VLOOKUP(L1365,#REF!,2,FALSE)</f>
        <v>#REF!</v>
      </c>
      <c r="P1365" s="4" t="e">
        <f t="shared" si="41"/>
        <v>#REF!</v>
      </c>
      <c r="Q1365" s="4"/>
      <c r="R1365" s="4"/>
      <c r="S1365" s="4"/>
      <c r="T1365" s="4"/>
      <c r="U1365" s="4"/>
      <c r="V1365" s="4"/>
      <c r="W1365" s="4"/>
    </row>
    <row r="1366" spans="1:23" ht="16">
      <c r="A1366" s="173" t="s">
        <v>2048</v>
      </c>
      <c r="B1366" s="173" t="s">
        <v>2006</v>
      </c>
      <c r="C1366" s="173">
        <v>840433175032</v>
      </c>
      <c r="D1366" s="174">
        <v>49.5</v>
      </c>
      <c r="E1366" s="174">
        <v>99</v>
      </c>
      <c r="F1366" s="173" t="s">
        <v>884</v>
      </c>
      <c r="G1366" s="4" t="s">
        <v>3</v>
      </c>
      <c r="H1366" s="4" t="str">
        <f t="shared" si="35"/>
        <v>Maven Slim</v>
      </c>
      <c r="I1366" s="4" t="str">
        <f t="shared" si="36"/>
        <v>Powerflex Indigo Denim</v>
      </c>
      <c r="J1366" s="4" t="str">
        <f t="shared" si="37"/>
        <v>DWF18P1D-502</v>
      </c>
      <c r="K1366" s="4" t="str">
        <f t="shared" si="38"/>
        <v>24x32</v>
      </c>
      <c r="L1366" s="4" t="str">
        <f t="shared" si="39"/>
        <v>24</v>
      </c>
      <c r="M1366" s="4" t="str">
        <f t="shared" si="40"/>
        <v>32</v>
      </c>
      <c r="N1366" s="4" t="e">
        <f>VLOOKUP(L1366,#REF!,3,FALSE)</f>
        <v>#REF!</v>
      </c>
      <c r="O1366" s="4" t="e">
        <f>VLOOKUP(L1366,#REF!,2,FALSE)</f>
        <v>#REF!</v>
      </c>
      <c r="P1366" s="4" t="e">
        <f t="shared" si="41"/>
        <v>#REF!</v>
      </c>
      <c r="Q1366" s="4"/>
      <c r="R1366" s="4"/>
      <c r="S1366" s="4"/>
      <c r="T1366" s="4"/>
      <c r="U1366" s="4"/>
      <c r="V1366" s="4"/>
      <c r="W1366" s="4"/>
    </row>
    <row r="1367" spans="1:23" ht="16">
      <c r="A1367" s="173" t="s">
        <v>2049</v>
      </c>
      <c r="B1367" s="173" t="s">
        <v>2006</v>
      </c>
      <c r="C1367" s="173">
        <v>840433175063</v>
      </c>
      <c r="D1367" s="174">
        <v>49.5</v>
      </c>
      <c r="E1367" s="174">
        <v>99</v>
      </c>
      <c r="F1367" s="173" t="s">
        <v>884</v>
      </c>
      <c r="G1367" s="4" t="s">
        <v>3</v>
      </c>
      <c r="H1367" s="4" t="str">
        <f t="shared" si="35"/>
        <v>Maven Slim</v>
      </c>
      <c r="I1367" s="4" t="str">
        <f t="shared" si="36"/>
        <v>Powerflex Indigo Denim</v>
      </c>
      <c r="J1367" s="4" t="str">
        <f t="shared" si="37"/>
        <v>DWF18P1D-502</v>
      </c>
      <c r="K1367" s="4" t="str">
        <f t="shared" si="38"/>
        <v>24x34</v>
      </c>
      <c r="L1367" s="4" t="str">
        <f t="shared" si="39"/>
        <v>24</v>
      </c>
      <c r="M1367" s="4" t="str">
        <f t="shared" si="40"/>
        <v>34</v>
      </c>
      <c r="N1367" s="4" t="e">
        <f>VLOOKUP(L1367,#REF!,3,FALSE)</f>
        <v>#REF!</v>
      </c>
      <c r="O1367" s="4" t="e">
        <f>VLOOKUP(L1367,#REF!,2,FALSE)</f>
        <v>#REF!</v>
      </c>
      <c r="P1367" s="4" t="e">
        <f t="shared" si="41"/>
        <v>#REF!</v>
      </c>
      <c r="Q1367" s="4"/>
      <c r="R1367" s="4"/>
      <c r="S1367" s="4"/>
      <c r="T1367" s="4"/>
      <c r="U1367" s="4"/>
      <c r="V1367" s="4"/>
      <c r="W1367" s="4"/>
    </row>
    <row r="1368" spans="1:23" ht="16">
      <c r="A1368" s="173" t="s">
        <v>2050</v>
      </c>
      <c r="B1368" s="173" t="s">
        <v>2006</v>
      </c>
      <c r="C1368" s="173">
        <v>840433170303</v>
      </c>
      <c r="D1368" s="174">
        <v>49.5</v>
      </c>
      <c r="E1368" s="174">
        <v>99</v>
      </c>
      <c r="F1368" s="173" t="s">
        <v>884</v>
      </c>
      <c r="G1368" s="4" t="s">
        <v>3</v>
      </c>
      <c r="H1368" s="4" t="str">
        <f t="shared" si="35"/>
        <v>Maven Slim</v>
      </c>
      <c r="I1368" s="4" t="str">
        <f t="shared" si="36"/>
        <v>Powerflex Indigo Denim</v>
      </c>
      <c r="J1368" s="4" t="str">
        <f t="shared" si="37"/>
        <v>DWF18P1D-502</v>
      </c>
      <c r="K1368" s="4" t="str">
        <f t="shared" si="38"/>
        <v>2x28</v>
      </c>
      <c r="L1368" s="4" t="str">
        <f t="shared" si="39"/>
        <v>2</v>
      </c>
      <c r="M1368" s="4" t="str">
        <f t="shared" si="40"/>
        <v>28</v>
      </c>
      <c r="N1368" s="4" t="e">
        <f>VLOOKUP(L1368,#REF!,3,FALSE)</f>
        <v>#REF!</v>
      </c>
      <c r="O1368" s="4" t="e">
        <f>VLOOKUP(L1368,#REF!,2,FALSE)</f>
        <v>#REF!</v>
      </c>
      <c r="P1368" s="4" t="e">
        <f t="shared" si="41"/>
        <v>#REF!</v>
      </c>
      <c r="Q1368" s="4"/>
      <c r="R1368" s="4"/>
      <c r="S1368" s="4"/>
      <c r="T1368" s="4"/>
      <c r="U1368" s="4"/>
      <c r="V1368" s="4"/>
      <c r="W1368" s="4"/>
    </row>
    <row r="1369" spans="1:23" ht="16">
      <c r="A1369" s="173" t="s">
        <v>2051</v>
      </c>
      <c r="B1369" s="173" t="s">
        <v>2006</v>
      </c>
      <c r="C1369" s="173">
        <v>840433170426</v>
      </c>
      <c r="D1369" s="174">
        <v>49.5</v>
      </c>
      <c r="E1369" s="174">
        <v>99</v>
      </c>
      <c r="F1369" s="173" t="s">
        <v>884</v>
      </c>
      <c r="G1369" s="4" t="s">
        <v>3</v>
      </c>
      <c r="H1369" s="4" t="str">
        <f t="shared" si="35"/>
        <v>Maven Slim</v>
      </c>
      <c r="I1369" s="4" t="str">
        <f t="shared" si="36"/>
        <v>Powerflex Indigo Denim</v>
      </c>
      <c r="J1369" s="4" t="str">
        <f t="shared" si="37"/>
        <v>DWF18P1D-502</v>
      </c>
      <c r="K1369" s="4" t="str">
        <f t="shared" si="38"/>
        <v>2x30</v>
      </c>
      <c r="L1369" s="4" t="str">
        <f t="shared" si="39"/>
        <v>2</v>
      </c>
      <c r="M1369" s="4" t="str">
        <f t="shared" si="40"/>
        <v>30</v>
      </c>
      <c r="N1369" s="4" t="e">
        <f>VLOOKUP(L1369,#REF!,3,FALSE)</f>
        <v>#REF!</v>
      </c>
      <c r="O1369" s="4" t="e">
        <f>VLOOKUP(L1369,#REF!,2,FALSE)</f>
        <v>#REF!</v>
      </c>
      <c r="P1369" s="4" t="e">
        <f t="shared" si="41"/>
        <v>#REF!</v>
      </c>
      <c r="Q1369" s="4"/>
      <c r="R1369" s="4"/>
      <c r="S1369" s="4"/>
      <c r="T1369" s="4"/>
      <c r="U1369" s="4"/>
      <c r="V1369" s="4"/>
      <c r="W1369" s="4"/>
    </row>
    <row r="1370" spans="1:23" ht="16">
      <c r="A1370" s="173" t="s">
        <v>2052</v>
      </c>
      <c r="B1370" s="173" t="s">
        <v>2006</v>
      </c>
      <c r="C1370" s="173">
        <v>840433170549</v>
      </c>
      <c r="D1370" s="174">
        <v>49.5</v>
      </c>
      <c r="E1370" s="174">
        <v>99</v>
      </c>
      <c r="F1370" s="173" t="s">
        <v>884</v>
      </c>
      <c r="G1370" s="4" t="s">
        <v>3</v>
      </c>
      <c r="H1370" s="4" t="str">
        <f t="shared" si="35"/>
        <v>Maven Slim</v>
      </c>
      <c r="I1370" s="4" t="str">
        <f t="shared" si="36"/>
        <v>Powerflex Indigo Denim</v>
      </c>
      <c r="J1370" s="4" t="str">
        <f t="shared" si="37"/>
        <v>DWF18P1D-502</v>
      </c>
      <c r="K1370" s="4" t="str">
        <f t="shared" si="38"/>
        <v>2x32</v>
      </c>
      <c r="L1370" s="4" t="str">
        <f t="shared" si="39"/>
        <v>2</v>
      </c>
      <c r="M1370" s="4" t="str">
        <f t="shared" si="40"/>
        <v>32</v>
      </c>
      <c r="N1370" s="4" t="e">
        <f>VLOOKUP(L1370,#REF!,3,FALSE)</f>
        <v>#REF!</v>
      </c>
      <c r="O1370" s="4" t="e">
        <f>VLOOKUP(L1370,#REF!,2,FALSE)</f>
        <v>#REF!</v>
      </c>
      <c r="P1370" s="4" t="e">
        <f t="shared" si="41"/>
        <v>#REF!</v>
      </c>
      <c r="Q1370" s="4"/>
      <c r="R1370" s="4"/>
      <c r="S1370" s="4"/>
      <c r="T1370" s="4"/>
      <c r="U1370" s="4"/>
      <c r="V1370" s="4"/>
      <c r="W1370" s="4"/>
    </row>
    <row r="1371" spans="1:23" ht="16">
      <c r="A1371" s="173" t="s">
        <v>2053</v>
      </c>
      <c r="B1371" s="173" t="s">
        <v>2006</v>
      </c>
      <c r="C1371" s="173">
        <v>840433170662</v>
      </c>
      <c r="D1371" s="174">
        <v>49.5</v>
      </c>
      <c r="E1371" s="174">
        <v>99</v>
      </c>
      <c r="F1371" s="173" t="s">
        <v>884</v>
      </c>
      <c r="G1371" s="4" t="s">
        <v>3</v>
      </c>
      <c r="H1371" s="4" t="str">
        <f t="shared" si="35"/>
        <v>Maven Slim</v>
      </c>
      <c r="I1371" s="4" t="str">
        <f t="shared" si="36"/>
        <v>Powerflex Indigo Denim</v>
      </c>
      <c r="J1371" s="4" t="str">
        <f t="shared" si="37"/>
        <v>DWF18P1D-502</v>
      </c>
      <c r="K1371" s="4" t="str">
        <f t="shared" si="38"/>
        <v>2x34</v>
      </c>
      <c r="L1371" s="4" t="str">
        <f t="shared" si="39"/>
        <v>2</v>
      </c>
      <c r="M1371" s="4" t="str">
        <f t="shared" si="40"/>
        <v>34</v>
      </c>
      <c r="N1371" s="4" t="e">
        <f>VLOOKUP(L1371,#REF!,3,FALSE)</f>
        <v>#REF!</v>
      </c>
      <c r="O1371" s="4" t="e">
        <f>VLOOKUP(L1371,#REF!,2,FALSE)</f>
        <v>#REF!</v>
      </c>
      <c r="P1371" s="4" t="e">
        <f t="shared" si="41"/>
        <v>#REF!</v>
      </c>
      <c r="Q1371" s="4"/>
      <c r="R1371" s="4"/>
      <c r="S1371" s="4"/>
      <c r="T1371" s="4"/>
      <c r="U1371" s="4"/>
      <c r="V1371" s="4"/>
      <c r="W1371" s="4"/>
    </row>
    <row r="1372" spans="1:23" ht="16">
      <c r="A1372" s="173" t="s">
        <v>2054</v>
      </c>
      <c r="B1372" s="173" t="s">
        <v>2006</v>
      </c>
      <c r="C1372" s="173">
        <v>840433170310</v>
      </c>
      <c r="D1372" s="174">
        <v>49.5</v>
      </c>
      <c r="E1372" s="174">
        <v>99</v>
      </c>
      <c r="F1372" s="173" t="s">
        <v>884</v>
      </c>
      <c r="G1372" s="4" t="s">
        <v>3</v>
      </c>
      <c r="H1372" s="4" t="str">
        <f t="shared" si="35"/>
        <v>Maven Slim</v>
      </c>
      <c r="I1372" s="4" t="str">
        <f t="shared" si="36"/>
        <v>Powerflex Indigo Denim</v>
      </c>
      <c r="J1372" s="4" t="str">
        <f t="shared" si="37"/>
        <v>DWF18P1D-502</v>
      </c>
      <c r="K1372" s="4" t="str">
        <f t="shared" si="38"/>
        <v>4x28</v>
      </c>
      <c r="L1372" s="4" t="str">
        <f t="shared" si="39"/>
        <v>4</v>
      </c>
      <c r="M1372" s="4" t="str">
        <f t="shared" si="40"/>
        <v>28</v>
      </c>
      <c r="N1372" s="4" t="e">
        <f>VLOOKUP(L1372,#REF!,3,FALSE)</f>
        <v>#REF!</v>
      </c>
      <c r="O1372" s="4" t="e">
        <f>VLOOKUP(L1372,#REF!,2,FALSE)</f>
        <v>#REF!</v>
      </c>
      <c r="P1372" s="4" t="e">
        <f t="shared" si="41"/>
        <v>#REF!</v>
      </c>
      <c r="Q1372" s="4"/>
      <c r="R1372" s="4"/>
      <c r="S1372" s="4"/>
      <c r="T1372" s="4"/>
      <c r="U1372" s="4"/>
      <c r="V1372" s="4"/>
      <c r="W1372" s="4"/>
    </row>
    <row r="1373" spans="1:23" ht="16">
      <c r="A1373" s="173" t="s">
        <v>2055</v>
      </c>
      <c r="B1373" s="173" t="s">
        <v>2006</v>
      </c>
      <c r="C1373" s="173">
        <v>840433170433</v>
      </c>
      <c r="D1373" s="174">
        <v>49.5</v>
      </c>
      <c r="E1373" s="174">
        <v>99</v>
      </c>
      <c r="F1373" s="173" t="s">
        <v>884</v>
      </c>
      <c r="G1373" s="4" t="s">
        <v>3</v>
      </c>
      <c r="H1373" s="4" t="str">
        <f t="shared" si="35"/>
        <v>Maven Slim</v>
      </c>
      <c r="I1373" s="4" t="str">
        <f t="shared" si="36"/>
        <v>Powerflex Indigo Denim</v>
      </c>
      <c r="J1373" s="4" t="str">
        <f t="shared" si="37"/>
        <v>DWF18P1D-502</v>
      </c>
      <c r="K1373" s="4" t="str">
        <f t="shared" si="38"/>
        <v>4x30</v>
      </c>
      <c r="L1373" s="4" t="str">
        <f t="shared" si="39"/>
        <v>4</v>
      </c>
      <c r="M1373" s="4" t="str">
        <f t="shared" si="40"/>
        <v>30</v>
      </c>
      <c r="N1373" s="4" t="e">
        <f>VLOOKUP(L1373,#REF!,3,FALSE)</f>
        <v>#REF!</v>
      </c>
      <c r="O1373" s="4" t="e">
        <f>VLOOKUP(L1373,#REF!,2,FALSE)</f>
        <v>#REF!</v>
      </c>
      <c r="P1373" s="4" t="e">
        <f t="shared" si="41"/>
        <v>#REF!</v>
      </c>
      <c r="Q1373" s="4"/>
      <c r="R1373" s="4"/>
      <c r="S1373" s="4"/>
      <c r="T1373" s="4"/>
      <c r="U1373" s="4"/>
      <c r="V1373" s="4"/>
      <c r="W1373" s="4"/>
    </row>
    <row r="1374" spans="1:23" ht="16">
      <c r="A1374" s="173" t="s">
        <v>2056</v>
      </c>
      <c r="B1374" s="173" t="s">
        <v>2006</v>
      </c>
      <c r="C1374" s="173">
        <v>840433170556</v>
      </c>
      <c r="D1374" s="174">
        <v>49.5</v>
      </c>
      <c r="E1374" s="174">
        <v>99</v>
      </c>
      <c r="F1374" s="173" t="s">
        <v>884</v>
      </c>
      <c r="G1374" s="4" t="s">
        <v>3</v>
      </c>
      <c r="H1374" s="4" t="str">
        <f t="shared" si="35"/>
        <v>Maven Slim</v>
      </c>
      <c r="I1374" s="4" t="str">
        <f t="shared" si="36"/>
        <v>Powerflex Indigo Denim</v>
      </c>
      <c r="J1374" s="4" t="str">
        <f t="shared" si="37"/>
        <v>DWF18P1D-502</v>
      </c>
      <c r="K1374" s="4" t="str">
        <f t="shared" si="38"/>
        <v>4x32</v>
      </c>
      <c r="L1374" s="4" t="str">
        <f t="shared" si="39"/>
        <v>4</v>
      </c>
      <c r="M1374" s="4" t="str">
        <f t="shared" si="40"/>
        <v>32</v>
      </c>
      <c r="N1374" s="4" t="e">
        <f>VLOOKUP(L1374,#REF!,3,FALSE)</f>
        <v>#REF!</v>
      </c>
      <c r="O1374" s="4" t="e">
        <f>VLOOKUP(L1374,#REF!,2,FALSE)</f>
        <v>#REF!</v>
      </c>
      <c r="P1374" s="4" t="e">
        <f t="shared" si="41"/>
        <v>#REF!</v>
      </c>
      <c r="Q1374" s="4"/>
      <c r="R1374" s="4"/>
      <c r="S1374" s="4"/>
      <c r="T1374" s="4"/>
      <c r="U1374" s="4"/>
      <c r="V1374" s="4"/>
      <c r="W1374" s="4"/>
    </row>
    <row r="1375" spans="1:23" ht="16">
      <c r="A1375" s="173" t="s">
        <v>2057</v>
      </c>
      <c r="B1375" s="173" t="s">
        <v>2006</v>
      </c>
      <c r="C1375" s="173">
        <v>840433170679</v>
      </c>
      <c r="D1375" s="174">
        <v>49.5</v>
      </c>
      <c r="E1375" s="174">
        <v>99</v>
      </c>
      <c r="F1375" s="173" t="s">
        <v>884</v>
      </c>
      <c r="G1375" s="4" t="s">
        <v>3</v>
      </c>
      <c r="H1375" s="4" t="str">
        <f t="shared" si="35"/>
        <v>Maven Slim</v>
      </c>
      <c r="I1375" s="4" t="str">
        <f t="shared" si="36"/>
        <v>Powerflex Indigo Denim</v>
      </c>
      <c r="J1375" s="4" t="str">
        <f t="shared" si="37"/>
        <v>DWF18P1D-502</v>
      </c>
      <c r="K1375" s="4" t="str">
        <f t="shared" si="38"/>
        <v>4x34</v>
      </c>
      <c r="L1375" s="4" t="str">
        <f t="shared" si="39"/>
        <v>4</v>
      </c>
      <c r="M1375" s="4" t="str">
        <f t="shared" si="40"/>
        <v>34</v>
      </c>
      <c r="N1375" s="4" t="e">
        <f>VLOOKUP(L1375,#REF!,3,FALSE)</f>
        <v>#REF!</v>
      </c>
      <c r="O1375" s="4" t="e">
        <f>VLOOKUP(L1375,#REF!,2,FALSE)</f>
        <v>#REF!</v>
      </c>
      <c r="P1375" s="4" t="e">
        <f t="shared" si="41"/>
        <v>#REF!</v>
      </c>
      <c r="Q1375" s="4"/>
      <c r="R1375" s="4"/>
      <c r="S1375" s="4"/>
      <c r="T1375" s="4"/>
      <c r="U1375" s="4"/>
      <c r="V1375" s="4"/>
      <c r="W1375" s="4"/>
    </row>
    <row r="1376" spans="1:23" ht="16">
      <c r="A1376" s="173" t="s">
        <v>2058</v>
      </c>
      <c r="B1376" s="173" t="s">
        <v>2006</v>
      </c>
      <c r="C1376" s="173">
        <v>840433170327</v>
      </c>
      <c r="D1376" s="174">
        <v>49.5</v>
      </c>
      <c r="E1376" s="174">
        <v>99</v>
      </c>
      <c r="F1376" s="173" t="s">
        <v>884</v>
      </c>
      <c r="G1376" s="4" t="s">
        <v>3</v>
      </c>
      <c r="H1376" s="4" t="str">
        <f t="shared" si="35"/>
        <v>Maven Slim</v>
      </c>
      <c r="I1376" s="4" t="str">
        <f t="shared" si="36"/>
        <v>Powerflex Indigo Denim</v>
      </c>
      <c r="J1376" s="4" t="str">
        <f t="shared" si="37"/>
        <v>DWF18P1D-502</v>
      </c>
      <c r="K1376" s="4" t="str">
        <f t="shared" si="38"/>
        <v>6x28</v>
      </c>
      <c r="L1376" s="4" t="str">
        <f t="shared" si="39"/>
        <v>6</v>
      </c>
      <c r="M1376" s="4" t="str">
        <f t="shared" si="40"/>
        <v>28</v>
      </c>
      <c r="N1376" s="4" t="e">
        <f>VLOOKUP(L1376,#REF!,3,FALSE)</f>
        <v>#REF!</v>
      </c>
      <c r="O1376" s="4" t="e">
        <f>VLOOKUP(L1376,#REF!,2,FALSE)</f>
        <v>#REF!</v>
      </c>
      <c r="P1376" s="4" t="e">
        <f t="shared" si="41"/>
        <v>#REF!</v>
      </c>
      <c r="Q1376" s="4"/>
      <c r="R1376" s="4"/>
      <c r="S1376" s="4"/>
      <c r="T1376" s="4"/>
      <c r="U1376" s="4"/>
      <c r="V1376" s="4"/>
      <c r="W1376" s="4"/>
    </row>
    <row r="1377" spans="1:23" ht="16">
      <c r="A1377" s="173" t="s">
        <v>2059</v>
      </c>
      <c r="B1377" s="173" t="s">
        <v>2006</v>
      </c>
      <c r="C1377" s="173">
        <v>840433170440</v>
      </c>
      <c r="D1377" s="174">
        <v>49.5</v>
      </c>
      <c r="E1377" s="174">
        <v>99</v>
      </c>
      <c r="F1377" s="173" t="s">
        <v>884</v>
      </c>
      <c r="G1377" s="4" t="s">
        <v>3</v>
      </c>
      <c r="H1377" s="4" t="str">
        <f t="shared" si="35"/>
        <v>Maven Slim</v>
      </c>
      <c r="I1377" s="4" t="str">
        <f t="shared" si="36"/>
        <v>Powerflex Indigo Denim</v>
      </c>
      <c r="J1377" s="4" t="str">
        <f t="shared" si="37"/>
        <v>DWF18P1D-502</v>
      </c>
      <c r="K1377" s="4" t="str">
        <f t="shared" si="38"/>
        <v>6x30</v>
      </c>
      <c r="L1377" s="4" t="str">
        <f t="shared" si="39"/>
        <v>6</v>
      </c>
      <c r="M1377" s="4" t="str">
        <f t="shared" si="40"/>
        <v>30</v>
      </c>
      <c r="N1377" s="4" t="e">
        <f>VLOOKUP(L1377,#REF!,3,FALSE)</f>
        <v>#REF!</v>
      </c>
      <c r="O1377" s="4" t="e">
        <f>VLOOKUP(L1377,#REF!,2,FALSE)</f>
        <v>#REF!</v>
      </c>
      <c r="P1377" s="4" t="e">
        <f t="shared" si="41"/>
        <v>#REF!</v>
      </c>
      <c r="Q1377" s="4"/>
      <c r="R1377" s="4"/>
      <c r="S1377" s="4"/>
      <c r="T1377" s="4"/>
      <c r="U1377" s="4"/>
      <c r="V1377" s="4"/>
      <c r="W1377" s="4"/>
    </row>
    <row r="1378" spans="1:23" ht="16">
      <c r="A1378" s="173" t="s">
        <v>2060</v>
      </c>
      <c r="B1378" s="173" t="s">
        <v>2006</v>
      </c>
      <c r="C1378" s="173">
        <v>840433170563</v>
      </c>
      <c r="D1378" s="174">
        <v>49.5</v>
      </c>
      <c r="E1378" s="174">
        <v>99</v>
      </c>
      <c r="F1378" s="173" t="s">
        <v>884</v>
      </c>
      <c r="G1378" s="4" t="s">
        <v>3</v>
      </c>
      <c r="H1378" s="4" t="str">
        <f t="shared" si="35"/>
        <v>Maven Slim</v>
      </c>
      <c r="I1378" s="4" t="str">
        <f t="shared" si="36"/>
        <v>Powerflex Indigo Denim</v>
      </c>
      <c r="J1378" s="4" t="str">
        <f t="shared" si="37"/>
        <v>DWF18P1D-502</v>
      </c>
      <c r="K1378" s="4" t="str">
        <f t="shared" si="38"/>
        <v>6x32</v>
      </c>
      <c r="L1378" s="4" t="str">
        <f t="shared" si="39"/>
        <v>6</v>
      </c>
      <c r="M1378" s="4" t="str">
        <f t="shared" si="40"/>
        <v>32</v>
      </c>
      <c r="N1378" s="4" t="e">
        <f>VLOOKUP(L1378,#REF!,3,FALSE)</f>
        <v>#REF!</v>
      </c>
      <c r="O1378" s="4" t="e">
        <f>VLOOKUP(L1378,#REF!,2,FALSE)</f>
        <v>#REF!</v>
      </c>
      <c r="P1378" s="4" t="e">
        <f t="shared" si="41"/>
        <v>#REF!</v>
      </c>
      <c r="Q1378" s="4"/>
      <c r="R1378" s="4"/>
      <c r="S1378" s="4"/>
      <c r="T1378" s="4"/>
      <c r="U1378" s="4"/>
      <c r="V1378" s="4"/>
      <c r="W1378" s="4"/>
    </row>
    <row r="1379" spans="1:23" ht="16">
      <c r="A1379" s="173" t="s">
        <v>2061</v>
      </c>
      <c r="B1379" s="173" t="s">
        <v>2006</v>
      </c>
      <c r="C1379" s="173">
        <v>840433170686</v>
      </c>
      <c r="D1379" s="174">
        <v>49.5</v>
      </c>
      <c r="E1379" s="174">
        <v>99</v>
      </c>
      <c r="F1379" s="173" t="s">
        <v>884</v>
      </c>
      <c r="G1379" s="4" t="s">
        <v>3</v>
      </c>
      <c r="H1379" s="4" t="str">
        <f t="shared" si="35"/>
        <v>Maven Slim</v>
      </c>
      <c r="I1379" s="4" t="str">
        <f t="shared" si="36"/>
        <v>Powerflex Indigo Denim</v>
      </c>
      <c r="J1379" s="4" t="str">
        <f t="shared" si="37"/>
        <v>DWF18P1D-502</v>
      </c>
      <c r="K1379" s="4" t="str">
        <f t="shared" si="38"/>
        <v>6x34</v>
      </c>
      <c r="L1379" s="4" t="str">
        <f t="shared" si="39"/>
        <v>6</v>
      </c>
      <c r="M1379" s="4" t="str">
        <f t="shared" si="40"/>
        <v>34</v>
      </c>
      <c r="N1379" s="4" t="e">
        <f>VLOOKUP(L1379,#REF!,3,FALSE)</f>
        <v>#REF!</v>
      </c>
      <c r="O1379" s="4" t="e">
        <f>VLOOKUP(L1379,#REF!,2,FALSE)</f>
        <v>#REF!</v>
      </c>
      <c r="P1379" s="4" t="e">
        <f t="shared" si="41"/>
        <v>#REF!</v>
      </c>
      <c r="Q1379" s="4"/>
      <c r="R1379" s="4"/>
      <c r="S1379" s="4"/>
      <c r="T1379" s="4"/>
      <c r="U1379" s="4"/>
      <c r="V1379" s="4"/>
      <c r="W1379" s="4"/>
    </row>
    <row r="1380" spans="1:23" ht="16">
      <c r="A1380" s="173" t="s">
        <v>2062</v>
      </c>
      <c r="B1380" s="173" t="s">
        <v>2006</v>
      </c>
      <c r="C1380" s="173">
        <v>840433170334</v>
      </c>
      <c r="D1380" s="174">
        <v>49.5</v>
      </c>
      <c r="E1380" s="174">
        <v>99</v>
      </c>
      <c r="F1380" s="173" t="s">
        <v>884</v>
      </c>
      <c r="G1380" s="4" t="s">
        <v>3</v>
      </c>
      <c r="H1380" s="4" t="str">
        <f t="shared" si="35"/>
        <v>Maven Slim</v>
      </c>
      <c r="I1380" s="4" t="str">
        <f t="shared" si="36"/>
        <v>Powerflex Indigo Denim</v>
      </c>
      <c r="J1380" s="4" t="str">
        <f t="shared" si="37"/>
        <v>DWF18P1D-502</v>
      </c>
      <c r="K1380" s="4" t="str">
        <f t="shared" si="38"/>
        <v>8x28</v>
      </c>
      <c r="L1380" s="4" t="str">
        <f t="shared" si="39"/>
        <v>8</v>
      </c>
      <c r="M1380" s="4" t="str">
        <f t="shared" si="40"/>
        <v>28</v>
      </c>
      <c r="N1380" s="4" t="e">
        <f>VLOOKUP(L1380,#REF!,3,FALSE)</f>
        <v>#REF!</v>
      </c>
      <c r="O1380" s="4" t="e">
        <f>VLOOKUP(L1380,#REF!,2,FALSE)</f>
        <v>#REF!</v>
      </c>
      <c r="P1380" s="4" t="e">
        <f t="shared" si="41"/>
        <v>#REF!</v>
      </c>
      <c r="Q1380" s="4"/>
      <c r="R1380" s="4"/>
      <c r="S1380" s="4"/>
      <c r="T1380" s="4"/>
      <c r="U1380" s="4"/>
      <c r="V1380" s="4"/>
      <c r="W1380" s="4"/>
    </row>
    <row r="1381" spans="1:23" ht="16">
      <c r="A1381" s="173" t="s">
        <v>2063</v>
      </c>
      <c r="B1381" s="173" t="s">
        <v>2006</v>
      </c>
      <c r="C1381" s="173">
        <v>840433170457</v>
      </c>
      <c r="D1381" s="174">
        <v>49.5</v>
      </c>
      <c r="E1381" s="174">
        <v>99</v>
      </c>
      <c r="F1381" s="173" t="s">
        <v>884</v>
      </c>
      <c r="G1381" s="4" t="s">
        <v>3</v>
      </c>
      <c r="H1381" s="4" t="str">
        <f t="shared" si="35"/>
        <v>Maven Slim</v>
      </c>
      <c r="I1381" s="4" t="str">
        <f t="shared" si="36"/>
        <v>Powerflex Indigo Denim</v>
      </c>
      <c r="J1381" s="4" t="str">
        <f t="shared" si="37"/>
        <v>DWF18P1D-502</v>
      </c>
      <c r="K1381" s="4" t="str">
        <f t="shared" si="38"/>
        <v>8x30</v>
      </c>
      <c r="L1381" s="4" t="str">
        <f t="shared" si="39"/>
        <v>8</v>
      </c>
      <c r="M1381" s="4" t="str">
        <f t="shared" si="40"/>
        <v>30</v>
      </c>
      <c r="N1381" s="4" t="e">
        <f>VLOOKUP(L1381,#REF!,3,FALSE)</f>
        <v>#REF!</v>
      </c>
      <c r="O1381" s="4" t="e">
        <f>VLOOKUP(L1381,#REF!,2,FALSE)</f>
        <v>#REF!</v>
      </c>
      <c r="P1381" s="4" t="e">
        <f t="shared" si="41"/>
        <v>#REF!</v>
      </c>
      <c r="Q1381" s="4"/>
      <c r="R1381" s="4"/>
      <c r="S1381" s="4"/>
      <c r="T1381" s="4"/>
      <c r="U1381" s="4"/>
      <c r="V1381" s="4"/>
      <c r="W1381" s="4"/>
    </row>
    <row r="1382" spans="1:23" ht="16">
      <c r="A1382" s="173" t="s">
        <v>2064</v>
      </c>
      <c r="B1382" s="173" t="s">
        <v>2006</v>
      </c>
      <c r="C1382" s="173">
        <v>840433170570</v>
      </c>
      <c r="D1382" s="174">
        <v>49.5</v>
      </c>
      <c r="E1382" s="174">
        <v>99</v>
      </c>
      <c r="F1382" s="173" t="s">
        <v>884</v>
      </c>
      <c r="G1382" s="4" t="s">
        <v>3</v>
      </c>
      <c r="H1382" s="4" t="str">
        <f t="shared" si="35"/>
        <v>Maven Slim</v>
      </c>
      <c r="I1382" s="4" t="str">
        <f t="shared" si="36"/>
        <v>Powerflex Indigo Denim</v>
      </c>
      <c r="J1382" s="4" t="str">
        <f t="shared" si="37"/>
        <v>DWF18P1D-502</v>
      </c>
      <c r="K1382" s="4" t="str">
        <f t="shared" si="38"/>
        <v>8x32</v>
      </c>
      <c r="L1382" s="4" t="str">
        <f t="shared" si="39"/>
        <v>8</v>
      </c>
      <c r="M1382" s="4" t="str">
        <f t="shared" si="40"/>
        <v>32</v>
      </c>
      <c r="N1382" s="4" t="e">
        <f>VLOOKUP(L1382,#REF!,3,FALSE)</f>
        <v>#REF!</v>
      </c>
      <c r="O1382" s="4" t="e">
        <f>VLOOKUP(L1382,#REF!,2,FALSE)</f>
        <v>#REF!</v>
      </c>
      <c r="P1382" s="4" t="e">
        <f t="shared" si="41"/>
        <v>#REF!</v>
      </c>
      <c r="Q1382" s="4"/>
      <c r="R1382" s="4"/>
      <c r="S1382" s="4"/>
      <c r="T1382" s="4"/>
      <c r="U1382" s="4"/>
      <c r="V1382" s="4"/>
      <c r="W1382" s="4"/>
    </row>
    <row r="1383" spans="1:23" ht="16">
      <c r="A1383" s="173" t="s">
        <v>2065</v>
      </c>
      <c r="B1383" s="173" t="s">
        <v>2006</v>
      </c>
      <c r="C1383" s="173">
        <v>840433170693</v>
      </c>
      <c r="D1383" s="174">
        <v>49.5</v>
      </c>
      <c r="E1383" s="174">
        <v>99</v>
      </c>
      <c r="F1383" s="173" t="s">
        <v>884</v>
      </c>
      <c r="G1383" s="4" t="s">
        <v>3</v>
      </c>
      <c r="H1383" s="4" t="str">
        <f t="shared" si="35"/>
        <v>Maven Slim</v>
      </c>
      <c r="I1383" s="4" t="str">
        <f t="shared" si="36"/>
        <v>Powerflex Indigo Denim</v>
      </c>
      <c r="J1383" s="4" t="str">
        <f t="shared" si="37"/>
        <v>DWF18P1D-502</v>
      </c>
      <c r="K1383" s="4" t="str">
        <f t="shared" si="38"/>
        <v>8x34</v>
      </c>
      <c r="L1383" s="4" t="str">
        <f t="shared" si="39"/>
        <v>8</v>
      </c>
      <c r="M1383" s="4" t="str">
        <f t="shared" si="40"/>
        <v>34</v>
      </c>
      <c r="N1383" s="4" t="e">
        <f>VLOOKUP(L1383,#REF!,3,FALSE)</f>
        <v>#REF!</v>
      </c>
      <c r="O1383" s="4" t="e">
        <f>VLOOKUP(L1383,#REF!,2,FALSE)</f>
        <v>#REF!</v>
      </c>
      <c r="P1383" s="4" t="e">
        <f t="shared" si="41"/>
        <v>#REF!</v>
      </c>
      <c r="Q1383" s="4"/>
      <c r="R1383" s="4"/>
      <c r="S1383" s="4"/>
      <c r="T1383" s="4"/>
      <c r="U1383" s="4"/>
      <c r="V1383" s="4"/>
      <c r="W1383" s="4"/>
    </row>
    <row r="1384" spans="1:23" ht="16">
      <c r="A1384" s="173" t="s">
        <v>2066</v>
      </c>
      <c r="B1384" s="173" t="s">
        <v>2067</v>
      </c>
      <c r="C1384" s="173">
        <v>840130509215</v>
      </c>
      <c r="D1384" s="174">
        <v>49.5</v>
      </c>
      <c r="E1384" s="174">
        <v>99</v>
      </c>
      <c r="F1384" s="173" t="s">
        <v>649</v>
      </c>
      <c r="G1384" s="4" t="s">
        <v>3</v>
      </c>
      <c r="H1384" s="4" t="str">
        <f t="shared" si="35"/>
        <v>Maven X</v>
      </c>
      <c r="I1384" s="4" t="str">
        <f t="shared" si="36"/>
        <v>Moss Green Canvas</v>
      </c>
      <c r="J1384" s="4" t="str">
        <f t="shared" si="37"/>
        <v>DWS21P5C-320</v>
      </c>
      <c r="K1384" s="4" t="str">
        <f t="shared" si="38"/>
        <v>000x28</v>
      </c>
      <c r="L1384" s="4" t="str">
        <f t="shared" si="39"/>
        <v>000</v>
      </c>
      <c r="M1384" s="4" t="str">
        <f t="shared" si="40"/>
        <v>28</v>
      </c>
      <c r="N1384" s="4" t="e">
        <f>VLOOKUP(L1384,#REF!,3,FALSE)</f>
        <v>#REF!</v>
      </c>
      <c r="O1384" s="4" t="e">
        <f>VLOOKUP(L1384,#REF!,2,FALSE)</f>
        <v>#REF!</v>
      </c>
      <c r="P1384" s="4" t="e">
        <f t="shared" si="41"/>
        <v>#REF!</v>
      </c>
      <c r="Q1384" s="4"/>
      <c r="R1384" s="4"/>
      <c r="S1384" s="4"/>
      <c r="T1384" s="4"/>
      <c r="U1384" s="4"/>
      <c r="V1384" s="4"/>
      <c r="W1384" s="4"/>
    </row>
    <row r="1385" spans="1:23" ht="16">
      <c r="A1385" s="173" t="s">
        <v>2068</v>
      </c>
      <c r="B1385" s="173" t="s">
        <v>2067</v>
      </c>
      <c r="C1385" s="173">
        <v>840130509222</v>
      </c>
      <c r="D1385" s="174">
        <v>49.5</v>
      </c>
      <c r="E1385" s="174">
        <v>99</v>
      </c>
      <c r="F1385" s="173" t="s">
        <v>649</v>
      </c>
      <c r="G1385" s="4" t="s">
        <v>3</v>
      </c>
      <c r="H1385" s="4" t="str">
        <f t="shared" si="35"/>
        <v>Maven X</v>
      </c>
      <c r="I1385" s="4" t="str">
        <f t="shared" si="36"/>
        <v>Moss Green Canvas</v>
      </c>
      <c r="J1385" s="4" t="str">
        <f t="shared" si="37"/>
        <v>DWS21P5C-320</v>
      </c>
      <c r="K1385" s="4" t="str">
        <f t="shared" si="38"/>
        <v>000x30</v>
      </c>
      <c r="L1385" s="4" t="str">
        <f t="shared" si="39"/>
        <v>000</v>
      </c>
      <c r="M1385" s="4" t="str">
        <f t="shared" si="40"/>
        <v>30</v>
      </c>
      <c r="N1385" s="4" t="e">
        <f>VLOOKUP(L1385,#REF!,3,FALSE)</f>
        <v>#REF!</v>
      </c>
      <c r="O1385" s="4" t="e">
        <f>VLOOKUP(L1385,#REF!,2,FALSE)</f>
        <v>#REF!</v>
      </c>
      <c r="P1385" s="4" t="e">
        <f t="shared" si="41"/>
        <v>#REF!</v>
      </c>
      <c r="Q1385" s="4"/>
      <c r="R1385" s="4"/>
      <c r="S1385" s="4"/>
      <c r="T1385" s="4"/>
      <c r="U1385" s="4"/>
      <c r="V1385" s="4"/>
      <c r="W1385" s="4"/>
    </row>
    <row r="1386" spans="1:23" ht="16">
      <c r="A1386" s="173" t="s">
        <v>2069</v>
      </c>
      <c r="B1386" s="173" t="s">
        <v>2067</v>
      </c>
      <c r="C1386" s="173">
        <v>840130509239</v>
      </c>
      <c r="D1386" s="174">
        <v>49.5</v>
      </c>
      <c r="E1386" s="174">
        <v>99</v>
      </c>
      <c r="F1386" s="173" t="s">
        <v>649</v>
      </c>
      <c r="G1386" s="4" t="s">
        <v>3</v>
      </c>
      <c r="H1386" s="4" t="str">
        <f t="shared" si="35"/>
        <v>Maven X</v>
      </c>
      <c r="I1386" s="4" t="str">
        <f t="shared" si="36"/>
        <v>Moss Green Canvas</v>
      </c>
      <c r="J1386" s="4" t="str">
        <f t="shared" si="37"/>
        <v>DWS21P5C-320</v>
      </c>
      <c r="K1386" s="4" t="str">
        <f t="shared" si="38"/>
        <v>000x32</v>
      </c>
      <c r="L1386" s="4" t="str">
        <f t="shared" si="39"/>
        <v>000</v>
      </c>
      <c r="M1386" s="4" t="str">
        <f t="shared" si="40"/>
        <v>32</v>
      </c>
      <c r="N1386" s="4" t="e">
        <f>VLOOKUP(L1386,#REF!,3,FALSE)</f>
        <v>#REF!</v>
      </c>
      <c r="O1386" s="4" t="e">
        <f>VLOOKUP(L1386,#REF!,2,FALSE)</f>
        <v>#REF!</v>
      </c>
      <c r="P1386" s="4" t="e">
        <f t="shared" si="41"/>
        <v>#REF!</v>
      </c>
      <c r="Q1386" s="4"/>
      <c r="R1386" s="4"/>
      <c r="S1386" s="4"/>
      <c r="T1386" s="4"/>
      <c r="U1386" s="4"/>
      <c r="V1386" s="4"/>
      <c r="W1386" s="4"/>
    </row>
    <row r="1387" spans="1:23" ht="16">
      <c r="A1387" s="173" t="s">
        <v>2070</v>
      </c>
      <c r="B1387" s="173" t="s">
        <v>2067</v>
      </c>
      <c r="C1387" s="173">
        <v>840130509246</v>
      </c>
      <c r="D1387" s="174">
        <v>49.5</v>
      </c>
      <c r="E1387" s="174">
        <v>99</v>
      </c>
      <c r="F1387" s="173" t="s">
        <v>649</v>
      </c>
      <c r="G1387" s="4" t="s">
        <v>3</v>
      </c>
      <c r="H1387" s="4" t="str">
        <f t="shared" si="35"/>
        <v>Maven X</v>
      </c>
      <c r="I1387" s="4" t="str">
        <f t="shared" si="36"/>
        <v>Moss Green Canvas</v>
      </c>
      <c r="J1387" s="4" t="str">
        <f t="shared" si="37"/>
        <v>DWS21P5C-320</v>
      </c>
      <c r="K1387" s="4" t="str">
        <f t="shared" si="38"/>
        <v>000x34</v>
      </c>
      <c r="L1387" s="4" t="str">
        <f t="shared" si="39"/>
        <v>000</v>
      </c>
      <c r="M1387" s="4" t="str">
        <f t="shared" si="40"/>
        <v>34</v>
      </c>
      <c r="N1387" s="4" t="e">
        <f>VLOOKUP(L1387,#REF!,3,FALSE)</f>
        <v>#REF!</v>
      </c>
      <c r="O1387" s="4" t="e">
        <f>VLOOKUP(L1387,#REF!,2,FALSE)</f>
        <v>#REF!</v>
      </c>
      <c r="P1387" s="4" t="e">
        <f t="shared" si="41"/>
        <v>#REF!</v>
      </c>
      <c r="Q1387" s="4"/>
      <c r="R1387" s="4"/>
      <c r="S1387" s="4"/>
      <c r="T1387" s="4"/>
      <c r="U1387" s="4"/>
      <c r="V1387" s="4"/>
      <c r="W1387" s="4"/>
    </row>
    <row r="1388" spans="1:23" ht="16">
      <c r="A1388" s="173" t="s">
        <v>2071</v>
      </c>
      <c r="B1388" s="173" t="s">
        <v>2067</v>
      </c>
      <c r="C1388" s="173">
        <v>840130509253</v>
      </c>
      <c r="D1388" s="174">
        <v>49.5</v>
      </c>
      <c r="E1388" s="174">
        <v>99</v>
      </c>
      <c r="F1388" s="173" t="s">
        <v>649</v>
      </c>
      <c r="G1388" s="4" t="s">
        <v>3</v>
      </c>
      <c r="H1388" s="4" t="str">
        <f t="shared" si="35"/>
        <v>Maven X</v>
      </c>
      <c r="I1388" s="4" t="str">
        <f t="shared" si="36"/>
        <v>Moss Green Canvas</v>
      </c>
      <c r="J1388" s="4" t="str">
        <f t="shared" si="37"/>
        <v>DWS21P5C-320</v>
      </c>
      <c r="K1388" s="4" t="str">
        <f t="shared" si="38"/>
        <v>00x28</v>
      </c>
      <c r="L1388" s="4" t="str">
        <f t="shared" si="39"/>
        <v>00</v>
      </c>
      <c r="M1388" s="4" t="str">
        <f t="shared" si="40"/>
        <v>28</v>
      </c>
      <c r="N1388" s="4" t="e">
        <f>VLOOKUP(L1388,#REF!,3,FALSE)</f>
        <v>#REF!</v>
      </c>
      <c r="O1388" s="4" t="e">
        <f>VLOOKUP(L1388,#REF!,2,FALSE)</f>
        <v>#REF!</v>
      </c>
      <c r="P1388" s="4" t="e">
        <f t="shared" si="41"/>
        <v>#REF!</v>
      </c>
      <c r="Q1388" s="4"/>
      <c r="R1388" s="4"/>
      <c r="S1388" s="4"/>
      <c r="T1388" s="4"/>
      <c r="U1388" s="4"/>
      <c r="V1388" s="4"/>
      <c r="W1388" s="4"/>
    </row>
    <row r="1389" spans="1:23" ht="16">
      <c r="A1389" s="173" t="s">
        <v>2072</v>
      </c>
      <c r="B1389" s="173" t="s">
        <v>2067</v>
      </c>
      <c r="C1389" s="173">
        <v>840130509260</v>
      </c>
      <c r="D1389" s="174">
        <v>49.5</v>
      </c>
      <c r="E1389" s="174">
        <v>99</v>
      </c>
      <c r="F1389" s="173" t="s">
        <v>649</v>
      </c>
      <c r="G1389" s="4" t="s">
        <v>3</v>
      </c>
      <c r="H1389" s="4" t="str">
        <f t="shared" si="35"/>
        <v>Maven X</v>
      </c>
      <c r="I1389" s="4" t="str">
        <f t="shared" si="36"/>
        <v>Moss Green Canvas</v>
      </c>
      <c r="J1389" s="4" t="str">
        <f t="shared" si="37"/>
        <v>DWS21P5C-320</v>
      </c>
      <c r="K1389" s="4" t="str">
        <f t="shared" si="38"/>
        <v>00x30</v>
      </c>
      <c r="L1389" s="4" t="str">
        <f t="shared" si="39"/>
        <v>00</v>
      </c>
      <c r="M1389" s="4" t="str">
        <f t="shared" si="40"/>
        <v>30</v>
      </c>
      <c r="N1389" s="4" t="e">
        <f>VLOOKUP(L1389,#REF!,3,FALSE)</f>
        <v>#REF!</v>
      </c>
      <c r="O1389" s="4" t="e">
        <f>VLOOKUP(L1389,#REF!,2,FALSE)</f>
        <v>#REF!</v>
      </c>
      <c r="P1389" s="4" t="e">
        <f t="shared" si="41"/>
        <v>#REF!</v>
      </c>
      <c r="Q1389" s="4"/>
      <c r="R1389" s="4"/>
      <c r="S1389" s="4"/>
      <c r="T1389" s="4"/>
      <c r="U1389" s="4"/>
      <c r="V1389" s="4"/>
      <c r="W1389" s="4"/>
    </row>
    <row r="1390" spans="1:23" ht="16">
      <c r="A1390" s="173" t="s">
        <v>2073</v>
      </c>
      <c r="B1390" s="173" t="s">
        <v>2067</v>
      </c>
      <c r="C1390" s="173">
        <v>840130509277</v>
      </c>
      <c r="D1390" s="174">
        <v>49.5</v>
      </c>
      <c r="E1390" s="174">
        <v>99</v>
      </c>
      <c r="F1390" s="173" t="s">
        <v>649</v>
      </c>
      <c r="G1390" s="4" t="s">
        <v>3</v>
      </c>
      <c r="H1390" s="4" t="str">
        <f t="shared" si="35"/>
        <v>Maven X</v>
      </c>
      <c r="I1390" s="4" t="str">
        <f t="shared" si="36"/>
        <v>Moss Green Canvas</v>
      </c>
      <c r="J1390" s="4" t="str">
        <f t="shared" si="37"/>
        <v>DWS21P5C-320</v>
      </c>
      <c r="K1390" s="4" t="str">
        <f t="shared" si="38"/>
        <v>00x32</v>
      </c>
      <c r="L1390" s="4" t="str">
        <f t="shared" si="39"/>
        <v>00</v>
      </c>
      <c r="M1390" s="4" t="str">
        <f t="shared" si="40"/>
        <v>32</v>
      </c>
      <c r="N1390" s="4" t="e">
        <f>VLOOKUP(L1390,#REF!,3,FALSE)</f>
        <v>#REF!</v>
      </c>
      <c r="O1390" s="4" t="e">
        <f>VLOOKUP(L1390,#REF!,2,FALSE)</f>
        <v>#REF!</v>
      </c>
      <c r="P1390" s="4" t="e">
        <f t="shared" si="41"/>
        <v>#REF!</v>
      </c>
      <c r="Q1390" s="4"/>
      <c r="R1390" s="4"/>
      <c r="S1390" s="4"/>
      <c r="T1390" s="4"/>
      <c r="U1390" s="4"/>
      <c r="V1390" s="4"/>
      <c r="W1390" s="4"/>
    </row>
    <row r="1391" spans="1:23" ht="16">
      <c r="A1391" s="173" t="s">
        <v>2074</v>
      </c>
      <c r="B1391" s="173" t="s">
        <v>2067</v>
      </c>
      <c r="C1391" s="173">
        <v>840130509284</v>
      </c>
      <c r="D1391" s="174">
        <v>49.5</v>
      </c>
      <c r="E1391" s="174">
        <v>99</v>
      </c>
      <c r="F1391" s="173" t="s">
        <v>649</v>
      </c>
      <c r="G1391" s="4" t="s">
        <v>3</v>
      </c>
      <c r="H1391" s="4" t="str">
        <f t="shared" si="35"/>
        <v>Maven X</v>
      </c>
      <c r="I1391" s="4" t="str">
        <f t="shared" si="36"/>
        <v>Moss Green Canvas</v>
      </c>
      <c r="J1391" s="4" t="str">
        <f t="shared" si="37"/>
        <v>DWS21P5C-320</v>
      </c>
      <c r="K1391" s="4" t="str">
        <f t="shared" si="38"/>
        <v>00x34</v>
      </c>
      <c r="L1391" s="4" t="str">
        <f t="shared" si="39"/>
        <v>00</v>
      </c>
      <c r="M1391" s="4" t="str">
        <f t="shared" si="40"/>
        <v>34</v>
      </c>
      <c r="N1391" s="4" t="e">
        <f>VLOOKUP(L1391,#REF!,3,FALSE)</f>
        <v>#REF!</v>
      </c>
      <c r="O1391" s="4" t="e">
        <f>VLOOKUP(L1391,#REF!,2,FALSE)</f>
        <v>#REF!</v>
      </c>
      <c r="P1391" s="4" t="e">
        <f t="shared" si="41"/>
        <v>#REF!</v>
      </c>
      <c r="Q1391" s="4"/>
      <c r="R1391" s="4"/>
      <c r="S1391" s="4"/>
      <c r="T1391" s="4"/>
      <c r="U1391" s="4"/>
      <c r="V1391" s="4"/>
      <c r="W1391" s="4"/>
    </row>
    <row r="1392" spans="1:23" ht="16">
      <c r="A1392" s="173" t="s">
        <v>2075</v>
      </c>
      <c r="B1392" s="173" t="s">
        <v>2067</v>
      </c>
      <c r="C1392" s="173">
        <v>840130509291</v>
      </c>
      <c r="D1392" s="174">
        <v>49.5</v>
      </c>
      <c r="E1392" s="174">
        <v>99</v>
      </c>
      <c r="F1392" s="173" t="s">
        <v>649</v>
      </c>
      <c r="G1392" s="4" t="s">
        <v>3</v>
      </c>
      <c r="H1392" s="4" t="str">
        <f t="shared" si="35"/>
        <v>Maven X</v>
      </c>
      <c r="I1392" s="4" t="str">
        <f t="shared" si="36"/>
        <v>Moss Green Canvas</v>
      </c>
      <c r="J1392" s="4" t="str">
        <f t="shared" si="37"/>
        <v>DWS21P5C-320</v>
      </c>
      <c r="K1392" s="4" t="str">
        <f t="shared" si="38"/>
        <v>0x28</v>
      </c>
      <c r="L1392" s="4" t="str">
        <f t="shared" si="39"/>
        <v>0</v>
      </c>
      <c r="M1392" s="4" t="str">
        <f t="shared" si="40"/>
        <v>28</v>
      </c>
      <c r="N1392" s="4" t="e">
        <f>VLOOKUP(L1392,#REF!,3,FALSE)</f>
        <v>#REF!</v>
      </c>
      <c r="O1392" s="4" t="e">
        <f>VLOOKUP(L1392,#REF!,2,FALSE)</f>
        <v>#REF!</v>
      </c>
      <c r="P1392" s="4" t="e">
        <f t="shared" si="41"/>
        <v>#REF!</v>
      </c>
      <c r="Q1392" s="4"/>
      <c r="R1392" s="4"/>
      <c r="S1392" s="4"/>
      <c r="T1392" s="4"/>
      <c r="U1392" s="4"/>
      <c r="V1392" s="4"/>
      <c r="W1392" s="4"/>
    </row>
    <row r="1393" spans="1:23" ht="16">
      <c r="A1393" s="173" t="s">
        <v>2076</v>
      </c>
      <c r="B1393" s="173" t="s">
        <v>2067</v>
      </c>
      <c r="C1393" s="173">
        <v>840130509307</v>
      </c>
      <c r="D1393" s="174">
        <v>49.5</v>
      </c>
      <c r="E1393" s="174">
        <v>99</v>
      </c>
      <c r="F1393" s="173" t="s">
        <v>649</v>
      </c>
      <c r="G1393" s="4" t="s">
        <v>3</v>
      </c>
      <c r="H1393" s="4" t="str">
        <f t="shared" si="35"/>
        <v>Maven X</v>
      </c>
      <c r="I1393" s="4" t="str">
        <f t="shared" si="36"/>
        <v>Moss Green Canvas</v>
      </c>
      <c r="J1393" s="4" t="str">
        <f t="shared" si="37"/>
        <v>DWS21P5C-320</v>
      </c>
      <c r="K1393" s="4" t="str">
        <f t="shared" si="38"/>
        <v>0x30</v>
      </c>
      <c r="L1393" s="4" t="str">
        <f t="shared" si="39"/>
        <v>0</v>
      </c>
      <c r="M1393" s="4" t="str">
        <f t="shared" si="40"/>
        <v>30</v>
      </c>
      <c r="N1393" s="4" t="e">
        <f>VLOOKUP(L1393,#REF!,3,FALSE)</f>
        <v>#REF!</v>
      </c>
      <c r="O1393" s="4" t="e">
        <f>VLOOKUP(L1393,#REF!,2,FALSE)</f>
        <v>#REF!</v>
      </c>
      <c r="P1393" s="4" t="e">
        <f t="shared" si="41"/>
        <v>#REF!</v>
      </c>
      <c r="Q1393" s="4"/>
      <c r="R1393" s="4"/>
      <c r="S1393" s="4"/>
      <c r="T1393" s="4"/>
      <c r="U1393" s="4"/>
      <c r="V1393" s="4"/>
      <c r="W1393" s="4"/>
    </row>
    <row r="1394" spans="1:23" ht="16">
      <c r="A1394" s="173" t="s">
        <v>2077</v>
      </c>
      <c r="B1394" s="173" t="s">
        <v>2067</v>
      </c>
      <c r="C1394" s="173">
        <v>840130509314</v>
      </c>
      <c r="D1394" s="174">
        <v>49.5</v>
      </c>
      <c r="E1394" s="174">
        <v>99</v>
      </c>
      <c r="F1394" s="173" t="s">
        <v>649</v>
      </c>
      <c r="G1394" s="4" t="s">
        <v>3</v>
      </c>
      <c r="H1394" s="4" t="str">
        <f t="shared" si="35"/>
        <v>Maven X</v>
      </c>
      <c r="I1394" s="4" t="str">
        <f t="shared" si="36"/>
        <v>Moss Green Canvas</v>
      </c>
      <c r="J1394" s="4" t="str">
        <f t="shared" si="37"/>
        <v>DWS21P5C-320</v>
      </c>
      <c r="K1394" s="4" t="str">
        <f t="shared" si="38"/>
        <v>0x32</v>
      </c>
      <c r="L1394" s="4" t="str">
        <f t="shared" si="39"/>
        <v>0</v>
      </c>
      <c r="M1394" s="4" t="str">
        <f t="shared" si="40"/>
        <v>32</v>
      </c>
      <c r="N1394" s="4" t="e">
        <f>VLOOKUP(L1394,#REF!,3,FALSE)</f>
        <v>#REF!</v>
      </c>
      <c r="O1394" s="4" t="e">
        <f>VLOOKUP(L1394,#REF!,2,FALSE)</f>
        <v>#REF!</v>
      </c>
      <c r="P1394" s="4" t="e">
        <f t="shared" si="41"/>
        <v>#REF!</v>
      </c>
      <c r="Q1394" s="4"/>
      <c r="R1394" s="4"/>
      <c r="S1394" s="4"/>
      <c r="T1394" s="4"/>
      <c r="U1394" s="4"/>
      <c r="V1394" s="4"/>
      <c r="W1394" s="4"/>
    </row>
    <row r="1395" spans="1:23" ht="16">
      <c r="A1395" s="173" t="s">
        <v>2078</v>
      </c>
      <c r="B1395" s="173" t="s">
        <v>2067</v>
      </c>
      <c r="C1395" s="173">
        <v>840130509321</v>
      </c>
      <c r="D1395" s="174">
        <v>49.5</v>
      </c>
      <c r="E1395" s="174">
        <v>99</v>
      </c>
      <c r="F1395" s="173" t="s">
        <v>649</v>
      </c>
      <c r="G1395" s="4" t="s">
        <v>3</v>
      </c>
      <c r="H1395" s="4" t="str">
        <f t="shared" si="35"/>
        <v>Maven X</v>
      </c>
      <c r="I1395" s="4" t="str">
        <f t="shared" si="36"/>
        <v>Moss Green Canvas</v>
      </c>
      <c r="J1395" s="4" t="str">
        <f t="shared" si="37"/>
        <v>DWS21P5C-320</v>
      </c>
      <c r="K1395" s="4" t="str">
        <f t="shared" si="38"/>
        <v>0x34</v>
      </c>
      <c r="L1395" s="4" t="str">
        <f t="shared" si="39"/>
        <v>0</v>
      </c>
      <c r="M1395" s="4" t="str">
        <f t="shared" si="40"/>
        <v>34</v>
      </c>
      <c r="N1395" s="4" t="e">
        <f>VLOOKUP(L1395,#REF!,3,FALSE)</f>
        <v>#REF!</v>
      </c>
      <c r="O1395" s="4" t="e">
        <f>VLOOKUP(L1395,#REF!,2,FALSE)</f>
        <v>#REF!</v>
      </c>
      <c r="P1395" s="4" t="e">
        <f t="shared" si="41"/>
        <v>#REF!</v>
      </c>
      <c r="Q1395" s="4"/>
      <c r="R1395" s="4"/>
      <c r="S1395" s="4"/>
      <c r="T1395" s="4"/>
      <c r="U1395" s="4"/>
      <c r="V1395" s="4"/>
      <c r="W1395" s="4"/>
    </row>
    <row r="1396" spans="1:23" ht="16">
      <c r="A1396" s="173" t="s">
        <v>2079</v>
      </c>
      <c r="B1396" s="173" t="s">
        <v>2067</v>
      </c>
      <c r="C1396" s="173">
        <v>840130509338</v>
      </c>
      <c r="D1396" s="174">
        <v>49.5</v>
      </c>
      <c r="E1396" s="174">
        <v>99</v>
      </c>
      <c r="F1396" s="173" t="s">
        <v>649</v>
      </c>
      <c r="G1396" s="4" t="s">
        <v>3</v>
      </c>
      <c r="H1396" s="4" t="str">
        <f t="shared" si="35"/>
        <v>Maven X</v>
      </c>
      <c r="I1396" s="4" t="str">
        <f t="shared" si="36"/>
        <v>Moss Green Canvas</v>
      </c>
      <c r="J1396" s="4" t="str">
        <f t="shared" si="37"/>
        <v>DWS21P5C-320</v>
      </c>
      <c r="K1396" s="4" t="str">
        <f t="shared" si="38"/>
        <v>10x28</v>
      </c>
      <c r="L1396" s="4" t="str">
        <f t="shared" si="39"/>
        <v>10</v>
      </c>
      <c r="M1396" s="4" t="str">
        <f t="shared" si="40"/>
        <v>28</v>
      </c>
      <c r="N1396" s="4" t="e">
        <f>VLOOKUP(L1396,#REF!,3,FALSE)</f>
        <v>#REF!</v>
      </c>
      <c r="O1396" s="4" t="e">
        <f>VLOOKUP(L1396,#REF!,2,FALSE)</f>
        <v>#REF!</v>
      </c>
      <c r="P1396" s="4" t="e">
        <f t="shared" si="41"/>
        <v>#REF!</v>
      </c>
      <c r="Q1396" s="4"/>
      <c r="R1396" s="4"/>
      <c r="S1396" s="4"/>
      <c r="T1396" s="4"/>
      <c r="U1396" s="4"/>
      <c r="V1396" s="4"/>
      <c r="W1396" s="4"/>
    </row>
    <row r="1397" spans="1:23" ht="16">
      <c r="A1397" s="173" t="s">
        <v>2080</v>
      </c>
      <c r="B1397" s="173" t="s">
        <v>2067</v>
      </c>
      <c r="C1397" s="173">
        <v>840130509345</v>
      </c>
      <c r="D1397" s="174">
        <v>49.5</v>
      </c>
      <c r="E1397" s="174">
        <v>99</v>
      </c>
      <c r="F1397" s="173" t="s">
        <v>649</v>
      </c>
      <c r="G1397" s="4" t="s">
        <v>3</v>
      </c>
      <c r="H1397" s="4" t="str">
        <f t="shared" si="35"/>
        <v>Maven X</v>
      </c>
      <c r="I1397" s="4" t="str">
        <f t="shared" si="36"/>
        <v>Moss Green Canvas</v>
      </c>
      <c r="J1397" s="4" t="str">
        <f t="shared" si="37"/>
        <v>DWS21P5C-320</v>
      </c>
      <c r="K1397" s="4" t="str">
        <f t="shared" si="38"/>
        <v>10x30</v>
      </c>
      <c r="L1397" s="4" t="str">
        <f t="shared" si="39"/>
        <v>10</v>
      </c>
      <c r="M1397" s="4" t="str">
        <f t="shared" si="40"/>
        <v>30</v>
      </c>
      <c r="N1397" s="4" t="e">
        <f>VLOOKUP(L1397,#REF!,3,FALSE)</f>
        <v>#REF!</v>
      </c>
      <c r="O1397" s="4" t="e">
        <f>VLOOKUP(L1397,#REF!,2,FALSE)</f>
        <v>#REF!</v>
      </c>
      <c r="P1397" s="4" t="e">
        <f t="shared" si="41"/>
        <v>#REF!</v>
      </c>
      <c r="Q1397" s="4"/>
      <c r="R1397" s="4"/>
      <c r="S1397" s="4"/>
      <c r="T1397" s="4"/>
      <c r="U1397" s="4"/>
      <c r="V1397" s="4"/>
      <c r="W1397" s="4"/>
    </row>
    <row r="1398" spans="1:23" ht="16">
      <c r="A1398" s="173" t="s">
        <v>2081</v>
      </c>
      <c r="B1398" s="173" t="s">
        <v>2067</v>
      </c>
      <c r="C1398" s="173">
        <v>840130509352</v>
      </c>
      <c r="D1398" s="174">
        <v>49.5</v>
      </c>
      <c r="E1398" s="174">
        <v>99</v>
      </c>
      <c r="F1398" s="173" t="s">
        <v>649</v>
      </c>
      <c r="G1398" s="4" t="s">
        <v>3</v>
      </c>
      <c r="H1398" s="4" t="str">
        <f t="shared" si="35"/>
        <v>Maven X</v>
      </c>
      <c r="I1398" s="4" t="str">
        <f t="shared" si="36"/>
        <v>Moss Green Canvas</v>
      </c>
      <c r="J1398" s="4" t="str">
        <f t="shared" si="37"/>
        <v>DWS21P5C-320</v>
      </c>
      <c r="K1398" s="4" t="str">
        <f t="shared" si="38"/>
        <v>10x32</v>
      </c>
      <c r="L1398" s="4" t="str">
        <f t="shared" si="39"/>
        <v>10</v>
      </c>
      <c r="M1398" s="4" t="str">
        <f t="shared" si="40"/>
        <v>32</v>
      </c>
      <c r="N1398" s="4" t="e">
        <f>VLOOKUP(L1398,#REF!,3,FALSE)</f>
        <v>#REF!</v>
      </c>
      <c r="O1398" s="4" t="e">
        <f>VLOOKUP(L1398,#REF!,2,FALSE)</f>
        <v>#REF!</v>
      </c>
      <c r="P1398" s="4" t="e">
        <f t="shared" si="41"/>
        <v>#REF!</v>
      </c>
      <c r="Q1398" s="4"/>
      <c r="R1398" s="4"/>
      <c r="S1398" s="4"/>
      <c r="T1398" s="4"/>
      <c r="U1398" s="4"/>
      <c r="V1398" s="4"/>
      <c r="W1398" s="4"/>
    </row>
    <row r="1399" spans="1:23" ht="16">
      <c r="A1399" s="173" t="s">
        <v>2082</v>
      </c>
      <c r="B1399" s="173" t="s">
        <v>2067</v>
      </c>
      <c r="C1399" s="173">
        <v>840130509369</v>
      </c>
      <c r="D1399" s="174">
        <v>49.5</v>
      </c>
      <c r="E1399" s="174">
        <v>99</v>
      </c>
      <c r="F1399" s="173" t="s">
        <v>649</v>
      </c>
      <c r="G1399" s="4" t="s">
        <v>3</v>
      </c>
      <c r="H1399" s="4" t="str">
        <f t="shared" si="35"/>
        <v>Maven X</v>
      </c>
      <c r="I1399" s="4" t="str">
        <f t="shared" si="36"/>
        <v>Moss Green Canvas</v>
      </c>
      <c r="J1399" s="4" t="str">
        <f t="shared" si="37"/>
        <v>DWS21P5C-320</v>
      </c>
      <c r="K1399" s="4" t="str">
        <f t="shared" si="38"/>
        <v>10x34</v>
      </c>
      <c r="L1399" s="4" t="str">
        <f t="shared" si="39"/>
        <v>10</v>
      </c>
      <c r="M1399" s="4" t="str">
        <f t="shared" si="40"/>
        <v>34</v>
      </c>
      <c r="N1399" s="4" t="e">
        <f>VLOOKUP(L1399,#REF!,3,FALSE)</f>
        <v>#REF!</v>
      </c>
      <c r="O1399" s="4" t="e">
        <f>VLOOKUP(L1399,#REF!,2,FALSE)</f>
        <v>#REF!</v>
      </c>
      <c r="P1399" s="4" t="e">
        <f t="shared" si="41"/>
        <v>#REF!</v>
      </c>
      <c r="Q1399" s="4"/>
      <c r="R1399" s="4"/>
      <c r="S1399" s="4"/>
      <c r="T1399" s="4"/>
      <c r="U1399" s="4"/>
      <c r="V1399" s="4"/>
      <c r="W1399" s="4"/>
    </row>
    <row r="1400" spans="1:23" ht="16">
      <c r="A1400" s="173" t="s">
        <v>2083</v>
      </c>
      <c r="B1400" s="173" t="s">
        <v>2067</v>
      </c>
      <c r="C1400" s="173">
        <v>840130509376</v>
      </c>
      <c r="D1400" s="174">
        <v>49.5</v>
      </c>
      <c r="E1400" s="174">
        <v>99</v>
      </c>
      <c r="F1400" s="173" t="s">
        <v>649</v>
      </c>
      <c r="G1400" s="4" t="s">
        <v>3</v>
      </c>
      <c r="H1400" s="4" t="str">
        <f t="shared" si="35"/>
        <v>Maven X</v>
      </c>
      <c r="I1400" s="4" t="str">
        <f t="shared" si="36"/>
        <v>Moss Green Canvas</v>
      </c>
      <c r="J1400" s="4" t="str">
        <f t="shared" si="37"/>
        <v>DWS21P5C-320</v>
      </c>
      <c r="K1400" s="4" t="str">
        <f t="shared" si="38"/>
        <v>12x28</v>
      </c>
      <c r="L1400" s="4" t="str">
        <f t="shared" si="39"/>
        <v>12</v>
      </c>
      <c r="M1400" s="4" t="str">
        <f t="shared" si="40"/>
        <v>28</v>
      </c>
      <c r="N1400" s="4" t="e">
        <f>VLOOKUP(L1400,#REF!,3,FALSE)</f>
        <v>#REF!</v>
      </c>
      <c r="O1400" s="4" t="e">
        <f>VLOOKUP(L1400,#REF!,2,FALSE)</f>
        <v>#REF!</v>
      </c>
      <c r="P1400" s="4" t="e">
        <f t="shared" si="41"/>
        <v>#REF!</v>
      </c>
      <c r="Q1400" s="4"/>
      <c r="R1400" s="4"/>
      <c r="S1400" s="4"/>
      <c r="T1400" s="4"/>
      <c r="U1400" s="4"/>
      <c r="V1400" s="4"/>
      <c r="W1400" s="4"/>
    </row>
    <row r="1401" spans="1:23" ht="16">
      <c r="A1401" s="173" t="s">
        <v>2084</v>
      </c>
      <c r="B1401" s="173" t="s">
        <v>2067</v>
      </c>
      <c r="C1401" s="173">
        <v>840130509383</v>
      </c>
      <c r="D1401" s="174">
        <v>49.5</v>
      </c>
      <c r="E1401" s="174">
        <v>99</v>
      </c>
      <c r="F1401" s="173" t="s">
        <v>649</v>
      </c>
      <c r="G1401" s="4" t="s">
        <v>3</v>
      </c>
      <c r="H1401" s="4" t="str">
        <f t="shared" si="35"/>
        <v>Maven X</v>
      </c>
      <c r="I1401" s="4" t="str">
        <f t="shared" si="36"/>
        <v>Moss Green Canvas</v>
      </c>
      <c r="J1401" s="4" t="str">
        <f t="shared" si="37"/>
        <v>DWS21P5C-320</v>
      </c>
      <c r="K1401" s="4" t="str">
        <f t="shared" si="38"/>
        <v>12x30</v>
      </c>
      <c r="L1401" s="4" t="str">
        <f t="shared" si="39"/>
        <v>12</v>
      </c>
      <c r="M1401" s="4" t="str">
        <f t="shared" si="40"/>
        <v>30</v>
      </c>
      <c r="N1401" s="4" t="e">
        <f>VLOOKUP(L1401,#REF!,3,FALSE)</f>
        <v>#REF!</v>
      </c>
      <c r="O1401" s="4" t="e">
        <f>VLOOKUP(L1401,#REF!,2,FALSE)</f>
        <v>#REF!</v>
      </c>
      <c r="P1401" s="4" t="e">
        <f t="shared" si="41"/>
        <v>#REF!</v>
      </c>
      <c r="Q1401" s="4"/>
      <c r="R1401" s="4"/>
      <c r="S1401" s="4"/>
      <c r="T1401" s="4"/>
      <c r="U1401" s="4"/>
      <c r="V1401" s="4"/>
      <c r="W1401" s="4"/>
    </row>
    <row r="1402" spans="1:23" ht="16">
      <c r="A1402" s="173" t="s">
        <v>2085</v>
      </c>
      <c r="B1402" s="173" t="s">
        <v>2067</v>
      </c>
      <c r="C1402" s="173">
        <v>840130509390</v>
      </c>
      <c r="D1402" s="174">
        <v>49.5</v>
      </c>
      <c r="E1402" s="174">
        <v>99</v>
      </c>
      <c r="F1402" s="173" t="s">
        <v>649</v>
      </c>
      <c r="G1402" s="4" t="s">
        <v>3</v>
      </c>
      <c r="H1402" s="4" t="str">
        <f t="shared" si="35"/>
        <v>Maven X</v>
      </c>
      <c r="I1402" s="4" t="str">
        <f t="shared" si="36"/>
        <v>Moss Green Canvas</v>
      </c>
      <c r="J1402" s="4" t="str">
        <f t="shared" si="37"/>
        <v>DWS21P5C-320</v>
      </c>
      <c r="K1402" s="4" t="str">
        <f t="shared" si="38"/>
        <v>12x32</v>
      </c>
      <c r="L1402" s="4" t="str">
        <f t="shared" si="39"/>
        <v>12</v>
      </c>
      <c r="M1402" s="4" t="str">
        <f t="shared" si="40"/>
        <v>32</v>
      </c>
      <c r="N1402" s="4" t="e">
        <f>VLOOKUP(L1402,#REF!,3,FALSE)</f>
        <v>#REF!</v>
      </c>
      <c r="O1402" s="4" t="e">
        <f>VLOOKUP(L1402,#REF!,2,FALSE)</f>
        <v>#REF!</v>
      </c>
      <c r="P1402" s="4" t="e">
        <f t="shared" si="41"/>
        <v>#REF!</v>
      </c>
      <c r="Q1402" s="4"/>
      <c r="R1402" s="4"/>
      <c r="S1402" s="4"/>
      <c r="T1402" s="4"/>
      <c r="U1402" s="4"/>
      <c r="V1402" s="4"/>
      <c r="W1402" s="4"/>
    </row>
    <row r="1403" spans="1:23" ht="16">
      <c r="A1403" s="173" t="s">
        <v>2086</v>
      </c>
      <c r="B1403" s="173" t="s">
        <v>2067</v>
      </c>
      <c r="C1403" s="173">
        <v>840130509406</v>
      </c>
      <c r="D1403" s="174">
        <v>49.5</v>
      </c>
      <c r="E1403" s="174">
        <v>99</v>
      </c>
      <c r="F1403" s="173" t="s">
        <v>649</v>
      </c>
      <c r="G1403" s="4" t="s">
        <v>3</v>
      </c>
      <c r="H1403" s="4" t="str">
        <f t="shared" si="35"/>
        <v>Maven X</v>
      </c>
      <c r="I1403" s="4" t="str">
        <f t="shared" si="36"/>
        <v>Moss Green Canvas</v>
      </c>
      <c r="J1403" s="4" t="str">
        <f t="shared" si="37"/>
        <v>DWS21P5C-320</v>
      </c>
      <c r="K1403" s="4" t="str">
        <f t="shared" si="38"/>
        <v>12x34</v>
      </c>
      <c r="L1403" s="4" t="str">
        <f t="shared" si="39"/>
        <v>12</v>
      </c>
      <c r="M1403" s="4" t="str">
        <f t="shared" si="40"/>
        <v>34</v>
      </c>
      <c r="N1403" s="4" t="e">
        <f>VLOOKUP(L1403,#REF!,3,FALSE)</f>
        <v>#REF!</v>
      </c>
      <c r="O1403" s="4" t="e">
        <f>VLOOKUP(L1403,#REF!,2,FALSE)</f>
        <v>#REF!</v>
      </c>
      <c r="P1403" s="4" t="e">
        <f t="shared" si="41"/>
        <v>#REF!</v>
      </c>
      <c r="Q1403" s="4"/>
      <c r="R1403" s="4"/>
      <c r="S1403" s="4"/>
      <c r="T1403" s="4"/>
      <c r="U1403" s="4"/>
      <c r="V1403" s="4"/>
      <c r="W1403" s="4"/>
    </row>
    <row r="1404" spans="1:23" ht="16">
      <c r="A1404" s="173" t="s">
        <v>2087</v>
      </c>
      <c r="B1404" s="173" t="s">
        <v>2067</v>
      </c>
      <c r="C1404" s="173">
        <v>840130509413</v>
      </c>
      <c r="D1404" s="174">
        <v>49.5</v>
      </c>
      <c r="E1404" s="174">
        <v>99</v>
      </c>
      <c r="F1404" s="173" t="s">
        <v>649</v>
      </c>
      <c r="G1404" s="4" t="s">
        <v>3</v>
      </c>
      <c r="H1404" s="4" t="str">
        <f t="shared" si="35"/>
        <v>Maven X</v>
      </c>
      <c r="I1404" s="4" t="str">
        <f t="shared" si="36"/>
        <v>Moss Green Canvas</v>
      </c>
      <c r="J1404" s="4" t="str">
        <f t="shared" si="37"/>
        <v>DWS21P5C-320</v>
      </c>
      <c r="K1404" s="4" t="str">
        <f t="shared" si="38"/>
        <v>14x28</v>
      </c>
      <c r="L1404" s="4" t="str">
        <f t="shared" si="39"/>
        <v>14</v>
      </c>
      <c r="M1404" s="4" t="str">
        <f t="shared" si="40"/>
        <v>28</v>
      </c>
      <c r="N1404" s="4" t="e">
        <f>VLOOKUP(L1404,#REF!,3,FALSE)</f>
        <v>#REF!</v>
      </c>
      <c r="O1404" s="4" t="e">
        <f>VLOOKUP(L1404,#REF!,2,FALSE)</f>
        <v>#REF!</v>
      </c>
      <c r="P1404" s="4" t="e">
        <f t="shared" si="41"/>
        <v>#REF!</v>
      </c>
      <c r="Q1404" s="4"/>
      <c r="R1404" s="4"/>
      <c r="S1404" s="4"/>
      <c r="T1404" s="4"/>
      <c r="U1404" s="4"/>
      <c r="V1404" s="4"/>
      <c r="W1404" s="4"/>
    </row>
    <row r="1405" spans="1:23" ht="16">
      <c r="A1405" s="173" t="s">
        <v>2088</v>
      </c>
      <c r="B1405" s="173" t="s">
        <v>2067</v>
      </c>
      <c r="C1405" s="173">
        <v>840130509420</v>
      </c>
      <c r="D1405" s="174">
        <v>49.5</v>
      </c>
      <c r="E1405" s="174">
        <v>99</v>
      </c>
      <c r="F1405" s="173" t="s">
        <v>649</v>
      </c>
      <c r="G1405" s="4" t="s">
        <v>3</v>
      </c>
      <c r="H1405" s="4" t="str">
        <f t="shared" si="35"/>
        <v>Maven X</v>
      </c>
      <c r="I1405" s="4" t="str">
        <f t="shared" si="36"/>
        <v>Moss Green Canvas</v>
      </c>
      <c r="J1405" s="4" t="str">
        <f t="shared" si="37"/>
        <v>DWS21P5C-320</v>
      </c>
      <c r="K1405" s="4" t="str">
        <f t="shared" si="38"/>
        <v>14x30</v>
      </c>
      <c r="L1405" s="4" t="str">
        <f t="shared" si="39"/>
        <v>14</v>
      </c>
      <c r="M1405" s="4" t="str">
        <f t="shared" si="40"/>
        <v>30</v>
      </c>
      <c r="N1405" s="4" t="e">
        <f>VLOOKUP(L1405,#REF!,3,FALSE)</f>
        <v>#REF!</v>
      </c>
      <c r="O1405" s="4" t="e">
        <f>VLOOKUP(L1405,#REF!,2,FALSE)</f>
        <v>#REF!</v>
      </c>
      <c r="P1405" s="4" t="e">
        <f t="shared" si="41"/>
        <v>#REF!</v>
      </c>
      <c r="Q1405" s="4"/>
      <c r="R1405" s="4"/>
      <c r="S1405" s="4"/>
      <c r="T1405" s="4"/>
      <c r="U1405" s="4"/>
      <c r="V1405" s="4"/>
      <c r="W1405" s="4"/>
    </row>
    <row r="1406" spans="1:23" ht="16">
      <c r="A1406" s="173" t="s">
        <v>2089</v>
      </c>
      <c r="B1406" s="173" t="s">
        <v>2067</v>
      </c>
      <c r="C1406" s="173">
        <v>840130509437</v>
      </c>
      <c r="D1406" s="174">
        <v>49.5</v>
      </c>
      <c r="E1406" s="174">
        <v>99</v>
      </c>
      <c r="F1406" s="173" t="s">
        <v>649</v>
      </c>
      <c r="G1406" s="4" t="s">
        <v>3</v>
      </c>
      <c r="H1406" s="4" t="str">
        <f t="shared" si="35"/>
        <v>Maven X</v>
      </c>
      <c r="I1406" s="4" t="str">
        <f t="shared" si="36"/>
        <v>Moss Green Canvas</v>
      </c>
      <c r="J1406" s="4" t="str">
        <f t="shared" si="37"/>
        <v>DWS21P5C-320</v>
      </c>
      <c r="K1406" s="4" t="str">
        <f t="shared" si="38"/>
        <v>14x32</v>
      </c>
      <c r="L1406" s="4" t="str">
        <f t="shared" si="39"/>
        <v>14</v>
      </c>
      <c r="M1406" s="4" t="str">
        <f t="shared" si="40"/>
        <v>32</v>
      </c>
      <c r="N1406" s="4" t="e">
        <f>VLOOKUP(L1406,#REF!,3,FALSE)</f>
        <v>#REF!</v>
      </c>
      <c r="O1406" s="4" t="e">
        <f>VLOOKUP(L1406,#REF!,2,FALSE)</f>
        <v>#REF!</v>
      </c>
      <c r="P1406" s="4" t="e">
        <f t="shared" si="41"/>
        <v>#REF!</v>
      </c>
      <c r="Q1406" s="4"/>
      <c r="R1406" s="4"/>
      <c r="S1406" s="4"/>
      <c r="T1406" s="4"/>
      <c r="U1406" s="4"/>
      <c r="V1406" s="4"/>
      <c r="W1406" s="4"/>
    </row>
    <row r="1407" spans="1:23" ht="16">
      <c r="A1407" s="173" t="s">
        <v>2090</v>
      </c>
      <c r="B1407" s="173" t="s">
        <v>2067</v>
      </c>
      <c r="C1407" s="173">
        <v>840130509444</v>
      </c>
      <c r="D1407" s="174">
        <v>49.5</v>
      </c>
      <c r="E1407" s="174">
        <v>99</v>
      </c>
      <c r="F1407" s="173" t="s">
        <v>649</v>
      </c>
      <c r="G1407" s="4" t="s">
        <v>3</v>
      </c>
      <c r="H1407" s="4" t="str">
        <f t="shared" si="35"/>
        <v>Maven X</v>
      </c>
      <c r="I1407" s="4" t="str">
        <f t="shared" si="36"/>
        <v>Moss Green Canvas</v>
      </c>
      <c r="J1407" s="4" t="str">
        <f t="shared" si="37"/>
        <v>DWS21P5C-320</v>
      </c>
      <c r="K1407" s="4" t="str">
        <f t="shared" si="38"/>
        <v>14x34</v>
      </c>
      <c r="L1407" s="4" t="str">
        <f t="shared" si="39"/>
        <v>14</v>
      </c>
      <c r="M1407" s="4" t="str">
        <f t="shared" si="40"/>
        <v>34</v>
      </c>
      <c r="N1407" s="4" t="e">
        <f>VLOOKUP(L1407,#REF!,3,FALSE)</f>
        <v>#REF!</v>
      </c>
      <c r="O1407" s="4" t="e">
        <f>VLOOKUP(L1407,#REF!,2,FALSE)</f>
        <v>#REF!</v>
      </c>
      <c r="P1407" s="4" t="e">
        <f t="shared" si="41"/>
        <v>#REF!</v>
      </c>
      <c r="Q1407" s="4"/>
      <c r="R1407" s="4"/>
      <c r="S1407" s="4"/>
      <c r="T1407" s="4"/>
      <c r="U1407" s="4"/>
      <c r="V1407" s="4"/>
      <c r="W1407" s="4"/>
    </row>
    <row r="1408" spans="1:23" ht="16">
      <c r="A1408" s="173" t="s">
        <v>2091</v>
      </c>
      <c r="B1408" s="173" t="s">
        <v>2067</v>
      </c>
      <c r="C1408" s="173">
        <v>840130509451</v>
      </c>
      <c r="D1408" s="174">
        <v>49.5</v>
      </c>
      <c r="E1408" s="174">
        <v>99</v>
      </c>
      <c r="F1408" s="173" t="s">
        <v>649</v>
      </c>
      <c r="G1408" s="4" t="s">
        <v>3</v>
      </c>
      <c r="H1408" s="4" t="str">
        <f t="shared" si="35"/>
        <v>Maven X</v>
      </c>
      <c r="I1408" s="4" t="str">
        <f t="shared" si="36"/>
        <v>Moss Green Canvas</v>
      </c>
      <c r="J1408" s="4" t="str">
        <f t="shared" si="37"/>
        <v>DWS21P5C-320</v>
      </c>
      <c r="K1408" s="4" t="str">
        <f t="shared" si="38"/>
        <v>16x28</v>
      </c>
      <c r="L1408" s="4" t="str">
        <f t="shared" si="39"/>
        <v>16</v>
      </c>
      <c r="M1408" s="4" t="str">
        <f t="shared" si="40"/>
        <v>28</v>
      </c>
      <c r="N1408" s="4" t="e">
        <f>VLOOKUP(L1408,#REF!,3,FALSE)</f>
        <v>#REF!</v>
      </c>
      <c r="O1408" s="4" t="e">
        <f>VLOOKUP(L1408,#REF!,2,FALSE)</f>
        <v>#REF!</v>
      </c>
      <c r="P1408" s="4" t="e">
        <f t="shared" si="41"/>
        <v>#REF!</v>
      </c>
      <c r="Q1408" s="4"/>
      <c r="R1408" s="4"/>
      <c r="S1408" s="4"/>
      <c r="T1408" s="4"/>
      <c r="U1408" s="4"/>
      <c r="V1408" s="4"/>
      <c r="W1408" s="4"/>
    </row>
    <row r="1409" spans="1:23" ht="16">
      <c r="A1409" s="173" t="s">
        <v>2092</v>
      </c>
      <c r="B1409" s="173" t="s">
        <v>2067</v>
      </c>
      <c r="C1409" s="173">
        <v>840130509468</v>
      </c>
      <c r="D1409" s="174">
        <v>49.5</v>
      </c>
      <c r="E1409" s="174">
        <v>99</v>
      </c>
      <c r="F1409" s="173" t="s">
        <v>649</v>
      </c>
      <c r="G1409" s="4" t="s">
        <v>3</v>
      </c>
      <c r="H1409" s="4" t="str">
        <f t="shared" si="35"/>
        <v>Maven X</v>
      </c>
      <c r="I1409" s="4" t="str">
        <f t="shared" si="36"/>
        <v>Moss Green Canvas</v>
      </c>
      <c r="J1409" s="4" t="str">
        <f t="shared" si="37"/>
        <v>DWS21P5C-320</v>
      </c>
      <c r="K1409" s="4" t="str">
        <f t="shared" si="38"/>
        <v>16x30</v>
      </c>
      <c r="L1409" s="4" t="str">
        <f t="shared" si="39"/>
        <v>16</v>
      </c>
      <c r="M1409" s="4" t="str">
        <f t="shared" si="40"/>
        <v>30</v>
      </c>
      <c r="N1409" s="4" t="e">
        <f>VLOOKUP(L1409,#REF!,3,FALSE)</f>
        <v>#REF!</v>
      </c>
      <c r="O1409" s="4" t="e">
        <f>VLOOKUP(L1409,#REF!,2,FALSE)</f>
        <v>#REF!</v>
      </c>
      <c r="P1409" s="4" t="e">
        <f t="shared" si="41"/>
        <v>#REF!</v>
      </c>
      <c r="Q1409" s="4"/>
      <c r="R1409" s="4"/>
      <c r="S1409" s="4"/>
      <c r="T1409" s="4"/>
      <c r="U1409" s="4"/>
      <c r="V1409" s="4"/>
      <c r="W1409" s="4"/>
    </row>
    <row r="1410" spans="1:23" ht="16">
      <c r="A1410" s="173" t="s">
        <v>2093</v>
      </c>
      <c r="B1410" s="173" t="s">
        <v>2067</v>
      </c>
      <c r="C1410" s="173">
        <v>840130509475</v>
      </c>
      <c r="D1410" s="174">
        <v>49.5</v>
      </c>
      <c r="E1410" s="174">
        <v>99</v>
      </c>
      <c r="F1410" s="173" t="s">
        <v>649</v>
      </c>
      <c r="G1410" s="4" t="s">
        <v>3</v>
      </c>
      <c r="H1410" s="4" t="str">
        <f t="shared" si="35"/>
        <v>Maven X</v>
      </c>
      <c r="I1410" s="4" t="str">
        <f t="shared" si="36"/>
        <v>Moss Green Canvas</v>
      </c>
      <c r="J1410" s="4" t="str">
        <f t="shared" si="37"/>
        <v>DWS21P5C-320</v>
      </c>
      <c r="K1410" s="4" t="str">
        <f t="shared" si="38"/>
        <v>16x32</v>
      </c>
      <c r="L1410" s="4" t="str">
        <f t="shared" si="39"/>
        <v>16</v>
      </c>
      <c r="M1410" s="4" t="str">
        <f t="shared" si="40"/>
        <v>32</v>
      </c>
      <c r="N1410" s="4" t="e">
        <f>VLOOKUP(L1410,#REF!,3,FALSE)</f>
        <v>#REF!</v>
      </c>
      <c r="O1410" s="4" t="e">
        <f>VLOOKUP(L1410,#REF!,2,FALSE)</f>
        <v>#REF!</v>
      </c>
      <c r="P1410" s="4" t="e">
        <f t="shared" si="41"/>
        <v>#REF!</v>
      </c>
      <c r="Q1410" s="4"/>
      <c r="R1410" s="4"/>
      <c r="S1410" s="4"/>
      <c r="T1410" s="4"/>
      <c r="U1410" s="4"/>
      <c r="V1410" s="4"/>
      <c r="W1410" s="4"/>
    </row>
    <row r="1411" spans="1:23" ht="16">
      <c r="A1411" s="173" t="s">
        <v>2094</v>
      </c>
      <c r="B1411" s="173" t="s">
        <v>2067</v>
      </c>
      <c r="C1411" s="173">
        <v>840130509482</v>
      </c>
      <c r="D1411" s="174">
        <v>49.5</v>
      </c>
      <c r="E1411" s="174">
        <v>99</v>
      </c>
      <c r="F1411" s="173" t="s">
        <v>649</v>
      </c>
      <c r="G1411" s="4" t="s">
        <v>3</v>
      </c>
      <c r="H1411" s="4" t="str">
        <f t="shared" si="35"/>
        <v>Maven X</v>
      </c>
      <c r="I1411" s="4" t="str">
        <f t="shared" si="36"/>
        <v>Moss Green Canvas</v>
      </c>
      <c r="J1411" s="4" t="str">
        <f t="shared" si="37"/>
        <v>DWS21P5C-320</v>
      </c>
      <c r="K1411" s="4" t="str">
        <f t="shared" si="38"/>
        <v>16x34</v>
      </c>
      <c r="L1411" s="4" t="str">
        <f t="shared" si="39"/>
        <v>16</v>
      </c>
      <c r="M1411" s="4" t="str">
        <f t="shared" si="40"/>
        <v>34</v>
      </c>
      <c r="N1411" s="4" t="e">
        <f>VLOOKUP(L1411,#REF!,3,FALSE)</f>
        <v>#REF!</v>
      </c>
      <c r="O1411" s="4" t="e">
        <f>VLOOKUP(L1411,#REF!,2,FALSE)</f>
        <v>#REF!</v>
      </c>
      <c r="P1411" s="4" t="e">
        <f t="shared" si="41"/>
        <v>#REF!</v>
      </c>
      <c r="Q1411" s="4"/>
      <c r="R1411" s="4"/>
      <c r="S1411" s="4"/>
      <c r="T1411" s="4"/>
      <c r="U1411" s="4"/>
      <c r="V1411" s="4"/>
      <c r="W1411" s="4"/>
    </row>
    <row r="1412" spans="1:23" ht="16">
      <c r="A1412" s="173" t="s">
        <v>2095</v>
      </c>
      <c r="B1412" s="173" t="s">
        <v>2067</v>
      </c>
      <c r="C1412" s="173">
        <v>840130509499</v>
      </c>
      <c r="D1412" s="174">
        <v>49.5</v>
      </c>
      <c r="E1412" s="174">
        <v>99</v>
      </c>
      <c r="F1412" s="173" t="s">
        <v>649</v>
      </c>
      <c r="G1412" s="4" t="s">
        <v>3</v>
      </c>
      <c r="H1412" s="4" t="str">
        <f t="shared" si="35"/>
        <v>Maven X</v>
      </c>
      <c r="I1412" s="4" t="str">
        <f t="shared" si="36"/>
        <v>Moss Green Canvas</v>
      </c>
      <c r="J1412" s="4" t="str">
        <f t="shared" si="37"/>
        <v>DWS21P5C-320</v>
      </c>
      <c r="K1412" s="4" t="str">
        <f t="shared" si="38"/>
        <v>18x28</v>
      </c>
      <c r="L1412" s="4" t="str">
        <f t="shared" si="39"/>
        <v>18</v>
      </c>
      <c r="M1412" s="4" t="str">
        <f t="shared" si="40"/>
        <v>28</v>
      </c>
      <c r="N1412" s="4" t="e">
        <f>VLOOKUP(L1412,#REF!,3,FALSE)</f>
        <v>#REF!</v>
      </c>
      <c r="O1412" s="4" t="e">
        <f>VLOOKUP(L1412,#REF!,2,FALSE)</f>
        <v>#REF!</v>
      </c>
      <c r="P1412" s="4" t="e">
        <f t="shared" si="41"/>
        <v>#REF!</v>
      </c>
      <c r="Q1412" s="4"/>
      <c r="R1412" s="4"/>
      <c r="S1412" s="4"/>
      <c r="T1412" s="4"/>
      <c r="U1412" s="4"/>
      <c r="V1412" s="4"/>
      <c r="W1412" s="4"/>
    </row>
    <row r="1413" spans="1:23" ht="16">
      <c r="A1413" s="173" t="s">
        <v>2096</v>
      </c>
      <c r="B1413" s="173" t="s">
        <v>2067</v>
      </c>
      <c r="C1413" s="173">
        <v>840130509505</v>
      </c>
      <c r="D1413" s="174">
        <v>49.5</v>
      </c>
      <c r="E1413" s="174">
        <v>99</v>
      </c>
      <c r="F1413" s="173" t="s">
        <v>649</v>
      </c>
      <c r="G1413" s="4" t="s">
        <v>3</v>
      </c>
      <c r="H1413" s="4" t="str">
        <f t="shared" si="35"/>
        <v>Maven X</v>
      </c>
      <c r="I1413" s="4" t="str">
        <f t="shared" si="36"/>
        <v>Moss Green Canvas</v>
      </c>
      <c r="J1413" s="4" t="str">
        <f t="shared" si="37"/>
        <v>DWS21P5C-320</v>
      </c>
      <c r="K1413" s="4" t="str">
        <f t="shared" si="38"/>
        <v>18x30</v>
      </c>
      <c r="L1413" s="4" t="str">
        <f t="shared" si="39"/>
        <v>18</v>
      </c>
      <c r="M1413" s="4" t="str">
        <f t="shared" si="40"/>
        <v>30</v>
      </c>
      <c r="N1413" s="4" t="e">
        <f>VLOOKUP(L1413,#REF!,3,FALSE)</f>
        <v>#REF!</v>
      </c>
      <c r="O1413" s="4" t="e">
        <f>VLOOKUP(L1413,#REF!,2,FALSE)</f>
        <v>#REF!</v>
      </c>
      <c r="P1413" s="4" t="e">
        <f t="shared" si="41"/>
        <v>#REF!</v>
      </c>
      <c r="Q1413" s="4"/>
      <c r="R1413" s="4"/>
      <c r="S1413" s="4"/>
      <c r="T1413" s="4"/>
      <c r="U1413" s="4"/>
      <c r="V1413" s="4"/>
      <c r="W1413" s="4"/>
    </row>
    <row r="1414" spans="1:23" ht="16">
      <c r="A1414" s="173" t="s">
        <v>2097</v>
      </c>
      <c r="B1414" s="173" t="s">
        <v>2067</v>
      </c>
      <c r="C1414" s="173">
        <v>840130509512</v>
      </c>
      <c r="D1414" s="174">
        <v>49.5</v>
      </c>
      <c r="E1414" s="174">
        <v>99</v>
      </c>
      <c r="F1414" s="173" t="s">
        <v>649</v>
      </c>
      <c r="G1414" s="4" t="s">
        <v>3</v>
      </c>
      <c r="H1414" s="4" t="str">
        <f t="shared" si="35"/>
        <v>Maven X</v>
      </c>
      <c r="I1414" s="4" t="str">
        <f t="shared" si="36"/>
        <v>Moss Green Canvas</v>
      </c>
      <c r="J1414" s="4" t="str">
        <f t="shared" si="37"/>
        <v>DWS21P5C-320</v>
      </c>
      <c r="K1414" s="4" t="str">
        <f t="shared" si="38"/>
        <v>18x32</v>
      </c>
      <c r="L1414" s="4" t="str">
        <f t="shared" si="39"/>
        <v>18</v>
      </c>
      <c r="M1414" s="4" t="str">
        <f t="shared" si="40"/>
        <v>32</v>
      </c>
      <c r="N1414" s="4" t="e">
        <f>VLOOKUP(L1414,#REF!,3,FALSE)</f>
        <v>#REF!</v>
      </c>
      <c r="O1414" s="4" t="e">
        <f>VLOOKUP(L1414,#REF!,2,FALSE)</f>
        <v>#REF!</v>
      </c>
      <c r="P1414" s="4" t="e">
        <f t="shared" si="41"/>
        <v>#REF!</v>
      </c>
      <c r="Q1414" s="4"/>
      <c r="R1414" s="4"/>
      <c r="S1414" s="4"/>
      <c r="T1414" s="4"/>
      <c r="U1414" s="4"/>
      <c r="V1414" s="4"/>
      <c r="W1414" s="4"/>
    </row>
    <row r="1415" spans="1:23" ht="16">
      <c r="A1415" s="173" t="s">
        <v>2098</v>
      </c>
      <c r="B1415" s="173" t="s">
        <v>2067</v>
      </c>
      <c r="C1415" s="173">
        <v>840130509529</v>
      </c>
      <c r="D1415" s="174">
        <v>49.5</v>
      </c>
      <c r="E1415" s="174">
        <v>99</v>
      </c>
      <c r="F1415" s="173" t="s">
        <v>649</v>
      </c>
      <c r="G1415" s="4" t="s">
        <v>3</v>
      </c>
      <c r="H1415" s="4" t="str">
        <f t="shared" si="35"/>
        <v>Maven X</v>
      </c>
      <c r="I1415" s="4" t="str">
        <f t="shared" si="36"/>
        <v>Moss Green Canvas</v>
      </c>
      <c r="J1415" s="4" t="str">
        <f t="shared" si="37"/>
        <v>DWS21P5C-320</v>
      </c>
      <c r="K1415" s="4" t="str">
        <f t="shared" si="38"/>
        <v>18x34</v>
      </c>
      <c r="L1415" s="4" t="str">
        <f t="shared" si="39"/>
        <v>18</v>
      </c>
      <c r="M1415" s="4" t="str">
        <f t="shared" si="40"/>
        <v>34</v>
      </c>
      <c r="N1415" s="4" t="e">
        <f>VLOOKUP(L1415,#REF!,3,FALSE)</f>
        <v>#REF!</v>
      </c>
      <c r="O1415" s="4" t="e">
        <f>VLOOKUP(L1415,#REF!,2,FALSE)</f>
        <v>#REF!</v>
      </c>
      <c r="P1415" s="4" t="e">
        <f t="shared" si="41"/>
        <v>#REF!</v>
      </c>
      <c r="Q1415" s="4"/>
      <c r="R1415" s="4"/>
      <c r="S1415" s="4"/>
      <c r="T1415" s="4"/>
      <c r="U1415" s="4"/>
      <c r="V1415" s="4"/>
      <c r="W1415" s="4"/>
    </row>
    <row r="1416" spans="1:23" ht="16">
      <c r="A1416" s="173" t="s">
        <v>2099</v>
      </c>
      <c r="B1416" s="173" t="s">
        <v>2067</v>
      </c>
      <c r="C1416" s="173">
        <v>840130509536</v>
      </c>
      <c r="D1416" s="174">
        <v>49.5</v>
      </c>
      <c r="E1416" s="174">
        <v>99</v>
      </c>
      <c r="F1416" s="173" t="s">
        <v>649</v>
      </c>
      <c r="G1416" s="4" t="s">
        <v>3</v>
      </c>
      <c r="H1416" s="4" t="str">
        <f t="shared" si="35"/>
        <v>Maven X</v>
      </c>
      <c r="I1416" s="4" t="str">
        <f t="shared" si="36"/>
        <v>Moss Green Canvas</v>
      </c>
      <c r="J1416" s="4" t="str">
        <f t="shared" si="37"/>
        <v>DWS21P5C-320</v>
      </c>
      <c r="K1416" s="4" t="str">
        <f t="shared" si="38"/>
        <v>2x28</v>
      </c>
      <c r="L1416" s="4" t="str">
        <f t="shared" si="39"/>
        <v>2</v>
      </c>
      <c r="M1416" s="4" t="str">
        <f t="shared" si="40"/>
        <v>28</v>
      </c>
      <c r="N1416" s="4" t="e">
        <f>VLOOKUP(L1416,#REF!,3,FALSE)</f>
        <v>#REF!</v>
      </c>
      <c r="O1416" s="4" t="e">
        <f>VLOOKUP(L1416,#REF!,2,FALSE)</f>
        <v>#REF!</v>
      </c>
      <c r="P1416" s="4" t="e">
        <f t="shared" si="41"/>
        <v>#REF!</v>
      </c>
      <c r="Q1416" s="4"/>
      <c r="R1416" s="4"/>
      <c r="S1416" s="4"/>
      <c r="T1416" s="4"/>
      <c r="U1416" s="4"/>
      <c r="V1416" s="4"/>
      <c r="W1416" s="4"/>
    </row>
    <row r="1417" spans="1:23" ht="16">
      <c r="A1417" s="173" t="s">
        <v>2100</v>
      </c>
      <c r="B1417" s="173" t="s">
        <v>2067</v>
      </c>
      <c r="C1417" s="173">
        <v>840130509543</v>
      </c>
      <c r="D1417" s="174">
        <v>49.5</v>
      </c>
      <c r="E1417" s="174">
        <v>99</v>
      </c>
      <c r="F1417" s="173" t="s">
        <v>649</v>
      </c>
      <c r="G1417" s="4" t="s">
        <v>3</v>
      </c>
      <c r="H1417" s="4" t="str">
        <f t="shared" si="35"/>
        <v>Maven X</v>
      </c>
      <c r="I1417" s="4" t="str">
        <f t="shared" si="36"/>
        <v>Moss Green Canvas</v>
      </c>
      <c r="J1417" s="4" t="str">
        <f t="shared" si="37"/>
        <v>DWS21P5C-320</v>
      </c>
      <c r="K1417" s="4" t="str">
        <f t="shared" si="38"/>
        <v>2x30</v>
      </c>
      <c r="L1417" s="4" t="str">
        <f t="shared" si="39"/>
        <v>2</v>
      </c>
      <c r="M1417" s="4" t="str">
        <f t="shared" si="40"/>
        <v>30</v>
      </c>
      <c r="N1417" s="4" t="e">
        <f>VLOOKUP(L1417,#REF!,3,FALSE)</f>
        <v>#REF!</v>
      </c>
      <c r="O1417" s="4" t="e">
        <f>VLOOKUP(L1417,#REF!,2,FALSE)</f>
        <v>#REF!</v>
      </c>
      <c r="P1417" s="4" t="e">
        <f t="shared" si="41"/>
        <v>#REF!</v>
      </c>
      <c r="Q1417" s="4"/>
      <c r="R1417" s="4"/>
      <c r="S1417" s="4"/>
      <c r="T1417" s="4"/>
      <c r="U1417" s="4"/>
      <c r="V1417" s="4"/>
      <c r="W1417" s="4"/>
    </row>
    <row r="1418" spans="1:23" ht="16">
      <c r="A1418" s="173" t="s">
        <v>2101</v>
      </c>
      <c r="B1418" s="173" t="s">
        <v>2067</v>
      </c>
      <c r="C1418" s="173">
        <v>840130509550</v>
      </c>
      <c r="D1418" s="174">
        <v>49.5</v>
      </c>
      <c r="E1418" s="174">
        <v>99</v>
      </c>
      <c r="F1418" s="173" t="s">
        <v>649</v>
      </c>
      <c r="G1418" s="4" t="s">
        <v>3</v>
      </c>
      <c r="H1418" s="4" t="str">
        <f t="shared" si="35"/>
        <v>Maven X</v>
      </c>
      <c r="I1418" s="4" t="str">
        <f t="shared" si="36"/>
        <v>Moss Green Canvas</v>
      </c>
      <c r="J1418" s="4" t="str">
        <f t="shared" si="37"/>
        <v>DWS21P5C-320</v>
      </c>
      <c r="K1418" s="4" t="str">
        <f t="shared" si="38"/>
        <v>2x32</v>
      </c>
      <c r="L1418" s="4" t="str">
        <f t="shared" si="39"/>
        <v>2</v>
      </c>
      <c r="M1418" s="4" t="str">
        <f t="shared" si="40"/>
        <v>32</v>
      </c>
      <c r="N1418" s="4" t="e">
        <f>VLOOKUP(L1418,#REF!,3,FALSE)</f>
        <v>#REF!</v>
      </c>
      <c r="O1418" s="4" t="e">
        <f>VLOOKUP(L1418,#REF!,2,FALSE)</f>
        <v>#REF!</v>
      </c>
      <c r="P1418" s="4" t="e">
        <f t="shared" si="41"/>
        <v>#REF!</v>
      </c>
      <c r="Q1418" s="4"/>
      <c r="R1418" s="4"/>
      <c r="S1418" s="4"/>
      <c r="T1418" s="4"/>
      <c r="U1418" s="4"/>
      <c r="V1418" s="4"/>
      <c r="W1418" s="4"/>
    </row>
    <row r="1419" spans="1:23" ht="16">
      <c r="A1419" s="173" t="s">
        <v>2102</v>
      </c>
      <c r="B1419" s="173" t="s">
        <v>2067</v>
      </c>
      <c r="C1419" s="173">
        <v>840130509567</v>
      </c>
      <c r="D1419" s="174">
        <v>49.5</v>
      </c>
      <c r="E1419" s="174">
        <v>99</v>
      </c>
      <c r="F1419" s="173" t="s">
        <v>649</v>
      </c>
      <c r="G1419" s="4" t="s">
        <v>3</v>
      </c>
      <c r="H1419" s="4" t="str">
        <f t="shared" si="35"/>
        <v>Maven X</v>
      </c>
      <c r="I1419" s="4" t="str">
        <f t="shared" si="36"/>
        <v>Moss Green Canvas</v>
      </c>
      <c r="J1419" s="4" t="str">
        <f t="shared" si="37"/>
        <v>DWS21P5C-320</v>
      </c>
      <c r="K1419" s="4" t="str">
        <f t="shared" si="38"/>
        <v>2x34</v>
      </c>
      <c r="L1419" s="4" t="str">
        <f t="shared" si="39"/>
        <v>2</v>
      </c>
      <c r="M1419" s="4" t="str">
        <f t="shared" si="40"/>
        <v>34</v>
      </c>
      <c r="N1419" s="4" t="e">
        <f>VLOOKUP(L1419,#REF!,3,FALSE)</f>
        <v>#REF!</v>
      </c>
      <c r="O1419" s="4" t="e">
        <f>VLOOKUP(L1419,#REF!,2,FALSE)</f>
        <v>#REF!</v>
      </c>
      <c r="P1419" s="4" t="e">
        <f t="shared" si="41"/>
        <v>#REF!</v>
      </c>
      <c r="Q1419" s="4"/>
      <c r="R1419" s="4"/>
      <c r="S1419" s="4"/>
      <c r="T1419" s="4"/>
      <c r="U1419" s="4"/>
      <c r="V1419" s="4"/>
      <c r="W1419" s="4"/>
    </row>
    <row r="1420" spans="1:23" ht="16">
      <c r="A1420" s="173" t="s">
        <v>2103</v>
      </c>
      <c r="B1420" s="173" t="s">
        <v>2067</v>
      </c>
      <c r="C1420" s="173">
        <v>840130509574</v>
      </c>
      <c r="D1420" s="174">
        <v>49.5</v>
      </c>
      <c r="E1420" s="174">
        <v>99</v>
      </c>
      <c r="F1420" s="173" t="s">
        <v>649</v>
      </c>
      <c r="G1420" s="4" t="s">
        <v>3</v>
      </c>
      <c r="H1420" s="4" t="str">
        <f t="shared" si="35"/>
        <v>Maven X</v>
      </c>
      <c r="I1420" s="4" t="str">
        <f t="shared" si="36"/>
        <v>Moss Green Canvas</v>
      </c>
      <c r="J1420" s="4" t="str">
        <f t="shared" si="37"/>
        <v>DWS21P5C-320</v>
      </c>
      <c r="K1420" s="4" t="str">
        <f t="shared" si="38"/>
        <v>4x28</v>
      </c>
      <c r="L1420" s="4" t="str">
        <f t="shared" si="39"/>
        <v>4</v>
      </c>
      <c r="M1420" s="4" t="str">
        <f t="shared" si="40"/>
        <v>28</v>
      </c>
      <c r="N1420" s="4" t="e">
        <f>VLOOKUP(L1420,#REF!,3,FALSE)</f>
        <v>#REF!</v>
      </c>
      <c r="O1420" s="4" t="e">
        <f>VLOOKUP(L1420,#REF!,2,FALSE)</f>
        <v>#REF!</v>
      </c>
      <c r="P1420" s="4" t="e">
        <f t="shared" si="41"/>
        <v>#REF!</v>
      </c>
      <c r="Q1420" s="4"/>
      <c r="R1420" s="4"/>
      <c r="S1420" s="4"/>
      <c r="T1420" s="4"/>
      <c r="U1420" s="4"/>
      <c r="V1420" s="4"/>
      <c r="W1420" s="4"/>
    </row>
    <row r="1421" spans="1:23" ht="16">
      <c r="A1421" s="173" t="s">
        <v>2104</v>
      </c>
      <c r="B1421" s="173" t="s">
        <v>2067</v>
      </c>
      <c r="C1421" s="173">
        <v>840130509581</v>
      </c>
      <c r="D1421" s="174">
        <v>49.5</v>
      </c>
      <c r="E1421" s="174">
        <v>99</v>
      </c>
      <c r="F1421" s="173" t="s">
        <v>649</v>
      </c>
      <c r="G1421" s="4" t="s">
        <v>3</v>
      </c>
      <c r="H1421" s="4" t="str">
        <f t="shared" si="35"/>
        <v>Maven X</v>
      </c>
      <c r="I1421" s="4" t="str">
        <f t="shared" si="36"/>
        <v>Moss Green Canvas</v>
      </c>
      <c r="J1421" s="4" t="str">
        <f t="shared" si="37"/>
        <v>DWS21P5C-320</v>
      </c>
      <c r="K1421" s="4" t="str">
        <f t="shared" si="38"/>
        <v>4x30</v>
      </c>
      <c r="L1421" s="4" t="str">
        <f t="shared" si="39"/>
        <v>4</v>
      </c>
      <c r="M1421" s="4" t="str">
        <f t="shared" si="40"/>
        <v>30</v>
      </c>
      <c r="N1421" s="4" t="e">
        <f>VLOOKUP(L1421,#REF!,3,FALSE)</f>
        <v>#REF!</v>
      </c>
      <c r="O1421" s="4" t="e">
        <f>VLOOKUP(L1421,#REF!,2,FALSE)</f>
        <v>#REF!</v>
      </c>
      <c r="P1421" s="4" t="e">
        <f t="shared" si="41"/>
        <v>#REF!</v>
      </c>
      <c r="Q1421" s="4"/>
      <c r="R1421" s="4"/>
      <c r="S1421" s="4"/>
      <c r="T1421" s="4"/>
      <c r="U1421" s="4"/>
      <c r="V1421" s="4"/>
      <c r="W1421" s="4"/>
    </row>
    <row r="1422" spans="1:23" ht="16">
      <c r="A1422" s="173" t="s">
        <v>2105</v>
      </c>
      <c r="B1422" s="173" t="s">
        <v>2067</v>
      </c>
      <c r="C1422" s="173">
        <v>840130509598</v>
      </c>
      <c r="D1422" s="174">
        <v>49.5</v>
      </c>
      <c r="E1422" s="174">
        <v>99</v>
      </c>
      <c r="F1422" s="173" t="s">
        <v>649</v>
      </c>
      <c r="G1422" s="4" t="s">
        <v>3</v>
      </c>
      <c r="H1422" s="4" t="str">
        <f t="shared" si="35"/>
        <v>Maven X</v>
      </c>
      <c r="I1422" s="4" t="str">
        <f t="shared" si="36"/>
        <v>Moss Green Canvas</v>
      </c>
      <c r="J1422" s="4" t="str">
        <f t="shared" si="37"/>
        <v>DWS21P5C-320</v>
      </c>
      <c r="K1422" s="4" t="str">
        <f t="shared" si="38"/>
        <v>4x32</v>
      </c>
      <c r="L1422" s="4" t="str">
        <f t="shared" si="39"/>
        <v>4</v>
      </c>
      <c r="M1422" s="4" t="str">
        <f t="shared" si="40"/>
        <v>32</v>
      </c>
      <c r="N1422" s="4" t="e">
        <f>VLOOKUP(L1422,#REF!,3,FALSE)</f>
        <v>#REF!</v>
      </c>
      <c r="O1422" s="4" t="e">
        <f>VLOOKUP(L1422,#REF!,2,FALSE)</f>
        <v>#REF!</v>
      </c>
      <c r="P1422" s="4" t="e">
        <f t="shared" si="41"/>
        <v>#REF!</v>
      </c>
      <c r="Q1422" s="4"/>
      <c r="R1422" s="4"/>
      <c r="S1422" s="4"/>
      <c r="T1422" s="4"/>
      <c r="U1422" s="4"/>
      <c r="V1422" s="4"/>
      <c r="W1422" s="4"/>
    </row>
    <row r="1423" spans="1:23" ht="16">
      <c r="A1423" s="173" t="s">
        <v>2106</v>
      </c>
      <c r="B1423" s="173" t="s">
        <v>2067</v>
      </c>
      <c r="C1423" s="173">
        <v>840130509604</v>
      </c>
      <c r="D1423" s="174">
        <v>49.5</v>
      </c>
      <c r="E1423" s="174">
        <v>99</v>
      </c>
      <c r="F1423" s="173" t="s">
        <v>649</v>
      </c>
      <c r="G1423" s="4" t="s">
        <v>3</v>
      </c>
      <c r="H1423" s="4" t="str">
        <f t="shared" si="35"/>
        <v>Maven X</v>
      </c>
      <c r="I1423" s="4" t="str">
        <f t="shared" si="36"/>
        <v>Moss Green Canvas</v>
      </c>
      <c r="J1423" s="4" t="str">
        <f t="shared" si="37"/>
        <v>DWS21P5C-320</v>
      </c>
      <c r="K1423" s="4" t="str">
        <f t="shared" si="38"/>
        <v>4x34</v>
      </c>
      <c r="L1423" s="4" t="str">
        <f t="shared" si="39"/>
        <v>4</v>
      </c>
      <c r="M1423" s="4" t="str">
        <f t="shared" si="40"/>
        <v>34</v>
      </c>
      <c r="N1423" s="4" t="e">
        <f>VLOOKUP(L1423,#REF!,3,FALSE)</f>
        <v>#REF!</v>
      </c>
      <c r="O1423" s="4" t="e">
        <f>VLOOKUP(L1423,#REF!,2,FALSE)</f>
        <v>#REF!</v>
      </c>
      <c r="P1423" s="4" t="e">
        <f t="shared" si="41"/>
        <v>#REF!</v>
      </c>
      <c r="Q1423" s="4"/>
      <c r="R1423" s="4"/>
      <c r="S1423" s="4"/>
      <c r="T1423" s="4"/>
      <c r="U1423" s="4"/>
      <c r="V1423" s="4"/>
      <c r="W1423" s="4"/>
    </row>
    <row r="1424" spans="1:23" ht="16">
      <c r="A1424" s="173" t="s">
        <v>2107</v>
      </c>
      <c r="B1424" s="173" t="s">
        <v>2067</v>
      </c>
      <c r="C1424" s="173">
        <v>840130509611</v>
      </c>
      <c r="D1424" s="174">
        <v>49.5</v>
      </c>
      <c r="E1424" s="174">
        <v>99</v>
      </c>
      <c r="F1424" s="173" t="s">
        <v>649</v>
      </c>
      <c r="G1424" s="4" t="s">
        <v>3</v>
      </c>
      <c r="H1424" s="4" t="str">
        <f t="shared" si="35"/>
        <v>Maven X</v>
      </c>
      <c r="I1424" s="4" t="str">
        <f t="shared" si="36"/>
        <v>Moss Green Canvas</v>
      </c>
      <c r="J1424" s="4" t="str">
        <f t="shared" si="37"/>
        <v>DWS21P5C-320</v>
      </c>
      <c r="K1424" s="4" t="str">
        <f t="shared" si="38"/>
        <v>6x28</v>
      </c>
      <c r="L1424" s="4" t="str">
        <f t="shared" si="39"/>
        <v>6</v>
      </c>
      <c r="M1424" s="4" t="str">
        <f t="shared" si="40"/>
        <v>28</v>
      </c>
      <c r="N1424" s="4" t="e">
        <f>VLOOKUP(L1424,#REF!,3,FALSE)</f>
        <v>#REF!</v>
      </c>
      <c r="O1424" s="4" t="e">
        <f>VLOOKUP(L1424,#REF!,2,FALSE)</f>
        <v>#REF!</v>
      </c>
      <c r="P1424" s="4" t="e">
        <f t="shared" si="41"/>
        <v>#REF!</v>
      </c>
      <c r="Q1424" s="4"/>
      <c r="R1424" s="4"/>
      <c r="S1424" s="4"/>
      <c r="T1424" s="4"/>
      <c r="U1424" s="4"/>
      <c r="V1424" s="4"/>
      <c r="W1424" s="4"/>
    </row>
    <row r="1425" spans="1:23" ht="16">
      <c r="A1425" s="173" t="s">
        <v>2108</v>
      </c>
      <c r="B1425" s="173" t="s">
        <v>2067</v>
      </c>
      <c r="C1425" s="173">
        <v>840130509628</v>
      </c>
      <c r="D1425" s="174">
        <v>49.5</v>
      </c>
      <c r="E1425" s="174">
        <v>99</v>
      </c>
      <c r="F1425" s="173" t="s">
        <v>649</v>
      </c>
      <c r="G1425" s="4" t="s">
        <v>3</v>
      </c>
      <c r="H1425" s="4" t="str">
        <f t="shared" si="35"/>
        <v>Maven X</v>
      </c>
      <c r="I1425" s="4" t="str">
        <f t="shared" si="36"/>
        <v>Moss Green Canvas</v>
      </c>
      <c r="J1425" s="4" t="str">
        <f t="shared" si="37"/>
        <v>DWS21P5C-320</v>
      </c>
      <c r="K1425" s="4" t="str">
        <f t="shared" si="38"/>
        <v>6x30</v>
      </c>
      <c r="L1425" s="4" t="str">
        <f t="shared" si="39"/>
        <v>6</v>
      </c>
      <c r="M1425" s="4" t="str">
        <f t="shared" si="40"/>
        <v>30</v>
      </c>
      <c r="N1425" s="4" t="e">
        <f>VLOOKUP(L1425,#REF!,3,FALSE)</f>
        <v>#REF!</v>
      </c>
      <c r="O1425" s="4" t="e">
        <f>VLOOKUP(L1425,#REF!,2,FALSE)</f>
        <v>#REF!</v>
      </c>
      <c r="P1425" s="4" t="e">
        <f t="shared" si="41"/>
        <v>#REF!</v>
      </c>
      <c r="Q1425" s="4"/>
      <c r="R1425" s="4"/>
      <c r="S1425" s="4"/>
      <c r="T1425" s="4"/>
      <c r="U1425" s="4"/>
      <c r="V1425" s="4"/>
      <c r="W1425" s="4"/>
    </row>
    <row r="1426" spans="1:23" ht="16">
      <c r="A1426" s="173" t="s">
        <v>2109</v>
      </c>
      <c r="B1426" s="173" t="s">
        <v>2067</v>
      </c>
      <c r="C1426" s="173">
        <v>840130509635</v>
      </c>
      <c r="D1426" s="174">
        <v>49.5</v>
      </c>
      <c r="E1426" s="174">
        <v>99</v>
      </c>
      <c r="F1426" s="173" t="s">
        <v>649</v>
      </c>
      <c r="G1426" s="4" t="s">
        <v>3</v>
      </c>
      <c r="H1426" s="4" t="str">
        <f t="shared" si="35"/>
        <v>Maven X</v>
      </c>
      <c r="I1426" s="4" t="str">
        <f t="shared" si="36"/>
        <v>Moss Green Canvas</v>
      </c>
      <c r="J1426" s="4" t="str">
        <f t="shared" si="37"/>
        <v>DWS21P5C-320</v>
      </c>
      <c r="K1426" s="4" t="str">
        <f t="shared" si="38"/>
        <v>6x32</v>
      </c>
      <c r="L1426" s="4" t="str">
        <f t="shared" si="39"/>
        <v>6</v>
      </c>
      <c r="M1426" s="4" t="str">
        <f t="shared" si="40"/>
        <v>32</v>
      </c>
      <c r="N1426" s="4" t="e">
        <f>VLOOKUP(L1426,#REF!,3,FALSE)</f>
        <v>#REF!</v>
      </c>
      <c r="O1426" s="4" t="e">
        <f>VLOOKUP(L1426,#REF!,2,FALSE)</f>
        <v>#REF!</v>
      </c>
      <c r="P1426" s="4" t="e">
        <f t="shared" si="41"/>
        <v>#REF!</v>
      </c>
      <c r="Q1426" s="4"/>
      <c r="R1426" s="4"/>
      <c r="S1426" s="4"/>
      <c r="T1426" s="4"/>
      <c r="U1426" s="4"/>
      <c r="V1426" s="4"/>
      <c r="W1426" s="4"/>
    </row>
    <row r="1427" spans="1:23" ht="16">
      <c r="A1427" s="173" t="s">
        <v>2110</v>
      </c>
      <c r="B1427" s="173" t="s">
        <v>2067</v>
      </c>
      <c r="C1427" s="173">
        <v>840130509642</v>
      </c>
      <c r="D1427" s="174">
        <v>49.5</v>
      </c>
      <c r="E1427" s="174">
        <v>99</v>
      </c>
      <c r="F1427" s="173" t="s">
        <v>649</v>
      </c>
      <c r="G1427" s="4" t="s">
        <v>3</v>
      </c>
      <c r="H1427" s="4" t="str">
        <f t="shared" si="35"/>
        <v>Maven X</v>
      </c>
      <c r="I1427" s="4" t="str">
        <f t="shared" si="36"/>
        <v>Moss Green Canvas</v>
      </c>
      <c r="J1427" s="4" t="str">
        <f t="shared" si="37"/>
        <v>DWS21P5C-320</v>
      </c>
      <c r="K1427" s="4" t="str">
        <f t="shared" si="38"/>
        <v>6x34</v>
      </c>
      <c r="L1427" s="4" t="str">
        <f t="shared" si="39"/>
        <v>6</v>
      </c>
      <c r="M1427" s="4" t="str">
        <f t="shared" si="40"/>
        <v>34</v>
      </c>
      <c r="N1427" s="4" t="e">
        <f>VLOOKUP(L1427,#REF!,3,FALSE)</f>
        <v>#REF!</v>
      </c>
      <c r="O1427" s="4" t="e">
        <f>VLOOKUP(L1427,#REF!,2,FALSE)</f>
        <v>#REF!</v>
      </c>
      <c r="P1427" s="4" t="e">
        <f t="shared" si="41"/>
        <v>#REF!</v>
      </c>
      <c r="Q1427" s="4"/>
      <c r="R1427" s="4"/>
      <c r="S1427" s="4"/>
      <c r="T1427" s="4"/>
      <c r="U1427" s="4"/>
      <c r="V1427" s="4"/>
      <c r="W1427" s="4"/>
    </row>
    <row r="1428" spans="1:23" ht="16">
      <c r="A1428" s="173" t="s">
        <v>2111</v>
      </c>
      <c r="B1428" s="173" t="s">
        <v>2067</v>
      </c>
      <c r="C1428" s="173">
        <v>840130509659</v>
      </c>
      <c r="D1428" s="174">
        <v>49.5</v>
      </c>
      <c r="E1428" s="174">
        <v>99</v>
      </c>
      <c r="F1428" s="173" t="s">
        <v>649</v>
      </c>
      <c r="G1428" s="4" t="s">
        <v>3</v>
      </c>
      <c r="H1428" s="4" t="str">
        <f t="shared" si="35"/>
        <v>Maven X</v>
      </c>
      <c r="I1428" s="4" t="str">
        <f t="shared" si="36"/>
        <v>Moss Green Canvas</v>
      </c>
      <c r="J1428" s="4" t="str">
        <f t="shared" si="37"/>
        <v>DWS21P5C-320</v>
      </c>
      <c r="K1428" s="4" t="str">
        <f t="shared" si="38"/>
        <v>8x28</v>
      </c>
      <c r="L1428" s="4" t="str">
        <f t="shared" si="39"/>
        <v>8</v>
      </c>
      <c r="M1428" s="4" t="str">
        <f t="shared" si="40"/>
        <v>28</v>
      </c>
      <c r="N1428" s="4" t="e">
        <f>VLOOKUP(L1428,#REF!,3,FALSE)</f>
        <v>#REF!</v>
      </c>
      <c r="O1428" s="4" t="e">
        <f>VLOOKUP(L1428,#REF!,2,FALSE)</f>
        <v>#REF!</v>
      </c>
      <c r="P1428" s="4" t="e">
        <f t="shared" si="41"/>
        <v>#REF!</v>
      </c>
      <c r="Q1428" s="4"/>
      <c r="R1428" s="4"/>
      <c r="S1428" s="4"/>
      <c r="T1428" s="4"/>
      <c r="U1428" s="4"/>
      <c r="V1428" s="4"/>
      <c r="W1428" s="4"/>
    </row>
    <row r="1429" spans="1:23" ht="16">
      <c r="A1429" s="173" t="s">
        <v>2112</v>
      </c>
      <c r="B1429" s="173" t="s">
        <v>2067</v>
      </c>
      <c r="C1429" s="173">
        <v>840130509666</v>
      </c>
      <c r="D1429" s="174">
        <v>49.5</v>
      </c>
      <c r="E1429" s="174">
        <v>99</v>
      </c>
      <c r="F1429" s="173" t="s">
        <v>649</v>
      </c>
      <c r="G1429" s="4" t="s">
        <v>3</v>
      </c>
      <c r="H1429" s="4" t="str">
        <f t="shared" si="35"/>
        <v>Maven X</v>
      </c>
      <c r="I1429" s="4" t="str">
        <f t="shared" si="36"/>
        <v>Moss Green Canvas</v>
      </c>
      <c r="J1429" s="4" t="str">
        <f t="shared" si="37"/>
        <v>DWS21P5C-320</v>
      </c>
      <c r="K1429" s="4" t="str">
        <f t="shared" si="38"/>
        <v>8x30</v>
      </c>
      <c r="L1429" s="4" t="str">
        <f t="shared" si="39"/>
        <v>8</v>
      </c>
      <c r="M1429" s="4" t="str">
        <f t="shared" si="40"/>
        <v>30</v>
      </c>
      <c r="N1429" s="4" t="e">
        <f>VLOOKUP(L1429,#REF!,3,FALSE)</f>
        <v>#REF!</v>
      </c>
      <c r="O1429" s="4" t="e">
        <f>VLOOKUP(L1429,#REF!,2,FALSE)</f>
        <v>#REF!</v>
      </c>
      <c r="P1429" s="4" t="e">
        <f t="shared" si="41"/>
        <v>#REF!</v>
      </c>
      <c r="Q1429" s="4"/>
      <c r="R1429" s="4"/>
      <c r="S1429" s="4"/>
      <c r="T1429" s="4"/>
      <c r="U1429" s="4"/>
      <c r="V1429" s="4"/>
      <c r="W1429" s="4"/>
    </row>
    <row r="1430" spans="1:23" ht="16">
      <c r="A1430" s="173" t="s">
        <v>2113</v>
      </c>
      <c r="B1430" s="173" t="s">
        <v>2067</v>
      </c>
      <c r="C1430" s="173">
        <v>840130509673</v>
      </c>
      <c r="D1430" s="174">
        <v>49.5</v>
      </c>
      <c r="E1430" s="174">
        <v>99</v>
      </c>
      <c r="F1430" s="173" t="s">
        <v>649</v>
      </c>
      <c r="G1430" s="4" t="s">
        <v>3</v>
      </c>
      <c r="H1430" s="4" t="str">
        <f t="shared" si="35"/>
        <v>Maven X</v>
      </c>
      <c r="I1430" s="4" t="str">
        <f t="shared" si="36"/>
        <v>Moss Green Canvas</v>
      </c>
      <c r="J1430" s="4" t="str">
        <f t="shared" si="37"/>
        <v>DWS21P5C-320</v>
      </c>
      <c r="K1430" s="4" t="str">
        <f t="shared" si="38"/>
        <v>8x32</v>
      </c>
      <c r="L1430" s="4" t="str">
        <f t="shared" si="39"/>
        <v>8</v>
      </c>
      <c r="M1430" s="4" t="str">
        <f t="shared" si="40"/>
        <v>32</v>
      </c>
      <c r="N1430" s="4" t="e">
        <f>VLOOKUP(L1430,#REF!,3,FALSE)</f>
        <v>#REF!</v>
      </c>
      <c r="O1430" s="4" t="e">
        <f>VLOOKUP(L1430,#REF!,2,FALSE)</f>
        <v>#REF!</v>
      </c>
      <c r="P1430" s="4" t="e">
        <f t="shared" si="41"/>
        <v>#REF!</v>
      </c>
      <c r="Q1430" s="4"/>
      <c r="R1430" s="4"/>
      <c r="S1430" s="4"/>
      <c r="T1430" s="4"/>
      <c r="U1430" s="4"/>
      <c r="V1430" s="4"/>
      <c r="W1430" s="4"/>
    </row>
    <row r="1431" spans="1:23" ht="16">
      <c r="A1431" s="173" t="s">
        <v>2114</v>
      </c>
      <c r="B1431" s="173" t="s">
        <v>2067</v>
      </c>
      <c r="C1431" s="173">
        <v>840130509680</v>
      </c>
      <c r="D1431" s="174">
        <v>49.5</v>
      </c>
      <c r="E1431" s="174">
        <v>99</v>
      </c>
      <c r="F1431" s="173" t="s">
        <v>649</v>
      </c>
      <c r="G1431" s="4" t="s">
        <v>3</v>
      </c>
      <c r="H1431" s="4" t="str">
        <f t="shared" si="35"/>
        <v>Maven X</v>
      </c>
      <c r="I1431" s="4" t="str">
        <f t="shared" si="36"/>
        <v>Moss Green Canvas</v>
      </c>
      <c r="J1431" s="4" t="str">
        <f t="shared" si="37"/>
        <v>DWS21P5C-320</v>
      </c>
      <c r="K1431" s="4" t="str">
        <f t="shared" si="38"/>
        <v>8x34</v>
      </c>
      <c r="L1431" s="4" t="str">
        <f t="shared" si="39"/>
        <v>8</v>
      </c>
      <c r="M1431" s="4" t="str">
        <f t="shared" si="40"/>
        <v>34</v>
      </c>
      <c r="N1431" s="4" t="e">
        <f>VLOOKUP(L1431,#REF!,3,FALSE)</f>
        <v>#REF!</v>
      </c>
      <c r="O1431" s="4" t="e">
        <f>VLOOKUP(L1431,#REF!,2,FALSE)</f>
        <v>#REF!</v>
      </c>
      <c r="P1431" s="4" t="e">
        <f t="shared" si="41"/>
        <v>#REF!</v>
      </c>
      <c r="Q1431" s="4"/>
      <c r="R1431" s="4"/>
      <c r="S1431" s="4"/>
      <c r="T1431" s="4"/>
      <c r="U1431" s="4"/>
      <c r="V1431" s="4"/>
      <c r="W1431" s="4"/>
    </row>
    <row r="1432" spans="1:23" ht="16">
      <c r="A1432" s="173" t="s">
        <v>2115</v>
      </c>
      <c r="B1432" s="173" t="s">
        <v>2116</v>
      </c>
      <c r="C1432" s="173">
        <v>840130508737</v>
      </c>
      <c r="D1432" s="174">
        <v>49.5</v>
      </c>
      <c r="E1432" s="174">
        <v>99</v>
      </c>
      <c r="F1432" s="173" t="s">
        <v>649</v>
      </c>
      <c r="G1432" s="4" t="s">
        <v>3</v>
      </c>
      <c r="H1432" s="4" t="str">
        <f t="shared" si="35"/>
        <v>Maven X</v>
      </c>
      <c r="I1432" s="4" t="str">
        <f t="shared" si="36"/>
        <v>Saddle Brown Canvas</v>
      </c>
      <c r="J1432" s="4" t="str">
        <f t="shared" si="37"/>
        <v>DWS21P5C-220</v>
      </c>
      <c r="K1432" s="4" t="str">
        <f t="shared" si="38"/>
        <v>000x28</v>
      </c>
      <c r="L1432" s="4" t="str">
        <f t="shared" si="39"/>
        <v>000</v>
      </c>
      <c r="M1432" s="4" t="str">
        <f t="shared" si="40"/>
        <v>28</v>
      </c>
      <c r="N1432" s="4" t="e">
        <f>VLOOKUP(L1432,#REF!,3,FALSE)</f>
        <v>#REF!</v>
      </c>
      <c r="O1432" s="4" t="e">
        <f>VLOOKUP(L1432,#REF!,2,FALSE)</f>
        <v>#REF!</v>
      </c>
      <c r="P1432" s="4" t="e">
        <f t="shared" si="41"/>
        <v>#REF!</v>
      </c>
      <c r="Q1432" s="4"/>
      <c r="R1432" s="4"/>
      <c r="S1432" s="4"/>
      <c r="T1432" s="4"/>
      <c r="U1432" s="4"/>
      <c r="V1432" s="4"/>
      <c r="W1432" s="4"/>
    </row>
    <row r="1433" spans="1:23" ht="16">
      <c r="A1433" s="173" t="s">
        <v>2117</v>
      </c>
      <c r="B1433" s="173" t="s">
        <v>2116</v>
      </c>
      <c r="C1433" s="173">
        <v>840130508744</v>
      </c>
      <c r="D1433" s="174">
        <v>49.5</v>
      </c>
      <c r="E1433" s="174">
        <v>99</v>
      </c>
      <c r="F1433" s="173" t="s">
        <v>649</v>
      </c>
      <c r="G1433" s="4" t="s">
        <v>3</v>
      </c>
      <c r="H1433" s="4" t="str">
        <f t="shared" si="35"/>
        <v>Maven X</v>
      </c>
      <c r="I1433" s="4" t="str">
        <f t="shared" si="36"/>
        <v>Saddle Brown Canvas</v>
      </c>
      <c r="J1433" s="4" t="str">
        <f t="shared" si="37"/>
        <v>DWS21P5C-220</v>
      </c>
      <c r="K1433" s="4" t="str">
        <f t="shared" si="38"/>
        <v>000x30</v>
      </c>
      <c r="L1433" s="4" t="str">
        <f t="shared" si="39"/>
        <v>000</v>
      </c>
      <c r="M1433" s="4" t="str">
        <f t="shared" si="40"/>
        <v>30</v>
      </c>
      <c r="N1433" s="4" t="e">
        <f>VLOOKUP(L1433,#REF!,3,FALSE)</f>
        <v>#REF!</v>
      </c>
      <c r="O1433" s="4" t="e">
        <f>VLOOKUP(L1433,#REF!,2,FALSE)</f>
        <v>#REF!</v>
      </c>
      <c r="P1433" s="4" t="e">
        <f t="shared" si="41"/>
        <v>#REF!</v>
      </c>
      <c r="Q1433" s="4"/>
      <c r="R1433" s="4"/>
      <c r="S1433" s="4"/>
      <c r="T1433" s="4"/>
      <c r="U1433" s="4"/>
      <c r="V1433" s="4"/>
      <c r="W1433" s="4"/>
    </row>
    <row r="1434" spans="1:23" ht="16">
      <c r="A1434" s="173" t="s">
        <v>2118</v>
      </c>
      <c r="B1434" s="173" t="s">
        <v>2116</v>
      </c>
      <c r="C1434" s="173">
        <v>840130508751</v>
      </c>
      <c r="D1434" s="174">
        <v>49.5</v>
      </c>
      <c r="E1434" s="174">
        <v>99</v>
      </c>
      <c r="F1434" s="173" t="s">
        <v>649</v>
      </c>
      <c r="G1434" s="4" t="s">
        <v>3</v>
      </c>
      <c r="H1434" s="4" t="str">
        <f t="shared" si="35"/>
        <v>Maven X</v>
      </c>
      <c r="I1434" s="4" t="str">
        <f t="shared" si="36"/>
        <v>Saddle Brown Canvas</v>
      </c>
      <c r="J1434" s="4" t="str">
        <f t="shared" si="37"/>
        <v>DWS21P5C-220</v>
      </c>
      <c r="K1434" s="4" t="str">
        <f t="shared" si="38"/>
        <v>000x32</v>
      </c>
      <c r="L1434" s="4" t="str">
        <f t="shared" si="39"/>
        <v>000</v>
      </c>
      <c r="M1434" s="4" t="str">
        <f t="shared" si="40"/>
        <v>32</v>
      </c>
      <c r="N1434" s="4" t="e">
        <f>VLOOKUP(L1434,#REF!,3,FALSE)</f>
        <v>#REF!</v>
      </c>
      <c r="O1434" s="4" t="e">
        <f>VLOOKUP(L1434,#REF!,2,FALSE)</f>
        <v>#REF!</v>
      </c>
      <c r="P1434" s="4" t="e">
        <f t="shared" si="41"/>
        <v>#REF!</v>
      </c>
      <c r="Q1434" s="4"/>
      <c r="R1434" s="4"/>
      <c r="S1434" s="4"/>
      <c r="T1434" s="4"/>
      <c r="U1434" s="4"/>
      <c r="V1434" s="4"/>
      <c r="W1434" s="4"/>
    </row>
    <row r="1435" spans="1:23" ht="16">
      <c r="A1435" s="173" t="s">
        <v>2119</v>
      </c>
      <c r="B1435" s="173" t="s">
        <v>2116</v>
      </c>
      <c r="C1435" s="173">
        <v>840130508768</v>
      </c>
      <c r="D1435" s="174">
        <v>49.5</v>
      </c>
      <c r="E1435" s="174">
        <v>99</v>
      </c>
      <c r="F1435" s="173" t="s">
        <v>649</v>
      </c>
      <c r="G1435" s="4" t="s">
        <v>3</v>
      </c>
      <c r="H1435" s="4" t="str">
        <f t="shared" si="35"/>
        <v>Maven X</v>
      </c>
      <c r="I1435" s="4" t="str">
        <f t="shared" si="36"/>
        <v>Saddle Brown Canvas</v>
      </c>
      <c r="J1435" s="4" t="str">
        <f t="shared" si="37"/>
        <v>DWS21P5C-220</v>
      </c>
      <c r="K1435" s="4" t="str">
        <f t="shared" si="38"/>
        <v>000x34</v>
      </c>
      <c r="L1435" s="4" t="str">
        <f t="shared" si="39"/>
        <v>000</v>
      </c>
      <c r="M1435" s="4" t="str">
        <f t="shared" si="40"/>
        <v>34</v>
      </c>
      <c r="N1435" s="4" t="e">
        <f>VLOOKUP(L1435,#REF!,3,FALSE)</f>
        <v>#REF!</v>
      </c>
      <c r="O1435" s="4" t="e">
        <f>VLOOKUP(L1435,#REF!,2,FALSE)</f>
        <v>#REF!</v>
      </c>
      <c r="P1435" s="4" t="e">
        <f t="shared" si="41"/>
        <v>#REF!</v>
      </c>
      <c r="Q1435" s="4"/>
      <c r="R1435" s="4"/>
      <c r="S1435" s="4"/>
      <c r="T1435" s="4"/>
      <c r="U1435" s="4"/>
      <c r="V1435" s="4"/>
      <c r="W1435" s="4"/>
    </row>
    <row r="1436" spans="1:23" ht="16">
      <c r="A1436" s="173" t="s">
        <v>2120</v>
      </c>
      <c r="B1436" s="173" t="s">
        <v>2116</v>
      </c>
      <c r="C1436" s="173">
        <v>840130508775</v>
      </c>
      <c r="D1436" s="174">
        <v>49.5</v>
      </c>
      <c r="E1436" s="174">
        <v>99</v>
      </c>
      <c r="F1436" s="173" t="s">
        <v>649</v>
      </c>
      <c r="G1436" s="4" t="s">
        <v>3</v>
      </c>
      <c r="H1436" s="4" t="str">
        <f t="shared" si="35"/>
        <v>Maven X</v>
      </c>
      <c r="I1436" s="4" t="str">
        <f t="shared" si="36"/>
        <v>Saddle Brown Canvas</v>
      </c>
      <c r="J1436" s="4" t="str">
        <f t="shared" si="37"/>
        <v>DWS21P5C-220</v>
      </c>
      <c r="K1436" s="4" t="str">
        <f t="shared" si="38"/>
        <v>00x28</v>
      </c>
      <c r="L1436" s="4" t="str">
        <f t="shared" si="39"/>
        <v>00</v>
      </c>
      <c r="M1436" s="4" t="str">
        <f t="shared" si="40"/>
        <v>28</v>
      </c>
      <c r="N1436" s="4" t="e">
        <f>VLOOKUP(L1436,#REF!,3,FALSE)</f>
        <v>#REF!</v>
      </c>
      <c r="O1436" s="4" t="e">
        <f>VLOOKUP(L1436,#REF!,2,FALSE)</f>
        <v>#REF!</v>
      </c>
      <c r="P1436" s="4" t="e">
        <f t="shared" si="41"/>
        <v>#REF!</v>
      </c>
      <c r="Q1436" s="4"/>
      <c r="R1436" s="4"/>
      <c r="S1436" s="4"/>
      <c r="T1436" s="4"/>
      <c r="U1436" s="4"/>
      <c r="V1436" s="4"/>
      <c r="W1436" s="4"/>
    </row>
    <row r="1437" spans="1:23" ht="16">
      <c r="A1437" s="173" t="s">
        <v>2121</v>
      </c>
      <c r="B1437" s="173" t="s">
        <v>2116</v>
      </c>
      <c r="C1437" s="173">
        <v>840130508782</v>
      </c>
      <c r="D1437" s="174">
        <v>49.5</v>
      </c>
      <c r="E1437" s="174">
        <v>99</v>
      </c>
      <c r="F1437" s="173" t="s">
        <v>649</v>
      </c>
      <c r="G1437" s="4" t="s">
        <v>3</v>
      </c>
      <c r="H1437" s="4" t="str">
        <f t="shared" si="35"/>
        <v>Maven X</v>
      </c>
      <c r="I1437" s="4" t="str">
        <f t="shared" si="36"/>
        <v>Saddle Brown Canvas</v>
      </c>
      <c r="J1437" s="4" t="str">
        <f t="shared" si="37"/>
        <v>DWS21P5C-220</v>
      </c>
      <c r="K1437" s="4" t="str">
        <f t="shared" si="38"/>
        <v>00x30</v>
      </c>
      <c r="L1437" s="4" t="str">
        <f t="shared" si="39"/>
        <v>00</v>
      </c>
      <c r="M1437" s="4" t="str">
        <f t="shared" si="40"/>
        <v>30</v>
      </c>
      <c r="N1437" s="4" t="e">
        <f>VLOOKUP(L1437,#REF!,3,FALSE)</f>
        <v>#REF!</v>
      </c>
      <c r="O1437" s="4" t="e">
        <f>VLOOKUP(L1437,#REF!,2,FALSE)</f>
        <v>#REF!</v>
      </c>
      <c r="P1437" s="4" t="e">
        <f t="shared" si="41"/>
        <v>#REF!</v>
      </c>
      <c r="Q1437" s="4"/>
      <c r="R1437" s="4"/>
      <c r="S1437" s="4"/>
      <c r="T1437" s="4"/>
      <c r="U1437" s="4"/>
      <c r="V1437" s="4"/>
      <c r="W1437" s="4"/>
    </row>
    <row r="1438" spans="1:23" ht="16">
      <c r="A1438" s="173" t="s">
        <v>2122</v>
      </c>
      <c r="B1438" s="173" t="s">
        <v>2116</v>
      </c>
      <c r="C1438" s="173">
        <v>840130508799</v>
      </c>
      <c r="D1438" s="174">
        <v>49.5</v>
      </c>
      <c r="E1438" s="174">
        <v>99</v>
      </c>
      <c r="F1438" s="173" t="s">
        <v>649</v>
      </c>
      <c r="G1438" s="4" t="s">
        <v>3</v>
      </c>
      <c r="H1438" s="4" t="str">
        <f t="shared" si="35"/>
        <v>Maven X</v>
      </c>
      <c r="I1438" s="4" t="str">
        <f t="shared" si="36"/>
        <v>Saddle Brown Canvas</v>
      </c>
      <c r="J1438" s="4" t="str">
        <f t="shared" si="37"/>
        <v>DWS21P5C-220</v>
      </c>
      <c r="K1438" s="4" t="str">
        <f t="shared" si="38"/>
        <v>00x32</v>
      </c>
      <c r="L1438" s="4" t="str">
        <f t="shared" si="39"/>
        <v>00</v>
      </c>
      <c r="M1438" s="4" t="str">
        <f t="shared" si="40"/>
        <v>32</v>
      </c>
      <c r="N1438" s="4" t="e">
        <f>VLOOKUP(L1438,#REF!,3,FALSE)</f>
        <v>#REF!</v>
      </c>
      <c r="O1438" s="4" t="e">
        <f>VLOOKUP(L1438,#REF!,2,FALSE)</f>
        <v>#REF!</v>
      </c>
      <c r="P1438" s="4" t="e">
        <f t="shared" si="41"/>
        <v>#REF!</v>
      </c>
      <c r="Q1438" s="4"/>
      <c r="R1438" s="4"/>
      <c r="S1438" s="4"/>
      <c r="T1438" s="4"/>
      <c r="U1438" s="4"/>
      <c r="V1438" s="4"/>
      <c r="W1438" s="4"/>
    </row>
    <row r="1439" spans="1:23" ht="16">
      <c r="A1439" s="173" t="s">
        <v>2123</v>
      </c>
      <c r="B1439" s="173" t="s">
        <v>2116</v>
      </c>
      <c r="C1439" s="173">
        <v>840130508805</v>
      </c>
      <c r="D1439" s="174">
        <v>49.5</v>
      </c>
      <c r="E1439" s="174">
        <v>99</v>
      </c>
      <c r="F1439" s="173" t="s">
        <v>649</v>
      </c>
      <c r="G1439" s="4" t="s">
        <v>3</v>
      </c>
      <c r="H1439" s="4" t="str">
        <f t="shared" si="35"/>
        <v>Maven X</v>
      </c>
      <c r="I1439" s="4" t="str">
        <f t="shared" si="36"/>
        <v>Saddle Brown Canvas</v>
      </c>
      <c r="J1439" s="4" t="str">
        <f t="shared" si="37"/>
        <v>DWS21P5C-220</v>
      </c>
      <c r="K1439" s="4" t="str">
        <f t="shared" si="38"/>
        <v>00x34</v>
      </c>
      <c r="L1439" s="4" t="str">
        <f t="shared" si="39"/>
        <v>00</v>
      </c>
      <c r="M1439" s="4" t="str">
        <f t="shared" si="40"/>
        <v>34</v>
      </c>
      <c r="N1439" s="4" t="e">
        <f>VLOOKUP(L1439,#REF!,3,FALSE)</f>
        <v>#REF!</v>
      </c>
      <c r="O1439" s="4" t="e">
        <f>VLOOKUP(L1439,#REF!,2,FALSE)</f>
        <v>#REF!</v>
      </c>
      <c r="P1439" s="4" t="e">
        <f t="shared" si="41"/>
        <v>#REF!</v>
      </c>
      <c r="Q1439" s="4"/>
      <c r="R1439" s="4"/>
      <c r="S1439" s="4"/>
      <c r="T1439" s="4"/>
      <c r="U1439" s="4"/>
      <c r="V1439" s="4"/>
      <c r="W1439" s="4"/>
    </row>
    <row r="1440" spans="1:23" ht="16">
      <c r="A1440" s="173" t="s">
        <v>2124</v>
      </c>
      <c r="B1440" s="173" t="s">
        <v>2116</v>
      </c>
      <c r="C1440" s="173">
        <v>840130508812</v>
      </c>
      <c r="D1440" s="174">
        <v>49.5</v>
      </c>
      <c r="E1440" s="174">
        <v>99</v>
      </c>
      <c r="F1440" s="173" t="s">
        <v>649</v>
      </c>
      <c r="G1440" s="4" t="s">
        <v>3</v>
      </c>
      <c r="H1440" s="4" t="str">
        <f t="shared" si="35"/>
        <v>Maven X</v>
      </c>
      <c r="I1440" s="4" t="str">
        <f t="shared" si="36"/>
        <v>Saddle Brown Canvas</v>
      </c>
      <c r="J1440" s="4" t="str">
        <f t="shared" si="37"/>
        <v>DWS21P5C-220</v>
      </c>
      <c r="K1440" s="4" t="str">
        <f t="shared" si="38"/>
        <v>0x28</v>
      </c>
      <c r="L1440" s="4" t="str">
        <f t="shared" si="39"/>
        <v>0</v>
      </c>
      <c r="M1440" s="4" t="str">
        <f t="shared" si="40"/>
        <v>28</v>
      </c>
      <c r="N1440" s="4" t="e">
        <f>VLOOKUP(L1440,#REF!,3,FALSE)</f>
        <v>#REF!</v>
      </c>
      <c r="O1440" s="4" t="e">
        <f>VLOOKUP(L1440,#REF!,2,FALSE)</f>
        <v>#REF!</v>
      </c>
      <c r="P1440" s="4" t="e">
        <f t="shared" si="41"/>
        <v>#REF!</v>
      </c>
      <c r="Q1440" s="4"/>
      <c r="R1440" s="4"/>
      <c r="S1440" s="4"/>
      <c r="T1440" s="4"/>
      <c r="U1440" s="4"/>
      <c r="V1440" s="4"/>
      <c r="W1440" s="4"/>
    </row>
    <row r="1441" spans="1:23" ht="16">
      <c r="A1441" s="173" t="s">
        <v>2125</v>
      </c>
      <c r="B1441" s="173" t="s">
        <v>2116</v>
      </c>
      <c r="C1441" s="173">
        <v>840130508829</v>
      </c>
      <c r="D1441" s="174">
        <v>49.5</v>
      </c>
      <c r="E1441" s="174">
        <v>99</v>
      </c>
      <c r="F1441" s="173" t="s">
        <v>649</v>
      </c>
      <c r="G1441" s="4" t="s">
        <v>3</v>
      </c>
      <c r="H1441" s="4" t="str">
        <f t="shared" si="35"/>
        <v>Maven X</v>
      </c>
      <c r="I1441" s="4" t="str">
        <f t="shared" si="36"/>
        <v>Saddle Brown Canvas</v>
      </c>
      <c r="J1441" s="4" t="str">
        <f t="shared" si="37"/>
        <v>DWS21P5C-220</v>
      </c>
      <c r="K1441" s="4" t="str">
        <f t="shared" si="38"/>
        <v>0x30</v>
      </c>
      <c r="L1441" s="4" t="str">
        <f t="shared" si="39"/>
        <v>0</v>
      </c>
      <c r="M1441" s="4" t="str">
        <f t="shared" si="40"/>
        <v>30</v>
      </c>
      <c r="N1441" s="4" t="e">
        <f>VLOOKUP(L1441,#REF!,3,FALSE)</f>
        <v>#REF!</v>
      </c>
      <c r="O1441" s="4" t="e">
        <f>VLOOKUP(L1441,#REF!,2,FALSE)</f>
        <v>#REF!</v>
      </c>
      <c r="P1441" s="4" t="e">
        <f t="shared" si="41"/>
        <v>#REF!</v>
      </c>
      <c r="Q1441" s="4"/>
      <c r="R1441" s="4"/>
      <c r="S1441" s="4"/>
      <c r="T1441" s="4"/>
      <c r="U1441" s="4"/>
      <c r="V1441" s="4"/>
      <c r="W1441" s="4"/>
    </row>
    <row r="1442" spans="1:23" ht="16">
      <c r="A1442" s="173" t="s">
        <v>2126</v>
      </c>
      <c r="B1442" s="173" t="s">
        <v>2116</v>
      </c>
      <c r="C1442" s="173">
        <v>840130508836</v>
      </c>
      <c r="D1442" s="174">
        <v>49.5</v>
      </c>
      <c r="E1442" s="174">
        <v>99</v>
      </c>
      <c r="F1442" s="173" t="s">
        <v>649</v>
      </c>
      <c r="G1442" s="4" t="s">
        <v>3</v>
      </c>
      <c r="H1442" s="4" t="str">
        <f t="shared" si="35"/>
        <v>Maven X</v>
      </c>
      <c r="I1442" s="4" t="str">
        <f t="shared" si="36"/>
        <v>Saddle Brown Canvas</v>
      </c>
      <c r="J1442" s="4" t="str">
        <f t="shared" si="37"/>
        <v>DWS21P5C-220</v>
      </c>
      <c r="K1442" s="4" t="str">
        <f t="shared" si="38"/>
        <v>0x32</v>
      </c>
      <c r="L1442" s="4" t="str">
        <f t="shared" si="39"/>
        <v>0</v>
      </c>
      <c r="M1442" s="4" t="str">
        <f t="shared" si="40"/>
        <v>32</v>
      </c>
      <c r="N1442" s="4" t="e">
        <f>VLOOKUP(L1442,#REF!,3,FALSE)</f>
        <v>#REF!</v>
      </c>
      <c r="O1442" s="4" t="e">
        <f>VLOOKUP(L1442,#REF!,2,FALSE)</f>
        <v>#REF!</v>
      </c>
      <c r="P1442" s="4" t="e">
        <f t="shared" si="41"/>
        <v>#REF!</v>
      </c>
      <c r="Q1442" s="4"/>
      <c r="R1442" s="4"/>
      <c r="S1442" s="4"/>
      <c r="T1442" s="4"/>
      <c r="U1442" s="4"/>
      <c r="V1442" s="4"/>
      <c r="W1442" s="4"/>
    </row>
    <row r="1443" spans="1:23" ht="16">
      <c r="A1443" s="173" t="s">
        <v>2127</v>
      </c>
      <c r="B1443" s="173" t="s">
        <v>2116</v>
      </c>
      <c r="C1443" s="173">
        <v>840130508843</v>
      </c>
      <c r="D1443" s="174">
        <v>49.5</v>
      </c>
      <c r="E1443" s="174">
        <v>99</v>
      </c>
      <c r="F1443" s="173" t="s">
        <v>649</v>
      </c>
      <c r="G1443" s="4" t="s">
        <v>3</v>
      </c>
      <c r="H1443" s="4" t="str">
        <f t="shared" si="35"/>
        <v>Maven X</v>
      </c>
      <c r="I1443" s="4" t="str">
        <f t="shared" si="36"/>
        <v>Saddle Brown Canvas</v>
      </c>
      <c r="J1443" s="4" t="str">
        <f t="shared" si="37"/>
        <v>DWS21P5C-220</v>
      </c>
      <c r="K1443" s="4" t="str">
        <f t="shared" si="38"/>
        <v>0x34</v>
      </c>
      <c r="L1443" s="4" t="str">
        <f t="shared" si="39"/>
        <v>0</v>
      </c>
      <c r="M1443" s="4" t="str">
        <f t="shared" si="40"/>
        <v>34</v>
      </c>
      <c r="N1443" s="4" t="e">
        <f>VLOOKUP(L1443,#REF!,3,FALSE)</f>
        <v>#REF!</v>
      </c>
      <c r="O1443" s="4" t="e">
        <f>VLOOKUP(L1443,#REF!,2,FALSE)</f>
        <v>#REF!</v>
      </c>
      <c r="P1443" s="4" t="e">
        <f t="shared" si="41"/>
        <v>#REF!</v>
      </c>
      <c r="Q1443" s="4"/>
      <c r="R1443" s="4"/>
      <c r="S1443" s="4"/>
      <c r="T1443" s="4"/>
      <c r="U1443" s="4"/>
      <c r="V1443" s="4"/>
      <c r="W1443" s="4"/>
    </row>
    <row r="1444" spans="1:23" ht="16">
      <c r="A1444" s="173" t="s">
        <v>2128</v>
      </c>
      <c r="B1444" s="173" t="s">
        <v>2116</v>
      </c>
      <c r="C1444" s="173">
        <v>840130508850</v>
      </c>
      <c r="D1444" s="174">
        <v>49.5</v>
      </c>
      <c r="E1444" s="174">
        <v>99</v>
      </c>
      <c r="F1444" s="173" t="s">
        <v>649</v>
      </c>
      <c r="G1444" s="4" t="s">
        <v>3</v>
      </c>
      <c r="H1444" s="4" t="str">
        <f t="shared" si="35"/>
        <v>Maven X</v>
      </c>
      <c r="I1444" s="4" t="str">
        <f t="shared" si="36"/>
        <v>Saddle Brown Canvas</v>
      </c>
      <c r="J1444" s="4" t="str">
        <f t="shared" si="37"/>
        <v>DWS21P5C-220</v>
      </c>
      <c r="K1444" s="4" t="str">
        <f t="shared" si="38"/>
        <v>10x28</v>
      </c>
      <c r="L1444" s="4" t="str">
        <f t="shared" si="39"/>
        <v>10</v>
      </c>
      <c r="M1444" s="4" t="str">
        <f t="shared" si="40"/>
        <v>28</v>
      </c>
      <c r="N1444" s="4" t="e">
        <f>VLOOKUP(L1444,#REF!,3,FALSE)</f>
        <v>#REF!</v>
      </c>
      <c r="O1444" s="4" t="e">
        <f>VLOOKUP(L1444,#REF!,2,FALSE)</f>
        <v>#REF!</v>
      </c>
      <c r="P1444" s="4" t="e">
        <f t="shared" si="41"/>
        <v>#REF!</v>
      </c>
      <c r="Q1444" s="4"/>
      <c r="R1444" s="4"/>
      <c r="S1444" s="4"/>
      <c r="T1444" s="4"/>
      <c r="U1444" s="4"/>
      <c r="V1444" s="4"/>
      <c r="W1444" s="4"/>
    </row>
    <row r="1445" spans="1:23" ht="16">
      <c r="A1445" s="173" t="s">
        <v>2129</v>
      </c>
      <c r="B1445" s="173" t="s">
        <v>2116</v>
      </c>
      <c r="C1445" s="173">
        <v>840130508867</v>
      </c>
      <c r="D1445" s="174">
        <v>49.5</v>
      </c>
      <c r="E1445" s="174">
        <v>99</v>
      </c>
      <c r="F1445" s="173" t="s">
        <v>649</v>
      </c>
      <c r="G1445" s="4" t="s">
        <v>3</v>
      </c>
      <c r="H1445" s="4" t="str">
        <f t="shared" si="35"/>
        <v>Maven X</v>
      </c>
      <c r="I1445" s="4" t="str">
        <f t="shared" si="36"/>
        <v>Saddle Brown Canvas</v>
      </c>
      <c r="J1445" s="4" t="str">
        <f t="shared" si="37"/>
        <v>DWS21P5C-220</v>
      </c>
      <c r="K1445" s="4" t="str">
        <f t="shared" si="38"/>
        <v>10x30</v>
      </c>
      <c r="L1445" s="4" t="str">
        <f t="shared" si="39"/>
        <v>10</v>
      </c>
      <c r="M1445" s="4" t="str">
        <f t="shared" si="40"/>
        <v>30</v>
      </c>
      <c r="N1445" s="4" t="e">
        <f>VLOOKUP(L1445,#REF!,3,FALSE)</f>
        <v>#REF!</v>
      </c>
      <c r="O1445" s="4" t="e">
        <f>VLOOKUP(L1445,#REF!,2,FALSE)</f>
        <v>#REF!</v>
      </c>
      <c r="P1445" s="4" t="e">
        <f t="shared" si="41"/>
        <v>#REF!</v>
      </c>
      <c r="Q1445" s="4"/>
      <c r="R1445" s="4"/>
      <c r="S1445" s="4"/>
      <c r="T1445" s="4"/>
      <c r="U1445" s="4"/>
      <c r="V1445" s="4"/>
      <c r="W1445" s="4"/>
    </row>
    <row r="1446" spans="1:23" ht="16">
      <c r="A1446" s="173" t="s">
        <v>2130</v>
      </c>
      <c r="B1446" s="173" t="s">
        <v>2116</v>
      </c>
      <c r="C1446" s="173">
        <v>840130508874</v>
      </c>
      <c r="D1446" s="174">
        <v>49.5</v>
      </c>
      <c r="E1446" s="174">
        <v>99</v>
      </c>
      <c r="F1446" s="173" t="s">
        <v>649</v>
      </c>
      <c r="G1446" s="4" t="s">
        <v>3</v>
      </c>
      <c r="H1446" s="4" t="str">
        <f t="shared" si="35"/>
        <v>Maven X</v>
      </c>
      <c r="I1446" s="4" t="str">
        <f t="shared" si="36"/>
        <v>Saddle Brown Canvas</v>
      </c>
      <c r="J1446" s="4" t="str">
        <f t="shared" si="37"/>
        <v>DWS21P5C-220</v>
      </c>
      <c r="K1446" s="4" t="str">
        <f t="shared" si="38"/>
        <v>10x32</v>
      </c>
      <c r="L1446" s="4" t="str">
        <f t="shared" si="39"/>
        <v>10</v>
      </c>
      <c r="M1446" s="4" t="str">
        <f t="shared" si="40"/>
        <v>32</v>
      </c>
      <c r="N1446" s="4" t="e">
        <f>VLOOKUP(L1446,#REF!,3,FALSE)</f>
        <v>#REF!</v>
      </c>
      <c r="O1446" s="4" t="e">
        <f>VLOOKUP(L1446,#REF!,2,FALSE)</f>
        <v>#REF!</v>
      </c>
      <c r="P1446" s="4" t="e">
        <f t="shared" si="41"/>
        <v>#REF!</v>
      </c>
      <c r="Q1446" s="4"/>
      <c r="R1446" s="4"/>
      <c r="S1446" s="4"/>
      <c r="T1446" s="4"/>
      <c r="U1446" s="4"/>
      <c r="V1446" s="4"/>
      <c r="W1446" s="4"/>
    </row>
    <row r="1447" spans="1:23" ht="16">
      <c r="A1447" s="173" t="s">
        <v>2131</v>
      </c>
      <c r="B1447" s="173" t="s">
        <v>2116</v>
      </c>
      <c r="C1447" s="173">
        <v>840130508881</v>
      </c>
      <c r="D1447" s="174">
        <v>49.5</v>
      </c>
      <c r="E1447" s="174">
        <v>99</v>
      </c>
      <c r="F1447" s="173" t="s">
        <v>649</v>
      </c>
      <c r="G1447" s="4" t="s">
        <v>3</v>
      </c>
      <c r="H1447" s="4" t="str">
        <f t="shared" si="35"/>
        <v>Maven X</v>
      </c>
      <c r="I1447" s="4" t="str">
        <f t="shared" si="36"/>
        <v>Saddle Brown Canvas</v>
      </c>
      <c r="J1447" s="4" t="str">
        <f t="shared" si="37"/>
        <v>DWS21P5C-220</v>
      </c>
      <c r="K1447" s="4" t="str">
        <f t="shared" si="38"/>
        <v>10x34</v>
      </c>
      <c r="L1447" s="4" t="str">
        <f t="shared" si="39"/>
        <v>10</v>
      </c>
      <c r="M1447" s="4" t="str">
        <f t="shared" si="40"/>
        <v>34</v>
      </c>
      <c r="N1447" s="4" t="e">
        <f>VLOOKUP(L1447,#REF!,3,FALSE)</f>
        <v>#REF!</v>
      </c>
      <c r="O1447" s="4" t="e">
        <f>VLOOKUP(L1447,#REF!,2,FALSE)</f>
        <v>#REF!</v>
      </c>
      <c r="P1447" s="4" t="e">
        <f t="shared" si="41"/>
        <v>#REF!</v>
      </c>
      <c r="Q1447" s="4"/>
      <c r="R1447" s="4"/>
      <c r="S1447" s="4"/>
      <c r="T1447" s="4"/>
      <c r="U1447" s="4"/>
      <c r="V1447" s="4"/>
      <c r="W1447" s="4"/>
    </row>
    <row r="1448" spans="1:23" ht="16">
      <c r="A1448" s="173" t="s">
        <v>2132</v>
      </c>
      <c r="B1448" s="173" t="s">
        <v>2116</v>
      </c>
      <c r="C1448" s="173">
        <v>840130508898</v>
      </c>
      <c r="D1448" s="174">
        <v>49.5</v>
      </c>
      <c r="E1448" s="174">
        <v>99</v>
      </c>
      <c r="F1448" s="173" t="s">
        <v>649</v>
      </c>
      <c r="G1448" s="4" t="s">
        <v>3</v>
      </c>
      <c r="H1448" s="4" t="str">
        <f t="shared" si="35"/>
        <v>Maven X</v>
      </c>
      <c r="I1448" s="4" t="str">
        <f t="shared" si="36"/>
        <v>Saddle Brown Canvas</v>
      </c>
      <c r="J1448" s="4" t="str">
        <f t="shared" si="37"/>
        <v>DWS21P5C-220</v>
      </c>
      <c r="K1448" s="4" t="str">
        <f t="shared" si="38"/>
        <v>12x28</v>
      </c>
      <c r="L1448" s="4" t="str">
        <f t="shared" si="39"/>
        <v>12</v>
      </c>
      <c r="M1448" s="4" t="str">
        <f t="shared" si="40"/>
        <v>28</v>
      </c>
      <c r="N1448" s="4" t="e">
        <f>VLOOKUP(L1448,#REF!,3,FALSE)</f>
        <v>#REF!</v>
      </c>
      <c r="O1448" s="4" t="e">
        <f>VLOOKUP(L1448,#REF!,2,FALSE)</f>
        <v>#REF!</v>
      </c>
      <c r="P1448" s="4" t="e">
        <f t="shared" si="41"/>
        <v>#REF!</v>
      </c>
      <c r="Q1448" s="4"/>
      <c r="R1448" s="4"/>
      <c r="S1448" s="4"/>
      <c r="T1448" s="4"/>
      <c r="U1448" s="4"/>
      <c r="V1448" s="4"/>
      <c r="W1448" s="4"/>
    </row>
    <row r="1449" spans="1:23" ht="16">
      <c r="A1449" s="173" t="s">
        <v>2133</v>
      </c>
      <c r="B1449" s="173" t="s">
        <v>2116</v>
      </c>
      <c r="C1449" s="173">
        <v>840130508904</v>
      </c>
      <c r="D1449" s="174">
        <v>49.5</v>
      </c>
      <c r="E1449" s="174">
        <v>99</v>
      </c>
      <c r="F1449" s="173" t="s">
        <v>649</v>
      </c>
      <c r="G1449" s="4" t="s">
        <v>3</v>
      </c>
      <c r="H1449" s="4" t="str">
        <f t="shared" si="35"/>
        <v>Maven X</v>
      </c>
      <c r="I1449" s="4" t="str">
        <f t="shared" si="36"/>
        <v>Saddle Brown Canvas</v>
      </c>
      <c r="J1449" s="4" t="str">
        <f t="shared" si="37"/>
        <v>DWS21P5C-220</v>
      </c>
      <c r="K1449" s="4" t="str">
        <f t="shared" si="38"/>
        <v>12x30</v>
      </c>
      <c r="L1449" s="4" t="str">
        <f t="shared" si="39"/>
        <v>12</v>
      </c>
      <c r="M1449" s="4" t="str">
        <f t="shared" si="40"/>
        <v>30</v>
      </c>
      <c r="N1449" s="4" t="e">
        <f>VLOOKUP(L1449,#REF!,3,FALSE)</f>
        <v>#REF!</v>
      </c>
      <c r="O1449" s="4" t="e">
        <f>VLOOKUP(L1449,#REF!,2,FALSE)</f>
        <v>#REF!</v>
      </c>
      <c r="P1449" s="4" t="e">
        <f t="shared" si="41"/>
        <v>#REF!</v>
      </c>
      <c r="Q1449" s="4"/>
      <c r="R1449" s="4"/>
      <c r="S1449" s="4"/>
      <c r="T1449" s="4"/>
      <c r="U1449" s="4"/>
      <c r="V1449" s="4"/>
      <c r="W1449" s="4"/>
    </row>
    <row r="1450" spans="1:23" ht="16">
      <c r="A1450" s="173" t="s">
        <v>2134</v>
      </c>
      <c r="B1450" s="173" t="s">
        <v>2116</v>
      </c>
      <c r="C1450" s="173">
        <v>840130508911</v>
      </c>
      <c r="D1450" s="174">
        <v>49.5</v>
      </c>
      <c r="E1450" s="174">
        <v>99</v>
      </c>
      <c r="F1450" s="173" t="s">
        <v>649</v>
      </c>
      <c r="G1450" s="4" t="s">
        <v>3</v>
      </c>
      <c r="H1450" s="4" t="str">
        <f t="shared" si="35"/>
        <v>Maven X</v>
      </c>
      <c r="I1450" s="4" t="str">
        <f t="shared" si="36"/>
        <v>Saddle Brown Canvas</v>
      </c>
      <c r="J1450" s="4" t="str">
        <f t="shared" si="37"/>
        <v>DWS21P5C-220</v>
      </c>
      <c r="K1450" s="4" t="str">
        <f t="shared" si="38"/>
        <v>12x32</v>
      </c>
      <c r="L1450" s="4" t="str">
        <f t="shared" si="39"/>
        <v>12</v>
      </c>
      <c r="M1450" s="4" t="str">
        <f t="shared" si="40"/>
        <v>32</v>
      </c>
      <c r="N1450" s="4" t="e">
        <f>VLOOKUP(L1450,#REF!,3,FALSE)</f>
        <v>#REF!</v>
      </c>
      <c r="O1450" s="4" t="e">
        <f>VLOOKUP(L1450,#REF!,2,FALSE)</f>
        <v>#REF!</v>
      </c>
      <c r="P1450" s="4" t="e">
        <f t="shared" si="41"/>
        <v>#REF!</v>
      </c>
      <c r="Q1450" s="4"/>
      <c r="R1450" s="4"/>
      <c r="S1450" s="4"/>
      <c r="T1450" s="4"/>
      <c r="U1450" s="4"/>
      <c r="V1450" s="4"/>
      <c r="W1450" s="4"/>
    </row>
    <row r="1451" spans="1:23" ht="16">
      <c r="A1451" s="173" t="s">
        <v>2135</v>
      </c>
      <c r="B1451" s="173" t="s">
        <v>2116</v>
      </c>
      <c r="C1451" s="173">
        <v>840130508928</v>
      </c>
      <c r="D1451" s="174">
        <v>49.5</v>
      </c>
      <c r="E1451" s="174">
        <v>99</v>
      </c>
      <c r="F1451" s="173" t="s">
        <v>649</v>
      </c>
      <c r="G1451" s="4" t="s">
        <v>3</v>
      </c>
      <c r="H1451" s="4" t="str">
        <f t="shared" si="35"/>
        <v>Maven X</v>
      </c>
      <c r="I1451" s="4" t="str">
        <f t="shared" si="36"/>
        <v>Saddle Brown Canvas</v>
      </c>
      <c r="J1451" s="4" t="str">
        <f t="shared" si="37"/>
        <v>DWS21P5C-220</v>
      </c>
      <c r="K1451" s="4" t="str">
        <f t="shared" si="38"/>
        <v>12x34</v>
      </c>
      <c r="L1451" s="4" t="str">
        <f t="shared" si="39"/>
        <v>12</v>
      </c>
      <c r="M1451" s="4" t="str">
        <f t="shared" si="40"/>
        <v>34</v>
      </c>
      <c r="N1451" s="4" t="e">
        <f>VLOOKUP(L1451,#REF!,3,FALSE)</f>
        <v>#REF!</v>
      </c>
      <c r="O1451" s="4" t="e">
        <f>VLOOKUP(L1451,#REF!,2,FALSE)</f>
        <v>#REF!</v>
      </c>
      <c r="P1451" s="4" t="e">
        <f t="shared" si="41"/>
        <v>#REF!</v>
      </c>
      <c r="Q1451" s="4"/>
      <c r="R1451" s="4"/>
      <c r="S1451" s="4"/>
      <c r="T1451" s="4"/>
      <c r="U1451" s="4"/>
      <c r="V1451" s="4"/>
      <c r="W1451" s="4"/>
    </row>
    <row r="1452" spans="1:23" ht="16">
      <c r="A1452" s="173" t="s">
        <v>2136</v>
      </c>
      <c r="B1452" s="173" t="s">
        <v>2116</v>
      </c>
      <c r="C1452" s="173">
        <v>840130508935</v>
      </c>
      <c r="D1452" s="174">
        <v>49.5</v>
      </c>
      <c r="E1452" s="174">
        <v>99</v>
      </c>
      <c r="F1452" s="173" t="s">
        <v>649</v>
      </c>
      <c r="G1452" s="4" t="s">
        <v>3</v>
      </c>
      <c r="H1452" s="4" t="str">
        <f t="shared" si="35"/>
        <v>Maven X</v>
      </c>
      <c r="I1452" s="4" t="str">
        <f t="shared" si="36"/>
        <v>Saddle Brown Canvas</v>
      </c>
      <c r="J1452" s="4" t="str">
        <f t="shared" si="37"/>
        <v>DWS21P5C-220</v>
      </c>
      <c r="K1452" s="4" t="str">
        <f t="shared" si="38"/>
        <v>14x28</v>
      </c>
      <c r="L1452" s="4" t="str">
        <f t="shared" si="39"/>
        <v>14</v>
      </c>
      <c r="M1452" s="4" t="str">
        <f t="shared" si="40"/>
        <v>28</v>
      </c>
      <c r="N1452" s="4" t="e">
        <f>VLOOKUP(L1452,#REF!,3,FALSE)</f>
        <v>#REF!</v>
      </c>
      <c r="O1452" s="4" t="e">
        <f>VLOOKUP(L1452,#REF!,2,FALSE)</f>
        <v>#REF!</v>
      </c>
      <c r="P1452" s="4" t="e">
        <f t="shared" si="41"/>
        <v>#REF!</v>
      </c>
      <c r="Q1452" s="4"/>
      <c r="R1452" s="4"/>
      <c r="S1452" s="4"/>
      <c r="T1452" s="4"/>
      <c r="U1452" s="4"/>
      <c r="V1452" s="4"/>
      <c r="W1452" s="4"/>
    </row>
    <row r="1453" spans="1:23" ht="16">
      <c r="A1453" s="173" t="s">
        <v>2137</v>
      </c>
      <c r="B1453" s="173" t="s">
        <v>2116</v>
      </c>
      <c r="C1453" s="173">
        <v>840130508942</v>
      </c>
      <c r="D1453" s="174">
        <v>49.5</v>
      </c>
      <c r="E1453" s="174">
        <v>99</v>
      </c>
      <c r="F1453" s="173" t="s">
        <v>649</v>
      </c>
      <c r="G1453" s="4" t="s">
        <v>3</v>
      </c>
      <c r="H1453" s="4" t="str">
        <f t="shared" si="35"/>
        <v>Maven X</v>
      </c>
      <c r="I1453" s="4" t="str">
        <f t="shared" si="36"/>
        <v>Saddle Brown Canvas</v>
      </c>
      <c r="J1453" s="4" t="str">
        <f t="shared" si="37"/>
        <v>DWS21P5C-220</v>
      </c>
      <c r="K1453" s="4" t="str">
        <f t="shared" si="38"/>
        <v>14x30</v>
      </c>
      <c r="L1453" s="4" t="str">
        <f t="shared" si="39"/>
        <v>14</v>
      </c>
      <c r="M1453" s="4" t="str">
        <f t="shared" si="40"/>
        <v>30</v>
      </c>
      <c r="N1453" s="4" t="e">
        <f>VLOOKUP(L1453,#REF!,3,FALSE)</f>
        <v>#REF!</v>
      </c>
      <c r="O1453" s="4" t="e">
        <f>VLOOKUP(L1453,#REF!,2,FALSE)</f>
        <v>#REF!</v>
      </c>
      <c r="P1453" s="4" t="e">
        <f t="shared" si="41"/>
        <v>#REF!</v>
      </c>
      <c r="Q1453" s="4"/>
      <c r="R1453" s="4"/>
      <c r="S1453" s="4"/>
      <c r="T1453" s="4"/>
      <c r="U1453" s="4"/>
      <c r="V1453" s="4"/>
      <c r="W1453" s="4"/>
    </row>
    <row r="1454" spans="1:23" ht="16">
      <c r="A1454" s="173" t="s">
        <v>2138</v>
      </c>
      <c r="B1454" s="173" t="s">
        <v>2116</v>
      </c>
      <c r="C1454" s="173">
        <v>840130508959</v>
      </c>
      <c r="D1454" s="174">
        <v>49.5</v>
      </c>
      <c r="E1454" s="174">
        <v>99</v>
      </c>
      <c r="F1454" s="173" t="s">
        <v>649</v>
      </c>
      <c r="G1454" s="4" t="s">
        <v>3</v>
      </c>
      <c r="H1454" s="4" t="str">
        <f t="shared" si="35"/>
        <v>Maven X</v>
      </c>
      <c r="I1454" s="4" t="str">
        <f t="shared" si="36"/>
        <v>Saddle Brown Canvas</v>
      </c>
      <c r="J1454" s="4" t="str">
        <f t="shared" si="37"/>
        <v>DWS21P5C-220</v>
      </c>
      <c r="K1454" s="4" t="str">
        <f t="shared" si="38"/>
        <v>14x32</v>
      </c>
      <c r="L1454" s="4" t="str">
        <f t="shared" si="39"/>
        <v>14</v>
      </c>
      <c r="M1454" s="4" t="str">
        <f t="shared" si="40"/>
        <v>32</v>
      </c>
      <c r="N1454" s="4" t="e">
        <f>VLOOKUP(L1454,#REF!,3,FALSE)</f>
        <v>#REF!</v>
      </c>
      <c r="O1454" s="4" t="e">
        <f>VLOOKUP(L1454,#REF!,2,FALSE)</f>
        <v>#REF!</v>
      </c>
      <c r="P1454" s="4" t="e">
        <f t="shared" si="41"/>
        <v>#REF!</v>
      </c>
      <c r="Q1454" s="4"/>
      <c r="R1454" s="4"/>
      <c r="S1454" s="4"/>
      <c r="T1454" s="4"/>
      <c r="U1454" s="4"/>
      <c r="V1454" s="4"/>
      <c r="W1454" s="4"/>
    </row>
    <row r="1455" spans="1:23" ht="16">
      <c r="A1455" s="173" t="s">
        <v>2139</v>
      </c>
      <c r="B1455" s="173" t="s">
        <v>2116</v>
      </c>
      <c r="C1455" s="173">
        <v>840130508966</v>
      </c>
      <c r="D1455" s="174">
        <v>49.5</v>
      </c>
      <c r="E1455" s="174">
        <v>99</v>
      </c>
      <c r="F1455" s="173" t="s">
        <v>649</v>
      </c>
      <c r="G1455" s="4" t="s">
        <v>3</v>
      </c>
      <c r="H1455" s="4" t="str">
        <f t="shared" si="35"/>
        <v>Maven X</v>
      </c>
      <c r="I1455" s="4" t="str">
        <f t="shared" si="36"/>
        <v>Saddle Brown Canvas</v>
      </c>
      <c r="J1455" s="4" t="str">
        <f t="shared" si="37"/>
        <v>DWS21P5C-220</v>
      </c>
      <c r="K1455" s="4" t="str">
        <f t="shared" si="38"/>
        <v>14x34</v>
      </c>
      <c r="L1455" s="4" t="str">
        <f t="shared" si="39"/>
        <v>14</v>
      </c>
      <c r="M1455" s="4" t="str">
        <f t="shared" si="40"/>
        <v>34</v>
      </c>
      <c r="N1455" s="4" t="e">
        <f>VLOOKUP(L1455,#REF!,3,FALSE)</f>
        <v>#REF!</v>
      </c>
      <c r="O1455" s="4" t="e">
        <f>VLOOKUP(L1455,#REF!,2,FALSE)</f>
        <v>#REF!</v>
      </c>
      <c r="P1455" s="4" t="e">
        <f t="shared" si="41"/>
        <v>#REF!</v>
      </c>
      <c r="Q1455" s="4"/>
      <c r="R1455" s="4"/>
      <c r="S1455" s="4"/>
      <c r="T1455" s="4"/>
      <c r="U1455" s="4"/>
      <c r="V1455" s="4"/>
      <c r="W1455" s="4"/>
    </row>
    <row r="1456" spans="1:23" ht="16">
      <c r="A1456" s="173" t="s">
        <v>2140</v>
      </c>
      <c r="B1456" s="173" t="s">
        <v>2116</v>
      </c>
      <c r="C1456" s="173">
        <v>840130508973</v>
      </c>
      <c r="D1456" s="174">
        <v>49.5</v>
      </c>
      <c r="E1456" s="174">
        <v>99</v>
      </c>
      <c r="F1456" s="173" t="s">
        <v>649</v>
      </c>
      <c r="G1456" s="4" t="s">
        <v>3</v>
      </c>
      <c r="H1456" s="4" t="str">
        <f t="shared" si="35"/>
        <v>Maven X</v>
      </c>
      <c r="I1456" s="4" t="str">
        <f t="shared" si="36"/>
        <v>Saddle Brown Canvas</v>
      </c>
      <c r="J1456" s="4" t="str">
        <f t="shared" si="37"/>
        <v>DWS21P5C-220</v>
      </c>
      <c r="K1456" s="4" t="str">
        <f t="shared" si="38"/>
        <v>16x28</v>
      </c>
      <c r="L1456" s="4" t="str">
        <f t="shared" si="39"/>
        <v>16</v>
      </c>
      <c r="M1456" s="4" t="str">
        <f t="shared" si="40"/>
        <v>28</v>
      </c>
      <c r="N1456" s="4" t="e">
        <f>VLOOKUP(L1456,#REF!,3,FALSE)</f>
        <v>#REF!</v>
      </c>
      <c r="O1456" s="4" t="e">
        <f>VLOOKUP(L1456,#REF!,2,FALSE)</f>
        <v>#REF!</v>
      </c>
      <c r="P1456" s="4" t="e">
        <f t="shared" si="41"/>
        <v>#REF!</v>
      </c>
      <c r="Q1456" s="4"/>
      <c r="R1456" s="4"/>
      <c r="S1456" s="4"/>
      <c r="T1456" s="4"/>
      <c r="U1456" s="4"/>
      <c r="V1456" s="4"/>
      <c r="W1456" s="4"/>
    </row>
    <row r="1457" spans="1:23" ht="16">
      <c r="A1457" s="173" t="s">
        <v>2141</v>
      </c>
      <c r="B1457" s="173" t="s">
        <v>2116</v>
      </c>
      <c r="C1457" s="173">
        <v>840130508980</v>
      </c>
      <c r="D1457" s="174">
        <v>49.5</v>
      </c>
      <c r="E1457" s="174">
        <v>99</v>
      </c>
      <c r="F1457" s="173" t="s">
        <v>649</v>
      </c>
      <c r="G1457" s="4" t="s">
        <v>3</v>
      </c>
      <c r="H1457" s="4" t="str">
        <f t="shared" si="35"/>
        <v>Maven X</v>
      </c>
      <c r="I1457" s="4" t="str">
        <f t="shared" si="36"/>
        <v>Saddle Brown Canvas</v>
      </c>
      <c r="J1457" s="4" t="str">
        <f t="shared" si="37"/>
        <v>DWS21P5C-220</v>
      </c>
      <c r="K1457" s="4" t="str">
        <f t="shared" si="38"/>
        <v>16x30</v>
      </c>
      <c r="L1457" s="4" t="str">
        <f t="shared" si="39"/>
        <v>16</v>
      </c>
      <c r="M1457" s="4" t="str">
        <f t="shared" si="40"/>
        <v>30</v>
      </c>
      <c r="N1457" s="4" t="e">
        <f>VLOOKUP(L1457,#REF!,3,FALSE)</f>
        <v>#REF!</v>
      </c>
      <c r="O1457" s="4" t="e">
        <f>VLOOKUP(L1457,#REF!,2,FALSE)</f>
        <v>#REF!</v>
      </c>
      <c r="P1457" s="4" t="e">
        <f t="shared" si="41"/>
        <v>#REF!</v>
      </c>
      <c r="Q1457" s="4"/>
      <c r="R1457" s="4"/>
      <c r="S1457" s="4"/>
      <c r="T1457" s="4"/>
      <c r="U1457" s="4"/>
      <c r="V1457" s="4"/>
      <c r="W1457" s="4"/>
    </row>
    <row r="1458" spans="1:23" ht="16">
      <c r="A1458" s="173" t="s">
        <v>2142</v>
      </c>
      <c r="B1458" s="173" t="s">
        <v>2116</v>
      </c>
      <c r="C1458" s="173">
        <v>840130508997</v>
      </c>
      <c r="D1458" s="174">
        <v>49.5</v>
      </c>
      <c r="E1458" s="174">
        <v>99</v>
      </c>
      <c r="F1458" s="173" t="s">
        <v>649</v>
      </c>
      <c r="G1458" s="4" t="s">
        <v>3</v>
      </c>
      <c r="H1458" s="4" t="str">
        <f t="shared" si="35"/>
        <v>Maven X</v>
      </c>
      <c r="I1458" s="4" t="str">
        <f t="shared" si="36"/>
        <v>Saddle Brown Canvas</v>
      </c>
      <c r="J1458" s="4" t="str">
        <f t="shared" si="37"/>
        <v>DWS21P5C-220</v>
      </c>
      <c r="K1458" s="4" t="str">
        <f t="shared" si="38"/>
        <v>16x32</v>
      </c>
      <c r="L1458" s="4" t="str">
        <f t="shared" si="39"/>
        <v>16</v>
      </c>
      <c r="M1458" s="4" t="str">
        <f t="shared" si="40"/>
        <v>32</v>
      </c>
      <c r="N1458" s="4" t="e">
        <f>VLOOKUP(L1458,#REF!,3,FALSE)</f>
        <v>#REF!</v>
      </c>
      <c r="O1458" s="4" t="e">
        <f>VLOOKUP(L1458,#REF!,2,FALSE)</f>
        <v>#REF!</v>
      </c>
      <c r="P1458" s="4" t="e">
        <f t="shared" si="41"/>
        <v>#REF!</v>
      </c>
      <c r="Q1458" s="4"/>
      <c r="R1458" s="4"/>
      <c r="S1458" s="4"/>
      <c r="T1458" s="4"/>
      <c r="U1458" s="4"/>
      <c r="V1458" s="4"/>
      <c r="W1458" s="4"/>
    </row>
    <row r="1459" spans="1:23" ht="16">
      <c r="A1459" s="173" t="s">
        <v>2143</v>
      </c>
      <c r="B1459" s="173" t="s">
        <v>2116</v>
      </c>
      <c r="C1459" s="173">
        <v>840130509000</v>
      </c>
      <c r="D1459" s="174">
        <v>49.5</v>
      </c>
      <c r="E1459" s="174">
        <v>99</v>
      </c>
      <c r="F1459" s="173" t="s">
        <v>649</v>
      </c>
      <c r="G1459" s="4" t="s">
        <v>3</v>
      </c>
      <c r="H1459" s="4" t="str">
        <f t="shared" si="35"/>
        <v>Maven X</v>
      </c>
      <c r="I1459" s="4" t="str">
        <f t="shared" si="36"/>
        <v>Saddle Brown Canvas</v>
      </c>
      <c r="J1459" s="4" t="str">
        <f t="shared" si="37"/>
        <v>DWS21P5C-220</v>
      </c>
      <c r="K1459" s="4" t="str">
        <f t="shared" si="38"/>
        <v>16x34</v>
      </c>
      <c r="L1459" s="4" t="str">
        <f t="shared" si="39"/>
        <v>16</v>
      </c>
      <c r="M1459" s="4" t="str">
        <f t="shared" si="40"/>
        <v>34</v>
      </c>
      <c r="N1459" s="4" t="e">
        <f>VLOOKUP(L1459,#REF!,3,FALSE)</f>
        <v>#REF!</v>
      </c>
      <c r="O1459" s="4" t="e">
        <f>VLOOKUP(L1459,#REF!,2,FALSE)</f>
        <v>#REF!</v>
      </c>
      <c r="P1459" s="4" t="e">
        <f t="shared" si="41"/>
        <v>#REF!</v>
      </c>
      <c r="Q1459" s="4"/>
      <c r="R1459" s="4"/>
      <c r="S1459" s="4"/>
      <c r="T1459" s="4"/>
      <c r="U1459" s="4"/>
      <c r="V1459" s="4"/>
      <c r="W1459" s="4"/>
    </row>
    <row r="1460" spans="1:23" ht="16">
      <c r="A1460" s="173" t="s">
        <v>2144</v>
      </c>
      <c r="B1460" s="173" t="s">
        <v>2116</v>
      </c>
      <c r="C1460" s="173">
        <v>840130509017</v>
      </c>
      <c r="D1460" s="174">
        <v>49.5</v>
      </c>
      <c r="E1460" s="174">
        <v>99</v>
      </c>
      <c r="F1460" s="173" t="s">
        <v>649</v>
      </c>
      <c r="G1460" s="4" t="s">
        <v>3</v>
      </c>
      <c r="H1460" s="4" t="str">
        <f t="shared" si="35"/>
        <v>Maven X</v>
      </c>
      <c r="I1460" s="4" t="str">
        <f t="shared" si="36"/>
        <v>Saddle Brown Canvas</v>
      </c>
      <c r="J1460" s="4" t="str">
        <f t="shared" si="37"/>
        <v>DWS21P5C-220</v>
      </c>
      <c r="K1460" s="4" t="str">
        <f t="shared" si="38"/>
        <v>18x28</v>
      </c>
      <c r="L1460" s="4" t="str">
        <f t="shared" si="39"/>
        <v>18</v>
      </c>
      <c r="M1460" s="4" t="str">
        <f t="shared" si="40"/>
        <v>28</v>
      </c>
      <c r="N1460" s="4" t="e">
        <f>VLOOKUP(L1460,#REF!,3,FALSE)</f>
        <v>#REF!</v>
      </c>
      <c r="O1460" s="4" t="e">
        <f>VLOOKUP(L1460,#REF!,2,FALSE)</f>
        <v>#REF!</v>
      </c>
      <c r="P1460" s="4" t="e">
        <f t="shared" si="41"/>
        <v>#REF!</v>
      </c>
      <c r="Q1460" s="4"/>
      <c r="R1460" s="4"/>
      <c r="S1460" s="4"/>
      <c r="T1460" s="4"/>
      <c r="U1460" s="4"/>
      <c r="V1460" s="4"/>
      <c r="W1460" s="4"/>
    </row>
    <row r="1461" spans="1:23" ht="16">
      <c r="A1461" s="173" t="s">
        <v>2145</v>
      </c>
      <c r="B1461" s="173" t="s">
        <v>2116</v>
      </c>
      <c r="C1461" s="173">
        <v>840130509024</v>
      </c>
      <c r="D1461" s="174">
        <v>49.5</v>
      </c>
      <c r="E1461" s="174">
        <v>99</v>
      </c>
      <c r="F1461" s="173" t="s">
        <v>649</v>
      </c>
      <c r="G1461" s="4" t="s">
        <v>3</v>
      </c>
      <c r="H1461" s="4" t="str">
        <f t="shared" si="35"/>
        <v>Maven X</v>
      </c>
      <c r="I1461" s="4" t="str">
        <f t="shared" si="36"/>
        <v>Saddle Brown Canvas</v>
      </c>
      <c r="J1461" s="4" t="str">
        <f t="shared" si="37"/>
        <v>DWS21P5C-220</v>
      </c>
      <c r="K1461" s="4" t="str">
        <f t="shared" si="38"/>
        <v>18x30</v>
      </c>
      <c r="L1461" s="4" t="str">
        <f t="shared" si="39"/>
        <v>18</v>
      </c>
      <c r="M1461" s="4" t="str">
        <f t="shared" si="40"/>
        <v>30</v>
      </c>
      <c r="N1461" s="4" t="e">
        <f>VLOOKUP(L1461,#REF!,3,FALSE)</f>
        <v>#REF!</v>
      </c>
      <c r="O1461" s="4" t="e">
        <f>VLOOKUP(L1461,#REF!,2,FALSE)</f>
        <v>#REF!</v>
      </c>
      <c r="P1461" s="4" t="e">
        <f t="shared" si="41"/>
        <v>#REF!</v>
      </c>
      <c r="Q1461" s="4"/>
      <c r="R1461" s="4"/>
      <c r="S1461" s="4"/>
      <c r="T1461" s="4"/>
      <c r="U1461" s="4"/>
      <c r="V1461" s="4"/>
      <c r="W1461" s="4"/>
    </row>
    <row r="1462" spans="1:23" ht="16">
      <c r="A1462" s="173" t="s">
        <v>2146</v>
      </c>
      <c r="B1462" s="173" t="s">
        <v>2116</v>
      </c>
      <c r="C1462" s="173">
        <v>840130509031</v>
      </c>
      <c r="D1462" s="174">
        <v>49.5</v>
      </c>
      <c r="E1462" s="174">
        <v>99</v>
      </c>
      <c r="F1462" s="173" t="s">
        <v>649</v>
      </c>
      <c r="G1462" s="4" t="s">
        <v>3</v>
      </c>
      <c r="H1462" s="4" t="str">
        <f t="shared" si="35"/>
        <v>Maven X</v>
      </c>
      <c r="I1462" s="4" t="str">
        <f t="shared" si="36"/>
        <v>Saddle Brown Canvas</v>
      </c>
      <c r="J1462" s="4" t="str">
        <f t="shared" si="37"/>
        <v>DWS21P5C-220</v>
      </c>
      <c r="K1462" s="4" t="str">
        <f t="shared" si="38"/>
        <v>18x32</v>
      </c>
      <c r="L1462" s="4" t="str">
        <f t="shared" si="39"/>
        <v>18</v>
      </c>
      <c r="M1462" s="4" t="str">
        <f t="shared" si="40"/>
        <v>32</v>
      </c>
      <c r="N1462" s="4" t="e">
        <f>VLOOKUP(L1462,#REF!,3,FALSE)</f>
        <v>#REF!</v>
      </c>
      <c r="O1462" s="4" t="e">
        <f>VLOOKUP(L1462,#REF!,2,FALSE)</f>
        <v>#REF!</v>
      </c>
      <c r="P1462" s="4" t="e">
        <f t="shared" si="41"/>
        <v>#REF!</v>
      </c>
      <c r="Q1462" s="4"/>
      <c r="R1462" s="4"/>
      <c r="S1462" s="4"/>
      <c r="T1462" s="4"/>
      <c r="U1462" s="4"/>
      <c r="V1462" s="4"/>
      <c r="W1462" s="4"/>
    </row>
    <row r="1463" spans="1:23" ht="16">
      <c r="A1463" s="173" t="s">
        <v>2147</v>
      </c>
      <c r="B1463" s="173" t="s">
        <v>2116</v>
      </c>
      <c r="C1463" s="173">
        <v>840130509048</v>
      </c>
      <c r="D1463" s="174">
        <v>49.5</v>
      </c>
      <c r="E1463" s="174">
        <v>99</v>
      </c>
      <c r="F1463" s="173" t="s">
        <v>649</v>
      </c>
      <c r="G1463" s="4" t="s">
        <v>3</v>
      </c>
      <c r="H1463" s="4" t="str">
        <f t="shared" si="35"/>
        <v>Maven X</v>
      </c>
      <c r="I1463" s="4" t="str">
        <f t="shared" si="36"/>
        <v>Saddle Brown Canvas</v>
      </c>
      <c r="J1463" s="4" t="str">
        <f t="shared" si="37"/>
        <v>DWS21P5C-220</v>
      </c>
      <c r="K1463" s="4" t="str">
        <f t="shared" si="38"/>
        <v>18x34</v>
      </c>
      <c r="L1463" s="4" t="str">
        <f t="shared" si="39"/>
        <v>18</v>
      </c>
      <c r="M1463" s="4" t="str">
        <f t="shared" si="40"/>
        <v>34</v>
      </c>
      <c r="N1463" s="4" t="e">
        <f>VLOOKUP(L1463,#REF!,3,FALSE)</f>
        <v>#REF!</v>
      </c>
      <c r="O1463" s="4" t="e">
        <f>VLOOKUP(L1463,#REF!,2,FALSE)</f>
        <v>#REF!</v>
      </c>
      <c r="P1463" s="4" t="e">
        <f t="shared" si="41"/>
        <v>#REF!</v>
      </c>
      <c r="Q1463" s="4"/>
      <c r="R1463" s="4"/>
      <c r="S1463" s="4"/>
      <c r="T1463" s="4"/>
      <c r="U1463" s="4"/>
      <c r="V1463" s="4"/>
      <c r="W1463" s="4"/>
    </row>
    <row r="1464" spans="1:23" ht="16">
      <c r="A1464" s="173" t="s">
        <v>2148</v>
      </c>
      <c r="B1464" s="173" t="s">
        <v>2116</v>
      </c>
      <c r="C1464" s="173">
        <v>840130509055</v>
      </c>
      <c r="D1464" s="174">
        <v>49.5</v>
      </c>
      <c r="E1464" s="174">
        <v>99</v>
      </c>
      <c r="F1464" s="173" t="s">
        <v>649</v>
      </c>
      <c r="G1464" s="4" t="s">
        <v>3</v>
      </c>
      <c r="H1464" s="4" t="str">
        <f t="shared" si="35"/>
        <v>Maven X</v>
      </c>
      <c r="I1464" s="4" t="str">
        <f t="shared" si="36"/>
        <v>Saddle Brown Canvas</v>
      </c>
      <c r="J1464" s="4" t="str">
        <f t="shared" si="37"/>
        <v>DWS21P5C-220</v>
      </c>
      <c r="K1464" s="4" t="str">
        <f t="shared" si="38"/>
        <v>2x28</v>
      </c>
      <c r="L1464" s="4" t="str">
        <f t="shared" si="39"/>
        <v>2</v>
      </c>
      <c r="M1464" s="4" t="str">
        <f t="shared" si="40"/>
        <v>28</v>
      </c>
      <c r="N1464" s="4" t="e">
        <f>VLOOKUP(L1464,#REF!,3,FALSE)</f>
        <v>#REF!</v>
      </c>
      <c r="O1464" s="4" t="e">
        <f>VLOOKUP(L1464,#REF!,2,FALSE)</f>
        <v>#REF!</v>
      </c>
      <c r="P1464" s="4" t="e">
        <f t="shared" si="41"/>
        <v>#REF!</v>
      </c>
      <c r="Q1464" s="4"/>
      <c r="R1464" s="4"/>
      <c r="S1464" s="4"/>
      <c r="T1464" s="4"/>
      <c r="U1464" s="4"/>
      <c r="V1464" s="4"/>
      <c r="W1464" s="4"/>
    </row>
    <row r="1465" spans="1:23" ht="16">
      <c r="A1465" s="173" t="s">
        <v>2149</v>
      </c>
      <c r="B1465" s="173" t="s">
        <v>2116</v>
      </c>
      <c r="C1465" s="173">
        <v>840130509062</v>
      </c>
      <c r="D1465" s="174">
        <v>49.5</v>
      </c>
      <c r="E1465" s="174">
        <v>99</v>
      </c>
      <c r="F1465" s="173" t="s">
        <v>649</v>
      </c>
      <c r="G1465" s="4" t="s">
        <v>3</v>
      </c>
      <c r="H1465" s="4" t="str">
        <f t="shared" si="35"/>
        <v>Maven X</v>
      </c>
      <c r="I1465" s="4" t="str">
        <f t="shared" si="36"/>
        <v>Saddle Brown Canvas</v>
      </c>
      <c r="J1465" s="4" t="str">
        <f t="shared" si="37"/>
        <v>DWS21P5C-220</v>
      </c>
      <c r="K1465" s="4" t="str">
        <f t="shared" si="38"/>
        <v>2x30</v>
      </c>
      <c r="L1465" s="4" t="str">
        <f t="shared" si="39"/>
        <v>2</v>
      </c>
      <c r="M1465" s="4" t="str">
        <f t="shared" si="40"/>
        <v>30</v>
      </c>
      <c r="N1465" s="4" t="e">
        <f>VLOOKUP(L1465,#REF!,3,FALSE)</f>
        <v>#REF!</v>
      </c>
      <c r="O1465" s="4" t="e">
        <f>VLOOKUP(L1465,#REF!,2,FALSE)</f>
        <v>#REF!</v>
      </c>
      <c r="P1465" s="4" t="e">
        <f t="shared" si="41"/>
        <v>#REF!</v>
      </c>
      <c r="Q1465" s="4"/>
      <c r="R1465" s="4"/>
      <c r="S1465" s="4"/>
      <c r="T1465" s="4"/>
      <c r="U1465" s="4"/>
      <c r="V1465" s="4"/>
      <c r="W1465" s="4"/>
    </row>
    <row r="1466" spans="1:23" ht="16">
      <c r="A1466" s="173" t="s">
        <v>2150</v>
      </c>
      <c r="B1466" s="173" t="s">
        <v>2116</v>
      </c>
      <c r="C1466" s="173">
        <v>840130509079</v>
      </c>
      <c r="D1466" s="174">
        <v>49.5</v>
      </c>
      <c r="E1466" s="174">
        <v>99</v>
      </c>
      <c r="F1466" s="173" t="s">
        <v>649</v>
      </c>
      <c r="G1466" s="4" t="s">
        <v>3</v>
      </c>
      <c r="H1466" s="4" t="str">
        <f t="shared" si="35"/>
        <v>Maven X</v>
      </c>
      <c r="I1466" s="4" t="str">
        <f t="shared" si="36"/>
        <v>Saddle Brown Canvas</v>
      </c>
      <c r="J1466" s="4" t="str">
        <f t="shared" si="37"/>
        <v>DWS21P5C-220</v>
      </c>
      <c r="K1466" s="4" t="str">
        <f t="shared" si="38"/>
        <v>2x32</v>
      </c>
      <c r="L1466" s="4" t="str">
        <f t="shared" si="39"/>
        <v>2</v>
      </c>
      <c r="M1466" s="4" t="str">
        <f t="shared" si="40"/>
        <v>32</v>
      </c>
      <c r="N1466" s="4" t="e">
        <f>VLOOKUP(L1466,#REF!,3,FALSE)</f>
        <v>#REF!</v>
      </c>
      <c r="O1466" s="4" t="e">
        <f>VLOOKUP(L1466,#REF!,2,FALSE)</f>
        <v>#REF!</v>
      </c>
      <c r="P1466" s="4" t="e">
        <f t="shared" si="41"/>
        <v>#REF!</v>
      </c>
      <c r="Q1466" s="4"/>
      <c r="R1466" s="4"/>
      <c r="S1466" s="4"/>
      <c r="T1466" s="4"/>
      <c r="U1466" s="4"/>
      <c r="V1466" s="4"/>
      <c r="W1466" s="4"/>
    </row>
    <row r="1467" spans="1:23" ht="16">
      <c r="A1467" s="173" t="s">
        <v>2151</v>
      </c>
      <c r="B1467" s="173" t="s">
        <v>2116</v>
      </c>
      <c r="C1467" s="173">
        <v>840130509086</v>
      </c>
      <c r="D1467" s="174">
        <v>49.5</v>
      </c>
      <c r="E1467" s="174">
        <v>99</v>
      </c>
      <c r="F1467" s="173" t="s">
        <v>649</v>
      </c>
      <c r="G1467" s="4" t="s">
        <v>3</v>
      </c>
      <c r="H1467" s="4" t="str">
        <f t="shared" si="35"/>
        <v>Maven X</v>
      </c>
      <c r="I1467" s="4" t="str">
        <f t="shared" si="36"/>
        <v>Saddle Brown Canvas</v>
      </c>
      <c r="J1467" s="4" t="str">
        <f t="shared" si="37"/>
        <v>DWS21P5C-220</v>
      </c>
      <c r="K1467" s="4" t="str">
        <f t="shared" si="38"/>
        <v>2x34</v>
      </c>
      <c r="L1467" s="4" t="str">
        <f t="shared" si="39"/>
        <v>2</v>
      </c>
      <c r="M1467" s="4" t="str">
        <f t="shared" si="40"/>
        <v>34</v>
      </c>
      <c r="N1467" s="4" t="e">
        <f>VLOOKUP(L1467,#REF!,3,FALSE)</f>
        <v>#REF!</v>
      </c>
      <c r="O1467" s="4" t="e">
        <f>VLOOKUP(L1467,#REF!,2,FALSE)</f>
        <v>#REF!</v>
      </c>
      <c r="P1467" s="4" t="e">
        <f t="shared" si="41"/>
        <v>#REF!</v>
      </c>
      <c r="Q1467" s="4"/>
      <c r="R1467" s="4"/>
      <c r="S1467" s="4"/>
      <c r="T1467" s="4"/>
      <c r="U1467" s="4"/>
      <c r="V1467" s="4"/>
      <c r="W1467" s="4"/>
    </row>
    <row r="1468" spans="1:23" ht="16">
      <c r="A1468" s="173" t="s">
        <v>2152</v>
      </c>
      <c r="B1468" s="173" t="s">
        <v>2116</v>
      </c>
      <c r="C1468" s="173">
        <v>840130509093</v>
      </c>
      <c r="D1468" s="174">
        <v>49.5</v>
      </c>
      <c r="E1468" s="174">
        <v>99</v>
      </c>
      <c r="F1468" s="173" t="s">
        <v>649</v>
      </c>
      <c r="G1468" s="4" t="s">
        <v>3</v>
      </c>
      <c r="H1468" s="4" t="str">
        <f t="shared" si="35"/>
        <v>Maven X</v>
      </c>
      <c r="I1468" s="4" t="str">
        <f t="shared" si="36"/>
        <v>Saddle Brown Canvas</v>
      </c>
      <c r="J1468" s="4" t="str">
        <f t="shared" si="37"/>
        <v>DWS21P5C-220</v>
      </c>
      <c r="K1468" s="4" t="str">
        <f t="shared" si="38"/>
        <v>4x28</v>
      </c>
      <c r="L1468" s="4" t="str">
        <f t="shared" si="39"/>
        <v>4</v>
      </c>
      <c r="M1468" s="4" t="str">
        <f t="shared" si="40"/>
        <v>28</v>
      </c>
      <c r="N1468" s="4" t="e">
        <f>VLOOKUP(L1468,#REF!,3,FALSE)</f>
        <v>#REF!</v>
      </c>
      <c r="O1468" s="4" t="e">
        <f>VLOOKUP(L1468,#REF!,2,FALSE)</f>
        <v>#REF!</v>
      </c>
      <c r="P1468" s="4" t="e">
        <f t="shared" si="41"/>
        <v>#REF!</v>
      </c>
      <c r="Q1468" s="4"/>
      <c r="R1468" s="4"/>
      <c r="S1468" s="4"/>
      <c r="T1468" s="4"/>
      <c r="U1468" s="4"/>
      <c r="V1468" s="4"/>
      <c r="W1468" s="4"/>
    </row>
    <row r="1469" spans="1:23" ht="16">
      <c r="A1469" s="173" t="s">
        <v>2153</v>
      </c>
      <c r="B1469" s="173" t="s">
        <v>2116</v>
      </c>
      <c r="C1469" s="173">
        <v>840130509109</v>
      </c>
      <c r="D1469" s="174">
        <v>49.5</v>
      </c>
      <c r="E1469" s="174">
        <v>99</v>
      </c>
      <c r="F1469" s="173" t="s">
        <v>649</v>
      </c>
      <c r="G1469" s="4" t="s">
        <v>3</v>
      </c>
      <c r="H1469" s="4" t="str">
        <f t="shared" si="35"/>
        <v>Maven X</v>
      </c>
      <c r="I1469" s="4" t="str">
        <f t="shared" si="36"/>
        <v>Saddle Brown Canvas</v>
      </c>
      <c r="J1469" s="4" t="str">
        <f t="shared" si="37"/>
        <v>DWS21P5C-220</v>
      </c>
      <c r="K1469" s="4" t="str">
        <f t="shared" si="38"/>
        <v>4x30</v>
      </c>
      <c r="L1469" s="4" t="str">
        <f t="shared" si="39"/>
        <v>4</v>
      </c>
      <c r="M1469" s="4" t="str">
        <f t="shared" si="40"/>
        <v>30</v>
      </c>
      <c r="N1469" s="4" t="e">
        <f>VLOOKUP(L1469,#REF!,3,FALSE)</f>
        <v>#REF!</v>
      </c>
      <c r="O1469" s="4" t="e">
        <f>VLOOKUP(L1469,#REF!,2,FALSE)</f>
        <v>#REF!</v>
      </c>
      <c r="P1469" s="4" t="e">
        <f t="shared" si="41"/>
        <v>#REF!</v>
      </c>
      <c r="Q1469" s="4"/>
      <c r="R1469" s="4"/>
      <c r="S1469" s="4"/>
      <c r="T1469" s="4"/>
      <c r="U1469" s="4"/>
      <c r="V1469" s="4"/>
      <c r="W1469" s="4"/>
    </row>
    <row r="1470" spans="1:23" ht="16">
      <c r="A1470" s="173" t="s">
        <v>2154</v>
      </c>
      <c r="B1470" s="173" t="s">
        <v>2116</v>
      </c>
      <c r="C1470" s="173">
        <v>840130509116</v>
      </c>
      <c r="D1470" s="174">
        <v>49.5</v>
      </c>
      <c r="E1470" s="174">
        <v>99</v>
      </c>
      <c r="F1470" s="173" t="s">
        <v>649</v>
      </c>
      <c r="G1470" s="4" t="s">
        <v>3</v>
      </c>
      <c r="H1470" s="4" t="str">
        <f t="shared" si="35"/>
        <v>Maven X</v>
      </c>
      <c r="I1470" s="4" t="str">
        <f t="shared" si="36"/>
        <v>Saddle Brown Canvas</v>
      </c>
      <c r="J1470" s="4" t="str">
        <f t="shared" si="37"/>
        <v>DWS21P5C-220</v>
      </c>
      <c r="K1470" s="4" t="str">
        <f t="shared" si="38"/>
        <v>4x32</v>
      </c>
      <c r="L1470" s="4" t="str">
        <f t="shared" si="39"/>
        <v>4</v>
      </c>
      <c r="M1470" s="4" t="str">
        <f t="shared" si="40"/>
        <v>32</v>
      </c>
      <c r="N1470" s="4" t="e">
        <f>VLOOKUP(L1470,#REF!,3,FALSE)</f>
        <v>#REF!</v>
      </c>
      <c r="O1470" s="4" t="e">
        <f>VLOOKUP(L1470,#REF!,2,FALSE)</f>
        <v>#REF!</v>
      </c>
      <c r="P1470" s="4" t="e">
        <f t="shared" si="41"/>
        <v>#REF!</v>
      </c>
      <c r="Q1470" s="4"/>
      <c r="R1470" s="4"/>
      <c r="S1470" s="4"/>
      <c r="T1470" s="4"/>
      <c r="U1470" s="4"/>
      <c r="V1470" s="4"/>
      <c r="W1470" s="4"/>
    </row>
    <row r="1471" spans="1:23" ht="16">
      <c r="A1471" s="173" t="s">
        <v>2155</v>
      </c>
      <c r="B1471" s="173" t="s">
        <v>2116</v>
      </c>
      <c r="C1471" s="173">
        <v>840130509123</v>
      </c>
      <c r="D1471" s="174">
        <v>49.5</v>
      </c>
      <c r="E1471" s="174">
        <v>99</v>
      </c>
      <c r="F1471" s="173" t="s">
        <v>649</v>
      </c>
      <c r="G1471" s="4" t="s">
        <v>3</v>
      </c>
      <c r="H1471" s="4" t="str">
        <f t="shared" si="35"/>
        <v>Maven X</v>
      </c>
      <c r="I1471" s="4" t="str">
        <f t="shared" si="36"/>
        <v>Saddle Brown Canvas</v>
      </c>
      <c r="J1471" s="4" t="str">
        <f t="shared" si="37"/>
        <v>DWS21P5C-220</v>
      </c>
      <c r="K1471" s="4" t="str">
        <f t="shared" si="38"/>
        <v>4x34</v>
      </c>
      <c r="L1471" s="4" t="str">
        <f t="shared" si="39"/>
        <v>4</v>
      </c>
      <c r="M1471" s="4" t="str">
        <f t="shared" si="40"/>
        <v>34</v>
      </c>
      <c r="N1471" s="4" t="e">
        <f>VLOOKUP(L1471,#REF!,3,FALSE)</f>
        <v>#REF!</v>
      </c>
      <c r="O1471" s="4" t="e">
        <f>VLOOKUP(L1471,#REF!,2,FALSE)</f>
        <v>#REF!</v>
      </c>
      <c r="P1471" s="4" t="e">
        <f t="shared" si="41"/>
        <v>#REF!</v>
      </c>
      <c r="Q1471" s="4"/>
      <c r="R1471" s="4"/>
      <c r="S1471" s="4"/>
      <c r="T1471" s="4"/>
      <c r="U1471" s="4"/>
      <c r="V1471" s="4"/>
      <c r="W1471" s="4"/>
    </row>
    <row r="1472" spans="1:23" ht="16">
      <c r="A1472" s="173" t="s">
        <v>2156</v>
      </c>
      <c r="B1472" s="173" t="s">
        <v>2116</v>
      </c>
      <c r="C1472" s="173">
        <v>840130509130</v>
      </c>
      <c r="D1472" s="174">
        <v>49.5</v>
      </c>
      <c r="E1472" s="174">
        <v>99</v>
      </c>
      <c r="F1472" s="173" t="s">
        <v>649</v>
      </c>
      <c r="G1472" s="4" t="s">
        <v>3</v>
      </c>
      <c r="H1472" s="4" t="str">
        <f t="shared" si="35"/>
        <v>Maven X</v>
      </c>
      <c r="I1472" s="4" t="str">
        <f t="shared" si="36"/>
        <v>Saddle Brown Canvas</v>
      </c>
      <c r="J1472" s="4" t="str">
        <f t="shared" si="37"/>
        <v>DWS21P5C-220</v>
      </c>
      <c r="K1472" s="4" t="str">
        <f t="shared" si="38"/>
        <v>6x28</v>
      </c>
      <c r="L1472" s="4" t="str">
        <f t="shared" si="39"/>
        <v>6</v>
      </c>
      <c r="M1472" s="4" t="str">
        <f t="shared" si="40"/>
        <v>28</v>
      </c>
      <c r="N1472" s="4" t="e">
        <f>VLOOKUP(L1472,#REF!,3,FALSE)</f>
        <v>#REF!</v>
      </c>
      <c r="O1472" s="4" t="e">
        <f>VLOOKUP(L1472,#REF!,2,FALSE)</f>
        <v>#REF!</v>
      </c>
      <c r="P1472" s="4" t="e">
        <f t="shared" si="41"/>
        <v>#REF!</v>
      </c>
      <c r="Q1472" s="4"/>
      <c r="R1472" s="4"/>
      <c r="S1472" s="4"/>
      <c r="T1472" s="4"/>
      <c r="U1472" s="4"/>
      <c r="V1472" s="4"/>
      <c r="W1472" s="4"/>
    </row>
    <row r="1473" spans="1:23" ht="16">
      <c r="A1473" s="173" t="s">
        <v>2157</v>
      </c>
      <c r="B1473" s="173" t="s">
        <v>2116</v>
      </c>
      <c r="C1473" s="173">
        <v>840130509147</v>
      </c>
      <c r="D1473" s="174">
        <v>49.5</v>
      </c>
      <c r="E1473" s="174">
        <v>99</v>
      </c>
      <c r="F1473" s="173" t="s">
        <v>649</v>
      </c>
      <c r="G1473" s="4" t="s">
        <v>3</v>
      </c>
      <c r="H1473" s="4" t="str">
        <f t="shared" si="35"/>
        <v>Maven X</v>
      </c>
      <c r="I1473" s="4" t="str">
        <f t="shared" si="36"/>
        <v>Saddle Brown Canvas</v>
      </c>
      <c r="J1473" s="4" t="str">
        <f t="shared" si="37"/>
        <v>DWS21P5C-220</v>
      </c>
      <c r="K1473" s="4" t="str">
        <f t="shared" si="38"/>
        <v>6x30</v>
      </c>
      <c r="L1473" s="4" t="str">
        <f t="shared" si="39"/>
        <v>6</v>
      </c>
      <c r="M1473" s="4" t="str">
        <f t="shared" si="40"/>
        <v>30</v>
      </c>
      <c r="N1473" s="4" t="e">
        <f>VLOOKUP(L1473,#REF!,3,FALSE)</f>
        <v>#REF!</v>
      </c>
      <c r="O1473" s="4" t="e">
        <f>VLOOKUP(L1473,#REF!,2,FALSE)</f>
        <v>#REF!</v>
      </c>
      <c r="P1473" s="4" t="e">
        <f t="shared" si="41"/>
        <v>#REF!</v>
      </c>
      <c r="Q1473" s="4"/>
      <c r="R1473" s="4"/>
      <c r="S1473" s="4"/>
      <c r="T1473" s="4"/>
      <c r="U1473" s="4"/>
      <c r="V1473" s="4"/>
      <c r="W1473" s="4"/>
    </row>
    <row r="1474" spans="1:23" ht="16">
      <c r="A1474" s="173" t="s">
        <v>2158</v>
      </c>
      <c r="B1474" s="173" t="s">
        <v>2116</v>
      </c>
      <c r="C1474" s="173">
        <v>840130509154</v>
      </c>
      <c r="D1474" s="174">
        <v>49.5</v>
      </c>
      <c r="E1474" s="174">
        <v>99</v>
      </c>
      <c r="F1474" s="173" t="s">
        <v>649</v>
      </c>
      <c r="G1474" s="4" t="s">
        <v>3</v>
      </c>
      <c r="H1474" s="4" t="str">
        <f t="shared" si="35"/>
        <v>Maven X</v>
      </c>
      <c r="I1474" s="4" t="str">
        <f t="shared" si="36"/>
        <v>Saddle Brown Canvas</v>
      </c>
      <c r="J1474" s="4" t="str">
        <f t="shared" si="37"/>
        <v>DWS21P5C-220</v>
      </c>
      <c r="K1474" s="4" t="str">
        <f t="shared" si="38"/>
        <v>6x32</v>
      </c>
      <c r="L1474" s="4" t="str">
        <f t="shared" si="39"/>
        <v>6</v>
      </c>
      <c r="M1474" s="4" t="str">
        <f t="shared" si="40"/>
        <v>32</v>
      </c>
      <c r="N1474" s="4" t="e">
        <f>VLOOKUP(L1474,#REF!,3,FALSE)</f>
        <v>#REF!</v>
      </c>
      <c r="O1474" s="4" t="e">
        <f>VLOOKUP(L1474,#REF!,2,FALSE)</f>
        <v>#REF!</v>
      </c>
      <c r="P1474" s="4" t="e">
        <f t="shared" si="41"/>
        <v>#REF!</v>
      </c>
      <c r="Q1474" s="4"/>
      <c r="R1474" s="4"/>
      <c r="S1474" s="4"/>
      <c r="T1474" s="4"/>
      <c r="U1474" s="4"/>
      <c r="V1474" s="4"/>
      <c r="W1474" s="4"/>
    </row>
    <row r="1475" spans="1:23" ht="16">
      <c r="A1475" s="173" t="s">
        <v>2159</v>
      </c>
      <c r="B1475" s="173" t="s">
        <v>2116</v>
      </c>
      <c r="C1475" s="173">
        <v>840130509161</v>
      </c>
      <c r="D1475" s="174">
        <v>49.5</v>
      </c>
      <c r="E1475" s="174">
        <v>99</v>
      </c>
      <c r="F1475" s="173" t="s">
        <v>649</v>
      </c>
      <c r="G1475" s="4" t="s">
        <v>3</v>
      </c>
      <c r="H1475" s="4" t="str">
        <f t="shared" si="35"/>
        <v>Maven X</v>
      </c>
      <c r="I1475" s="4" t="str">
        <f t="shared" si="36"/>
        <v>Saddle Brown Canvas</v>
      </c>
      <c r="J1475" s="4" t="str">
        <f t="shared" si="37"/>
        <v>DWS21P5C-220</v>
      </c>
      <c r="K1475" s="4" t="str">
        <f t="shared" si="38"/>
        <v>6x34</v>
      </c>
      <c r="L1475" s="4" t="str">
        <f t="shared" si="39"/>
        <v>6</v>
      </c>
      <c r="M1475" s="4" t="str">
        <f t="shared" si="40"/>
        <v>34</v>
      </c>
      <c r="N1475" s="4" t="e">
        <f>VLOOKUP(L1475,#REF!,3,FALSE)</f>
        <v>#REF!</v>
      </c>
      <c r="O1475" s="4" t="e">
        <f>VLOOKUP(L1475,#REF!,2,FALSE)</f>
        <v>#REF!</v>
      </c>
      <c r="P1475" s="4" t="e">
        <f t="shared" si="41"/>
        <v>#REF!</v>
      </c>
      <c r="Q1475" s="4"/>
      <c r="R1475" s="4"/>
      <c r="S1475" s="4"/>
      <c r="T1475" s="4"/>
      <c r="U1475" s="4"/>
      <c r="V1475" s="4"/>
      <c r="W1475" s="4"/>
    </row>
    <row r="1476" spans="1:23" ht="16">
      <c r="A1476" s="173" t="s">
        <v>2160</v>
      </c>
      <c r="B1476" s="173" t="s">
        <v>2116</v>
      </c>
      <c r="C1476" s="173">
        <v>840130509178</v>
      </c>
      <c r="D1476" s="174">
        <v>49.5</v>
      </c>
      <c r="E1476" s="174">
        <v>99</v>
      </c>
      <c r="F1476" s="173" t="s">
        <v>649</v>
      </c>
      <c r="G1476" s="4" t="s">
        <v>3</v>
      </c>
      <c r="H1476" s="4" t="str">
        <f t="shared" si="35"/>
        <v>Maven X</v>
      </c>
      <c r="I1476" s="4" t="str">
        <f t="shared" si="36"/>
        <v>Saddle Brown Canvas</v>
      </c>
      <c r="J1476" s="4" t="str">
        <f t="shared" si="37"/>
        <v>DWS21P5C-220</v>
      </c>
      <c r="K1476" s="4" t="str">
        <f t="shared" si="38"/>
        <v>8x28</v>
      </c>
      <c r="L1476" s="4" t="str">
        <f t="shared" si="39"/>
        <v>8</v>
      </c>
      <c r="M1476" s="4" t="str">
        <f t="shared" si="40"/>
        <v>28</v>
      </c>
      <c r="N1476" s="4" t="e">
        <f>VLOOKUP(L1476,#REF!,3,FALSE)</f>
        <v>#REF!</v>
      </c>
      <c r="O1476" s="4" t="e">
        <f>VLOOKUP(L1476,#REF!,2,FALSE)</f>
        <v>#REF!</v>
      </c>
      <c r="P1476" s="4" t="e">
        <f t="shared" si="41"/>
        <v>#REF!</v>
      </c>
      <c r="Q1476" s="4"/>
      <c r="R1476" s="4"/>
      <c r="S1476" s="4"/>
      <c r="T1476" s="4"/>
      <c r="U1476" s="4"/>
      <c r="V1476" s="4"/>
      <c r="W1476" s="4"/>
    </row>
    <row r="1477" spans="1:23" ht="16">
      <c r="A1477" s="173" t="s">
        <v>2161</v>
      </c>
      <c r="B1477" s="173" t="s">
        <v>2116</v>
      </c>
      <c r="C1477" s="173">
        <v>840130509185</v>
      </c>
      <c r="D1477" s="174">
        <v>49.5</v>
      </c>
      <c r="E1477" s="174">
        <v>99</v>
      </c>
      <c r="F1477" s="173" t="s">
        <v>649</v>
      </c>
      <c r="G1477" s="4" t="s">
        <v>3</v>
      </c>
      <c r="H1477" s="4" t="str">
        <f t="shared" si="35"/>
        <v>Maven X</v>
      </c>
      <c r="I1477" s="4" t="str">
        <f t="shared" si="36"/>
        <v>Saddle Brown Canvas</v>
      </c>
      <c r="J1477" s="4" t="str">
        <f t="shared" si="37"/>
        <v>DWS21P5C-220</v>
      </c>
      <c r="K1477" s="4" t="str">
        <f t="shared" si="38"/>
        <v>8x30</v>
      </c>
      <c r="L1477" s="4" t="str">
        <f t="shared" si="39"/>
        <v>8</v>
      </c>
      <c r="M1477" s="4" t="str">
        <f t="shared" si="40"/>
        <v>30</v>
      </c>
      <c r="N1477" s="4" t="e">
        <f>VLOOKUP(L1477,#REF!,3,FALSE)</f>
        <v>#REF!</v>
      </c>
      <c r="O1477" s="4" t="e">
        <f>VLOOKUP(L1477,#REF!,2,FALSE)</f>
        <v>#REF!</v>
      </c>
      <c r="P1477" s="4" t="e">
        <f t="shared" si="41"/>
        <v>#REF!</v>
      </c>
      <c r="Q1477" s="4"/>
      <c r="R1477" s="4"/>
      <c r="S1477" s="4"/>
      <c r="T1477" s="4"/>
      <c r="U1477" s="4"/>
      <c r="V1477" s="4"/>
      <c r="W1477" s="4"/>
    </row>
    <row r="1478" spans="1:23" ht="16">
      <c r="A1478" s="173" t="s">
        <v>2162</v>
      </c>
      <c r="B1478" s="173" t="s">
        <v>2116</v>
      </c>
      <c r="C1478" s="173">
        <v>840130509192</v>
      </c>
      <c r="D1478" s="174">
        <v>49.5</v>
      </c>
      <c r="E1478" s="174">
        <v>99</v>
      </c>
      <c r="F1478" s="173" t="s">
        <v>649</v>
      </c>
      <c r="G1478" s="4" t="s">
        <v>3</v>
      </c>
      <c r="H1478" s="4" t="str">
        <f t="shared" si="35"/>
        <v>Maven X</v>
      </c>
      <c r="I1478" s="4" t="str">
        <f t="shared" si="36"/>
        <v>Saddle Brown Canvas</v>
      </c>
      <c r="J1478" s="4" t="str">
        <f t="shared" si="37"/>
        <v>DWS21P5C-220</v>
      </c>
      <c r="K1478" s="4" t="str">
        <f t="shared" si="38"/>
        <v>8x32</v>
      </c>
      <c r="L1478" s="4" t="str">
        <f t="shared" si="39"/>
        <v>8</v>
      </c>
      <c r="M1478" s="4" t="str">
        <f t="shared" si="40"/>
        <v>32</v>
      </c>
      <c r="N1478" s="4" t="e">
        <f>VLOOKUP(L1478,#REF!,3,FALSE)</f>
        <v>#REF!</v>
      </c>
      <c r="O1478" s="4" t="e">
        <f>VLOOKUP(L1478,#REF!,2,FALSE)</f>
        <v>#REF!</v>
      </c>
      <c r="P1478" s="4" t="e">
        <f t="shared" si="41"/>
        <v>#REF!</v>
      </c>
      <c r="Q1478" s="4"/>
      <c r="R1478" s="4"/>
      <c r="S1478" s="4"/>
      <c r="T1478" s="4"/>
      <c r="U1478" s="4"/>
      <c r="V1478" s="4"/>
      <c r="W1478" s="4"/>
    </row>
    <row r="1479" spans="1:23" ht="16">
      <c r="A1479" s="173" t="s">
        <v>2163</v>
      </c>
      <c r="B1479" s="173" t="s">
        <v>2116</v>
      </c>
      <c r="C1479" s="173">
        <v>840130509208</v>
      </c>
      <c r="D1479" s="174">
        <v>49.5</v>
      </c>
      <c r="E1479" s="174">
        <v>99</v>
      </c>
      <c r="F1479" s="173" t="s">
        <v>649</v>
      </c>
      <c r="G1479" s="4" t="s">
        <v>3</v>
      </c>
      <c r="H1479" s="4" t="str">
        <f t="shared" si="35"/>
        <v>Maven X</v>
      </c>
      <c r="I1479" s="4" t="str">
        <f t="shared" si="36"/>
        <v>Saddle Brown Canvas</v>
      </c>
      <c r="J1479" s="4" t="str">
        <f t="shared" si="37"/>
        <v>DWS21P5C-220</v>
      </c>
      <c r="K1479" s="4" t="str">
        <f t="shared" si="38"/>
        <v>8x34</v>
      </c>
      <c r="L1479" s="4" t="str">
        <f t="shared" si="39"/>
        <v>8</v>
      </c>
      <c r="M1479" s="4" t="str">
        <f t="shared" si="40"/>
        <v>34</v>
      </c>
      <c r="N1479" s="4" t="e">
        <f>VLOOKUP(L1479,#REF!,3,FALSE)</f>
        <v>#REF!</v>
      </c>
      <c r="O1479" s="4" t="e">
        <f>VLOOKUP(L1479,#REF!,2,FALSE)</f>
        <v>#REF!</v>
      </c>
      <c r="P1479" s="4" t="e">
        <f t="shared" si="41"/>
        <v>#REF!</v>
      </c>
      <c r="Q1479" s="4"/>
      <c r="R1479" s="4"/>
      <c r="S1479" s="4"/>
      <c r="T1479" s="4"/>
      <c r="U1479" s="4"/>
      <c r="V1479" s="4"/>
      <c r="W1479" s="4"/>
    </row>
    <row r="1480" spans="1:23" ht="16">
      <c r="A1480" s="173" t="s">
        <v>2164</v>
      </c>
      <c r="B1480" s="173" t="s">
        <v>2165</v>
      </c>
      <c r="C1480" s="173">
        <v>840130523570</v>
      </c>
      <c r="D1480" s="174">
        <v>64.5</v>
      </c>
      <c r="E1480" s="174">
        <v>129</v>
      </c>
      <c r="F1480" s="173" t="s">
        <v>809</v>
      </c>
      <c r="G1480" s="4" t="s">
        <v>3</v>
      </c>
      <c r="H1480" s="4" t="str">
        <f t="shared" si="35"/>
        <v>Maven X</v>
      </c>
      <c r="I1480" s="4" t="str">
        <f t="shared" si="36"/>
        <v>Thermal Grey Denim</v>
      </c>
      <c r="J1480" s="4" t="str">
        <f t="shared" si="37"/>
        <v>DWF22P5W-030</v>
      </c>
      <c r="K1480" s="4" t="str">
        <f t="shared" si="38"/>
        <v>000x28</v>
      </c>
      <c r="L1480" s="4" t="str">
        <f t="shared" si="39"/>
        <v>000</v>
      </c>
      <c r="M1480" s="4" t="str">
        <f t="shared" si="40"/>
        <v>28</v>
      </c>
      <c r="N1480" s="4" t="e">
        <f>VLOOKUP(L1480,#REF!,3,FALSE)</f>
        <v>#REF!</v>
      </c>
      <c r="O1480" s="4" t="e">
        <f>VLOOKUP(L1480,#REF!,2,FALSE)</f>
        <v>#REF!</v>
      </c>
      <c r="P1480" s="4" t="e">
        <f t="shared" si="41"/>
        <v>#REF!</v>
      </c>
      <c r="Q1480" s="4"/>
      <c r="R1480" s="4"/>
      <c r="S1480" s="4"/>
      <c r="T1480" s="4"/>
      <c r="U1480" s="4"/>
      <c r="V1480" s="4"/>
      <c r="W1480" s="4"/>
    </row>
    <row r="1481" spans="1:23" ht="16">
      <c r="A1481" s="173" t="s">
        <v>2166</v>
      </c>
      <c r="B1481" s="173" t="s">
        <v>2165</v>
      </c>
      <c r="C1481" s="173">
        <v>840130523587</v>
      </c>
      <c r="D1481" s="174">
        <v>64.5</v>
      </c>
      <c r="E1481" s="174">
        <v>129</v>
      </c>
      <c r="F1481" s="173" t="s">
        <v>809</v>
      </c>
      <c r="G1481" s="4" t="s">
        <v>3</v>
      </c>
      <c r="H1481" s="4" t="str">
        <f t="shared" si="35"/>
        <v>Maven X</v>
      </c>
      <c r="I1481" s="4" t="str">
        <f t="shared" si="36"/>
        <v>Thermal Grey Denim</v>
      </c>
      <c r="J1481" s="4" t="str">
        <f t="shared" si="37"/>
        <v>DWF22P5W-030</v>
      </c>
      <c r="K1481" s="4" t="str">
        <f t="shared" si="38"/>
        <v>000x30</v>
      </c>
      <c r="L1481" s="4" t="str">
        <f t="shared" si="39"/>
        <v>000</v>
      </c>
      <c r="M1481" s="4" t="str">
        <f t="shared" si="40"/>
        <v>30</v>
      </c>
      <c r="N1481" s="4" t="e">
        <f>VLOOKUP(L1481,#REF!,3,FALSE)</f>
        <v>#REF!</v>
      </c>
      <c r="O1481" s="4" t="e">
        <f>VLOOKUP(L1481,#REF!,2,FALSE)</f>
        <v>#REF!</v>
      </c>
      <c r="P1481" s="4" t="e">
        <f t="shared" si="41"/>
        <v>#REF!</v>
      </c>
      <c r="Q1481" s="4"/>
      <c r="R1481" s="4"/>
      <c r="S1481" s="4"/>
      <c r="T1481" s="4"/>
      <c r="U1481" s="4"/>
      <c r="V1481" s="4"/>
      <c r="W1481" s="4"/>
    </row>
    <row r="1482" spans="1:23" ht="16">
      <c r="A1482" s="173" t="s">
        <v>2167</v>
      </c>
      <c r="B1482" s="173" t="s">
        <v>2165</v>
      </c>
      <c r="C1482" s="173">
        <v>840130523594</v>
      </c>
      <c r="D1482" s="174">
        <v>64.5</v>
      </c>
      <c r="E1482" s="174">
        <v>129</v>
      </c>
      <c r="F1482" s="173" t="s">
        <v>809</v>
      </c>
      <c r="G1482" s="4" t="s">
        <v>3</v>
      </c>
      <c r="H1482" s="4" t="str">
        <f t="shared" si="35"/>
        <v>Maven X</v>
      </c>
      <c r="I1482" s="4" t="str">
        <f t="shared" si="36"/>
        <v>Thermal Grey Denim</v>
      </c>
      <c r="J1482" s="4" t="str">
        <f t="shared" si="37"/>
        <v>DWF22P5W-030</v>
      </c>
      <c r="K1482" s="4" t="str">
        <f t="shared" si="38"/>
        <v>000x32</v>
      </c>
      <c r="L1482" s="4" t="str">
        <f t="shared" si="39"/>
        <v>000</v>
      </c>
      <c r="M1482" s="4" t="str">
        <f t="shared" si="40"/>
        <v>32</v>
      </c>
      <c r="N1482" s="4" t="e">
        <f>VLOOKUP(L1482,#REF!,3,FALSE)</f>
        <v>#REF!</v>
      </c>
      <c r="O1482" s="4" t="e">
        <f>VLOOKUP(L1482,#REF!,2,FALSE)</f>
        <v>#REF!</v>
      </c>
      <c r="P1482" s="4" t="e">
        <f t="shared" si="41"/>
        <v>#REF!</v>
      </c>
      <c r="Q1482" s="4"/>
      <c r="R1482" s="4"/>
      <c r="S1482" s="4"/>
      <c r="T1482" s="4"/>
      <c r="U1482" s="4"/>
      <c r="V1482" s="4"/>
      <c r="W1482" s="4"/>
    </row>
    <row r="1483" spans="1:23" ht="16">
      <c r="A1483" s="173" t="s">
        <v>2168</v>
      </c>
      <c r="B1483" s="173" t="s">
        <v>2165</v>
      </c>
      <c r="C1483" s="173">
        <v>840130523600</v>
      </c>
      <c r="D1483" s="174">
        <v>64.5</v>
      </c>
      <c r="E1483" s="174">
        <v>129</v>
      </c>
      <c r="F1483" s="173" t="s">
        <v>809</v>
      </c>
      <c r="G1483" s="4" t="s">
        <v>3</v>
      </c>
      <c r="H1483" s="4" t="str">
        <f t="shared" si="35"/>
        <v>Maven X</v>
      </c>
      <c r="I1483" s="4" t="str">
        <f t="shared" si="36"/>
        <v>Thermal Grey Denim</v>
      </c>
      <c r="J1483" s="4" t="str">
        <f t="shared" si="37"/>
        <v>DWF22P5W-030</v>
      </c>
      <c r="K1483" s="4" t="str">
        <f t="shared" si="38"/>
        <v>000x34</v>
      </c>
      <c r="L1483" s="4" t="str">
        <f t="shared" si="39"/>
        <v>000</v>
      </c>
      <c r="M1483" s="4" t="str">
        <f t="shared" si="40"/>
        <v>34</v>
      </c>
      <c r="N1483" s="4" t="e">
        <f>VLOOKUP(L1483,#REF!,3,FALSE)</f>
        <v>#REF!</v>
      </c>
      <c r="O1483" s="4" t="e">
        <f>VLOOKUP(L1483,#REF!,2,FALSE)</f>
        <v>#REF!</v>
      </c>
      <c r="P1483" s="4" t="e">
        <f t="shared" si="41"/>
        <v>#REF!</v>
      </c>
      <c r="Q1483" s="4"/>
      <c r="R1483" s="4"/>
      <c r="S1483" s="4"/>
      <c r="T1483" s="4"/>
      <c r="U1483" s="4"/>
      <c r="V1483" s="4"/>
      <c r="W1483" s="4"/>
    </row>
    <row r="1484" spans="1:23" ht="16">
      <c r="A1484" s="173" t="s">
        <v>2169</v>
      </c>
      <c r="B1484" s="173" t="s">
        <v>2165</v>
      </c>
      <c r="C1484" s="173">
        <v>840130523617</v>
      </c>
      <c r="D1484" s="174">
        <v>64.5</v>
      </c>
      <c r="E1484" s="174">
        <v>129</v>
      </c>
      <c r="F1484" s="173" t="s">
        <v>809</v>
      </c>
      <c r="G1484" s="4" t="s">
        <v>3</v>
      </c>
      <c r="H1484" s="4" t="str">
        <f t="shared" si="35"/>
        <v>Maven X</v>
      </c>
      <c r="I1484" s="4" t="str">
        <f t="shared" si="36"/>
        <v>Thermal Grey Denim</v>
      </c>
      <c r="J1484" s="4" t="str">
        <f t="shared" si="37"/>
        <v>DWF22P5W-030</v>
      </c>
      <c r="K1484" s="4" t="str">
        <f t="shared" si="38"/>
        <v>00x28</v>
      </c>
      <c r="L1484" s="4" t="str">
        <f t="shared" si="39"/>
        <v>00</v>
      </c>
      <c r="M1484" s="4" t="str">
        <f t="shared" si="40"/>
        <v>28</v>
      </c>
      <c r="N1484" s="4" t="e">
        <f>VLOOKUP(L1484,#REF!,3,FALSE)</f>
        <v>#REF!</v>
      </c>
      <c r="O1484" s="4" t="e">
        <f>VLOOKUP(L1484,#REF!,2,FALSE)</f>
        <v>#REF!</v>
      </c>
      <c r="P1484" s="4" t="e">
        <f t="shared" si="41"/>
        <v>#REF!</v>
      </c>
      <c r="Q1484" s="4"/>
      <c r="R1484" s="4"/>
      <c r="S1484" s="4"/>
      <c r="T1484" s="4"/>
      <c r="U1484" s="4"/>
      <c r="V1484" s="4"/>
      <c r="W1484" s="4"/>
    </row>
    <row r="1485" spans="1:23" ht="16">
      <c r="A1485" s="173" t="s">
        <v>2170</v>
      </c>
      <c r="B1485" s="173" t="s">
        <v>2165</v>
      </c>
      <c r="C1485" s="173">
        <v>840130523624</v>
      </c>
      <c r="D1485" s="174">
        <v>64.5</v>
      </c>
      <c r="E1485" s="174">
        <v>129</v>
      </c>
      <c r="F1485" s="173" t="s">
        <v>809</v>
      </c>
      <c r="G1485" s="4" t="s">
        <v>3</v>
      </c>
      <c r="H1485" s="4" t="str">
        <f t="shared" si="35"/>
        <v>Maven X</v>
      </c>
      <c r="I1485" s="4" t="str">
        <f t="shared" si="36"/>
        <v>Thermal Grey Denim</v>
      </c>
      <c r="J1485" s="4" t="str">
        <f t="shared" si="37"/>
        <v>DWF22P5W-030</v>
      </c>
      <c r="K1485" s="4" t="str">
        <f t="shared" si="38"/>
        <v>00x30</v>
      </c>
      <c r="L1485" s="4" t="str">
        <f t="shared" si="39"/>
        <v>00</v>
      </c>
      <c r="M1485" s="4" t="str">
        <f t="shared" si="40"/>
        <v>30</v>
      </c>
      <c r="N1485" s="4" t="e">
        <f>VLOOKUP(L1485,#REF!,3,FALSE)</f>
        <v>#REF!</v>
      </c>
      <c r="O1485" s="4" t="e">
        <f>VLOOKUP(L1485,#REF!,2,FALSE)</f>
        <v>#REF!</v>
      </c>
      <c r="P1485" s="4" t="e">
        <f t="shared" si="41"/>
        <v>#REF!</v>
      </c>
      <c r="Q1485" s="4"/>
      <c r="R1485" s="4"/>
      <c r="S1485" s="4"/>
      <c r="T1485" s="4"/>
      <c r="U1485" s="4"/>
      <c r="V1485" s="4"/>
      <c r="W1485" s="4"/>
    </row>
    <row r="1486" spans="1:23" ht="16">
      <c r="A1486" s="173" t="s">
        <v>2171</v>
      </c>
      <c r="B1486" s="173" t="s">
        <v>2165</v>
      </c>
      <c r="C1486" s="173">
        <v>840130523631</v>
      </c>
      <c r="D1486" s="174">
        <v>64.5</v>
      </c>
      <c r="E1486" s="174">
        <v>129</v>
      </c>
      <c r="F1486" s="173" t="s">
        <v>809</v>
      </c>
      <c r="G1486" s="4" t="s">
        <v>3</v>
      </c>
      <c r="H1486" s="4" t="str">
        <f t="shared" si="35"/>
        <v>Maven X</v>
      </c>
      <c r="I1486" s="4" t="str">
        <f t="shared" si="36"/>
        <v>Thermal Grey Denim</v>
      </c>
      <c r="J1486" s="4" t="str">
        <f t="shared" si="37"/>
        <v>DWF22P5W-030</v>
      </c>
      <c r="K1486" s="4" t="str">
        <f t="shared" si="38"/>
        <v>00x32</v>
      </c>
      <c r="L1486" s="4" t="str">
        <f t="shared" si="39"/>
        <v>00</v>
      </c>
      <c r="M1486" s="4" t="str">
        <f t="shared" si="40"/>
        <v>32</v>
      </c>
      <c r="N1486" s="4" t="e">
        <f>VLOOKUP(L1486,#REF!,3,FALSE)</f>
        <v>#REF!</v>
      </c>
      <c r="O1486" s="4" t="e">
        <f>VLOOKUP(L1486,#REF!,2,FALSE)</f>
        <v>#REF!</v>
      </c>
      <c r="P1486" s="4" t="e">
        <f t="shared" si="41"/>
        <v>#REF!</v>
      </c>
      <c r="Q1486" s="4"/>
      <c r="R1486" s="4"/>
      <c r="S1486" s="4"/>
      <c r="T1486" s="4"/>
      <c r="U1486" s="4"/>
      <c r="V1486" s="4"/>
      <c r="W1486" s="4"/>
    </row>
    <row r="1487" spans="1:23" ht="16">
      <c r="A1487" s="173" t="s">
        <v>2172</v>
      </c>
      <c r="B1487" s="173" t="s">
        <v>2165</v>
      </c>
      <c r="C1487" s="173">
        <v>840130523648</v>
      </c>
      <c r="D1487" s="174">
        <v>64.5</v>
      </c>
      <c r="E1487" s="174">
        <v>129</v>
      </c>
      <c r="F1487" s="173" t="s">
        <v>809</v>
      </c>
      <c r="G1487" s="4" t="s">
        <v>3</v>
      </c>
      <c r="H1487" s="4" t="str">
        <f t="shared" si="35"/>
        <v>Maven X</v>
      </c>
      <c r="I1487" s="4" t="str">
        <f t="shared" si="36"/>
        <v>Thermal Grey Denim</v>
      </c>
      <c r="J1487" s="4" t="str">
        <f t="shared" si="37"/>
        <v>DWF22P5W-030</v>
      </c>
      <c r="K1487" s="4" t="str">
        <f t="shared" si="38"/>
        <v>00x34</v>
      </c>
      <c r="L1487" s="4" t="str">
        <f t="shared" si="39"/>
        <v>00</v>
      </c>
      <c r="M1487" s="4" t="str">
        <f t="shared" si="40"/>
        <v>34</v>
      </c>
      <c r="N1487" s="4" t="e">
        <f>VLOOKUP(L1487,#REF!,3,FALSE)</f>
        <v>#REF!</v>
      </c>
      <c r="O1487" s="4" t="e">
        <f>VLOOKUP(L1487,#REF!,2,FALSE)</f>
        <v>#REF!</v>
      </c>
      <c r="P1487" s="4" t="e">
        <f t="shared" si="41"/>
        <v>#REF!</v>
      </c>
      <c r="Q1487" s="4"/>
      <c r="R1487" s="4"/>
      <c r="S1487" s="4"/>
      <c r="T1487" s="4"/>
      <c r="U1487" s="4"/>
      <c r="V1487" s="4"/>
      <c r="W1487" s="4"/>
    </row>
    <row r="1488" spans="1:23" ht="16">
      <c r="A1488" s="173" t="s">
        <v>2173</v>
      </c>
      <c r="B1488" s="173" t="s">
        <v>2165</v>
      </c>
      <c r="C1488" s="173">
        <v>840130523655</v>
      </c>
      <c r="D1488" s="174">
        <v>64.5</v>
      </c>
      <c r="E1488" s="174">
        <v>129</v>
      </c>
      <c r="F1488" s="173" t="s">
        <v>809</v>
      </c>
      <c r="G1488" s="4" t="s">
        <v>3</v>
      </c>
      <c r="H1488" s="4" t="str">
        <f t="shared" si="35"/>
        <v>Maven X</v>
      </c>
      <c r="I1488" s="4" t="str">
        <f t="shared" si="36"/>
        <v>Thermal Grey Denim</v>
      </c>
      <c r="J1488" s="4" t="str">
        <f t="shared" si="37"/>
        <v>DWF22P5W-030</v>
      </c>
      <c r="K1488" s="4" t="str">
        <f t="shared" si="38"/>
        <v>0x28</v>
      </c>
      <c r="L1488" s="4" t="str">
        <f t="shared" si="39"/>
        <v>0</v>
      </c>
      <c r="M1488" s="4" t="str">
        <f t="shared" si="40"/>
        <v>28</v>
      </c>
      <c r="N1488" s="4" t="e">
        <f>VLOOKUP(L1488,#REF!,3,FALSE)</f>
        <v>#REF!</v>
      </c>
      <c r="O1488" s="4" t="e">
        <f>VLOOKUP(L1488,#REF!,2,FALSE)</f>
        <v>#REF!</v>
      </c>
      <c r="P1488" s="4" t="e">
        <f t="shared" si="41"/>
        <v>#REF!</v>
      </c>
      <c r="Q1488" s="4"/>
      <c r="R1488" s="4"/>
      <c r="S1488" s="4"/>
      <c r="T1488" s="4"/>
      <c r="U1488" s="4"/>
      <c r="V1488" s="4"/>
      <c r="W1488" s="4"/>
    </row>
    <row r="1489" spans="1:23" ht="16">
      <c r="A1489" s="173" t="s">
        <v>2174</v>
      </c>
      <c r="B1489" s="173" t="s">
        <v>2165</v>
      </c>
      <c r="C1489" s="173">
        <v>840130523662</v>
      </c>
      <c r="D1489" s="174">
        <v>64.5</v>
      </c>
      <c r="E1489" s="174">
        <v>129</v>
      </c>
      <c r="F1489" s="173" t="s">
        <v>809</v>
      </c>
      <c r="G1489" s="4" t="s">
        <v>3</v>
      </c>
      <c r="H1489" s="4" t="str">
        <f t="shared" si="35"/>
        <v>Maven X</v>
      </c>
      <c r="I1489" s="4" t="str">
        <f t="shared" si="36"/>
        <v>Thermal Grey Denim</v>
      </c>
      <c r="J1489" s="4" t="str">
        <f t="shared" si="37"/>
        <v>DWF22P5W-030</v>
      </c>
      <c r="K1489" s="4" t="str">
        <f t="shared" si="38"/>
        <v>0x30</v>
      </c>
      <c r="L1489" s="4" t="str">
        <f t="shared" si="39"/>
        <v>0</v>
      </c>
      <c r="M1489" s="4" t="str">
        <f t="shared" si="40"/>
        <v>30</v>
      </c>
      <c r="N1489" s="4" t="e">
        <f>VLOOKUP(L1489,#REF!,3,FALSE)</f>
        <v>#REF!</v>
      </c>
      <c r="O1489" s="4" t="e">
        <f>VLOOKUP(L1489,#REF!,2,FALSE)</f>
        <v>#REF!</v>
      </c>
      <c r="P1489" s="4" t="e">
        <f t="shared" si="41"/>
        <v>#REF!</v>
      </c>
      <c r="Q1489" s="4"/>
      <c r="R1489" s="4"/>
      <c r="S1489" s="4"/>
      <c r="T1489" s="4"/>
      <c r="U1489" s="4"/>
      <c r="V1489" s="4"/>
      <c r="W1489" s="4"/>
    </row>
    <row r="1490" spans="1:23" ht="16">
      <c r="A1490" s="173" t="s">
        <v>2175</v>
      </c>
      <c r="B1490" s="173" t="s">
        <v>2165</v>
      </c>
      <c r="C1490" s="173">
        <v>840130523679</v>
      </c>
      <c r="D1490" s="174">
        <v>64.5</v>
      </c>
      <c r="E1490" s="174">
        <v>129</v>
      </c>
      <c r="F1490" s="173" t="s">
        <v>809</v>
      </c>
      <c r="G1490" s="4" t="s">
        <v>3</v>
      </c>
      <c r="H1490" s="4" t="str">
        <f t="shared" si="35"/>
        <v>Maven X</v>
      </c>
      <c r="I1490" s="4" t="str">
        <f t="shared" si="36"/>
        <v>Thermal Grey Denim</v>
      </c>
      <c r="J1490" s="4" t="str">
        <f t="shared" si="37"/>
        <v>DWF22P5W-030</v>
      </c>
      <c r="K1490" s="4" t="str">
        <f t="shared" si="38"/>
        <v>0x32</v>
      </c>
      <c r="L1490" s="4" t="str">
        <f t="shared" si="39"/>
        <v>0</v>
      </c>
      <c r="M1490" s="4" t="str">
        <f t="shared" si="40"/>
        <v>32</v>
      </c>
      <c r="N1490" s="4" t="e">
        <f>VLOOKUP(L1490,#REF!,3,FALSE)</f>
        <v>#REF!</v>
      </c>
      <c r="O1490" s="4" t="e">
        <f>VLOOKUP(L1490,#REF!,2,FALSE)</f>
        <v>#REF!</v>
      </c>
      <c r="P1490" s="4" t="e">
        <f t="shared" si="41"/>
        <v>#REF!</v>
      </c>
      <c r="Q1490" s="4"/>
      <c r="R1490" s="4"/>
      <c r="S1490" s="4"/>
      <c r="T1490" s="4"/>
      <c r="U1490" s="4"/>
      <c r="V1490" s="4"/>
      <c r="W1490" s="4"/>
    </row>
    <row r="1491" spans="1:23" ht="16">
      <c r="A1491" s="173" t="s">
        <v>2176</v>
      </c>
      <c r="B1491" s="173" t="s">
        <v>2165</v>
      </c>
      <c r="C1491" s="173">
        <v>840130523686</v>
      </c>
      <c r="D1491" s="174">
        <v>64.5</v>
      </c>
      <c r="E1491" s="174">
        <v>129</v>
      </c>
      <c r="F1491" s="173" t="s">
        <v>809</v>
      </c>
      <c r="G1491" s="4" t="s">
        <v>3</v>
      </c>
      <c r="H1491" s="4" t="str">
        <f t="shared" si="35"/>
        <v>Maven X</v>
      </c>
      <c r="I1491" s="4" t="str">
        <f t="shared" si="36"/>
        <v>Thermal Grey Denim</v>
      </c>
      <c r="J1491" s="4" t="str">
        <f t="shared" si="37"/>
        <v>DWF22P5W-030</v>
      </c>
      <c r="K1491" s="4" t="str">
        <f t="shared" si="38"/>
        <v>0x34</v>
      </c>
      <c r="L1491" s="4" t="str">
        <f t="shared" si="39"/>
        <v>0</v>
      </c>
      <c r="M1491" s="4" t="str">
        <f t="shared" si="40"/>
        <v>34</v>
      </c>
      <c r="N1491" s="4" t="e">
        <f>VLOOKUP(L1491,#REF!,3,FALSE)</f>
        <v>#REF!</v>
      </c>
      <c r="O1491" s="4" t="e">
        <f>VLOOKUP(L1491,#REF!,2,FALSE)</f>
        <v>#REF!</v>
      </c>
      <c r="P1491" s="4" t="e">
        <f t="shared" si="41"/>
        <v>#REF!</v>
      </c>
      <c r="Q1491" s="4"/>
      <c r="R1491" s="4"/>
      <c r="S1491" s="4"/>
      <c r="T1491" s="4"/>
      <c r="U1491" s="4"/>
      <c r="V1491" s="4"/>
      <c r="W1491" s="4"/>
    </row>
    <row r="1492" spans="1:23" ht="16">
      <c r="A1492" s="173" t="s">
        <v>2177</v>
      </c>
      <c r="B1492" s="173" t="s">
        <v>2165</v>
      </c>
      <c r="C1492" s="173">
        <v>840130523693</v>
      </c>
      <c r="D1492" s="174">
        <v>64.5</v>
      </c>
      <c r="E1492" s="174">
        <v>129</v>
      </c>
      <c r="F1492" s="173" t="s">
        <v>809</v>
      </c>
      <c r="G1492" s="4" t="s">
        <v>3</v>
      </c>
      <c r="H1492" s="4" t="str">
        <f t="shared" si="35"/>
        <v>Maven X</v>
      </c>
      <c r="I1492" s="4" t="str">
        <f t="shared" si="36"/>
        <v>Thermal Grey Denim</v>
      </c>
      <c r="J1492" s="4" t="str">
        <f t="shared" si="37"/>
        <v>DWF22P5W-030</v>
      </c>
      <c r="K1492" s="4" t="str">
        <f t="shared" si="38"/>
        <v>10x28</v>
      </c>
      <c r="L1492" s="4" t="str">
        <f t="shared" si="39"/>
        <v>10</v>
      </c>
      <c r="M1492" s="4" t="str">
        <f t="shared" si="40"/>
        <v>28</v>
      </c>
      <c r="N1492" s="4" t="e">
        <f>VLOOKUP(L1492,#REF!,3,FALSE)</f>
        <v>#REF!</v>
      </c>
      <c r="O1492" s="4" t="e">
        <f>VLOOKUP(L1492,#REF!,2,FALSE)</f>
        <v>#REF!</v>
      </c>
      <c r="P1492" s="4" t="e">
        <f t="shared" si="41"/>
        <v>#REF!</v>
      </c>
      <c r="Q1492" s="4"/>
      <c r="R1492" s="4"/>
      <c r="S1492" s="4"/>
      <c r="T1492" s="4"/>
      <c r="U1492" s="4"/>
      <c r="V1492" s="4"/>
      <c r="W1492" s="4"/>
    </row>
    <row r="1493" spans="1:23" ht="16">
      <c r="A1493" s="173" t="s">
        <v>2178</v>
      </c>
      <c r="B1493" s="173" t="s">
        <v>2165</v>
      </c>
      <c r="C1493" s="173">
        <v>840130523709</v>
      </c>
      <c r="D1493" s="174">
        <v>64.5</v>
      </c>
      <c r="E1493" s="174">
        <v>129</v>
      </c>
      <c r="F1493" s="173" t="s">
        <v>809</v>
      </c>
      <c r="G1493" s="4" t="s">
        <v>3</v>
      </c>
      <c r="H1493" s="4" t="str">
        <f t="shared" si="35"/>
        <v>Maven X</v>
      </c>
      <c r="I1493" s="4" t="str">
        <f t="shared" si="36"/>
        <v>Thermal Grey Denim</v>
      </c>
      <c r="J1493" s="4" t="str">
        <f t="shared" si="37"/>
        <v>DWF22P5W-030</v>
      </c>
      <c r="K1493" s="4" t="str">
        <f t="shared" si="38"/>
        <v>10x30</v>
      </c>
      <c r="L1493" s="4" t="str">
        <f t="shared" si="39"/>
        <v>10</v>
      </c>
      <c r="M1493" s="4" t="str">
        <f t="shared" si="40"/>
        <v>30</v>
      </c>
      <c r="N1493" s="4" t="e">
        <f>VLOOKUP(L1493,#REF!,3,FALSE)</f>
        <v>#REF!</v>
      </c>
      <c r="O1493" s="4" t="e">
        <f>VLOOKUP(L1493,#REF!,2,FALSE)</f>
        <v>#REF!</v>
      </c>
      <c r="P1493" s="4" t="e">
        <f t="shared" si="41"/>
        <v>#REF!</v>
      </c>
      <c r="Q1493" s="4"/>
      <c r="R1493" s="4"/>
      <c r="S1493" s="4"/>
      <c r="T1493" s="4"/>
      <c r="U1493" s="4"/>
      <c r="V1493" s="4"/>
      <c r="W1493" s="4"/>
    </row>
    <row r="1494" spans="1:23" ht="16">
      <c r="A1494" s="173" t="s">
        <v>2179</v>
      </c>
      <c r="B1494" s="173" t="s">
        <v>2165</v>
      </c>
      <c r="C1494" s="173">
        <v>840130523716</v>
      </c>
      <c r="D1494" s="174">
        <v>64.5</v>
      </c>
      <c r="E1494" s="174">
        <v>129</v>
      </c>
      <c r="F1494" s="173" t="s">
        <v>809</v>
      </c>
      <c r="G1494" s="4" t="s">
        <v>3</v>
      </c>
      <c r="H1494" s="4" t="str">
        <f t="shared" si="35"/>
        <v>Maven X</v>
      </c>
      <c r="I1494" s="4" t="str">
        <f t="shared" si="36"/>
        <v>Thermal Grey Denim</v>
      </c>
      <c r="J1494" s="4" t="str">
        <f t="shared" si="37"/>
        <v>DWF22P5W-030</v>
      </c>
      <c r="K1494" s="4" t="str">
        <f t="shared" si="38"/>
        <v>10x32</v>
      </c>
      <c r="L1494" s="4" t="str">
        <f t="shared" si="39"/>
        <v>10</v>
      </c>
      <c r="M1494" s="4" t="str">
        <f t="shared" si="40"/>
        <v>32</v>
      </c>
      <c r="N1494" s="4" t="e">
        <f>VLOOKUP(L1494,#REF!,3,FALSE)</f>
        <v>#REF!</v>
      </c>
      <c r="O1494" s="4" t="e">
        <f>VLOOKUP(L1494,#REF!,2,FALSE)</f>
        <v>#REF!</v>
      </c>
      <c r="P1494" s="4" t="e">
        <f t="shared" si="41"/>
        <v>#REF!</v>
      </c>
      <c r="Q1494" s="4"/>
      <c r="R1494" s="4"/>
      <c r="S1494" s="4"/>
      <c r="T1494" s="4"/>
      <c r="U1494" s="4"/>
      <c r="V1494" s="4"/>
      <c r="W1494" s="4"/>
    </row>
    <row r="1495" spans="1:23" ht="16">
      <c r="A1495" s="173" t="s">
        <v>2180</v>
      </c>
      <c r="B1495" s="173" t="s">
        <v>2165</v>
      </c>
      <c r="C1495" s="173">
        <v>840130523723</v>
      </c>
      <c r="D1495" s="174">
        <v>64.5</v>
      </c>
      <c r="E1495" s="174">
        <v>129</v>
      </c>
      <c r="F1495" s="173" t="s">
        <v>809</v>
      </c>
      <c r="G1495" s="4" t="s">
        <v>3</v>
      </c>
      <c r="H1495" s="4" t="str">
        <f t="shared" si="35"/>
        <v>Maven X</v>
      </c>
      <c r="I1495" s="4" t="str">
        <f t="shared" si="36"/>
        <v>Thermal Grey Denim</v>
      </c>
      <c r="J1495" s="4" t="str">
        <f t="shared" si="37"/>
        <v>DWF22P5W-030</v>
      </c>
      <c r="K1495" s="4" t="str">
        <f t="shared" si="38"/>
        <v>10x34</v>
      </c>
      <c r="L1495" s="4" t="str">
        <f t="shared" si="39"/>
        <v>10</v>
      </c>
      <c r="M1495" s="4" t="str">
        <f t="shared" si="40"/>
        <v>34</v>
      </c>
      <c r="N1495" s="4" t="e">
        <f>VLOOKUP(L1495,#REF!,3,FALSE)</f>
        <v>#REF!</v>
      </c>
      <c r="O1495" s="4" t="e">
        <f>VLOOKUP(L1495,#REF!,2,FALSE)</f>
        <v>#REF!</v>
      </c>
      <c r="P1495" s="4" t="e">
        <f t="shared" si="41"/>
        <v>#REF!</v>
      </c>
      <c r="Q1495" s="4"/>
      <c r="R1495" s="4"/>
      <c r="S1495" s="4"/>
      <c r="T1495" s="4"/>
      <c r="U1495" s="4"/>
      <c r="V1495" s="4"/>
      <c r="W1495" s="4"/>
    </row>
    <row r="1496" spans="1:23" ht="16">
      <c r="A1496" s="173" t="s">
        <v>2181</v>
      </c>
      <c r="B1496" s="173" t="s">
        <v>2165</v>
      </c>
      <c r="C1496" s="173">
        <v>840130523730</v>
      </c>
      <c r="D1496" s="174">
        <v>64.5</v>
      </c>
      <c r="E1496" s="174">
        <v>129</v>
      </c>
      <c r="F1496" s="173" t="s">
        <v>809</v>
      </c>
      <c r="G1496" s="4" t="s">
        <v>3</v>
      </c>
      <c r="H1496" s="4" t="str">
        <f t="shared" si="35"/>
        <v>Maven X</v>
      </c>
      <c r="I1496" s="4" t="str">
        <f t="shared" si="36"/>
        <v>Thermal Grey Denim</v>
      </c>
      <c r="J1496" s="4" t="str">
        <f t="shared" si="37"/>
        <v>DWF22P5W-030</v>
      </c>
      <c r="K1496" s="4" t="str">
        <f t="shared" si="38"/>
        <v>12x28</v>
      </c>
      <c r="L1496" s="4" t="str">
        <f t="shared" si="39"/>
        <v>12</v>
      </c>
      <c r="M1496" s="4" t="str">
        <f t="shared" si="40"/>
        <v>28</v>
      </c>
      <c r="N1496" s="4" t="e">
        <f>VLOOKUP(L1496,#REF!,3,FALSE)</f>
        <v>#REF!</v>
      </c>
      <c r="O1496" s="4" t="e">
        <f>VLOOKUP(L1496,#REF!,2,FALSE)</f>
        <v>#REF!</v>
      </c>
      <c r="P1496" s="4" t="e">
        <f t="shared" si="41"/>
        <v>#REF!</v>
      </c>
      <c r="Q1496" s="4"/>
      <c r="R1496" s="4"/>
      <c r="S1496" s="4"/>
      <c r="T1496" s="4"/>
      <c r="U1496" s="4"/>
      <c r="V1496" s="4"/>
      <c r="W1496" s="4"/>
    </row>
    <row r="1497" spans="1:23" ht="16">
      <c r="A1497" s="173" t="s">
        <v>2182</v>
      </c>
      <c r="B1497" s="173" t="s">
        <v>2165</v>
      </c>
      <c r="C1497" s="173">
        <v>840130523747</v>
      </c>
      <c r="D1497" s="174">
        <v>64.5</v>
      </c>
      <c r="E1497" s="174">
        <v>129</v>
      </c>
      <c r="F1497" s="173" t="s">
        <v>809</v>
      </c>
      <c r="G1497" s="4" t="s">
        <v>3</v>
      </c>
      <c r="H1497" s="4" t="str">
        <f t="shared" si="35"/>
        <v>Maven X</v>
      </c>
      <c r="I1497" s="4" t="str">
        <f t="shared" si="36"/>
        <v>Thermal Grey Denim</v>
      </c>
      <c r="J1497" s="4" t="str">
        <f t="shared" si="37"/>
        <v>DWF22P5W-030</v>
      </c>
      <c r="K1497" s="4" t="str">
        <f t="shared" si="38"/>
        <v>12x30</v>
      </c>
      <c r="L1497" s="4" t="str">
        <f t="shared" si="39"/>
        <v>12</v>
      </c>
      <c r="M1497" s="4" t="str">
        <f t="shared" si="40"/>
        <v>30</v>
      </c>
      <c r="N1497" s="4" t="e">
        <f>VLOOKUP(L1497,#REF!,3,FALSE)</f>
        <v>#REF!</v>
      </c>
      <c r="O1497" s="4" t="e">
        <f>VLOOKUP(L1497,#REF!,2,FALSE)</f>
        <v>#REF!</v>
      </c>
      <c r="P1497" s="4" t="e">
        <f t="shared" si="41"/>
        <v>#REF!</v>
      </c>
      <c r="Q1497" s="4"/>
      <c r="R1497" s="4"/>
      <c r="S1497" s="4"/>
      <c r="T1497" s="4"/>
      <c r="U1497" s="4"/>
      <c r="V1497" s="4"/>
      <c r="W1497" s="4"/>
    </row>
    <row r="1498" spans="1:23" ht="16">
      <c r="A1498" s="173" t="s">
        <v>2183</v>
      </c>
      <c r="B1498" s="173" t="s">
        <v>2165</v>
      </c>
      <c r="C1498" s="173">
        <v>840130523754</v>
      </c>
      <c r="D1498" s="174">
        <v>64.5</v>
      </c>
      <c r="E1498" s="174">
        <v>129</v>
      </c>
      <c r="F1498" s="173" t="s">
        <v>809</v>
      </c>
      <c r="G1498" s="4" t="s">
        <v>3</v>
      </c>
      <c r="H1498" s="4" t="str">
        <f t="shared" si="35"/>
        <v>Maven X</v>
      </c>
      <c r="I1498" s="4" t="str">
        <f t="shared" si="36"/>
        <v>Thermal Grey Denim</v>
      </c>
      <c r="J1498" s="4" t="str">
        <f t="shared" si="37"/>
        <v>DWF22P5W-030</v>
      </c>
      <c r="K1498" s="4" t="str">
        <f t="shared" si="38"/>
        <v>12x32</v>
      </c>
      <c r="L1498" s="4" t="str">
        <f t="shared" si="39"/>
        <v>12</v>
      </c>
      <c r="M1498" s="4" t="str">
        <f t="shared" si="40"/>
        <v>32</v>
      </c>
      <c r="N1498" s="4" t="e">
        <f>VLOOKUP(L1498,#REF!,3,FALSE)</f>
        <v>#REF!</v>
      </c>
      <c r="O1498" s="4" t="e">
        <f>VLOOKUP(L1498,#REF!,2,FALSE)</f>
        <v>#REF!</v>
      </c>
      <c r="P1498" s="4" t="e">
        <f t="shared" si="41"/>
        <v>#REF!</v>
      </c>
      <c r="Q1498" s="4"/>
      <c r="R1498" s="4"/>
      <c r="S1498" s="4"/>
      <c r="T1498" s="4"/>
      <c r="U1498" s="4"/>
      <c r="V1498" s="4"/>
      <c r="W1498" s="4"/>
    </row>
    <row r="1499" spans="1:23" ht="16">
      <c r="A1499" s="173" t="s">
        <v>2184</v>
      </c>
      <c r="B1499" s="173" t="s">
        <v>2165</v>
      </c>
      <c r="C1499" s="173">
        <v>840130523761</v>
      </c>
      <c r="D1499" s="174">
        <v>64.5</v>
      </c>
      <c r="E1499" s="174">
        <v>129</v>
      </c>
      <c r="F1499" s="173" t="s">
        <v>809</v>
      </c>
      <c r="G1499" s="4" t="s">
        <v>3</v>
      </c>
      <c r="H1499" s="4" t="str">
        <f t="shared" si="35"/>
        <v>Maven X</v>
      </c>
      <c r="I1499" s="4" t="str">
        <f t="shared" si="36"/>
        <v>Thermal Grey Denim</v>
      </c>
      <c r="J1499" s="4" t="str">
        <f t="shared" si="37"/>
        <v>DWF22P5W-030</v>
      </c>
      <c r="K1499" s="4" t="str">
        <f t="shared" si="38"/>
        <v>12x34</v>
      </c>
      <c r="L1499" s="4" t="str">
        <f t="shared" si="39"/>
        <v>12</v>
      </c>
      <c r="M1499" s="4" t="str">
        <f t="shared" si="40"/>
        <v>34</v>
      </c>
      <c r="N1499" s="4" t="e">
        <f>VLOOKUP(L1499,#REF!,3,FALSE)</f>
        <v>#REF!</v>
      </c>
      <c r="O1499" s="4" t="e">
        <f>VLOOKUP(L1499,#REF!,2,FALSE)</f>
        <v>#REF!</v>
      </c>
      <c r="P1499" s="4" t="e">
        <f t="shared" si="41"/>
        <v>#REF!</v>
      </c>
      <c r="Q1499" s="4"/>
      <c r="R1499" s="4"/>
      <c r="S1499" s="4"/>
      <c r="T1499" s="4"/>
      <c r="U1499" s="4"/>
      <c r="V1499" s="4"/>
      <c r="W1499" s="4"/>
    </row>
    <row r="1500" spans="1:23" ht="16">
      <c r="A1500" s="173" t="s">
        <v>2185</v>
      </c>
      <c r="B1500" s="173" t="s">
        <v>2165</v>
      </c>
      <c r="C1500" s="173">
        <v>840130523778</v>
      </c>
      <c r="D1500" s="174">
        <v>64.5</v>
      </c>
      <c r="E1500" s="174">
        <v>129</v>
      </c>
      <c r="F1500" s="173" t="s">
        <v>809</v>
      </c>
      <c r="G1500" s="4" t="s">
        <v>3</v>
      </c>
      <c r="H1500" s="4" t="str">
        <f t="shared" si="35"/>
        <v>Maven X</v>
      </c>
      <c r="I1500" s="4" t="str">
        <f t="shared" si="36"/>
        <v>Thermal Grey Denim</v>
      </c>
      <c r="J1500" s="4" t="str">
        <f t="shared" si="37"/>
        <v>DWF22P5W-030</v>
      </c>
      <c r="K1500" s="4" t="str">
        <f t="shared" si="38"/>
        <v>14x28</v>
      </c>
      <c r="L1500" s="4" t="str">
        <f t="shared" si="39"/>
        <v>14</v>
      </c>
      <c r="M1500" s="4" t="str">
        <f t="shared" si="40"/>
        <v>28</v>
      </c>
      <c r="N1500" s="4" t="e">
        <f>VLOOKUP(L1500,#REF!,3,FALSE)</f>
        <v>#REF!</v>
      </c>
      <c r="O1500" s="4" t="e">
        <f>VLOOKUP(L1500,#REF!,2,FALSE)</f>
        <v>#REF!</v>
      </c>
      <c r="P1500" s="4" t="e">
        <f t="shared" si="41"/>
        <v>#REF!</v>
      </c>
      <c r="Q1500" s="4"/>
      <c r="R1500" s="4"/>
      <c r="S1500" s="4"/>
      <c r="T1500" s="4"/>
      <c r="U1500" s="4"/>
      <c r="V1500" s="4"/>
      <c r="W1500" s="4"/>
    </row>
    <row r="1501" spans="1:23" ht="16">
      <c r="A1501" s="173" t="s">
        <v>2186</v>
      </c>
      <c r="B1501" s="173" t="s">
        <v>2165</v>
      </c>
      <c r="C1501" s="173">
        <v>840130523785</v>
      </c>
      <c r="D1501" s="174">
        <v>64.5</v>
      </c>
      <c r="E1501" s="174">
        <v>129</v>
      </c>
      <c r="F1501" s="173" t="s">
        <v>809</v>
      </c>
      <c r="G1501" s="4" t="s">
        <v>3</v>
      </c>
      <c r="H1501" s="4" t="str">
        <f t="shared" si="35"/>
        <v>Maven X</v>
      </c>
      <c r="I1501" s="4" t="str">
        <f t="shared" si="36"/>
        <v>Thermal Grey Denim</v>
      </c>
      <c r="J1501" s="4" t="str">
        <f t="shared" si="37"/>
        <v>DWF22P5W-030</v>
      </c>
      <c r="K1501" s="4" t="str">
        <f t="shared" si="38"/>
        <v>14x30</v>
      </c>
      <c r="L1501" s="4" t="str">
        <f t="shared" si="39"/>
        <v>14</v>
      </c>
      <c r="M1501" s="4" t="str">
        <f t="shared" si="40"/>
        <v>30</v>
      </c>
      <c r="N1501" s="4" t="e">
        <f>VLOOKUP(L1501,#REF!,3,FALSE)</f>
        <v>#REF!</v>
      </c>
      <c r="O1501" s="4" t="e">
        <f>VLOOKUP(L1501,#REF!,2,FALSE)</f>
        <v>#REF!</v>
      </c>
      <c r="P1501" s="4" t="e">
        <f t="shared" si="41"/>
        <v>#REF!</v>
      </c>
      <c r="Q1501" s="4"/>
      <c r="R1501" s="4"/>
      <c r="S1501" s="4"/>
      <c r="T1501" s="4"/>
      <c r="U1501" s="4"/>
      <c r="V1501" s="4"/>
      <c r="W1501" s="4"/>
    </row>
    <row r="1502" spans="1:23" ht="16">
      <c r="A1502" s="173" t="s">
        <v>2187</v>
      </c>
      <c r="B1502" s="173" t="s">
        <v>2165</v>
      </c>
      <c r="C1502" s="173">
        <v>840130523792</v>
      </c>
      <c r="D1502" s="174">
        <v>64.5</v>
      </c>
      <c r="E1502" s="174">
        <v>129</v>
      </c>
      <c r="F1502" s="173" t="s">
        <v>809</v>
      </c>
      <c r="G1502" s="4" t="s">
        <v>3</v>
      </c>
      <c r="H1502" s="4" t="str">
        <f t="shared" si="35"/>
        <v>Maven X</v>
      </c>
      <c r="I1502" s="4" t="str">
        <f t="shared" si="36"/>
        <v>Thermal Grey Denim</v>
      </c>
      <c r="J1502" s="4" t="str">
        <f t="shared" si="37"/>
        <v>DWF22P5W-030</v>
      </c>
      <c r="K1502" s="4" t="str">
        <f t="shared" si="38"/>
        <v>14x32</v>
      </c>
      <c r="L1502" s="4" t="str">
        <f t="shared" si="39"/>
        <v>14</v>
      </c>
      <c r="M1502" s="4" t="str">
        <f t="shared" si="40"/>
        <v>32</v>
      </c>
      <c r="N1502" s="4" t="e">
        <f>VLOOKUP(L1502,#REF!,3,FALSE)</f>
        <v>#REF!</v>
      </c>
      <c r="O1502" s="4" t="e">
        <f>VLOOKUP(L1502,#REF!,2,FALSE)</f>
        <v>#REF!</v>
      </c>
      <c r="P1502" s="4" t="e">
        <f t="shared" si="41"/>
        <v>#REF!</v>
      </c>
      <c r="Q1502" s="4"/>
      <c r="R1502" s="4"/>
      <c r="S1502" s="4"/>
      <c r="T1502" s="4"/>
      <c r="U1502" s="4"/>
      <c r="V1502" s="4"/>
      <c r="W1502" s="4"/>
    </row>
    <row r="1503" spans="1:23" ht="16">
      <c r="A1503" s="173" t="s">
        <v>2188</v>
      </c>
      <c r="B1503" s="173" t="s">
        <v>2165</v>
      </c>
      <c r="C1503" s="173">
        <v>840130523808</v>
      </c>
      <c r="D1503" s="174">
        <v>64.5</v>
      </c>
      <c r="E1503" s="174">
        <v>129</v>
      </c>
      <c r="F1503" s="173" t="s">
        <v>809</v>
      </c>
      <c r="G1503" s="4" t="s">
        <v>3</v>
      </c>
      <c r="H1503" s="4" t="str">
        <f t="shared" si="35"/>
        <v>Maven X</v>
      </c>
      <c r="I1503" s="4" t="str">
        <f t="shared" si="36"/>
        <v>Thermal Grey Denim</v>
      </c>
      <c r="J1503" s="4" t="str">
        <f t="shared" si="37"/>
        <v>DWF22P5W-030</v>
      </c>
      <c r="K1503" s="4" t="str">
        <f t="shared" si="38"/>
        <v>14x34</v>
      </c>
      <c r="L1503" s="4" t="str">
        <f t="shared" si="39"/>
        <v>14</v>
      </c>
      <c r="M1503" s="4" t="str">
        <f t="shared" si="40"/>
        <v>34</v>
      </c>
      <c r="N1503" s="4" t="e">
        <f>VLOOKUP(L1503,#REF!,3,FALSE)</f>
        <v>#REF!</v>
      </c>
      <c r="O1503" s="4" t="e">
        <f>VLOOKUP(L1503,#REF!,2,FALSE)</f>
        <v>#REF!</v>
      </c>
      <c r="P1503" s="4" t="e">
        <f t="shared" si="41"/>
        <v>#REF!</v>
      </c>
      <c r="Q1503" s="4"/>
      <c r="R1503" s="4"/>
      <c r="S1503" s="4"/>
      <c r="T1503" s="4"/>
      <c r="U1503" s="4"/>
      <c r="V1503" s="4"/>
      <c r="W1503" s="4"/>
    </row>
    <row r="1504" spans="1:23" ht="16">
      <c r="A1504" s="173" t="s">
        <v>2189</v>
      </c>
      <c r="B1504" s="173" t="s">
        <v>2165</v>
      </c>
      <c r="C1504" s="173">
        <v>840130523815</v>
      </c>
      <c r="D1504" s="174">
        <v>64.5</v>
      </c>
      <c r="E1504" s="174">
        <v>129</v>
      </c>
      <c r="F1504" s="173" t="s">
        <v>809</v>
      </c>
      <c r="G1504" s="4" t="s">
        <v>3</v>
      </c>
      <c r="H1504" s="4" t="str">
        <f t="shared" si="35"/>
        <v>Maven X</v>
      </c>
      <c r="I1504" s="4" t="str">
        <f t="shared" si="36"/>
        <v>Thermal Grey Denim</v>
      </c>
      <c r="J1504" s="4" t="str">
        <f t="shared" si="37"/>
        <v>DWF22P5W-030</v>
      </c>
      <c r="K1504" s="4" t="str">
        <f t="shared" si="38"/>
        <v>16x28</v>
      </c>
      <c r="L1504" s="4" t="str">
        <f t="shared" si="39"/>
        <v>16</v>
      </c>
      <c r="M1504" s="4" t="str">
        <f t="shared" si="40"/>
        <v>28</v>
      </c>
      <c r="N1504" s="4" t="e">
        <f>VLOOKUP(L1504,#REF!,3,FALSE)</f>
        <v>#REF!</v>
      </c>
      <c r="O1504" s="4" t="e">
        <f>VLOOKUP(L1504,#REF!,2,FALSE)</f>
        <v>#REF!</v>
      </c>
      <c r="P1504" s="4" t="e">
        <f t="shared" si="41"/>
        <v>#REF!</v>
      </c>
      <c r="Q1504" s="4"/>
      <c r="R1504" s="4"/>
      <c r="S1504" s="4"/>
      <c r="T1504" s="4"/>
      <c r="U1504" s="4"/>
      <c r="V1504" s="4"/>
      <c r="W1504" s="4"/>
    </row>
    <row r="1505" spans="1:23" ht="16">
      <c r="A1505" s="173" t="s">
        <v>2190</v>
      </c>
      <c r="B1505" s="173" t="s">
        <v>2165</v>
      </c>
      <c r="C1505" s="173">
        <v>840130523822</v>
      </c>
      <c r="D1505" s="174">
        <v>64.5</v>
      </c>
      <c r="E1505" s="174">
        <v>129</v>
      </c>
      <c r="F1505" s="173" t="s">
        <v>809</v>
      </c>
      <c r="G1505" s="4" t="s">
        <v>3</v>
      </c>
      <c r="H1505" s="4" t="str">
        <f t="shared" si="35"/>
        <v>Maven X</v>
      </c>
      <c r="I1505" s="4" t="str">
        <f t="shared" si="36"/>
        <v>Thermal Grey Denim</v>
      </c>
      <c r="J1505" s="4" t="str">
        <f t="shared" si="37"/>
        <v>DWF22P5W-030</v>
      </c>
      <c r="K1505" s="4" t="str">
        <f t="shared" si="38"/>
        <v>16x30</v>
      </c>
      <c r="L1505" s="4" t="str">
        <f t="shared" si="39"/>
        <v>16</v>
      </c>
      <c r="M1505" s="4" t="str">
        <f t="shared" si="40"/>
        <v>30</v>
      </c>
      <c r="N1505" s="4" t="e">
        <f>VLOOKUP(L1505,#REF!,3,FALSE)</f>
        <v>#REF!</v>
      </c>
      <c r="O1505" s="4" t="e">
        <f>VLOOKUP(L1505,#REF!,2,FALSE)</f>
        <v>#REF!</v>
      </c>
      <c r="P1505" s="4" t="e">
        <f t="shared" si="41"/>
        <v>#REF!</v>
      </c>
      <c r="Q1505" s="4"/>
      <c r="R1505" s="4"/>
      <c r="S1505" s="4"/>
      <c r="T1505" s="4"/>
      <c r="U1505" s="4"/>
      <c r="V1505" s="4"/>
      <c r="W1505" s="4"/>
    </row>
    <row r="1506" spans="1:23" ht="16">
      <c r="A1506" s="173" t="s">
        <v>2191</v>
      </c>
      <c r="B1506" s="173" t="s">
        <v>2165</v>
      </c>
      <c r="C1506" s="173">
        <v>840130523839</v>
      </c>
      <c r="D1506" s="174">
        <v>64.5</v>
      </c>
      <c r="E1506" s="174">
        <v>129</v>
      </c>
      <c r="F1506" s="173" t="s">
        <v>809</v>
      </c>
      <c r="G1506" s="4" t="s">
        <v>3</v>
      </c>
      <c r="H1506" s="4" t="str">
        <f t="shared" si="35"/>
        <v>Maven X</v>
      </c>
      <c r="I1506" s="4" t="str">
        <f t="shared" si="36"/>
        <v>Thermal Grey Denim</v>
      </c>
      <c r="J1506" s="4" t="str">
        <f t="shared" si="37"/>
        <v>DWF22P5W-030</v>
      </c>
      <c r="K1506" s="4" t="str">
        <f t="shared" si="38"/>
        <v>16x32</v>
      </c>
      <c r="L1506" s="4" t="str">
        <f t="shared" si="39"/>
        <v>16</v>
      </c>
      <c r="M1506" s="4" t="str">
        <f t="shared" si="40"/>
        <v>32</v>
      </c>
      <c r="N1506" s="4" t="e">
        <f>VLOOKUP(L1506,#REF!,3,FALSE)</f>
        <v>#REF!</v>
      </c>
      <c r="O1506" s="4" t="e">
        <f>VLOOKUP(L1506,#REF!,2,FALSE)</f>
        <v>#REF!</v>
      </c>
      <c r="P1506" s="4" t="e">
        <f t="shared" si="41"/>
        <v>#REF!</v>
      </c>
      <c r="Q1506" s="4"/>
      <c r="R1506" s="4"/>
      <c r="S1506" s="4"/>
      <c r="T1506" s="4"/>
      <c r="U1506" s="4"/>
      <c r="V1506" s="4"/>
      <c r="W1506" s="4"/>
    </row>
    <row r="1507" spans="1:23" ht="16">
      <c r="A1507" s="173" t="s">
        <v>2192</v>
      </c>
      <c r="B1507" s="173" t="s">
        <v>2165</v>
      </c>
      <c r="C1507" s="173">
        <v>840130523846</v>
      </c>
      <c r="D1507" s="174">
        <v>64.5</v>
      </c>
      <c r="E1507" s="174">
        <v>129</v>
      </c>
      <c r="F1507" s="173" t="s">
        <v>809</v>
      </c>
      <c r="G1507" s="4" t="s">
        <v>3</v>
      </c>
      <c r="H1507" s="4" t="str">
        <f t="shared" si="35"/>
        <v>Maven X</v>
      </c>
      <c r="I1507" s="4" t="str">
        <f t="shared" si="36"/>
        <v>Thermal Grey Denim</v>
      </c>
      <c r="J1507" s="4" t="str">
        <f t="shared" si="37"/>
        <v>DWF22P5W-030</v>
      </c>
      <c r="K1507" s="4" t="str">
        <f t="shared" si="38"/>
        <v>16x34</v>
      </c>
      <c r="L1507" s="4" t="str">
        <f t="shared" si="39"/>
        <v>16</v>
      </c>
      <c r="M1507" s="4" t="str">
        <f t="shared" si="40"/>
        <v>34</v>
      </c>
      <c r="N1507" s="4" t="e">
        <f>VLOOKUP(L1507,#REF!,3,FALSE)</f>
        <v>#REF!</v>
      </c>
      <c r="O1507" s="4" t="e">
        <f>VLOOKUP(L1507,#REF!,2,FALSE)</f>
        <v>#REF!</v>
      </c>
      <c r="P1507" s="4" t="e">
        <f t="shared" si="41"/>
        <v>#REF!</v>
      </c>
      <c r="Q1507" s="4"/>
      <c r="R1507" s="4"/>
      <c r="S1507" s="4"/>
      <c r="T1507" s="4"/>
      <c r="U1507" s="4"/>
      <c r="V1507" s="4"/>
      <c r="W1507" s="4"/>
    </row>
    <row r="1508" spans="1:23" ht="16">
      <c r="A1508" s="173" t="s">
        <v>2193</v>
      </c>
      <c r="B1508" s="173" t="s">
        <v>2165</v>
      </c>
      <c r="C1508" s="173">
        <v>840130523853</v>
      </c>
      <c r="D1508" s="174">
        <v>64.5</v>
      </c>
      <c r="E1508" s="174">
        <v>129</v>
      </c>
      <c r="F1508" s="173" t="s">
        <v>809</v>
      </c>
      <c r="G1508" s="4" t="s">
        <v>3</v>
      </c>
      <c r="H1508" s="4" t="str">
        <f t="shared" si="35"/>
        <v>Maven X</v>
      </c>
      <c r="I1508" s="4" t="str">
        <f t="shared" si="36"/>
        <v>Thermal Grey Denim</v>
      </c>
      <c r="J1508" s="4" t="str">
        <f t="shared" si="37"/>
        <v>DWF22P5W-030</v>
      </c>
      <c r="K1508" s="4" t="str">
        <f t="shared" si="38"/>
        <v>18x28</v>
      </c>
      <c r="L1508" s="4" t="str">
        <f t="shared" si="39"/>
        <v>18</v>
      </c>
      <c r="M1508" s="4" t="str">
        <f t="shared" si="40"/>
        <v>28</v>
      </c>
      <c r="N1508" s="4" t="e">
        <f>VLOOKUP(L1508,#REF!,3,FALSE)</f>
        <v>#REF!</v>
      </c>
      <c r="O1508" s="4" t="e">
        <f>VLOOKUP(L1508,#REF!,2,FALSE)</f>
        <v>#REF!</v>
      </c>
      <c r="P1508" s="4" t="e">
        <f t="shared" si="41"/>
        <v>#REF!</v>
      </c>
      <c r="Q1508" s="4"/>
      <c r="R1508" s="4"/>
      <c r="S1508" s="4"/>
      <c r="T1508" s="4"/>
      <c r="U1508" s="4"/>
      <c r="V1508" s="4"/>
      <c r="W1508" s="4"/>
    </row>
    <row r="1509" spans="1:23" ht="16">
      <c r="A1509" s="173" t="s">
        <v>2194</v>
      </c>
      <c r="B1509" s="173" t="s">
        <v>2165</v>
      </c>
      <c r="C1509" s="173">
        <v>840130523860</v>
      </c>
      <c r="D1509" s="174">
        <v>64.5</v>
      </c>
      <c r="E1509" s="174">
        <v>129</v>
      </c>
      <c r="F1509" s="173" t="s">
        <v>809</v>
      </c>
      <c r="G1509" s="4" t="s">
        <v>3</v>
      </c>
      <c r="H1509" s="4" t="str">
        <f t="shared" si="35"/>
        <v>Maven X</v>
      </c>
      <c r="I1509" s="4" t="str">
        <f t="shared" si="36"/>
        <v>Thermal Grey Denim</v>
      </c>
      <c r="J1509" s="4" t="str">
        <f t="shared" si="37"/>
        <v>DWF22P5W-030</v>
      </c>
      <c r="K1509" s="4" t="str">
        <f t="shared" si="38"/>
        <v>18x30</v>
      </c>
      <c r="L1509" s="4" t="str">
        <f t="shared" si="39"/>
        <v>18</v>
      </c>
      <c r="M1509" s="4" t="str">
        <f t="shared" si="40"/>
        <v>30</v>
      </c>
      <c r="N1509" s="4" t="e">
        <f>VLOOKUP(L1509,#REF!,3,FALSE)</f>
        <v>#REF!</v>
      </c>
      <c r="O1509" s="4" t="e">
        <f>VLOOKUP(L1509,#REF!,2,FALSE)</f>
        <v>#REF!</v>
      </c>
      <c r="P1509" s="4" t="e">
        <f t="shared" si="41"/>
        <v>#REF!</v>
      </c>
      <c r="Q1509" s="4"/>
      <c r="R1509" s="4"/>
      <c r="S1509" s="4"/>
      <c r="T1509" s="4"/>
      <c r="U1509" s="4"/>
      <c r="V1509" s="4"/>
      <c r="W1509" s="4"/>
    </row>
    <row r="1510" spans="1:23" ht="16">
      <c r="A1510" s="173" t="s">
        <v>2195</v>
      </c>
      <c r="B1510" s="173" t="s">
        <v>2165</v>
      </c>
      <c r="C1510" s="173">
        <v>840130523877</v>
      </c>
      <c r="D1510" s="174">
        <v>64.5</v>
      </c>
      <c r="E1510" s="174">
        <v>129</v>
      </c>
      <c r="F1510" s="173" t="s">
        <v>809</v>
      </c>
      <c r="G1510" s="4" t="s">
        <v>3</v>
      </c>
      <c r="H1510" s="4" t="str">
        <f t="shared" si="35"/>
        <v>Maven X</v>
      </c>
      <c r="I1510" s="4" t="str">
        <f t="shared" si="36"/>
        <v>Thermal Grey Denim</v>
      </c>
      <c r="J1510" s="4" t="str">
        <f t="shared" si="37"/>
        <v>DWF22P5W-030</v>
      </c>
      <c r="K1510" s="4" t="str">
        <f t="shared" si="38"/>
        <v>18x32</v>
      </c>
      <c r="L1510" s="4" t="str">
        <f t="shared" si="39"/>
        <v>18</v>
      </c>
      <c r="M1510" s="4" t="str">
        <f t="shared" si="40"/>
        <v>32</v>
      </c>
      <c r="N1510" s="4" t="e">
        <f>VLOOKUP(L1510,#REF!,3,FALSE)</f>
        <v>#REF!</v>
      </c>
      <c r="O1510" s="4" t="e">
        <f>VLOOKUP(L1510,#REF!,2,FALSE)</f>
        <v>#REF!</v>
      </c>
      <c r="P1510" s="4" t="e">
        <f t="shared" si="41"/>
        <v>#REF!</v>
      </c>
      <c r="Q1510" s="4"/>
      <c r="R1510" s="4"/>
      <c r="S1510" s="4"/>
      <c r="T1510" s="4"/>
      <c r="U1510" s="4"/>
      <c r="V1510" s="4"/>
      <c r="W1510" s="4"/>
    </row>
    <row r="1511" spans="1:23" ht="16">
      <c r="A1511" s="173" t="s">
        <v>2196</v>
      </c>
      <c r="B1511" s="173" t="s">
        <v>2165</v>
      </c>
      <c r="C1511" s="173">
        <v>840130523884</v>
      </c>
      <c r="D1511" s="174">
        <v>64.5</v>
      </c>
      <c r="E1511" s="174">
        <v>129</v>
      </c>
      <c r="F1511" s="173" t="s">
        <v>809</v>
      </c>
      <c r="G1511" s="4" t="s">
        <v>3</v>
      </c>
      <c r="H1511" s="4" t="str">
        <f t="shared" si="35"/>
        <v>Maven X</v>
      </c>
      <c r="I1511" s="4" t="str">
        <f t="shared" si="36"/>
        <v>Thermal Grey Denim</v>
      </c>
      <c r="J1511" s="4" t="str">
        <f t="shared" si="37"/>
        <v>DWF22P5W-030</v>
      </c>
      <c r="K1511" s="4" t="str">
        <f t="shared" si="38"/>
        <v>18x34</v>
      </c>
      <c r="L1511" s="4" t="str">
        <f t="shared" si="39"/>
        <v>18</v>
      </c>
      <c r="M1511" s="4" t="str">
        <f t="shared" si="40"/>
        <v>34</v>
      </c>
      <c r="N1511" s="4" t="e">
        <f>VLOOKUP(L1511,#REF!,3,FALSE)</f>
        <v>#REF!</v>
      </c>
      <c r="O1511" s="4" t="e">
        <f>VLOOKUP(L1511,#REF!,2,FALSE)</f>
        <v>#REF!</v>
      </c>
      <c r="P1511" s="4" t="e">
        <f t="shared" si="41"/>
        <v>#REF!</v>
      </c>
      <c r="Q1511" s="4"/>
      <c r="R1511" s="4"/>
      <c r="S1511" s="4"/>
      <c r="T1511" s="4"/>
      <c r="U1511" s="4"/>
      <c r="V1511" s="4"/>
      <c r="W1511" s="4"/>
    </row>
    <row r="1512" spans="1:23" ht="16">
      <c r="A1512" s="173" t="s">
        <v>2197</v>
      </c>
      <c r="B1512" s="173" t="s">
        <v>2165</v>
      </c>
      <c r="C1512" s="173">
        <v>840130523891</v>
      </c>
      <c r="D1512" s="174">
        <v>64.5</v>
      </c>
      <c r="E1512" s="174">
        <v>129</v>
      </c>
      <c r="F1512" s="173" t="s">
        <v>809</v>
      </c>
      <c r="G1512" s="4" t="s">
        <v>3</v>
      </c>
      <c r="H1512" s="4" t="str">
        <f t="shared" si="35"/>
        <v>Maven X</v>
      </c>
      <c r="I1512" s="4" t="str">
        <f t="shared" si="36"/>
        <v>Thermal Grey Denim</v>
      </c>
      <c r="J1512" s="4" t="str">
        <f t="shared" si="37"/>
        <v>DWF22P5W-030</v>
      </c>
      <c r="K1512" s="4" t="str">
        <f t="shared" si="38"/>
        <v>20x28</v>
      </c>
      <c r="L1512" s="4" t="str">
        <f t="shared" si="39"/>
        <v>20</v>
      </c>
      <c r="M1512" s="4" t="str">
        <f t="shared" si="40"/>
        <v>28</v>
      </c>
      <c r="N1512" s="4" t="e">
        <f>VLOOKUP(L1512,#REF!,3,FALSE)</f>
        <v>#REF!</v>
      </c>
      <c r="O1512" s="4" t="e">
        <f>VLOOKUP(L1512,#REF!,2,FALSE)</f>
        <v>#REF!</v>
      </c>
      <c r="P1512" s="4" t="e">
        <f t="shared" si="41"/>
        <v>#REF!</v>
      </c>
      <c r="Q1512" s="4"/>
      <c r="R1512" s="4"/>
      <c r="S1512" s="4"/>
      <c r="T1512" s="4"/>
      <c r="U1512" s="4"/>
      <c r="V1512" s="4"/>
      <c r="W1512" s="4"/>
    </row>
    <row r="1513" spans="1:23" ht="16">
      <c r="A1513" s="173" t="s">
        <v>2198</v>
      </c>
      <c r="B1513" s="173" t="s">
        <v>2165</v>
      </c>
      <c r="C1513" s="173">
        <v>840130523907</v>
      </c>
      <c r="D1513" s="174">
        <v>64.5</v>
      </c>
      <c r="E1513" s="174">
        <v>129</v>
      </c>
      <c r="F1513" s="173" t="s">
        <v>809</v>
      </c>
      <c r="G1513" s="4" t="s">
        <v>3</v>
      </c>
      <c r="H1513" s="4" t="str">
        <f t="shared" si="35"/>
        <v>Maven X</v>
      </c>
      <c r="I1513" s="4" t="str">
        <f t="shared" si="36"/>
        <v>Thermal Grey Denim</v>
      </c>
      <c r="J1513" s="4" t="str">
        <f t="shared" si="37"/>
        <v>DWF22P5W-030</v>
      </c>
      <c r="K1513" s="4" t="str">
        <f t="shared" si="38"/>
        <v>20x30</v>
      </c>
      <c r="L1513" s="4" t="str">
        <f t="shared" si="39"/>
        <v>20</v>
      </c>
      <c r="M1513" s="4" t="str">
        <f t="shared" si="40"/>
        <v>30</v>
      </c>
      <c r="N1513" s="4" t="e">
        <f>VLOOKUP(L1513,#REF!,3,FALSE)</f>
        <v>#REF!</v>
      </c>
      <c r="O1513" s="4" t="e">
        <f>VLOOKUP(L1513,#REF!,2,FALSE)</f>
        <v>#REF!</v>
      </c>
      <c r="P1513" s="4" t="e">
        <f t="shared" si="41"/>
        <v>#REF!</v>
      </c>
      <c r="Q1513" s="4"/>
      <c r="R1513" s="4"/>
      <c r="S1513" s="4"/>
      <c r="T1513" s="4"/>
      <c r="U1513" s="4"/>
      <c r="V1513" s="4"/>
      <c r="W1513" s="4"/>
    </row>
    <row r="1514" spans="1:23" ht="16">
      <c r="A1514" s="173" t="s">
        <v>2199</v>
      </c>
      <c r="B1514" s="173" t="s">
        <v>2165</v>
      </c>
      <c r="C1514" s="173">
        <v>840130523914</v>
      </c>
      <c r="D1514" s="174">
        <v>64.5</v>
      </c>
      <c r="E1514" s="174">
        <v>129</v>
      </c>
      <c r="F1514" s="173" t="s">
        <v>809</v>
      </c>
      <c r="G1514" s="4" t="s">
        <v>3</v>
      </c>
      <c r="H1514" s="4" t="str">
        <f t="shared" si="35"/>
        <v>Maven X</v>
      </c>
      <c r="I1514" s="4" t="str">
        <f t="shared" si="36"/>
        <v>Thermal Grey Denim</v>
      </c>
      <c r="J1514" s="4" t="str">
        <f t="shared" si="37"/>
        <v>DWF22P5W-030</v>
      </c>
      <c r="K1514" s="4" t="str">
        <f t="shared" si="38"/>
        <v>20x32</v>
      </c>
      <c r="L1514" s="4" t="str">
        <f t="shared" si="39"/>
        <v>20</v>
      </c>
      <c r="M1514" s="4" t="str">
        <f t="shared" si="40"/>
        <v>32</v>
      </c>
      <c r="N1514" s="4" t="e">
        <f>VLOOKUP(L1514,#REF!,3,FALSE)</f>
        <v>#REF!</v>
      </c>
      <c r="O1514" s="4" t="e">
        <f>VLOOKUP(L1514,#REF!,2,FALSE)</f>
        <v>#REF!</v>
      </c>
      <c r="P1514" s="4" t="e">
        <f t="shared" si="41"/>
        <v>#REF!</v>
      </c>
      <c r="Q1514" s="4"/>
      <c r="R1514" s="4"/>
      <c r="S1514" s="4"/>
      <c r="T1514" s="4"/>
      <c r="U1514" s="4"/>
      <c r="V1514" s="4"/>
      <c r="W1514" s="4"/>
    </row>
    <row r="1515" spans="1:23" ht="16">
      <c r="A1515" s="173" t="s">
        <v>2200</v>
      </c>
      <c r="B1515" s="173" t="s">
        <v>2165</v>
      </c>
      <c r="C1515" s="173">
        <v>840130523921</v>
      </c>
      <c r="D1515" s="174">
        <v>64.5</v>
      </c>
      <c r="E1515" s="174">
        <v>129</v>
      </c>
      <c r="F1515" s="173" t="s">
        <v>809</v>
      </c>
      <c r="G1515" s="4" t="s">
        <v>3</v>
      </c>
      <c r="H1515" s="4" t="str">
        <f t="shared" si="35"/>
        <v>Maven X</v>
      </c>
      <c r="I1515" s="4" t="str">
        <f t="shared" si="36"/>
        <v>Thermal Grey Denim</v>
      </c>
      <c r="J1515" s="4" t="str">
        <f t="shared" si="37"/>
        <v>DWF22P5W-030</v>
      </c>
      <c r="K1515" s="4" t="str">
        <f t="shared" si="38"/>
        <v>20x34</v>
      </c>
      <c r="L1515" s="4" t="str">
        <f t="shared" si="39"/>
        <v>20</v>
      </c>
      <c r="M1515" s="4" t="str">
        <f t="shared" si="40"/>
        <v>34</v>
      </c>
      <c r="N1515" s="4" t="e">
        <f>VLOOKUP(L1515,#REF!,3,FALSE)</f>
        <v>#REF!</v>
      </c>
      <c r="O1515" s="4" t="e">
        <f>VLOOKUP(L1515,#REF!,2,FALSE)</f>
        <v>#REF!</v>
      </c>
      <c r="P1515" s="4" t="e">
        <f t="shared" si="41"/>
        <v>#REF!</v>
      </c>
      <c r="Q1515" s="4"/>
      <c r="R1515" s="4"/>
      <c r="S1515" s="4"/>
      <c r="T1515" s="4"/>
      <c r="U1515" s="4"/>
      <c r="V1515" s="4"/>
      <c r="W1515" s="4"/>
    </row>
    <row r="1516" spans="1:23" ht="16">
      <c r="A1516" s="173" t="s">
        <v>2201</v>
      </c>
      <c r="B1516" s="173" t="s">
        <v>2165</v>
      </c>
      <c r="C1516" s="173">
        <v>840130523938</v>
      </c>
      <c r="D1516" s="174">
        <v>64.5</v>
      </c>
      <c r="E1516" s="174">
        <v>129</v>
      </c>
      <c r="F1516" s="173" t="s">
        <v>809</v>
      </c>
      <c r="G1516" s="4" t="s">
        <v>3</v>
      </c>
      <c r="H1516" s="4" t="str">
        <f t="shared" si="35"/>
        <v>Maven X</v>
      </c>
      <c r="I1516" s="4" t="str">
        <f t="shared" si="36"/>
        <v>Thermal Grey Denim</v>
      </c>
      <c r="J1516" s="4" t="str">
        <f t="shared" si="37"/>
        <v>DWF22P5W-030</v>
      </c>
      <c r="K1516" s="4" t="str">
        <f t="shared" si="38"/>
        <v>22x28</v>
      </c>
      <c r="L1516" s="4" t="str">
        <f t="shared" si="39"/>
        <v>22</v>
      </c>
      <c r="M1516" s="4" t="str">
        <f t="shared" si="40"/>
        <v>28</v>
      </c>
      <c r="N1516" s="4" t="e">
        <f>VLOOKUP(L1516,#REF!,3,FALSE)</f>
        <v>#REF!</v>
      </c>
      <c r="O1516" s="4" t="e">
        <f>VLOOKUP(L1516,#REF!,2,FALSE)</f>
        <v>#REF!</v>
      </c>
      <c r="P1516" s="4" t="e">
        <f t="shared" si="41"/>
        <v>#REF!</v>
      </c>
      <c r="Q1516" s="4"/>
      <c r="R1516" s="4"/>
      <c r="S1516" s="4"/>
      <c r="T1516" s="4"/>
      <c r="U1516" s="4"/>
      <c r="V1516" s="4"/>
      <c r="W1516" s="4"/>
    </row>
    <row r="1517" spans="1:23" ht="16">
      <c r="A1517" s="173" t="s">
        <v>2202</v>
      </c>
      <c r="B1517" s="173" t="s">
        <v>2165</v>
      </c>
      <c r="C1517" s="173">
        <v>840130523945</v>
      </c>
      <c r="D1517" s="174">
        <v>64.5</v>
      </c>
      <c r="E1517" s="174">
        <v>129</v>
      </c>
      <c r="F1517" s="173" t="s">
        <v>809</v>
      </c>
      <c r="G1517" s="4" t="s">
        <v>3</v>
      </c>
      <c r="H1517" s="4" t="str">
        <f t="shared" si="35"/>
        <v>Maven X</v>
      </c>
      <c r="I1517" s="4" t="str">
        <f t="shared" si="36"/>
        <v>Thermal Grey Denim</v>
      </c>
      <c r="J1517" s="4" t="str">
        <f t="shared" si="37"/>
        <v>DWF22P5W-030</v>
      </c>
      <c r="K1517" s="4" t="str">
        <f t="shared" si="38"/>
        <v>22x30</v>
      </c>
      <c r="L1517" s="4" t="str">
        <f t="shared" si="39"/>
        <v>22</v>
      </c>
      <c r="M1517" s="4" t="str">
        <f t="shared" si="40"/>
        <v>30</v>
      </c>
      <c r="N1517" s="4" t="e">
        <f>VLOOKUP(L1517,#REF!,3,FALSE)</f>
        <v>#REF!</v>
      </c>
      <c r="O1517" s="4" t="e">
        <f>VLOOKUP(L1517,#REF!,2,FALSE)</f>
        <v>#REF!</v>
      </c>
      <c r="P1517" s="4" t="e">
        <f t="shared" si="41"/>
        <v>#REF!</v>
      </c>
      <c r="Q1517" s="4"/>
      <c r="R1517" s="4"/>
      <c r="S1517" s="4"/>
      <c r="T1517" s="4"/>
      <c r="U1517" s="4"/>
      <c r="V1517" s="4"/>
      <c r="W1517" s="4"/>
    </row>
    <row r="1518" spans="1:23" ht="16">
      <c r="A1518" s="173" t="s">
        <v>2203</v>
      </c>
      <c r="B1518" s="173" t="s">
        <v>2165</v>
      </c>
      <c r="C1518" s="173">
        <v>840130523952</v>
      </c>
      <c r="D1518" s="174">
        <v>64.5</v>
      </c>
      <c r="E1518" s="174">
        <v>129</v>
      </c>
      <c r="F1518" s="173" t="s">
        <v>809</v>
      </c>
      <c r="G1518" s="4" t="s">
        <v>3</v>
      </c>
      <c r="H1518" s="4" t="str">
        <f t="shared" si="35"/>
        <v>Maven X</v>
      </c>
      <c r="I1518" s="4" t="str">
        <f t="shared" si="36"/>
        <v>Thermal Grey Denim</v>
      </c>
      <c r="J1518" s="4" t="str">
        <f t="shared" si="37"/>
        <v>DWF22P5W-030</v>
      </c>
      <c r="K1518" s="4" t="str">
        <f t="shared" si="38"/>
        <v>22x32</v>
      </c>
      <c r="L1518" s="4" t="str">
        <f t="shared" si="39"/>
        <v>22</v>
      </c>
      <c r="M1518" s="4" t="str">
        <f t="shared" si="40"/>
        <v>32</v>
      </c>
      <c r="N1518" s="4" t="e">
        <f>VLOOKUP(L1518,#REF!,3,FALSE)</f>
        <v>#REF!</v>
      </c>
      <c r="O1518" s="4" t="e">
        <f>VLOOKUP(L1518,#REF!,2,FALSE)</f>
        <v>#REF!</v>
      </c>
      <c r="P1518" s="4" t="e">
        <f t="shared" si="41"/>
        <v>#REF!</v>
      </c>
      <c r="Q1518" s="4"/>
      <c r="R1518" s="4"/>
      <c r="S1518" s="4"/>
      <c r="T1518" s="4"/>
      <c r="U1518" s="4"/>
      <c r="V1518" s="4"/>
      <c r="W1518" s="4"/>
    </row>
    <row r="1519" spans="1:23" ht="16">
      <c r="A1519" s="173" t="s">
        <v>2204</v>
      </c>
      <c r="B1519" s="173" t="s">
        <v>2165</v>
      </c>
      <c r="C1519" s="173">
        <v>840130523969</v>
      </c>
      <c r="D1519" s="174">
        <v>64.5</v>
      </c>
      <c r="E1519" s="174">
        <v>129</v>
      </c>
      <c r="F1519" s="173" t="s">
        <v>809</v>
      </c>
      <c r="G1519" s="4" t="s">
        <v>3</v>
      </c>
      <c r="H1519" s="4" t="str">
        <f t="shared" si="35"/>
        <v>Maven X</v>
      </c>
      <c r="I1519" s="4" t="str">
        <f t="shared" si="36"/>
        <v>Thermal Grey Denim</v>
      </c>
      <c r="J1519" s="4" t="str">
        <f t="shared" si="37"/>
        <v>DWF22P5W-030</v>
      </c>
      <c r="K1519" s="4" t="str">
        <f t="shared" si="38"/>
        <v>22x34</v>
      </c>
      <c r="L1519" s="4" t="str">
        <f t="shared" si="39"/>
        <v>22</v>
      </c>
      <c r="M1519" s="4" t="str">
        <f t="shared" si="40"/>
        <v>34</v>
      </c>
      <c r="N1519" s="4" t="e">
        <f>VLOOKUP(L1519,#REF!,3,FALSE)</f>
        <v>#REF!</v>
      </c>
      <c r="O1519" s="4" t="e">
        <f>VLOOKUP(L1519,#REF!,2,FALSE)</f>
        <v>#REF!</v>
      </c>
      <c r="P1519" s="4" t="e">
        <f t="shared" si="41"/>
        <v>#REF!</v>
      </c>
      <c r="Q1519" s="4"/>
      <c r="R1519" s="4"/>
      <c r="S1519" s="4"/>
      <c r="T1519" s="4"/>
      <c r="U1519" s="4"/>
      <c r="V1519" s="4"/>
      <c r="W1519" s="4"/>
    </row>
    <row r="1520" spans="1:23" ht="16">
      <c r="A1520" s="173" t="s">
        <v>2205</v>
      </c>
      <c r="B1520" s="173" t="s">
        <v>2165</v>
      </c>
      <c r="C1520" s="173">
        <v>840130523976</v>
      </c>
      <c r="D1520" s="174">
        <v>64.5</v>
      </c>
      <c r="E1520" s="174">
        <v>129</v>
      </c>
      <c r="F1520" s="173" t="s">
        <v>809</v>
      </c>
      <c r="G1520" s="4" t="s">
        <v>3</v>
      </c>
      <c r="H1520" s="4" t="str">
        <f t="shared" si="35"/>
        <v>Maven X</v>
      </c>
      <c r="I1520" s="4" t="str">
        <f t="shared" si="36"/>
        <v>Thermal Grey Denim</v>
      </c>
      <c r="J1520" s="4" t="str">
        <f t="shared" si="37"/>
        <v>DWF22P5W-030</v>
      </c>
      <c r="K1520" s="4" t="str">
        <f t="shared" si="38"/>
        <v>24x28</v>
      </c>
      <c r="L1520" s="4" t="str">
        <f t="shared" si="39"/>
        <v>24</v>
      </c>
      <c r="M1520" s="4" t="str">
        <f t="shared" si="40"/>
        <v>28</v>
      </c>
      <c r="N1520" s="4" t="e">
        <f>VLOOKUP(L1520,#REF!,3,FALSE)</f>
        <v>#REF!</v>
      </c>
      <c r="O1520" s="4" t="e">
        <f>VLOOKUP(L1520,#REF!,2,FALSE)</f>
        <v>#REF!</v>
      </c>
      <c r="P1520" s="4" t="e">
        <f t="shared" si="41"/>
        <v>#REF!</v>
      </c>
      <c r="Q1520" s="4"/>
      <c r="R1520" s="4"/>
      <c r="S1520" s="4"/>
      <c r="T1520" s="4"/>
      <c r="U1520" s="4"/>
      <c r="V1520" s="4"/>
      <c r="W1520" s="4"/>
    </row>
    <row r="1521" spans="1:23" ht="16">
      <c r="A1521" s="173" t="s">
        <v>2206</v>
      </c>
      <c r="B1521" s="173" t="s">
        <v>2165</v>
      </c>
      <c r="C1521" s="173">
        <v>840130523983</v>
      </c>
      <c r="D1521" s="174">
        <v>64.5</v>
      </c>
      <c r="E1521" s="174">
        <v>129</v>
      </c>
      <c r="F1521" s="173" t="s">
        <v>809</v>
      </c>
      <c r="G1521" s="4" t="s">
        <v>3</v>
      </c>
      <c r="H1521" s="4" t="str">
        <f t="shared" si="35"/>
        <v>Maven X</v>
      </c>
      <c r="I1521" s="4" t="str">
        <f t="shared" si="36"/>
        <v>Thermal Grey Denim</v>
      </c>
      <c r="J1521" s="4" t="str">
        <f t="shared" si="37"/>
        <v>DWF22P5W-030</v>
      </c>
      <c r="K1521" s="4" t="str">
        <f t="shared" si="38"/>
        <v>24x30</v>
      </c>
      <c r="L1521" s="4" t="str">
        <f t="shared" si="39"/>
        <v>24</v>
      </c>
      <c r="M1521" s="4" t="str">
        <f t="shared" si="40"/>
        <v>30</v>
      </c>
      <c r="N1521" s="4" t="e">
        <f>VLOOKUP(L1521,#REF!,3,FALSE)</f>
        <v>#REF!</v>
      </c>
      <c r="O1521" s="4" t="e">
        <f>VLOOKUP(L1521,#REF!,2,FALSE)</f>
        <v>#REF!</v>
      </c>
      <c r="P1521" s="4" t="e">
        <f t="shared" si="41"/>
        <v>#REF!</v>
      </c>
      <c r="Q1521" s="4"/>
      <c r="R1521" s="4"/>
      <c r="S1521" s="4"/>
      <c r="T1521" s="4"/>
      <c r="U1521" s="4"/>
      <c r="V1521" s="4"/>
      <c r="W1521" s="4"/>
    </row>
    <row r="1522" spans="1:23" ht="16">
      <c r="A1522" s="173" t="s">
        <v>2207</v>
      </c>
      <c r="B1522" s="173" t="s">
        <v>2165</v>
      </c>
      <c r="C1522" s="173">
        <v>840130523990</v>
      </c>
      <c r="D1522" s="174">
        <v>64.5</v>
      </c>
      <c r="E1522" s="174">
        <v>129</v>
      </c>
      <c r="F1522" s="173" t="s">
        <v>809</v>
      </c>
      <c r="G1522" s="4" t="s">
        <v>3</v>
      </c>
      <c r="H1522" s="4" t="str">
        <f t="shared" si="35"/>
        <v>Maven X</v>
      </c>
      <c r="I1522" s="4" t="str">
        <f t="shared" si="36"/>
        <v>Thermal Grey Denim</v>
      </c>
      <c r="J1522" s="4" t="str">
        <f t="shared" si="37"/>
        <v>DWF22P5W-030</v>
      </c>
      <c r="K1522" s="4" t="str">
        <f t="shared" si="38"/>
        <v>24x32</v>
      </c>
      <c r="L1522" s="4" t="str">
        <f t="shared" si="39"/>
        <v>24</v>
      </c>
      <c r="M1522" s="4" t="str">
        <f t="shared" si="40"/>
        <v>32</v>
      </c>
      <c r="N1522" s="4" t="e">
        <f>VLOOKUP(L1522,#REF!,3,FALSE)</f>
        <v>#REF!</v>
      </c>
      <c r="O1522" s="4" t="e">
        <f>VLOOKUP(L1522,#REF!,2,FALSE)</f>
        <v>#REF!</v>
      </c>
      <c r="P1522" s="4" t="e">
        <f t="shared" si="41"/>
        <v>#REF!</v>
      </c>
      <c r="Q1522" s="4"/>
      <c r="R1522" s="4"/>
      <c r="S1522" s="4"/>
      <c r="T1522" s="4"/>
      <c r="U1522" s="4"/>
      <c r="V1522" s="4"/>
      <c r="W1522" s="4"/>
    </row>
    <row r="1523" spans="1:23" ht="16">
      <c r="A1523" s="173" t="s">
        <v>2208</v>
      </c>
      <c r="B1523" s="173" t="s">
        <v>2165</v>
      </c>
      <c r="C1523" s="173">
        <v>840130524003</v>
      </c>
      <c r="D1523" s="174">
        <v>64.5</v>
      </c>
      <c r="E1523" s="174">
        <v>129</v>
      </c>
      <c r="F1523" s="173" t="s">
        <v>809</v>
      </c>
      <c r="G1523" s="4" t="s">
        <v>3</v>
      </c>
      <c r="H1523" s="4" t="str">
        <f t="shared" si="35"/>
        <v>Maven X</v>
      </c>
      <c r="I1523" s="4" t="str">
        <f t="shared" si="36"/>
        <v>Thermal Grey Denim</v>
      </c>
      <c r="J1523" s="4" t="str">
        <f t="shared" si="37"/>
        <v>DWF22P5W-030</v>
      </c>
      <c r="K1523" s="4" t="str">
        <f t="shared" si="38"/>
        <v>24x34</v>
      </c>
      <c r="L1523" s="4" t="str">
        <f t="shared" si="39"/>
        <v>24</v>
      </c>
      <c r="M1523" s="4" t="str">
        <f t="shared" si="40"/>
        <v>34</v>
      </c>
      <c r="N1523" s="4" t="e">
        <f>VLOOKUP(L1523,#REF!,3,FALSE)</f>
        <v>#REF!</v>
      </c>
      <c r="O1523" s="4" t="e">
        <f>VLOOKUP(L1523,#REF!,2,FALSE)</f>
        <v>#REF!</v>
      </c>
      <c r="P1523" s="4" t="e">
        <f t="shared" si="41"/>
        <v>#REF!</v>
      </c>
      <c r="Q1523" s="4"/>
      <c r="R1523" s="4"/>
      <c r="S1523" s="4"/>
      <c r="T1523" s="4"/>
      <c r="U1523" s="4"/>
      <c r="V1523" s="4"/>
      <c r="W1523" s="4"/>
    </row>
    <row r="1524" spans="1:23" ht="16">
      <c r="A1524" s="173" t="s">
        <v>2209</v>
      </c>
      <c r="B1524" s="173" t="s">
        <v>2165</v>
      </c>
      <c r="C1524" s="173">
        <v>840130524010</v>
      </c>
      <c r="D1524" s="174">
        <v>64.5</v>
      </c>
      <c r="E1524" s="174">
        <v>129</v>
      </c>
      <c r="F1524" s="173" t="s">
        <v>809</v>
      </c>
      <c r="G1524" s="4" t="s">
        <v>3</v>
      </c>
      <c r="H1524" s="4" t="str">
        <f t="shared" si="35"/>
        <v>Maven X</v>
      </c>
      <c r="I1524" s="4" t="str">
        <f t="shared" si="36"/>
        <v>Thermal Grey Denim</v>
      </c>
      <c r="J1524" s="4" t="str">
        <f t="shared" si="37"/>
        <v>DWF22P5W-030</v>
      </c>
      <c r="K1524" s="4" t="str">
        <f t="shared" si="38"/>
        <v>2x28</v>
      </c>
      <c r="L1524" s="4" t="str">
        <f t="shared" si="39"/>
        <v>2</v>
      </c>
      <c r="M1524" s="4" t="str">
        <f t="shared" si="40"/>
        <v>28</v>
      </c>
      <c r="N1524" s="4" t="e">
        <f>VLOOKUP(L1524,#REF!,3,FALSE)</f>
        <v>#REF!</v>
      </c>
      <c r="O1524" s="4" t="e">
        <f>VLOOKUP(L1524,#REF!,2,FALSE)</f>
        <v>#REF!</v>
      </c>
      <c r="P1524" s="4" t="e">
        <f t="shared" si="41"/>
        <v>#REF!</v>
      </c>
      <c r="Q1524" s="4"/>
      <c r="R1524" s="4"/>
      <c r="S1524" s="4"/>
      <c r="T1524" s="4"/>
      <c r="U1524" s="4"/>
      <c r="V1524" s="4"/>
      <c r="W1524" s="4"/>
    </row>
    <row r="1525" spans="1:23" ht="16">
      <c r="A1525" s="173" t="s">
        <v>2210</v>
      </c>
      <c r="B1525" s="173" t="s">
        <v>2165</v>
      </c>
      <c r="C1525" s="173">
        <v>840130524027</v>
      </c>
      <c r="D1525" s="174">
        <v>64.5</v>
      </c>
      <c r="E1525" s="174">
        <v>129</v>
      </c>
      <c r="F1525" s="173" t="s">
        <v>809</v>
      </c>
      <c r="G1525" s="4" t="s">
        <v>3</v>
      </c>
      <c r="H1525" s="4" t="str">
        <f t="shared" si="35"/>
        <v>Maven X</v>
      </c>
      <c r="I1525" s="4" t="str">
        <f t="shared" si="36"/>
        <v>Thermal Grey Denim</v>
      </c>
      <c r="J1525" s="4" t="str">
        <f t="shared" si="37"/>
        <v>DWF22P5W-030</v>
      </c>
      <c r="K1525" s="4" t="str">
        <f t="shared" si="38"/>
        <v>2x30</v>
      </c>
      <c r="L1525" s="4" t="str">
        <f t="shared" si="39"/>
        <v>2</v>
      </c>
      <c r="M1525" s="4" t="str">
        <f t="shared" si="40"/>
        <v>30</v>
      </c>
      <c r="N1525" s="4" t="e">
        <f>VLOOKUP(L1525,#REF!,3,FALSE)</f>
        <v>#REF!</v>
      </c>
      <c r="O1525" s="4" t="e">
        <f>VLOOKUP(L1525,#REF!,2,FALSE)</f>
        <v>#REF!</v>
      </c>
      <c r="P1525" s="4" t="e">
        <f t="shared" si="41"/>
        <v>#REF!</v>
      </c>
      <c r="Q1525" s="4"/>
      <c r="R1525" s="4"/>
      <c r="S1525" s="4"/>
      <c r="T1525" s="4"/>
      <c r="U1525" s="4"/>
      <c r="V1525" s="4"/>
      <c r="W1525" s="4"/>
    </row>
    <row r="1526" spans="1:23" ht="16">
      <c r="A1526" s="173" t="s">
        <v>2211</v>
      </c>
      <c r="B1526" s="173" t="s">
        <v>2165</v>
      </c>
      <c r="C1526" s="173">
        <v>840130524034</v>
      </c>
      <c r="D1526" s="174">
        <v>64.5</v>
      </c>
      <c r="E1526" s="174">
        <v>129</v>
      </c>
      <c r="F1526" s="173" t="s">
        <v>809</v>
      </c>
      <c r="G1526" s="4" t="s">
        <v>3</v>
      </c>
      <c r="H1526" s="4" t="str">
        <f t="shared" si="35"/>
        <v>Maven X</v>
      </c>
      <c r="I1526" s="4" t="str">
        <f t="shared" si="36"/>
        <v>Thermal Grey Denim</v>
      </c>
      <c r="J1526" s="4" t="str">
        <f t="shared" si="37"/>
        <v>DWF22P5W-030</v>
      </c>
      <c r="K1526" s="4" t="str">
        <f t="shared" si="38"/>
        <v>2x32</v>
      </c>
      <c r="L1526" s="4" t="str">
        <f t="shared" si="39"/>
        <v>2</v>
      </c>
      <c r="M1526" s="4" t="str">
        <f t="shared" si="40"/>
        <v>32</v>
      </c>
      <c r="N1526" s="4" t="e">
        <f>VLOOKUP(L1526,#REF!,3,FALSE)</f>
        <v>#REF!</v>
      </c>
      <c r="O1526" s="4" t="e">
        <f>VLOOKUP(L1526,#REF!,2,FALSE)</f>
        <v>#REF!</v>
      </c>
      <c r="P1526" s="4" t="e">
        <f t="shared" si="41"/>
        <v>#REF!</v>
      </c>
      <c r="Q1526" s="4"/>
      <c r="R1526" s="4"/>
      <c r="S1526" s="4"/>
      <c r="T1526" s="4"/>
      <c r="U1526" s="4"/>
      <c r="V1526" s="4"/>
      <c r="W1526" s="4"/>
    </row>
    <row r="1527" spans="1:23" ht="16">
      <c r="A1527" s="173" t="s">
        <v>2212</v>
      </c>
      <c r="B1527" s="173" t="s">
        <v>2165</v>
      </c>
      <c r="C1527" s="173">
        <v>840130524041</v>
      </c>
      <c r="D1527" s="174">
        <v>64.5</v>
      </c>
      <c r="E1527" s="174">
        <v>129</v>
      </c>
      <c r="F1527" s="173" t="s">
        <v>809</v>
      </c>
      <c r="G1527" s="4" t="s">
        <v>3</v>
      </c>
      <c r="H1527" s="4" t="str">
        <f t="shared" si="35"/>
        <v>Maven X</v>
      </c>
      <c r="I1527" s="4" t="str">
        <f t="shared" si="36"/>
        <v>Thermal Grey Denim</v>
      </c>
      <c r="J1527" s="4" t="str">
        <f t="shared" si="37"/>
        <v>DWF22P5W-030</v>
      </c>
      <c r="K1527" s="4" t="str">
        <f t="shared" si="38"/>
        <v>2x34</v>
      </c>
      <c r="L1527" s="4" t="str">
        <f t="shared" si="39"/>
        <v>2</v>
      </c>
      <c r="M1527" s="4" t="str">
        <f t="shared" si="40"/>
        <v>34</v>
      </c>
      <c r="N1527" s="4" t="e">
        <f>VLOOKUP(L1527,#REF!,3,FALSE)</f>
        <v>#REF!</v>
      </c>
      <c r="O1527" s="4" t="e">
        <f>VLOOKUP(L1527,#REF!,2,FALSE)</f>
        <v>#REF!</v>
      </c>
      <c r="P1527" s="4" t="e">
        <f t="shared" si="41"/>
        <v>#REF!</v>
      </c>
      <c r="Q1527" s="4"/>
      <c r="R1527" s="4"/>
      <c r="S1527" s="4"/>
      <c r="T1527" s="4"/>
      <c r="U1527" s="4"/>
      <c r="V1527" s="4"/>
      <c r="W1527" s="4"/>
    </row>
    <row r="1528" spans="1:23" ht="16">
      <c r="A1528" s="173" t="s">
        <v>2213</v>
      </c>
      <c r="B1528" s="173" t="s">
        <v>2165</v>
      </c>
      <c r="C1528" s="173">
        <v>840130524058</v>
      </c>
      <c r="D1528" s="174">
        <v>64.5</v>
      </c>
      <c r="E1528" s="174">
        <v>129</v>
      </c>
      <c r="F1528" s="173" t="s">
        <v>809</v>
      </c>
      <c r="G1528" s="4" t="s">
        <v>3</v>
      </c>
      <c r="H1528" s="4" t="str">
        <f t="shared" si="35"/>
        <v>Maven X</v>
      </c>
      <c r="I1528" s="4" t="str">
        <f t="shared" si="36"/>
        <v>Thermal Grey Denim</v>
      </c>
      <c r="J1528" s="4" t="str">
        <f t="shared" si="37"/>
        <v>DWF22P5W-030</v>
      </c>
      <c r="K1528" s="4" t="str">
        <f t="shared" si="38"/>
        <v>4x28</v>
      </c>
      <c r="L1528" s="4" t="str">
        <f t="shared" si="39"/>
        <v>4</v>
      </c>
      <c r="M1528" s="4" t="str">
        <f t="shared" si="40"/>
        <v>28</v>
      </c>
      <c r="N1528" s="4" t="e">
        <f>VLOOKUP(L1528,#REF!,3,FALSE)</f>
        <v>#REF!</v>
      </c>
      <c r="O1528" s="4" t="e">
        <f>VLOOKUP(L1528,#REF!,2,FALSE)</f>
        <v>#REF!</v>
      </c>
      <c r="P1528" s="4" t="e">
        <f t="shared" si="41"/>
        <v>#REF!</v>
      </c>
      <c r="Q1528" s="4"/>
      <c r="R1528" s="4"/>
      <c r="S1528" s="4"/>
      <c r="T1528" s="4"/>
      <c r="U1528" s="4"/>
      <c r="V1528" s="4"/>
      <c r="W1528" s="4"/>
    </row>
    <row r="1529" spans="1:23" ht="16">
      <c r="A1529" s="173" t="s">
        <v>2214</v>
      </c>
      <c r="B1529" s="173" t="s">
        <v>2165</v>
      </c>
      <c r="C1529" s="173">
        <v>840130524065</v>
      </c>
      <c r="D1529" s="174">
        <v>64.5</v>
      </c>
      <c r="E1529" s="174">
        <v>129</v>
      </c>
      <c r="F1529" s="173" t="s">
        <v>809</v>
      </c>
      <c r="G1529" s="4" t="s">
        <v>3</v>
      </c>
      <c r="H1529" s="4" t="str">
        <f t="shared" si="35"/>
        <v>Maven X</v>
      </c>
      <c r="I1529" s="4" t="str">
        <f t="shared" si="36"/>
        <v>Thermal Grey Denim</v>
      </c>
      <c r="J1529" s="4" t="str">
        <f t="shared" si="37"/>
        <v>DWF22P5W-030</v>
      </c>
      <c r="K1529" s="4" t="str">
        <f t="shared" si="38"/>
        <v>4x30</v>
      </c>
      <c r="L1529" s="4" t="str">
        <f t="shared" si="39"/>
        <v>4</v>
      </c>
      <c r="M1529" s="4" t="str">
        <f t="shared" si="40"/>
        <v>30</v>
      </c>
      <c r="N1529" s="4" t="e">
        <f>VLOOKUP(L1529,#REF!,3,FALSE)</f>
        <v>#REF!</v>
      </c>
      <c r="O1529" s="4" t="e">
        <f>VLOOKUP(L1529,#REF!,2,FALSE)</f>
        <v>#REF!</v>
      </c>
      <c r="P1529" s="4" t="e">
        <f t="shared" si="41"/>
        <v>#REF!</v>
      </c>
      <c r="Q1529" s="4"/>
      <c r="R1529" s="4"/>
      <c r="S1529" s="4"/>
      <c r="T1529" s="4"/>
      <c r="U1529" s="4"/>
      <c r="V1529" s="4"/>
      <c r="W1529" s="4"/>
    </row>
    <row r="1530" spans="1:23" ht="16">
      <c r="A1530" s="173" t="s">
        <v>2215</v>
      </c>
      <c r="B1530" s="173" t="s">
        <v>2165</v>
      </c>
      <c r="C1530" s="173">
        <v>840130524072</v>
      </c>
      <c r="D1530" s="174">
        <v>64.5</v>
      </c>
      <c r="E1530" s="174">
        <v>129</v>
      </c>
      <c r="F1530" s="173" t="s">
        <v>809</v>
      </c>
      <c r="G1530" s="4" t="s">
        <v>3</v>
      </c>
      <c r="H1530" s="4" t="str">
        <f t="shared" si="35"/>
        <v>Maven X</v>
      </c>
      <c r="I1530" s="4" t="str">
        <f t="shared" si="36"/>
        <v>Thermal Grey Denim</v>
      </c>
      <c r="J1530" s="4" t="str">
        <f t="shared" si="37"/>
        <v>DWF22P5W-030</v>
      </c>
      <c r="K1530" s="4" t="str">
        <f t="shared" si="38"/>
        <v>4x32</v>
      </c>
      <c r="L1530" s="4" t="str">
        <f t="shared" si="39"/>
        <v>4</v>
      </c>
      <c r="M1530" s="4" t="str">
        <f t="shared" si="40"/>
        <v>32</v>
      </c>
      <c r="N1530" s="4" t="e">
        <f>VLOOKUP(L1530,#REF!,3,FALSE)</f>
        <v>#REF!</v>
      </c>
      <c r="O1530" s="4" t="e">
        <f>VLOOKUP(L1530,#REF!,2,FALSE)</f>
        <v>#REF!</v>
      </c>
      <c r="P1530" s="4" t="e">
        <f t="shared" si="41"/>
        <v>#REF!</v>
      </c>
      <c r="Q1530" s="4"/>
      <c r="R1530" s="4"/>
      <c r="S1530" s="4"/>
      <c r="T1530" s="4"/>
      <c r="U1530" s="4"/>
      <c r="V1530" s="4"/>
      <c r="W1530" s="4"/>
    </row>
    <row r="1531" spans="1:23" ht="16">
      <c r="A1531" s="173" t="s">
        <v>2216</v>
      </c>
      <c r="B1531" s="173" t="s">
        <v>2165</v>
      </c>
      <c r="C1531" s="173">
        <v>840130524089</v>
      </c>
      <c r="D1531" s="174">
        <v>64.5</v>
      </c>
      <c r="E1531" s="174">
        <v>129</v>
      </c>
      <c r="F1531" s="173" t="s">
        <v>809</v>
      </c>
      <c r="G1531" s="4" t="s">
        <v>3</v>
      </c>
      <c r="H1531" s="4" t="str">
        <f t="shared" si="35"/>
        <v>Maven X</v>
      </c>
      <c r="I1531" s="4" t="str">
        <f t="shared" si="36"/>
        <v>Thermal Grey Denim</v>
      </c>
      <c r="J1531" s="4" t="str">
        <f t="shared" si="37"/>
        <v>DWF22P5W-030</v>
      </c>
      <c r="K1531" s="4" t="str">
        <f t="shared" si="38"/>
        <v>4x34</v>
      </c>
      <c r="L1531" s="4" t="str">
        <f t="shared" si="39"/>
        <v>4</v>
      </c>
      <c r="M1531" s="4" t="str">
        <f t="shared" si="40"/>
        <v>34</v>
      </c>
      <c r="N1531" s="4" t="e">
        <f>VLOOKUP(L1531,#REF!,3,FALSE)</f>
        <v>#REF!</v>
      </c>
      <c r="O1531" s="4" t="e">
        <f>VLOOKUP(L1531,#REF!,2,FALSE)</f>
        <v>#REF!</v>
      </c>
      <c r="P1531" s="4" t="e">
        <f t="shared" si="41"/>
        <v>#REF!</v>
      </c>
      <c r="Q1531" s="4"/>
      <c r="R1531" s="4"/>
      <c r="S1531" s="4"/>
      <c r="T1531" s="4"/>
      <c r="U1531" s="4"/>
      <c r="V1531" s="4"/>
      <c r="W1531" s="4"/>
    </row>
    <row r="1532" spans="1:23" ht="16">
      <c r="A1532" s="173" t="s">
        <v>2217</v>
      </c>
      <c r="B1532" s="173" t="s">
        <v>2165</v>
      </c>
      <c r="C1532" s="173">
        <v>840130524096</v>
      </c>
      <c r="D1532" s="174">
        <v>64.5</v>
      </c>
      <c r="E1532" s="174">
        <v>129</v>
      </c>
      <c r="F1532" s="173" t="s">
        <v>809</v>
      </c>
      <c r="G1532" s="4" t="s">
        <v>3</v>
      </c>
      <c r="H1532" s="4" t="str">
        <f t="shared" ref="H1532:H1786" si="42">LEFT(B1532,FIND(" - ",B1532)-1)</f>
        <v>Maven X</v>
      </c>
      <c r="I1532" s="4" t="str">
        <f t="shared" ref="I1532:I1786" si="43">RIGHT(B1532,LEN(B1532)-FIND(" - ",B1532)-2)</f>
        <v>Thermal Grey Denim</v>
      </c>
      <c r="J1532" s="4" t="str">
        <f t="shared" ref="J1532:J1786" si="44">LEFT(A1532,12)</f>
        <v>DWF22P5W-030</v>
      </c>
      <c r="K1532" s="4" t="str">
        <f t="shared" ref="K1532:K1786" si="45">RIGHT(A1532,(LEN(A1532)-13))</f>
        <v>6x28</v>
      </c>
      <c r="L1532" s="4" t="str">
        <f t="shared" ref="L1532:L1786" si="46">IFERROR(LEFT(K1532,FIND("x",K1532)-1),K1532)</f>
        <v>6</v>
      </c>
      <c r="M1532" s="4" t="str">
        <f t="shared" ref="M1532:M1786" si="47">IFERROR(RIGHT(K1532,LEN(K1532)-FIND("x",K1532)),"")</f>
        <v>28</v>
      </c>
      <c r="N1532" s="4" t="e">
        <f>VLOOKUP(L1532,#REF!,3,FALSE)</f>
        <v>#REF!</v>
      </c>
      <c r="O1532" s="4" t="e">
        <f>VLOOKUP(L1532,#REF!,2,FALSE)</f>
        <v>#REF!</v>
      </c>
      <c r="P1532" s="4" t="e">
        <f t="shared" ref="P1532:P1786" si="48">IFERROR(VLOOKUP(H1532,#REF!,3,FALSE),MAX(#REF!)+1)</f>
        <v>#REF!</v>
      </c>
      <c r="Q1532" s="4"/>
      <c r="R1532" s="4"/>
      <c r="S1532" s="4"/>
      <c r="T1532" s="4"/>
      <c r="U1532" s="4"/>
      <c r="V1532" s="4"/>
      <c r="W1532" s="4"/>
    </row>
    <row r="1533" spans="1:23" ht="16">
      <c r="A1533" s="173" t="s">
        <v>2218</v>
      </c>
      <c r="B1533" s="173" t="s">
        <v>2165</v>
      </c>
      <c r="C1533" s="173">
        <v>840130524102</v>
      </c>
      <c r="D1533" s="174">
        <v>64.5</v>
      </c>
      <c r="E1533" s="174">
        <v>129</v>
      </c>
      <c r="F1533" s="173" t="s">
        <v>809</v>
      </c>
      <c r="G1533" s="4" t="s">
        <v>3</v>
      </c>
      <c r="H1533" s="4" t="str">
        <f t="shared" si="42"/>
        <v>Maven X</v>
      </c>
      <c r="I1533" s="4" t="str">
        <f t="shared" si="43"/>
        <v>Thermal Grey Denim</v>
      </c>
      <c r="J1533" s="4" t="str">
        <f t="shared" si="44"/>
        <v>DWF22P5W-030</v>
      </c>
      <c r="K1533" s="4" t="str">
        <f t="shared" si="45"/>
        <v>6x30</v>
      </c>
      <c r="L1533" s="4" t="str">
        <f t="shared" si="46"/>
        <v>6</v>
      </c>
      <c r="M1533" s="4" t="str">
        <f t="shared" si="47"/>
        <v>30</v>
      </c>
      <c r="N1533" s="4" t="e">
        <f>VLOOKUP(L1533,#REF!,3,FALSE)</f>
        <v>#REF!</v>
      </c>
      <c r="O1533" s="4" t="e">
        <f>VLOOKUP(L1533,#REF!,2,FALSE)</f>
        <v>#REF!</v>
      </c>
      <c r="P1533" s="4" t="e">
        <f t="shared" si="48"/>
        <v>#REF!</v>
      </c>
      <c r="Q1533" s="4"/>
      <c r="R1533" s="4"/>
      <c r="S1533" s="4"/>
      <c r="T1533" s="4"/>
      <c r="U1533" s="4"/>
      <c r="V1533" s="4"/>
      <c r="W1533" s="4"/>
    </row>
    <row r="1534" spans="1:23" ht="16">
      <c r="A1534" s="173" t="s">
        <v>2219</v>
      </c>
      <c r="B1534" s="173" t="s">
        <v>2165</v>
      </c>
      <c r="C1534" s="173">
        <v>840130524119</v>
      </c>
      <c r="D1534" s="174">
        <v>64.5</v>
      </c>
      <c r="E1534" s="174">
        <v>129</v>
      </c>
      <c r="F1534" s="173" t="s">
        <v>809</v>
      </c>
      <c r="G1534" s="4" t="s">
        <v>3</v>
      </c>
      <c r="H1534" s="4" t="str">
        <f t="shared" si="42"/>
        <v>Maven X</v>
      </c>
      <c r="I1534" s="4" t="str">
        <f t="shared" si="43"/>
        <v>Thermal Grey Denim</v>
      </c>
      <c r="J1534" s="4" t="str">
        <f t="shared" si="44"/>
        <v>DWF22P5W-030</v>
      </c>
      <c r="K1534" s="4" t="str">
        <f t="shared" si="45"/>
        <v>6x32</v>
      </c>
      <c r="L1534" s="4" t="str">
        <f t="shared" si="46"/>
        <v>6</v>
      </c>
      <c r="M1534" s="4" t="str">
        <f t="shared" si="47"/>
        <v>32</v>
      </c>
      <c r="N1534" s="4" t="e">
        <f>VLOOKUP(L1534,#REF!,3,FALSE)</f>
        <v>#REF!</v>
      </c>
      <c r="O1534" s="4" t="e">
        <f>VLOOKUP(L1534,#REF!,2,FALSE)</f>
        <v>#REF!</v>
      </c>
      <c r="P1534" s="4" t="e">
        <f t="shared" si="48"/>
        <v>#REF!</v>
      </c>
      <c r="Q1534" s="4"/>
      <c r="R1534" s="4"/>
      <c r="S1534" s="4"/>
      <c r="T1534" s="4"/>
      <c r="U1534" s="4"/>
      <c r="V1534" s="4"/>
      <c r="W1534" s="4"/>
    </row>
    <row r="1535" spans="1:23" ht="16">
      <c r="A1535" s="173" t="s">
        <v>2220</v>
      </c>
      <c r="B1535" s="173" t="s">
        <v>2165</v>
      </c>
      <c r="C1535" s="173">
        <v>840130524126</v>
      </c>
      <c r="D1535" s="174">
        <v>64.5</v>
      </c>
      <c r="E1535" s="174">
        <v>129</v>
      </c>
      <c r="F1535" s="173" t="s">
        <v>809</v>
      </c>
      <c r="G1535" s="4" t="s">
        <v>3</v>
      </c>
      <c r="H1535" s="4" t="str">
        <f t="shared" si="42"/>
        <v>Maven X</v>
      </c>
      <c r="I1535" s="4" t="str">
        <f t="shared" si="43"/>
        <v>Thermal Grey Denim</v>
      </c>
      <c r="J1535" s="4" t="str">
        <f t="shared" si="44"/>
        <v>DWF22P5W-030</v>
      </c>
      <c r="K1535" s="4" t="str">
        <f t="shared" si="45"/>
        <v>6x34</v>
      </c>
      <c r="L1535" s="4" t="str">
        <f t="shared" si="46"/>
        <v>6</v>
      </c>
      <c r="M1535" s="4" t="str">
        <f t="shared" si="47"/>
        <v>34</v>
      </c>
      <c r="N1535" s="4" t="e">
        <f>VLOOKUP(L1535,#REF!,3,FALSE)</f>
        <v>#REF!</v>
      </c>
      <c r="O1535" s="4" t="e">
        <f>VLOOKUP(L1535,#REF!,2,FALSE)</f>
        <v>#REF!</v>
      </c>
      <c r="P1535" s="4" t="e">
        <f t="shared" si="48"/>
        <v>#REF!</v>
      </c>
      <c r="Q1535" s="4"/>
      <c r="R1535" s="4"/>
      <c r="S1535" s="4"/>
      <c r="T1535" s="4"/>
      <c r="U1535" s="4"/>
      <c r="V1535" s="4"/>
      <c r="W1535" s="4"/>
    </row>
    <row r="1536" spans="1:23" ht="16">
      <c r="A1536" s="173" t="s">
        <v>2221</v>
      </c>
      <c r="B1536" s="173" t="s">
        <v>2165</v>
      </c>
      <c r="C1536" s="173">
        <v>840130524133</v>
      </c>
      <c r="D1536" s="174">
        <v>64.5</v>
      </c>
      <c r="E1536" s="174">
        <v>129</v>
      </c>
      <c r="F1536" s="173" t="s">
        <v>809</v>
      </c>
      <c r="G1536" s="4" t="s">
        <v>3</v>
      </c>
      <c r="H1536" s="4" t="str">
        <f t="shared" si="42"/>
        <v>Maven X</v>
      </c>
      <c r="I1536" s="4" t="str">
        <f t="shared" si="43"/>
        <v>Thermal Grey Denim</v>
      </c>
      <c r="J1536" s="4" t="str">
        <f t="shared" si="44"/>
        <v>DWF22P5W-030</v>
      </c>
      <c r="K1536" s="4" t="str">
        <f t="shared" si="45"/>
        <v>8x28</v>
      </c>
      <c r="L1536" s="4" t="str">
        <f t="shared" si="46"/>
        <v>8</v>
      </c>
      <c r="M1536" s="4" t="str">
        <f t="shared" si="47"/>
        <v>28</v>
      </c>
      <c r="N1536" s="4" t="e">
        <f>VLOOKUP(L1536,#REF!,3,FALSE)</f>
        <v>#REF!</v>
      </c>
      <c r="O1536" s="4" t="e">
        <f>VLOOKUP(L1536,#REF!,2,FALSE)</f>
        <v>#REF!</v>
      </c>
      <c r="P1536" s="4" t="e">
        <f t="shared" si="48"/>
        <v>#REF!</v>
      </c>
      <c r="Q1536" s="4"/>
      <c r="R1536" s="4"/>
      <c r="S1536" s="4"/>
      <c r="T1536" s="4"/>
      <c r="U1536" s="4"/>
      <c r="V1536" s="4"/>
      <c r="W1536" s="4"/>
    </row>
    <row r="1537" spans="1:23" ht="16">
      <c r="A1537" s="173" t="s">
        <v>2222</v>
      </c>
      <c r="B1537" s="173" t="s">
        <v>2165</v>
      </c>
      <c r="C1537" s="173">
        <v>840130524140</v>
      </c>
      <c r="D1537" s="174">
        <v>64.5</v>
      </c>
      <c r="E1537" s="174">
        <v>129</v>
      </c>
      <c r="F1537" s="173" t="s">
        <v>809</v>
      </c>
      <c r="G1537" s="4" t="s">
        <v>3</v>
      </c>
      <c r="H1537" s="4" t="str">
        <f t="shared" si="42"/>
        <v>Maven X</v>
      </c>
      <c r="I1537" s="4" t="str">
        <f t="shared" si="43"/>
        <v>Thermal Grey Denim</v>
      </c>
      <c r="J1537" s="4" t="str">
        <f t="shared" si="44"/>
        <v>DWF22P5W-030</v>
      </c>
      <c r="K1537" s="4" t="str">
        <f t="shared" si="45"/>
        <v>8x30</v>
      </c>
      <c r="L1537" s="4" t="str">
        <f t="shared" si="46"/>
        <v>8</v>
      </c>
      <c r="M1537" s="4" t="str">
        <f t="shared" si="47"/>
        <v>30</v>
      </c>
      <c r="N1537" s="4" t="e">
        <f>VLOOKUP(L1537,#REF!,3,FALSE)</f>
        <v>#REF!</v>
      </c>
      <c r="O1537" s="4" t="e">
        <f>VLOOKUP(L1537,#REF!,2,FALSE)</f>
        <v>#REF!</v>
      </c>
      <c r="P1537" s="4" t="e">
        <f t="shared" si="48"/>
        <v>#REF!</v>
      </c>
      <c r="Q1537" s="4"/>
      <c r="R1537" s="4"/>
      <c r="S1537" s="4"/>
      <c r="T1537" s="4"/>
      <c r="U1537" s="4"/>
      <c r="V1537" s="4"/>
      <c r="W1537" s="4"/>
    </row>
    <row r="1538" spans="1:23" ht="16">
      <c r="A1538" s="173" t="s">
        <v>2223</v>
      </c>
      <c r="B1538" s="173" t="s">
        <v>2165</v>
      </c>
      <c r="C1538" s="173">
        <v>840130524157</v>
      </c>
      <c r="D1538" s="174">
        <v>64.5</v>
      </c>
      <c r="E1538" s="174">
        <v>129</v>
      </c>
      <c r="F1538" s="173" t="s">
        <v>809</v>
      </c>
      <c r="G1538" s="4" t="s">
        <v>3</v>
      </c>
      <c r="H1538" s="4" t="str">
        <f t="shared" si="42"/>
        <v>Maven X</v>
      </c>
      <c r="I1538" s="4" t="str">
        <f t="shared" si="43"/>
        <v>Thermal Grey Denim</v>
      </c>
      <c r="J1538" s="4" t="str">
        <f t="shared" si="44"/>
        <v>DWF22P5W-030</v>
      </c>
      <c r="K1538" s="4" t="str">
        <f t="shared" si="45"/>
        <v>8x32</v>
      </c>
      <c r="L1538" s="4" t="str">
        <f t="shared" si="46"/>
        <v>8</v>
      </c>
      <c r="M1538" s="4" t="str">
        <f t="shared" si="47"/>
        <v>32</v>
      </c>
      <c r="N1538" s="4" t="e">
        <f>VLOOKUP(L1538,#REF!,3,FALSE)</f>
        <v>#REF!</v>
      </c>
      <c r="O1538" s="4" t="e">
        <f>VLOOKUP(L1538,#REF!,2,FALSE)</f>
        <v>#REF!</v>
      </c>
      <c r="P1538" s="4" t="e">
        <f t="shared" si="48"/>
        <v>#REF!</v>
      </c>
      <c r="Q1538" s="4"/>
      <c r="R1538" s="4"/>
      <c r="S1538" s="4"/>
      <c r="T1538" s="4"/>
      <c r="U1538" s="4"/>
      <c r="V1538" s="4"/>
      <c r="W1538" s="4"/>
    </row>
    <row r="1539" spans="1:23" ht="16">
      <c r="A1539" s="173" t="s">
        <v>2224</v>
      </c>
      <c r="B1539" s="173" t="s">
        <v>2165</v>
      </c>
      <c r="C1539" s="173">
        <v>840130524164</v>
      </c>
      <c r="D1539" s="174">
        <v>64.5</v>
      </c>
      <c r="E1539" s="174">
        <v>129</v>
      </c>
      <c r="F1539" s="173" t="s">
        <v>809</v>
      </c>
      <c r="G1539" s="4" t="s">
        <v>3</v>
      </c>
      <c r="H1539" s="4" t="str">
        <f t="shared" si="42"/>
        <v>Maven X</v>
      </c>
      <c r="I1539" s="4" t="str">
        <f t="shared" si="43"/>
        <v>Thermal Grey Denim</v>
      </c>
      <c r="J1539" s="4" t="str">
        <f t="shared" si="44"/>
        <v>DWF22P5W-030</v>
      </c>
      <c r="K1539" s="4" t="str">
        <f t="shared" si="45"/>
        <v>8x34</v>
      </c>
      <c r="L1539" s="4" t="str">
        <f t="shared" si="46"/>
        <v>8</v>
      </c>
      <c r="M1539" s="4" t="str">
        <f t="shared" si="47"/>
        <v>34</v>
      </c>
      <c r="N1539" s="4" t="e">
        <f>VLOOKUP(L1539,#REF!,3,FALSE)</f>
        <v>#REF!</v>
      </c>
      <c r="O1539" s="4" t="e">
        <f>VLOOKUP(L1539,#REF!,2,FALSE)</f>
        <v>#REF!</v>
      </c>
      <c r="P1539" s="4" t="e">
        <f t="shared" si="48"/>
        <v>#REF!</v>
      </c>
      <c r="Q1539" s="4"/>
      <c r="R1539" s="4"/>
      <c r="S1539" s="4"/>
      <c r="T1539" s="4"/>
      <c r="U1539" s="4"/>
      <c r="V1539" s="4"/>
      <c r="W1539" s="4"/>
    </row>
    <row r="1540" spans="1:23" ht="16">
      <c r="A1540" s="173" t="s">
        <v>2225</v>
      </c>
      <c r="B1540" s="173" t="s">
        <v>2226</v>
      </c>
      <c r="C1540" s="173">
        <v>840130524171</v>
      </c>
      <c r="D1540" s="174">
        <v>64.5</v>
      </c>
      <c r="E1540" s="174">
        <v>129</v>
      </c>
      <c r="F1540" s="173" t="s">
        <v>809</v>
      </c>
      <c r="G1540" s="4" t="s">
        <v>3</v>
      </c>
      <c r="H1540" s="4" t="str">
        <f t="shared" si="42"/>
        <v>Maven X</v>
      </c>
      <c r="I1540" s="4" t="str">
        <f t="shared" si="43"/>
        <v>Thermal Indigo Denim</v>
      </c>
      <c r="J1540" s="4" t="str">
        <f t="shared" si="44"/>
        <v>DWF22P5W-502</v>
      </c>
      <c r="K1540" s="4" t="str">
        <f t="shared" si="45"/>
        <v>000x28</v>
      </c>
      <c r="L1540" s="4" t="str">
        <f t="shared" si="46"/>
        <v>000</v>
      </c>
      <c r="M1540" s="4" t="str">
        <f t="shared" si="47"/>
        <v>28</v>
      </c>
      <c r="N1540" s="4" t="e">
        <f>VLOOKUP(L1540,#REF!,3,FALSE)</f>
        <v>#REF!</v>
      </c>
      <c r="O1540" s="4" t="e">
        <f>VLOOKUP(L1540,#REF!,2,FALSE)</f>
        <v>#REF!</v>
      </c>
      <c r="P1540" s="4" t="e">
        <f t="shared" si="48"/>
        <v>#REF!</v>
      </c>
      <c r="Q1540" s="4"/>
      <c r="R1540" s="4"/>
      <c r="S1540" s="4"/>
      <c r="T1540" s="4"/>
      <c r="U1540" s="4"/>
      <c r="V1540" s="4"/>
      <c r="W1540" s="4"/>
    </row>
    <row r="1541" spans="1:23" ht="16">
      <c r="A1541" s="173" t="s">
        <v>2227</v>
      </c>
      <c r="B1541" s="173" t="s">
        <v>2226</v>
      </c>
      <c r="C1541" s="173">
        <v>840130524188</v>
      </c>
      <c r="D1541" s="174">
        <v>64.5</v>
      </c>
      <c r="E1541" s="174">
        <v>129</v>
      </c>
      <c r="F1541" s="173" t="s">
        <v>809</v>
      </c>
      <c r="G1541" s="4" t="s">
        <v>3</v>
      </c>
      <c r="H1541" s="4" t="str">
        <f t="shared" si="42"/>
        <v>Maven X</v>
      </c>
      <c r="I1541" s="4" t="str">
        <f t="shared" si="43"/>
        <v>Thermal Indigo Denim</v>
      </c>
      <c r="J1541" s="4" t="str">
        <f t="shared" si="44"/>
        <v>DWF22P5W-502</v>
      </c>
      <c r="K1541" s="4" t="str">
        <f t="shared" si="45"/>
        <v>000x30</v>
      </c>
      <c r="L1541" s="4" t="str">
        <f t="shared" si="46"/>
        <v>000</v>
      </c>
      <c r="M1541" s="4" t="str">
        <f t="shared" si="47"/>
        <v>30</v>
      </c>
      <c r="N1541" s="4" t="e">
        <f>VLOOKUP(L1541,#REF!,3,FALSE)</f>
        <v>#REF!</v>
      </c>
      <c r="O1541" s="4" t="e">
        <f>VLOOKUP(L1541,#REF!,2,FALSE)</f>
        <v>#REF!</v>
      </c>
      <c r="P1541" s="4" t="e">
        <f t="shared" si="48"/>
        <v>#REF!</v>
      </c>
      <c r="Q1541" s="4"/>
      <c r="R1541" s="4"/>
      <c r="S1541" s="4"/>
      <c r="T1541" s="4"/>
      <c r="U1541" s="4"/>
      <c r="V1541" s="4"/>
      <c r="W1541" s="4"/>
    </row>
    <row r="1542" spans="1:23" ht="16">
      <c r="A1542" s="173" t="s">
        <v>2228</v>
      </c>
      <c r="B1542" s="173" t="s">
        <v>2226</v>
      </c>
      <c r="C1542" s="173">
        <v>840130524195</v>
      </c>
      <c r="D1542" s="174">
        <v>64.5</v>
      </c>
      <c r="E1542" s="174">
        <v>129</v>
      </c>
      <c r="F1542" s="173" t="s">
        <v>809</v>
      </c>
      <c r="G1542" s="4" t="s">
        <v>3</v>
      </c>
      <c r="H1542" s="4" t="str">
        <f t="shared" si="42"/>
        <v>Maven X</v>
      </c>
      <c r="I1542" s="4" t="str">
        <f t="shared" si="43"/>
        <v>Thermal Indigo Denim</v>
      </c>
      <c r="J1542" s="4" t="str">
        <f t="shared" si="44"/>
        <v>DWF22P5W-502</v>
      </c>
      <c r="K1542" s="4" t="str">
        <f t="shared" si="45"/>
        <v>000x32</v>
      </c>
      <c r="L1542" s="4" t="str">
        <f t="shared" si="46"/>
        <v>000</v>
      </c>
      <c r="M1542" s="4" t="str">
        <f t="shared" si="47"/>
        <v>32</v>
      </c>
      <c r="N1542" s="4" t="e">
        <f>VLOOKUP(L1542,#REF!,3,FALSE)</f>
        <v>#REF!</v>
      </c>
      <c r="O1542" s="4" t="e">
        <f>VLOOKUP(L1542,#REF!,2,FALSE)</f>
        <v>#REF!</v>
      </c>
      <c r="P1542" s="4" t="e">
        <f t="shared" si="48"/>
        <v>#REF!</v>
      </c>
      <c r="Q1542" s="4"/>
      <c r="R1542" s="4"/>
      <c r="S1542" s="4"/>
      <c r="T1542" s="4"/>
      <c r="U1542" s="4"/>
      <c r="V1542" s="4"/>
      <c r="W1542" s="4"/>
    </row>
    <row r="1543" spans="1:23" ht="16">
      <c r="A1543" s="173" t="s">
        <v>2229</v>
      </c>
      <c r="B1543" s="173" t="s">
        <v>2226</v>
      </c>
      <c r="C1543" s="173">
        <v>840130524201</v>
      </c>
      <c r="D1543" s="174">
        <v>64.5</v>
      </c>
      <c r="E1543" s="174">
        <v>129</v>
      </c>
      <c r="F1543" s="173" t="s">
        <v>809</v>
      </c>
      <c r="G1543" s="4" t="s">
        <v>3</v>
      </c>
      <c r="H1543" s="4" t="str">
        <f t="shared" si="42"/>
        <v>Maven X</v>
      </c>
      <c r="I1543" s="4" t="str">
        <f t="shared" si="43"/>
        <v>Thermal Indigo Denim</v>
      </c>
      <c r="J1543" s="4" t="str">
        <f t="shared" si="44"/>
        <v>DWF22P5W-502</v>
      </c>
      <c r="K1543" s="4" t="str">
        <f t="shared" si="45"/>
        <v>000x34</v>
      </c>
      <c r="L1543" s="4" t="str">
        <f t="shared" si="46"/>
        <v>000</v>
      </c>
      <c r="M1543" s="4" t="str">
        <f t="shared" si="47"/>
        <v>34</v>
      </c>
      <c r="N1543" s="4" t="e">
        <f>VLOOKUP(L1543,#REF!,3,FALSE)</f>
        <v>#REF!</v>
      </c>
      <c r="O1543" s="4" t="e">
        <f>VLOOKUP(L1543,#REF!,2,FALSE)</f>
        <v>#REF!</v>
      </c>
      <c r="P1543" s="4" t="e">
        <f t="shared" si="48"/>
        <v>#REF!</v>
      </c>
      <c r="Q1543" s="4"/>
      <c r="R1543" s="4"/>
      <c r="S1543" s="4"/>
      <c r="T1543" s="4"/>
      <c r="U1543" s="4"/>
      <c r="V1543" s="4"/>
      <c r="W1543" s="4"/>
    </row>
    <row r="1544" spans="1:23" ht="16">
      <c r="A1544" s="173" t="s">
        <v>2230</v>
      </c>
      <c r="B1544" s="173" t="s">
        <v>2226</v>
      </c>
      <c r="C1544" s="173">
        <v>840130524218</v>
      </c>
      <c r="D1544" s="174">
        <v>64.5</v>
      </c>
      <c r="E1544" s="174">
        <v>129</v>
      </c>
      <c r="F1544" s="173" t="s">
        <v>809</v>
      </c>
      <c r="G1544" s="4" t="s">
        <v>3</v>
      </c>
      <c r="H1544" s="4" t="str">
        <f t="shared" si="42"/>
        <v>Maven X</v>
      </c>
      <c r="I1544" s="4" t="str">
        <f t="shared" si="43"/>
        <v>Thermal Indigo Denim</v>
      </c>
      <c r="J1544" s="4" t="str">
        <f t="shared" si="44"/>
        <v>DWF22P5W-502</v>
      </c>
      <c r="K1544" s="4" t="str">
        <f t="shared" si="45"/>
        <v>00x28</v>
      </c>
      <c r="L1544" s="4" t="str">
        <f t="shared" si="46"/>
        <v>00</v>
      </c>
      <c r="M1544" s="4" t="str">
        <f t="shared" si="47"/>
        <v>28</v>
      </c>
      <c r="N1544" s="4" t="e">
        <f>VLOOKUP(L1544,#REF!,3,FALSE)</f>
        <v>#REF!</v>
      </c>
      <c r="O1544" s="4" t="e">
        <f>VLOOKUP(L1544,#REF!,2,FALSE)</f>
        <v>#REF!</v>
      </c>
      <c r="P1544" s="4" t="e">
        <f t="shared" si="48"/>
        <v>#REF!</v>
      </c>
      <c r="Q1544" s="4"/>
      <c r="R1544" s="4"/>
      <c r="S1544" s="4"/>
      <c r="T1544" s="4"/>
      <c r="U1544" s="4"/>
      <c r="V1544" s="4"/>
      <c r="W1544" s="4"/>
    </row>
    <row r="1545" spans="1:23" ht="16">
      <c r="A1545" s="173" t="s">
        <v>2231</v>
      </c>
      <c r="B1545" s="173" t="s">
        <v>2226</v>
      </c>
      <c r="C1545" s="173">
        <v>840130524225</v>
      </c>
      <c r="D1545" s="174">
        <v>64.5</v>
      </c>
      <c r="E1545" s="174">
        <v>129</v>
      </c>
      <c r="F1545" s="173" t="s">
        <v>809</v>
      </c>
      <c r="G1545" s="4" t="s">
        <v>3</v>
      </c>
      <c r="H1545" s="4" t="str">
        <f t="shared" si="42"/>
        <v>Maven X</v>
      </c>
      <c r="I1545" s="4" t="str">
        <f t="shared" si="43"/>
        <v>Thermal Indigo Denim</v>
      </c>
      <c r="J1545" s="4" t="str">
        <f t="shared" si="44"/>
        <v>DWF22P5W-502</v>
      </c>
      <c r="K1545" s="4" t="str">
        <f t="shared" si="45"/>
        <v>00x30</v>
      </c>
      <c r="L1545" s="4" t="str">
        <f t="shared" si="46"/>
        <v>00</v>
      </c>
      <c r="M1545" s="4" t="str">
        <f t="shared" si="47"/>
        <v>30</v>
      </c>
      <c r="N1545" s="4" t="e">
        <f>VLOOKUP(L1545,#REF!,3,FALSE)</f>
        <v>#REF!</v>
      </c>
      <c r="O1545" s="4" t="e">
        <f>VLOOKUP(L1545,#REF!,2,FALSE)</f>
        <v>#REF!</v>
      </c>
      <c r="P1545" s="4" t="e">
        <f t="shared" si="48"/>
        <v>#REF!</v>
      </c>
      <c r="Q1545" s="4"/>
      <c r="R1545" s="4"/>
      <c r="S1545" s="4"/>
      <c r="T1545" s="4"/>
      <c r="U1545" s="4"/>
      <c r="V1545" s="4"/>
      <c r="W1545" s="4"/>
    </row>
    <row r="1546" spans="1:23" ht="16">
      <c r="A1546" s="173" t="s">
        <v>2232</v>
      </c>
      <c r="B1546" s="173" t="s">
        <v>2226</v>
      </c>
      <c r="C1546" s="173">
        <v>840130524232</v>
      </c>
      <c r="D1546" s="174">
        <v>64.5</v>
      </c>
      <c r="E1546" s="174">
        <v>129</v>
      </c>
      <c r="F1546" s="173" t="s">
        <v>809</v>
      </c>
      <c r="G1546" s="4" t="s">
        <v>3</v>
      </c>
      <c r="H1546" s="4" t="str">
        <f t="shared" si="42"/>
        <v>Maven X</v>
      </c>
      <c r="I1546" s="4" t="str">
        <f t="shared" si="43"/>
        <v>Thermal Indigo Denim</v>
      </c>
      <c r="J1546" s="4" t="str">
        <f t="shared" si="44"/>
        <v>DWF22P5W-502</v>
      </c>
      <c r="K1546" s="4" t="str">
        <f t="shared" si="45"/>
        <v>00x32</v>
      </c>
      <c r="L1546" s="4" t="str">
        <f t="shared" si="46"/>
        <v>00</v>
      </c>
      <c r="M1546" s="4" t="str">
        <f t="shared" si="47"/>
        <v>32</v>
      </c>
      <c r="N1546" s="4" t="e">
        <f>VLOOKUP(L1546,#REF!,3,FALSE)</f>
        <v>#REF!</v>
      </c>
      <c r="O1546" s="4" t="e">
        <f>VLOOKUP(L1546,#REF!,2,FALSE)</f>
        <v>#REF!</v>
      </c>
      <c r="P1546" s="4" t="e">
        <f t="shared" si="48"/>
        <v>#REF!</v>
      </c>
      <c r="Q1546" s="4"/>
      <c r="R1546" s="4"/>
      <c r="S1546" s="4"/>
      <c r="T1546" s="4"/>
      <c r="U1546" s="4"/>
      <c r="V1546" s="4"/>
      <c r="W1546" s="4"/>
    </row>
    <row r="1547" spans="1:23" ht="16">
      <c r="A1547" s="173" t="s">
        <v>2233</v>
      </c>
      <c r="B1547" s="173" t="s">
        <v>2226</v>
      </c>
      <c r="C1547" s="173">
        <v>840130524249</v>
      </c>
      <c r="D1547" s="174">
        <v>64.5</v>
      </c>
      <c r="E1547" s="174">
        <v>129</v>
      </c>
      <c r="F1547" s="173" t="s">
        <v>809</v>
      </c>
      <c r="G1547" s="4" t="s">
        <v>3</v>
      </c>
      <c r="H1547" s="4" t="str">
        <f t="shared" si="42"/>
        <v>Maven X</v>
      </c>
      <c r="I1547" s="4" t="str">
        <f t="shared" si="43"/>
        <v>Thermal Indigo Denim</v>
      </c>
      <c r="J1547" s="4" t="str">
        <f t="shared" si="44"/>
        <v>DWF22P5W-502</v>
      </c>
      <c r="K1547" s="4" t="str">
        <f t="shared" si="45"/>
        <v>00x34</v>
      </c>
      <c r="L1547" s="4" t="str">
        <f t="shared" si="46"/>
        <v>00</v>
      </c>
      <c r="M1547" s="4" t="str">
        <f t="shared" si="47"/>
        <v>34</v>
      </c>
      <c r="N1547" s="4" t="e">
        <f>VLOOKUP(L1547,#REF!,3,FALSE)</f>
        <v>#REF!</v>
      </c>
      <c r="O1547" s="4" t="e">
        <f>VLOOKUP(L1547,#REF!,2,FALSE)</f>
        <v>#REF!</v>
      </c>
      <c r="P1547" s="4" t="e">
        <f t="shared" si="48"/>
        <v>#REF!</v>
      </c>
      <c r="Q1547" s="4"/>
      <c r="R1547" s="4"/>
      <c r="S1547" s="4"/>
      <c r="T1547" s="4"/>
      <c r="U1547" s="4"/>
      <c r="V1547" s="4"/>
      <c r="W1547" s="4"/>
    </row>
    <row r="1548" spans="1:23" ht="16">
      <c r="A1548" s="173" t="s">
        <v>2234</v>
      </c>
      <c r="B1548" s="173" t="s">
        <v>2226</v>
      </c>
      <c r="C1548" s="173">
        <v>840130524256</v>
      </c>
      <c r="D1548" s="174">
        <v>64.5</v>
      </c>
      <c r="E1548" s="174">
        <v>129</v>
      </c>
      <c r="F1548" s="173" t="s">
        <v>809</v>
      </c>
      <c r="G1548" s="4" t="s">
        <v>3</v>
      </c>
      <c r="H1548" s="4" t="str">
        <f t="shared" si="42"/>
        <v>Maven X</v>
      </c>
      <c r="I1548" s="4" t="str">
        <f t="shared" si="43"/>
        <v>Thermal Indigo Denim</v>
      </c>
      <c r="J1548" s="4" t="str">
        <f t="shared" si="44"/>
        <v>DWF22P5W-502</v>
      </c>
      <c r="K1548" s="4" t="str">
        <f t="shared" si="45"/>
        <v>0x28</v>
      </c>
      <c r="L1548" s="4" t="str">
        <f t="shared" si="46"/>
        <v>0</v>
      </c>
      <c r="M1548" s="4" t="str">
        <f t="shared" si="47"/>
        <v>28</v>
      </c>
      <c r="N1548" s="4" t="e">
        <f>VLOOKUP(L1548,#REF!,3,FALSE)</f>
        <v>#REF!</v>
      </c>
      <c r="O1548" s="4" t="e">
        <f>VLOOKUP(L1548,#REF!,2,FALSE)</f>
        <v>#REF!</v>
      </c>
      <c r="P1548" s="4" t="e">
        <f t="shared" si="48"/>
        <v>#REF!</v>
      </c>
      <c r="Q1548" s="4"/>
      <c r="R1548" s="4"/>
      <c r="S1548" s="4"/>
      <c r="T1548" s="4"/>
      <c r="U1548" s="4"/>
      <c r="V1548" s="4"/>
      <c r="W1548" s="4"/>
    </row>
    <row r="1549" spans="1:23" ht="16">
      <c r="A1549" s="173" t="s">
        <v>2235</v>
      </c>
      <c r="B1549" s="173" t="s">
        <v>2226</v>
      </c>
      <c r="C1549" s="173">
        <v>840130524263</v>
      </c>
      <c r="D1549" s="174">
        <v>64.5</v>
      </c>
      <c r="E1549" s="174">
        <v>129</v>
      </c>
      <c r="F1549" s="173" t="s">
        <v>809</v>
      </c>
      <c r="G1549" s="4" t="s">
        <v>3</v>
      </c>
      <c r="H1549" s="4" t="str">
        <f t="shared" si="42"/>
        <v>Maven X</v>
      </c>
      <c r="I1549" s="4" t="str">
        <f t="shared" si="43"/>
        <v>Thermal Indigo Denim</v>
      </c>
      <c r="J1549" s="4" t="str">
        <f t="shared" si="44"/>
        <v>DWF22P5W-502</v>
      </c>
      <c r="K1549" s="4" t="str">
        <f t="shared" si="45"/>
        <v>0x30</v>
      </c>
      <c r="L1549" s="4" t="str">
        <f t="shared" si="46"/>
        <v>0</v>
      </c>
      <c r="M1549" s="4" t="str">
        <f t="shared" si="47"/>
        <v>30</v>
      </c>
      <c r="N1549" s="4" t="e">
        <f>VLOOKUP(L1549,#REF!,3,FALSE)</f>
        <v>#REF!</v>
      </c>
      <c r="O1549" s="4" t="e">
        <f>VLOOKUP(L1549,#REF!,2,FALSE)</f>
        <v>#REF!</v>
      </c>
      <c r="P1549" s="4" t="e">
        <f t="shared" si="48"/>
        <v>#REF!</v>
      </c>
      <c r="Q1549" s="4"/>
      <c r="R1549" s="4"/>
      <c r="S1549" s="4"/>
      <c r="T1549" s="4"/>
      <c r="U1549" s="4"/>
      <c r="V1549" s="4"/>
      <c r="W1549" s="4"/>
    </row>
    <row r="1550" spans="1:23" ht="16">
      <c r="A1550" s="173" t="s">
        <v>2236</v>
      </c>
      <c r="B1550" s="173" t="s">
        <v>2226</v>
      </c>
      <c r="C1550" s="173">
        <v>840130524270</v>
      </c>
      <c r="D1550" s="174">
        <v>64.5</v>
      </c>
      <c r="E1550" s="174">
        <v>129</v>
      </c>
      <c r="F1550" s="173" t="s">
        <v>809</v>
      </c>
      <c r="G1550" s="4" t="s">
        <v>3</v>
      </c>
      <c r="H1550" s="4" t="str">
        <f t="shared" si="42"/>
        <v>Maven X</v>
      </c>
      <c r="I1550" s="4" t="str">
        <f t="shared" si="43"/>
        <v>Thermal Indigo Denim</v>
      </c>
      <c r="J1550" s="4" t="str">
        <f t="shared" si="44"/>
        <v>DWF22P5W-502</v>
      </c>
      <c r="K1550" s="4" t="str">
        <f t="shared" si="45"/>
        <v>0x32</v>
      </c>
      <c r="L1550" s="4" t="str">
        <f t="shared" si="46"/>
        <v>0</v>
      </c>
      <c r="M1550" s="4" t="str">
        <f t="shared" si="47"/>
        <v>32</v>
      </c>
      <c r="N1550" s="4" t="e">
        <f>VLOOKUP(L1550,#REF!,3,FALSE)</f>
        <v>#REF!</v>
      </c>
      <c r="O1550" s="4" t="e">
        <f>VLOOKUP(L1550,#REF!,2,FALSE)</f>
        <v>#REF!</v>
      </c>
      <c r="P1550" s="4" t="e">
        <f t="shared" si="48"/>
        <v>#REF!</v>
      </c>
      <c r="Q1550" s="4"/>
      <c r="R1550" s="4"/>
      <c r="S1550" s="4"/>
      <c r="T1550" s="4"/>
      <c r="U1550" s="4"/>
      <c r="V1550" s="4"/>
      <c r="W1550" s="4"/>
    </row>
    <row r="1551" spans="1:23" ht="16">
      <c r="A1551" s="173" t="s">
        <v>2237</v>
      </c>
      <c r="B1551" s="173" t="s">
        <v>2226</v>
      </c>
      <c r="C1551" s="173">
        <v>840130524287</v>
      </c>
      <c r="D1551" s="174">
        <v>64.5</v>
      </c>
      <c r="E1551" s="174">
        <v>129</v>
      </c>
      <c r="F1551" s="173" t="s">
        <v>809</v>
      </c>
      <c r="G1551" s="4" t="s">
        <v>3</v>
      </c>
      <c r="H1551" s="4" t="str">
        <f t="shared" si="42"/>
        <v>Maven X</v>
      </c>
      <c r="I1551" s="4" t="str">
        <f t="shared" si="43"/>
        <v>Thermal Indigo Denim</v>
      </c>
      <c r="J1551" s="4" t="str">
        <f t="shared" si="44"/>
        <v>DWF22P5W-502</v>
      </c>
      <c r="K1551" s="4" t="str">
        <f t="shared" si="45"/>
        <v>0x34</v>
      </c>
      <c r="L1551" s="4" t="str">
        <f t="shared" si="46"/>
        <v>0</v>
      </c>
      <c r="M1551" s="4" t="str">
        <f t="shared" si="47"/>
        <v>34</v>
      </c>
      <c r="N1551" s="4" t="e">
        <f>VLOOKUP(L1551,#REF!,3,FALSE)</f>
        <v>#REF!</v>
      </c>
      <c r="O1551" s="4" t="e">
        <f>VLOOKUP(L1551,#REF!,2,FALSE)</f>
        <v>#REF!</v>
      </c>
      <c r="P1551" s="4" t="e">
        <f t="shared" si="48"/>
        <v>#REF!</v>
      </c>
      <c r="Q1551" s="4"/>
      <c r="R1551" s="4"/>
      <c r="S1551" s="4"/>
      <c r="T1551" s="4"/>
      <c r="U1551" s="4"/>
      <c r="V1551" s="4"/>
      <c r="W1551" s="4"/>
    </row>
    <row r="1552" spans="1:23" ht="16">
      <c r="A1552" s="173" t="s">
        <v>2238</v>
      </c>
      <c r="B1552" s="173" t="s">
        <v>2226</v>
      </c>
      <c r="C1552" s="173">
        <v>840130524294</v>
      </c>
      <c r="D1552" s="174">
        <v>64.5</v>
      </c>
      <c r="E1552" s="174">
        <v>129</v>
      </c>
      <c r="F1552" s="173" t="s">
        <v>809</v>
      </c>
      <c r="G1552" s="4" t="s">
        <v>3</v>
      </c>
      <c r="H1552" s="4" t="str">
        <f t="shared" si="42"/>
        <v>Maven X</v>
      </c>
      <c r="I1552" s="4" t="str">
        <f t="shared" si="43"/>
        <v>Thermal Indigo Denim</v>
      </c>
      <c r="J1552" s="4" t="str">
        <f t="shared" si="44"/>
        <v>DWF22P5W-502</v>
      </c>
      <c r="K1552" s="4" t="str">
        <f t="shared" si="45"/>
        <v>10x28</v>
      </c>
      <c r="L1552" s="4" t="str">
        <f t="shared" si="46"/>
        <v>10</v>
      </c>
      <c r="M1552" s="4" t="str">
        <f t="shared" si="47"/>
        <v>28</v>
      </c>
      <c r="N1552" s="4" t="e">
        <f>VLOOKUP(L1552,#REF!,3,FALSE)</f>
        <v>#REF!</v>
      </c>
      <c r="O1552" s="4" t="e">
        <f>VLOOKUP(L1552,#REF!,2,FALSE)</f>
        <v>#REF!</v>
      </c>
      <c r="P1552" s="4" t="e">
        <f t="shared" si="48"/>
        <v>#REF!</v>
      </c>
      <c r="Q1552" s="4"/>
      <c r="R1552" s="4"/>
      <c r="S1552" s="4"/>
      <c r="T1552" s="4"/>
      <c r="U1552" s="4"/>
      <c r="V1552" s="4"/>
      <c r="W1552" s="4"/>
    </row>
    <row r="1553" spans="1:23" ht="16">
      <c r="A1553" s="173" t="s">
        <v>2239</v>
      </c>
      <c r="B1553" s="173" t="s">
        <v>2226</v>
      </c>
      <c r="C1553" s="173">
        <v>840130524300</v>
      </c>
      <c r="D1553" s="174">
        <v>64.5</v>
      </c>
      <c r="E1553" s="174">
        <v>129</v>
      </c>
      <c r="F1553" s="173" t="s">
        <v>809</v>
      </c>
      <c r="G1553" s="4" t="s">
        <v>3</v>
      </c>
      <c r="H1553" s="4" t="str">
        <f t="shared" si="42"/>
        <v>Maven X</v>
      </c>
      <c r="I1553" s="4" t="str">
        <f t="shared" si="43"/>
        <v>Thermal Indigo Denim</v>
      </c>
      <c r="J1553" s="4" t="str">
        <f t="shared" si="44"/>
        <v>DWF22P5W-502</v>
      </c>
      <c r="K1553" s="4" t="str">
        <f t="shared" si="45"/>
        <v>10x30</v>
      </c>
      <c r="L1553" s="4" t="str">
        <f t="shared" si="46"/>
        <v>10</v>
      </c>
      <c r="M1553" s="4" t="str">
        <f t="shared" si="47"/>
        <v>30</v>
      </c>
      <c r="N1553" s="4" t="e">
        <f>VLOOKUP(L1553,#REF!,3,FALSE)</f>
        <v>#REF!</v>
      </c>
      <c r="O1553" s="4" t="e">
        <f>VLOOKUP(L1553,#REF!,2,FALSE)</f>
        <v>#REF!</v>
      </c>
      <c r="P1553" s="4" t="e">
        <f t="shared" si="48"/>
        <v>#REF!</v>
      </c>
      <c r="Q1553" s="4"/>
      <c r="R1553" s="4"/>
      <c r="S1553" s="4"/>
      <c r="T1553" s="4"/>
      <c r="U1553" s="4"/>
      <c r="V1553" s="4"/>
      <c r="W1553" s="4"/>
    </row>
    <row r="1554" spans="1:23" ht="16">
      <c r="A1554" s="173" t="s">
        <v>2240</v>
      </c>
      <c r="B1554" s="173" t="s">
        <v>2226</v>
      </c>
      <c r="C1554" s="173">
        <v>840130524317</v>
      </c>
      <c r="D1554" s="174">
        <v>64.5</v>
      </c>
      <c r="E1554" s="174">
        <v>129</v>
      </c>
      <c r="F1554" s="173" t="s">
        <v>809</v>
      </c>
      <c r="G1554" s="4" t="s">
        <v>3</v>
      </c>
      <c r="H1554" s="4" t="str">
        <f t="shared" si="42"/>
        <v>Maven X</v>
      </c>
      <c r="I1554" s="4" t="str">
        <f t="shared" si="43"/>
        <v>Thermal Indigo Denim</v>
      </c>
      <c r="J1554" s="4" t="str">
        <f t="shared" si="44"/>
        <v>DWF22P5W-502</v>
      </c>
      <c r="K1554" s="4" t="str">
        <f t="shared" si="45"/>
        <v>10x32</v>
      </c>
      <c r="L1554" s="4" t="str">
        <f t="shared" si="46"/>
        <v>10</v>
      </c>
      <c r="M1554" s="4" t="str">
        <f t="shared" si="47"/>
        <v>32</v>
      </c>
      <c r="N1554" s="4" t="e">
        <f>VLOOKUP(L1554,#REF!,3,FALSE)</f>
        <v>#REF!</v>
      </c>
      <c r="O1554" s="4" t="e">
        <f>VLOOKUP(L1554,#REF!,2,FALSE)</f>
        <v>#REF!</v>
      </c>
      <c r="P1554" s="4" t="e">
        <f t="shared" si="48"/>
        <v>#REF!</v>
      </c>
      <c r="Q1554" s="4"/>
      <c r="R1554" s="4"/>
      <c r="S1554" s="4"/>
      <c r="T1554" s="4"/>
      <c r="U1554" s="4"/>
      <c r="V1554" s="4"/>
      <c r="W1554" s="4"/>
    </row>
    <row r="1555" spans="1:23" ht="16">
      <c r="A1555" s="173" t="s">
        <v>2241</v>
      </c>
      <c r="B1555" s="173" t="s">
        <v>2226</v>
      </c>
      <c r="C1555" s="173">
        <v>840130524324</v>
      </c>
      <c r="D1555" s="174">
        <v>64.5</v>
      </c>
      <c r="E1555" s="174">
        <v>129</v>
      </c>
      <c r="F1555" s="173" t="s">
        <v>809</v>
      </c>
      <c r="G1555" s="4" t="s">
        <v>3</v>
      </c>
      <c r="H1555" s="4" t="str">
        <f t="shared" si="42"/>
        <v>Maven X</v>
      </c>
      <c r="I1555" s="4" t="str">
        <f t="shared" si="43"/>
        <v>Thermal Indigo Denim</v>
      </c>
      <c r="J1555" s="4" t="str">
        <f t="shared" si="44"/>
        <v>DWF22P5W-502</v>
      </c>
      <c r="K1555" s="4" t="str">
        <f t="shared" si="45"/>
        <v>10x34</v>
      </c>
      <c r="L1555" s="4" t="str">
        <f t="shared" si="46"/>
        <v>10</v>
      </c>
      <c r="M1555" s="4" t="str">
        <f t="shared" si="47"/>
        <v>34</v>
      </c>
      <c r="N1555" s="4" t="e">
        <f>VLOOKUP(L1555,#REF!,3,FALSE)</f>
        <v>#REF!</v>
      </c>
      <c r="O1555" s="4" t="e">
        <f>VLOOKUP(L1555,#REF!,2,FALSE)</f>
        <v>#REF!</v>
      </c>
      <c r="P1555" s="4" t="e">
        <f t="shared" si="48"/>
        <v>#REF!</v>
      </c>
      <c r="Q1555" s="4"/>
      <c r="R1555" s="4"/>
      <c r="S1555" s="4"/>
      <c r="T1555" s="4"/>
      <c r="U1555" s="4"/>
      <c r="V1555" s="4"/>
      <c r="W1555" s="4"/>
    </row>
    <row r="1556" spans="1:23" ht="16">
      <c r="A1556" s="173" t="s">
        <v>2242</v>
      </c>
      <c r="B1556" s="173" t="s">
        <v>2226</v>
      </c>
      <c r="C1556" s="173">
        <v>840130524331</v>
      </c>
      <c r="D1556" s="174">
        <v>64.5</v>
      </c>
      <c r="E1556" s="174">
        <v>129</v>
      </c>
      <c r="F1556" s="173" t="s">
        <v>809</v>
      </c>
      <c r="G1556" s="4" t="s">
        <v>3</v>
      </c>
      <c r="H1556" s="4" t="str">
        <f t="shared" si="42"/>
        <v>Maven X</v>
      </c>
      <c r="I1556" s="4" t="str">
        <f t="shared" si="43"/>
        <v>Thermal Indigo Denim</v>
      </c>
      <c r="J1556" s="4" t="str">
        <f t="shared" si="44"/>
        <v>DWF22P5W-502</v>
      </c>
      <c r="K1556" s="4" t="str">
        <f t="shared" si="45"/>
        <v>12x28</v>
      </c>
      <c r="L1556" s="4" t="str">
        <f t="shared" si="46"/>
        <v>12</v>
      </c>
      <c r="M1556" s="4" t="str">
        <f t="shared" si="47"/>
        <v>28</v>
      </c>
      <c r="N1556" s="4" t="e">
        <f>VLOOKUP(L1556,#REF!,3,FALSE)</f>
        <v>#REF!</v>
      </c>
      <c r="O1556" s="4" t="e">
        <f>VLOOKUP(L1556,#REF!,2,FALSE)</f>
        <v>#REF!</v>
      </c>
      <c r="P1556" s="4" t="e">
        <f t="shared" si="48"/>
        <v>#REF!</v>
      </c>
      <c r="Q1556" s="4"/>
      <c r="R1556" s="4"/>
      <c r="S1556" s="4"/>
      <c r="T1556" s="4"/>
      <c r="U1556" s="4"/>
      <c r="V1556" s="4"/>
      <c r="W1556" s="4"/>
    </row>
    <row r="1557" spans="1:23" ht="16">
      <c r="A1557" s="173" t="s">
        <v>2243</v>
      </c>
      <c r="B1557" s="173" t="s">
        <v>2226</v>
      </c>
      <c r="C1557" s="173">
        <v>840130524348</v>
      </c>
      <c r="D1557" s="174">
        <v>64.5</v>
      </c>
      <c r="E1557" s="174">
        <v>129</v>
      </c>
      <c r="F1557" s="173" t="s">
        <v>809</v>
      </c>
      <c r="G1557" s="4" t="s">
        <v>3</v>
      </c>
      <c r="H1557" s="4" t="str">
        <f t="shared" si="42"/>
        <v>Maven X</v>
      </c>
      <c r="I1557" s="4" t="str">
        <f t="shared" si="43"/>
        <v>Thermal Indigo Denim</v>
      </c>
      <c r="J1557" s="4" t="str">
        <f t="shared" si="44"/>
        <v>DWF22P5W-502</v>
      </c>
      <c r="K1557" s="4" t="str">
        <f t="shared" si="45"/>
        <v>12x30</v>
      </c>
      <c r="L1557" s="4" t="str">
        <f t="shared" si="46"/>
        <v>12</v>
      </c>
      <c r="M1557" s="4" t="str">
        <f t="shared" si="47"/>
        <v>30</v>
      </c>
      <c r="N1557" s="4" t="e">
        <f>VLOOKUP(L1557,#REF!,3,FALSE)</f>
        <v>#REF!</v>
      </c>
      <c r="O1557" s="4" t="e">
        <f>VLOOKUP(L1557,#REF!,2,FALSE)</f>
        <v>#REF!</v>
      </c>
      <c r="P1557" s="4" t="e">
        <f t="shared" si="48"/>
        <v>#REF!</v>
      </c>
      <c r="Q1557" s="4"/>
      <c r="R1557" s="4"/>
      <c r="S1557" s="4"/>
      <c r="T1557" s="4"/>
      <c r="U1557" s="4"/>
      <c r="V1557" s="4"/>
      <c r="W1557" s="4"/>
    </row>
    <row r="1558" spans="1:23" ht="16">
      <c r="A1558" s="173" t="s">
        <v>2244</v>
      </c>
      <c r="B1558" s="173" t="s">
        <v>2226</v>
      </c>
      <c r="C1558" s="173">
        <v>840130524355</v>
      </c>
      <c r="D1558" s="174">
        <v>64.5</v>
      </c>
      <c r="E1558" s="174">
        <v>129</v>
      </c>
      <c r="F1558" s="173" t="s">
        <v>809</v>
      </c>
      <c r="G1558" s="4" t="s">
        <v>3</v>
      </c>
      <c r="H1558" s="4" t="str">
        <f t="shared" si="42"/>
        <v>Maven X</v>
      </c>
      <c r="I1558" s="4" t="str">
        <f t="shared" si="43"/>
        <v>Thermal Indigo Denim</v>
      </c>
      <c r="J1558" s="4" t="str">
        <f t="shared" si="44"/>
        <v>DWF22P5W-502</v>
      </c>
      <c r="K1558" s="4" t="str">
        <f t="shared" si="45"/>
        <v>12x32</v>
      </c>
      <c r="L1558" s="4" t="str">
        <f t="shared" si="46"/>
        <v>12</v>
      </c>
      <c r="M1558" s="4" t="str">
        <f t="shared" si="47"/>
        <v>32</v>
      </c>
      <c r="N1558" s="4" t="e">
        <f>VLOOKUP(L1558,#REF!,3,FALSE)</f>
        <v>#REF!</v>
      </c>
      <c r="O1558" s="4" t="e">
        <f>VLOOKUP(L1558,#REF!,2,FALSE)</f>
        <v>#REF!</v>
      </c>
      <c r="P1558" s="4" t="e">
        <f t="shared" si="48"/>
        <v>#REF!</v>
      </c>
      <c r="Q1558" s="4"/>
      <c r="R1558" s="4"/>
      <c r="S1558" s="4"/>
      <c r="T1558" s="4"/>
      <c r="U1558" s="4"/>
      <c r="V1558" s="4"/>
      <c r="W1558" s="4"/>
    </row>
    <row r="1559" spans="1:23" ht="16">
      <c r="A1559" s="173" t="s">
        <v>2245</v>
      </c>
      <c r="B1559" s="173" t="s">
        <v>2226</v>
      </c>
      <c r="C1559" s="173">
        <v>840130524362</v>
      </c>
      <c r="D1559" s="174">
        <v>64.5</v>
      </c>
      <c r="E1559" s="174">
        <v>129</v>
      </c>
      <c r="F1559" s="173" t="s">
        <v>809</v>
      </c>
      <c r="G1559" s="4" t="s">
        <v>3</v>
      </c>
      <c r="H1559" s="4" t="str">
        <f t="shared" si="42"/>
        <v>Maven X</v>
      </c>
      <c r="I1559" s="4" t="str">
        <f t="shared" si="43"/>
        <v>Thermal Indigo Denim</v>
      </c>
      <c r="J1559" s="4" t="str">
        <f t="shared" si="44"/>
        <v>DWF22P5W-502</v>
      </c>
      <c r="K1559" s="4" t="str">
        <f t="shared" si="45"/>
        <v>12x34</v>
      </c>
      <c r="L1559" s="4" t="str">
        <f t="shared" si="46"/>
        <v>12</v>
      </c>
      <c r="M1559" s="4" t="str">
        <f t="shared" si="47"/>
        <v>34</v>
      </c>
      <c r="N1559" s="4" t="e">
        <f>VLOOKUP(L1559,#REF!,3,FALSE)</f>
        <v>#REF!</v>
      </c>
      <c r="O1559" s="4" t="e">
        <f>VLOOKUP(L1559,#REF!,2,FALSE)</f>
        <v>#REF!</v>
      </c>
      <c r="P1559" s="4" t="e">
        <f t="shared" si="48"/>
        <v>#REF!</v>
      </c>
      <c r="Q1559" s="4"/>
      <c r="R1559" s="4"/>
      <c r="S1559" s="4"/>
      <c r="T1559" s="4"/>
      <c r="U1559" s="4"/>
      <c r="V1559" s="4"/>
      <c r="W1559" s="4"/>
    </row>
    <row r="1560" spans="1:23" ht="16">
      <c r="A1560" s="173" t="s">
        <v>2246</v>
      </c>
      <c r="B1560" s="173" t="s">
        <v>2226</v>
      </c>
      <c r="C1560" s="173">
        <v>840130524379</v>
      </c>
      <c r="D1560" s="174">
        <v>64.5</v>
      </c>
      <c r="E1560" s="174">
        <v>129</v>
      </c>
      <c r="F1560" s="173" t="s">
        <v>809</v>
      </c>
      <c r="G1560" s="4" t="s">
        <v>3</v>
      </c>
      <c r="H1560" s="4" t="str">
        <f t="shared" si="42"/>
        <v>Maven X</v>
      </c>
      <c r="I1560" s="4" t="str">
        <f t="shared" si="43"/>
        <v>Thermal Indigo Denim</v>
      </c>
      <c r="J1560" s="4" t="str">
        <f t="shared" si="44"/>
        <v>DWF22P5W-502</v>
      </c>
      <c r="K1560" s="4" t="str">
        <f t="shared" si="45"/>
        <v>14x28</v>
      </c>
      <c r="L1560" s="4" t="str">
        <f t="shared" si="46"/>
        <v>14</v>
      </c>
      <c r="M1560" s="4" t="str">
        <f t="shared" si="47"/>
        <v>28</v>
      </c>
      <c r="N1560" s="4" t="e">
        <f>VLOOKUP(L1560,#REF!,3,FALSE)</f>
        <v>#REF!</v>
      </c>
      <c r="O1560" s="4" t="e">
        <f>VLOOKUP(L1560,#REF!,2,FALSE)</f>
        <v>#REF!</v>
      </c>
      <c r="P1560" s="4" t="e">
        <f t="shared" si="48"/>
        <v>#REF!</v>
      </c>
      <c r="Q1560" s="4"/>
      <c r="R1560" s="4"/>
      <c r="S1560" s="4"/>
      <c r="T1560" s="4"/>
      <c r="U1560" s="4"/>
      <c r="V1560" s="4"/>
      <c r="W1560" s="4"/>
    </row>
    <row r="1561" spans="1:23" ht="16">
      <c r="A1561" s="173" t="s">
        <v>2247</v>
      </c>
      <c r="B1561" s="173" t="s">
        <v>2226</v>
      </c>
      <c r="C1561" s="173">
        <v>840130524386</v>
      </c>
      <c r="D1561" s="174">
        <v>64.5</v>
      </c>
      <c r="E1561" s="174">
        <v>129</v>
      </c>
      <c r="F1561" s="173" t="s">
        <v>809</v>
      </c>
      <c r="G1561" s="4" t="s">
        <v>3</v>
      </c>
      <c r="H1561" s="4" t="str">
        <f t="shared" si="42"/>
        <v>Maven X</v>
      </c>
      <c r="I1561" s="4" t="str">
        <f t="shared" si="43"/>
        <v>Thermal Indigo Denim</v>
      </c>
      <c r="J1561" s="4" t="str">
        <f t="shared" si="44"/>
        <v>DWF22P5W-502</v>
      </c>
      <c r="K1561" s="4" t="str">
        <f t="shared" si="45"/>
        <v>14x30</v>
      </c>
      <c r="L1561" s="4" t="str">
        <f t="shared" si="46"/>
        <v>14</v>
      </c>
      <c r="M1561" s="4" t="str">
        <f t="shared" si="47"/>
        <v>30</v>
      </c>
      <c r="N1561" s="4" t="e">
        <f>VLOOKUP(L1561,#REF!,3,FALSE)</f>
        <v>#REF!</v>
      </c>
      <c r="O1561" s="4" t="e">
        <f>VLOOKUP(L1561,#REF!,2,FALSE)</f>
        <v>#REF!</v>
      </c>
      <c r="P1561" s="4" t="e">
        <f t="shared" si="48"/>
        <v>#REF!</v>
      </c>
      <c r="Q1561" s="4"/>
      <c r="R1561" s="4"/>
      <c r="S1561" s="4"/>
      <c r="T1561" s="4"/>
      <c r="U1561" s="4"/>
      <c r="V1561" s="4"/>
      <c r="W1561" s="4"/>
    </row>
    <row r="1562" spans="1:23" ht="16">
      <c r="A1562" s="173" t="s">
        <v>2248</v>
      </c>
      <c r="B1562" s="173" t="s">
        <v>2226</v>
      </c>
      <c r="C1562" s="173">
        <v>840130524393</v>
      </c>
      <c r="D1562" s="174">
        <v>64.5</v>
      </c>
      <c r="E1562" s="174">
        <v>129</v>
      </c>
      <c r="F1562" s="173" t="s">
        <v>809</v>
      </c>
      <c r="G1562" s="4" t="s">
        <v>3</v>
      </c>
      <c r="H1562" s="4" t="str">
        <f t="shared" si="42"/>
        <v>Maven X</v>
      </c>
      <c r="I1562" s="4" t="str">
        <f t="shared" si="43"/>
        <v>Thermal Indigo Denim</v>
      </c>
      <c r="J1562" s="4" t="str">
        <f t="shared" si="44"/>
        <v>DWF22P5W-502</v>
      </c>
      <c r="K1562" s="4" t="str">
        <f t="shared" si="45"/>
        <v>14x32</v>
      </c>
      <c r="L1562" s="4" t="str">
        <f t="shared" si="46"/>
        <v>14</v>
      </c>
      <c r="M1562" s="4" t="str">
        <f t="shared" si="47"/>
        <v>32</v>
      </c>
      <c r="N1562" s="4" t="e">
        <f>VLOOKUP(L1562,#REF!,3,FALSE)</f>
        <v>#REF!</v>
      </c>
      <c r="O1562" s="4" t="e">
        <f>VLOOKUP(L1562,#REF!,2,FALSE)</f>
        <v>#REF!</v>
      </c>
      <c r="P1562" s="4" t="e">
        <f t="shared" si="48"/>
        <v>#REF!</v>
      </c>
      <c r="Q1562" s="4"/>
      <c r="R1562" s="4"/>
      <c r="S1562" s="4"/>
      <c r="T1562" s="4"/>
      <c r="U1562" s="4"/>
      <c r="V1562" s="4"/>
      <c r="W1562" s="4"/>
    </row>
    <row r="1563" spans="1:23" ht="16">
      <c r="A1563" s="173" t="s">
        <v>2249</v>
      </c>
      <c r="B1563" s="173" t="s">
        <v>2226</v>
      </c>
      <c r="C1563" s="173">
        <v>840130524409</v>
      </c>
      <c r="D1563" s="174">
        <v>64.5</v>
      </c>
      <c r="E1563" s="174">
        <v>129</v>
      </c>
      <c r="F1563" s="173" t="s">
        <v>809</v>
      </c>
      <c r="G1563" s="4" t="s">
        <v>3</v>
      </c>
      <c r="H1563" s="4" t="str">
        <f t="shared" si="42"/>
        <v>Maven X</v>
      </c>
      <c r="I1563" s="4" t="str">
        <f t="shared" si="43"/>
        <v>Thermal Indigo Denim</v>
      </c>
      <c r="J1563" s="4" t="str">
        <f t="shared" si="44"/>
        <v>DWF22P5W-502</v>
      </c>
      <c r="K1563" s="4" t="str">
        <f t="shared" si="45"/>
        <v>14x34</v>
      </c>
      <c r="L1563" s="4" t="str">
        <f t="shared" si="46"/>
        <v>14</v>
      </c>
      <c r="M1563" s="4" t="str">
        <f t="shared" si="47"/>
        <v>34</v>
      </c>
      <c r="N1563" s="4" t="e">
        <f>VLOOKUP(L1563,#REF!,3,FALSE)</f>
        <v>#REF!</v>
      </c>
      <c r="O1563" s="4" t="e">
        <f>VLOOKUP(L1563,#REF!,2,FALSE)</f>
        <v>#REF!</v>
      </c>
      <c r="P1563" s="4" t="e">
        <f t="shared" si="48"/>
        <v>#REF!</v>
      </c>
      <c r="Q1563" s="4"/>
      <c r="R1563" s="4"/>
      <c r="S1563" s="4"/>
      <c r="T1563" s="4"/>
      <c r="U1563" s="4"/>
      <c r="V1563" s="4"/>
      <c r="W1563" s="4"/>
    </row>
    <row r="1564" spans="1:23" ht="16">
      <c r="A1564" s="173" t="s">
        <v>2250</v>
      </c>
      <c r="B1564" s="173" t="s">
        <v>2226</v>
      </c>
      <c r="C1564" s="173">
        <v>840130524416</v>
      </c>
      <c r="D1564" s="174">
        <v>64.5</v>
      </c>
      <c r="E1564" s="174">
        <v>129</v>
      </c>
      <c r="F1564" s="173" t="s">
        <v>809</v>
      </c>
      <c r="G1564" s="4" t="s">
        <v>3</v>
      </c>
      <c r="H1564" s="4" t="str">
        <f t="shared" si="42"/>
        <v>Maven X</v>
      </c>
      <c r="I1564" s="4" t="str">
        <f t="shared" si="43"/>
        <v>Thermal Indigo Denim</v>
      </c>
      <c r="J1564" s="4" t="str">
        <f t="shared" si="44"/>
        <v>DWF22P5W-502</v>
      </c>
      <c r="K1564" s="4" t="str">
        <f t="shared" si="45"/>
        <v>16x28</v>
      </c>
      <c r="L1564" s="4" t="str">
        <f t="shared" si="46"/>
        <v>16</v>
      </c>
      <c r="M1564" s="4" t="str">
        <f t="shared" si="47"/>
        <v>28</v>
      </c>
      <c r="N1564" s="4" t="e">
        <f>VLOOKUP(L1564,#REF!,3,FALSE)</f>
        <v>#REF!</v>
      </c>
      <c r="O1564" s="4" t="e">
        <f>VLOOKUP(L1564,#REF!,2,FALSE)</f>
        <v>#REF!</v>
      </c>
      <c r="P1564" s="4" t="e">
        <f t="shared" si="48"/>
        <v>#REF!</v>
      </c>
      <c r="Q1564" s="4"/>
      <c r="R1564" s="4"/>
      <c r="S1564" s="4"/>
      <c r="T1564" s="4"/>
      <c r="U1564" s="4"/>
      <c r="V1564" s="4"/>
      <c r="W1564" s="4"/>
    </row>
    <row r="1565" spans="1:23" ht="16">
      <c r="A1565" s="173" t="s">
        <v>2251</v>
      </c>
      <c r="B1565" s="173" t="s">
        <v>2226</v>
      </c>
      <c r="C1565" s="173">
        <v>840130524423</v>
      </c>
      <c r="D1565" s="174">
        <v>64.5</v>
      </c>
      <c r="E1565" s="174">
        <v>129</v>
      </c>
      <c r="F1565" s="173" t="s">
        <v>809</v>
      </c>
      <c r="G1565" s="4" t="s">
        <v>3</v>
      </c>
      <c r="H1565" s="4" t="str">
        <f t="shared" si="42"/>
        <v>Maven X</v>
      </c>
      <c r="I1565" s="4" t="str">
        <f t="shared" si="43"/>
        <v>Thermal Indigo Denim</v>
      </c>
      <c r="J1565" s="4" t="str">
        <f t="shared" si="44"/>
        <v>DWF22P5W-502</v>
      </c>
      <c r="K1565" s="4" t="str">
        <f t="shared" si="45"/>
        <v>16x30</v>
      </c>
      <c r="L1565" s="4" t="str">
        <f t="shared" si="46"/>
        <v>16</v>
      </c>
      <c r="M1565" s="4" t="str">
        <f t="shared" si="47"/>
        <v>30</v>
      </c>
      <c r="N1565" s="4" t="e">
        <f>VLOOKUP(L1565,#REF!,3,FALSE)</f>
        <v>#REF!</v>
      </c>
      <c r="O1565" s="4" t="e">
        <f>VLOOKUP(L1565,#REF!,2,FALSE)</f>
        <v>#REF!</v>
      </c>
      <c r="P1565" s="4" t="e">
        <f t="shared" si="48"/>
        <v>#REF!</v>
      </c>
      <c r="Q1565" s="4"/>
      <c r="R1565" s="4"/>
      <c r="S1565" s="4"/>
      <c r="T1565" s="4"/>
      <c r="U1565" s="4"/>
      <c r="V1565" s="4"/>
      <c r="W1565" s="4"/>
    </row>
    <row r="1566" spans="1:23" ht="16">
      <c r="A1566" s="173" t="s">
        <v>2252</v>
      </c>
      <c r="B1566" s="173" t="s">
        <v>2226</v>
      </c>
      <c r="C1566" s="173">
        <v>840130524430</v>
      </c>
      <c r="D1566" s="174">
        <v>64.5</v>
      </c>
      <c r="E1566" s="174">
        <v>129</v>
      </c>
      <c r="F1566" s="173" t="s">
        <v>809</v>
      </c>
      <c r="G1566" s="4" t="s">
        <v>3</v>
      </c>
      <c r="H1566" s="4" t="str">
        <f t="shared" si="42"/>
        <v>Maven X</v>
      </c>
      <c r="I1566" s="4" t="str">
        <f t="shared" si="43"/>
        <v>Thermal Indigo Denim</v>
      </c>
      <c r="J1566" s="4" t="str">
        <f t="shared" si="44"/>
        <v>DWF22P5W-502</v>
      </c>
      <c r="K1566" s="4" t="str">
        <f t="shared" si="45"/>
        <v>16x32</v>
      </c>
      <c r="L1566" s="4" t="str">
        <f t="shared" si="46"/>
        <v>16</v>
      </c>
      <c r="M1566" s="4" t="str">
        <f t="shared" si="47"/>
        <v>32</v>
      </c>
      <c r="N1566" s="4" t="e">
        <f>VLOOKUP(L1566,#REF!,3,FALSE)</f>
        <v>#REF!</v>
      </c>
      <c r="O1566" s="4" t="e">
        <f>VLOOKUP(L1566,#REF!,2,FALSE)</f>
        <v>#REF!</v>
      </c>
      <c r="P1566" s="4" t="e">
        <f t="shared" si="48"/>
        <v>#REF!</v>
      </c>
      <c r="Q1566" s="4"/>
      <c r="R1566" s="4"/>
      <c r="S1566" s="4"/>
      <c r="T1566" s="4"/>
      <c r="U1566" s="4"/>
      <c r="V1566" s="4"/>
      <c r="W1566" s="4"/>
    </row>
    <row r="1567" spans="1:23" ht="16">
      <c r="A1567" s="173" t="s">
        <v>2253</v>
      </c>
      <c r="B1567" s="173" t="s">
        <v>2226</v>
      </c>
      <c r="C1567" s="173">
        <v>840130524447</v>
      </c>
      <c r="D1567" s="174">
        <v>64.5</v>
      </c>
      <c r="E1567" s="174">
        <v>129</v>
      </c>
      <c r="F1567" s="173" t="s">
        <v>809</v>
      </c>
      <c r="G1567" s="4" t="s">
        <v>3</v>
      </c>
      <c r="H1567" s="4" t="str">
        <f t="shared" si="42"/>
        <v>Maven X</v>
      </c>
      <c r="I1567" s="4" t="str">
        <f t="shared" si="43"/>
        <v>Thermal Indigo Denim</v>
      </c>
      <c r="J1567" s="4" t="str">
        <f t="shared" si="44"/>
        <v>DWF22P5W-502</v>
      </c>
      <c r="K1567" s="4" t="str">
        <f t="shared" si="45"/>
        <v>16x34</v>
      </c>
      <c r="L1567" s="4" t="str">
        <f t="shared" si="46"/>
        <v>16</v>
      </c>
      <c r="M1567" s="4" t="str">
        <f t="shared" si="47"/>
        <v>34</v>
      </c>
      <c r="N1567" s="4" t="e">
        <f>VLOOKUP(L1567,#REF!,3,FALSE)</f>
        <v>#REF!</v>
      </c>
      <c r="O1567" s="4" t="e">
        <f>VLOOKUP(L1567,#REF!,2,FALSE)</f>
        <v>#REF!</v>
      </c>
      <c r="P1567" s="4" t="e">
        <f t="shared" si="48"/>
        <v>#REF!</v>
      </c>
      <c r="Q1567" s="4"/>
      <c r="R1567" s="4"/>
      <c r="S1567" s="4"/>
      <c r="T1567" s="4"/>
      <c r="U1567" s="4"/>
      <c r="V1567" s="4"/>
      <c r="W1567" s="4"/>
    </row>
    <row r="1568" spans="1:23" ht="16">
      <c r="A1568" s="173" t="s">
        <v>2254</v>
      </c>
      <c r="B1568" s="173" t="s">
        <v>2226</v>
      </c>
      <c r="C1568" s="173">
        <v>840130524454</v>
      </c>
      <c r="D1568" s="174">
        <v>64.5</v>
      </c>
      <c r="E1568" s="174">
        <v>129</v>
      </c>
      <c r="F1568" s="173" t="s">
        <v>809</v>
      </c>
      <c r="G1568" s="4" t="s">
        <v>3</v>
      </c>
      <c r="H1568" s="4" t="str">
        <f t="shared" si="42"/>
        <v>Maven X</v>
      </c>
      <c r="I1568" s="4" t="str">
        <f t="shared" si="43"/>
        <v>Thermal Indigo Denim</v>
      </c>
      <c r="J1568" s="4" t="str">
        <f t="shared" si="44"/>
        <v>DWF22P5W-502</v>
      </c>
      <c r="K1568" s="4" t="str">
        <f t="shared" si="45"/>
        <v>18x28</v>
      </c>
      <c r="L1568" s="4" t="str">
        <f t="shared" si="46"/>
        <v>18</v>
      </c>
      <c r="M1568" s="4" t="str">
        <f t="shared" si="47"/>
        <v>28</v>
      </c>
      <c r="N1568" s="4" t="e">
        <f>VLOOKUP(L1568,#REF!,3,FALSE)</f>
        <v>#REF!</v>
      </c>
      <c r="O1568" s="4" t="e">
        <f>VLOOKUP(L1568,#REF!,2,FALSE)</f>
        <v>#REF!</v>
      </c>
      <c r="P1568" s="4" t="e">
        <f t="shared" si="48"/>
        <v>#REF!</v>
      </c>
      <c r="Q1568" s="4"/>
      <c r="R1568" s="4"/>
      <c r="S1568" s="4"/>
      <c r="T1568" s="4"/>
      <c r="U1568" s="4"/>
      <c r="V1568" s="4"/>
      <c r="W1568" s="4"/>
    </row>
    <row r="1569" spans="1:23" ht="16">
      <c r="A1569" s="173" t="s">
        <v>2255</v>
      </c>
      <c r="B1569" s="173" t="s">
        <v>2226</v>
      </c>
      <c r="C1569" s="173">
        <v>840130524461</v>
      </c>
      <c r="D1569" s="174">
        <v>64.5</v>
      </c>
      <c r="E1569" s="174">
        <v>129</v>
      </c>
      <c r="F1569" s="173" t="s">
        <v>809</v>
      </c>
      <c r="G1569" s="4" t="s">
        <v>3</v>
      </c>
      <c r="H1569" s="4" t="str">
        <f t="shared" si="42"/>
        <v>Maven X</v>
      </c>
      <c r="I1569" s="4" t="str">
        <f t="shared" si="43"/>
        <v>Thermal Indigo Denim</v>
      </c>
      <c r="J1569" s="4" t="str">
        <f t="shared" si="44"/>
        <v>DWF22P5W-502</v>
      </c>
      <c r="K1569" s="4" t="str">
        <f t="shared" si="45"/>
        <v>18x30</v>
      </c>
      <c r="L1569" s="4" t="str">
        <f t="shared" si="46"/>
        <v>18</v>
      </c>
      <c r="M1569" s="4" t="str">
        <f t="shared" si="47"/>
        <v>30</v>
      </c>
      <c r="N1569" s="4" t="e">
        <f>VLOOKUP(L1569,#REF!,3,FALSE)</f>
        <v>#REF!</v>
      </c>
      <c r="O1569" s="4" t="e">
        <f>VLOOKUP(L1569,#REF!,2,FALSE)</f>
        <v>#REF!</v>
      </c>
      <c r="P1569" s="4" t="e">
        <f t="shared" si="48"/>
        <v>#REF!</v>
      </c>
      <c r="Q1569" s="4"/>
      <c r="R1569" s="4"/>
      <c r="S1569" s="4"/>
      <c r="T1569" s="4"/>
      <c r="U1569" s="4"/>
      <c r="V1569" s="4"/>
      <c r="W1569" s="4"/>
    </row>
    <row r="1570" spans="1:23" ht="16">
      <c r="A1570" s="173" t="s">
        <v>2256</v>
      </c>
      <c r="B1570" s="173" t="s">
        <v>2226</v>
      </c>
      <c r="C1570" s="173">
        <v>840130524478</v>
      </c>
      <c r="D1570" s="174">
        <v>64.5</v>
      </c>
      <c r="E1570" s="174">
        <v>129</v>
      </c>
      <c r="F1570" s="173" t="s">
        <v>809</v>
      </c>
      <c r="G1570" s="4" t="s">
        <v>3</v>
      </c>
      <c r="H1570" s="4" t="str">
        <f t="shared" si="42"/>
        <v>Maven X</v>
      </c>
      <c r="I1570" s="4" t="str">
        <f t="shared" si="43"/>
        <v>Thermal Indigo Denim</v>
      </c>
      <c r="J1570" s="4" t="str">
        <f t="shared" si="44"/>
        <v>DWF22P5W-502</v>
      </c>
      <c r="K1570" s="4" t="str">
        <f t="shared" si="45"/>
        <v>18x32</v>
      </c>
      <c r="L1570" s="4" t="str">
        <f t="shared" si="46"/>
        <v>18</v>
      </c>
      <c r="M1570" s="4" t="str">
        <f t="shared" si="47"/>
        <v>32</v>
      </c>
      <c r="N1570" s="4" t="e">
        <f>VLOOKUP(L1570,#REF!,3,FALSE)</f>
        <v>#REF!</v>
      </c>
      <c r="O1570" s="4" t="e">
        <f>VLOOKUP(L1570,#REF!,2,FALSE)</f>
        <v>#REF!</v>
      </c>
      <c r="P1570" s="4" t="e">
        <f t="shared" si="48"/>
        <v>#REF!</v>
      </c>
      <c r="Q1570" s="4"/>
      <c r="R1570" s="4"/>
      <c r="S1570" s="4"/>
      <c r="T1570" s="4"/>
      <c r="U1570" s="4"/>
      <c r="V1570" s="4"/>
      <c r="W1570" s="4"/>
    </row>
    <row r="1571" spans="1:23" ht="16">
      <c r="A1571" s="173" t="s">
        <v>2257</v>
      </c>
      <c r="B1571" s="173" t="s">
        <v>2226</v>
      </c>
      <c r="C1571" s="173">
        <v>840130524485</v>
      </c>
      <c r="D1571" s="174">
        <v>64.5</v>
      </c>
      <c r="E1571" s="174">
        <v>129</v>
      </c>
      <c r="F1571" s="173" t="s">
        <v>809</v>
      </c>
      <c r="G1571" s="4" t="s">
        <v>3</v>
      </c>
      <c r="H1571" s="4" t="str">
        <f t="shared" si="42"/>
        <v>Maven X</v>
      </c>
      <c r="I1571" s="4" t="str">
        <f t="shared" si="43"/>
        <v>Thermal Indigo Denim</v>
      </c>
      <c r="J1571" s="4" t="str">
        <f t="shared" si="44"/>
        <v>DWF22P5W-502</v>
      </c>
      <c r="K1571" s="4" t="str">
        <f t="shared" si="45"/>
        <v>18x34</v>
      </c>
      <c r="L1571" s="4" t="str">
        <f t="shared" si="46"/>
        <v>18</v>
      </c>
      <c r="M1571" s="4" t="str">
        <f t="shared" si="47"/>
        <v>34</v>
      </c>
      <c r="N1571" s="4" t="e">
        <f>VLOOKUP(L1571,#REF!,3,FALSE)</f>
        <v>#REF!</v>
      </c>
      <c r="O1571" s="4" t="e">
        <f>VLOOKUP(L1571,#REF!,2,FALSE)</f>
        <v>#REF!</v>
      </c>
      <c r="P1571" s="4" t="e">
        <f t="shared" si="48"/>
        <v>#REF!</v>
      </c>
      <c r="Q1571" s="4"/>
      <c r="R1571" s="4"/>
      <c r="S1571" s="4"/>
      <c r="T1571" s="4"/>
      <c r="U1571" s="4"/>
      <c r="V1571" s="4"/>
      <c r="W1571" s="4"/>
    </row>
    <row r="1572" spans="1:23" ht="16">
      <c r="A1572" s="173" t="s">
        <v>2258</v>
      </c>
      <c r="B1572" s="173" t="s">
        <v>2226</v>
      </c>
      <c r="C1572" s="173">
        <v>840130524492</v>
      </c>
      <c r="D1572" s="174">
        <v>64.5</v>
      </c>
      <c r="E1572" s="174">
        <v>129</v>
      </c>
      <c r="F1572" s="173" t="s">
        <v>809</v>
      </c>
      <c r="G1572" s="4" t="s">
        <v>3</v>
      </c>
      <c r="H1572" s="4" t="str">
        <f t="shared" si="42"/>
        <v>Maven X</v>
      </c>
      <c r="I1572" s="4" t="str">
        <f t="shared" si="43"/>
        <v>Thermal Indigo Denim</v>
      </c>
      <c r="J1572" s="4" t="str">
        <f t="shared" si="44"/>
        <v>DWF22P5W-502</v>
      </c>
      <c r="K1572" s="4" t="str">
        <f t="shared" si="45"/>
        <v>20x28</v>
      </c>
      <c r="L1572" s="4" t="str">
        <f t="shared" si="46"/>
        <v>20</v>
      </c>
      <c r="M1572" s="4" t="str">
        <f t="shared" si="47"/>
        <v>28</v>
      </c>
      <c r="N1572" s="4" t="e">
        <f>VLOOKUP(L1572,#REF!,3,FALSE)</f>
        <v>#REF!</v>
      </c>
      <c r="O1572" s="4" t="e">
        <f>VLOOKUP(L1572,#REF!,2,FALSE)</f>
        <v>#REF!</v>
      </c>
      <c r="P1572" s="4" t="e">
        <f t="shared" si="48"/>
        <v>#REF!</v>
      </c>
      <c r="Q1572" s="4"/>
      <c r="R1572" s="4"/>
      <c r="S1572" s="4"/>
      <c r="T1572" s="4"/>
      <c r="U1572" s="4"/>
      <c r="V1572" s="4"/>
      <c r="W1572" s="4"/>
    </row>
    <row r="1573" spans="1:23" ht="16">
      <c r="A1573" s="173" t="s">
        <v>2259</v>
      </c>
      <c r="B1573" s="173" t="s">
        <v>2226</v>
      </c>
      <c r="C1573" s="173">
        <v>840130524508</v>
      </c>
      <c r="D1573" s="174">
        <v>64.5</v>
      </c>
      <c r="E1573" s="174">
        <v>129</v>
      </c>
      <c r="F1573" s="173" t="s">
        <v>809</v>
      </c>
      <c r="G1573" s="4" t="s">
        <v>3</v>
      </c>
      <c r="H1573" s="4" t="str">
        <f t="shared" si="42"/>
        <v>Maven X</v>
      </c>
      <c r="I1573" s="4" t="str">
        <f t="shared" si="43"/>
        <v>Thermal Indigo Denim</v>
      </c>
      <c r="J1573" s="4" t="str">
        <f t="shared" si="44"/>
        <v>DWF22P5W-502</v>
      </c>
      <c r="K1573" s="4" t="str">
        <f t="shared" si="45"/>
        <v>20x30</v>
      </c>
      <c r="L1573" s="4" t="str">
        <f t="shared" si="46"/>
        <v>20</v>
      </c>
      <c r="M1573" s="4" t="str">
        <f t="shared" si="47"/>
        <v>30</v>
      </c>
      <c r="N1573" s="4" t="e">
        <f>VLOOKUP(L1573,#REF!,3,FALSE)</f>
        <v>#REF!</v>
      </c>
      <c r="O1573" s="4" t="e">
        <f>VLOOKUP(L1573,#REF!,2,FALSE)</f>
        <v>#REF!</v>
      </c>
      <c r="P1573" s="4" t="e">
        <f t="shared" si="48"/>
        <v>#REF!</v>
      </c>
      <c r="Q1573" s="4"/>
      <c r="R1573" s="4"/>
      <c r="S1573" s="4"/>
      <c r="T1573" s="4"/>
      <c r="U1573" s="4"/>
      <c r="V1573" s="4"/>
      <c r="W1573" s="4"/>
    </row>
    <row r="1574" spans="1:23" ht="16">
      <c r="A1574" s="173" t="s">
        <v>2260</v>
      </c>
      <c r="B1574" s="173" t="s">
        <v>2226</v>
      </c>
      <c r="C1574" s="173">
        <v>840130524515</v>
      </c>
      <c r="D1574" s="174">
        <v>64.5</v>
      </c>
      <c r="E1574" s="174">
        <v>129</v>
      </c>
      <c r="F1574" s="173" t="s">
        <v>809</v>
      </c>
      <c r="G1574" s="4" t="s">
        <v>3</v>
      </c>
      <c r="H1574" s="4" t="str">
        <f t="shared" si="42"/>
        <v>Maven X</v>
      </c>
      <c r="I1574" s="4" t="str">
        <f t="shared" si="43"/>
        <v>Thermal Indigo Denim</v>
      </c>
      <c r="J1574" s="4" t="str">
        <f t="shared" si="44"/>
        <v>DWF22P5W-502</v>
      </c>
      <c r="K1574" s="4" t="str">
        <f t="shared" si="45"/>
        <v>20x32</v>
      </c>
      <c r="L1574" s="4" t="str">
        <f t="shared" si="46"/>
        <v>20</v>
      </c>
      <c r="M1574" s="4" t="str">
        <f t="shared" si="47"/>
        <v>32</v>
      </c>
      <c r="N1574" s="4" t="e">
        <f>VLOOKUP(L1574,#REF!,3,FALSE)</f>
        <v>#REF!</v>
      </c>
      <c r="O1574" s="4" t="e">
        <f>VLOOKUP(L1574,#REF!,2,FALSE)</f>
        <v>#REF!</v>
      </c>
      <c r="P1574" s="4" t="e">
        <f t="shared" si="48"/>
        <v>#REF!</v>
      </c>
      <c r="Q1574" s="4"/>
      <c r="R1574" s="4"/>
      <c r="S1574" s="4"/>
      <c r="T1574" s="4"/>
      <c r="U1574" s="4"/>
      <c r="V1574" s="4"/>
      <c r="W1574" s="4"/>
    </row>
    <row r="1575" spans="1:23" ht="16">
      <c r="A1575" s="173" t="s">
        <v>2261</v>
      </c>
      <c r="B1575" s="173" t="s">
        <v>2226</v>
      </c>
      <c r="C1575" s="173">
        <v>840130524522</v>
      </c>
      <c r="D1575" s="174">
        <v>64.5</v>
      </c>
      <c r="E1575" s="174">
        <v>129</v>
      </c>
      <c r="F1575" s="173" t="s">
        <v>809</v>
      </c>
      <c r="G1575" s="4" t="s">
        <v>3</v>
      </c>
      <c r="H1575" s="4" t="str">
        <f t="shared" si="42"/>
        <v>Maven X</v>
      </c>
      <c r="I1575" s="4" t="str">
        <f t="shared" si="43"/>
        <v>Thermal Indigo Denim</v>
      </c>
      <c r="J1575" s="4" t="str">
        <f t="shared" si="44"/>
        <v>DWF22P5W-502</v>
      </c>
      <c r="K1575" s="4" t="str">
        <f t="shared" si="45"/>
        <v>20x34</v>
      </c>
      <c r="L1575" s="4" t="str">
        <f t="shared" si="46"/>
        <v>20</v>
      </c>
      <c r="M1575" s="4" t="str">
        <f t="shared" si="47"/>
        <v>34</v>
      </c>
      <c r="N1575" s="4" t="e">
        <f>VLOOKUP(L1575,#REF!,3,FALSE)</f>
        <v>#REF!</v>
      </c>
      <c r="O1575" s="4" t="e">
        <f>VLOOKUP(L1575,#REF!,2,FALSE)</f>
        <v>#REF!</v>
      </c>
      <c r="P1575" s="4" t="e">
        <f t="shared" si="48"/>
        <v>#REF!</v>
      </c>
      <c r="Q1575" s="4"/>
      <c r="R1575" s="4"/>
      <c r="S1575" s="4"/>
      <c r="T1575" s="4"/>
      <c r="U1575" s="4"/>
      <c r="V1575" s="4"/>
      <c r="W1575" s="4"/>
    </row>
    <row r="1576" spans="1:23" ht="16">
      <c r="A1576" s="173" t="s">
        <v>2262</v>
      </c>
      <c r="B1576" s="173" t="s">
        <v>2226</v>
      </c>
      <c r="C1576" s="173">
        <v>840130524539</v>
      </c>
      <c r="D1576" s="174">
        <v>64.5</v>
      </c>
      <c r="E1576" s="174">
        <v>129</v>
      </c>
      <c r="F1576" s="173" t="s">
        <v>809</v>
      </c>
      <c r="G1576" s="4" t="s">
        <v>3</v>
      </c>
      <c r="H1576" s="4" t="str">
        <f t="shared" si="42"/>
        <v>Maven X</v>
      </c>
      <c r="I1576" s="4" t="str">
        <f t="shared" si="43"/>
        <v>Thermal Indigo Denim</v>
      </c>
      <c r="J1576" s="4" t="str">
        <f t="shared" si="44"/>
        <v>DWF22P5W-502</v>
      </c>
      <c r="K1576" s="4" t="str">
        <f t="shared" si="45"/>
        <v>22x28</v>
      </c>
      <c r="L1576" s="4" t="str">
        <f t="shared" si="46"/>
        <v>22</v>
      </c>
      <c r="M1576" s="4" t="str">
        <f t="shared" si="47"/>
        <v>28</v>
      </c>
      <c r="N1576" s="4" t="e">
        <f>VLOOKUP(L1576,#REF!,3,FALSE)</f>
        <v>#REF!</v>
      </c>
      <c r="O1576" s="4" t="e">
        <f>VLOOKUP(L1576,#REF!,2,FALSE)</f>
        <v>#REF!</v>
      </c>
      <c r="P1576" s="4" t="e">
        <f t="shared" si="48"/>
        <v>#REF!</v>
      </c>
      <c r="Q1576" s="4"/>
      <c r="R1576" s="4"/>
      <c r="S1576" s="4"/>
      <c r="T1576" s="4"/>
      <c r="U1576" s="4"/>
      <c r="V1576" s="4"/>
      <c r="W1576" s="4"/>
    </row>
    <row r="1577" spans="1:23" ht="16">
      <c r="A1577" s="173" t="s">
        <v>2263</v>
      </c>
      <c r="B1577" s="173" t="s">
        <v>2226</v>
      </c>
      <c r="C1577" s="173">
        <v>840130524546</v>
      </c>
      <c r="D1577" s="174">
        <v>64.5</v>
      </c>
      <c r="E1577" s="174">
        <v>129</v>
      </c>
      <c r="F1577" s="173" t="s">
        <v>809</v>
      </c>
      <c r="G1577" s="4" t="s">
        <v>3</v>
      </c>
      <c r="H1577" s="4" t="str">
        <f t="shared" si="42"/>
        <v>Maven X</v>
      </c>
      <c r="I1577" s="4" t="str">
        <f t="shared" si="43"/>
        <v>Thermal Indigo Denim</v>
      </c>
      <c r="J1577" s="4" t="str">
        <f t="shared" si="44"/>
        <v>DWF22P5W-502</v>
      </c>
      <c r="K1577" s="4" t="str">
        <f t="shared" si="45"/>
        <v>22x30</v>
      </c>
      <c r="L1577" s="4" t="str">
        <f t="shared" si="46"/>
        <v>22</v>
      </c>
      <c r="M1577" s="4" t="str">
        <f t="shared" si="47"/>
        <v>30</v>
      </c>
      <c r="N1577" s="4" t="e">
        <f>VLOOKUP(L1577,#REF!,3,FALSE)</f>
        <v>#REF!</v>
      </c>
      <c r="O1577" s="4" t="e">
        <f>VLOOKUP(L1577,#REF!,2,FALSE)</f>
        <v>#REF!</v>
      </c>
      <c r="P1577" s="4" t="e">
        <f t="shared" si="48"/>
        <v>#REF!</v>
      </c>
      <c r="Q1577" s="4"/>
      <c r="R1577" s="4"/>
      <c r="S1577" s="4"/>
      <c r="T1577" s="4"/>
      <c r="U1577" s="4"/>
      <c r="V1577" s="4"/>
      <c r="W1577" s="4"/>
    </row>
    <row r="1578" spans="1:23" ht="16">
      <c r="A1578" s="173" t="s">
        <v>2264</v>
      </c>
      <c r="B1578" s="173" t="s">
        <v>2226</v>
      </c>
      <c r="C1578" s="173">
        <v>840130524553</v>
      </c>
      <c r="D1578" s="174">
        <v>64.5</v>
      </c>
      <c r="E1578" s="174">
        <v>129</v>
      </c>
      <c r="F1578" s="173" t="s">
        <v>809</v>
      </c>
      <c r="G1578" s="4" t="s">
        <v>3</v>
      </c>
      <c r="H1578" s="4" t="str">
        <f t="shared" si="42"/>
        <v>Maven X</v>
      </c>
      <c r="I1578" s="4" t="str">
        <f t="shared" si="43"/>
        <v>Thermal Indigo Denim</v>
      </c>
      <c r="J1578" s="4" t="str">
        <f t="shared" si="44"/>
        <v>DWF22P5W-502</v>
      </c>
      <c r="K1578" s="4" t="str">
        <f t="shared" si="45"/>
        <v>22x32</v>
      </c>
      <c r="L1578" s="4" t="str">
        <f t="shared" si="46"/>
        <v>22</v>
      </c>
      <c r="M1578" s="4" t="str">
        <f t="shared" si="47"/>
        <v>32</v>
      </c>
      <c r="N1578" s="4" t="e">
        <f>VLOOKUP(L1578,#REF!,3,FALSE)</f>
        <v>#REF!</v>
      </c>
      <c r="O1578" s="4" t="e">
        <f>VLOOKUP(L1578,#REF!,2,FALSE)</f>
        <v>#REF!</v>
      </c>
      <c r="P1578" s="4" t="e">
        <f t="shared" si="48"/>
        <v>#REF!</v>
      </c>
      <c r="Q1578" s="4"/>
      <c r="R1578" s="4"/>
      <c r="S1578" s="4"/>
      <c r="T1578" s="4"/>
      <c r="U1578" s="4"/>
      <c r="V1578" s="4"/>
      <c r="W1578" s="4"/>
    </row>
    <row r="1579" spans="1:23" ht="16">
      <c r="A1579" s="173" t="s">
        <v>2265</v>
      </c>
      <c r="B1579" s="173" t="s">
        <v>2226</v>
      </c>
      <c r="C1579" s="173">
        <v>840130524560</v>
      </c>
      <c r="D1579" s="174">
        <v>64.5</v>
      </c>
      <c r="E1579" s="174">
        <v>129</v>
      </c>
      <c r="F1579" s="173" t="s">
        <v>809</v>
      </c>
      <c r="G1579" s="4" t="s">
        <v>3</v>
      </c>
      <c r="H1579" s="4" t="str">
        <f t="shared" si="42"/>
        <v>Maven X</v>
      </c>
      <c r="I1579" s="4" t="str">
        <f t="shared" si="43"/>
        <v>Thermal Indigo Denim</v>
      </c>
      <c r="J1579" s="4" t="str">
        <f t="shared" si="44"/>
        <v>DWF22P5W-502</v>
      </c>
      <c r="K1579" s="4" t="str">
        <f t="shared" si="45"/>
        <v>22x34</v>
      </c>
      <c r="L1579" s="4" t="str">
        <f t="shared" si="46"/>
        <v>22</v>
      </c>
      <c r="M1579" s="4" t="str">
        <f t="shared" si="47"/>
        <v>34</v>
      </c>
      <c r="N1579" s="4" t="e">
        <f>VLOOKUP(L1579,#REF!,3,FALSE)</f>
        <v>#REF!</v>
      </c>
      <c r="O1579" s="4" t="e">
        <f>VLOOKUP(L1579,#REF!,2,FALSE)</f>
        <v>#REF!</v>
      </c>
      <c r="P1579" s="4" t="e">
        <f t="shared" si="48"/>
        <v>#REF!</v>
      </c>
      <c r="Q1579" s="4"/>
      <c r="R1579" s="4"/>
      <c r="S1579" s="4"/>
      <c r="T1579" s="4"/>
      <c r="U1579" s="4"/>
      <c r="V1579" s="4"/>
      <c r="W1579" s="4"/>
    </row>
    <row r="1580" spans="1:23" ht="16">
      <c r="A1580" s="173" t="s">
        <v>2266</v>
      </c>
      <c r="B1580" s="173" t="s">
        <v>2226</v>
      </c>
      <c r="C1580" s="173">
        <v>840130524577</v>
      </c>
      <c r="D1580" s="174">
        <v>64.5</v>
      </c>
      <c r="E1580" s="174">
        <v>129</v>
      </c>
      <c r="F1580" s="173" t="s">
        <v>809</v>
      </c>
      <c r="G1580" s="4" t="s">
        <v>3</v>
      </c>
      <c r="H1580" s="4" t="str">
        <f t="shared" si="42"/>
        <v>Maven X</v>
      </c>
      <c r="I1580" s="4" t="str">
        <f t="shared" si="43"/>
        <v>Thermal Indigo Denim</v>
      </c>
      <c r="J1580" s="4" t="str">
        <f t="shared" si="44"/>
        <v>DWF22P5W-502</v>
      </c>
      <c r="K1580" s="4" t="str">
        <f t="shared" si="45"/>
        <v>24x28</v>
      </c>
      <c r="L1580" s="4" t="str">
        <f t="shared" si="46"/>
        <v>24</v>
      </c>
      <c r="M1580" s="4" t="str">
        <f t="shared" si="47"/>
        <v>28</v>
      </c>
      <c r="N1580" s="4" t="e">
        <f>VLOOKUP(L1580,#REF!,3,FALSE)</f>
        <v>#REF!</v>
      </c>
      <c r="O1580" s="4" t="e">
        <f>VLOOKUP(L1580,#REF!,2,FALSE)</f>
        <v>#REF!</v>
      </c>
      <c r="P1580" s="4" t="e">
        <f t="shared" si="48"/>
        <v>#REF!</v>
      </c>
      <c r="Q1580" s="4"/>
      <c r="R1580" s="4"/>
      <c r="S1580" s="4"/>
      <c r="T1580" s="4"/>
      <c r="U1580" s="4"/>
      <c r="V1580" s="4"/>
      <c r="W1580" s="4"/>
    </row>
    <row r="1581" spans="1:23" ht="16">
      <c r="A1581" s="173" t="s">
        <v>2267</v>
      </c>
      <c r="B1581" s="173" t="s">
        <v>2226</v>
      </c>
      <c r="C1581" s="173">
        <v>840130524584</v>
      </c>
      <c r="D1581" s="174">
        <v>64.5</v>
      </c>
      <c r="E1581" s="174">
        <v>129</v>
      </c>
      <c r="F1581" s="173" t="s">
        <v>809</v>
      </c>
      <c r="G1581" s="4" t="s">
        <v>3</v>
      </c>
      <c r="H1581" s="4" t="str">
        <f t="shared" si="42"/>
        <v>Maven X</v>
      </c>
      <c r="I1581" s="4" t="str">
        <f t="shared" si="43"/>
        <v>Thermal Indigo Denim</v>
      </c>
      <c r="J1581" s="4" t="str">
        <f t="shared" si="44"/>
        <v>DWF22P5W-502</v>
      </c>
      <c r="K1581" s="4" t="str">
        <f t="shared" si="45"/>
        <v>24x30</v>
      </c>
      <c r="L1581" s="4" t="str">
        <f t="shared" si="46"/>
        <v>24</v>
      </c>
      <c r="M1581" s="4" t="str">
        <f t="shared" si="47"/>
        <v>30</v>
      </c>
      <c r="N1581" s="4" t="e">
        <f>VLOOKUP(L1581,#REF!,3,FALSE)</f>
        <v>#REF!</v>
      </c>
      <c r="O1581" s="4" t="e">
        <f>VLOOKUP(L1581,#REF!,2,FALSE)</f>
        <v>#REF!</v>
      </c>
      <c r="P1581" s="4" t="e">
        <f t="shared" si="48"/>
        <v>#REF!</v>
      </c>
      <c r="Q1581" s="4"/>
      <c r="R1581" s="4"/>
      <c r="S1581" s="4"/>
      <c r="T1581" s="4"/>
      <c r="U1581" s="4"/>
      <c r="V1581" s="4"/>
      <c r="W1581" s="4"/>
    </row>
    <row r="1582" spans="1:23" ht="16">
      <c r="A1582" s="173" t="s">
        <v>2268</v>
      </c>
      <c r="B1582" s="173" t="s">
        <v>2226</v>
      </c>
      <c r="C1582" s="173">
        <v>840130524591</v>
      </c>
      <c r="D1582" s="174">
        <v>64.5</v>
      </c>
      <c r="E1582" s="174">
        <v>129</v>
      </c>
      <c r="F1582" s="173" t="s">
        <v>809</v>
      </c>
      <c r="G1582" s="4" t="s">
        <v>3</v>
      </c>
      <c r="H1582" s="4" t="str">
        <f t="shared" si="42"/>
        <v>Maven X</v>
      </c>
      <c r="I1582" s="4" t="str">
        <f t="shared" si="43"/>
        <v>Thermal Indigo Denim</v>
      </c>
      <c r="J1582" s="4" t="str">
        <f t="shared" si="44"/>
        <v>DWF22P5W-502</v>
      </c>
      <c r="K1582" s="4" t="str">
        <f t="shared" si="45"/>
        <v>24x32</v>
      </c>
      <c r="L1582" s="4" t="str">
        <f t="shared" si="46"/>
        <v>24</v>
      </c>
      <c r="M1582" s="4" t="str">
        <f t="shared" si="47"/>
        <v>32</v>
      </c>
      <c r="N1582" s="4" t="e">
        <f>VLOOKUP(L1582,#REF!,3,FALSE)</f>
        <v>#REF!</v>
      </c>
      <c r="O1582" s="4" t="e">
        <f>VLOOKUP(L1582,#REF!,2,FALSE)</f>
        <v>#REF!</v>
      </c>
      <c r="P1582" s="4" t="e">
        <f t="shared" si="48"/>
        <v>#REF!</v>
      </c>
      <c r="Q1582" s="4"/>
      <c r="R1582" s="4"/>
      <c r="S1582" s="4"/>
      <c r="T1582" s="4"/>
      <c r="U1582" s="4"/>
      <c r="V1582" s="4"/>
      <c r="W1582" s="4"/>
    </row>
    <row r="1583" spans="1:23" ht="16">
      <c r="A1583" s="173" t="s">
        <v>2269</v>
      </c>
      <c r="B1583" s="173" t="s">
        <v>2226</v>
      </c>
      <c r="C1583" s="173">
        <v>840130524607</v>
      </c>
      <c r="D1583" s="174">
        <v>64.5</v>
      </c>
      <c r="E1583" s="174">
        <v>129</v>
      </c>
      <c r="F1583" s="173" t="s">
        <v>809</v>
      </c>
      <c r="G1583" s="4" t="s">
        <v>3</v>
      </c>
      <c r="H1583" s="4" t="str">
        <f t="shared" si="42"/>
        <v>Maven X</v>
      </c>
      <c r="I1583" s="4" t="str">
        <f t="shared" si="43"/>
        <v>Thermal Indigo Denim</v>
      </c>
      <c r="J1583" s="4" t="str">
        <f t="shared" si="44"/>
        <v>DWF22P5W-502</v>
      </c>
      <c r="K1583" s="4" t="str">
        <f t="shared" si="45"/>
        <v>24x34</v>
      </c>
      <c r="L1583" s="4" t="str">
        <f t="shared" si="46"/>
        <v>24</v>
      </c>
      <c r="M1583" s="4" t="str">
        <f t="shared" si="47"/>
        <v>34</v>
      </c>
      <c r="N1583" s="4" t="e">
        <f>VLOOKUP(L1583,#REF!,3,FALSE)</f>
        <v>#REF!</v>
      </c>
      <c r="O1583" s="4" t="e">
        <f>VLOOKUP(L1583,#REF!,2,FALSE)</f>
        <v>#REF!</v>
      </c>
      <c r="P1583" s="4" t="e">
        <f t="shared" si="48"/>
        <v>#REF!</v>
      </c>
      <c r="Q1583" s="4"/>
      <c r="R1583" s="4"/>
      <c r="S1583" s="4"/>
      <c r="T1583" s="4"/>
      <c r="U1583" s="4"/>
      <c r="V1583" s="4"/>
      <c r="W1583" s="4"/>
    </row>
    <row r="1584" spans="1:23" ht="16">
      <c r="A1584" s="173" t="s">
        <v>2270</v>
      </c>
      <c r="B1584" s="173" t="s">
        <v>2226</v>
      </c>
      <c r="C1584" s="173">
        <v>840130524614</v>
      </c>
      <c r="D1584" s="174">
        <v>64.5</v>
      </c>
      <c r="E1584" s="174">
        <v>129</v>
      </c>
      <c r="F1584" s="173" t="s">
        <v>809</v>
      </c>
      <c r="G1584" s="4" t="s">
        <v>3</v>
      </c>
      <c r="H1584" s="4" t="str">
        <f t="shared" si="42"/>
        <v>Maven X</v>
      </c>
      <c r="I1584" s="4" t="str">
        <f t="shared" si="43"/>
        <v>Thermal Indigo Denim</v>
      </c>
      <c r="J1584" s="4" t="str">
        <f t="shared" si="44"/>
        <v>DWF22P5W-502</v>
      </c>
      <c r="K1584" s="4" t="str">
        <f t="shared" si="45"/>
        <v>2x28</v>
      </c>
      <c r="L1584" s="4" t="str">
        <f t="shared" si="46"/>
        <v>2</v>
      </c>
      <c r="M1584" s="4" t="str">
        <f t="shared" si="47"/>
        <v>28</v>
      </c>
      <c r="N1584" s="4" t="e">
        <f>VLOOKUP(L1584,#REF!,3,FALSE)</f>
        <v>#REF!</v>
      </c>
      <c r="O1584" s="4" t="e">
        <f>VLOOKUP(L1584,#REF!,2,FALSE)</f>
        <v>#REF!</v>
      </c>
      <c r="P1584" s="4" t="e">
        <f t="shared" si="48"/>
        <v>#REF!</v>
      </c>
      <c r="Q1584" s="4"/>
      <c r="R1584" s="4"/>
      <c r="S1584" s="4"/>
      <c r="T1584" s="4"/>
      <c r="U1584" s="4"/>
      <c r="V1584" s="4"/>
      <c r="W1584" s="4"/>
    </row>
    <row r="1585" spans="1:23" ht="16">
      <c r="A1585" s="173" t="s">
        <v>2271</v>
      </c>
      <c r="B1585" s="173" t="s">
        <v>2226</v>
      </c>
      <c r="C1585" s="173">
        <v>840130524621</v>
      </c>
      <c r="D1585" s="174">
        <v>64.5</v>
      </c>
      <c r="E1585" s="174">
        <v>129</v>
      </c>
      <c r="F1585" s="173" t="s">
        <v>809</v>
      </c>
      <c r="G1585" s="4" t="s">
        <v>3</v>
      </c>
      <c r="H1585" s="4" t="str">
        <f t="shared" si="42"/>
        <v>Maven X</v>
      </c>
      <c r="I1585" s="4" t="str">
        <f t="shared" si="43"/>
        <v>Thermal Indigo Denim</v>
      </c>
      <c r="J1585" s="4" t="str">
        <f t="shared" si="44"/>
        <v>DWF22P5W-502</v>
      </c>
      <c r="K1585" s="4" t="str">
        <f t="shared" si="45"/>
        <v>2x30</v>
      </c>
      <c r="L1585" s="4" t="str">
        <f t="shared" si="46"/>
        <v>2</v>
      </c>
      <c r="M1585" s="4" t="str">
        <f t="shared" si="47"/>
        <v>30</v>
      </c>
      <c r="N1585" s="4" t="e">
        <f>VLOOKUP(L1585,#REF!,3,FALSE)</f>
        <v>#REF!</v>
      </c>
      <c r="O1585" s="4" t="e">
        <f>VLOOKUP(L1585,#REF!,2,FALSE)</f>
        <v>#REF!</v>
      </c>
      <c r="P1585" s="4" t="e">
        <f t="shared" si="48"/>
        <v>#REF!</v>
      </c>
      <c r="Q1585" s="4"/>
      <c r="R1585" s="4"/>
      <c r="S1585" s="4"/>
      <c r="T1585" s="4"/>
      <c r="U1585" s="4"/>
      <c r="V1585" s="4"/>
      <c r="W1585" s="4"/>
    </row>
    <row r="1586" spans="1:23" ht="16">
      <c r="A1586" s="173" t="s">
        <v>2272</v>
      </c>
      <c r="B1586" s="173" t="s">
        <v>2226</v>
      </c>
      <c r="C1586" s="173">
        <v>840130524638</v>
      </c>
      <c r="D1586" s="174">
        <v>64.5</v>
      </c>
      <c r="E1586" s="174">
        <v>129</v>
      </c>
      <c r="F1586" s="173" t="s">
        <v>809</v>
      </c>
      <c r="G1586" s="4" t="s">
        <v>3</v>
      </c>
      <c r="H1586" s="4" t="str">
        <f t="shared" si="42"/>
        <v>Maven X</v>
      </c>
      <c r="I1586" s="4" t="str">
        <f t="shared" si="43"/>
        <v>Thermal Indigo Denim</v>
      </c>
      <c r="J1586" s="4" t="str">
        <f t="shared" si="44"/>
        <v>DWF22P5W-502</v>
      </c>
      <c r="K1586" s="4" t="str">
        <f t="shared" si="45"/>
        <v>2x32</v>
      </c>
      <c r="L1586" s="4" t="str">
        <f t="shared" si="46"/>
        <v>2</v>
      </c>
      <c r="M1586" s="4" t="str">
        <f t="shared" si="47"/>
        <v>32</v>
      </c>
      <c r="N1586" s="4" t="e">
        <f>VLOOKUP(L1586,#REF!,3,FALSE)</f>
        <v>#REF!</v>
      </c>
      <c r="O1586" s="4" t="e">
        <f>VLOOKUP(L1586,#REF!,2,FALSE)</f>
        <v>#REF!</v>
      </c>
      <c r="P1586" s="4" t="e">
        <f t="shared" si="48"/>
        <v>#REF!</v>
      </c>
      <c r="Q1586" s="4"/>
      <c r="R1586" s="4"/>
      <c r="S1586" s="4"/>
      <c r="T1586" s="4"/>
      <c r="U1586" s="4"/>
      <c r="V1586" s="4"/>
      <c r="W1586" s="4"/>
    </row>
    <row r="1587" spans="1:23" ht="16">
      <c r="A1587" s="173" t="s">
        <v>2273</v>
      </c>
      <c r="B1587" s="173" t="s">
        <v>2226</v>
      </c>
      <c r="C1587" s="173">
        <v>840130524645</v>
      </c>
      <c r="D1587" s="174">
        <v>64.5</v>
      </c>
      <c r="E1587" s="174">
        <v>129</v>
      </c>
      <c r="F1587" s="173" t="s">
        <v>809</v>
      </c>
      <c r="G1587" s="4" t="s">
        <v>3</v>
      </c>
      <c r="H1587" s="4" t="str">
        <f t="shared" si="42"/>
        <v>Maven X</v>
      </c>
      <c r="I1587" s="4" t="str">
        <f t="shared" si="43"/>
        <v>Thermal Indigo Denim</v>
      </c>
      <c r="J1587" s="4" t="str">
        <f t="shared" si="44"/>
        <v>DWF22P5W-502</v>
      </c>
      <c r="K1587" s="4" t="str">
        <f t="shared" si="45"/>
        <v>2x34</v>
      </c>
      <c r="L1587" s="4" t="str">
        <f t="shared" si="46"/>
        <v>2</v>
      </c>
      <c r="M1587" s="4" t="str">
        <f t="shared" si="47"/>
        <v>34</v>
      </c>
      <c r="N1587" s="4" t="e">
        <f>VLOOKUP(L1587,#REF!,3,FALSE)</f>
        <v>#REF!</v>
      </c>
      <c r="O1587" s="4" t="e">
        <f>VLOOKUP(L1587,#REF!,2,FALSE)</f>
        <v>#REF!</v>
      </c>
      <c r="P1587" s="4" t="e">
        <f t="shared" si="48"/>
        <v>#REF!</v>
      </c>
      <c r="Q1587" s="4"/>
      <c r="R1587" s="4"/>
      <c r="S1587" s="4"/>
      <c r="T1587" s="4"/>
      <c r="U1587" s="4"/>
      <c r="V1587" s="4"/>
      <c r="W1587" s="4"/>
    </row>
    <row r="1588" spans="1:23" ht="16">
      <c r="A1588" s="173" t="s">
        <v>2274</v>
      </c>
      <c r="B1588" s="173" t="s">
        <v>2226</v>
      </c>
      <c r="C1588" s="173">
        <v>840130524652</v>
      </c>
      <c r="D1588" s="174">
        <v>64.5</v>
      </c>
      <c r="E1588" s="174">
        <v>129</v>
      </c>
      <c r="F1588" s="173" t="s">
        <v>809</v>
      </c>
      <c r="G1588" s="4" t="s">
        <v>3</v>
      </c>
      <c r="H1588" s="4" t="str">
        <f t="shared" si="42"/>
        <v>Maven X</v>
      </c>
      <c r="I1588" s="4" t="str">
        <f t="shared" si="43"/>
        <v>Thermal Indigo Denim</v>
      </c>
      <c r="J1588" s="4" t="str">
        <f t="shared" si="44"/>
        <v>DWF22P5W-502</v>
      </c>
      <c r="K1588" s="4" t="str">
        <f t="shared" si="45"/>
        <v>4x28</v>
      </c>
      <c r="L1588" s="4" t="str">
        <f t="shared" si="46"/>
        <v>4</v>
      </c>
      <c r="M1588" s="4" t="str">
        <f t="shared" si="47"/>
        <v>28</v>
      </c>
      <c r="N1588" s="4" t="e">
        <f>VLOOKUP(L1588,#REF!,3,FALSE)</f>
        <v>#REF!</v>
      </c>
      <c r="O1588" s="4" t="e">
        <f>VLOOKUP(L1588,#REF!,2,FALSE)</f>
        <v>#REF!</v>
      </c>
      <c r="P1588" s="4" t="e">
        <f t="shared" si="48"/>
        <v>#REF!</v>
      </c>
      <c r="Q1588" s="4"/>
      <c r="R1588" s="4"/>
      <c r="S1588" s="4"/>
      <c r="T1588" s="4"/>
      <c r="U1588" s="4"/>
      <c r="V1588" s="4"/>
      <c r="W1588" s="4"/>
    </row>
    <row r="1589" spans="1:23" ht="16">
      <c r="A1589" s="173" t="s">
        <v>2275</v>
      </c>
      <c r="B1589" s="173" t="s">
        <v>2226</v>
      </c>
      <c r="C1589" s="173">
        <v>840130524669</v>
      </c>
      <c r="D1589" s="174">
        <v>64.5</v>
      </c>
      <c r="E1589" s="174">
        <v>129</v>
      </c>
      <c r="F1589" s="173" t="s">
        <v>809</v>
      </c>
      <c r="G1589" s="4" t="s">
        <v>3</v>
      </c>
      <c r="H1589" s="4" t="str">
        <f t="shared" si="42"/>
        <v>Maven X</v>
      </c>
      <c r="I1589" s="4" t="str">
        <f t="shared" si="43"/>
        <v>Thermal Indigo Denim</v>
      </c>
      <c r="J1589" s="4" t="str">
        <f t="shared" si="44"/>
        <v>DWF22P5W-502</v>
      </c>
      <c r="K1589" s="4" t="str">
        <f t="shared" si="45"/>
        <v>4x30</v>
      </c>
      <c r="L1589" s="4" t="str">
        <f t="shared" si="46"/>
        <v>4</v>
      </c>
      <c r="M1589" s="4" t="str">
        <f t="shared" si="47"/>
        <v>30</v>
      </c>
      <c r="N1589" s="4" t="e">
        <f>VLOOKUP(L1589,#REF!,3,FALSE)</f>
        <v>#REF!</v>
      </c>
      <c r="O1589" s="4" t="e">
        <f>VLOOKUP(L1589,#REF!,2,FALSE)</f>
        <v>#REF!</v>
      </c>
      <c r="P1589" s="4" t="e">
        <f t="shared" si="48"/>
        <v>#REF!</v>
      </c>
      <c r="Q1589" s="4"/>
      <c r="R1589" s="4"/>
      <c r="S1589" s="4"/>
      <c r="T1589" s="4"/>
      <c r="U1589" s="4"/>
      <c r="V1589" s="4"/>
      <c r="W1589" s="4"/>
    </row>
    <row r="1590" spans="1:23" ht="16">
      <c r="A1590" s="173" t="s">
        <v>2276</v>
      </c>
      <c r="B1590" s="173" t="s">
        <v>2226</v>
      </c>
      <c r="C1590" s="173">
        <v>840130524676</v>
      </c>
      <c r="D1590" s="174">
        <v>64.5</v>
      </c>
      <c r="E1590" s="174">
        <v>129</v>
      </c>
      <c r="F1590" s="173" t="s">
        <v>809</v>
      </c>
      <c r="G1590" s="4" t="s">
        <v>3</v>
      </c>
      <c r="H1590" s="4" t="str">
        <f t="shared" si="42"/>
        <v>Maven X</v>
      </c>
      <c r="I1590" s="4" t="str">
        <f t="shared" si="43"/>
        <v>Thermal Indigo Denim</v>
      </c>
      <c r="J1590" s="4" t="str">
        <f t="shared" si="44"/>
        <v>DWF22P5W-502</v>
      </c>
      <c r="K1590" s="4" t="str">
        <f t="shared" si="45"/>
        <v>4x32</v>
      </c>
      <c r="L1590" s="4" t="str">
        <f t="shared" si="46"/>
        <v>4</v>
      </c>
      <c r="M1590" s="4" t="str">
        <f t="shared" si="47"/>
        <v>32</v>
      </c>
      <c r="N1590" s="4" t="e">
        <f>VLOOKUP(L1590,#REF!,3,FALSE)</f>
        <v>#REF!</v>
      </c>
      <c r="O1590" s="4" t="e">
        <f>VLOOKUP(L1590,#REF!,2,FALSE)</f>
        <v>#REF!</v>
      </c>
      <c r="P1590" s="4" t="e">
        <f t="shared" si="48"/>
        <v>#REF!</v>
      </c>
      <c r="Q1590" s="4"/>
      <c r="R1590" s="4"/>
      <c r="S1590" s="4"/>
      <c r="T1590" s="4"/>
      <c r="U1590" s="4"/>
      <c r="V1590" s="4"/>
      <c r="W1590" s="4"/>
    </row>
    <row r="1591" spans="1:23" ht="16">
      <c r="A1591" s="173" t="s">
        <v>2277</v>
      </c>
      <c r="B1591" s="173" t="s">
        <v>2226</v>
      </c>
      <c r="C1591" s="173">
        <v>840130524683</v>
      </c>
      <c r="D1591" s="174">
        <v>64.5</v>
      </c>
      <c r="E1591" s="174">
        <v>129</v>
      </c>
      <c r="F1591" s="173" t="s">
        <v>809</v>
      </c>
      <c r="G1591" s="4" t="s">
        <v>3</v>
      </c>
      <c r="H1591" s="4" t="str">
        <f t="shared" si="42"/>
        <v>Maven X</v>
      </c>
      <c r="I1591" s="4" t="str">
        <f t="shared" si="43"/>
        <v>Thermal Indigo Denim</v>
      </c>
      <c r="J1591" s="4" t="str">
        <f t="shared" si="44"/>
        <v>DWF22P5W-502</v>
      </c>
      <c r="K1591" s="4" t="str">
        <f t="shared" si="45"/>
        <v>4x34</v>
      </c>
      <c r="L1591" s="4" t="str">
        <f t="shared" si="46"/>
        <v>4</v>
      </c>
      <c r="M1591" s="4" t="str">
        <f t="shared" si="47"/>
        <v>34</v>
      </c>
      <c r="N1591" s="4" t="e">
        <f>VLOOKUP(L1591,#REF!,3,FALSE)</f>
        <v>#REF!</v>
      </c>
      <c r="O1591" s="4" t="e">
        <f>VLOOKUP(L1591,#REF!,2,FALSE)</f>
        <v>#REF!</v>
      </c>
      <c r="P1591" s="4" t="e">
        <f t="shared" si="48"/>
        <v>#REF!</v>
      </c>
      <c r="Q1591" s="4"/>
      <c r="R1591" s="4"/>
      <c r="S1591" s="4"/>
      <c r="T1591" s="4"/>
      <c r="U1591" s="4"/>
      <c r="V1591" s="4"/>
      <c r="W1591" s="4"/>
    </row>
    <row r="1592" spans="1:23" ht="16">
      <c r="A1592" s="173" t="s">
        <v>2278</v>
      </c>
      <c r="B1592" s="173" t="s">
        <v>2226</v>
      </c>
      <c r="C1592" s="173">
        <v>840130524690</v>
      </c>
      <c r="D1592" s="174">
        <v>64.5</v>
      </c>
      <c r="E1592" s="174">
        <v>129</v>
      </c>
      <c r="F1592" s="173" t="s">
        <v>809</v>
      </c>
      <c r="G1592" s="4" t="s">
        <v>3</v>
      </c>
      <c r="H1592" s="4" t="str">
        <f t="shared" si="42"/>
        <v>Maven X</v>
      </c>
      <c r="I1592" s="4" t="str">
        <f t="shared" si="43"/>
        <v>Thermal Indigo Denim</v>
      </c>
      <c r="J1592" s="4" t="str">
        <f t="shared" si="44"/>
        <v>DWF22P5W-502</v>
      </c>
      <c r="K1592" s="4" t="str">
        <f t="shared" si="45"/>
        <v>6x28</v>
      </c>
      <c r="L1592" s="4" t="str">
        <f t="shared" si="46"/>
        <v>6</v>
      </c>
      <c r="M1592" s="4" t="str">
        <f t="shared" si="47"/>
        <v>28</v>
      </c>
      <c r="N1592" s="4" t="e">
        <f>VLOOKUP(L1592,#REF!,3,FALSE)</f>
        <v>#REF!</v>
      </c>
      <c r="O1592" s="4" t="e">
        <f>VLOOKUP(L1592,#REF!,2,FALSE)</f>
        <v>#REF!</v>
      </c>
      <c r="P1592" s="4" t="e">
        <f t="shared" si="48"/>
        <v>#REF!</v>
      </c>
      <c r="Q1592" s="4"/>
      <c r="R1592" s="4"/>
      <c r="S1592" s="4"/>
      <c r="T1592" s="4"/>
      <c r="U1592" s="4"/>
      <c r="V1592" s="4"/>
      <c r="W1592" s="4"/>
    </row>
    <row r="1593" spans="1:23" ht="16">
      <c r="A1593" s="173" t="s">
        <v>2279</v>
      </c>
      <c r="B1593" s="173" t="s">
        <v>2226</v>
      </c>
      <c r="C1593" s="173">
        <v>840130524706</v>
      </c>
      <c r="D1593" s="174">
        <v>64.5</v>
      </c>
      <c r="E1593" s="174">
        <v>129</v>
      </c>
      <c r="F1593" s="173" t="s">
        <v>809</v>
      </c>
      <c r="G1593" s="4" t="s">
        <v>3</v>
      </c>
      <c r="H1593" s="4" t="str">
        <f t="shared" si="42"/>
        <v>Maven X</v>
      </c>
      <c r="I1593" s="4" t="str">
        <f t="shared" si="43"/>
        <v>Thermal Indigo Denim</v>
      </c>
      <c r="J1593" s="4" t="str">
        <f t="shared" si="44"/>
        <v>DWF22P5W-502</v>
      </c>
      <c r="K1593" s="4" t="str">
        <f t="shared" si="45"/>
        <v>6x30</v>
      </c>
      <c r="L1593" s="4" t="str">
        <f t="shared" si="46"/>
        <v>6</v>
      </c>
      <c r="M1593" s="4" t="str">
        <f t="shared" si="47"/>
        <v>30</v>
      </c>
      <c r="N1593" s="4" t="e">
        <f>VLOOKUP(L1593,#REF!,3,FALSE)</f>
        <v>#REF!</v>
      </c>
      <c r="O1593" s="4" t="e">
        <f>VLOOKUP(L1593,#REF!,2,FALSE)</f>
        <v>#REF!</v>
      </c>
      <c r="P1593" s="4" t="e">
        <f t="shared" si="48"/>
        <v>#REF!</v>
      </c>
      <c r="Q1593" s="4"/>
      <c r="R1593" s="4"/>
      <c r="S1593" s="4"/>
      <c r="T1593" s="4"/>
      <c r="U1593" s="4"/>
      <c r="V1593" s="4"/>
      <c r="W1593" s="4"/>
    </row>
    <row r="1594" spans="1:23" ht="16">
      <c r="A1594" s="173" t="s">
        <v>2280</v>
      </c>
      <c r="B1594" s="173" t="s">
        <v>2226</v>
      </c>
      <c r="C1594" s="173">
        <v>840130524713</v>
      </c>
      <c r="D1594" s="174">
        <v>64.5</v>
      </c>
      <c r="E1594" s="174">
        <v>129</v>
      </c>
      <c r="F1594" s="173" t="s">
        <v>809</v>
      </c>
      <c r="G1594" s="4" t="s">
        <v>3</v>
      </c>
      <c r="H1594" s="4" t="str">
        <f t="shared" si="42"/>
        <v>Maven X</v>
      </c>
      <c r="I1594" s="4" t="str">
        <f t="shared" si="43"/>
        <v>Thermal Indigo Denim</v>
      </c>
      <c r="J1594" s="4" t="str">
        <f t="shared" si="44"/>
        <v>DWF22P5W-502</v>
      </c>
      <c r="K1594" s="4" t="str">
        <f t="shared" si="45"/>
        <v>6x32</v>
      </c>
      <c r="L1594" s="4" t="str">
        <f t="shared" si="46"/>
        <v>6</v>
      </c>
      <c r="M1594" s="4" t="str">
        <f t="shared" si="47"/>
        <v>32</v>
      </c>
      <c r="N1594" s="4" t="e">
        <f>VLOOKUP(L1594,#REF!,3,FALSE)</f>
        <v>#REF!</v>
      </c>
      <c r="O1594" s="4" t="e">
        <f>VLOOKUP(L1594,#REF!,2,FALSE)</f>
        <v>#REF!</v>
      </c>
      <c r="P1594" s="4" t="e">
        <f t="shared" si="48"/>
        <v>#REF!</v>
      </c>
      <c r="Q1594" s="4"/>
      <c r="R1594" s="4"/>
      <c r="S1594" s="4"/>
      <c r="T1594" s="4"/>
      <c r="U1594" s="4"/>
      <c r="V1594" s="4"/>
      <c r="W1594" s="4"/>
    </row>
    <row r="1595" spans="1:23" ht="16">
      <c r="A1595" s="173" t="s">
        <v>2281</v>
      </c>
      <c r="B1595" s="173" t="s">
        <v>2226</v>
      </c>
      <c r="C1595" s="173">
        <v>840130524720</v>
      </c>
      <c r="D1595" s="174">
        <v>64.5</v>
      </c>
      <c r="E1595" s="174">
        <v>129</v>
      </c>
      <c r="F1595" s="173" t="s">
        <v>809</v>
      </c>
      <c r="G1595" s="4" t="s">
        <v>3</v>
      </c>
      <c r="H1595" s="4" t="str">
        <f t="shared" si="42"/>
        <v>Maven X</v>
      </c>
      <c r="I1595" s="4" t="str">
        <f t="shared" si="43"/>
        <v>Thermal Indigo Denim</v>
      </c>
      <c r="J1595" s="4" t="str">
        <f t="shared" si="44"/>
        <v>DWF22P5W-502</v>
      </c>
      <c r="K1595" s="4" t="str">
        <f t="shared" si="45"/>
        <v>6x34</v>
      </c>
      <c r="L1595" s="4" t="str">
        <f t="shared" si="46"/>
        <v>6</v>
      </c>
      <c r="M1595" s="4" t="str">
        <f t="shared" si="47"/>
        <v>34</v>
      </c>
      <c r="N1595" s="4" t="e">
        <f>VLOOKUP(L1595,#REF!,3,FALSE)</f>
        <v>#REF!</v>
      </c>
      <c r="O1595" s="4" t="e">
        <f>VLOOKUP(L1595,#REF!,2,FALSE)</f>
        <v>#REF!</v>
      </c>
      <c r="P1595" s="4" t="e">
        <f t="shared" si="48"/>
        <v>#REF!</v>
      </c>
      <c r="Q1595" s="4"/>
      <c r="R1595" s="4"/>
      <c r="S1595" s="4"/>
      <c r="T1595" s="4"/>
      <c r="U1595" s="4"/>
      <c r="V1595" s="4"/>
      <c r="W1595" s="4"/>
    </row>
    <row r="1596" spans="1:23" ht="16">
      <c r="A1596" s="173" t="s">
        <v>2282</v>
      </c>
      <c r="B1596" s="173" t="s">
        <v>2226</v>
      </c>
      <c r="C1596" s="173">
        <v>840130524737</v>
      </c>
      <c r="D1596" s="174">
        <v>64.5</v>
      </c>
      <c r="E1596" s="174">
        <v>129</v>
      </c>
      <c r="F1596" s="173" t="s">
        <v>809</v>
      </c>
      <c r="G1596" s="4" t="s">
        <v>3</v>
      </c>
      <c r="H1596" s="4" t="str">
        <f t="shared" si="42"/>
        <v>Maven X</v>
      </c>
      <c r="I1596" s="4" t="str">
        <f t="shared" si="43"/>
        <v>Thermal Indigo Denim</v>
      </c>
      <c r="J1596" s="4" t="str">
        <f t="shared" si="44"/>
        <v>DWF22P5W-502</v>
      </c>
      <c r="K1596" s="4" t="str">
        <f t="shared" si="45"/>
        <v>8x28</v>
      </c>
      <c r="L1596" s="4" t="str">
        <f t="shared" si="46"/>
        <v>8</v>
      </c>
      <c r="M1596" s="4" t="str">
        <f t="shared" si="47"/>
        <v>28</v>
      </c>
      <c r="N1596" s="4" t="e">
        <f>VLOOKUP(L1596,#REF!,3,FALSE)</f>
        <v>#REF!</v>
      </c>
      <c r="O1596" s="4" t="e">
        <f>VLOOKUP(L1596,#REF!,2,FALSE)</f>
        <v>#REF!</v>
      </c>
      <c r="P1596" s="4" t="e">
        <f t="shared" si="48"/>
        <v>#REF!</v>
      </c>
      <c r="Q1596" s="4"/>
      <c r="R1596" s="4"/>
      <c r="S1596" s="4"/>
      <c r="T1596" s="4"/>
      <c r="U1596" s="4"/>
      <c r="V1596" s="4"/>
      <c r="W1596" s="4"/>
    </row>
    <row r="1597" spans="1:23" ht="16">
      <c r="A1597" s="173" t="s">
        <v>2283</v>
      </c>
      <c r="B1597" s="173" t="s">
        <v>2226</v>
      </c>
      <c r="C1597" s="173">
        <v>840130524744</v>
      </c>
      <c r="D1597" s="174">
        <v>64.5</v>
      </c>
      <c r="E1597" s="174">
        <v>129</v>
      </c>
      <c r="F1597" s="173" t="s">
        <v>809</v>
      </c>
      <c r="G1597" s="4" t="s">
        <v>3</v>
      </c>
      <c r="H1597" s="4" t="str">
        <f t="shared" si="42"/>
        <v>Maven X</v>
      </c>
      <c r="I1597" s="4" t="str">
        <f t="shared" si="43"/>
        <v>Thermal Indigo Denim</v>
      </c>
      <c r="J1597" s="4" t="str">
        <f t="shared" si="44"/>
        <v>DWF22P5W-502</v>
      </c>
      <c r="K1597" s="4" t="str">
        <f t="shared" si="45"/>
        <v>8x30</v>
      </c>
      <c r="L1597" s="4" t="str">
        <f t="shared" si="46"/>
        <v>8</v>
      </c>
      <c r="M1597" s="4" t="str">
        <f t="shared" si="47"/>
        <v>30</v>
      </c>
      <c r="N1597" s="4" t="e">
        <f>VLOOKUP(L1597,#REF!,3,FALSE)</f>
        <v>#REF!</v>
      </c>
      <c r="O1597" s="4" t="e">
        <f>VLOOKUP(L1597,#REF!,2,FALSE)</f>
        <v>#REF!</v>
      </c>
      <c r="P1597" s="4" t="e">
        <f t="shared" si="48"/>
        <v>#REF!</v>
      </c>
      <c r="Q1597" s="4"/>
      <c r="R1597" s="4"/>
      <c r="S1597" s="4"/>
      <c r="T1597" s="4"/>
      <c r="U1597" s="4"/>
      <c r="V1597" s="4"/>
      <c r="W1597" s="4"/>
    </row>
    <row r="1598" spans="1:23" ht="16">
      <c r="A1598" s="173" t="s">
        <v>2284</v>
      </c>
      <c r="B1598" s="173" t="s">
        <v>2226</v>
      </c>
      <c r="C1598" s="173">
        <v>840130524751</v>
      </c>
      <c r="D1598" s="174">
        <v>64.5</v>
      </c>
      <c r="E1598" s="174">
        <v>129</v>
      </c>
      <c r="F1598" s="173" t="s">
        <v>809</v>
      </c>
      <c r="G1598" s="4" t="s">
        <v>3</v>
      </c>
      <c r="H1598" s="4" t="str">
        <f t="shared" si="42"/>
        <v>Maven X</v>
      </c>
      <c r="I1598" s="4" t="str">
        <f t="shared" si="43"/>
        <v>Thermal Indigo Denim</v>
      </c>
      <c r="J1598" s="4" t="str">
        <f t="shared" si="44"/>
        <v>DWF22P5W-502</v>
      </c>
      <c r="K1598" s="4" t="str">
        <f t="shared" si="45"/>
        <v>8x32</v>
      </c>
      <c r="L1598" s="4" t="str">
        <f t="shared" si="46"/>
        <v>8</v>
      </c>
      <c r="M1598" s="4" t="str">
        <f t="shared" si="47"/>
        <v>32</v>
      </c>
      <c r="N1598" s="4" t="e">
        <f>VLOOKUP(L1598,#REF!,3,FALSE)</f>
        <v>#REF!</v>
      </c>
      <c r="O1598" s="4" t="e">
        <f>VLOOKUP(L1598,#REF!,2,FALSE)</f>
        <v>#REF!</v>
      </c>
      <c r="P1598" s="4" t="e">
        <f t="shared" si="48"/>
        <v>#REF!</v>
      </c>
      <c r="Q1598" s="4"/>
      <c r="R1598" s="4"/>
      <c r="S1598" s="4"/>
      <c r="T1598" s="4"/>
      <c r="U1598" s="4"/>
      <c r="V1598" s="4"/>
      <c r="W1598" s="4"/>
    </row>
    <row r="1599" spans="1:23" ht="16">
      <c r="A1599" s="173" t="s">
        <v>2285</v>
      </c>
      <c r="B1599" s="173" t="s">
        <v>2226</v>
      </c>
      <c r="C1599" s="173">
        <v>840130524768</v>
      </c>
      <c r="D1599" s="174">
        <v>64.5</v>
      </c>
      <c r="E1599" s="174">
        <v>129</v>
      </c>
      <c r="F1599" s="173" t="s">
        <v>809</v>
      </c>
      <c r="G1599" s="4" t="s">
        <v>3</v>
      </c>
      <c r="H1599" s="4" t="str">
        <f t="shared" si="42"/>
        <v>Maven X</v>
      </c>
      <c r="I1599" s="4" t="str">
        <f t="shared" si="43"/>
        <v>Thermal Indigo Denim</v>
      </c>
      <c r="J1599" s="4" t="str">
        <f t="shared" si="44"/>
        <v>DWF22P5W-502</v>
      </c>
      <c r="K1599" s="4" t="str">
        <f t="shared" si="45"/>
        <v>8x34</v>
      </c>
      <c r="L1599" s="4" t="str">
        <f t="shared" si="46"/>
        <v>8</v>
      </c>
      <c r="M1599" s="4" t="str">
        <f t="shared" si="47"/>
        <v>34</v>
      </c>
      <c r="N1599" s="4" t="e">
        <f>VLOOKUP(L1599,#REF!,3,FALSE)</f>
        <v>#REF!</v>
      </c>
      <c r="O1599" s="4" t="e">
        <f>VLOOKUP(L1599,#REF!,2,FALSE)</f>
        <v>#REF!</v>
      </c>
      <c r="P1599" s="4" t="e">
        <f t="shared" si="48"/>
        <v>#REF!</v>
      </c>
      <c r="Q1599" s="4"/>
      <c r="R1599" s="4"/>
      <c r="S1599" s="4"/>
      <c r="T1599" s="4"/>
      <c r="U1599" s="4"/>
      <c r="V1599" s="4"/>
      <c r="W1599" s="4"/>
    </row>
    <row r="1600" spans="1:23" ht="16">
      <c r="A1600" s="173" t="s">
        <v>2286</v>
      </c>
      <c r="B1600" s="173" t="s">
        <v>2287</v>
      </c>
      <c r="C1600" s="173">
        <v>840433195283</v>
      </c>
      <c r="D1600" s="174">
        <v>59.5</v>
      </c>
      <c r="E1600" s="174">
        <v>119</v>
      </c>
      <c r="F1600" s="173" t="s">
        <v>809</v>
      </c>
      <c r="G1600" s="4" t="s">
        <v>71</v>
      </c>
      <c r="H1600" s="4" t="str">
        <f t="shared" si="42"/>
        <v>Mfon Work Vest</v>
      </c>
      <c r="I1600" s="4" t="str">
        <f t="shared" si="43"/>
        <v>Black</v>
      </c>
      <c r="J1600" s="4" t="str">
        <f t="shared" si="44"/>
        <v>DWF19OW4-001</v>
      </c>
      <c r="K1600" s="4" t="str">
        <f t="shared" si="45"/>
        <v>L</v>
      </c>
      <c r="L1600" s="4" t="str">
        <f t="shared" si="46"/>
        <v>L</v>
      </c>
      <c r="M1600" s="4" t="str">
        <f t="shared" si="47"/>
        <v/>
      </c>
      <c r="N1600" s="4" t="e">
        <f>VLOOKUP(L1600,#REF!,3,FALSE)</f>
        <v>#REF!</v>
      </c>
      <c r="O1600" s="4" t="e">
        <f>VLOOKUP(L1600,#REF!,2,FALSE)</f>
        <v>#REF!</v>
      </c>
      <c r="P1600" s="4" t="e">
        <f t="shared" si="48"/>
        <v>#REF!</v>
      </c>
      <c r="Q1600" s="4"/>
      <c r="R1600" s="4"/>
      <c r="S1600" s="4"/>
      <c r="T1600" s="4"/>
      <c r="U1600" s="4"/>
      <c r="V1600" s="4"/>
      <c r="W1600" s="4"/>
    </row>
    <row r="1601" spans="1:23" ht="16">
      <c r="A1601" s="173" t="s">
        <v>2288</v>
      </c>
      <c r="B1601" s="173" t="s">
        <v>2287</v>
      </c>
      <c r="C1601" s="173">
        <v>840433195276</v>
      </c>
      <c r="D1601" s="174">
        <v>59.5</v>
      </c>
      <c r="E1601" s="174">
        <v>119</v>
      </c>
      <c r="F1601" s="173" t="s">
        <v>809</v>
      </c>
      <c r="G1601" s="4" t="s">
        <v>71</v>
      </c>
      <c r="H1601" s="4" t="str">
        <f t="shared" si="42"/>
        <v>Mfon Work Vest</v>
      </c>
      <c r="I1601" s="4" t="str">
        <f t="shared" si="43"/>
        <v>Black</v>
      </c>
      <c r="J1601" s="4" t="str">
        <f t="shared" si="44"/>
        <v>DWF19OW4-001</v>
      </c>
      <c r="K1601" s="4" t="str">
        <f t="shared" si="45"/>
        <v>M</v>
      </c>
      <c r="L1601" s="4" t="str">
        <f t="shared" si="46"/>
        <v>M</v>
      </c>
      <c r="M1601" s="4" t="str">
        <f t="shared" si="47"/>
        <v/>
      </c>
      <c r="N1601" s="4" t="e">
        <f>VLOOKUP(L1601,#REF!,3,FALSE)</f>
        <v>#REF!</v>
      </c>
      <c r="O1601" s="4" t="e">
        <f>VLOOKUP(L1601,#REF!,2,FALSE)</f>
        <v>#REF!</v>
      </c>
      <c r="P1601" s="4" t="e">
        <f t="shared" si="48"/>
        <v>#REF!</v>
      </c>
      <c r="Q1601" s="4"/>
      <c r="R1601" s="4"/>
      <c r="S1601" s="4"/>
      <c r="T1601" s="4"/>
      <c r="U1601" s="4"/>
      <c r="V1601" s="4"/>
      <c r="W1601" s="4"/>
    </row>
    <row r="1602" spans="1:23" ht="16">
      <c r="A1602" s="173" t="s">
        <v>2289</v>
      </c>
      <c r="B1602" s="173" t="s">
        <v>2287</v>
      </c>
      <c r="C1602" s="173">
        <v>840433195269</v>
      </c>
      <c r="D1602" s="174">
        <v>59.5</v>
      </c>
      <c r="E1602" s="174">
        <v>119</v>
      </c>
      <c r="F1602" s="173" t="s">
        <v>809</v>
      </c>
      <c r="G1602" s="4" t="s">
        <v>71</v>
      </c>
      <c r="H1602" s="4" t="str">
        <f t="shared" si="42"/>
        <v>Mfon Work Vest</v>
      </c>
      <c r="I1602" s="4" t="str">
        <f t="shared" si="43"/>
        <v>Black</v>
      </c>
      <c r="J1602" s="4" t="str">
        <f t="shared" si="44"/>
        <v>DWF19OW4-001</v>
      </c>
      <c r="K1602" s="4" t="str">
        <f t="shared" si="45"/>
        <v>S</v>
      </c>
      <c r="L1602" s="4" t="str">
        <f t="shared" si="46"/>
        <v>S</v>
      </c>
      <c r="M1602" s="4" t="str">
        <f t="shared" si="47"/>
        <v/>
      </c>
      <c r="N1602" s="4" t="e">
        <f>VLOOKUP(L1602,#REF!,3,FALSE)</f>
        <v>#REF!</v>
      </c>
      <c r="O1602" s="4" t="e">
        <f>VLOOKUP(L1602,#REF!,2,FALSE)</f>
        <v>#REF!</v>
      </c>
      <c r="P1602" s="4" t="e">
        <f t="shared" si="48"/>
        <v>#REF!</v>
      </c>
      <c r="Q1602" s="4"/>
      <c r="R1602" s="4"/>
      <c r="S1602" s="4"/>
      <c r="T1602" s="4"/>
      <c r="U1602" s="4"/>
      <c r="V1602" s="4"/>
      <c r="W1602" s="4"/>
    </row>
    <row r="1603" spans="1:23" ht="16">
      <c r="A1603" s="173" t="s">
        <v>2290</v>
      </c>
      <c r="B1603" s="173" t="s">
        <v>2287</v>
      </c>
      <c r="C1603" s="173">
        <v>840433195290</v>
      </c>
      <c r="D1603" s="174">
        <v>59.5</v>
      </c>
      <c r="E1603" s="174">
        <v>119</v>
      </c>
      <c r="F1603" s="173" t="s">
        <v>809</v>
      </c>
      <c r="G1603" s="4" t="s">
        <v>71</v>
      </c>
      <c r="H1603" s="4" t="str">
        <f t="shared" si="42"/>
        <v>Mfon Work Vest</v>
      </c>
      <c r="I1603" s="4" t="str">
        <f t="shared" si="43"/>
        <v>Black</v>
      </c>
      <c r="J1603" s="4" t="str">
        <f t="shared" si="44"/>
        <v>DWF19OW4-001</v>
      </c>
      <c r="K1603" s="4" t="str">
        <f t="shared" si="45"/>
        <v>XL</v>
      </c>
      <c r="L1603" s="4" t="str">
        <f t="shared" si="46"/>
        <v>XL</v>
      </c>
      <c r="M1603" s="4" t="str">
        <f t="shared" si="47"/>
        <v/>
      </c>
      <c r="N1603" s="4" t="e">
        <f>VLOOKUP(L1603,#REF!,3,FALSE)</f>
        <v>#REF!</v>
      </c>
      <c r="O1603" s="4" t="e">
        <f>VLOOKUP(L1603,#REF!,2,FALSE)</f>
        <v>#REF!</v>
      </c>
      <c r="P1603" s="4" t="e">
        <f t="shared" si="48"/>
        <v>#REF!</v>
      </c>
      <c r="Q1603" s="4"/>
      <c r="R1603" s="4"/>
      <c r="S1603" s="4"/>
      <c r="T1603" s="4"/>
      <c r="U1603" s="4"/>
      <c r="V1603" s="4"/>
      <c r="W1603" s="4"/>
    </row>
    <row r="1604" spans="1:23" ht="16">
      <c r="A1604" s="173" t="s">
        <v>2291</v>
      </c>
      <c r="B1604" s="173" t="s">
        <v>2287</v>
      </c>
      <c r="C1604" s="173">
        <v>840433195252</v>
      </c>
      <c r="D1604" s="174">
        <v>59.5</v>
      </c>
      <c r="E1604" s="174">
        <v>119</v>
      </c>
      <c r="F1604" s="173" t="s">
        <v>809</v>
      </c>
      <c r="G1604" s="4" t="s">
        <v>71</v>
      </c>
      <c r="H1604" s="4" t="str">
        <f t="shared" si="42"/>
        <v>Mfon Work Vest</v>
      </c>
      <c r="I1604" s="4" t="str">
        <f t="shared" si="43"/>
        <v>Black</v>
      </c>
      <c r="J1604" s="4" t="str">
        <f t="shared" si="44"/>
        <v>DWF19OW4-001</v>
      </c>
      <c r="K1604" s="4" t="str">
        <f t="shared" si="45"/>
        <v>XS</v>
      </c>
      <c r="L1604" s="4" t="str">
        <f t="shared" si="46"/>
        <v>XS</v>
      </c>
      <c r="M1604" s="4" t="str">
        <f t="shared" si="47"/>
        <v/>
      </c>
      <c r="N1604" s="4" t="e">
        <f>VLOOKUP(L1604,#REF!,3,FALSE)</f>
        <v>#REF!</v>
      </c>
      <c r="O1604" s="4" t="e">
        <f>VLOOKUP(L1604,#REF!,2,FALSE)</f>
        <v>#REF!</v>
      </c>
      <c r="P1604" s="4" t="e">
        <f t="shared" si="48"/>
        <v>#REF!</v>
      </c>
      <c r="Q1604" s="4"/>
      <c r="R1604" s="4"/>
      <c r="S1604" s="4"/>
      <c r="T1604" s="4"/>
      <c r="U1604" s="4"/>
      <c r="V1604" s="4"/>
      <c r="W1604" s="4"/>
    </row>
    <row r="1605" spans="1:23" ht="16">
      <c r="A1605" s="173" t="s">
        <v>2292</v>
      </c>
      <c r="B1605" s="173" t="s">
        <v>2287</v>
      </c>
      <c r="C1605" s="173">
        <v>840433195306</v>
      </c>
      <c r="D1605" s="174">
        <v>59.5</v>
      </c>
      <c r="E1605" s="174">
        <v>119</v>
      </c>
      <c r="F1605" s="173" t="s">
        <v>809</v>
      </c>
      <c r="G1605" s="4" t="s">
        <v>71</v>
      </c>
      <c r="H1605" s="4" t="str">
        <f t="shared" si="42"/>
        <v>Mfon Work Vest</v>
      </c>
      <c r="I1605" s="4" t="str">
        <f t="shared" si="43"/>
        <v>Black</v>
      </c>
      <c r="J1605" s="4" t="str">
        <f t="shared" si="44"/>
        <v>DWF19OW4-001</v>
      </c>
      <c r="K1605" s="4" t="str">
        <f t="shared" si="45"/>
        <v>XXL</v>
      </c>
      <c r="L1605" s="4" t="str">
        <f t="shared" si="46"/>
        <v>XXL</v>
      </c>
      <c r="M1605" s="4" t="str">
        <f t="shared" si="47"/>
        <v/>
      </c>
      <c r="N1605" s="4" t="e">
        <f>VLOOKUP(L1605,#REF!,3,FALSE)</f>
        <v>#REF!</v>
      </c>
      <c r="O1605" s="4" t="e">
        <f>VLOOKUP(L1605,#REF!,2,FALSE)</f>
        <v>#REF!</v>
      </c>
      <c r="P1605" s="4" t="e">
        <f t="shared" si="48"/>
        <v>#REF!</v>
      </c>
      <c r="Q1605" s="4"/>
      <c r="R1605" s="4"/>
      <c r="S1605" s="4"/>
      <c r="T1605" s="4"/>
      <c r="U1605" s="4"/>
      <c r="V1605" s="4"/>
      <c r="W1605" s="4"/>
    </row>
    <row r="1606" spans="1:23" ht="16">
      <c r="A1606" s="173" t="s">
        <v>2293</v>
      </c>
      <c r="B1606" s="173" t="s">
        <v>2287</v>
      </c>
      <c r="C1606" s="173">
        <v>840433195559</v>
      </c>
      <c r="D1606" s="174">
        <v>59.5</v>
      </c>
      <c r="E1606" s="174">
        <v>119</v>
      </c>
      <c r="F1606" s="173" t="s">
        <v>809</v>
      </c>
      <c r="G1606" s="4" t="s">
        <v>71</v>
      </c>
      <c r="H1606" s="4" t="str">
        <f t="shared" si="42"/>
        <v>Mfon Work Vest</v>
      </c>
      <c r="I1606" s="4" t="str">
        <f t="shared" si="43"/>
        <v>Black</v>
      </c>
      <c r="J1606" s="4" t="str">
        <f t="shared" si="44"/>
        <v>DWF19OW4-001</v>
      </c>
      <c r="K1606" s="4" t="str">
        <f t="shared" si="45"/>
        <v>XXXL</v>
      </c>
      <c r="L1606" s="4" t="str">
        <f t="shared" si="46"/>
        <v>XXXL</v>
      </c>
      <c r="M1606" s="4" t="str">
        <f t="shared" si="47"/>
        <v/>
      </c>
      <c r="N1606" s="4" t="e">
        <f>VLOOKUP(L1606,#REF!,3,FALSE)</f>
        <v>#REF!</v>
      </c>
      <c r="O1606" s="4" t="e">
        <f>VLOOKUP(L1606,#REF!,2,FALSE)</f>
        <v>#REF!</v>
      </c>
      <c r="P1606" s="4" t="e">
        <f t="shared" si="48"/>
        <v>#REF!</v>
      </c>
      <c r="Q1606" s="4"/>
      <c r="R1606" s="4"/>
      <c r="S1606" s="4"/>
      <c r="T1606" s="4"/>
      <c r="U1606" s="4"/>
      <c r="V1606" s="4"/>
      <c r="W1606" s="4"/>
    </row>
    <row r="1607" spans="1:23" ht="16">
      <c r="A1607" s="173" t="s">
        <v>2294</v>
      </c>
      <c r="B1607" s="173" t="s">
        <v>2295</v>
      </c>
      <c r="C1607" s="173">
        <v>840433176596</v>
      </c>
      <c r="D1607" s="174">
        <v>17.5</v>
      </c>
      <c r="E1607" s="174">
        <v>35</v>
      </c>
      <c r="F1607" s="173" t="s">
        <v>632</v>
      </c>
      <c r="G1607" s="4" t="s">
        <v>818</v>
      </c>
      <c r="H1607" s="4" t="str">
        <f t="shared" si="42"/>
        <v>Multi Purpose Work Glove</v>
      </c>
      <c r="I1607" s="4" t="str">
        <f t="shared" si="43"/>
        <v>Grey/Black/Paprika</v>
      </c>
      <c r="J1607" s="4" t="str">
        <f t="shared" si="44"/>
        <v>DWS19GL1-028</v>
      </c>
      <c r="K1607" s="4" t="str">
        <f t="shared" si="45"/>
        <v>L</v>
      </c>
      <c r="L1607" s="4" t="str">
        <f t="shared" si="46"/>
        <v>L</v>
      </c>
      <c r="M1607" s="4" t="str">
        <f t="shared" si="47"/>
        <v/>
      </c>
      <c r="N1607" s="4" t="e">
        <f>VLOOKUP(L1607,#REF!,3,FALSE)</f>
        <v>#REF!</v>
      </c>
      <c r="O1607" s="4" t="e">
        <f>VLOOKUP(L1607,#REF!,2,FALSE)</f>
        <v>#REF!</v>
      </c>
      <c r="P1607" s="4" t="e">
        <f t="shared" si="48"/>
        <v>#REF!</v>
      </c>
      <c r="Q1607" s="4"/>
      <c r="R1607" s="4"/>
      <c r="S1607" s="4"/>
      <c r="T1607" s="4"/>
      <c r="U1607" s="4"/>
      <c r="V1607" s="4"/>
      <c r="W1607" s="4"/>
    </row>
    <row r="1608" spans="1:23" ht="16">
      <c r="A1608" s="173" t="s">
        <v>2296</v>
      </c>
      <c r="B1608" s="173" t="s">
        <v>2295</v>
      </c>
      <c r="C1608" s="173">
        <v>840433176589</v>
      </c>
      <c r="D1608" s="174">
        <v>17.5</v>
      </c>
      <c r="E1608" s="174">
        <v>35</v>
      </c>
      <c r="F1608" s="173" t="s">
        <v>632</v>
      </c>
      <c r="G1608" s="4" t="s">
        <v>818</v>
      </c>
      <c r="H1608" s="4" t="str">
        <f t="shared" si="42"/>
        <v>Multi Purpose Work Glove</v>
      </c>
      <c r="I1608" s="4" t="str">
        <f t="shared" si="43"/>
        <v>Grey/Black/Paprika</v>
      </c>
      <c r="J1608" s="4" t="str">
        <f t="shared" si="44"/>
        <v>DWS19GL1-028</v>
      </c>
      <c r="K1608" s="4" t="str">
        <f t="shared" si="45"/>
        <v>M</v>
      </c>
      <c r="L1608" s="4" t="str">
        <f t="shared" si="46"/>
        <v>M</v>
      </c>
      <c r="M1608" s="4" t="str">
        <f t="shared" si="47"/>
        <v/>
      </c>
      <c r="N1608" s="4" t="e">
        <f>VLOOKUP(L1608,#REF!,3,FALSE)</f>
        <v>#REF!</v>
      </c>
      <c r="O1608" s="4" t="e">
        <f>VLOOKUP(L1608,#REF!,2,FALSE)</f>
        <v>#REF!</v>
      </c>
      <c r="P1608" s="4" t="e">
        <f t="shared" si="48"/>
        <v>#REF!</v>
      </c>
      <c r="Q1608" s="4"/>
      <c r="R1608" s="4"/>
      <c r="S1608" s="4"/>
      <c r="T1608" s="4"/>
      <c r="U1608" s="4"/>
      <c r="V1608" s="4"/>
      <c r="W1608" s="4"/>
    </row>
    <row r="1609" spans="1:23" ht="16">
      <c r="A1609" s="173" t="s">
        <v>2297</v>
      </c>
      <c r="B1609" s="173" t="s">
        <v>2295</v>
      </c>
      <c r="C1609" s="173">
        <v>840433176572</v>
      </c>
      <c r="D1609" s="174">
        <v>17.5</v>
      </c>
      <c r="E1609" s="174">
        <v>35</v>
      </c>
      <c r="F1609" s="173" t="s">
        <v>632</v>
      </c>
      <c r="G1609" s="4" t="s">
        <v>818</v>
      </c>
      <c r="H1609" s="4" t="str">
        <f t="shared" si="42"/>
        <v>Multi Purpose Work Glove</v>
      </c>
      <c r="I1609" s="4" t="str">
        <f t="shared" si="43"/>
        <v>Grey/Black/Paprika</v>
      </c>
      <c r="J1609" s="4" t="str">
        <f t="shared" si="44"/>
        <v>DWS19GL1-028</v>
      </c>
      <c r="K1609" s="4" t="str">
        <f t="shared" si="45"/>
        <v>S</v>
      </c>
      <c r="L1609" s="4" t="str">
        <f t="shared" si="46"/>
        <v>S</v>
      </c>
      <c r="M1609" s="4" t="str">
        <f t="shared" si="47"/>
        <v/>
      </c>
      <c r="N1609" s="4" t="e">
        <f>VLOOKUP(L1609,#REF!,3,FALSE)</f>
        <v>#REF!</v>
      </c>
      <c r="O1609" s="4" t="e">
        <f>VLOOKUP(L1609,#REF!,2,FALSE)</f>
        <v>#REF!</v>
      </c>
      <c r="P1609" s="4" t="e">
        <f t="shared" si="48"/>
        <v>#REF!</v>
      </c>
      <c r="Q1609" s="4"/>
      <c r="R1609" s="4"/>
      <c r="S1609" s="4"/>
      <c r="T1609" s="4"/>
      <c r="U1609" s="4"/>
      <c r="V1609" s="4"/>
      <c r="W1609" s="4"/>
    </row>
    <row r="1610" spans="1:23" ht="16">
      <c r="A1610" s="173" t="s">
        <v>2298</v>
      </c>
      <c r="B1610" s="173" t="s">
        <v>2295</v>
      </c>
      <c r="C1610" s="173">
        <v>840433176602</v>
      </c>
      <c r="D1610" s="174">
        <v>17.5</v>
      </c>
      <c r="E1610" s="174">
        <v>35</v>
      </c>
      <c r="F1610" s="173" t="s">
        <v>632</v>
      </c>
      <c r="G1610" s="4" t="s">
        <v>818</v>
      </c>
      <c r="H1610" s="4" t="str">
        <f t="shared" si="42"/>
        <v>Multi Purpose Work Glove</v>
      </c>
      <c r="I1610" s="4" t="str">
        <f t="shared" si="43"/>
        <v>Grey/Black/Paprika</v>
      </c>
      <c r="J1610" s="4" t="str">
        <f t="shared" si="44"/>
        <v>DWS19GL1-028</v>
      </c>
      <c r="K1610" s="4" t="str">
        <f t="shared" si="45"/>
        <v>XL</v>
      </c>
      <c r="L1610" s="4" t="str">
        <f t="shared" si="46"/>
        <v>XL</v>
      </c>
      <c r="M1610" s="4" t="str">
        <f t="shared" si="47"/>
        <v/>
      </c>
      <c r="N1610" s="4" t="e">
        <f>VLOOKUP(L1610,#REF!,3,FALSE)</f>
        <v>#REF!</v>
      </c>
      <c r="O1610" s="4" t="e">
        <f>VLOOKUP(L1610,#REF!,2,FALSE)</f>
        <v>#REF!</v>
      </c>
      <c r="P1610" s="4" t="e">
        <f t="shared" si="48"/>
        <v>#REF!</v>
      </c>
      <c r="Q1610" s="4"/>
      <c r="R1610" s="4"/>
      <c r="S1610" s="4"/>
      <c r="T1610" s="4"/>
      <c r="U1610" s="4"/>
      <c r="V1610" s="4"/>
      <c r="W1610" s="4"/>
    </row>
    <row r="1611" spans="1:23" ht="16">
      <c r="A1611" s="173" t="s">
        <v>2299</v>
      </c>
      <c r="B1611" s="173" t="s">
        <v>2295</v>
      </c>
      <c r="C1611" s="173">
        <v>840433176565</v>
      </c>
      <c r="D1611" s="174">
        <v>17.5</v>
      </c>
      <c r="E1611" s="174">
        <v>35</v>
      </c>
      <c r="F1611" s="173" t="s">
        <v>632</v>
      </c>
      <c r="G1611" s="4" t="s">
        <v>818</v>
      </c>
      <c r="H1611" s="4" t="str">
        <f t="shared" si="42"/>
        <v>Multi Purpose Work Glove</v>
      </c>
      <c r="I1611" s="4" t="str">
        <f t="shared" si="43"/>
        <v>Grey/Black/Paprika</v>
      </c>
      <c r="J1611" s="4" t="str">
        <f t="shared" si="44"/>
        <v>DWS19GL1-028</v>
      </c>
      <c r="K1611" s="4" t="str">
        <f t="shared" si="45"/>
        <v>XS</v>
      </c>
      <c r="L1611" s="4" t="str">
        <f t="shared" si="46"/>
        <v>XS</v>
      </c>
      <c r="M1611" s="4" t="str">
        <f t="shared" si="47"/>
        <v/>
      </c>
      <c r="N1611" s="4" t="e">
        <f>VLOOKUP(L1611,#REF!,3,FALSE)</f>
        <v>#REF!</v>
      </c>
      <c r="O1611" s="4" t="e">
        <f>VLOOKUP(L1611,#REF!,2,FALSE)</f>
        <v>#REF!</v>
      </c>
      <c r="P1611" s="4" t="e">
        <f t="shared" si="48"/>
        <v>#REF!</v>
      </c>
      <c r="Q1611" s="4"/>
      <c r="R1611" s="4"/>
      <c r="S1611" s="4"/>
      <c r="T1611" s="4"/>
      <c r="U1611" s="4"/>
      <c r="V1611" s="4"/>
      <c r="W1611" s="4"/>
    </row>
    <row r="1612" spans="1:23" ht="16">
      <c r="A1612" s="173" t="s">
        <v>2300</v>
      </c>
      <c r="B1612" s="173" t="s">
        <v>2301</v>
      </c>
      <c r="C1612" s="173">
        <v>840130519474</v>
      </c>
      <c r="D1612" s="174">
        <v>54.5</v>
      </c>
      <c r="E1612" s="174">
        <v>109</v>
      </c>
      <c r="F1612" s="173" t="s">
        <v>809</v>
      </c>
      <c r="G1612" s="4" t="s">
        <v>71</v>
      </c>
      <c r="H1612" s="4" t="str">
        <f t="shared" si="42"/>
        <v>Oahe Work Jac</v>
      </c>
      <c r="I1612" s="4" t="str">
        <f t="shared" si="43"/>
        <v>Ochre Canvas</v>
      </c>
      <c r="J1612" s="4" t="str">
        <f t="shared" si="44"/>
        <v>DWS22OW7-220</v>
      </c>
      <c r="K1612" s="4" t="str">
        <f t="shared" si="45"/>
        <v>L</v>
      </c>
      <c r="L1612" s="4" t="str">
        <f t="shared" si="46"/>
        <v>L</v>
      </c>
      <c r="M1612" s="4" t="str">
        <f t="shared" si="47"/>
        <v/>
      </c>
      <c r="N1612" s="4" t="e">
        <f>VLOOKUP(L1612,#REF!,3,FALSE)</f>
        <v>#REF!</v>
      </c>
      <c r="O1612" s="4" t="e">
        <f>VLOOKUP(L1612,#REF!,2,FALSE)</f>
        <v>#REF!</v>
      </c>
      <c r="P1612" s="4" t="e">
        <f t="shared" si="48"/>
        <v>#REF!</v>
      </c>
      <c r="Q1612" s="4"/>
      <c r="R1612" s="4"/>
      <c r="S1612" s="4"/>
      <c r="T1612" s="4"/>
      <c r="U1612" s="4"/>
      <c r="V1612" s="4"/>
      <c r="W1612" s="4"/>
    </row>
    <row r="1613" spans="1:23" ht="16">
      <c r="A1613" s="173" t="s">
        <v>2302</v>
      </c>
      <c r="B1613" s="173" t="s">
        <v>2301</v>
      </c>
      <c r="C1613" s="173">
        <v>840130519467</v>
      </c>
      <c r="D1613" s="174">
        <v>54.5</v>
      </c>
      <c r="E1613" s="174">
        <v>109</v>
      </c>
      <c r="F1613" s="173" t="s">
        <v>809</v>
      </c>
      <c r="G1613" s="4" t="s">
        <v>71</v>
      </c>
      <c r="H1613" s="4" t="str">
        <f t="shared" si="42"/>
        <v>Oahe Work Jac</v>
      </c>
      <c r="I1613" s="4" t="str">
        <f t="shared" si="43"/>
        <v>Ochre Canvas</v>
      </c>
      <c r="J1613" s="4" t="str">
        <f t="shared" si="44"/>
        <v>DWS22OW7-220</v>
      </c>
      <c r="K1613" s="4" t="str">
        <f t="shared" si="45"/>
        <v>M</v>
      </c>
      <c r="L1613" s="4" t="str">
        <f t="shared" si="46"/>
        <v>M</v>
      </c>
      <c r="M1613" s="4" t="str">
        <f t="shared" si="47"/>
        <v/>
      </c>
      <c r="N1613" s="4" t="e">
        <f>VLOOKUP(L1613,#REF!,3,FALSE)</f>
        <v>#REF!</v>
      </c>
      <c r="O1613" s="4" t="e">
        <f>VLOOKUP(L1613,#REF!,2,FALSE)</f>
        <v>#REF!</v>
      </c>
      <c r="P1613" s="4" t="e">
        <f t="shared" si="48"/>
        <v>#REF!</v>
      </c>
      <c r="Q1613" s="4"/>
      <c r="R1613" s="4"/>
      <c r="S1613" s="4"/>
      <c r="T1613" s="4"/>
      <c r="U1613" s="4"/>
      <c r="V1613" s="4"/>
      <c r="W1613" s="4"/>
    </row>
    <row r="1614" spans="1:23" ht="16">
      <c r="A1614" s="173" t="s">
        <v>2303</v>
      </c>
      <c r="B1614" s="173" t="s">
        <v>2301</v>
      </c>
      <c r="C1614" s="173">
        <v>840130519450</v>
      </c>
      <c r="D1614" s="174">
        <v>54.5</v>
      </c>
      <c r="E1614" s="174">
        <v>109</v>
      </c>
      <c r="F1614" s="173" t="s">
        <v>809</v>
      </c>
      <c r="G1614" s="4" t="s">
        <v>71</v>
      </c>
      <c r="H1614" s="4" t="str">
        <f t="shared" si="42"/>
        <v>Oahe Work Jac</v>
      </c>
      <c r="I1614" s="4" t="str">
        <f t="shared" si="43"/>
        <v>Ochre Canvas</v>
      </c>
      <c r="J1614" s="4" t="str">
        <f t="shared" si="44"/>
        <v>DWS22OW7-220</v>
      </c>
      <c r="K1614" s="4" t="str">
        <f t="shared" si="45"/>
        <v>S</v>
      </c>
      <c r="L1614" s="4" t="str">
        <f t="shared" si="46"/>
        <v>S</v>
      </c>
      <c r="M1614" s="4" t="str">
        <f t="shared" si="47"/>
        <v/>
      </c>
      <c r="N1614" s="4" t="e">
        <f>VLOOKUP(L1614,#REF!,3,FALSE)</f>
        <v>#REF!</v>
      </c>
      <c r="O1614" s="4" t="e">
        <f>VLOOKUP(L1614,#REF!,2,FALSE)</f>
        <v>#REF!</v>
      </c>
      <c r="P1614" s="4" t="e">
        <f t="shared" si="48"/>
        <v>#REF!</v>
      </c>
      <c r="Q1614" s="4"/>
      <c r="R1614" s="4"/>
      <c r="S1614" s="4"/>
      <c r="T1614" s="4"/>
      <c r="U1614" s="4"/>
      <c r="V1614" s="4"/>
      <c r="W1614" s="4"/>
    </row>
    <row r="1615" spans="1:23" ht="16">
      <c r="A1615" s="173" t="s">
        <v>2304</v>
      </c>
      <c r="B1615" s="173" t="s">
        <v>2301</v>
      </c>
      <c r="C1615" s="173">
        <v>840130519481</v>
      </c>
      <c r="D1615" s="174">
        <v>54.5</v>
      </c>
      <c r="E1615" s="174">
        <v>109</v>
      </c>
      <c r="F1615" s="173" t="s">
        <v>809</v>
      </c>
      <c r="G1615" s="4" t="s">
        <v>71</v>
      </c>
      <c r="H1615" s="4" t="str">
        <f t="shared" si="42"/>
        <v>Oahe Work Jac</v>
      </c>
      <c r="I1615" s="4" t="str">
        <f t="shared" si="43"/>
        <v>Ochre Canvas</v>
      </c>
      <c r="J1615" s="4" t="str">
        <f t="shared" si="44"/>
        <v>DWS22OW7-220</v>
      </c>
      <c r="K1615" s="4" t="str">
        <f t="shared" si="45"/>
        <v>XL</v>
      </c>
      <c r="L1615" s="4" t="str">
        <f t="shared" si="46"/>
        <v>XL</v>
      </c>
      <c r="M1615" s="4" t="str">
        <f t="shared" si="47"/>
        <v/>
      </c>
      <c r="N1615" s="4" t="e">
        <f>VLOOKUP(L1615,#REF!,3,FALSE)</f>
        <v>#REF!</v>
      </c>
      <c r="O1615" s="4" t="e">
        <f>VLOOKUP(L1615,#REF!,2,FALSE)</f>
        <v>#REF!</v>
      </c>
      <c r="P1615" s="4" t="e">
        <f t="shared" si="48"/>
        <v>#REF!</v>
      </c>
      <c r="Q1615" s="4"/>
      <c r="R1615" s="4"/>
      <c r="S1615" s="4"/>
      <c r="T1615" s="4"/>
      <c r="U1615" s="4"/>
      <c r="V1615" s="4"/>
      <c r="W1615" s="4"/>
    </row>
    <row r="1616" spans="1:23" ht="16">
      <c r="A1616" s="173" t="s">
        <v>2305</v>
      </c>
      <c r="B1616" s="173" t="s">
        <v>2301</v>
      </c>
      <c r="C1616" s="173">
        <v>840130519443</v>
      </c>
      <c r="D1616" s="174">
        <v>54.5</v>
      </c>
      <c r="E1616" s="174">
        <v>109</v>
      </c>
      <c r="F1616" s="173" t="s">
        <v>809</v>
      </c>
      <c r="G1616" s="4" t="s">
        <v>71</v>
      </c>
      <c r="H1616" s="4" t="str">
        <f t="shared" si="42"/>
        <v>Oahe Work Jac</v>
      </c>
      <c r="I1616" s="4" t="str">
        <f t="shared" si="43"/>
        <v>Ochre Canvas</v>
      </c>
      <c r="J1616" s="4" t="str">
        <f t="shared" si="44"/>
        <v>DWS22OW7-220</v>
      </c>
      <c r="K1616" s="4" t="str">
        <f t="shared" si="45"/>
        <v>XS</v>
      </c>
      <c r="L1616" s="4" t="str">
        <f t="shared" si="46"/>
        <v>XS</v>
      </c>
      <c r="M1616" s="4" t="str">
        <f t="shared" si="47"/>
        <v/>
      </c>
      <c r="N1616" s="4" t="e">
        <f>VLOOKUP(L1616,#REF!,3,FALSE)</f>
        <v>#REF!</v>
      </c>
      <c r="O1616" s="4" t="e">
        <f>VLOOKUP(L1616,#REF!,2,FALSE)</f>
        <v>#REF!</v>
      </c>
      <c r="P1616" s="4" t="e">
        <f t="shared" si="48"/>
        <v>#REF!</v>
      </c>
      <c r="Q1616" s="4"/>
      <c r="R1616" s="4"/>
      <c r="S1616" s="4"/>
      <c r="T1616" s="4"/>
      <c r="U1616" s="4"/>
      <c r="V1616" s="4"/>
      <c r="W1616" s="4"/>
    </row>
    <row r="1617" spans="1:23" ht="16">
      <c r="A1617" s="173" t="s">
        <v>2306</v>
      </c>
      <c r="B1617" s="173" t="s">
        <v>2301</v>
      </c>
      <c r="C1617" s="173">
        <v>840130519498</v>
      </c>
      <c r="D1617" s="174">
        <v>54.5</v>
      </c>
      <c r="E1617" s="174">
        <v>109</v>
      </c>
      <c r="F1617" s="173" t="s">
        <v>809</v>
      </c>
      <c r="G1617" s="4" t="s">
        <v>71</v>
      </c>
      <c r="H1617" s="4" t="str">
        <f t="shared" si="42"/>
        <v>Oahe Work Jac</v>
      </c>
      <c r="I1617" s="4" t="str">
        <f t="shared" si="43"/>
        <v>Ochre Canvas</v>
      </c>
      <c r="J1617" s="4" t="str">
        <f t="shared" si="44"/>
        <v>DWS22OW7-220</v>
      </c>
      <c r="K1617" s="4" t="str">
        <f t="shared" si="45"/>
        <v>XXL</v>
      </c>
      <c r="L1617" s="4" t="str">
        <f t="shared" si="46"/>
        <v>XXL</v>
      </c>
      <c r="M1617" s="4" t="str">
        <f t="shared" si="47"/>
        <v/>
      </c>
      <c r="N1617" s="4" t="e">
        <f>VLOOKUP(L1617,#REF!,3,FALSE)</f>
        <v>#REF!</v>
      </c>
      <c r="O1617" s="4" t="e">
        <f>VLOOKUP(L1617,#REF!,2,FALSE)</f>
        <v>#REF!</v>
      </c>
      <c r="P1617" s="4" t="e">
        <f t="shared" si="48"/>
        <v>#REF!</v>
      </c>
      <c r="Q1617" s="4"/>
      <c r="R1617" s="4"/>
      <c r="S1617" s="4"/>
      <c r="T1617" s="4"/>
      <c r="U1617" s="4"/>
      <c r="V1617" s="4"/>
      <c r="W1617" s="4"/>
    </row>
    <row r="1618" spans="1:23" ht="16">
      <c r="A1618" s="173" t="s">
        <v>2307</v>
      </c>
      <c r="B1618" s="173" t="s">
        <v>2301</v>
      </c>
      <c r="C1618" s="173">
        <v>840130519504</v>
      </c>
      <c r="D1618" s="174">
        <v>54.5</v>
      </c>
      <c r="E1618" s="174">
        <v>109</v>
      </c>
      <c r="F1618" s="173" t="s">
        <v>809</v>
      </c>
      <c r="G1618" s="4" t="s">
        <v>71</v>
      </c>
      <c r="H1618" s="4" t="str">
        <f t="shared" si="42"/>
        <v>Oahe Work Jac</v>
      </c>
      <c r="I1618" s="4" t="str">
        <f t="shared" si="43"/>
        <v>Ochre Canvas</v>
      </c>
      <c r="J1618" s="4" t="str">
        <f t="shared" si="44"/>
        <v>DWS22OW7-220</v>
      </c>
      <c r="K1618" s="4" t="str">
        <f t="shared" si="45"/>
        <v>XXXL</v>
      </c>
      <c r="L1618" s="4" t="str">
        <f t="shared" si="46"/>
        <v>XXXL</v>
      </c>
      <c r="M1618" s="4" t="str">
        <f t="shared" si="47"/>
        <v/>
      </c>
      <c r="N1618" s="4" t="e">
        <f>VLOOKUP(L1618,#REF!,3,FALSE)</f>
        <v>#REF!</v>
      </c>
      <c r="O1618" s="4" t="e">
        <f>VLOOKUP(L1618,#REF!,2,FALSE)</f>
        <v>#REF!</v>
      </c>
      <c r="P1618" s="4" t="e">
        <f t="shared" si="48"/>
        <v>#REF!</v>
      </c>
      <c r="Q1618" s="4"/>
      <c r="R1618" s="4"/>
      <c r="S1618" s="4"/>
      <c r="T1618" s="4"/>
      <c r="U1618" s="4"/>
      <c r="V1618" s="4"/>
      <c r="W1618" s="4"/>
    </row>
    <row r="1619" spans="1:23" ht="16">
      <c r="A1619" s="173" t="s">
        <v>2308</v>
      </c>
      <c r="B1619" s="173" t="s">
        <v>2309</v>
      </c>
      <c r="C1619" s="173">
        <v>840130527073</v>
      </c>
      <c r="D1619" s="174">
        <v>49.5</v>
      </c>
      <c r="E1619" s="174">
        <v>99</v>
      </c>
      <c r="F1619" s="173" t="s">
        <v>649</v>
      </c>
      <c r="G1619" s="4" t="s">
        <v>71</v>
      </c>
      <c r="H1619" s="4" t="str">
        <f t="shared" si="42"/>
        <v>Old School Work Vest</v>
      </c>
      <c r="I1619" s="4" t="str">
        <f t="shared" si="43"/>
        <v>Kodiak Brown</v>
      </c>
      <c r="J1619" s="4" t="str">
        <f t="shared" si="44"/>
        <v>DWF22OW5-208</v>
      </c>
      <c r="K1619" s="4" t="str">
        <f t="shared" si="45"/>
        <v>L</v>
      </c>
      <c r="L1619" s="4" t="str">
        <f t="shared" si="46"/>
        <v>L</v>
      </c>
      <c r="M1619" s="4" t="str">
        <f t="shared" si="47"/>
        <v/>
      </c>
      <c r="N1619" s="4" t="e">
        <f>VLOOKUP(L1619,#REF!,3,FALSE)</f>
        <v>#REF!</v>
      </c>
      <c r="O1619" s="4" t="e">
        <f>VLOOKUP(L1619,#REF!,2,FALSE)</f>
        <v>#REF!</v>
      </c>
      <c r="P1619" s="4" t="e">
        <f t="shared" si="48"/>
        <v>#REF!</v>
      </c>
      <c r="Q1619" s="4"/>
      <c r="R1619" s="4"/>
      <c r="S1619" s="4"/>
      <c r="T1619" s="4"/>
      <c r="U1619" s="4"/>
      <c r="V1619" s="4"/>
      <c r="W1619" s="4"/>
    </row>
    <row r="1620" spans="1:23" ht="16">
      <c r="A1620" s="173" t="s">
        <v>2310</v>
      </c>
      <c r="B1620" s="173" t="s">
        <v>2309</v>
      </c>
      <c r="C1620" s="173">
        <v>840130527066</v>
      </c>
      <c r="D1620" s="174">
        <v>49.5</v>
      </c>
      <c r="E1620" s="174">
        <v>99</v>
      </c>
      <c r="F1620" s="173" t="s">
        <v>649</v>
      </c>
      <c r="G1620" s="4" t="s">
        <v>71</v>
      </c>
      <c r="H1620" s="4" t="str">
        <f t="shared" si="42"/>
        <v>Old School Work Vest</v>
      </c>
      <c r="I1620" s="4" t="str">
        <f t="shared" si="43"/>
        <v>Kodiak Brown</v>
      </c>
      <c r="J1620" s="4" t="str">
        <f t="shared" si="44"/>
        <v>DWF22OW5-208</v>
      </c>
      <c r="K1620" s="4" t="str">
        <f t="shared" si="45"/>
        <v>M</v>
      </c>
      <c r="L1620" s="4" t="str">
        <f t="shared" si="46"/>
        <v>M</v>
      </c>
      <c r="M1620" s="4" t="str">
        <f t="shared" si="47"/>
        <v/>
      </c>
      <c r="N1620" s="4" t="e">
        <f>VLOOKUP(L1620,#REF!,3,FALSE)</f>
        <v>#REF!</v>
      </c>
      <c r="O1620" s="4" t="e">
        <f>VLOOKUP(L1620,#REF!,2,FALSE)</f>
        <v>#REF!</v>
      </c>
      <c r="P1620" s="4" t="e">
        <f t="shared" si="48"/>
        <v>#REF!</v>
      </c>
      <c r="Q1620" s="4"/>
      <c r="R1620" s="4"/>
      <c r="S1620" s="4"/>
      <c r="T1620" s="4"/>
      <c r="U1620" s="4"/>
      <c r="V1620" s="4"/>
      <c r="W1620" s="4"/>
    </row>
    <row r="1621" spans="1:23" ht="16">
      <c r="A1621" s="173" t="s">
        <v>2311</v>
      </c>
      <c r="B1621" s="173" t="s">
        <v>2309</v>
      </c>
      <c r="C1621" s="173">
        <v>840130527059</v>
      </c>
      <c r="D1621" s="174">
        <v>49.5</v>
      </c>
      <c r="E1621" s="174">
        <v>99</v>
      </c>
      <c r="F1621" s="173" t="s">
        <v>649</v>
      </c>
      <c r="G1621" s="4" t="s">
        <v>71</v>
      </c>
      <c r="H1621" s="4" t="str">
        <f t="shared" si="42"/>
        <v>Old School Work Vest</v>
      </c>
      <c r="I1621" s="4" t="str">
        <f t="shared" si="43"/>
        <v>Kodiak Brown</v>
      </c>
      <c r="J1621" s="4" t="str">
        <f t="shared" si="44"/>
        <v>DWF22OW5-208</v>
      </c>
      <c r="K1621" s="4" t="str">
        <f t="shared" si="45"/>
        <v>S</v>
      </c>
      <c r="L1621" s="4" t="str">
        <f t="shared" si="46"/>
        <v>S</v>
      </c>
      <c r="M1621" s="4" t="str">
        <f t="shared" si="47"/>
        <v/>
      </c>
      <c r="N1621" s="4" t="e">
        <f>VLOOKUP(L1621,#REF!,3,FALSE)</f>
        <v>#REF!</v>
      </c>
      <c r="O1621" s="4" t="e">
        <f>VLOOKUP(L1621,#REF!,2,FALSE)</f>
        <v>#REF!</v>
      </c>
      <c r="P1621" s="4" t="e">
        <f t="shared" si="48"/>
        <v>#REF!</v>
      </c>
      <c r="Q1621" s="4"/>
      <c r="R1621" s="4"/>
      <c r="S1621" s="4"/>
      <c r="T1621" s="4"/>
      <c r="U1621" s="4"/>
      <c r="V1621" s="4"/>
      <c r="W1621" s="4"/>
    </row>
    <row r="1622" spans="1:23" ht="16">
      <c r="A1622" s="173" t="s">
        <v>2312</v>
      </c>
      <c r="B1622" s="173" t="s">
        <v>2309</v>
      </c>
      <c r="C1622" s="173">
        <v>840130527080</v>
      </c>
      <c r="D1622" s="174">
        <v>49.5</v>
      </c>
      <c r="E1622" s="174">
        <v>99</v>
      </c>
      <c r="F1622" s="173" t="s">
        <v>649</v>
      </c>
      <c r="G1622" s="4" t="s">
        <v>71</v>
      </c>
      <c r="H1622" s="4" t="str">
        <f t="shared" si="42"/>
        <v>Old School Work Vest</v>
      </c>
      <c r="I1622" s="4" t="str">
        <f t="shared" si="43"/>
        <v>Kodiak Brown</v>
      </c>
      <c r="J1622" s="4" t="str">
        <f t="shared" si="44"/>
        <v>DWF22OW5-208</v>
      </c>
      <c r="K1622" s="4" t="str">
        <f t="shared" si="45"/>
        <v>XL</v>
      </c>
      <c r="L1622" s="4" t="str">
        <f t="shared" si="46"/>
        <v>XL</v>
      </c>
      <c r="M1622" s="4" t="str">
        <f t="shared" si="47"/>
        <v/>
      </c>
      <c r="N1622" s="4" t="e">
        <f>VLOOKUP(L1622,#REF!,3,FALSE)</f>
        <v>#REF!</v>
      </c>
      <c r="O1622" s="4" t="e">
        <f>VLOOKUP(L1622,#REF!,2,FALSE)</f>
        <v>#REF!</v>
      </c>
      <c r="P1622" s="4" t="e">
        <f t="shared" si="48"/>
        <v>#REF!</v>
      </c>
      <c r="Q1622" s="4"/>
      <c r="R1622" s="4"/>
      <c r="S1622" s="4"/>
      <c r="T1622" s="4"/>
      <c r="U1622" s="4"/>
      <c r="V1622" s="4"/>
      <c r="W1622" s="4"/>
    </row>
    <row r="1623" spans="1:23" ht="16">
      <c r="A1623" s="173" t="s">
        <v>2313</v>
      </c>
      <c r="B1623" s="173" t="s">
        <v>2309</v>
      </c>
      <c r="C1623" s="173">
        <v>840130527042</v>
      </c>
      <c r="D1623" s="174">
        <v>49.5</v>
      </c>
      <c r="E1623" s="174">
        <v>99</v>
      </c>
      <c r="F1623" s="173" t="s">
        <v>649</v>
      </c>
      <c r="G1623" s="4" t="s">
        <v>71</v>
      </c>
      <c r="H1623" s="4" t="str">
        <f t="shared" si="42"/>
        <v>Old School Work Vest</v>
      </c>
      <c r="I1623" s="4" t="str">
        <f t="shared" si="43"/>
        <v>Kodiak Brown</v>
      </c>
      <c r="J1623" s="4" t="str">
        <f t="shared" si="44"/>
        <v>DWF22OW5-208</v>
      </c>
      <c r="K1623" s="4" t="str">
        <f t="shared" si="45"/>
        <v>XS</v>
      </c>
      <c r="L1623" s="4" t="str">
        <f t="shared" si="46"/>
        <v>XS</v>
      </c>
      <c r="M1623" s="4" t="str">
        <f t="shared" si="47"/>
        <v/>
      </c>
      <c r="N1623" s="4" t="e">
        <f>VLOOKUP(L1623,#REF!,3,FALSE)</f>
        <v>#REF!</v>
      </c>
      <c r="O1623" s="4" t="e">
        <f>VLOOKUP(L1623,#REF!,2,FALSE)</f>
        <v>#REF!</v>
      </c>
      <c r="P1623" s="4" t="e">
        <f t="shared" si="48"/>
        <v>#REF!</v>
      </c>
      <c r="Q1623" s="4"/>
      <c r="R1623" s="4"/>
      <c r="S1623" s="4"/>
      <c r="T1623" s="4"/>
      <c r="U1623" s="4"/>
      <c r="V1623" s="4"/>
      <c r="W1623" s="4"/>
    </row>
    <row r="1624" spans="1:23" ht="16">
      <c r="A1624" s="173" t="s">
        <v>2314</v>
      </c>
      <c r="B1624" s="173" t="s">
        <v>2309</v>
      </c>
      <c r="C1624" s="173">
        <v>840130527097</v>
      </c>
      <c r="D1624" s="174">
        <v>49.5</v>
      </c>
      <c r="E1624" s="174">
        <v>99</v>
      </c>
      <c r="F1624" s="173" t="s">
        <v>649</v>
      </c>
      <c r="G1624" s="4" t="s">
        <v>71</v>
      </c>
      <c r="H1624" s="4" t="str">
        <f t="shared" si="42"/>
        <v>Old School Work Vest</v>
      </c>
      <c r="I1624" s="4" t="str">
        <f t="shared" si="43"/>
        <v>Kodiak Brown</v>
      </c>
      <c r="J1624" s="4" t="str">
        <f t="shared" si="44"/>
        <v>DWF22OW5-208</v>
      </c>
      <c r="K1624" s="4" t="str">
        <f t="shared" si="45"/>
        <v>XXL</v>
      </c>
      <c r="L1624" s="4" t="str">
        <f t="shared" si="46"/>
        <v>XXL</v>
      </c>
      <c r="M1624" s="4" t="str">
        <f t="shared" si="47"/>
        <v/>
      </c>
      <c r="N1624" s="4" t="e">
        <f>VLOOKUP(L1624,#REF!,3,FALSE)</f>
        <v>#REF!</v>
      </c>
      <c r="O1624" s="4" t="e">
        <f>VLOOKUP(L1624,#REF!,2,FALSE)</f>
        <v>#REF!</v>
      </c>
      <c r="P1624" s="4" t="e">
        <f t="shared" si="48"/>
        <v>#REF!</v>
      </c>
      <c r="Q1624" s="4"/>
      <c r="R1624" s="4"/>
      <c r="S1624" s="4"/>
      <c r="T1624" s="4"/>
      <c r="U1624" s="4"/>
      <c r="V1624" s="4"/>
      <c r="W1624" s="4"/>
    </row>
    <row r="1625" spans="1:23" ht="16">
      <c r="A1625" s="173" t="s">
        <v>2315</v>
      </c>
      <c r="B1625" s="173" t="s">
        <v>2309</v>
      </c>
      <c r="C1625" s="173">
        <v>840130527103</v>
      </c>
      <c r="D1625" s="174">
        <v>49.5</v>
      </c>
      <c r="E1625" s="174">
        <v>99</v>
      </c>
      <c r="F1625" s="173" t="s">
        <v>649</v>
      </c>
      <c r="G1625" s="4" t="s">
        <v>71</v>
      </c>
      <c r="H1625" s="4" t="str">
        <f t="shared" si="42"/>
        <v>Old School Work Vest</v>
      </c>
      <c r="I1625" s="4" t="str">
        <f t="shared" si="43"/>
        <v>Kodiak Brown</v>
      </c>
      <c r="J1625" s="4" t="str">
        <f t="shared" si="44"/>
        <v>DWF22OW5-208</v>
      </c>
      <c r="K1625" s="4" t="str">
        <f t="shared" si="45"/>
        <v>XXXL</v>
      </c>
      <c r="L1625" s="4" t="str">
        <f t="shared" si="46"/>
        <v>XXXL</v>
      </c>
      <c r="M1625" s="4" t="str">
        <f t="shared" si="47"/>
        <v/>
      </c>
      <c r="N1625" s="4" t="e">
        <f>VLOOKUP(L1625,#REF!,3,FALSE)</f>
        <v>#REF!</v>
      </c>
      <c r="O1625" s="4" t="e">
        <f>VLOOKUP(L1625,#REF!,2,FALSE)</f>
        <v>#REF!</v>
      </c>
      <c r="P1625" s="4" t="e">
        <f t="shared" si="48"/>
        <v>#REF!</v>
      </c>
      <c r="Q1625" s="4"/>
      <c r="R1625" s="4"/>
      <c r="S1625" s="4"/>
      <c r="T1625" s="4"/>
      <c r="U1625" s="4"/>
      <c r="V1625" s="4"/>
      <c r="W1625" s="4"/>
    </row>
    <row r="1626" spans="1:23" ht="16">
      <c r="A1626" s="173" t="s">
        <v>2316</v>
      </c>
      <c r="B1626" s="173" t="s">
        <v>2317</v>
      </c>
      <c r="C1626" s="173">
        <v>840130526359</v>
      </c>
      <c r="D1626" s="174">
        <v>59.5</v>
      </c>
      <c r="E1626" s="174">
        <v>119</v>
      </c>
      <c r="F1626" s="173" t="s">
        <v>632</v>
      </c>
      <c r="G1626" s="4" t="s">
        <v>3</v>
      </c>
      <c r="H1626" s="4" t="str">
        <f t="shared" si="42"/>
        <v>Ready Set Cargo</v>
      </c>
      <c r="I1626" s="4" t="str">
        <f t="shared" si="43"/>
        <v>Black Ripstop</v>
      </c>
      <c r="J1626" s="4" t="str">
        <f t="shared" si="44"/>
        <v>DWF22P8R-001</v>
      </c>
      <c r="K1626" s="4" t="str">
        <f t="shared" si="45"/>
        <v>000x28</v>
      </c>
      <c r="L1626" s="4" t="str">
        <f t="shared" si="46"/>
        <v>000</v>
      </c>
      <c r="M1626" s="4" t="str">
        <f t="shared" si="47"/>
        <v>28</v>
      </c>
      <c r="N1626" s="4" t="e">
        <f>VLOOKUP(L1626,#REF!,3,FALSE)</f>
        <v>#REF!</v>
      </c>
      <c r="O1626" s="4" t="e">
        <f>VLOOKUP(L1626,#REF!,2,FALSE)</f>
        <v>#REF!</v>
      </c>
      <c r="P1626" s="4" t="e">
        <f t="shared" si="48"/>
        <v>#REF!</v>
      </c>
      <c r="Q1626" s="4"/>
      <c r="R1626" s="4"/>
      <c r="S1626" s="4"/>
      <c r="T1626" s="4"/>
      <c r="U1626" s="4"/>
      <c r="V1626" s="4"/>
      <c r="W1626" s="4"/>
    </row>
    <row r="1627" spans="1:23" ht="16">
      <c r="A1627" s="173" t="s">
        <v>2318</v>
      </c>
      <c r="B1627" s="173" t="s">
        <v>2317</v>
      </c>
      <c r="C1627" s="173">
        <v>840130526366</v>
      </c>
      <c r="D1627" s="174">
        <v>59.5</v>
      </c>
      <c r="E1627" s="174">
        <v>119</v>
      </c>
      <c r="F1627" s="173" t="s">
        <v>632</v>
      </c>
      <c r="G1627" s="4" t="s">
        <v>3</v>
      </c>
      <c r="H1627" s="4" t="str">
        <f t="shared" si="42"/>
        <v>Ready Set Cargo</v>
      </c>
      <c r="I1627" s="4" t="str">
        <f t="shared" si="43"/>
        <v>Black Ripstop</v>
      </c>
      <c r="J1627" s="4" t="str">
        <f t="shared" si="44"/>
        <v>DWF22P8R-001</v>
      </c>
      <c r="K1627" s="4" t="str">
        <f t="shared" si="45"/>
        <v>000x30</v>
      </c>
      <c r="L1627" s="4" t="str">
        <f t="shared" si="46"/>
        <v>000</v>
      </c>
      <c r="M1627" s="4" t="str">
        <f t="shared" si="47"/>
        <v>30</v>
      </c>
      <c r="N1627" s="4" t="e">
        <f>VLOOKUP(L1627,#REF!,3,FALSE)</f>
        <v>#REF!</v>
      </c>
      <c r="O1627" s="4" t="e">
        <f>VLOOKUP(L1627,#REF!,2,FALSE)</f>
        <v>#REF!</v>
      </c>
      <c r="P1627" s="4" t="e">
        <f t="shared" si="48"/>
        <v>#REF!</v>
      </c>
      <c r="Q1627" s="4"/>
      <c r="R1627" s="4"/>
      <c r="S1627" s="4"/>
      <c r="T1627" s="4"/>
      <c r="U1627" s="4"/>
      <c r="V1627" s="4"/>
      <c r="W1627" s="4"/>
    </row>
    <row r="1628" spans="1:23" ht="16">
      <c r="A1628" s="173" t="s">
        <v>2319</v>
      </c>
      <c r="B1628" s="173" t="s">
        <v>2317</v>
      </c>
      <c r="C1628" s="173">
        <v>840130526373</v>
      </c>
      <c r="D1628" s="174">
        <v>59.5</v>
      </c>
      <c r="E1628" s="174">
        <v>119</v>
      </c>
      <c r="F1628" s="173" t="s">
        <v>632</v>
      </c>
      <c r="G1628" s="4" t="s">
        <v>3</v>
      </c>
      <c r="H1628" s="4" t="str">
        <f t="shared" si="42"/>
        <v>Ready Set Cargo</v>
      </c>
      <c r="I1628" s="4" t="str">
        <f t="shared" si="43"/>
        <v>Black Ripstop</v>
      </c>
      <c r="J1628" s="4" t="str">
        <f t="shared" si="44"/>
        <v>DWF22P8R-001</v>
      </c>
      <c r="K1628" s="4" t="str">
        <f t="shared" si="45"/>
        <v>000x32</v>
      </c>
      <c r="L1628" s="4" t="str">
        <f t="shared" si="46"/>
        <v>000</v>
      </c>
      <c r="M1628" s="4" t="str">
        <f t="shared" si="47"/>
        <v>32</v>
      </c>
      <c r="N1628" s="4" t="e">
        <f>VLOOKUP(L1628,#REF!,3,FALSE)</f>
        <v>#REF!</v>
      </c>
      <c r="O1628" s="4" t="e">
        <f>VLOOKUP(L1628,#REF!,2,FALSE)</f>
        <v>#REF!</v>
      </c>
      <c r="P1628" s="4" t="e">
        <f t="shared" si="48"/>
        <v>#REF!</v>
      </c>
      <c r="Q1628" s="4"/>
      <c r="R1628" s="4"/>
      <c r="S1628" s="4"/>
      <c r="T1628" s="4"/>
      <c r="U1628" s="4"/>
      <c r="V1628" s="4"/>
      <c r="W1628" s="4"/>
    </row>
    <row r="1629" spans="1:23" ht="16">
      <c r="A1629" s="173" t="s">
        <v>2320</v>
      </c>
      <c r="B1629" s="173" t="s">
        <v>2317</v>
      </c>
      <c r="C1629" s="173">
        <v>840130526380</v>
      </c>
      <c r="D1629" s="174">
        <v>59.5</v>
      </c>
      <c r="E1629" s="174">
        <v>119</v>
      </c>
      <c r="F1629" s="173" t="s">
        <v>632</v>
      </c>
      <c r="G1629" s="4" t="s">
        <v>3</v>
      </c>
      <c r="H1629" s="4" t="str">
        <f t="shared" si="42"/>
        <v>Ready Set Cargo</v>
      </c>
      <c r="I1629" s="4" t="str">
        <f t="shared" si="43"/>
        <v>Black Ripstop</v>
      </c>
      <c r="J1629" s="4" t="str">
        <f t="shared" si="44"/>
        <v>DWF22P8R-001</v>
      </c>
      <c r="K1629" s="4" t="str">
        <f t="shared" si="45"/>
        <v>000x34</v>
      </c>
      <c r="L1629" s="4" t="str">
        <f t="shared" si="46"/>
        <v>000</v>
      </c>
      <c r="M1629" s="4" t="str">
        <f t="shared" si="47"/>
        <v>34</v>
      </c>
      <c r="N1629" s="4" t="e">
        <f>VLOOKUP(L1629,#REF!,3,FALSE)</f>
        <v>#REF!</v>
      </c>
      <c r="O1629" s="4" t="e">
        <f>VLOOKUP(L1629,#REF!,2,FALSE)</f>
        <v>#REF!</v>
      </c>
      <c r="P1629" s="4" t="e">
        <f t="shared" si="48"/>
        <v>#REF!</v>
      </c>
      <c r="Q1629" s="4"/>
      <c r="R1629" s="4"/>
      <c r="S1629" s="4"/>
      <c r="T1629" s="4"/>
      <c r="U1629" s="4"/>
      <c r="V1629" s="4"/>
      <c r="W1629" s="4"/>
    </row>
    <row r="1630" spans="1:23" ht="16">
      <c r="A1630" s="173" t="s">
        <v>2321</v>
      </c>
      <c r="B1630" s="173" t="s">
        <v>2317</v>
      </c>
      <c r="C1630" s="173">
        <v>840130526397</v>
      </c>
      <c r="D1630" s="174">
        <v>59.5</v>
      </c>
      <c r="E1630" s="174">
        <v>119</v>
      </c>
      <c r="F1630" s="173" t="s">
        <v>632</v>
      </c>
      <c r="G1630" s="4" t="s">
        <v>3</v>
      </c>
      <c r="H1630" s="4" t="str">
        <f t="shared" si="42"/>
        <v>Ready Set Cargo</v>
      </c>
      <c r="I1630" s="4" t="str">
        <f t="shared" si="43"/>
        <v>Black Ripstop</v>
      </c>
      <c r="J1630" s="4" t="str">
        <f t="shared" si="44"/>
        <v>DWF22P8R-001</v>
      </c>
      <c r="K1630" s="4" t="str">
        <f t="shared" si="45"/>
        <v>00x28</v>
      </c>
      <c r="L1630" s="4" t="str">
        <f t="shared" si="46"/>
        <v>00</v>
      </c>
      <c r="M1630" s="4" t="str">
        <f t="shared" si="47"/>
        <v>28</v>
      </c>
      <c r="N1630" s="4" t="e">
        <f>VLOOKUP(L1630,#REF!,3,FALSE)</f>
        <v>#REF!</v>
      </c>
      <c r="O1630" s="4" t="e">
        <f>VLOOKUP(L1630,#REF!,2,FALSE)</f>
        <v>#REF!</v>
      </c>
      <c r="P1630" s="4" t="e">
        <f t="shared" si="48"/>
        <v>#REF!</v>
      </c>
      <c r="Q1630" s="4"/>
      <c r="R1630" s="4"/>
      <c r="S1630" s="4"/>
      <c r="T1630" s="4"/>
      <c r="U1630" s="4"/>
      <c r="V1630" s="4"/>
      <c r="W1630" s="4"/>
    </row>
    <row r="1631" spans="1:23" ht="16">
      <c r="A1631" s="173" t="s">
        <v>2322</v>
      </c>
      <c r="B1631" s="173" t="s">
        <v>2317</v>
      </c>
      <c r="C1631" s="173">
        <v>840130526403</v>
      </c>
      <c r="D1631" s="174">
        <v>59.5</v>
      </c>
      <c r="E1631" s="174">
        <v>119</v>
      </c>
      <c r="F1631" s="173" t="s">
        <v>632</v>
      </c>
      <c r="G1631" s="4" t="s">
        <v>3</v>
      </c>
      <c r="H1631" s="4" t="str">
        <f t="shared" si="42"/>
        <v>Ready Set Cargo</v>
      </c>
      <c r="I1631" s="4" t="str">
        <f t="shared" si="43"/>
        <v>Black Ripstop</v>
      </c>
      <c r="J1631" s="4" t="str">
        <f t="shared" si="44"/>
        <v>DWF22P8R-001</v>
      </c>
      <c r="K1631" s="4" t="str">
        <f t="shared" si="45"/>
        <v>00x30</v>
      </c>
      <c r="L1631" s="4" t="str">
        <f t="shared" si="46"/>
        <v>00</v>
      </c>
      <c r="M1631" s="4" t="str">
        <f t="shared" si="47"/>
        <v>30</v>
      </c>
      <c r="N1631" s="4" t="e">
        <f>VLOOKUP(L1631,#REF!,3,FALSE)</f>
        <v>#REF!</v>
      </c>
      <c r="O1631" s="4" t="e">
        <f>VLOOKUP(L1631,#REF!,2,FALSE)</f>
        <v>#REF!</v>
      </c>
      <c r="P1631" s="4" t="e">
        <f t="shared" si="48"/>
        <v>#REF!</v>
      </c>
      <c r="Q1631" s="4"/>
      <c r="R1631" s="4"/>
      <c r="S1631" s="4"/>
      <c r="T1631" s="4"/>
      <c r="U1631" s="4"/>
      <c r="V1631" s="4"/>
      <c r="W1631" s="4"/>
    </row>
    <row r="1632" spans="1:23" ht="16">
      <c r="A1632" s="173" t="s">
        <v>2323</v>
      </c>
      <c r="B1632" s="173" t="s">
        <v>2317</v>
      </c>
      <c r="C1632" s="173">
        <v>840130526410</v>
      </c>
      <c r="D1632" s="174">
        <v>59.5</v>
      </c>
      <c r="E1632" s="174">
        <v>119</v>
      </c>
      <c r="F1632" s="173" t="s">
        <v>632</v>
      </c>
      <c r="G1632" s="4" t="s">
        <v>3</v>
      </c>
      <c r="H1632" s="4" t="str">
        <f t="shared" si="42"/>
        <v>Ready Set Cargo</v>
      </c>
      <c r="I1632" s="4" t="str">
        <f t="shared" si="43"/>
        <v>Black Ripstop</v>
      </c>
      <c r="J1632" s="4" t="str">
        <f t="shared" si="44"/>
        <v>DWF22P8R-001</v>
      </c>
      <c r="K1632" s="4" t="str">
        <f t="shared" si="45"/>
        <v>00x32</v>
      </c>
      <c r="L1632" s="4" t="str">
        <f t="shared" si="46"/>
        <v>00</v>
      </c>
      <c r="M1632" s="4" t="str">
        <f t="shared" si="47"/>
        <v>32</v>
      </c>
      <c r="N1632" s="4" t="e">
        <f>VLOOKUP(L1632,#REF!,3,FALSE)</f>
        <v>#REF!</v>
      </c>
      <c r="O1632" s="4" t="e">
        <f>VLOOKUP(L1632,#REF!,2,FALSE)</f>
        <v>#REF!</v>
      </c>
      <c r="P1632" s="4" t="e">
        <f t="shared" si="48"/>
        <v>#REF!</v>
      </c>
      <c r="Q1632" s="4"/>
      <c r="R1632" s="4"/>
      <c r="S1632" s="4"/>
      <c r="T1632" s="4"/>
      <c r="U1632" s="4"/>
      <c r="V1632" s="4"/>
      <c r="W1632" s="4"/>
    </row>
    <row r="1633" spans="1:23" ht="16">
      <c r="A1633" s="173" t="s">
        <v>2324</v>
      </c>
      <c r="B1633" s="173" t="s">
        <v>2317</v>
      </c>
      <c r="C1633" s="173">
        <v>840130526427</v>
      </c>
      <c r="D1633" s="174">
        <v>59.5</v>
      </c>
      <c r="E1633" s="174">
        <v>119</v>
      </c>
      <c r="F1633" s="173" t="s">
        <v>632</v>
      </c>
      <c r="G1633" s="4" t="s">
        <v>3</v>
      </c>
      <c r="H1633" s="4" t="str">
        <f t="shared" si="42"/>
        <v>Ready Set Cargo</v>
      </c>
      <c r="I1633" s="4" t="str">
        <f t="shared" si="43"/>
        <v>Black Ripstop</v>
      </c>
      <c r="J1633" s="4" t="str">
        <f t="shared" si="44"/>
        <v>DWF22P8R-001</v>
      </c>
      <c r="K1633" s="4" t="str">
        <f t="shared" si="45"/>
        <v>00x34</v>
      </c>
      <c r="L1633" s="4" t="str">
        <f t="shared" si="46"/>
        <v>00</v>
      </c>
      <c r="M1633" s="4" t="str">
        <f t="shared" si="47"/>
        <v>34</v>
      </c>
      <c r="N1633" s="4" t="e">
        <f>VLOOKUP(L1633,#REF!,3,FALSE)</f>
        <v>#REF!</v>
      </c>
      <c r="O1633" s="4" t="e">
        <f>VLOOKUP(L1633,#REF!,2,FALSE)</f>
        <v>#REF!</v>
      </c>
      <c r="P1633" s="4" t="e">
        <f t="shared" si="48"/>
        <v>#REF!</v>
      </c>
      <c r="Q1633" s="4"/>
      <c r="R1633" s="4"/>
      <c r="S1633" s="4"/>
      <c r="T1633" s="4"/>
      <c r="U1633" s="4"/>
      <c r="V1633" s="4"/>
      <c r="W1633" s="4"/>
    </row>
    <row r="1634" spans="1:23" ht="16">
      <c r="A1634" s="173" t="s">
        <v>2325</v>
      </c>
      <c r="B1634" s="173" t="s">
        <v>2317</v>
      </c>
      <c r="C1634" s="173">
        <v>840130526434</v>
      </c>
      <c r="D1634" s="174">
        <v>59.5</v>
      </c>
      <c r="E1634" s="174">
        <v>119</v>
      </c>
      <c r="F1634" s="173" t="s">
        <v>632</v>
      </c>
      <c r="G1634" s="4" t="s">
        <v>3</v>
      </c>
      <c r="H1634" s="4" t="str">
        <f t="shared" si="42"/>
        <v>Ready Set Cargo</v>
      </c>
      <c r="I1634" s="4" t="str">
        <f t="shared" si="43"/>
        <v>Black Ripstop</v>
      </c>
      <c r="J1634" s="4" t="str">
        <f t="shared" si="44"/>
        <v>DWF22P8R-001</v>
      </c>
      <c r="K1634" s="4" t="str">
        <f t="shared" si="45"/>
        <v>0x28</v>
      </c>
      <c r="L1634" s="4" t="str">
        <f t="shared" si="46"/>
        <v>0</v>
      </c>
      <c r="M1634" s="4" t="str">
        <f t="shared" si="47"/>
        <v>28</v>
      </c>
      <c r="N1634" s="4" t="e">
        <f>VLOOKUP(L1634,#REF!,3,FALSE)</f>
        <v>#REF!</v>
      </c>
      <c r="O1634" s="4" t="e">
        <f>VLOOKUP(L1634,#REF!,2,FALSE)</f>
        <v>#REF!</v>
      </c>
      <c r="P1634" s="4" t="e">
        <f t="shared" si="48"/>
        <v>#REF!</v>
      </c>
      <c r="Q1634" s="4"/>
      <c r="R1634" s="4"/>
      <c r="S1634" s="4"/>
      <c r="T1634" s="4"/>
      <c r="U1634" s="4"/>
      <c r="V1634" s="4"/>
      <c r="W1634" s="4"/>
    </row>
    <row r="1635" spans="1:23" ht="16">
      <c r="A1635" s="173" t="s">
        <v>2326</v>
      </c>
      <c r="B1635" s="173" t="s">
        <v>2317</v>
      </c>
      <c r="C1635" s="173">
        <v>840130526441</v>
      </c>
      <c r="D1635" s="174">
        <v>59.5</v>
      </c>
      <c r="E1635" s="174">
        <v>119</v>
      </c>
      <c r="F1635" s="173" t="s">
        <v>632</v>
      </c>
      <c r="G1635" s="4" t="s">
        <v>3</v>
      </c>
      <c r="H1635" s="4" t="str">
        <f t="shared" si="42"/>
        <v>Ready Set Cargo</v>
      </c>
      <c r="I1635" s="4" t="str">
        <f t="shared" si="43"/>
        <v>Black Ripstop</v>
      </c>
      <c r="J1635" s="4" t="str">
        <f t="shared" si="44"/>
        <v>DWF22P8R-001</v>
      </c>
      <c r="K1635" s="4" t="str">
        <f t="shared" si="45"/>
        <v>0x30</v>
      </c>
      <c r="L1635" s="4" t="str">
        <f t="shared" si="46"/>
        <v>0</v>
      </c>
      <c r="M1635" s="4" t="str">
        <f t="shared" si="47"/>
        <v>30</v>
      </c>
      <c r="N1635" s="4" t="e">
        <f>VLOOKUP(L1635,#REF!,3,FALSE)</f>
        <v>#REF!</v>
      </c>
      <c r="O1635" s="4" t="e">
        <f>VLOOKUP(L1635,#REF!,2,FALSE)</f>
        <v>#REF!</v>
      </c>
      <c r="P1635" s="4" t="e">
        <f t="shared" si="48"/>
        <v>#REF!</v>
      </c>
      <c r="Q1635" s="4"/>
      <c r="R1635" s="4"/>
      <c r="S1635" s="4"/>
      <c r="T1635" s="4"/>
      <c r="U1635" s="4"/>
      <c r="V1635" s="4"/>
      <c r="W1635" s="4"/>
    </row>
    <row r="1636" spans="1:23" ht="16">
      <c r="A1636" s="173" t="s">
        <v>2327</v>
      </c>
      <c r="B1636" s="173" t="s">
        <v>2317</v>
      </c>
      <c r="C1636" s="173">
        <v>840130526458</v>
      </c>
      <c r="D1636" s="174">
        <v>59.5</v>
      </c>
      <c r="E1636" s="174">
        <v>119</v>
      </c>
      <c r="F1636" s="173" t="s">
        <v>632</v>
      </c>
      <c r="G1636" s="4" t="s">
        <v>3</v>
      </c>
      <c r="H1636" s="4" t="str">
        <f t="shared" si="42"/>
        <v>Ready Set Cargo</v>
      </c>
      <c r="I1636" s="4" t="str">
        <f t="shared" si="43"/>
        <v>Black Ripstop</v>
      </c>
      <c r="J1636" s="4" t="str">
        <f t="shared" si="44"/>
        <v>DWF22P8R-001</v>
      </c>
      <c r="K1636" s="4" t="str">
        <f t="shared" si="45"/>
        <v>0x32</v>
      </c>
      <c r="L1636" s="4" t="str">
        <f t="shared" si="46"/>
        <v>0</v>
      </c>
      <c r="M1636" s="4" t="str">
        <f t="shared" si="47"/>
        <v>32</v>
      </c>
      <c r="N1636" s="4" t="e">
        <f>VLOOKUP(L1636,#REF!,3,FALSE)</f>
        <v>#REF!</v>
      </c>
      <c r="O1636" s="4" t="e">
        <f>VLOOKUP(L1636,#REF!,2,FALSE)</f>
        <v>#REF!</v>
      </c>
      <c r="P1636" s="4" t="e">
        <f t="shared" si="48"/>
        <v>#REF!</v>
      </c>
      <c r="Q1636" s="4"/>
      <c r="R1636" s="4"/>
      <c r="S1636" s="4"/>
      <c r="T1636" s="4"/>
      <c r="U1636" s="4"/>
      <c r="V1636" s="4"/>
      <c r="W1636" s="4"/>
    </row>
    <row r="1637" spans="1:23" ht="16">
      <c r="A1637" s="173" t="s">
        <v>2328</v>
      </c>
      <c r="B1637" s="173" t="s">
        <v>2317</v>
      </c>
      <c r="C1637" s="173">
        <v>840130526465</v>
      </c>
      <c r="D1637" s="174">
        <v>59.5</v>
      </c>
      <c r="E1637" s="174">
        <v>119</v>
      </c>
      <c r="F1637" s="173" t="s">
        <v>632</v>
      </c>
      <c r="G1637" s="4" t="s">
        <v>3</v>
      </c>
      <c r="H1637" s="4" t="str">
        <f t="shared" si="42"/>
        <v>Ready Set Cargo</v>
      </c>
      <c r="I1637" s="4" t="str">
        <f t="shared" si="43"/>
        <v>Black Ripstop</v>
      </c>
      <c r="J1637" s="4" t="str">
        <f t="shared" si="44"/>
        <v>DWF22P8R-001</v>
      </c>
      <c r="K1637" s="4" t="str">
        <f t="shared" si="45"/>
        <v>0x34</v>
      </c>
      <c r="L1637" s="4" t="str">
        <f t="shared" si="46"/>
        <v>0</v>
      </c>
      <c r="M1637" s="4" t="str">
        <f t="shared" si="47"/>
        <v>34</v>
      </c>
      <c r="N1637" s="4" t="e">
        <f>VLOOKUP(L1637,#REF!,3,FALSE)</f>
        <v>#REF!</v>
      </c>
      <c r="O1637" s="4" t="e">
        <f>VLOOKUP(L1637,#REF!,2,FALSE)</f>
        <v>#REF!</v>
      </c>
      <c r="P1637" s="4" t="e">
        <f t="shared" si="48"/>
        <v>#REF!</v>
      </c>
      <c r="Q1637" s="4"/>
      <c r="R1637" s="4"/>
      <c r="S1637" s="4"/>
      <c r="T1637" s="4"/>
      <c r="U1637" s="4"/>
      <c r="V1637" s="4"/>
      <c r="W1637" s="4"/>
    </row>
    <row r="1638" spans="1:23" ht="16">
      <c r="A1638" s="173" t="s">
        <v>2329</v>
      </c>
      <c r="B1638" s="173" t="s">
        <v>2317</v>
      </c>
      <c r="C1638" s="173">
        <v>840130526472</v>
      </c>
      <c r="D1638" s="174">
        <v>59.5</v>
      </c>
      <c r="E1638" s="174">
        <v>119</v>
      </c>
      <c r="F1638" s="173" t="s">
        <v>632</v>
      </c>
      <c r="G1638" s="4" t="s">
        <v>3</v>
      </c>
      <c r="H1638" s="4" t="str">
        <f t="shared" si="42"/>
        <v>Ready Set Cargo</v>
      </c>
      <c r="I1638" s="4" t="str">
        <f t="shared" si="43"/>
        <v>Black Ripstop</v>
      </c>
      <c r="J1638" s="4" t="str">
        <f t="shared" si="44"/>
        <v>DWF22P8R-001</v>
      </c>
      <c r="K1638" s="4" t="str">
        <f t="shared" si="45"/>
        <v>10x28</v>
      </c>
      <c r="L1638" s="4" t="str">
        <f t="shared" si="46"/>
        <v>10</v>
      </c>
      <c r="M1638" s="4" t="str">
        <f t="shared" si="47"/>
        <v>28</v>
      </c>
      <c r="N1638" s="4" t="e">
        <f>VLOOKUP(L1638,#REF!,3,FALSE)</f>
        <v>#REF!</v>
      </c>
      <c r="O1638" s="4" t="e">
        <f>VLOOKUP(L1638,#REF!,2,FALSE)</f>
        <v>#REF!</v>
      </c>
      <c r="P1638" s="4" t="e">
        <f t="shared" si="48"/>
        <v>#REF!</v>
      </c>
      <c r="Q1638" s="4"/>
      <c r="R1638" s="4"/>
      <c r="S1638" s="4"/>
      <c r="T1638" s="4"/>
      <c r="U1638" s="4"/>
      <c r="V1638" s="4"/>
      <c r="W1638" s="4"/>
    </row>
    <row r="1639" spans="1:23" ht="16">
      <c r="A1639" s="173" t="s">
        <v>2330</v>
      </c>
      <c r="B1639" s="173" t="s">
        <v>2317</v>
      </c>
      <c r="C1639" s="173">
        <v>840130526489</v>
      </c>
      <c r="D1639" s="174">
        <v>59.5</v>
      </c>
      <c r="E1639" s="174">
        <v>119</v>
      </c>
      <c r="F1639" s="173" t="s">
        <v>632</v>
      </c>
      <c r="G1639" s="4" t="s">
        <v>3</v>
      </c>
      <c r="H1639" s="4" t="str">
        <f t="shared" si="42"/>
        <v>Ready Set Cargo</v>
      </c>
      <c r="I1639" s="4" t="str">
        <f t="shared" si="43"/>
        <v>Black Ripstop</v>
      </c>
      <c r="J1639" s="4" t="str">
        <f t="shared" si="44"/>
        <v>DWF22P8R-001</v>
      </c>
      <c r="K1639" s="4" t="str">
        <f t="shared" si="45"/>
        <v>10x30</v>
      </c>
      <c r="L1639" s="4" t="str">
        <f t="shared" si="46"/>
        <v>10</v>
      </c>
      <c r="M1639" s="4" t="str">
        <f t="shared" si="47"/>
        <v>30</v>
      </c>
      <c r="N1639" s="4" t="e">
        <f>VLOOKUP(L1639,#REF!,3,FALSE)</f>
        <v>#REF!</v>
      </c>
      <c r="O1639" s="4" t="e">
        <f>VLOOKUP(L1639,#REF!,2,FALSE)</f>
        <v>#REF!</v>
      </c>
      <c r="P1639" s="4" t="e">
        <f t="shared" si="48"/>
        <v>#REF!</v>
      </c>
      <c r="Q1639" s="4"/>
      <c r="R1639" s="4"/>
      <c r="S1639" s="4"/>
      <c r="T1639" s="4"/>
      <c r="U1639" s="4"/>
      <c r="V1639" s="4"/>
      <c r="W1639" s="4"/>
    </row>
    <row r="1640" spans="1:23" ht="16">
      <c r="A1640" s="173" t="s">
        <v>2331</v>
      </c>
      <c r="B1640" s="173" t="s">
        <v>2317</v>
      </c>
      <c r="C1640" s="173">
        <v>840130526496</v>
      </c>
      <c r="D1640" s="174">
        <v>59.5</v>
      </c>
      <c r="E1640" s="174">
        <v>119</v>
      </c>
      <c r="F1640" s="173" t="s">
        <v>632</v>
      </c>
      <c r="G1640" s="4" t="s">
        <v>3</v>
      </c>
      <c r="H1640" s="4" t="str">
        <f t="shared" si="42"/>
        <v>Ready Set Cargo</v>
      </c>
      <c r="I1640" s="4" t="str">
        <f t="shared" si="43"/>
        <v>Black Ripstop</v>
      </c>
      <c r="J1640" s="4" t="str">
        <f t="shared" si="44"/>
        <v>DWF22P8R-001</v>
      </c>
      <c r="K1640" s="4" t="str">
        <f t="shared" si="45"/>
        <v>10x32</v>
      </c>
      <c r="L1640" s="4" t="str">
        <f t="shared" si="46"/>
        <v>10</v>
      </c>
      <c r="M1640" s="4" t="str">
        <f t="shared" si="47"/>
        <v>32</v>
      </c>
      <c r="N1640" s="4" t="e">
        <f>VLOOKUP(L1640,#REF!,3,FALSE)</f>
        <v>#REF!</v>
      </c>
      <c r="O1640" s="4" t="e">
        <f>VLOOKUP(L1640,#REF!,2,FALSE)</f>
        <v>#REF!</v>
      </c>
      <c r="P1640" s="4" t="e">
        <f t="shared" si="48"/>
        <v>#REF!</v>
      </c>
      <c r="Q1640" s="4"/>
      <c r="R1640" s="4"/>
      <c r="S1640" s="4"/>
      <c r="T1640" s="4"/>
      <c r="U1640" s="4"/>
      <c r="V1640" s="4"/>
      <c r="W1640" s="4"/>
    </row>
    <row r="1641" spans="1:23" ht="16">
      <c r="A1641" s="173" t="s">
        <v>2332</v>
      </c>
      <c r="B1641" s="173" t="s">
        <v>2317</v>
      </c>
      <c r="C1641" s="173">
        <v>840130526502</v>
      </c>
      <c r="D1641" s="174">
        <v>59.5</v>
      </c>
      <c r="E1641" s="174">
        <v>119</v>
      </c>
      <c r="F1641" s="173" t="s">
        <v>632</v>
      </c>
      <c r="G1641" s="4" t="s">
        <v>3</v>
      </c>
      <c r="H1641" s="4" t="str">
        <f t="shared" si="42"/>
        <v>Ready Set Cargo</v>
      </c>
      <c r="I1641" s="4" t="str">
        <f t="shared" si="43"/>
        <v>Black Ripstop</v>
      </c>
      <c r="J1641" s="4" t="str">
        <f t="shared" si="44"/>
        <v>DWF22P8R-001</v>
      </c>
      <c r="K1641" s="4" t="str">
        <f t="shared" si="45"/>
        <v>10x34</v>
      </c>
      <c r="L1641" s="4" t="str">
        <f t="shared" si="46"/>
        <v>10</v>
      </c>
      <c r="M1641" s="4" t="str">
        <f t="shared" si="47"/>
        <v>34</v>
      </c>
      <c r="N1641" s="4" t="e">
        <f>VLOOKUP(L1641,#REF!,3,FALSE)</f>
        <v>#REF!</v>
      </c>
      <c r="O1641" s="4" t="e">
        <f>VLOOKUP(L1641,#REF!,2,FALSE)</f>
        <v>#REF!</v>
      </c>
      <c r="P1641" s="4" t="e">
        <f t="shared" si="48"/>
        <v>#REF!</v>
      </c>
      <c r="Q1641" s="4"/>
      <c r="R1641" s="4"/>
      <c r="S1641" s="4"/>
      <c r="T1641" s="4"/>
      <c r="U1641" s="4"/>
      <c r="V1641" s="4"/>
      <c r="W1641" s="4"/>
    </row>
    <row r="1642" spans="1:23" ht="16">
      <c r="A1642" s="173" t="s">
        <v>2333</v>
      </c>
      <c r="B1642" s="173" t="s">
        <v>2317</v>
      </c>
      <c r="C1642" s="173">
        <v>840130526519</v>
      </c>
      <c r="D1642" s="174">
        <v>59.5</v>
      </c>
      <c r="E1642" s="174">
        <v>119</v>
      </c>
      <c r="F1642" s="173" t="s">
        <v>632</v>
      </c>
      <c r="G1642" s="4" t="s">
        <v>3</v>
      </c>
      <c r="H1642" s="4" t="str">
        <f t="shared" si="42"/>
        <v>Ready Set Cargo</v>
      </c>
      <c r="I1642" s="4" t="str">
        <f t="shared" si="43"/>
        <v>Black Ripstop</v>
      </c>
      <c r="J1642" s="4" t="str">
        <f t="shared" si="44"/>
        <v>DWF22P8R-001</v>
      </c>
      <c r="K1642" s="4" t="str">
        <f t="shared" si="45"/>
        <v>12x28</v>
      </c>
      <c r="L1642" s="4" t="str">
        <f t="shared" si="46"/>
        <v>12</v>
      </c>
      <c r="M1642" s="4" t="str">
        <f t="shared" si="47"/>
        <v>28</v>
      </c>
      <c r="N1642" s="4" t="e">
        <f>VLOOKUP(L1642,#REF!,3,FALSE)</f>
        <v>#REF!</v>
      </c>
      <c r="O1642" s="4" t="e">
        <f>VLOOKUP(L1642,#REF!,2,FALSE)</f>
        <v>#REF!</v>
      </c>
      <c r="P1642" s="4" t="e">
        <f t="shared" si="48"/>
        <v>#REF!</v>
      </c>
      <c r="Q1642" s="4"/>
      <c r="R1642" s="4"/>
      <c r="S1642" s="4"/>
      <c r="T1642" s="4"/>
      <c r="U1642" s="4"/>
      <c r="V1642" s="4"/>
      <c r="W1642" s="4"/>
    </row>
    <row r="1643" spans="1:23" ht="16">
      <c r="A1643" s="173" t="s">
        <v>2334</v>
      </c>
      <c r="B1643" s="173" t="s">
        <v>2317</v>
      </c>
      <c r="C1643" s="173">
        <v>840130526526</v>
      </c>
      <c r="D1643" s="174">
        <v>59.5</v>
      </c>
      <c r="E1643" s="174">
        <v>119</v>
      </c>
      <c r="F1643" s="173" t="s">
        <v>632</v>
      </c>
      <c r="G1643" s="4" t="s">
        <v>3</v>
      </c>
      <c r="H1643" s="4" t="str">
        <f t="shared" si="42"/>
        <v>Ready Set Cargo</v>
      </c>
      <c r="I1643" s="4" t="str">
        <f t="shared" si="43"/>
        <v>Black Ripstop</v>
      </c>
      <c r="J1643" s="4" t="str">
        <f t="shared" si="44"/>
        <v>DWF22P8R-001</v>
      </c>
      <c r="K1643" s="4" t="str">
        <f t="shared" si="45"/>
        <v>12x30</v>
      </c>
      <c r="L1643" s="4" t="str">
        <f t="shared" si="46"/>
        <v>12</v>
      </c>
      <c r="M1643" s="4" t="str">
        <f t="shared" si="47"/>
        <v>30</v>
      </c>
      <c r="N1643" s="4" t="e">
        <f>VLOOKUP(L1643,#REF!,3,FALSE)</f>
        <v>#REF!</v>
      </c>
      <c r="O1643" s="4" t="e">
        <f>VLOOKUP(L1643,#REF!,2,FALSE)</f>
        <v>#REF!</v>
      </c>
      <c r="P1643" s="4" t="e">
        <f t="shared" si="48"/>
        <v>#REF!</v>
      </c>
      <c r="Q1643" s="4"/>
      <c r="R1643" s="4"/>
      <c r="S1643" s="4"/>
      <c r="T1643" s="4"/>
      <c r="U1643" s="4"/>
      <c r="V1643" s="4"/>
      <c r="W1643" s="4"/>
    </row>
    <row r="1644" spans="1:23" ht="16">
      <c r="A1644" s="173" t="s">
        <v>2335</v>
      </c>
      <c r="B1644" s="173" t="s">
        <v>2317</v>
      </c>
      <c r="C1644" s="173">
        <v>840130526533</v>
      </c>
      <c r="D1644" s="174">
        <v>59.5</v>
      </c>
      <c r="E1644" s="174">
        <v>119</v>
      </c>
      <c r="F1644" s="173" t="s">
        <v>632</v>
      </c>
      <c r="G1644" s="4" t="s">
        <v>3</v>
      </c>
      <c r="H1644" s="4" t="str">
        <f t="shared" si="42"/>
        <v>Ready Set Cargo</v>
      </c>
      <c r="I1644" s="4" t="str">
        <f t="shared" si="43"/>
        <v>Black Ripstop</v>
      </c>
      <c r="J1644" s="4" t="str">
        <f t="shared" si="44"/>
        <v>DWF22P8R-001</v>
      </c>
      <c r="K1644" s="4" t="str">
        <f t="shared" si="45"/>
        <v>12x32</v>
      </c>
      <c r="L1644" s="4" t="str">
        <f t="shared" si="46"/>
        <v>12</v>
      </c>
      <c r="M1644" s="4" t="str">
        <f t="shared" si="47"/>
        <v>32</v>
      </c>
      <c r="N1644" s="4" t="e">
        <f>VLOOKUP(L1644,#REF!,3,FALSE)</f>
        <v>#REF!</v>
      </c>
      <c r="O1644" s="4" t="e">
        <f>VLOOKUP(L1644,#REF!,2,FALSE)</f>
        <v>#REF!</v>
      </c>
      <c r="P1644" s="4" t="e">
        <f t="shared" si="48"/>
        <v>#REF!</v>
      </c>
      <c r="Q1644" s="4"/>
      <c r="R1644" s="4"/>
      <c r="S1644" s="4"/>
      <c r="T1644" s="4"/>
      <c r="U1644" s="4"/>
      <c r="V1644" s="4"/>
      <c r="W1644" s="4"/>
    </row>
    <row r="1645" spans="1:23" ht="16">
      <c r="A1645" s="173" t="s">
        <v>2336</v>
      </c>
      <c r="B1645" s="173" t="s">
        <v>2317</v>
      </c>
      <c r="C1645" s="173">
        <v>840130526540</v>
      </c>
      <c r="D1645" s="174">
        <v>59.5</v>
      </c>
      <c r="E1645" s="174">
        <v>119</v>
      </c>
      <c r="F1645" s="173" t="s">
        <v>632</v>
      </c>
      <c r="G1645" s="4" t="s">
        <v>3</v>
      </c>
      <c r="H1645" s="4" t="str">
        <f t="shared" si="42"/>
        <v>Ready Set Cargo</v>
      </c>
      <c r="I1645" s="4" t="str">
        <f t="shared" si="43"/>
        <v>Black Ripstop</v>
      </c>
      <c r="J1645" s="4" t="str">
        <f t="shared" si="44"/>
        <v>DWF22P8R-001</v>
      </c>
      <c r="K1645" s="4" t="str">
        <f t="shared" si="45"/>
        <v>12x34</v>
      </c>
      <c r="L1645" s="4" t="str">
        <f t="shared" si="46"/>
        <v>12</v>
      </c>
      <c r="M1645" s="4" t="str">
        <f t="shared" si="47"/>
        <v>34</v>
      </c>
      <c r="N1645" s="4" t="e">
        <f>VLOOKUP(L1645,#REF!,3,FALSE)</f>
        <v>#REF!</v>
      </c>
      <c r="O1645" s="4" t="e">
        <f>VLOOKUP(L1645,#REF!,2,FALSE)</f>
        <v>#REF!</v>
      </c>
      <c r="P1645" s="4" t="e">
        <f t="shared" si="48"/>
        <v>#REF!</v>
      </c>
      <c r="Q1645" s="4"/>
      <c r="R1645" s="4"/>
      <c r="S1645" s="4"/>
      <c r="T1645" s="4"/>
      <c r="U1645" s="4"/>
      <c r="V1645" s="4"/>
      <c r="W1645" s="4"/>
    </row>
    <row r="1646" spans="1:23" ht="16">
      <c r="A1646" s="173" t="s">
        <v>2337</v>
      </c>
      <c r="B1646" s="173" t="s">
        <v>2317</v>
      </c>
      <c r="C1646" s="173">
        <v>840130526557</v>
      </c>
      <c r="D1646" s="174">
        <v>59.5</v>
      </c>
      <c r="E1646" s="174">
        <v>119</v>
      </c>
      <c r="F1646" s="173" t="s">
        <v>632</v>
      </c>
      <c r="G1646" s="4" t="s">
        <v>3</v>
      </c>
      <c r="H1646" s="4" t="str">
        <f t="shared" si="42"/>
        <v>Ready Set Cargo</v>
      </c>
      <c r="I1646" s="4" t="str">
        <f t="shared" si="43"/>
        <v>Black Ripstop</v>
      </c>
      <c r="J1646" s="4" t="str">
        <f t="shared" si="44"/>
        <v>DWF22P8R-001</v>
      </c>
      <c r="K1646" s="4" t="str">
        <f t="shared" si="45"/>
        <v>14x28</v>
      </c>
      <c r="L1646" s="4" t="str">
        <f t="shared" si="46"/>
        <v>14</v>
      </c>
      <c r="M1646" s="4" t="str">
        <f t="shared" si="47"/>
        <v>28</v>
      </c>
      <c r="N1646" s="4" t="e">
        <f>VLOOKUP(L1646,#REF!,3,FALSE)</f>
        <v>#REF!</v>
      </c>
      <c r="O1646" s="4" t="e">
        <f>VLOOKUP(L1646,#REF!,2,FALSE)</f>
        <v>#REF!</v>
      </c>
      <c r="P1646" s="4" t="e">
        <f t="shared" si="48"/>
        <v>#REF!</v>
      </c>
      <c r="Q1646" s="4"/>
      <c r="R1646" s="4"/>
      <c r="S1646" s="4"/>
      <c r="T1646" s="4"/>
      <c r="U1646" s="4"/>
      <c r="V1646" s="4"/>
      <c r="W1646" s="4"/>
    </row>
    <row r="1647" spans="1:23" ht="16">
      <c r="A1647" s="173" t="s">
        <v>2338</v>
      </c>
      <c r="B1647" s="173" t="s">
        <v>2317</v>
      </c>
      <c r="C1647" s="173">
        <v>840130526564</v>
      </c>
      <c r="D1647" s="174">
        <v>59.5</v>
      </c>
      <c r="E1647" s="174">
        <v>119</v>
      </c>
      <c r="F1647" s="173" t="s">
        <v>632</v>
      </c>
      <c r="G1647" s="4" t="s">
        <v>3</v>
      </c>
      <c r="H1647" s="4" t="str">
        <f t="shared" si="42"/>
        <v>Ready Set Cargo</v>
      </c>
      <c r="I1647" s="4" t="str">
        <f t="shared" si="43"/>
        <v>Black Ripstop</v>
      </c>
      <c r="J1647" s="4" t="str">
        <f t="shared" si="44"/>
        <v>DWF22P8R-001</v>
      </c>
      <c r="K1647" s="4" t="str">
        <f t="shared" si="45"/>
        <v>14x30</v>
      </c>
      <c r="L1647" s="4" t="str">
        <f t="shared" si="46"/>
        <v>14</v>
      </c>
      <c r="M1647" s="4" t="str">
        <f t="shared" si="47"/>
        <v>30</v>
      </c>
      <c r="N1647" s="4" t="e">
        <f>VLOOKUP(L1647,#REF!,3,FALSE)</f>
        <v>#REF!</v>
      </c>
      <c r="O1647" s="4" t="e">
        <f>VLOOKUP(L1647,#REF!,2,FALSE)</f>
        <v>#REF!</v>
      </c>
      <c r="P1647" s="4" t="e">
        <f t="shared" si="48"/>
        <v>#REF!</v>
      </c>
      <c r="Q1647" s="4"/>
      <c r="R1647" s="4"/>
      <c r="S1647" s="4"/>
      <c r="T1647" s="4"/>
      <c r="U1647" s="4"/>
      <c r="V1647" s="4"/>
      <c r="W1647" s="4"/>
    </row>
    <row r="1648" spans="1:23" ht="16">
      <c r="A1648" s="173" t="s">
        <v>2339</v>
      </c>
      <c r="B1648" s="173" t="s">
        <v>2317</v>
      </c>
      <c r="C1648" s="173">
        <v>840130526571</v>
      </c>
      <c r="D1648" s="174">
        <v>59.5</v>
      </c>
      <c r="E1648" s="174">
        <v>119</v>
      </c>
      <c r="F1648" s="173" t="s">
        <v>632</v>
      </c>
      <c r="G1648" s="4" t="s">
        <v>3</v>
      </c>
      <c r="H1648" s="4" t="str">
        <f t="shared" si="42"/>
        <v>Ready Set Cargo</v>
      </c>
      <c r="I1648" s="4" t="str">
        <f t="shared" si="43"/>
        <v>Black Ripstop</v>
      </c>
      <c r="J1648" s="4" t="str">
        <f t="shared" si="44"/>
        <v>DWF22P8R-001</v>
      </c>
      <c r="K1648" s="4" t="str">
        <f t="shared" si="45"/>
        <v>14x32</v>
      </c>
      <c r="L1648" s="4" t="str">
        <f t="shared" si="46"/>
        <v>14</v>
      </c>
      <c r="M1648" s="4" t="str">
        <f t="shared" si="47"/>
        <v>32</v>
      </c>
      <c r="N1648" s="4" t="e">
        <f>VLOOKUP(L1648,#REF!,3,FALSE)</f>
        <v>#REF!</v>
      </c>
      <c r="O1648" s="4" t="e">
        <f>VLOOKUP(L1648,#REF!,2,FALSE)</f>
        <v>#REF!</v>
      </c>
      <c r="P1648" s="4" t="e">
        <f t="shared" si="48"/>
        <v>#REF!</v>
      </c>
      <c r="Q1648" s="4"/>
      <c r="R1648" s="4"/>
      <c r="S1648" s="4"/>
      <c r="T1648" s="4"/>
      <c r="U1648" s="4"/>
      <c r="V1648" s="4"/>
      <c r="W1648" s="4"/>
    </row>
    <row r="1649" spans="1:23" ht="16">
      <c r="A1649" s="173" t="s">
        <v>2340</v>
      </c>
      <c r="B1649" s="173" t="s">
        <v>2317</v>
      </c>
      <c r="C1649" s="173">
        <v>840130526588</v>
      </c>
      <c r="D1649" s="174">
        <v>59.5</v>
      </c>
      <c r="E1649" s="174">
        <v>119</v>
      </c>
      <c r="F1649" s="173" t="s">
        <v>632</v>
      </c>
      <c r="G1649" s="4" t="s">
        <v>3</v>
      </c>
      <c r="H1649" s="4" t="str">
        <f t="shared" si="42"/>
        <v>Ready Set Cargo</v>
      </c>
      <c r="I1649" s="4" t="str">
        <f t="shared" si="43"/>
        <v>Black Ripstop</v>
      </c>
      <c r="J1649" s="4" t="str">
        <f t="shared" si="44"/>
        <v>DWF22P8R-001</v>
      </c>
      <c r="K1649" s="4" t="str">
        <f t="shared" si="45"/>
        <v>14x34</v>
      </c>
      <c r="L1649" s="4" t="str">
        <f t="shared" si="46"/>
        <v>14</v>
      </c>
      <c r="M1649" s="4" t="str">
        <f t="shared" si="47"/>
        <v>34</v>
      </c>
      <c r="N1649" s="4" t="e">
        <f>VLOOKUP(L1649,#REF!,3,FALSE)</f>
        <v>#REF!</v>
      </c>
      <c r="O1649" s="4" t="e">
        <f>VLOOKUP(L1649,#REF!,2,FALSE)</f>
        <v>#REF!</v>
      </c>
      <c r="P1649" s="4" t="e">
        <f t="shared" si="48"/>
        <v>#REF!</v>
      </c>
      <c r="Q1649" s="4"/>
      <c r="R1649" s="4"/>
      <c r="S1649" s="4"/>
      <c r="T1649" s="4"/>
      <c r="U1649" s="4"/>
      <c r="V1649" s="4"/>
      <c r="W1649" s="4"/>
    </row>
    <row r="1650" spans="1:23" ht="16">
      <c r="A1650" s="173" t="s">
        <v>2341</v>
      </c>
      <c r="B1650" s="173" t="s">
        <v>2317</v>
      </c>
      <c r="C1650" s="173">
        <v>840130526595</v>
      </c>
      <c r="D1650" s="174">
        <v>59.5</v>
      </c>
      <c r="E1650" s="174">
        <v>119</v>
      </c>
      <c r="F1650" s="173" t="s">
        <v>632</v>
      </c>
      <c r="G1650" s="4" t="s">
        <v>3</v>
      </c>
      <c r="H1650" s="4" t="str">
        <f t="shared" si="42"/>
        <v>Ready Set Cargo</v>
      </c>
      <c r="I1650" s="4" t="str">
        <f t="shared" si="43"/>
        <v>Black Ripstop</v>
      </c>
      <c r="J1650" s="4" t="str">
        <f t="shared" si="44"/>
        <v>DWF22P8R-001</v>
      </c>
      <c r="K1650" s="4" t="str">
        <f t="shared" si="45"/>
        <v>16x28</v>
      </c>
      <c r="L1650" s="4" t="str">
        <f t="shared" si="46"/>
        <v>16</v>
      </c>
      <c r="M1650" s="4" t="str">
        <f t="shared" si="47"/>
        <v>28</v>
      </c>
      <c r="N1650" s="4" t="e">
        <f>VLOOKUP(L1650,#REF!,3,FALSE)</f>
        <v>#REF!</v>
      </c>
      <c r="O1650" s="4" t="e">
        <f>VLOOKUP(L1650,#REF!,2,FALSE)</f>
        <v>#REF!</v>
      </c>
      <c r="P1650" s="4" t="e">
        <f t="shared" si="48"/>
        <v>#REF!</v>
      </c>
      <c r="Q1650" s="4"/>
      <c r="R1650" s="4"/>
      <c r="S1650" s="4"/>
      <c r="T1650" s="4"/>
      <c r="U1650" s="4"/>
      <c r="V1650" s="4"/>
      <c r="W1650" s="4"/>
    </row>
    <row r="1651" spans="1:23" ht="16">
      <c r="A1651" s="173" t="s">
        <v>2342</v>
      </c>
      <c r="B1651" s="173" t="s">
        <v>2317</v>
      </c>
      <c r="C1651" s="173">
        <v>840130526601</v>
      </c>
      <c r="D1651" s="174">
        <v>59.5</v>
      </c>
      <c r="E1651" s="174">
        <v>119</v>
      </c>
      <c r="F1651" s="173" t="s">
        <v>632</v>
      </c>
      <c r="G1651" s="4" t="s">
        <v>3</v>
      </c>
      <c r="H1651" s="4" t="str">
        <f t="shared" si="42"/>
        <v>Ready Set Cargo</v>
      </c>
      <c r="I1651" s="4" t="str">
        <f t="shared" si="43"/>
        <v>Black Ripstop</v>
      </c>
      <c r="J1651" s="4" t="str">
        <f t="shared" si="44"/>
        <v>DWF22P8R-001</v>
      </c>
      <c r="K1651" s="4" t="str">
        <f t="shared" si="45"/>
        <v>16x30</v>
      </c>
      <c r="L1651" s="4" t="str">
        <f t="shared" si="46"/>
        <v>16</v>
      </c>
      <c r="M1651" s="4" t="str">
        <f t="shared" si="47"/>
        <v>30</v>
      </c>
      <c r="N1651" s="4" t="e">
        <f>VLOOKUP(L1651,#REF!,3,FALSE)</f>
        <v>#REF!</v>
      </c>
      <c r="O1651" s="4" t="e">
        <f>VLOOKUP(L1651,#REF!,2,FALSE)</f>
        <v>#REF!</v>
      </c>
      <c r="P1651" s="4" t="e">
        <f t="shared" si="48"/>
        <v>#REF!</v>
      </c>
      <c r="Q1651" s="4"/>
      <c r="R1651" s="4"/>
      <c r="S1651" s="4"/>
      <c r="T1651" s="4"/>
      <c r="U1651" s="4"/>
      <c r="V1651" s="4"/>
      <c r="W1651" s="4"/>
    </row>
    <row r="1652" spans="1:23" ht="16">
      <c r="A1652" s="173" t="s">
        <v>2343</v>
      </c>
      <c r="B1652" s="173" t="s">
        <v>2317</v>
      </c>
      <c r="C1652" s="173">
        <v>840130526618</v>
      </c>
      <c r="D1652" s="174">
        <v>59.5</v>
      </c>
      <c r="E1652" s="174">
        <v>119</v>
      </c>
      <c r="F1652" s="173" t="s">
        <v>632</v>
      </c>
      <c r="G1652" s="4" t="s">
        <v>3</v>
      </c>
      <c r="H1652" s="4" t="str">
        <f t="shared" si="42"/>
        <v>Ready Set Cargo</v>
      </c>
      <c r="I1652" s="4" t="str">
        <f t="shared" si="43"/>
        <v>Black Ripstop</v>
      </c>
      <c r="J1652" s="4" t="str">
        <f t="shared" si="44"/>
        <v>DWF22P8R-001</v>
      </c>
      <c r="K1652" s="4" t="str">
        <f t="shared" si="45"/>
        <v>16x32</v>
      </c>
      <c r="L1652" s="4" t="str">
        <f t="shared" si="46"/>
        <v>16</v>
      </c>
      <c r="M1652" s="4" t="str">
        <f t="shared" si="47"/>
        <v>32</v>
      </c>
      <c r="N1652" s="4" t="e">
        <f>VLOOKUP(L1652,#REF!,3,FALSE)</f>
        <v>#REF!</v>
      </c>
      <c r="O1652" s="4" t="e">
        <f>VLOOKUP(L1652,#REF!,2,FALSE)</f>
        <v>#REF!</v>
      </c>
      <c r="P1652" s="4" t="e">
        <f t="shared" si="48"/>
        <v>#REF!</v>
      </c>
      <c r="Q1652" s="4"/>
      <c r="R1652" s="4"/>
      <c r="S1652" s="4"/>
      <c r="T1652" s="4"/>
      <c r="U1652" s="4"/>
      <c r="V1652" s="4"/>
      <c r="W1652" s="4"/>
    </row>
    <row r="1653" spans="1:23" ht="16">
      <c r="A1653" s="173" t="s">
        <v>2344</v>
      </c>
      <c r="B1653" s="173" t="s">
        <v>2317</v>
      </c>
      <c r="C1653" s="173">
        <v>840130526625</v>
      </c>
      <c r="D1653" s="174">
        <v>59.5</v>
      </c>
      <c r="E1653" s="174">
        <v>119</v>
      </c>
      <c r="F1653" s="173" t="s">
        <v>632</v>
      </c>
      <c r="G1653" s="4" t="s">
        <v>3</v>
      </c>
      <c r="H1653" s="4" t="str">
        <f t="shared" si="42"/>
        <v>Ready Set Cargo</v>
      </c>
      <c r="I1653" s="4" t="str">
        <f t="shared" si="43"/>
        <v>Black Ripstop</v>
      </c>
      <c r="J1653" s="4" t="str">
        <f t="shared" si="44"/>
        <v>DWF22P8R-001</v>
      </c>
      <c r="K1653" s="4" t="str">
        <f t="shared" si="45"/>
        <v>16x34</v>
      </c>
      <c r="L1653" s="4" t="str">
        <f t="shared" si="46"/>
        <v>16</v>
      </c>
      <c r="M1653" s="4" t="str">
        <f t="shared" si="47"/>
        <v>34</v>
      </c>
      <c r="N1653" s="4" t="e">
        <f>VLOOKUP(L1653,#REF!,3,FALSE)</f>
        <v>#REF!</v>
      </c>
      <c r="O1653" s="4" t="e">
        <f>VLOOKUP(L1653,#REF!,2,FALSE)</f>
        <v>#REF!</v>
      </c>
      <c r="P1653" s="4" t="e">
        <f t="shared" si="48"/>
        <v>#REF!</v>
      </c>
      <c r="Q1653" s="4"/>
      <c r="R1653" s="4"/>
      <c r="S1653" s="4"/>
      <c r="T1653" s="4"/>
      <c r="U1653" s="4"/>
      <c r="V1653" s="4"/>
      <c r="W1653" s="4"/>
    </row>
    <row r="1654" spans="1:23" ht="16">
      <c r="A1654" s="173" t="s">
        <v>2345</v>
      </c>
      <c r="B1654" s="173" t="s">
        <v>2317</v>
      </c>
      <c r="C1654" s="173">
        <v>840130526632</v>
      </c>
      <c r="D1654" s="174">
        <v>59.5</v>
      </c>
      <c r="E1654" s="174">
        <v>119</v>
      </c>
      <c r="F1654" s="173" t="s">
        <v>632</v>
      </c>
      <c r="G1654" s="4" t="s">
        <v>3</v>
      </c>
      <c r="H1654" s="4" t="str">
        <f t="shared" si="42"/>
        <v>Ready Set Cargo</v>
      </c>
      <c r="I1654" s="4" t="str">
        <f t="shared" si="43"/>
        <v>Black Ripstop</v>
      </c>
      <c r="J1654" s="4" t="str">
        <f t="shared" si="44"/>
        <v>DWF22P8R-001</v>
      </c>
      <c r="K1654" s="4" t="str">
        <f t="shared" si="45"/>
        <v>18x28</v>
      </c>
      <c r="L1654" s="4" t="str">
        <f t="shared" si="46"/>
        <v>18</v>
      </c>
      <c r="M1654" s="4" t="str">
        <f t="shared" si="47"/>
        <v>28</v>
      </c>
      <c r="N1654" s="4" t="e">
        <f>VLOOKUP(L1654,#REF!,3,FALSE)</f>
        <v>#REF!</v>
      </c>
      <c r="O1654" s="4" t="e">
        <f>VLOOKUP(L1654,#REF!,2,FALSE)</f>
        <v>#REF!</v>
      </c>
      <c r="P1654" s="4" t="e">
        <f t="shared" si="48"/>
        <v>#REF!</v>
      </c>
      <c r="Q1654" s="4"/>
      <c r="R1654" s="4"/>
      <c r="S1654" s="4"/>
      <c r="T1654" s="4"/>
      <c r="U1654" s="4"/>
      <c r="V1654" s="4"/>
      <c r="W1654" s="4"/>
    </row>
    <row r="1655" spans="1:23" ht="16">
      <c r="A1655" s="173" t="s">
        <v>2346</v>
      </c>
      <c r="B1655" s="173" t="s">
        <v>2317</v>
      </c>
      <c r="C1655" s="173">
        <v>840130526649</v>
      </c>
      <c r="D1655" s="174">
        <v>59.5</v>
      </c>
      <c r="E1655" s="174">
        <v>119</v>
      </c>
      <c r="F1655" s="173" t="s">
        <v>632</v>
      </c>
      <c r="G1655" s="4" t="s">
        <v>3</v>
      </c>
      <c r="H1655" s="4" t="str">
        <f t="shared" si="42"/>
        <v>Ready Set Cargo</v>
      </c>
      <c r="I1655" s="4" t="str">
        <f t="shared" si="43"/>
        <v>Black Ripstop</v>
      </c>
      <c r="J1655" s="4" t="str">
        <f t="shared" si="44"/>
        <v>DWF22P8R-001</v>
      </c>
      <c r="K1655" s="4" t="str">
        <f t="shared" si="45"/>
        <v>18x30</v>
      </c>
      <c r="L1655" s="4" t="str">
        <f t="shared" si="46"/>
        <v>18</v>
      </c>
      <c r="M1655" s="4" t="str">
        <f t="shared" si="47"/>
        <v>30</v>
      </c>
      <c r="N1655" s="4" t="e">
        <f>VLOOKUP(L1655,#REF!,3,FALSE)</f>
        <v>#REF!</v>
      </c>
      <c r="O1655" s="4" t="e">
        <f>VLOOKUP(L1655,#REF!,2,FALSE)</f>
        <v>#REF!</v>
      </c>
      <c r="P1655" s="4" t="e">
        <f t="shared" si="48"/>
        <v>#REF!</v>
      </c>
      <c r="Q1655" s="4"/>
      <c r="R1655" s="4"/>
      <c r="S1655" s="4"/>
      <c r="T1655" s="4"/>
      <c r="U1655" s="4"/>
      <c r="V1655" s="4"/>
      <c r="W1655" s="4"/>
    </row>
    <row r="1656" spans="1:23" ht="16">
      <c r="A1656" s="173" t="s">
        <v>2347</v>
      </c>
      <c r="B1656" s="173" t="s">
        <v>2317</v>
      </c>
      <c r="C1656" s="173">
        <v>840130526656</v>
      </c>
      <c r="D1656" s="174">
        <v>59.5</v>
      </c>
      <c r="E1656" s="174">
        <v>119</v>
      </c>
      <c r="F1656" s="173" t="s">
        <v>632</v>
      </c>
      <c r="G1656" s="4" t="s">
        <v>3</v>
      </c>
      <c r="H1656" s="4" t="str">
        <f t="shared" si="42"/>
        <v>Ready Set Cargo</v>
      </c>
      <c r="I1656" s="4" t="str">
        <f t="shared" si="43"/>
        <v>Black Ripstop</v>
      </c>
      <c r="J1656" s="4" t="str">
        <f t="shared" si="44"/>
        <v>DWF22P8R-001</v>
      </c>
      <c r="K1656" s="4" t="str">
        <f t="shared" si="45"/>
        <v>18x32</v>
      </c>
      <c r="L1656" s="4" t="str">
        <f t="shared" si="46"/>
        <v>18</v>
      </c>
      <c r="M1656" s="4" t="str">
        <f t="shared" si="47"/>
        <v>32</v>
      </c>
      <c r="N1656" s="4" t="e">
        <f>VLOOKUP(L1656,#REF!,3,FALSE)</f>
        <v>#REF!</v>
      </c>
      <c r="O1656" s="4" t="e">
        <f>VLOOKUP(L1656,#REF!,2,FALSE)</f>
        <v>#REF!</v>
      </c>
      <c r="P1656" s="4" t="e">
        <f t="shared" si="48"/>
        <v>#REF!</v>
      </c>
      <c r="Q1656" s="4"/>
      <c r="R1656" s="4"/>
      <c r="S1656" s="4"/>
      <c r="T1656" s="4"/>
      <c r="U1656" s="4"/>
      <c r="V1656" s="4"/>
      <c r="W1656" s="4"/>
    </row>
    <row r="1657" spans="1:23" ht="16">
      <c r="A1657" s="173" t="s">
        <v>2348</v>
      </c>
      <c r="B1657" s="173" t="s">
        <v>2317</v>
      </c>
      <c r="C1657" s="173">
        <v>840130526663</v>
      </c>
      <c r="D1657" s="174">
        <v>59.5</v>
      </c>
      <c r="E1657" s="174">
        <v>119</v>
      </c>
      <c r="F1657" s="173" t="s">
        <v>632</v>
      </c>
      <c r="G1657" s="4" t="s">
        <v>3</v>
      </c>
      <c r="H1657" s="4" t="str">
        <f t="shared" si="42"/>
        <v>Ready Set Cargo</v>
      </c>
      <c r="I1657" s="4" t="str">
        <f t="shared" si="43"/>
        <v>Black Ripstop</v>
      </c>
      <c r="J1657" s="4" t="str">
        <f t="shared" si="44"/>
        <v>DWF22P8R-001</v>
      </c>
      <c r="K1657" s="4" t="str">
        <f t="shared" si="45"/>
        <v>18x34</v>
      </c>
      <c r="L1657" s="4" t="str">
        <f t="shared" si="46"/>
        <v>18</v>
      </c>
      <c r="M1657" s="4" t="str">
        <f t="shared" si="47"/>
        <v>34</v>
      </c>
      <c r="N1657" s="4" t="e">
        <f>VLOOKUP(L1657,#REF!,3,FALSE)</f>
        <v>#REF!</v>
      </c>
      <c r="O1657" s="4" t="e">
        <f>VLOOKUP(L1657,#REF!,2,FALSE)</f>
        <v>#REF!</v>
      </c>
      <c r="P1657" s="4" t="e">
        <f t="shared" si="48"/>
        <v>#REF!</v>
      </c>
      <c r="Q1657" s="4"/>
      <c r="R1657" s="4"/>
      <c r="S1657" s="4"/>
      <c r="T1657" s="4"/>
      <c r="U1657" s="4"/>
      <c r="V1657" s="4"/>
      <c r="W1657" s="4"/>
    </row>
    <row r="1658" spans="1:23" ht="16">
      <c r="A1658" s="173" t="s">
        <v>2349</v>
      </c>
      <c r="B1658" s="173" t="s">
        <v>2317</v>
      </c>
      <c r="C1658" s="173">
        <v>840130526670</v>
      </c>
      <c r="D1658" s="174">
        <v>59.5</v>
      </c>
      <c r="E1658" s="174">
        <v>119</v>
      </c>
      <c r="F1658" s="173" t="s">
        <v>632</v>
      </c>
      <c r="G1658" s="4" t="s">
        <v>3</v>
      </c>
      <c r="H1658" s="4" t="str">
        <f t="shared" si="42"/>
        <v>Ready Set Cargo</v>
      </c>
      <c r="I1658" s="4" t="str">
        <f t="shared" si="43"/>
        <v>Black Ripstop</v>
      </c>
      <c r="J1658" s="4" t="str">
        <f t="shared" si="44"/>
        <v>DWF22P8R-001</v>
      </c>
      <c r="K1658" s="4" t="str">
        <f t="shared" si="45"/>
        <v>2x28</v>
      </c>
      <c r="L1658" s="4" t="str">
        <f t="shared" si="46"/>
        <v>2</v>
      </c>
      <c r="M1658" s="4" t="str">
        <f t="shared" si="47"/>
        <v>28</v>
      </c>
      <c r="N1658" s="4" t="e">
        <f>VLOOKUP(L1658,#REF!,3,FALSE)</f>
        <v>#REF!</v>
      </c>
      <c r="O1658" s="4" t="e">
        <f>VLOOKUP(L1658,#REF!,2,FALSE)</f>
        <v>#REF!</v>
      </c>
      <c r="P1658" s="4" t="e">
        <f t="shared" si="48"/>
        <v>#REF!</v>
      </c>
      <c r="Q1658" s="4"/>
      <c r="R1658" s="4"/>
      <c r="S1658" s="4"/>
      <c r="T1658" s="4"/>
      <c r="U1658" s="4"/>
      <c r="V1658" s="4"/>
      <c r="W1658" s="4"/>
    </row>
    <row r="1659" spans="1:23" ht="16">
      <c r="A1659" s="173" t="s">
        <v>2350</v>
      </c>
      <c r="B1659" s="173" t="s">
        <v>2317</v>
      </c>
      <c r="C1659" s="173">
        <v>840130526687</v>
      </c>
      <c r="D1659" s="174">
        <v>59.5</v>
      </c>
      <c r="E1659" s="174">
        <v>119</v>
      </c>
      <c r="F1659" s="173" t="s">
        <v>632</v>
      </c>
      <c r="G1659" s="4" t="s">
        <v>3</v>
      </c>
      <c r="H1659" s="4" t="str">
        <f t="shared" si="42"/>
        <v>Ready Set Cargo</v>
      </c>
      <c r="I1659" s="4" t="str">
        <f t="shared" si="43"/>
        <v>Black Ripstop</v>
      </c>
      <c r="J1659" s="4" t="str">
        <f t="shared" si="44"/>
        <v>DWF22P8R-001</v>
      </c>
      <c r="K1659" s="4" t="str">
        <f t="shared" si="45"/>
        <v>2x30</v>
      </c>
      <c r="L1659" s="4" t="str">
        <f t="shared" si="46"/>
        <v>2</v>
      </c>
      <c r="M1659" s="4" t="str">
        <f t="shared" si="47"/>
        <v>30</v>
      </c>
      <c r="N1659" s="4" t="e">
        <f>VLOOKUP(L1659,#REF!,3,FALSE)</f>
        <v>#REF!</v>
      </c>
      <c r="O1659" s="4" t="e">
        <f>VLOOKUP(L1659,#REF!,2,FALSE)</f>
        <v>#REF!</v>
      </c>
      <c r="P1659" s="4" t="e">
        <f t="shared" si="48"/>
        <v>#REF!</v>
      </c>
      <c r="Q1659" s="4"/>
      <c r="R1659" s="4"/>
      <c r="S1659" s="4"/>
      <c r="T1659" s="4"/>
      <c r="U1659" s="4"/>
      <c r="V1659" s="4"/>
      <c r="W1659" s="4"/>
    </row>
    <row r="1660" spans="1:23" ht="16">
      <c r="A1660" s="173" t="s">
        <v>2351</v>
      </c>
      <c r="B1660" s="173" t="s">
        <v>2317</v>
      </c>
      <c r="C1660" s="173">
        <v>840130526694</v>
      </c>
      <c r="D1660" s="174">
        <v>59.5</v>
      </c>
      <c r="E1660" s="174">
        <v>119</v>
      </c>
      <c r="F1660" s="173" t="s">
        <v>632</v>
      </c>
      <c r="G1660" s="4" t="s">
        <v>3</v>
      </c>
      <c r="H1660" s="4" t="str">
        <f t="shared" si="42"/>
        <v>Ready Set Cargo</v>
      </c>
      <c r="I1660" s="4" t="str">
        <f t="shared" si="43"/>
        <v>Black Ripstop</v>
      </c>
      <c r="J1660" s="4" t="str">
        <f t="shared" si="44"/>
        <v>DWF22P8R-001</v>
      </c>
      <c r="K1660" s="4" t="str">
        <f t="shared" si="45"/>
        <v>2x32</v>
      </c>
      <c r="L1660" s="4" t="str">
        <f t="shared" si="46"/>
        <v>2</v>
      </c>
      <c r="M1660" s="4" t="str">
        <f t="shared" si="47"/>
        <v>32</v>
      </c>
      <c r="N1660" s="4" t="e">
        <f>VLOOKUP(L1660,#REF!,3,FALSE)</f>
        <v>#REF!</v>
      </c>
      <c r="O1660" s="4" t="e">
        <f>VLOOKUP(L1660,#REF!,2,FALSE)</f>
        <v>#REF!</v>
      </c>
      <c r="P1660" s="4" t="e">
        <f t="shared" si="48"/>
        <v>#REF!</v>
      </c>
      <c r="Q1660" s="4"/>
      <c r="R1660" s="4"/>
      <c r="S1660" s="4"/>
      <c r="T1660" s="4"/>
      <c r="U1660" s="4"/>
      <c r="V1660" s="4"/>
      <c r="W1660" s="4"/>
    </row>
    <row r="1661" spans="1:23" ht="16">
      <c r="A1661" s="173" t="s">
        <v>2352</v>
      </c>
      <c r="B1661" s="173" t="s">
        <v>2317</v>
      </c>
      <c r="C1661" s="173">
        <v>840130526700</v>
      </c>
      <c r="D1661" s="174">
        <v>59.5</v>
      </c>
      <c r="E1661" s="174">
        <v>119</v>
      </c>
      <c r="F1661" s="173" t="s">
        <v>632</v>
      </c>
      <c r="G1661" s="4" t="s">
        <v>3</v>
      </c>
      <c r="H1661" s="4" t="str">
        <f t="shared" si="42"/>
        <v>Ready Set Cargo</v>
      </c>
      <c r="I1661" s="4" t="str">
        <f t="shared" si="43"/>
        <v>Black Ripstop</v>
      </c>
      <c r="J1661" s="4" t="str">
        <f t="shared" si="44"/>
        <v>DWF22P8R-001</v>
      </c>
      <c r="K1661" s="4" t="str">
        <f t="shared" si="45"/>
        <v>2x34</v>
      </c>
      <c r="L1661" s="4" t="str">
        <f t="shared" si="46"/>
        <v>2</v>
      </c>
      <c r="M1661" s="4" t="str">
        <f t="shared" si="47"/>
        <v>34</v>
      </c>
      <c r="N1661" s="4" t="e">
        <f>VLOOKUP(L1661,#REF!,3,FALSE)</f>
        <v>#REF!</v>
      </c>
      <c r="O1661" s="4" t="e">
        <f>VLOOKUP(L1661,#REF!,2,FALSE)</f>
        <v>#REF!</v>
      </c>
      <c r="P1661" s="4" t="e">
        <f t="shared" si="48"/>
        <v>#REF!</v>
      </c>
      <c r="Q1661" s="4"/>
      <c r="R1661" s="4"/>
      <c r="S1661" s="4"/>
      <c r="T1661" s="4"/>
      <c r="U1661" s="4"/>
      <c r="V1661" s="4"/>
      <c r="W1661" s="4"/>
    </row>
    <row r="1662" spans="1:23" ht="16">
      <c r="A1662" s="173" t="s">
        <v>2353</v>
      </c>
      <c r="B1662" s="173" t="s">
        <v>2317</v>
      </c>
      <c r="C1662" s="173">
        <v>840130526717</v>
      </c>
      <c r="D1662" s="174">
        <v>59.5</v>
      </c>
      <c r="E1662" s="174">
        <v>119</v>
      </c>
      <c r="F1662" s="173" t="s">
        <v>632</v>
      </c>
      <c r="G1662" s="4" t="s">
        <v>3</v>
      </c>
      <c r="H1662" s="4" t="str">
        <f t="shared" si="42"/>
        <v>Ready Set Cargo</v>
      </c>
      <c r="I1662" s="4" t="str">
        <f t="shared" si="43"/>
        <v>Black Ripstop</v>
      </c>
      <c r="J1662" s="4" t="str">
        <f t="shared" si="44"/>
        <v>DWF22P8R-001</v>
      </c>
      <c r="K1662" s="4" t="str">
        <f t="shared" si="45"/>
        <v>4x28</v>
      </c>
      <c r="L1662" s="4" t="str">
        <f t="shared" si="46"/>
        <v>4</v>
      </c>
      <c r="M1662" s="4" t="str">
        <f t="shared" si="47"/>
        <v>28</v>
      </c>
      <c r="N1662" s="4" t="e">
        <f>VLOOKUP(L1662,#REF!,3,FALSE)</f>
        <v>#REF!</v>
      </c>
      <c r="O1662" s="4" t="e">
        <f>VLOOKUP(L1662,#REF!,2,FALSE)</f>
        <v>#REF!</v>
      </c>
      <c r="P1662" s="4" t="e">
        <f t="shared" si="48"/>
        <v>#REF!</v>
      </c>
      <c r="Q1662" s="4"/>
      <c r="R1662" s="4"/>
      <c r="S1662" s="4"/>
      <c r="T1662" s="4"/>
      <c r="U1662" s="4"/>
      <c r="V1662" s="4"/>
      <c r="W1662" s="4"/>
    </row>
    <row r="1663" spans="1:23" ht="16">
      <c r="A1663" s="173" t="s">
        <v>2354</v>
      </c>
      <c r="B1663" s="173" t="s">
        <v>2317</v>
      </c>
      <c r="C1663" s="173">
        <v>840130526724</v>
      </c>
      <c r="D1663" s="174">
        <v>59.5</v>
      </c>
      <c r="E1663" s="174">
        <v>119</v>
      </c>
      <c r="F1663" s="173" t="s">
        <v>632</v>
      </c>
      <c r="G1663" s="4" t="s">
        <v>3</v>
      </c>
      <c r="H1663" s="4" t="str">
        <f t="shared" si="42"/>
        <v>Ready Set Cargo</v>
      </c>
      <c r="I1663" s="4" t="str">
        <f t="shared" si="43"/>
        <v>Black Ripstop</v>
      </c>
      <c r="J1663" s="4" t="str">
        <f t="shared" si="44"/>
        <v>DWF22P8R-001</v>
      </c>
      <c r="K1663" s="4" t="str">
        <f t="shared" si="45"/>
        <v>4x30</v>
      </c>
      <c r="L1663" s="4" t="str">
        <f t="shared" si="46"/>
        <v>4</v>
      </c>
      <c r="M1663" s="4" t="str">
        <f t="shared" si="47"/>
        <v>30</v>
      </c>
      <c r="N1663" s="4" t="e">
        <f>VLOOKUP(L1663,#REF!,3,FALSE)</f>
        <v>#REF!</v>
      </c>
      <c r="O1663" s="4" t="e">
        <f>VLOOKUP(L1663,#REF!,2,FALSE)</f>
        <v>#REF!</v>
      </c>
      <c r="P1663" s="4" t="e">
        <f t="shared" si="48"/>
        <v>#REF!</v>
      </c>
      <c r="Q1663" s="4"/>
      <c r="R1663" s="4"/>
      <c r="S1663" s="4"/>
      <c r="T1663" s="4"/>
      <c r="U1663" s="4"/>
      <c r="V1663" s="4"/>
      <c r="W1663" s="4"/>
    </row>
    <row r="1664" spans="1:23" ht="16">
      <c r="A1664" s="173" t="s">
        <v>2355</v>
      </c>
      <c r="B1664" s="173" t="s">
        <v>2317</v>
      </c>
      <c r="C1664" s="173">
        <v>840130526731</v>
      </c>
      <c r="D1664" s="174">
        <v>59.5</v>
      </c>
      <c r="E1664" s="174">
        <v>119</v>
      </c>
      <c r="F1664" s="173" t="s">
        <v>632</v>
      </c>
      <c r="G1664" s="4" t="s">
        <v>3</v>
      </c>
      <c r="H1664" s="4" t="str">
        <f t="shared" si="42"/>
        <v>Ready Set Cargo</v>
      </c>
      <c r="I1664" s="4" t="str">
        <f t="shared" si="43"/>
        <v>Black Ripstop</v>
      </c>
      <c r="J1664" s="4" t="str">
        <f t="shared" si="44"/>
        <v>DWF22P8R-001</v>
      </c>
      <c r="K1664" s="4" t="str">
        <f t="shared" si="45"/>
        <v>4x32</v>
      </c>
      <c r="L1664" s="4" t="str">
        <f t="shared" si="46"/>
        <v>4</v>
      </c>
      <c r="M1664" s="4" t="str">
        <f t="shared" si="47"/>
        <v>32</v>
      </c>
      <c r="N1664" s="4" t="e">
        <f>VLOOKUP(L1664,#REF!,3,FALSE)</f>
        <v>#REF!</v>
      </c>
      <c r="O1664" s="4" t="e">
        <f>VLOOKUP(L1664,#REF!,2,FALSE)</f>
        <v>#REF!</v>
      </c>
      <c r="P1664" s="4" t="e">
        <f t="shared" si="48"/>
        <v>#REF!</v>
      </c>
      <c r="Q1664" s="4"/>
      <c r="R1664" s="4"/>
      <c r="S1664" s="4"/>
      <c r="T1664" s="4"/>
      <c r="U1664" s="4"/>
      <c r="V1664" s="4"/>
      <c r="W1664" s="4"/>
    </row>
    <row r="1665" spans="1:23" ht="16">
      <c r="A1665" s="173" t="s">
        <v>2356</v>
      </c>
      <c r="B1665" s="173" t="s">
        <v>2317</v>
      </c>
      <c r="C1665" s="173">
        <v>840130526748</v>
      </c>
      <c r="D1665" s="174">
        <v>59.5</v>
      </c>
      <c r="E1665" s="174">
        <v>119</v>
      </c>
      <c r="F1665" s="173" t="s">
        <v>632</v>
      </c>
      <c r="G1665" s="4" t="s">
        <v>3</v>
      </c>
      <c r="H1665" s="4" t="str">
        <f t="shared" si="42"/>
        <v>Ready Set Cargo</v>
      </c>
      <c r="I1665" s="4" t="str">
        <f t="shared" si="43"/>
        <v>Black Ripstop</v>
      </c>
      <c r="J1665" s="4" t="str">
        <f t="shared" si="44"/>
        <v>DWF22P8R-001</v>
      </c>
      <c r="K1665" s="4" t="str">
        <f t="shared" si="45"/>
        <v>4x34</v>
      </c>
      <c r="L1665" s="4" t="str">
        <f t="shared" si="46"/>
        <v>4</v>
      </c>
      <c r="M1665" s="4" t="str">
        <f t="shared" si="47"/>
        <v>34</v>
      </c>
      <c r="N1665" s="4" t="e">
        <f>VLOOKUP(L1665,#REF!,3,FALSE)</f>
        <v>#REF!</v>
      </c>
      <c r="O1665" s="4" t="e">
        <f>VLOOKUP(L1665,#REF!,2,FALSE)</f>
        <v>#REF!</v>
      </c>
      <c r="P1665" s="4" t="e">
        <f t="shared" si="48"/>
        <v>#REF!</v>
      </c>
      <c r="Q1665" s="4"/>
      <c r="R1665" s="4"/>
      <c r="S1665" s="4"/>
      <c r="T1665" s="4"/>
      <c r="U1665" s="4"/>
      <c r="V1665" s="4"/>
      <c r="W1665" s="4"/>
    </row>
    <row r="1666" spans="1:23" ht="16">
      <c r="A1666" s="173" t="s">
        <v>2357</v>
      </c>
      <c r="B1666" s="173" t="s">
        <v>2317</v>
      </c>
      <c r="C1666" s="173">
        <v>840130526755</v>
      </c>
      <c r="D1666" s="174">
        <v>59.5</v>
      </c>
      <c r="E1666" s="174">
        <v>119</v>
      </c>
      <c r="F1666" s="173" t="s">
        <v>632</v>
      </c>
      <c r="G1666" s="4" t="s">
        <v>3</v>
      </c>
      <c r="H1666" s="4" t="str">
        <f t="shared" si="42"/>
        <v>Ready Set Cargo</v>
      </c>
      <c r="I1666" s="4" t="str">
        <f t="shared" si="43"/>
        <v>Black Ripstop</v>
      </c>
      <c r="J1666" s="4" t="str">
        <f t="shared" si="44"/>
        <v>DWF22P8R-001</v>
      </c>
      <c r="K1666" s="4" t="str">
        <f t="shared" si="45"/>
        <v>6x28</v>
      </c>
      <c r="L1666" s="4" t="str">
        <f t="shared" si="46"/>
        <v>6</v>
      </c>
      <c r="M1666" s="4" t="str">
        <f t="shared" si="47"/>
        <v>28</v>
      </c>
      <c r="N1666" s="4" t="e">
        <f>VLOOKUP(L1666,#REF!,3,FALSE)</f>
        <v>#REF!</v>
      </c>
      <c r="O1666" s="4" t="e">
        <f>VLOOKUP(L1666,#REF!,2,FALSE)</f>
        <v>#REF!</v>
      </c>
      <c r="P1666" s="4" t="e">
        <f t="shared" si="48"/>
        <v>#REF!</v>
      </c>
      <c r="Q1666" s="4"/>
      <c r="R1666" s="4"/>
      <c r="S1666" s="4"/>
      <c r="T1666" s="4"/>
      <c r="U1666" s="4"/>
      <c r="V1666" s="4"/>
      <c r="W1666" s="4"/>
    </row>
    <row r="1667" spans="1:23" ht="16">
      <c r="A1667" s="173" t="s">
        <v>2358</v>
      </c>
      <c r="B1667" s="173" t="s">
        <v>2317</v>
      </c>
      <c r="C1667" s="173">
        <v>840130526762</v>
      </c>
      <c r="D1667" s="174">
        <v>59.5</v>
      </c>
      <c r="E1667" s="174">
        <v>119</v>
      </c>
      <c r="F1667" s="173" t="s">
        <v>632</v>
      </c>
      <c r="G1667" s="4" t="s">
        <v>3</v>
      </c>
      <c r="H1667" s="4" t="str">
        <f t="shared" si="42"/>
        <v>Ready Set Cargo</v>
      </c>
      <c r="I1667" s="4" t="str">
        <f t="shared" si="43"/>
        <v>Black Ripstop</v>
      </c>
      <c r="J1667" s="4" t="str">
        <f t="shared" si="44"/>
        <v>DWF22P8R-001</v>
      </c>
      <c r="K1667" s="4" t="str">
        <f t="shared" si="45"/>
        <v>6x30</v>
      </c>
      <c r="L1667" s="4" t="str">
        <f t="shared" si="46"/>
        <v>6</v>
      </c>
      <c r="M1667" s="4" t="str">
        <f t="shared" si="47"/>
        <v>30</v>
      </c>
      <c r="N1667" s="4" t="e">
        <f>VLOOKUP(L1667,#REF!,3,FALSE)</f>
        <v>#REF!</v>
      </c>
      <c r="O1667" s="4" t="e">
        <f>VLOOKUP(L1667,#REF!,2,FALSE)</f>
        <v>#REF!</v>
      </c>
      <c r="P1667" s="4" t="e">
        <f t="shared" si="48"/>
        <v>#REF!</v>
      </c>
      <c r="Q1667" s="4"/>
      <c r="R1667" s="4"/>
      <c r="S1667" s="4"/>
      <c r="T1667" s="4"/>
      <c r="U1667" s="4"/>
      <c r="V1667" s="4"/>
      <c r="W1667" s="4"/>
    </row>
    <row r="1668" spans="1:23" ht="16">
      <c r="A1668" s="173" t="s">
        <v>2359</v>
      </c>
      <c r="B1668" s="173" t="s">
        <v>2317</v>
      </c>
      <c r="C1668" s="173">
        <v>840130526779</v>
      </c>
      <c r="D1668" s="174">
        <v>59.5</v>
      </c>
      <c r="E1668" s="174">
        <v>119</v>
      </c>
      <c r="F1668" s="173" t="s">
        <v>632</v>
      </c>
      <c r="G1668" s="4" t="s">
        <v>3</v>
      </c>
      <c r="H1668" s="4" t="str">
        <f t="shared" si="42"/>
        <v>Ready Set Cargo</v>
      </c>
      <c r="I1668" s="4" t="str">
        <f t="shared" si="43"/>
        <v>Black Ripstop</v>
      </c>
      <c r="J1668" s="4" t="str">
        <f t="shared" si="44"/>
        <v>DWF22P8R-001</v>
      </c>
      <c r="K1668" s="4" t="str">
        <f t="shared" si="45"/>
        <v>6x32</v>
      </c>
      <c r="L1668" s="4" t="str">
        <f t="shared" si="46"/>
        <v>6</v>
      </c>
      <c r="M1668" s="4" t="str">
        <f t="shared" si="47"/>
        <v>32</v>
      </c>
      <c r="N1668" s="4" t="e">
        <f>VLOOKUP(L1668,#REF!,3,FALSE)</f>
        <v>#REF!</v>
      </c>
      <c r="O1668" s="4" t="e">
        <f>VLOOKUP(L1668,#REF!,2,FALSE)</f>
        <v>#REF!</v>
      </c>
      <c r="P1668" s="4" t="e">
        <f t="shared" si="48"/>
        <v>#REF!</v>
      </c>
      <c r="Q1668" s="4"/>
      <c r="R1668" s="4"/>
      <c r="S1668" s="4"/>
      <c r="T1668" s="4"/>
      <c r="U1668" s="4"/>
      <c r="V1668" s="4"/>
      <c r="W1668" s="4"/>
    </row>
    <row r="1669" spans="1:23" ht="16">
      <c r="A1669" s="173" t="s">
        <v>2360</v>
      </c>
      <c r="B1669" s="173" t="s">
        <v>2317</v>
      </c>
      <c r="C1669" s="173">
        <v>840130526786</v>
      </c>
      <c r="D1669" s="174">
        <v>59.5</v>
      </c>
      <c r="E1669" s="174">
        <v>119</v>
      </c>
      <c r="F1669" s="173" t="s">
        <v>632</v>
      </c>
      <c r="G1669" s="4" t="s">
        <v>3</v>
      </c>
      <c r="H1669" s="4" t="str">
        <f t="shared" si="42"/>
        <v>Ready Set Cargo</v>
      </c>
      <c r="I1669" s="4" t="str">
        <f t="shared" si="43"/>
        <v>Black Ripstop</v>
      </c>
      <c r="J1669" s="4" t="str">
        <f t="shared" si="44"/>
        <v>DWF22P8R-001</v>
      </c>
      <c r="K1669" s="4" t="str">
        <f t="shared" si="45"/>
        <v>6x34</v>
      </c>
      <c r="L1669" s="4" t="str">
        <f t="shared" si="46"/>
        <v>6</v>
      </c>
      <c r="M1669" s="4" t="str">
        <f t="shared" si="47"/>
        <v>34</v>
      </c>
      <c r="N1669" s="4" t="e">
        <f>VLOOKUP(L1669,#REF!,3,FALSE)</f>
        <v>#REF!</v>
      </c>
      <c r="O1669" s="4" t="e">
        <f>VLOOKUP(L1669,#REF!,2,FALSE)</f>
        <v>#REF!</v>
      </c>
      <c r="P1669" s="4" t="e">
        <f t="shared" si="48"/>
        <v>#REF!</v>
      </c>
      <c r="Q1669" s="4"/>
      <c r="R1669" s="4"/>
      <c r="S1669" s="4"/>
      <c r="T1669" s="4"/>
      <c r="U1669" s="4"/>
      <c r="V1669" s="4"/>
      <c r="W1669" s="4"/>
    </row>
    <row r="1670" spans="1:23" ht="16">
      <c r="A1670" s="173" t="s">
        <v>2361</v>
      </c>
      <c r="B1670" s="173" t="s">
        <v>2317</v>
      </c>
      <c r="C1670" s="173">
        <v>840130526793</v>
      </c>
      <c r="D1670" s="174">
        <v>59.5</v>
      </c>
      <c r="E1670" s="174">
        <v>119</v>
      </c>
      <c r="F1670" s="173" t="s">
        <v>632</v>
      </c>
      <c r="G1670" s="4" t="s">
        <v>3</v>
      </c>
      <c r="H1670" s="4" t="str">
        <f t="shared" si="42"/>
        <v>Ready Set Cargo</v>
      </c>
      <c r="I1670" s="4" t="str">
        <f t="shared" si="43"/>
        <v>Black Ripstop</v>
      </c>
      <c r="J1670" s="4" t="str">
        <f t="shared" si="44"/>
        <v>DWF22P8R-001</v>
      </c>
      <c r="K1670" s="4" t="str">
        <f t="shared" si="45"/>
        <v>8x28</v>
      </c>
      <c r="L1670" s="4" t="str">
        <f t="shared" si="46"/>
        <v>8</v>
      </c>
      <c r="M1670" s="4" t="str">
        <f t="shared" si="47"/>
        <v>28</v>
      </c>
      <c r="N1670" s="4" t="e">
        <f>VLOOKUP(L1670,#REF!,3,FALSE)</f>
        <v>#REF!</v>
      </c>
      <c r="O1670" s="4" t="e">
        <f>VLOOKUP(L1670,#REF!,2,FALSE)</f>
        <v>#REF!</v>
      </c>
      <c r="P1670" s="4" t="e">
        <f t="shared" si="48"/>
        <v>#REF!</v>
      </c>
      <c r="Q1670" s="4"/>
      <c r="R1670" s="4"/>
      <c r="S1670" s="4"/>
      <c r="T1670" s="4"/>
      <c r="U1670" s="4"/>
      <c r="V1670" s="4"/>
      <c r="W1670" s="4"/>
    </row>
    <row r="1671" spans="1:23" ht="16">
      <c r="A1671" s="173" t="s">
        <v>2362</v>
      </c>
      <c r="B1671" s="173" t="s">
        <v>2317</v>
      </c>
      <c r="C1671" s="173">
        <v>840130526809</v>
      </c>
      <c r="D1671" s="174">
        <v>59.5</v>
      </c>
      <c r="E1671" s="174">
        <v>119</v>
      </c>
      <c r="F1671" s="173" t="s">
        <v>632</v>
      </c>
      <c r="G1671" s="4" t="s">
        <v>3</v>
      </c>
      <c r="H1671" s="4" t="str">
        <f t="shared" si="42"/>
        <v>Ready Set Cargo</v>
      </c>
      <c r="I1671" s="4" t="str">
        <f t="shared" si="43"/>
        <v>Black Ripstop</v>
      </c>
      <c r="J1671" s="4" t="str">
        <f t="shared" si="44"/>
        <v>DWF22P8R-001</v>
      </c>
      <c r="K1671" s="4" t="str">
        <f t="shared" si="45"/>
        <v>8x30</v>
      </c>
      <c r="L1671" s="4" t="str">
        <f t="shared" si="46"/>
        <v>8</v>
      </c>
      <c r="M1671" s="4" t="str">
        <f t="shared" si="47"/>
        <v>30</v>
      </c>
      <c r="N1671" s="4" t="e">
        <f>VLOOKUP(L1671,#REF!,3,FALSE)</f>
        <v>#REF!</v>
      </c>
      <c r="O1671" s="4" t="e">
        <f>VLOOKUP(L1671,#REF!,2,FALSE)</f>
        <v>#REF!</v>
      </c>
      <c r="P1671" s="4" t="e">
        <f t="shared" si="48"/>
        <v>#REF!</v>
      </c>
      <c r="Q1671" s="4"/>
      <c r="R1671" s="4"/>
      <c r="S1671" s="4"/>
      <c r="T1671" s="4"/>
      <c r="U1671" s="4"/>
      <c r="V1671" s="4"/>
      <c r="W1671" s="4"/>
    </row>
    <row r="1672" spans="1:23" ht="16">
      <c r="A1672" s="173" t="s">
        <v>2363</v>
      </c>
      <c r="B1672" s="173" t="s">
        <v>2317</v>
      </c>
      <c r="C1672" s="173">
        <v>840130526816</v>
      </c>
      <c r="D1672" s="174">
        <v>59.5</v>
      </c>
      <c r="E1672" s="174">
        <v>119</v>
      </c>
      <c r="F1672" s="173" t="s">
        <v>632</v>
      </c>
      <c r="G1672" s="4" t="s">
        <v>3</v>
      </c>
      <c r="H1672" s="4" t="str">
        <f t="shared" si="42"/>
        <v>Ready Set Cargo</v>
      </c>
      <c r="I1672" s="4" t="str">
        <f t="shared" si="43"/>
        <v>Black Ripstop</v>
      </c>
      <c r="J1672" s="4" t="str">
        <f t="shared" si="44"/>
        <v>DWF22P8R-001</v>
      </c>
      <c r="K1672" s="4" t="str">
        <f t="shared" si="45"/>
        <v>8x32</v>
      </c>
      <c r="L1672" s="4" t="str">
        <f t="shared" si="46"/>
        <v>8</v>
      </c>
      <c r="M1672" s="4" t="str">
        <f t="shared" si="47"/>
        <v>32</v>
      </c>
      <c r="N1672" s="4" t="e">
        <f>VLOOKUP(L1672,#REF!,3,FALSE)</f>
        <v>#REF!</v>
      </c>
      <c r="O1672" s="4" t="e">
        <f>VLOOKUP(L1672,#REF!,2,FALSE)</f>
        <v>#REF!</v>
      </c>
      <c r="P1672" s="4" t="e">
        <f t="shared" si="48"/>
        <v>#REF!</v>
      </c>
      <c r="Q1672" s="4"/>
      <c r="R1672" s="4"/>
      <c r="S1672" s="4"/>
      <c r="T1672" s="4"/>
      <c r="U1672" s="4"/>
      <c r="V1672" s="4"/>
      <c r="W1672" s="4"/>
    </row>
    <row r="1673" spans="1:23" ht="16">
      <c r="A1673" s="173" t="s">
        <v>2364</v>
      </c>
      <c r="B1673" s="173" t="s">
        <v>2317</v>
      </c>
      <c r="C1673" s="173">
        <v>840130526823</v>
      </c>
      <c r="D1673" s="174">
        <v>59.5</v>
      </c>
      <c r="E1673" s="174">
        <v>119</v>
      </c>
      <c r="F1673" s="173" t="s">
        <v>632</v>
      </c>
      <c r="G1673" s="4" t="s">
        <v>3</v>
      </c>
      <c r="H1673" s="4" t="str">
        <f t="shared" si="42"/>
        <v>Ready Set Cargo</v>
      </c>
      <c r="I1673" s="4" t="str">
        <f t="shared" si="43"/>
        <v>Black Ripstop</v>
      </c>
      <c r="J1673" s="4" t="str">
        <f t="shared" si="44"/>
        <v>DWF22P8R-001</v>
      </c>
      <c r="K1673" s="4" t="str">
        <f t="shared" si="45"/>
        <v>8x34</v>
      </c>
      <c r="L1673" s="4" t="str">
        <f t="shared" si="46"/>
        <v>8</v>
      </c>
      <c r="M1673" s="4" t="str">
        <f t="shared" si="47"/>
        <v>34</v>
      </c>
      <c r="N1673" s="4" t="e">
        <f>VLOOKUP(L1673,#REF!,3,FALSE)</f>
        <v>#REF!</v>
      </c>
      <c r="O1673" s="4" t="e">
        <f>VLOOKUP(L1673,#REF!,2,FALSE)</f>
        <v>#REF!</v>
      </c>
      <c r="P1673" s="4" t="e">
        <f t="shared" si="48"/>
        <v>#REF!</v>
      </c>
      <c r="Q1673" s="4"/>
      <c r="R1673" s="4"/>
      <c r="S1673" s="4"/>
      <c r="T1673" s="4"/>
      <c r="U1673" s="4"/>
      <c r="V1673" s="4"/>
      <c r="W1673" s="4"/>
    </row>
    <row r="1674" spans="1:23" ht="16">
      <c r="A1674" s="173" t="s">
        <v>2365</v>
      </c>
      <c r="B1674" s="173" t="s">
        <v>2366</v>
      </c>
      <c r="C1674" s="173">
        <v>840130525390</v>
      </c>
      <c r="D1674" s="174">
        <v>59.5</v>
      </c>
      <c r="E1674" s="174">
        <v>119</v>
      </c>
      <c r="F1674" s="173" t="s">
        <v>632</v>
      </c>
      <c r="G1674" s="4" t="s">
        <v>3</v>
      </c>
      <c r="H1674" s="4" t="str">
        <f t="shared" si="42"/>
        <v>Ready Set Cargo</v>
      </c>
      <c r="I1674" s="4" t="str">
        <f t="shared" si="43"/>
        <v>Dark Navy Ripstop</v>
      </c>
      <c r="J1674" s="4" t="str">
        <f t="shared" si="44"/>
        <v>DWF22P8R-410</v>
      </c>
      <c r="K1674" s="4" t="str">
        <f t="shared" si="45"/>
        <v>000x28</v>
      </c>
      <c r="L1674" s="4" t="str">
        <f t="shared" si="46"/>
        <v>000</v>
      </c>
      <c r="M1674" s="4" t="str">
        <f t="shared" si="47"/>
        <v>28</v>
      </c>
      <c r="N1674" s="4" t="e">
        <f>VLOOKUP(L1674,#REF!,3,FALSE)</f>
        <v>#REF!</v>
      </c>
      <c r="O1674" s="4" t="e">
        <f>VLOOKUP(L1674,#REF!,2,FALSE)</f>
        <v>#REF!</v>
      </c>
      <c r="P1674" s="4" t="e">
        <f t="shared" si="48"/>
        <v>#REF!</v>
      </c>
      <c r="Q1674" s="4"/>
      <c r="R1674" s="4"/>
      <c r="S1674" s="4"/>
      <c r="T1674" s="4"/>
      <c r="U1674" s="4"/>
      <c r="V1674" s="4"/>
      <c r="W1674" s="4"/>
    </row>
    <row r="1675" spans="1:23" ht="16">
      <c r="A1675" s="173" t="s">
        <v>2367</v>
      </c>
      <c r="B1675" s="173" t="s">
        <v>2366</v>
      </c>
      <c r="C1675" s="173">
        <v>840130525406</v>
      </c>
      <c r="D1675" s="174">
        <v>59.5</v>
      </c>
      <c r="E1675" s="174">
        <v>119</v>
      </c>
      <c r="F1675" s="173" t="s">
        <v>632</v>
      </c>
      <c r="G1675" s="4" t="s">
        <v>3</v>
      </c>
      <c r="H1675" s="4" t="str">
        <f t="shared" si="42"/>
        <v>Ready Set Cargo</v>
      </c>
      <c r="I1675" s="4" t="str">
        <f t="shared" si="43"/>
        <v>Dark Navy Ripstop</v>
      </c>
      <c r="J1675" s="4" t="str">
        <f t="shared" si="44"/>
        <v>DWF22P8R-410</v>
      </c>
      <c r="K1675" s="4" t="str">
        <f t="shared" si="45"/>
        <v>000x30</v>
      </c>
      <c r="L1675" s="4" t="str">
        <f t="shared" si="46"/>
        <v>000</v>
      </c>
      <c r="M1675" s="4" t="str">
        <f t="shared" si="47"/>
        <v>30</v>
      </c>
      <c r="N1675" s="4" t="e">
        <f>VLOOKUP(L1675,#REF!,3,FALSE)</f>
        <v>#REF!</v>
      </c>
      <c r="O1675" s="4" t="e">
        <f>VLOOKUP(L1675,#REF!,2,FALSE)</f>
        <v>#REF!</v>
      </c>
      <c r="P1675" s="4" t="e">
        <f t="shared" si="48"/>
        <v>#REF!</v>
      </c>
      <c r="Q1675" s="4"/>
      <c r="R1675" s="4"/>
      <c r="S1675" s="4"/>
      <c r="T1675" s="4"/>
      <c r="U1675" s="4"/>
      <c r="V1675" s="4"/>
      <c r="W1675" s="4"/>
    </row>
    <row r="1676" spans="1:23" ht="16">
      <c r="A1676" s="173" t="s">
        <v>2368</v>
      </c>
      <c r="B1676" s="173" t="s">
        <v>2366</v>
      </c>
      <c r="C1676" s="173">
        <v>840130525413</v>
      </c>
      <c r="D1676" s="174">
        <v>59.5</v>
      </c>
      <c r="E1676" s="174">
        <v>119</v>
      </c>
      <c r="F1676" s="173" t="s">
        <v>632</v>
      </c>
      <c r="G1676" s="4" t="s">
        <v>3</v>
      </c>
      <c r="H1676" s="4" t="str">
        <f t="shared" si="42"/>
        <v>Ready Set Cargo</v>
      </c>
      <c r="I1676" s="4" t="str">
        <f t="shared" si="43"/>
        <v>Dark Navy Ripstop</v>
      </c>
      <c r="J1676" s="4" t="str">
        <f t="shared" si="44"/>
        <v>DWF22P8R-410</v>
      </c>
      <c r="K1676" s="4" t="str">
        <f t="shared" si="45"/>
        <v>000x32</v>
      </c>
      <c r="L1676" s="4" t="str">
        <f t="shared" si="46"/>
        <v>000</v>
      </c>
      <c r="M1676" s="4" t="str">
        <f t="shared" si="47"/>
        <v>32</v>
      </c>
      <c r="N1676" s="4" t="e">
        <f>VLOOKUP(L1676,#REF!,3,FALSE)</f>
        <v>#REF!</v>
      </c>
      <c r="O1676" s="4" t="e">
        <f>VLOOKUP(L1676,#REF!,2,FALSE)</f>
        <v>#REF!</v>
      </c>
      <c r="P1676" s="4" t="e">
        <f t="shared" si="48"/>
        <v>#REF!</v>
      </c>
      <c r="Q1676" s="4"/>
      <c r="R1676" s="4"/>
      <c r="S1676" s="4"/>
      <c r="T1676" s="4"/>
      <c r="U1676" s="4"/>
      <c r="V1676" s="4"/>
      <c r="W1676" s="4"/>
    </row>
    <row r="1677" spans="1:23" ht="16">
      <c r="A1677" s="173" t="s">
        <v>2369</v>
      </c>
      <c r="B1677" s="173" t="s">
        <v>2366</v>
      </c>
      <c r="C1677" s="173">
        <v>840130525420</v>
      </c>
      <c r="D1677" s="174">
        <v>59.5</v>
      </c>
      <c r="E1677" s="174">
        <v>119</v>
      </c>
      <c r="F1677" s="173" t="s">
        <v>632</v>
      </c>
      <c r="G1677" s="4" t="s">
        <v>3</v>
      </c>
      <c r="H1677" s="4" t="str">
        <f t="shared" si="42"/>
        <v>Ready Set Cargo</v>
      </c>
      <c r="I1677" s="4" t="str">
        <f t="shared" si="43"/>
        <v>Dark Navy Ripstop</v>
      </c>
      <c r="J1677" s="4" t="str">
        <f t="shared" si="44"/>
        <v>DWF22P8R-410</v>
      </c>
      <c r="K1677" s="4" t="str">
        <f t="shared" si="45"/>
        <v>000x34</v>
      </c>
      <c r="L1677" s="4" t="str">
        <f t="shared" si="46"/>
        <v>000</v>
      </c>
      <c r="M1677" s="4" t="str">
        <f t="shared" si="47"/>
        <v>34</v>
      </c>
      <c r="N1677" s="4" t="e">
        <f>VLOOKUP(L1677,#REF!,3,FALSE)</f>
        <v>#REF!</v>
      </c>
      <c r="O1677" s="4" t="e">
        <f>VLOOKUP(L1677,#REF!,2,FALSE)</f>
        <v>#REF!</v>
      </c>
      <c r="P1677" s="4" t="e">
        <f t="shared" si="48"/>
        <v>#REF!</v>
      </c>
      <c r="Q1677" s="4"/>
      <c r="R1677" s="4"/>
      <c r="S1677" s="4"/>
      <c r="T1677" s="4"/>
      <c r="U1677" s="4"/>
      <c r="V1677" s="4"/>
      <c r="W1677" s="4"/>
    </row>
    <row r="1678" spans="1:23" ht="16">
      <c r="A1678" s="173" t="s">
        <v>2370</v>
      </c>
      <c r="B1678" s="173" t="s">
        <v>2366</v>
      </c>
      <c r="C1678" s="173">
        <v>840130525437</v>
      </c>
      <c r="D1678" s="174">
        <v>59.5</v>
      </c>
      <c r="E1678" s="174">
        <v>119</v>
      </c>
      <c r="F1678" s="173" t="s">
        <v>632</v>
      </c>
      <c r="G1678" s="4" t="s">
        <v>3</v>
      </c>
      <c r="H1678" s="4" t="str">
        <f t="shared" si="42"/>
        <v>Ready Set Cargo</v>
      </c>
      <c r="I1678" s="4" t="str">
        <f t="shared" si="43"/>
        <v>Dark Navy Ripstop</v>
      </c>
      <c r="J1678" s="4" t="str">
        <f t="shared" si="44"/>
        <v>DWF22P8R-410</v>
      </c>
      <c r="K1678" s="4" t="str">
        <f t="shared" si="45"/>
        <v>00x28</v>
      </c>
      <c r="L1678" s="4" t="str">
        <f t="shared" si="46"/>
        <v>00</v>
      </c>
      <c r="M1678" s="4" t="str">
        <f t="shared" si="47"/>
        <v>28</v>
      </c>
      <c r="N1678" s="4" t="e">
        <f>VLOOKUP(L1678,#REF!,3,FALSE)</f>
        <v>#REF!</v>
      </c>
      <c r="O1678" s="4" t="e">
        <f>VLOOKUP(L1678,#REF!,2,FALSE)</f>
        <v>#REF!</v>
      </c>
      <c r="P1678" s="4" t="e">
        <f t="shared" si="48"/>
        <v>#REF!</v>
      </c>
      <c r="Q1678" s="4"/>
      <c r="R1678" s="4"/>
      <c r="S1678" s="4"/>
      <c r="T1678" s="4"/>
      <c r="U1678" s="4"/>
      <c r="V1678" s="4"/>
      <c r="W1678" s="4"/>
    </row>
    <row r="1679" spans="1:23" ht="16">
      <c r="A1679" s="173" t="s">
        <v>2371</v>
      </c>
      <c r="B1679" s="173" t="s">
        <v>2366</v>
      </c>
      <c r="C1679" s="173">
        <v>840130525444</v>
      </c>
      <c r="D1679" s="174">
        <v>59.5</v>
      </c>
      <c r="E1679" s="174">
        <v>119</v>
      </c>
      <c r="F1679" s="173" t="s">
        <v>632</v>
      </c>
      <c r="G1679" s="4" t="s">
        <v>3</v>
      </c>
      <c r="H1679" s="4" t="str">
        <f t="shared" si="42"/>
        <v>Ready Set Cargo</v>
      </c>
      <c r="I1679" s="4" t="str">
        <f t="shared" si="43"/>
        <v>Dark Navy Ripstop</v>
      </c>
      <c r="J1679" s="4" t="str">
        <f t="shared" si="44"/>
        <v>DWF22P8R-410</v>
      </c>
      <c r="K1679" s="4" t="str">
        <f t="shared" si="45"/>
        <v>00x30</v>
      </c>
      <c r="L1679" s="4" t="str">
        <f t="shared" si="46"/>
        <v>00</v>
      </c>
      <c r="M1679" s="4" t="str">
        <f t="shared" si="47"/>
        <v>30</v>
      </c>
      <c r="N1679" s="4" t="e">
        <f>VLOOKUP(L1679,#REF!,3,FALSE)</f>
        <v>#REF!</v>
      </c>
      <c r="O1679" s="4" t="e">
        <f>VLOOKUP(L1679,#REF!,2,FALSE)</f>
        <v>#REF!</v>
      </c>
      <c r="P1679" s="4" t="e">
        <f t="shared" si="48"/>
        <v>#REF!</v>
      </c>
      <c r="Q1679" s="4"/>
      <c r="R1679" s="4"/>
      <c r="S1679" s="4"/>
      <c r="T1679" s="4"/>
      <c r="U1679" s="4"/>
      <c r="V1679" s="4"/>
      <c r="W1679" s="4"/>
    </row>
    <row r="1680" spans="1:23" ht="16">
      <c r="A1680" s="173" t="s">
        <v>2372</v>
      </c>
      <c r="B1680" s="173" t="s">
        <v>2366</v>
      </c>
      <c r="C1680" s="173">
        <v>840130525451</v>
      </c>
      <c r="D1680" s="174">
        <v>59.5</v>
      </c>
      <c r="E1680" s="174">
        <v>119</v>
      </c>
      <c r="F1680" s="173" t="s">
        <v>632</v>
      </c>
      <c r="G1680" s="4" t="s">
        <v>3</v>
      </c>
      <c r="H1680" s="4" t="str">
        <f t="shared" si="42"/>
        <v>Ready Set Cargo</v>
      </c>
      <c r="I1680" s="4" t="str">
        <f t="shared" si="43"/>
        <v>Dark Navy Ripstop</v>
      </c>
      <c r="J1680" s="4" t="str">
        <f t="shared" si="44"/>
        <v>DWF22P8R-410</v>
      </c>
      <c r="K1680" s="4" t="str">
        <f t="shared" si="45"/>
        <v>00x32</v>
      </c>
      <c r="L1680" s="4" t="str">
        <f t="shared" si="46"/>
        <v>00</v>
      </c>
      <c r="M1680" s="4" t="str">
        <f t="shared" si="47"/>
        <v>32</v>
      </c>
      <c r="N1680" s="4" t="e">
        <f>VLOOKUP(L1680,#REF!,3,FALSE)</f>
        <v>#REF!</v>
      </c>
      <c r="O1680" s="4" t="e">
        <f>VLOOKUP(L1680,#REF!,2,FALSE)</f>
        <v>#REF!</v>
      </c>
      <c r="P1680" s="4" t="e">
        <f t="shared" si="48"/>
        <v>#REF!</v>
      </c>
      <c r="Q1680" s="4"/>
      <c r="R1680" s="4"/>
      <c r="S1680" s="4"/>
      <c r="T1680" s="4"/>
      <c r="U1680" s="4"/>
      <c r="V1680" s="4"/>
      <c r="W1680" s="4"/>
    </row>
    <row r="1681" spans="1:23" ht="16">
      <c r="A1681" s="173" t="s">
        <v>2373</v>
      </c>
      <c r="B1681" s="173" t="s">
        <v>2366</v>
      </c>
      <c r="C1681" s="173">
        <v>840130525468</v>
      </c>
      <c r="D1681" s="174">
        <v>59.5</v>
      </c>
      <c r="E1681" s="174">
        <v>119</v>
      </c>
      <c r="F1681" s="173" t="s">
        <v>632</v>
      </c>
      <c r="G1681" s="4" t="s">
        <v>3</v>
      </c>
      <c r="H1681" s="4" t="str">
        <f t="shared" si="42"/>
        <v>Ready Set Cargo</v>
      </c>
      <c r="I1681" s="4" t="str">
        <f t="shared" si="43"/>
        <v>Dark Navy Ripstop</v>
      </c>
      <c r="J1681" s="4" t="str">
        <f t="shared" si="44"/>
        <v>DWF22P8R-410</v>
      </c>
      <c r="K1681" s="4" t="str">
        <f t="shared" si="45"/>
        <v>00x34</v>
      </c>
      <c r="L1681" s="4" t="str">
        <f t="shared" si="46"/>
        <v>00</v>
      </c>
      <c r="M1681" s="4" t="str">
        <f t="shared" si="47"/>
        <v>34</v>
      </c>
      <c r="N1681" s="4" t="e">
        <f>VLOOKUP(L1681,#REF!,3,FALSE)</f>
        <v>#REF!</v>
      </c>
      <c r="O1681" s="4" t="e">
        <f>VLOOKUP(L1681,#REF!,2,FALSE)</f>
        <v>#REF!</v>
      </c>
      <c r="P1681" s="4" t="e">
        <f t="shared" si="48"/>
        <v>#REF!</v>
      </c>
      <c r="Q1681" s="4"/>
      <c r="R1681" s="4"/>
      <c r="S1681" s="4"/>
      <c r="T1681" s="4"/>
      <c r="U1681" s="4"/>
      <c r="V1681" s="4"/>
      <c r="W1681" s="4"/>
    </row>
    <row r="1682" spans="1:23" ht="16">
      <c r="A1682" s="173" t="s">
        <v>2374</v>
      </c>
      <c r="B1682" s="173" t="s">
        <v>2366</v>
      </c>
      <c r="C1682" s="173">
        <v>840130525475</v>
      </c>
      <c r="D1682" s="174">
        <v>59.5</v>
      </c>
      <c r="E1682" s="174">
        <v>119</v>
      </c>
      <c r="F1682" s="173" t="s">
        <v>632</v>
      </c>
      <c r="G1682" s="4" t="s">
        <v>3</v>
      </c>
      <c r="H1682" s="4" t="str">
        <f t="shared" si="42"/>
        <v>Ready Set Cargo</v>
      </c>
      <c r="I1682" s="4" t="str">
        <f t="shared" si="43"/>
        <v>Dark Navy Ripstop</v>
      </c>
      <c r="J1682" s="4" t="str">
        <f t="shared" si="44"/>
        <v>DWF22P8R-410</v>
      </c>
      <c r="K1682" s="4" t="str">
        <f t="shared" si="45"/>
        <v>0x28</v>
      </c>
      <c r="L1682" s="4" t="str">
        <f t="shared" si="46"/>
        <v>0</v>
      </c>
      <c r="M1682" s="4" t="str">
        <f t="shared" si="47"/>
        <v>28</v>
      </c>
      <c r="N1682" s="4" t="e">
        <f>VLOOKUP(L1682,#REF!,3,FALSE)</f>
        <v>#REF!</v>
      </c>
      <c r="O1682" s="4" t="e">
        <f>VLOOKUP(L1682,#REF!,2,FALSE)</f>
        <v>#REF!</v>
      </c>
      <c r="P1682" s="4" t="e">
        <f t="shared" si="48"/>
        <v>#REF!</v>
      </c>
      <c r="Q1682" s="4"/>
      <c r="R1682" s="4"/>
      <c r="S1682" s="4"/>
      <c r="T1682" s="4"/>
      <c r="U1682" s="4"/>
      <c r="V1682" s="4"/>
      <c r="W1682" s="4"/>
    </row>
    <row r="1683" spans="1:23" ht="16">
      <c r="A1683" s="173" t="s">
        <v>2375</v>
      </c>
      <c r="B1683" s="173" t="s">
        <v>2366</v>
      </c>
      <c r="C1683" s="173">
        <v>840130525482</v>
      </c>
      <c r="D1683" s="174">
        <v>59.5</v>
      </c>
      <c r="E1683" s="174">
        <v>119</v>
      </c>
      <c r="F1683" s="173" t="s">
        <v>632</v>
      </c>
      <c r="G1683" s="4" t="s">
        <v>3</v>
      </c>
      <c r="H1683" s="4" t="str">
        <f t="shared" si="42"/>
        <v>Ready Set Cargo</v>
      </c>
      <c r="I1683" s="4" t="str">
        <f t="shared" si="43"/>
        <v>Dark Navy Ripstop</v>
      </c>
      <c r="J1683" s="4" t="str">
        <f t="shared" si="44"/>
        <v>DWF22P8R-410</v>
      </c>
      <c r="K1683" s="4" t="str">
        <f t="shared" si="45"/>
        <v>0x30</v>
      </c>
      <c r="L1683" s="4" t="str">
        <f t="shared" si="46"/>
        <v>0</v>
      </c>
      <c r="M1683" s="4" t="str">
        <f t="shared" si="47"/>
        <v>30</v>
      </c>
      <c r="N1683" s="4" t="e">
        <f>VLOOKUP(L1683,#REF!,3,FALSE)</f>
        <v>#REF!</v>
      </c>
      <c r="O1683" s="4" t="e">
        <f>VLOOKUP(L1683,#REF!,2,FALSE)</f>
        <v>#REF!</v>
      </c>
      <c r="P1683" s="4" t="e">
        <f t="shared" si="48"/>
        <v>#REF!</v>
      </c>
      <c r="Q1683" s="4"/>
      <c r="R1683" s="4"/>
      <c r="S1683" s="4"/>
      <c r="T1683" s="4"/>
      <c r="U1683" s="4"/>
      <c r="V1683" s="4"/>
      <c r="W1683" s="4"/>
    </row>
    <row r="1684" spans="1:23" ht="16">
      <c r="A1684" s="173" t="s">
        <v>2376</v>
      </c>
      <c r="B1684" s="173" t="s">
        <v>2366</v>
      </c>
      <c r="C1684" s="173">
        <v>840130525499</v>
      </c>
      <c r="D1684" s="174">
        <v>59.5</v>
      </c>
      <c r="E1684" s="174">
        <v>119</v>
      </c>
      <c r="F1684" s="173" t="s">
        <v>632</v>
      </c>
      <c r="G1684" s="4" t="s">
        <v>3</v>
      </c>
      <c r="H1684" s="4" t="str">
        <f t="shared" si="42"/>
        <v>Ready Set Cargo</v>
      </c>
      <c r="I1684" s="4" t="str">
        <f t="shared" si="43"/>
        <v>Dark Navy Ripstop</v>
      </c>
      <c r="J1684" s="4" t="str">
        <f t="shared" si="44"/>
        <v>DWF22P8R-410</v>
      </c>
      <c r="K1684" s="4" t="str">
        <f t="shared" si="45"/>
        <v>0x32</v>
      </c>
      <c r="L1684" s="4" t="str">
        <f t="shared" si="46"/>
        <v>0</v>
      </c>
      <c r="M1684" s="4" t="str">
        <f t="shared" si="47"/>
        <v>32</v>
      </c>
      <c r="N1684" s="4" t="e">
        <f>VLOOKUP(L1684,#REF!,3,FALSE)</f>
        <v>#REF!</v>
      </c>
      <c r="O1684" s="4" t="e">
        <f>VLOOKUP(L1684,#REF!,2,FALSE)</f>
        <v>#REF!</v>
      </c>
      <c r="P1684" s="4" t="e">
        <f t="shared" si="48"/>
        <v>#REF!</v>
      </c>
      <c r="Q1684" s="4"/>
      <c r="R1684" s="4"/>
      <c r="S1684" s="4"/>
      <c r="T1684" s="4"/>
      <c r="U1684" s="4"/>
      <c r="V1684" s="4"/>
      <c r="W1684" s="4"/>
    </row>
    <row r="1685" spans="1:23" ht="16">
      <c r="A1685" s="173" t="s">
        <v>2377</v>
      </c>
      <c r="B1685" s="173" t="s">
        <v>2366</v>
      </c>
      <c r="C1685" s="173">
        <v>840130525505</v>
      </c>
      <c r="D1685" s="174">
        <v>59.5</v>
      </c>
      <c r="E1685" s="174">
        <v>119</v>
      </c>
      <c r="F1685" s="173" t="s">
        <v>632</v>
      </c>
      <c r="G1685" s="4" t="s">
        <v>3</v>
      </c>
      <c r="H1685" s="4" t="str">
        <f t="shared" si="42"/>
        <v>Ready Set Cargo</v>
      </c>
      <c r="I1685" s="4" t="str">
        <f t="shared" si="43"/>
        <v>Dark Navy Ripstop</v>
      </c>
      <c r="J1685" s="4" t="str">
        <f t="shared" si="44"/>
        <v>DWF22P8R-410</v>
      </c>
      <c r="K1685" s="4" t="str">
        <f t="shared" si="45"/>
        <v>0x34</v>
      </c>
      <c r="L1685" s="4" t="str">
        <f t="shared" si="46"/>
        <v>0</v>
      </c>
      <c r="M1685" s="4" t="str">
        <f t="shared" si="47"/>
        <v>34</v>
      </c>
      <c r="N1685" s="4" t="e">
        <f>VLOOKUP(L1685,#REF!,3,FALSE)</f>
        <v>#REF!</v>
      </c>
      <c r="O1685" s="4" t="e">
        <f>VLOOKUP(L1685,#REF!,2,FALSE)</f>
        <v>#REF!</v>
      </c>
      <c r="P1685" s="4" t="e">
        <f t="shared" si="48"/>
        <v>#REF!</v>
      </c>
      <c r="Q1685" s="4"/>
      <c r="R1685" s="4"/>
      <c r="S1685" s="4"/>
      <c r="T1685" s="4"/>
      <c r="U1685" s="4"/>
      <c r="V1685" s="4"/>
      <c r="W1685" s="4"/>
    </row>
    <row r="1686" spans="1:23" ht="16">
      <c r="A1686" s="173" t="s">
        <v>2378</v>
      </c>
      <c r="B1686" s="173" t="s">
        <v>2366</v>
      </c>
      <c r="C1686" s="173">
        <v>840130525512</v>
      </c>
      <c r="D1686" s="174">
        <v>59.5</v>
      </c>
      <c r="E1686" s="174">
        <v>119</v>
      </c>
      <c r="F1686" s="173" t="s">
        <v>632</v>
      </c>
      <c r="G1686" s="4" t="s">
        <v>3</v>
      </c>
      <c r="H1686" s="4" t="str">
        <f t="shared" si="42"/>
        <v>Ready Set Cargo</v>
      </c>
      <c r="I1686" s="4" t="str">
        <f t="shared" si="43"/>
        <v>Dark Navy Ripstop</v>
      </c>
      <c r="J1686" s="4" t="str">
        <f t="shared" si="44"/>
        <v>DWF22P8R-410</v>
      </c>
      <c r="K1686" s="4" t="str">
        <f t="shared" si="45"/>
        <v>10x28</v>
      </c>
      <c r="L1686" s="4" t="str">
        <f t="shared" si="46"/>
        <v>10</v>
      </c>
      <c r="M1686" s="4" t="str">
        <f t="shared" si="47"/>
        <v>28</v>
      </c>
      <c r="N1686" s="4" t="e">
        <f>VLOOKUP(L1686,#REF!,3,FALSE)</f>
        <v>#REF!</v>
      </c>
      <c r="O1686" s="4" t="e">
        <f>VLOOKUP(L1686,#REF!,2,FALSE)</f>
        <v>#REF!</v>
      </c>
      <c r="P1686" s="4" t="e">
        <f t="shared" si="48"/>
        <v>#REF!</v>
      </c>
      <c r="Q1686" s="4"/>
      <c r="R1686" s="4"/>
      <c r="S1686" s="4"/>
      <c r="T1686" s="4"/>
      <c r="U1686" s="4"/>
      <c r="V1686" s="4"/>
      <c r="W1686" s="4"/>
    </row>
    <row r="1687" spans="1:23" ht="16">
      <c r="A1687" s="173" t="s">
        <v>2379</v>
      </c>
      <c r="B1687" s="173" t="s">
        <v>2366</v>
      </c>
      <c r="C1687" s="173">
        <v>840130525529</v>
      </c>
      <c r="D1687" s="174">
        <v>59.5</v>
      </c>
      <c r="E1687" s="174">
        <v>119</v>
      </c>
      <c r="F1687" s="173" t="s">
        <v>632</v>
      </c>
      <c r="G1687" s="4" t="s">
        <v>3</v>
      </c>
      <c r="H1687" s="4" t="str">
        <f t="shared" si="42"/>
        <v>Ready Set Cargo</v>
      </c>
      <c r="I1687" s="4" t="str">
        <f t="shared" si="43"/>
        <v>Dark Navy Ripstop</v>
      </c>
      <c r="J1687" s="4" t="str">
        <f t="shared" si="44"/>
        <v>DWF22P8R-410</v>
      </c>
      <c r="K1687" s="4" t="str">
        <f t="shared" si="45"/>
        <v>10x30</v>
      </c>
      <c r="L1687" s="4" t="str">
        <f t="shared" si="46"/>
        <v>10</v>
      </c>
      <c r="M1687" s="4" t="str">
        <f t="shared" si="47"/>
        <v>30</v>
      </c>
      <c r="N1687" s="4" t="e">
        <f>VLOOKUP(L1687,#REF!,3,FALSE)</f>
        <v>#REF!</v>
      </c>
      <c r="O1687" s="4" t="e">
        <f>VLOOKUP(L1687,#REF!,2,FALSE)</f>
        <v>#REF!</v>
      </c>
      <c r="P1687" s="4" t="e">
        <f t="shared" si="48"/>
        <v>#REF!</v>
      </c>
      <c r="Q1687" s="4"/>
      <c r="R1687" s="4"/>
      <c r="S1687" s="4"/>
      <c r="T1687" s="4"/>
      <c r="U1687" s="4"/>
      <c r="V1687" s="4"/>
      <c r="W1687" s="4"/>
    </row>
    <row r="1688" spans="1:23" ht="16">
      <c r="A1688" s="173" t="s">
        <v>2380</v>
      </c>
      <c r="B1688" s="173" t="s">
        <v>2366</v>
      </c>
      <c r="C1688" s="173">
        <v>840130525536</v>
      </c>
      <c r="D1688" s="174">
        <v>59.5</v>
      </c>
      <c r="E1688" s="174">
        <v>119</v>
      </c>
      <c r="F1688" s="173" t="s">
        <v>632</v>
      </c>
      <c r="G1688" s="4" t="s">
        <v>3</v>
      </c>
      <c r="H1688" s="4" t="str">
        <f t="shared" si="42"/>
        <v>Ready Set Cargo</v>
      </c>
      <c r="I1688" s="4" t="str">
        <f t="shared" si="43"/>
        <v>Dark Navy Ripstop</v>
      </c>
      <c r="J1688" s="4" t="str">
        <f t="shared" si="44"/>
        <v>DWF22P8R-410</v>
      </c>
      <c r="K1688" s="4" t="str">
        <f t="shared" si="45"/>
        <v>10x32</v>
      </c>
      <c r="L1688" s="4" t="str">
        <f t="shared" si="46"/>
        <v>10</v>
      </c>
      <c r="M1688" s="4" t="str">
        <f t="shared" si="47"/>
        <v>32</v>
      </c>
      <c r="N1688" s="4" t="e">
        <f>VLOOKUP(L1688,#REF!,3,FALSE)</f>
        <v>#REF!</v>
      </c>
      <c r="O1688" s="4" t="e">
        <f>VLOOKUP(L1688,#REF!,2,FALSE)</f>
        <v>#REF!</v>
      </c>
      <c r="P1688" s="4" t="e">
        <f t="shared" si="48"/>
        <v>#REF!</v>
      </c>
      <c r="Q1688" s="4"/>
      <c r="R1688" s="4"/>
      <c r="S1688" s="4"/>
      <c r="T1688" s="4"/>
      <c r="U1688" s="4"/>
      <c r="V1688" s="4"/>
      <c r="W1688" s="4"/>
    </row>
    <row r="1689" spans="1:23" ht="16">
      <c r="A1689" s="173" t="s">
        <v>2381</v>
      </c>
      <c r="B1689" s="173" t="s">
        <v>2366</v>
      </c>
      <c r="C1689" s="173">
        <v>840130525543</v>
      </c>
      <c r="D1689" s="174">
        <v>59.5</v>
      </c>
      <c r="E1689" s="174">
        <v>119</v>
      </c>
      <c r="F1689" s="173" t="s">
        <v>632</v>
      </c>
      <c r="G1689" s="4" t="s">
        <v>3</v>
      </c>
      <c r="H1689" s="4" t="str">
        <f t="shared" si="42"/>
        <v>Ready Set Cargo</v>
      </c>
      <c r="I1689" s="4" t="str">
        <f t="shared" si="43"/>
        <v>Dark Navy Ripstop</v>
      </c>
      <c r="J1689" s="4" t="str">
        <f t="shared" si="44"/>
        <v>DWF22P8R-410</v>
      </c>
      <c r="K1689" s="4" t="str">
        <f t="shared" si="45"/>
        <v>10x34</v>
      </c>
      <c r="L1689" s="4" t="str">
        <f t="shared" si="46"/>
        <v>10</v>
      </c>
      <c r="M1689" s="4" t="str">
        <f t="shared" si="47"/>
        <v>34</v>
      </c>
      <c r="N1689" s="4" t="e">
        <f>VLOOKUP(L1689,#REF!,3,FALSE)</f>
        <v>#REF!</v>
      </c>
      <c r="O1689" s="4" t="e">
        <f>VLOOKUP(L1689,#REF!,2,FALSE)</f>
        <v>#REF!</v>
      </c>
      <c r="P1689" s="4" t="e">
        <f t="shared" si="48"/>
        <v>#REF!</v>
      </c>
      <c r="Q1689" s="4"/>
      <c r="R1689" s="4"/>
      <c r="S1689" s="4"/>
      <c r="T1689" s="4"/>
      <c r="U1689" s="4"/>
      <c r="V1689" s="4"/>
      <c r="W1689" s="4"/>
    </row>
    <row r="1690" spans="1:23" ht="16">
      <c r="A1690" s="173" t="s">
        <v>2382</v>
      </c>
      <c r="B1690" s="173" t="s">
        <v>2366</v>
      </c>
      <c r="C1690" s="173">
        <v>840130525550</v>
      </c>
      <c r="D1690" s="174">
        <v>59.5</v>
      </c>
      <c r="E1690" s="174">
        <v>119</v>
      </c>
      <c r="F1690" s="173" t="s">
        <v>632</v>
      </c>
      <c r="G1690" s="4" t="s">
        <v>3</v>
      </c>
      <c r="H1690" s="4" t="str">
        <f t="shared" si="42"/>
        <v>Ready Set Cargo</v>
      </c>
      <c r="I1690" s="4" t="str">
        <f t="shared" si="43"/>
        <v>Dark Navy Ripstop</v>
      </c>
      <c r="J1690" s="4" t="str">
        <f t="shared" si="44"/>
        <v>DWF22P8R-410</v>
      </c>
      <c r="K1690" s="4" t="str">
        <f t="shared" si="45"/>
        <v>12x28</v>
      </c>
      <c r="L1690" s="4" t="str">
        <f t="shared" si="46"/>
        <v>12</v>
      </c>
      <c r="M1690" s="4" t="str">
        <f t="shared" si="47"/>
        <v>28</v>
      </c>
      <c r="N1690" s="4" t="e">
        <f>VLOOKUP(L1690,#REF!,3,FALSE)</f>
        <v>#REF!</v>
      </c>
      <c r="O1690" s="4" t="e">
        <f>VLOOKUP(L1690,#REF!,2,FALSE)</f>
        <v>#REF!</v>
      </c>
      <c r="P1690" s="4" t="e">
        <f t="shared" si="48"/>
        <v>#REF!</v>
      </c>
      <c r="Q1690" s="4"/>
      <c r="R1690" s="4"/>
      <c r="S1690" s="4"/>
      <c r="T1690" s="4"/>
      <c r="U1690" s="4"/>
      <c r="V1690" s="4"/>
      <c r="W1690" s="4"/>
    </row>
    <row r="1691" spans="1:23" ht="16">
      <c r="A1691" s="173" t="s">
        <v>2383</v>
      </c>
      <c r="B1691" s="173" t="s">
        <v>2366</v>
      </c>
      <c r="C1691" s="173">
        <v>840130525567</v>
      </c>
      <c r="D1691" s="174">
        <v>59.5</v>
      </c>
      <c r="E1691" s="174">
        <v>119</v>
      </c>
      <c r="F1691" s="173" t="s">
        <v>632</v>
      </c>
      <c r="G1691" s="4" t="s">
        <v>3</v>
      </c>
      <c r="H1691" s="4" t="str">
        <f t="shared" si="42"/>
        <v>Ready Set Cargo</v>
      </c>
      <c r="I1691" s="4" t="str">
        <f t="shared" si="43"/>
        <v>Dark Navy Ripstop</v>
      </c>
      <c r="J1691" s="4" t="str">
        <f t="shared" si="44"/>
        <v>DWF22P8R-410</v>
      </c>
      <c r="K1691" s="4" t="str">
        <f t="shared" si="45"/>
        <v>12x30</v>
      </c>
      <c r="L1691" s="4" t="str">
        <f t="shared" si="46"/>
        <v>12</v>
      </c>
      <c r="M1691" s="4" t="str">
        <f t="shared" si="47"/>
        <v>30</v>
      </c>
      <c r="N1691" s="4" t="e">
        <f>VLOOKUP(L1691,#REF!,3,FALSE)</f>
        <v>#REF!</v>
      </c>
      <c r="O1691" s="4" t="e">
        <f>VLOOKUP(L1691,#REF!,2,FALSE)</f>
        <v>#REF!</v>
      </c>
      <c r="P1691" s="4" t="e">
        <f t="shared" si="48"/>
        <v>#REF!</v>
      </c>
      <c r="Q1691" s="4"/>
      <c r="R1691" s="4"/>
      <c r="S1691" s="4"/>
      <c r="T1691" s="4"/>
      <c r="U1691" s="4"/>
      <c r="V1691" s="4"/>
      <c r="W1691" s="4"/>
    </row>
    <row r="1692" spans="1:23" ht="16">
      <c r="A1692" s="173" t="s">
        <v>2384</v>
      </c>
      <c r="B1692" s="173" t="s">
        <v>2366</v>
      </c>
      <c r="C1692" s="173">
        <v>840130525574</v>
      </c>
      <c r="D1692" s="174">
        <v>59.5</v>
      </c>
      <c r="E1692" s="174">
        <v>119</v>
      </c>
      <c r="F1692" s="173" t="s">
        <v>632</v>
      </c>
      <c r="G1692" s="4" t="s">
        <v>3</v>
      </c>
      <c r="H1692" s="4" t="str">
        <f t="shared" si="42"/>
        <v>Ready Set Cargo</v>
      </c>
      <c r="I1692" s="4" t="str">
        <f t="shared" si="43"/>
        <v>Dark Navy Ripstop</v>
      </c>
      <c r="J1692" s="4" t="str">
        <f t="shared" si="44"/>
        <v>DWF22P8R-410</v>
      </c>
      <c r="K1692" s="4" t="str">
        <f t="shared" si="45"/>
        <v>12x32</v>
      </c>
      <c r="L1692" s="4" t="str">
        <f t="shared" si="46"/>
        <v>12</v>
      </c>
      <c r="M1692" s="4" t="str">
        <f t="shared" si="47"/>
        <v>32</v>
      </c>
      <c r="N1692" s="4" t="e">
        <f>VLOOKUP(L1692,#REF!,3,FALSE)</f>
        <v>#REF!</v>
      </c>
      <c r="O1692" s="4" t="e">
        <f>VLOOKUP(L1692,#REF!,2,FALSE)</f>
        <v>#REF!</v>
      </c>
      <c r="P1692" s="4" t="e">
        <f t="shared" si="48"/>
        <v>#REF!</v>
      </c>
      <c r="Q1692" s="4"/>
      <c r="R1692" s="4"/>
      <c r="S1692" s="4"/>
      <c r="T1692" s="4"/>
      <c r="U1692" s="4"/>
      <c r="V1692" s="4"/>
      <c r="W1692" s="4"/>
    </row>
    <row r="1693" spans="1:23" ht="16">
      <c r="A1693" s="173" t="s">
        <v>2385</v>
      </c>
      <c r="B1693" s="173" t="s">
        <v>2366</v>
      </c>
      <c r="C1693" s="173">
        <v>840130525581</v>
      </c>
      <c r="D1693" s="174">
        <v>59.5</v>
      </c>
      <c r="E1693" s="174">
        <v>119</v>
      </c>
      <c r="F1693" s="173" t="s">
        <v>632</v>
      </c>
      <c r="G1693" s="4" t="s">
        <v>3</v>
      </c>
      <c r="H1693" s="4" t="str">
        <f t="shared" si="42"/>
        <v>Ready Set Cargo</v>
      </c>
      <c r="I1693" s="4" t="str">
        <f t="shared" si="43"/>
        <v>Dark Navy Ripstop</v>
      </c>
      <c r="J1693" s="4" t="str">
        <f t="shared" si="44"/>
        <v>DWF22P8R-410</v>
      </c>
      <c r="K1693" s="4" t="str">
        <f t="shared" si="45"/>
        <v>12x34</v>
      </c>
      <c r="L1693" s="4" t="str">
        <f t="shared" si="46"/>
        <v>12</v>
      </c>
      <c r="M1693" s="4" t="str">
        <f t="shared" si="47"/>
        <v>34</v>
      </c>
      <c r="N1693" s="4" t="e">
        <f>VLOOKUP(L1693,#REF!,3,FALSE)</f>
        <v>#REF!</v>
      </c>
      <c r="O1693" s="4" t="e">
        <f>VLOOKUP(L1693,#REF!,2,FALSE)</f>
        <v>#REF!</v>
      </c>
      <c r="P1693" s="4" t="e">
        <f t="shared" si="48"/>
        <v>#REF!</v>
      </c>
      <c r="Q1693" s="4"/>
      <c r="R1693" s="4"/>
      <c r="S1693" s="4"/>
      <c r="T1693" s="4"/>
      <c r="U1693" s="4"/>
      <c r="V1693" s="4"/>
      <c r="W1693" s="4"/>
    </row>
    <row r="1694" spans="1:23" ht="16">
      <c r="A1694" s="173" t="s">
        <v>2386</v>
      </c>
      <c r="B1694" s="173" t="s">
        <v>2366</v>
      </c>
      <c r="C1694" s="173">
        <v>840130525598</v>
      </c>
      <c r="D1694" s="174">
        <v>59.5</v>
      </c>
      <c r="E1694" s="174">
        <v>119</v>
      </c>
      <c r="F1694" s="173" t="s">
        <v>632</v>
      </c>
      <c r="G1694" s="4" t="s">
        <v>3</v>
      </c>
      <c r="H1694" s="4" t="str">
        <f t="shared" si="42"/>
        <v>Ready Set Cargo</v>
      </c>
      <c r="I1694" s="4" t="str">
        <f t="shared" si="43"/>
        <v>Dark Navy Ripstop</v>
      </c>
      <c r="J1694" s="4" t="str">
        <f t="shared" si="44"/>
        <v>DWF22P8R-410</v>
      </c>
      <c r="K1694" s="4" t="str">
        <f t="shared" si="45"/>
        <v>14x28</v>
      </c>
      <c r="L1694" s="4" t="str">
        <f t="shared" si="46"/>
        <v>14</v>
      </c>
      <c r="M1694" s="4" t="str">
        <f t="shared" si="47"/>
        <v>28</v>
      </c>
      <c r="N1694" s="4" t="e">
        <f>VLOOKUP(L1694,#REF!,3,FALSE)</f>
        <v>#REF!</v>
      </c>
      <c r="O1694" s="4" t="e">
        <f>VLOOKUP(L1694,#REF!,2,FALSE)</f>
        <v>#REF!</v>
      </c>
      <c r="P1694" s="4" t="e">
        <f t="shared" si="48"/>
        <v>#REF!</v>
      </c>
      <c r="Q1694" s="4"/>
      <c r="R1694" s="4"/>
      <c r="S1694" s="4"/>
      <c r="T1694" s="4"/>
      <c r="U1694" s="4"/>
      <c r="V1694" s="4"/>
      <c r="W1694" s="4"/>
    </row>
    <row r="1695" spans="1:23" ht="16">
      <c r="A1695" s="173" t="s">
        <v>2387</v>
      </c>
      <c r="B1695" s="173" t="s">
        <v>2366</v>
      </c>
      <c r="C1695" s="173">
        <v>840130525604</v>
      </c>
      <c r="D1695" s="174">
        <v>59.5</v>
      </c>
      <c r="E1695" s="174">
        <v>119</v>
      </c>
      <c r="F1695" s="173" t="s">
        <v>632</v>
      </c>
      <c r="G1695" s="4" t="s">
        <v>3</v>
      </c>
      <c r="H1695" s="4" t="str">
        <f t="shared" si="42"/>
        <v>Ready Set Cargo</v>
      </c>
      <c r="I1695" s="4" t="str">
        <f t="shared" si="43"/>
        <v>Dark Navy Ripstop</v>
      </c>
      <c r="J1695" s="4" t="str">
        <f t="shared" si="44"/>
        <v>DWF22P8R-410</v>
      </c>
      <c r="K1695" s="4" t="str">
        <f t="shared" si="45"/>
        <v>14x30</v>
      </c>
      <c r="L1695" s="4" t="str">
        <f t="shared" si="46"/>
        <v>14</v>
      </c>
      <c r="M1695" s="4" t="str">
        <f t="shared" si="47"/>
        <v>30</v>
      </c>
      <c r="N1695" s="4" t="e">
        <f>VLOOKUP(L1695,#REF!,3,FALSE)</f>
        <v>#REF!</v>
      </c>
      <c r="O1695" s="4" t="e">
        <f>VLOOKUP(L1695,#REF!,2,FALSE)</f>
        <v>#REF!</v>
      </c>
      <c r="P1695" s="4" t="e">
        <f t="shared" si="48"/>
        <v>#REF!</v>
      </c>
      <c r="Q1695" s="4"/>
      <c r="R1695" s="4"/>
      <c r="S1695" s="4"/>
      <c r="T1695" s="4"/>
      <c r="U1695" s="4"/>
      <c r="V1695" s="4"/>
      <c r="W1695" s="4"/>
    </row>
    <row r="1696" spans="1:23" ht="16">
      <c r="A1696" s="173" t="s">
        <v>2388</v>
      </c>
      <c r="B1696" s="173" t="s">
        <v>2366</v>
      </c>
      <c r="C1696" s="173">
        <v>840130525611</v>
      </c>
      <c r="D1696" s="174">
        <v>59.5</v>
      </c>
      <c r="E1696" s="174">
        <v>119</v>
      </c>
      <c r="F1696" s="173" t="s">
        <v>632</v>
      </c>
      <c r="G1696" s="4" t="s">
        <v>3</v>
      </c>
      <c r="H1696" s="4" t="str">
        <f t="shared" si="42"/>
        <v>Ready Set Cargo</v>
      </c>
      <c r="I1696" s="4" t="str">
        <f t="shared" si="43"/>
        <v>Dark Navy Ripstop</v>
      </c>
      <c r="J1696" s="4" t="str">
        <f t="shared" si="44"/>
        <v>DWF22P8R-410</v>
      </c>
      <c r="K1696" s="4" t="str">
        <f t="shared" si="45"/>
        <v>14x32</v>
      </c>
      <c r="L1696" s="4" t="str">
        <f t="shared" si="46"/>
        <v>14</v>
      </c>
      <c r="M1696" s="4" t="str">
        <f t="shared" si="47"/>
        <v>32</v>
      </c>
      <c r="N1696" s="4" t="e">
        <f>VLOOKUP(L1696,#REF!,3,FALSE)</f>
        <v>#REF!</v>
      </c>
      <c r="O1696" s="4" t="e">
        <f>VLOOKUP(L1696,#REF!,2,FALSE)</f>
        <v>#REF!</v>
      </c>
      <c r="P1696" s="4" t="e">
        <f t="shared" si="48"/>
        <v>#REF!</v>
      </c>
      <c r="Q1696" s="4"/>
      <c r="R1696" s="4"/>
      <c r="S1696" s="4"/>
      <c r="T1696" s="4"/>
      <c r="U1696" s="4"/>
      <c r="V1696" s="4"/>
      <c r="W1696" s="4"/>
    </row>
    <row r="1697" spans="1:23" ht="16">
      <c r="A1697" s="173" t="s">
        <v>2389</v>
      </c>
      <c r="B1697" s="173" t="s">
        <v>2366</v>
      </c>
      <c r="C1697" s="173">
        <v>840130525628</v>
      </c>
      <c r="D1697" s="174">
        <v>59.5</v>
      </c>
      <c r="E1697" s="174">
        <v>119</v>
      </c>
      <c r="F1697" s="173" t="s">
        <v>632</v>
      </c>
      <c r="G1697" s="4" t="s">
        <v>3</v>
      </c>
      <c r="H1697" s="4" t="str">
        <f t="shared" si="42"/>
        <v>Ready Set Cargo</v>
      </c>
      <c r="I1697" s="4" t="str">
        <f t="shared" si="43"/>
        <v>Dark Navy Ripstop</v>
      </c>
      <c r="J1697" s="4" t="str">
        <f t="shared" si="44"/>
        <v>DWF22P8R-410</v>
      </c>
      <c r="K1697" s="4" t="str">
        <f t="shared" si="45"/>
        <v>14x34</v>
      </c>
      <c r="L1697" s="4" t="str">
        <f t="shared" si="46"/>
        <v>14</v>
      </c>
      <c r="M1697" s="4" t="str">
        <f t="shared" si="47"/>
        <v>34</v>
      </c>
      <c r="N1697" s="4" t="e">
        <f>VLOOKUP(L1697,#REF!,3,FALSE)</f>
        <v>#REF!</v>
      </c>
      <c r="O1697" s="4" t="e">
        <f>VLOOKUP(L1697,#REF!,2,FALSE)</f>
        <v>#REF!</v>
      </c>
      <c r="P1697" s="4" t="e">
        <f t="shared" si="48"/>
        <v>#REF!</v>
      </c>
      <c r="Q1697" s="4"/>
      <c r="R1697" s="4"/>
      <c r="S1697" s="4"/>
      <c r="T1697" s="4"/>
      <c r="U1697" s="4"/>
      <c r="V1697" s="4"/>
      <c r="W1697" s="4"/>
    </row>
    <row r="1698" spans="1:23" ht="16">
      <c r="A1698" s="173" t="s">
        <v>2390</v>
      </c>
      <c r="B1698" s="173" t="s">
        <v>2366</v>
      </c>
      <c r="C1698" s="173">
        <v>840130525635</v>
      </c>
      <c r="D1698" s="174">
        <v>59.5</v>
      </c>
      <c r="E1698" s="174">
        <v>119</v>
      </c>
      <c r="F1698" s="173" t="s">
        <v>632</v>
      </c>
      <c r="G1698" s="4" t="s">
        <v>3</v>
      </c>
      <c r="H1698" s="4" t="str">
        <f t="shared" si="42"/>
        <v>Ready Set Cargo</v>
      </c>
      <c r="I1698" s="4" t="str">
        <f t="shared" si="43"/>
        <v>Dark Navy Ripstop</v>
      </c>
      <c r="J1698" s="4" t="str">
        <f t="shared" si="44"/>
        <v>DWF22P8R-410</v>
      </c>
      <c r="K1698" s="4" t="str">
        <f t="shared" si="45"/>
        <v>16x28</v>
      </c>
      <c r="L1698" s="4" t="str">
        <f t="shared" si="46"/>
        <v>16</v>
      </c>
      <c r="M1698" s="4" t="str">
        <f t="shared" si="47"/>
        <v>28</v>
      </c>
      <c r="N1698" s="4" t="e">
        <f>VLOOKUP(L1698,#REF!,3,FALSE)</f>
        <v>#REF!</v>
      </c>
      <c r="O1698" s="4" t="e">
        <f>VLOOKUP(L1698,#REF!,2,FALSE)</f>
        <v>#REF!</v>
      </c>
      <c r="P1698" s="4" t="e">
        <f t="shared" si="48"/>
        <v>#REF!</v>
      </c>
      <c r="Q1698" s="4"/>
      <c r="R1698" s="4"/>
      <c r="S1698" s="4"/>
      <c r="T1698" s="4"/>
      <c r="U1698" s="4"/>
      <c r="V1698" s="4"/>
      <c r="W1698" s="4"/>
    </row>
    <row r="1699" spans="1:23" ht="16">
      <c r="A1699" s="173" t="s">
        <v>2391</v>
      </c>
      <c r="B1699" s="173" t="s">
        <v>2366</v>
      </c>
      <c r="C1699" s="173">
        <v>840130525642</v>
      </c>
      <c r="D1699" s="174">
        <v>59.5</v>
      </c>
      <c r="E1699" s="174">
        <v>119</v>
      </c>
      <c r="F1699" s="173" t="s">
        <v>632</v>
      </c>
      <c r="G1699" s="4" t="s">
        <v>3</v>
      </c>
      <c r="H1699" s="4" t="str">
        <f t="shared" si="42"/>
        <v>Ready Set Cargo</v>
      </c>
      <c r="I1699" s="4" t="str">
        <f t="shared" si="43"/>
        <v>Dark Navy Ripstop</v>
      </c>
      <c r="J1699" s="4" t="str">
        <f t="shared" si="44"/>
        <v>DWF22P8R-410</v>
      </c>
      <c r="K1699" s="4" t="str">
        <f t="shared" si="45"/>
        <v>16x30</v>
      </c>
      <c r="L1699" s="4" t="str">
        <f t="shared" si="46"/>
        <v>16</v>
      </c>
      <c r="M1699" s="4" t="str">
        <f t="shared" si="47"/>
        <v>30</v>
      </c>
      <c r="N1699" s="4" t="e">
        <f>VLOOKUP(L1699,#REF!,3,FALSE)</f>
        <v>#REF!</v>
      </c>
      <c r="O1699" s="4" t="e">
        <f>VLOOKUP(L1699,#REF!,2,FALSE)</f>
        <v>#REF!</v>
      </c>
      <c r="P1699" s="4" t="e">
        <f t="shared" si="48"/>
        <v>#REF!</v>
      </c>
      <c r="Q1699" s="4"/>
      <c r="R1699" s="4"/>
      <c r="S1699" s="4"/>
      <c r="T1699" s="4"/>
      <c r="U1699" s="4"/>
      <c r="V1699" s="4"/>
      <c r="W1699" s="4"/>
    </row>
    <row r="1700" spans="1:23" ht="16">
      <c r="A1700" s="173" t="s">
        <v>2392</v>
      </c>
      <c r="B1700" s="173" t="s">
        <v>2366</v>
      </c>
      <c r="C1700" s="173">
        <v>840130525659</v>
      </c>
      <c r="D1700" s="174">
        <v>59.5</v>
      </c>
      <c r="E1700" s="174">
        <v>119</v>
      </c>
      <c r="F1700" s="173" t="s">
        <v>632</v>
      </c>
      <c r="G1700" s="4" t="s">
        <v>3</v>
      </c>
      <c r="H1700" s="4" t="str">
        <f t="shared" si="42"/>
        <v>Ready Set Cargo</v>
      </c>
      <c r="I1700" s="4" t="str">
        <f t="shared" si="43"/>
        <v>Dark Navy Ripstop</v>
      </c>
      <c r="J1700" s="4" t="str">
        <f t="shared" si="44"/>
        <v>DWF22P8R-410</v>
      </c>
      <c r="K1700" s="4" t="str">
        <f t="shared" si="45"/>
        <v>16x32</v>
      </c>
      <c r="L1700" s="4" t="str">
        <f t="shared" si="46"/>
        <v>16</v>
      </c>
      <c r="M1700" s="4" t="str">
        <f t="shared" si="47"/>
        <v>32</v>
      </c>
      <c r="N1700" s="4" t="e">
        <f>VLOOKUP(L1700,#REF!,3,FALSE)</f>
        <v>#REF!</v>
      </c>
      <c r="O1700" s="4" t="e">
        <f>VLOOKUP(L1700,#REF!,2,FALSE)</f>
        <v>#REF!</v>
      </c>
      <c r="P1700" s="4" t="e">
        <f t="shared" si="48"/>
        <v>#REF!</v>
      </c>
      <c r="Q1700" s="4"/>
      <c r="R1700" s="4"/>
      <c r="S1700" s="4"/>
      <c r="T1700" s="4"/>
      <c r="U1700" s="4"/>
      <c r="V1700" s="4"/>
      <c r="W1700" s="4"/>
    </row>
    <row r="1701" spans="1:23" ht="16">
      <c r="A1701" s="173" t="s">
        <v>2393</v>
      </c>
      <c r="B1701" s="173" t="s">
        <v>2366</v>
      </c>
      <c r="C1701" s="173">
        <v>840130525666</v>
      </c>
      <c r="D1701" s="174">
        <v>59.5</v>
      </c>
      <c r="E1701" s="174">
        <v>119</v>
      </c>
      <c r="F1701" s="173" t="s">
        <v>632</v>
      </c>
      <c r="G1701" s="4" t="s">
        <v>3</v>
      </c>
      <c r="H1701" s="4" t="str">
        <f t="shared" si="42"/>
        <v>Ready Set Cargo</v>
      </c>
      <c r="I1701" s="4" t="str">
        <f t="shared" si="43"/>
        <v>Dark Navy Ripstop</v>
      </c>
      <c r="J1701" s="4" t="str">
        <f t="shared" si="44"/>
        <v>DWF22P8R-410</v>
      </c>
      <c r="K1701" s="4" t="str">
        <f t="shared" si="45"/>
        <v>16x34</v>
      </c>
      <c r="L1701" s="4" t="str">
        <f t="shared" si="46"/>
        <v>16</v>
      </c>
      <c r="M1701" s="4" t="str">
        <f t="shared" si="47"/>
        <v>34</v>
      </c>
      <c r="N1701" s="4" t="e">
        <f>VLOOKUP(L1701,#REF!,3,FALSE)</f>
        <v>#REF!</v>
      </c>
      <c r="O1701" s="4" t="e">
        <f>VLOOKUP(L1701,#REF!,2,FALSE)</f>
        <v>#REF!</v>
      </c>
      <c r="P1701" s="4" t="e">
        <f t="shared" si="48"/>
        <v>#REF!</v>
      </c>
      <c r="Q1701" s="4"/>
      <c r="R1701" s="4"/>
      <c r="S1701" s="4"/>
      <c r="T1701" s="4"/>
      <c r="U1701" s="4"/>
      <c r="V1701" s="4"/>
      <c r="W1701" s="4"/>
    </row>
    <row r="1702" spans="1:23" ht="16">
      <c r="A1702" s="173" t="s">
        <v>2394</v>
      </c>
      <c r="B1702" s="173" t="s">
        <v>2366</v>
      </c>
      <c r="C1702" s="173">
        <v>840130525673</v>
      </c>
      <c r="D1702" s="174">
        <v>59.5</v>
      </c>
      <c r="E1702" s="174">
        <v>119</v>
      </c>
      <c r="F1702" s="173" t="s">
        <v>632</v>
      </c>
      <c r="G1702" s="4" t="s">
        <v>3</v>
      </c>
      <c r="H1702" s="4" t="str">
        <f t="shared" si="42"/>
        <v>Ready Set Cargo</v>
      </c>
      <c r="I1702" s="4" t="str">
        <f t="shared" si="43"/>
        <v>Dark Navy Ripstop</v>
      </c>
      <c r="J1702" s="4" t="str">
        <f t="shared" si="44"/>
        <v>DWF22P8R-410</v>
      </c>
      <c r="K1702" s="4" t="str">
        <f t="shared" si="45"/>
        <v>18x28</v>
      </c>
      <c r="L1702" s="4" t="str">
        <f t="shared" si="46"/>
        <v>18</v>
      </c>
      <c r="M1702" s="4" t="str">
        <f t="shared" si="47"/>
        <v>28</v>
      </c>
      <c r="N1702" s="4" t="e">
        <f>VLOOKUP(L1702,#REF!,3,FALSE)</f>
        <v>#REF!</v>
      </c>
      <c r="O1702" s="4" t="e">
        <f>VLOOKUP(L1702,#REF!,2,FALSE)</f>
        <v>#REF!</v>
      </c>
      <c r="P1702" s="4" t="e">
        <f t="shared" si="48"/>
        <v>#REF!</v>
      </c>
      <c r="Q1702" s="4"/>
      <c r="R1702" s="4"/>
      <c r="S1702" s="4"/>
      <c r="T1702" s="4"/>
      <c r="U1702" s="4"/>
      <c r="V1702" s="4"/>
      <c r="W1702" s="4"/>
    </row>
    <row r="1703" spans="1:23" ht="16">
      <c r="A1703" s="173" t="s">
        <v>2395</v>
      </c>
      <c r="B1703" s="173" t="s">
        <v>2366</v>
      </c>
      <c r="C1703" s="173">
        <v>840130525680</v>
      </c>
      <c r="D1703" s="174">
        <v>59.5</v>
      </c>
      <c r="E1703" s="174">
        <v>119</v>
      </c>
      <c r="F1703" s="173" t="s">
        <v>632</v>
      </c>
      <c r="G1703" s="4" t="s">
        <v>3</v>
      </c>
      <c r="H1703" s="4" t="str">
        <f t="shared" si="42"/>
        <v>Ready Set Cargo</v>
      </c>
      <c r="I1703" s="4" t="str">
        <f t="shared" si="43"/>
        <v>Dark Navy Ripstop</v>
      </c>
      <c r="J1703" s="4" t="str">
        <f t="shared" si="44"/>
        <v>DWF22P8R-410</v>
      </c>
      <c r="K1703" s="4" t="str">
        <f t="shared" si="45"/>
        <v>18x30</v>
      </c>
      <c r="L1703" s="4" t="str">
        <f t="shared" si="46"/>
        <v>18</v>
      </c>
      <c r="M1703" s="4" t="str">
        <f t="shared" si="47"/>
        <v>30</v>
      </c>
      <c r="N1703" s="4" t="e">
        <f>VLOOKUP(L1703,#REF!,3,FALSE)</f>
        <v>#REF!</v>
      </c>
      <c r="O1703" s="4" t="e">
        <f>VLOOKUP(L1703,#REF!,2,FALSE)</f>
        <v>#REF!</v>
      </c>
      <c r="P1703" s="4" t="e">
        <f t="shared" si="48"/>
        <v>#REF!</v>
      </c>
      <c r="Q1703" s="4"/>
      <c r="R1703" s="4"/>
      <c r="S1703" s="4"/>
      <c r="T1703" s="4"/>
      <c r="U1703" s="4"/>
      <c r="V1703" s="4"/>
      <c r="W1703" s="4"/>
    </row>
    <row r="1704" spans="1:23" ht="16">
      <c r="A1704" s="173" t="s">
        <v>2396</v>
      </c>
      <c r="B1704" s="173" t="s">
        <v>2366</v>
      </c>
      <c r="C1704" s="173">
        <v>840130525697</v>
      </c>
      <c r="D1704" s="174">
        <v>59.5</v>
      </c>
      <c r="E1704" s="174">
        <v>119</v>
      </c>
      <c r="F1704" s="173" t="s">
        <v>632</v>
      </c>
      <c r="G1704" s="4" t="s">
        <v>3</v>
      </c>
      <c r="H1704" s="4" t="str">
        <f t="shared" si="42"/>
        <v>Ready Set Cargo</v>
      </c>
      <c r="I1704" s="4" t="str">
        <f t="shared" si="43"/>
        <v>Dark Navy Ripstop</v>
      </c>
      <c r="J1704" s="4" t="str">
        <f t="shared" si="44"/>
        <v>DWF22P8R-410</v>
      </c>
      <c r="K1704" s="4" t="str">
        <f t="shared" si="45"/>
        <v>18x32</v>
      </c>
      <c r="L1704" s="4" t="str">
        <f t="shared" si="46"/>
        <v>18</v>
      </c>
      <c r="M1704" s="4" t="str">
        <f t="shared" si="47"/>
        <v>32</v>
      </c>
      <c r="N1704" s="4" t="e">
        <f>VLOOKUP(L1704,#REF!,3,FALSE)</f>
        <v>#REF!</v>
      </c>
      <c r="O1704" s="4" t="e">
        <f>VLOOKUP(L1704,#REF!,2,FALSE)</f>
        <v>#REF!</v>
      </c>
      <c r="P1704" s="4" t="e">
        <f t="shared" si="48"/>
        <v>#REF!</v>
      </c>
      <c r="Q1704" s="4"/>
      <c r="R1704" s="4"/>
      <c r="S1704" s="4"/>
      <c r="T1704" s="4"/>
      <c r="U1704" s="4"/>
      <c r="V1704" s="4"/>
      <c r="W1704" s="4"/>
    </row>
    <row r="1705" spans="1:23" ht="16">
      <c r="A1705" s="173" t="s">
        <v>2397</v>
      </c>
      <c r="B1705" s="173" t="s">
        <v>2366</v>
      </c>
      <c r="C1705" s="173">
        <v>840130525703</v>
      </c>
      <c r="D1705" s="174">
        <v>59.5</v>
      </c>
      <c r="E1705" s="174">
        <v>119</v>
      </c>
      <c r="F1705" s="173" t="s">
        <v>632</v>
      </c>
      <c r="G1705" s="4" t="s">
        <v>3</v>
      </c>
      <c r="H1705" s="4" t="str">
        <f t="shared" si="42"/>
        <v>Ready Set Cargo</v>
      </c>
      <c r="I1705" s="4" t="str">
        <f t="shared" si="43"/>
        <v>Dark Navy Ripstop</v>
      </c>
      <c r="J1705" s="4" t="str">
        <f t="shared" si="44"/>
        <v>DWF22P8R-410</v>
      </c>
      <c r="K1705" s="4" t="str">
        <f t="shared" si="45"/>
        <v>18x34</v>
      </c>
      <c r="L1705" s="4" t="str">
        <f t="shared" si="46"/>
        <v>18</v>
      </c>
      <c r="M1705" s="4" t="str">
        <f t="shared" si="47"/>
        <v>34</v>
      </c>
      <c r="N1705" s="4" t="e">
        <f>VLOOKUP(L1705,#REF!,3,FALSE)</f>
        <v>#REF!</v>
      </c>
      <c r="O1705" s="4" t="e">
        <f>VLOOKUP(L1705,#REF!,2,FALSE)</f>
        <v>#REF!</v>
      </c>
      <c r="P1705" s="4" t="e">
        <f t="shared" si="48"/>
        <v>#REF!</v>
      </c>
      <c r="Q1705" s="4"/>
      <c r="R1705" s="4"/>
      <c r="S1705" s="4"/>
      <c r="T1705" s="4"/>
      <c r="U1705" s="4"/>
      <c r="V1705" s="4"/>
      <c r="W1705" s="4"/>
    </row>
    <row r="1706" spans="1:23" ht="16">
      <c r="A1706" s="173" t="s">
        <v>2398</v>
      </c>
      <c r="B1706" s="173" t="s">
        <v>2366</v>
      </c>
      <c r="C1706" s="173">
        <v>840130525710</v>
      </c>
      <c r="D1706" s="174">
        <v>59.5</v>
      </c>
      <c r="E1706" s="174">
        <v>119</v>
      </c>
      <c r="F1706" s="173" t="s">
        <v>632</v>
      </c>
      <c r="G1706" s="4" t="s">
        <v>3</v>
      </c>
      <c r="H1706" s="4" t="str">
        <f t="shared" si="42"/>
        <v>Ready Set Cargo</v>
      </c>
      <c r="I1706" s="4" t="str">
        <f t="shared" si="43"/>
        <v>Dark Navy Ripstop</v>
      </c>
      <c r="J1706" s="4" t="str">
        <f t="shared" si="44"/>
        <v>DWF22P8R-410</v>
      </c>
      <c r="K1706" s="4" t="str">
        <f t="shared" si="45"/>
        <v>2x28</v>
      </c>
      <c r="L1706" s="4" t="str">
        <f t="shared" si="46"/>
        <v>2</v>
      </c>
      <c r="M1706" s="4" t="str">
        <f t="shared" si="47"/>
        <v>28</v>
      </c>
      <c r="N1706" s="4" t="e">
        <f>VLOOKUP(L1706,#REF!,3,FALSE)</f>
        <v>#REF!</v>
      </c>
      <c r="O1706" s="4" t="e">
        <f>VLOOKUP(L1706,#REF!,2,FALSE)</f>
        <v>#REF!</v>
      </c>
      <c r="P1706" s="4" t="e">
        <f t="shared" si="48"/>
        <v>#REF!</v>
      </c>
      <c r="Q1706" s="4"/>
      <c r="R1706" s="4"/>
      <c r="S1706" s="4"/>
      <c r="T1706" s="4"/>
      <c r="U1706" s="4"/>
      <c r="V1706" s="4"/>
      <c r="W1706" s="4"/>
    </row>
    <row r="1707" spans="1:23" ht="16">
      <c r="A1707" s="173" t="s">
        <v>2399</v>
      </c>
      <c r="B1707" s="173" t="s">
        <v>2366</v>
      </c>
      <c r="C1707" s="173">
        <v>840130525727</v>
      </c>
      <c r="D1707" s="174">
        <v>59.5</v>
      </c>
      <c r="E1707" s="174">
        <v>119</v>
      </c>
      <c r="F1707" s="173" t="s">
        <v>632</v>
      </c>
      <c r="G1707" s="4" t="s">
        <v>3</v>
      </c>
      <c r="H1707" s="4" t="str">
        <f t="shared" si="42"/>
        <v>Ready Set Cargo</v>
      </c>
      <c r="I1707" s="4" t="str">
        <f t="shared" si="43"/>
        <v>Dark Navy Ripstop</v>
      </c>
      <c r="J1707" s="4" t="str">
        <f t="shared" si="44"/>
        <v>DWF22P8R-410</v>
      </c>
      <c r="K1707" s="4" t="str">
        <f t="shared" si="45"/>
        <v>2x30</v>
      </c>
      <c r="L1707" s="4" t="str">
        <f t="shared" si="46"/>
        <v>2</v>
      </c>
      <c r="M1707" s="4" t="str">
        <f t="shared" si="47"/>
        <v>30</v>
      </c>
      <c r="N1707" s="4" t="e">
        <f>VLOOKUP(L1707,#REF!,3,FALSE)</f>
        <v>#REF!</v>
      </c>
      <c r="O1707" s="4" t="e">
        <f>VLOOKUP(L1707,#REF!,2,FALSE)</f>
        <v>#REF!</v>
      </c>
      <c r="P1707" s="4" t="e">
        <f t="shared" si="48"/>
        <v>#REF!</v>
      </c>
      <c r="Q1707" s="4"/>
      <c r="R1707" s="4"/>
      <c r="S1707" s="4"/>
      <c r="T1707" s="4"/>
      <c r="U1707" s="4"/>
      <c r="V1707" s="4"/>
      <c r="W1707" s="4"/>
    </row>
    <row r="1708" spans="1:23" ht="16">
      <c r="A1708" s="173" t="s">
        <v>2400</v>
      </c>
      <c r="B1708" s="173" t="s">
        <v>2366</v>
      </c>
      <c r="C1708" s="173">
        <v>840130525734</v>
      </c>
      <c r="D1708" s="174">
        <v>59.5</v>
      </c>
      <c r="E1708" s="174">
        <v>119</v>
      </c>
      <c r="F1708" s="173" t="s">
        <v>632</v>
      </c>
      <c r="G1708" s="4" t="s">
        <v>3</v>
      </c>
      <c r="H1708" s="4" t="str">
        <f t="shared" si="42"/>
        <v>Ready Set Cargo</v>
      </c>
      <c r="I1708" s="4" t="str">
        <f t="shared" si="43"/>
        <v>Dark Navy Ripstop</v>
      </c>
      <c r="J1708" s="4" t="str">
        <f t="shared" si="44"/>
        <v>DWF22P8R-410</v>
      </c>
      <c r="K1708" s="4" t="str">
        <f t="shared" si="45"/>
        <v>2x32</v>
      </c>
      <c r="L1708" s="4" t="str">
        <f t="shared" si="46"/>
        <v>2</v>
      </c>
      <c r="M1708" s="4" t="str">
        <f t="shared" si="47"/>
        <v>32</v>
      </c>
      <c r="N1708" s="4" t="e">
        <f>VLOOKUP(L1708,#REF!,3,FALSE)</f>
        <v>#REF!</v>
      </c>
      <c r="O1708" s="4" t="e">
        <f>VLOOKUP(L1708,#REF!,2,FALSE)</f>
        <v>#REF!</v>
      </c>
      <c r="P1708" s="4" t="e">
        <f t="shared" si="48"/>
        <v>#REF!</v>
      </c>
      <c r="Q1708" s="4"/>
      <c r="R1708" s="4"/>
      <c r="S1708" s="4"/>
      <c r="T1708" s="4"/>
      <c r="U1708" s="4"/>
      <c r="V1708" s="4"/>
      <c r="W1708" s="4"/>
    </row>
    <row r="1709" spans="1:23" ht="16">
      <c r="A1709" s="173" t="s">
        <v>2401</v>
      </c>
      <c r="B1709" s="173" t="s">
        <v>2366</v>
      </c>
      <c r="C1709" s="173">
        <v>840130525741</v>
      </c>
      <c r="D1709" s="174">
        <v>59.5</v>
      </c>
      <c r="E1709" s="174">
        <v>119</v>
      </c>
      <c r="F1709" s="173" t="s">
        <v>632</v>
      </c>
      <c r="G1709" s="4" t="s">
        <v>3</v>
      </c>
      <c r="H1709" s="4" t="str">
        <f t="shared" si="42"/>
        <v>Ready Set Cargo</v>
      </c>
      <c r="I1709" s="4" t="str">
        <f t="shared" si="43"/>
        <v>Dark Navy Ripstop</v>
      </c>
      <c r="J1709" s="4" t="str">
        <f t="shared" si="44"/>
        <v>DWF22P8R-410</v>
      </c>
      <c r="K1709" s="4" t="str">
        <f t="shared" si="45"/>
        <v>2x34</v>
      </c>
      <c r="L1709" s="4" t="str">
        <f t="shared" si="46"/>
        <v>2</v>
      </c>
      <c r="M1709" s="4" t="str">
        <f t="shared" si="47"/>
        <v>34</v>
      </c>
      <c r="N1709" s="4" t="e">
        <f>VLOOKUP(L1709,#REF!,3,FALSE)</f>
        <v>#REF!</v>
      </c>
      <c r="O1709" s="4" t="e">
        <f>VLOOKUP(L1709,#REF!,2,FALSE)</f>
        <v>#REF!</v>
      </c>
      <c r="P1709" s="4" t="e">
        <f t="shared" si="48"/>
        <v>#REF!</v>
      </c>
      <c r="Q1709" s="4"/>
      <c r="R1709" s="4"/>
      <c r="S1709" s="4"/>
      <c r="T1709" s="4"/>
      <c r="U1709" s="4"/>
      <c r="V1709" s="4"/>
      <c r="W1709" s="4"/>
    </row>
    <row r="1710" spans="1:23" ht="16">
      <c r="A1710" s="173" t="s">
        <v>2402</v>
      </c>
      <c r="B1710" s="173" t="s">
        <v>2366</v>
      </c>
      <c r="C1710" s="173">
        <v>840130525758</v>
      </c>
      <c r="D1710" s="174">
        <v>59.5</v>
      </c>
      <c r="E1710" s="174">
        <v>119</v>
      </c>
      <c r="F1710" s="173" t="s">
        <v>632</v>
      </c>
      <c r="G1710" s="4" t="s">
        <v>3</v>
      </c>
      <c r="H1710" s="4" t="str">
        <f t="shared" si="42"/>
        <v>Ready Set Cargo</v>
      </c>
      <c r="I1710" s="4" t="str">
        <f t="shared" si="43"/>
        <v>Dark Navy Ripstop</v>
      </c>
      <c r="J1710" s="4" t="str">
        <f t="shared" si="44"/>
        <v>DWF22P8R-410</v>
      </c>
      <c r="K1710" s="4" t="str">
        <f t="shared" si="45"/>
        <v>4x28</v>
      </c>
      <c r="L1710" s="4" t="str">
        <f t="shared" si="46"/>
        <v>4</v>
      </c>
      <c r="M1710" s="4" t="str">
        <f t="shared" si="47"/>
        <v>28</v>
      </c>
      <c r="N1710" s="4" t="e">
        <f>VLOOKUP(L1710,#REF!,3,FALSE)</f>
        <v>#REF!</v>
      </c>
      <c r="O1710" s="4" t="e">
        <f>VLOOKUP(L1710,#REF!,2,FALSE)</f>
        <v>#REF!</v>
      </c>
      <c r="P1710" s="4" t="e">
        <f t="shared" si="48"/>
        <v>#REF!</v>
      </c>
      <c r="Q1710" s="4"/>
      <c r="R1710" s="4"/>
      <c r="S1710" s="4"/>
      <c r="T1710" s="4"/>
      <c r="U1710" s="4"/>
      <c r="V1710" s="4"/>
      <c r="W1710" s="4"/>
    </row>
    <row r="1711" spans="1:23" ht="16">
      <c r="A1711" s="173" t="s">
        <v>2403</v>
      </c>
      <c r="B1711" s="173" t="s">
        <v>2366</v>
      </c>
      <c r="C1711" s="173">
        <v>840130525765</v>
      </c>
      <c r="D1711" s="174">
        <v>59.5</v>
      </c>
      <c r="E1711" s="174">
        <v>119</v>
      </c>
      <c r="F1711" s="173" t="s">
        <v>632</v>
      </c>
      <c r="G1711" s="4" t="s">
        <v>3</v>
      </c>
      <c r="H1711" s="4" t="str">
        <f t="shared" si="42"/>
        <v>Ready Set Cargo</v>
      </c>
      <c r="I1711" s="4" t="str">
        <f t="shared" si="43"/>
        <v>Dark Navy Ripstop</v>
      </c>
      <c r="J1711" s="4" t="str">
        <f t="shared" si="44"/>
        <v>DWF22P8R-410</v>
      </c>
      <c r="K1711" s="4" t="str">
        <f t="shared" si="45"/>
        <v>4x30</v>
      </c>
      <c r="L1711" s="4" t="str">
        <f t="shared" si="46"/>
        <v>4</v>
      </c>
      <c r="M1711" s="4" t="str">
        <f t="shared" si="47"/>
        <v>30</v>
      </c>
      <c r="N1711" s="4" t="e">
        <f>VLOOKUP(L1711,#REF!,3,FALSE)</f>
        <v>#REF!</v>
      </c>
      <c r="O1711" s="4" t="e">
        <f>VLOOKUP(L1711,#REF!,2,FALSE)</f>
        <v>#REF!</v>
      </c>
      <c r="P1711" s="4" t="e">
        <f t="shared" si="48"/>
        <v>#REF!</v>
      </c>
      <c r="Q1711" s="4"/>
      <c r="R1711" s="4"/>
      <c r="S1711" s="4"/>
      <c r="T1711" s="4"/>
      <c r="U1711" s="4"/>
      <c r="V1711" s="4"/>
      <c r="W1711" s="4"/>
    </row>
    <row r="1712" spans="1:23" ht="16">
      <c r="A1712" s="173" t="s">
        <v>2404</v>
      </c>
      <c r="B1712" s="173" t="s">
        <v>2366</v>
      </c>
      <c r="C1712" s="173">
        <v>840130525772</v>
      </c>
      <c r="D1712" s="174">
        <v>59.5</v>
      </c>
      <c r="E1712" s="174">
        <v>119</v>
      </c>
      <c r="F1712" s="173" t="s">
        <v>632</v>
      </c>
      <c r="G1712" s="4" t="s">
        <v>3</v>
      </c>
      <c r="H1712" s="4" t="str">
        <f t="shared" si="42"/>
        <v>Ready Set Cargo</v>
      </c>
      <c r="I1712" s="4" t="str">
        <f t="shared" si="43"/>
        <v>Dark Navy Ripstop</v>
      </c>
      <c r="J1712" s="4" t="str">
        <f t="shared" si="44"/>
        <v>DWF22P8R-410</v>
      </c>
      <c r="K1712" s="4" t="str">
        <f t="shared" si="45"/>
        <v>4x32</v>
      </c>
      <c r="L1712" s="4" t="str">
        <f t="shared" si="46"/>
        <v>4</v>
      </c>
      <c r="M1712" s="4" t="str">
        <f t="shared" si="47"/>
        <v>32</v>
      </c>
      <c r="N1712" s="4" t="e">
        <f>VLOOKUP(L1712,#REF!,3,FALSE)</f>
        <v>#REF!</v>
      </c>
      <c r="O1712" s="4" t="e">
        <f>VLOOKUP(L1712,#REF!,2,FALSE)</f>
        <v>#REF!</v>
      </c>
      <c r="P1712" s="4" t="e">
        <f t="shared" si="48"/>
        <v>#REF!</v>
      </c>
      <c r="Q1712" s="4"/>
      <c r="R1712" s="4"/>
      <c r="S1712" s="4"/>
      <c r="T1712" s="4"/>
      <c r="U1712" s="4"/>
      <c r="V1712" s="4"/>
      <c r="W1712" s="4"/>
    </row>
    <row r="1713" spans="1:23" ht="16">
      <c r="A1713" s="173" t="s">
        <v>2405</v>
      </c>
      <c r="B1713" s="173" t="s">
        <v>2366</v>
      </c>
      <c r="C1713" s="173">
        <v>840130525789</v>
      </c>
      <c r="D1713" s="174">
        <v>59.5</v>
      </c>
      <c r="E1713" s="174">
        <v>119</v>
      </c>
      <c r="F1713" s="173" t="s">
        <v>632</v>
      </c>
      <c r="G1713" s="4" t="s">
        <v>3</v>
      </c>
      <c r="H1713" s="4" t="str">
        <f t="shared" si="42"/>
        <v>Ready Set Cargo</v>
      </c>
      <c r="I1713" s="4" t="str">
        <f t="shared" si="43"/>
        <v>Dark Navy Ripstop</v>
      </c>
      <c r="J1713" s="4" t="str">
        <f t="shared" si="44"/>
        <v>DWF22P8R-410</v>
      </c>
      <c r="K1713" s="4" t="str">
        <f t="shared" si="45"/>
        <v>4x34</v>
      </c>
      <c r="L1713" s="4" t="str">
        <f t="shared" si="46"/>
        <v>4</v>
      </c>
      <c r="M1713" s="4" t="str">
        <f t="shared" si="47"/>
        <v>34</v>
      </c>
      <c r="N1713" s="4" t="e">
        <f>VLOOKUP(L1713,#REF!,3,FALSE)</f>
        <v>#REF!</v>
      </c>
      <c r="O1713" s="4" t="e">
        <f>VLOOKUP(L1713,#REF!,2,FALSE)</f>
        <v>#REF!</v>
      </c>
      <c r="P1713" s="4" t="e">
        <f t="shared" si="48"/>
        <v>#REF!</v>
      </c>
      <c r="Q1713" s="4"/>
      <c r="R1713" s="4"/>
      <c r="S1713" s="4"/>
      <c r="T1713" s="4"/>
      <c r="U1713" s="4"/>
      <c r="V1713" s="4"/>
      <c r="W1713" s="4"/>
    </row>
    <row r="1714" spans="1:23" ht="16">
      <c r="A1714" s="173" t="s">
        <v>2406</v>
      </c>
      <c r="B1714" s="173" t="s">
        <v>2366</v>
      </c>
      <c r="C1714" s="173">
        <v>840130525796</v>
      </c>
      <c r="D1714" s="174">
        <v>59.5</v>
      </c>
      <c r="E1714" s="174">
        <v>119</v>
      </c>
      <c r="F1714" s="173" t="s">
        <v>632</v>
      </c>
      <c r="G1714" s="4" t="s">
        <v>3</v>
      </c>
      <c r="H1714" s="4" t="str">
        <f t="shared" si="42"/>
        <v>Ready Set Cargo</v>
      </c>
      <c r="I1714" s="4" t="str">
        <f t="shared" si="43"/>
        <v>Dark Navy Ripstop</v>
      </c>
      <c r="J1714" s="4" t="str">
        <f t="shared" si="44"/>
        <v>DWF22P8R-410</v>
      </c>
      <c r="K1714" s="4" t="str">
        <f t="shared" si="45"/>
        <v>6x28</v>
      </c>
      <c r="L1714" s="4" t="str">
        <f t="shared" si="46"/>
        <v>6</v>
      </c>
      <c r="M1714" s="4" t="str">
        <f t="shared" si="47"/>
        <v>28</v>
      </c>
      <c r="N1714" s="4" t="e">
        <f>VLOOKUP(L1714,#REF!,3,FALSE)</f>
        <v>#REF!</v>
      </c>
      <c r="O1714" s="4" t="e">
        <f>VLOOKUP(L1714,#REF!,2,FALSE)</f>
        <v>#REF!</v>
      </c>
      <c r="P1714" s="4" t="e">
        <f t="shared" si="48"/>
        <v>#REF!</v>
      </c>
      <c r="Q1714" s="4"/>
      <c r="R1714" s="4"/>
      <c r="S1714" s="4"/>
      <c r="T1714" s="4"/>
      <c r="U1714" s="4"/>
      <c r="V1714" s="4"/>
      <c r="W1714" s="4"/>
    </row>
    <row r="1715" spans="1:23" ht="16">
      <c r="A1715" s="173" t="s">
        <v>2407</v>
      </c>
      <c r="B1715" s="173" t="s">
        <v>2366</v>
      </c>
      <c r="C1715" s="173">
        <v>840130525802</v>
      </c>
      <c r="D1715" s="174">
        <v>59.5</v>
      </c>
      <c r="E1715" s="174">
        <v>119</v>
      </c>
      <c r="F1715" s="173" t="s">
        <v>632</v>
      </c>
      <c r="G1715" s="4" t="s">
        <v>3</v>
      </c>
      <c r="H1715" s="4" t="str">
        <f t="shared" si="42"/>
        <v>Ready Set Cargo</v>
      </c>
      <c r="I1715" s="4" t="str">
        <f t="shared" si="43"/>
        <v>Dark Navy Ripstop</v>
      </c>
      <c r="J1715" s="4" t="str">
        <f t="shared" si="44"/>
        <v>DWF22P8R-410</v>
      </c>
      <c r="K1715" s="4" t="str">
        <f t="shared" si="45"/>
        <v>6x30</v>
      </c>
      <c r="L1715" s="4" t="str">
        <f t="shared" si="46"/>
        <v>6</v>
      </c>
      <c r="M1715" s="4" t="str">
        <f t="shared" si="47"/>
        <v>30</v>
      </c>
      <c r="N1715" s="4" t="e">
        <f>VLOOKUP(L1715,#REF!,3,FALSE)</f>
        <v>#REF!</v>
      </c>
      <c r="O1715" s="4" t="e">
        <f>VLOOKUP(L1715,#REF!,2,FALSE)</f>
        <v>#REF!</v>
      </c>
      <c r="P1715" s="4" t="e">
        <f t="shared" si="48"/>
        <v>#REF!</v>
      </c>
      <c r="Q1715" s="4"/>
      <c r="R1715" s="4"/>
      <c r="S1715" s="4"/>
      <c r="T1715" s="4"/>
      <c r="U1715" s="4"/>
      <c r="V1715" s="4"/>
      <c r="W1715" s="4"/>
    </row>
    <row r="1716" spans="1:23" ht="16">
      <c r="A1716" s="173" t="s">
        <v>2408</v>
      </c>
      <c r="B1716" s="173" t="s">
        <v>2366</v>
      </c>
      <c r="C1716" s="173">
        <v>840130525819</v>
      </c>
      <c r="D1716" s="174">
        <v>59.5</v>
      </c>
      <c r="E1716" s="174">
        <v>119</v>
      </c>
      <c r="F1716" s="173" t="s">
        <v>632</v>
      </c>
      <c r="G1716" s="4" t="s">
        <v>3</v>
      </c>
      <c r="H1716" s="4" t="str">
        <f t="shared" si="42"/>
        <v>Ready Set Cargo</v>
      </c>
      <c r="I1716" s="4" t="str">
        <f t="shared" si="43"/>
        <v>Dark Navy Ripstop</v>
      </c>
      <c r="J1716" s="4" t="str">
        <f t="shared" si="44"/>
        <v>DWF22P8R-410</v>
      </c>
      <c r="K1716" s="4" t="str">
        <f t="shared" si="45"/>
        <v>6x32</v>
      </c>
      <c r="L1716" s="4" t="str">
        <f t="shared" si="46"/>
        <v>6</v>
      </c>
      <c r="M1716" s="4" t="str">
        <f t="shared" si="47"/>
        <v>32</v>
      </c>
      <c r="N1716" s="4" t="e">
        <f>VLOOKUP(L1716,#REF!,3,FALSE)</f>
        <v>#REF!</v>
      </c>
      <c r="O1716" s="4" t="e">
        <f>VLOOKUP(L1716,#REF!,2,FALSE)</f>
        <v>#REF!</v>
      </c>
      <c r="P1716" s="4" t="e">
        <f t="shared" si="48"/>
        <v>#REF!</v>
      </c>
      <c r="Q1716" s="4"/>
      <c r="R1716" s="4"/>
      <c r="S1716" s="4"/>
      <c r="T1716" s="4"/>
      <c r="U1716" s="4"/>
      <c r="V1716" s="4"/>
      <c r="W1716" s="4"/>
    </row>
    <row r="1717" spans="1:23" ht="16">
      <c r="A1717" s="173" t="s">
        <v>2409</v>
      </c>
      <c r="B1717" s="173" t="s">
        <v>2366</v>
      </c>
      <c r="C1717" s="173">
        <v>840130525826</v>
      </c>
      <c r="D1717" s="174">
        <v>59.5</v>
      </c>
      <c r="E1717" s="174">
        <v>119</v>
      </c>
      <c r="F1717" s="173" t="s">
        <v>632</v>
      </c>
      <c r="G1717" s="4" t="s">
        <v>3</v>
      </c>
      <c r="H1717" s="4" t="str">
        <f t="shared" si="42"/>
        <v>Ready Set Cargo</v>
      </c>
      <c r="I1717" s="4" t="str">
        <f t="shared" si="43"/>
        <v>Dark Navy Ripstop</v>
      </c>
      <c r="J1717" s="4" t="str">
        <f t="shared" si="44"/>
        <v>DWF22P8R-410</v>
      </c>
      <c r="K1717" s="4" t="str">
        <f t="shared" si="45"/>
        <v>6x34</v>
      </c>
      <c r="L1717" s="4" t="str">
        <f t="shared" si="46"/>
        <v>6</v>
      </c>
      <c r="M1717" s="4" t="str">
        <f t="shared" si="47"/>
        <v>34</v>
      </c>
      <c r="N1717" s="4" t="e">
        <f>VLOOKUP(L1717,#REF!,3,FALSE)</f>
        <v>#REF!</v>
      </c>
      <c r="O1717" s="4" t="e">
        <f>VLOOKUP(L1717,#REF!,2,FALSE)</f>
        <v>#REF!</v>
      </c>
      <c r="P1717" s="4" t="e">
        <f t="shared" si="48"/>
        <v>#REF!</v>
      </c>
      <c r="Q1717" s="4"/>
      <c r="R1717" s="4"/>
      <c r="S1717" s="4"/>
      <c r="T1717" s="4"/>
      <c r="U1717" s="4"/>
      <c r="V1717" s="4"/>
      <c r="W1717" s="4"/>
    </row>
    <row r="1718" spans="1:23" ht="16">
      <c r="A1718" s="173" t="s">
        <v>2410</v>
      </c>
      <c r="B1718" s="173" t="s">
        <v>2366</v>
      </c>
      <c r="C1718" s="173">
        <v>840130525833</v>
      </c>
      <c r="D1718" s="174">
        <v>59.5</v>
      </c>
      <c r="E1718" s="174">
        <v>119</v>
      </c>
      <c r="F1718" s="173" t="s">
        <v>632</v>
      </c>
      <c r="G1718" s="4" t="s">
        <v>3</v>
      </c>
      <c r="H1718" s="4" t="str">
        <f t="shared" si="42"/>
        <v>Ready Set Cargo</v>
      </c>
      <c r="I1718" s="4" t="str">
        <f t="shared" si="43"/>
        <v>Dark Navy Ripstop</v>
      </c>
      <c r="J1718" s="4" t="str">
        <f t="shared" si="44"/>
        <v>DWF22P8R-410</v>
      </c>
      <c r="K1718" s="4" t="str">
        <f t="shared" si="45"/>
        <v>8x28</v>
      </c>
      <c r="L1718" s="4" t="str">
        <f t="shared" si="46"/>
        <v>8</v>
      </c>
      <c r="M1718" s="4" t="str">
        <f t="shared" si="47"/>
        <v>28</v>
      </c>
      <c r="N1718" s="4" t="e">
        <f>VLOOKUP(L1718,#REF!,3,FALSE)</f>
        <v>#REF!</v>
      </c>
      <c r="O1718" s="4" t="e">
        <f>VLOOKUP(L1718,#REF!,2,FALSE)</f>
        <v>#REF!</v>
      </c>
      <c r="P1718" s="4" t="e">
        <f t="shared" si="48"/>
        <v>#REF!</v>
      </c>
      <c r="Q1718" s="4"/>
      <c r="R1718" s="4"/>
      <c r="S1718" s="4"/>
      <c r="T1718" s="4"/>
      <c r="U1718" s="4"/>
      <c r="V1718" s="4"/>
      <c r="W1718" s="4"/>
    </row>
    <row r="1719" spans="1:23" ht="16">
      <c r="A1719" s="173" t="s">
        <v>2411</v>
      </c>
      <c r="B1719" s="173" t="s">
        <v>2366</v>
      </c>
      <c r="C1719" s="173">
        <v>840130525840</v>
      </c>
      <c r="D1719" s="174">
        <v>59.5</v>
      </c>
      <c r="E1719" s="174">
        <v>119</v>
      </c>
      <c r="F1719" s="173" t="s">
        <v>632</v>
      </c>
      <c r="G1719" s="4" t="s">
        <v>3</v>
      </c>
      <c r="H1719" s="4" t="str">
        <f t="shared" si="42"/>
        <v>Ready Set Cargo</v>
      </c>
      <c r="I1719" s="4" t="str">
        <f t="shared" si="43"/>
        <v>Dark Navy Ripstop</v>
      </c>
      <c r="J1719" s="4" t="str">
        <f t="shared" si="44"/>
        <v>DWF22P8R-410</v>
      </c>
      <c r="K1719" s="4" t="str">
        <f t="shared" si="45"/>
        <v>8x30</v>
      </c>
      <c r="L1719" s="4" t="str">
        <f t="shared" si="46"/>
        <v>8</v>
      </c>
      <c r="M1719" s="4" t="str">
        <f t="shared" si="47"/>
        <v>30</v>
      </c>
      <c r="N1719" s="4" t="e">
        <f>VLOOKUP(L1719,#REF!,3,FALSE)</f>
        <v>#REF!</v>
      </c>
      <c r="O1719" s="4" t="e">
        <f>VLOOKUP(L1719,#REF!,2,FALSE)</f>
        <v>#REF!</v>
      </c>
      <c r="P1719" s="4" t="e">
        <f t="shared" si="48"/>
        <v>#REF!</v>
      </c>
      <c r="Q1719" s="4"/>
      <c r="R1719" s="4"/>
      <c r="S1719" s="4"/>
      <c r="T1719" s="4"/>
      <c r="U1719" s="4"/>
      <c r="V1719" s="4"/>
      <c r="W1719" s="4"/>
    </row>
    <row r="1720" spans="1:23" ht="16">
      <c r="A1720" s="173" t="s">
        <v>2412</v>
      </c>
      <c r="B1720" s="173" t="s">
        <v>2366</v>
      </c>
      <c r="C1720" s="173">
        <v>840130525857</v>
      </c>
      <c r="D1720" s="174">
        <v>59.5</v>
      </c>
      <c r="E1720" s="174">
        <v>119</v>
      </c>
      <c r="F1720" s="173" t="s">
        <v>632</v>
      </c>
      <c r="G1720" s="4" t="s">
        <v>3</v>
      </c>
      <c r="H1720" s="4" t="str">
        <f t="shared" si="42"/>
        <v>Ready Set Cargo</v>
      </c>
      <c r="I1720" s="4" t="str">
        <f t="shared" si="43"/>
        <v>Dark Navy Ripstop</v>
      </c>
      <c r="J1720" s="4" t="str">
        <f t="shared" si="44"/>
        <v>DWF22P8R-410</v>
      </c>
      <c r="K1720" s="4" t="str">
        <f t="shared" si="45"/>
        <v>8x32</v>
      </c>
      <c r="L1720" s="4" t="str">
        <f t="shared" si="46"/>
        <v>8</v>
      </c>
      <c r="M1720" s="4" t="str">
        <f t="shared" si="47"/>
        <v>32</v>
      </c>
      <c r="N1720" s="4" t="e">
        <f>VLOOKUP(L1720,#REF!,3,FALSE)</f>
        <v>#REF!</v>
      </c>
      <c r="O1720" s="4" t="e">
        <f>VLOOKUP(L1720,#REF!,2,FALSE)</f>
        <v>#REF!</v>
      </c>
      <c r="P1720" s="4" t="e">
        <f t="shared" si="48"/>
        <v>#REF!</v>
      </c>
      <c r="Q1720" s="4"/>
      <c r="R1720" s="4"/>
      <c r="S1720" s="4"/>
      <c r="T1720" s="4"/>
      <c r="U1720" s="4"/>
      <c r="V1720" s="4"/>
      <c r="W1720" s="4"/>
    </row>
    <row r="1721" spans="1:23" ht="16">
      <c r="A1721" s="173" t="s">
        <v>2413</v>
      </c>
      <c r="B1721" s="173" t="s">
        <v>2366</v>
      </c>
      <c r="C1721" s="173">
        <v>840130525864</v>
      </c>
      <c r="D1721" s="174">
        <v>59.5</v>
      </c>
      <c r="E1721" s="174">
        <v>119</v>
      </c>
      <c r="F1721" s="173" t="s">
        <v>632</v>
      </c>
      <c r="G1721" s="4" t="s">
        <v>3</v>
      </c>
      <c r="H1721" s="4" t="str">
        <f t="shared" si="42"/>
        <v>Ready Set Cargo</v>
      </c>
      <c r="I1721" s="4" t="str">
        <f t="shared" si="43"/>
        <v>Dark Navy Ripstop</v>
      </c>
      <c r="J1721" s="4" t="str">
        <f t="shared" si="44"/>
        <v>DWF22P8R-410</v>
      </c>
      <c r="K1721" s="4" t="str">
        <f t="shared" si="45"/>
        <v>8x34</v>
      </c>
      <c r="L1721" s="4" t="str">
        <f t="shared" si="46"/>
        <v>8</v>
      </c>
      <c r="M1721" s="4" t="str">
        <f t="shared" si="47"/>
        <v>34</v>
      </c>
      <c r="N1721" s="4" t="e">
        <f>VLOOKUP(L1721,#REF!,3,FALSE)</f>
        <v>#REF!</v>
      </c>
      <c r="O1721" s="4" t="e">
        <f>VLOOKUP(L1721,#REF!,2,FALSE)</f>
        <v>#REF!</v>
      </c>
      <c r="P1721" s="4" t="e">
        <f t="shared" si="48"/>
        <v>#REF!</v>
      </c>
      <c r="Q1721" s="4"/>
      <c r="R1721" s="4"/>
      <c r="S1721" s="4"/>
      <c r="T1721" s="4"/>
      <c r="U1721" s="4"/>
      <c r="V1721" s="4"/>
      <c r="W1721" s="4"/>
    </row>
    <row r="1722" spans="1:23" ht="16">
      <c r="A1722" s="173" t="s">
        <v>2414</v>
      </c>
      <c r="B1722" s="173" t="s">
        <v>2415</v>
      </c>
      <c r="C1722" s="173">
        <v>840130525871</v>
      </c>
      <c r="D1722" s="174">
        <v>59.5</v>
      </c>
      <c r="E1722" s="174">
        <v>119</v>
      </c>
      <c r="F1722" s="173" t="s">
        <v>632</v>
      </c>
      <c r="G1722" s="4" t="s">
        <v>3</v>
      </c>
      <c r="H1722" s="4" t="str">
        <f t="shared" si="42"/>
        <v>Ready Set Cargo</v>
      </c>
      <c r="I1722" s="4" t="str">
        <f t="shared" si="43"/>
        <v>Olive Green Ripstop</v>
      </c>
      <c r="J1722" s="4" t="str">
        <f t="shared" si="44"/>
        <v>DWF22P8R-315</v>
      </c>
      <c r="K1722" s="4" t="str">
        <f t="shared" si="45"/>
        <v>000x28</v>
      </c>
      <c r="L1722" s="4" t="str">
        <f t="shared" si="46"/>
        <v>000</v>
      </c>
      <c r="M1722" s="4" t="str">
        <f t="shared" si="47"/>
        <v>28</v>
      </c>
      <c r="N1722" s="4" t="e">
        <f>VLOOKUP(L1722,#REF!,3,FALSE)</f>
        <v>#REF!</v>
      </c>
      <c r="O1722" s="4" t="e">
        <f>VLOOKUP(L1722,#REF!,2,FALSE)</f>
        <v>#REF!</v>
      </c>
      <c r="P1722" s="4" t="e">
        <f t="shared" si="48"/>
        <v>#REF!</v>
      </c>
      <c r="Q1722" s="4"/>
      <c r="R1722" s="4"/>
      <c r="S1722" s="4"/>
      <c r="T1722" s="4"/>
      <c r="U1722" s="4"/>
      <c r="V1722" s="4"/>
      <c r="W1722" s="4"/>
    </row>
    <row r="1723" spans="1:23" ht="16">
      <c r="A1723" s="173" t="s">
        <v>2416</v>
      </c>
      <c r="B1723" s="173" t="s">
        <v>2415</v>
      </c>
      <c r="C1723" s="173">
        <v>840130525888</v>
      </c>
      <c r="D1723" s="174">
        <v>59.5</v>
      </c>
      <c r="E1723" s="174">
        <v>119</v>
      </c>
      <c r="F1723" s="173" t="s">
        <v>632</v>
      </c>
      <c r="G1723" s="4" t="s">
        <v>3</v>
      </c>
      <c r="H1723" s="4" t="str">
        <f t="shared" si="42"/>
        <v>Ready Set Cargo</v>
      </c>
      <c r="I1723" s="4" t="str">
        <f t="shared" si="43"/>
        <v>Olive Green Ripstop</v>
      </c>
      <c r="J1723" s="4" t="str">
        <f t="shared" si="44"/>
        <v>DWF22P8R-315</v>
      </c>
      <c r="K1723" s="4" t="str">
        <f t="shared" si="45"/>
        <v>000x30</v>
      </c>
      <c r="L1723" s="4" t="str">
        <f t="shared" si="46"/>
        <v>000</v>
      </c>
      <c r="M1723" s="4" t="str">
        <f t="shared" si="47"/>
        <v>30</v>
      </c>
      <c r="N1723" s="4" t="e">
        <f>VLOOKUP(L1723,#REF!,3,FALSE)</f>
        <v>#REF!</v>
      </c>
      <c r="O1723" s="4" t="e">
        <f>VLOOKUP(L1723,#REF!,2,FALSE)</f>
        <v>#REF!</v>
      </c>
      <c r="P1723" s="4" t="e">
        <f t="shared" si="48"/>
        <v>#REF!</v>
      </c>
      <c r="Q1723" s="4"/>
      <c r="R1723" s="4"/>
      <c r="S1723" s="4"/>
      <c r="T1723" s="4"/>
      <c r="U1723" s="4"/>
      <c r="V1723" s="4"/>
      <c r="W1723" s="4"/>
    </row>
    <row r="1724" spans="1:23" ht="16">
      <c r="A1724" s="173" t="s">
        <v>2417</v>
      </c>
      <c r="B1724" s="173" t="s">
        <v>2415</v>
      </c>
      <c r="C1724" s="173">
        <v>840130525895</v>
      </c>
      <c r="D1724" s="174">
        <v>59.5</v>
      </c>
      <c r="E1724" s="174">
        <v>119</v>
      </c>
      <c r="F1724" s="173" t="s">
        <v>632</v>
      </c>
      <c r="G1724" s="4" t="s">
        <v>3</v>
      </c>
      <c r="H1724" s="4" t="str">
        <f t="shared" si="42"/>
        <v>Ready Set Cargo</v>
      </c>
      <c r="I1724" s="4" t="str">
        <f t="shared" si="43"/>
        <v>Olive Green Ripstop</v>
      </c>
      <c r="J1724" s="4" t="str">
        <f t="shared" si="44"/>
        <v>DWF22P8R-315</v>
      </c>
      <c r="K1724" s="4" t="str">
        <f t="shared" si="45"/>
        <v>000x32</v>
      </c>
      <c r="L1724" s="4" t="str">
        <f t="shared" si="46"/>
        <v>000</v>
      </c>
      <c r="M1724" s="4" t="str">
        <f t="shared" si="47"/>
        <v>32</v>
      </c>
      <c r="N1724" s="4" t="e">
        <f>VLOOKUP(L1724,#REF!,3,FALSE)</f>
        <v>#REF!</v>
      </c>
      <c r="O1724" s="4" t="e">
        <f>VLOOKUP(L1724,#REF!,2,FALSE)</f>
        <v>#REF!</v>
      </c>
      <c r="P1724" s="4" t="e">
        <f t="shared" si="48"/>
        <v>#REF!</v>
      </c>
      <c r="Q1724" s="4"/>
      <c r="R1724" s="4"/>
      <c r="S1724" s="4"/>
      <c r="T1724" s="4"/>
      <c r="U1724" s="4"/>
      <c r="V1724" s="4"/>
      <c r="W1724" s="4"/>
    </row>
    <row r="1725" spans="1:23" ht="16">
      <c r="A1725" s="173" t="s">
        <v>2418</v>
      </c>
      <c r="B1725" s="173" t="s">
        <v>2415</v>
      </c>
      <c r="C1725" s="173">
        <v>840130525901</v>
      </c>
      <c r="D1725" s="174">
        <v>59.5</v>
      </c>
      <c r="E1725" s="174">
        <v>119</v>
      </c>
      <c r="F1725" s="173" t="s">
        <v>632</v>
      </c>
      <c r="G1725" s="4" t="s">
        <v>3</v>
      </c>
      <c r="H1725" s="4" t="str">
        <f t="shared" si="42"/>
        <v>Ready Set Cargo</v>
      </c>
      <c r="I1725" s="4" t="str">
        <f t="shared" si="43"/>
        <v>Olive Green Ripstop</v>
      </c>
      <c r="J1725" s="4" t="str">
        <f t="shared" si="44"/>
        <v>DWF22P8R-315</v>
      </c>
      <c r="K1725" s="4" t="str">
        <f t="shared" si="45"/>
        <v>000x34</v>
      </c>
      <c r="L1725" s="4" t="str">
        <f t="shared" si="46"/>
        <v>000</v>
      </c>
      <c r="M1725" s="4" t="str">
        <f t="shared" si="47"/>
        <v>34</v>
      </c>
      <c r="N1725" s="4" t="e">
        <f>VLOOKUP(L1725,#REF!,3,FALSE)</f>
        <v>#REF!</v>
      </c>
      <c r="O1725" s="4" t="e">
        <f>VLOOKUP(L1725,#REF!,2,FALSE)</f>
        <v>#REF!</v>
      </c>
      <c r="P1725" s="4" t="e">
        <f t="shared" si="48"/>
        <v>#REF!</v>
      </c>
      <c r="Q1725" s="4"/>
      <c r="R1725" s="4"/>
      <c r="S1725" s="4"/>
      <c r="T1725" s="4"/>
      <c r="U1725" s="4"/>
      <c r="V1725" s="4"/>
      <c r="W1725" s="4"/>
    </row>
    <row r="1726" spans="1:23" ht="16">
      <c r="A1726" s="173" t="s">
        <v>2419</v>
      </c>
      <c r="B1726" s="173" t="s">
        <v>2415</v>
      </c>
      <c r="C1726" s="173">
        <v>840130525918</v>
      </c>
      <c r="D1726" s="174">
        <v>59.5</v>
      </c>
      <c r="E1726" s="174">
        <v>119</v>
      </c>
      <c r="F1726" s="173" t="s">
        <v>632</v>
      </c>
      <c r="G1726" s="4" t="s">
        <v>3</v>
      </c>
      <c r="H1726" s="4" t="str">
        <f t="shared" si="42"/>
        <v>Ready Set Cargo</v>
      </c>
      <c r="I1726" s="4" t="str">
        <f t="shared" si="43"/>
        <v>Olive Green Ripstop</v>
      </c>
      <c r="J1726" s="4" t="str">
        <f t="shared" si="44"/>
        <v>DWF22P8R-315</v>
      </c>
      <c r="K1726" s="4" t="str">
        <f t="shared" si="45"/>
        <v>00x28</v>
      </c>
      <c r="L1726" s="4" t="str">
        <f t="shared" si="46"/>
        <v>00</v>
      </c>
      <c r="M1726" s="4" t="str">
        <f t="shared" si="47"/>
        <v>28</v>
      </c>
      <c r="N1726" s="4" t="e">
        <f>VLOOKUP(L1726,#REF!,3,FALSE)</f>
        <v>#REF!</v>
      </c>
      <c r="O1726" s="4" t="e">
        <f>VLOOKUP(L1726,#REF!,2,FALSE)</f>
        <v>#REF!</v>
      </c>
      <c r="P1726" s="4" t="e">
        <f t="shared" si="48"/>
        <v>#REF!</v>
      </c>
      <c r="Q1726" s="4"/>
      <c r="R1726" s="4"/>
      <c r="S1726" s="4"/>
      <c r="T1726" s="4"/>
      <c r="U1726" s="4"/>
      <c r="V1726" s="4"/>
      <c r="W1726" s="4"/>
    </row>
    <row r="1727" spans="1:23" ht="16">
      <c r="A1727" s="173" t="s">
        <v>2420</v>
      </c>
      <c r="B1727" s="173" t="s">
        <v>2415</v>
      </c>
      <c r="C1727" s="173">
        <v>840130525925</v>
      </c>
      <c r="D1727" s="174">
        <v>59.5</v>
      </c>
      <c r="E1727" s="174">
        <v>119</v>
      </c>
      <c r="F1727" s="173" t="s">
        <v>632</v>
      </c>
      <c r="G1727" s="4" t="s">
        <v>3</v>
      </c>
      <c r="H1727" s="4" t="str">
        <f t="shared" si="42"/>
        <v>Ready Set Cargo</v>
      </c>
      <c r="I1727" s="4" t="str">
        <f t="shared" si="43"/>
        <v>Olive Green Ripstop</v>
      </c>
      <c r="J1727" s="4" t="str">
        <f t="shared" si="44"/>
        <v>DWF22P8R-315</v>
      </c>
      <c r="K1727" s="4" t="str">
        <f t="shared" si="45"/>
        <v>00x30</v>
      </c>
      <c r="L1727" s="4" t="str">
        <f t="shared" si="46"/>
        <v>00</v>
      </c>
      <c r="M1727" s="4" t="str">
        <f t="shared" si="47"/>
        <v>30</v>
      </c>
      <c r="N1727" s="4" t="e">
        <f>VLOOKUP(L1727,#REF!,3,FALSE)</f>
        <v>#REF!</v>
      </c>
      <c r="O1727" s="4" t="e">
        <f>VLOOKUP(L1727,#REF!,2,FALSE)</f>
        <v>#REF!</v>
      </c>
      <c r="P1727" s="4" t="e">
        <f t="shared" si="48"/>
        <v>#REF!</v>
      </c>
      <c r="Q1727" s="4"/>
      <c r="R1727" s="4"/>
      <c r="S1727" s="4"/>
      <c r="T1727" s="4"/>
      <c r="U1727" s="4"/>
      <c r="V1727" s="4"/>
      <c r="W1727" s="4"/>
    </row>
    <row r="1728" spans="1:23" ht="16">
      <c r="A1728" s="173" t="s">
        <v>2421</v>
      </c>
      <c r="B1728" s="173" t="s">
        <v>2415</v>
      </c>
      <c r="C1728" s="173">
        <v>840130525932</v>
      </c>
      <c r="D1728" s="174">
        <v>59.5</v>
      </c>
      <c r="E1728" s="174">
        <v>119</v>
      </c>
      <c r="F1728" s="173" t="s">
        <v>632</v>
      </c>
      <c r="G1728" s="4" t="s">
        <v>3</v>
      </c>
      <c r="H1728" s="4" t="str">
        <f t="shared" si="42"/>
        <v>Ready Set Cargo</v>
      </c>
      <c r="I1728" s="4" t="str">
        <f t="shared" si="43"/>
        <v>Olive Green Ripstop</v>
      </c>
      <c r="J1728" s="4" t="str">
        <f t="shared" si="44"/>
        <v>DWF22P8R-315</v>
      </c>
      <c r="K1728" s="4" t="str">
        <f t="shared" si="45"/>
        <v>00x32</v>
      </c>
      <c r="L1728" s="4" t="str">
        <f t="shared" si="46"/>
        <v>00</v>
      </c>
      <c r="M1728" s="4" t="str">
        <f t="shared" si="47"/>
        <v>32</v>
      </c>
      <c r="N1728" s="4" t="e">
        <f>VLOOKUP(L1728,#REF!,3,FALSE)</f>
        <v>#REF!</v>
      </c>
      <c r="O1728" s="4" t="e">
        <f>VLOOKUP(L1728,#REF!,2,FALSE)</f>
        <v>#REF!</v>
      </c>
      <c r="P1728" s="4" t="e">
        <f t="shared" si="48"/>
        <v>#REF!</v>
      </c>
      <c r="Q1728" s="4"/>
      <c r="R1728" s="4"/>
      <c r="S1728" s="4"/>
      <c r="T1728" s="4"/>
      <c r="U1728" s="4"/>
      <c r="V1728" s="4"/>
      <c r="W1728" s="4"/>
    </row>
    <row r="1729" spans="1:23" ht="16">
      <c r="A1729" s="173" t="s">
        <v>2422</v>
      </c>
      <c r="B1729" s="173" t="s">
        <v>2415</v>
      </c>
      <c r="C1729" s="173">
        <v>840130525949</v>
      </c>
      <c r="D1729" s="174">
        <v>59.5</v>
      </c>
      <c r="E1729" s="174">
        <v>119</v>
      </c>
      <c r="F1729" s="173" t="s">
        <v>632</v>
      </c>
      <c r="G1729" s="4" t="s">
        <v>3</v>
      </c>
      <c r="H1729" s="4" t="str">
        <f t="shared" si="42"/>
        <v>Ready Set Cargo</v>
      </c>
      <c r="I1729" s="4" t="str">
        <f t="shared" si="43"/>
        <v>Olive Green Ripstop</v>
      </c>
      <c r="J1729" s="4" t="str">
        <f t="shared" si="44"/>
        <v>DWF22P8R-315</v>
      </c>
      <c r="K1729" s="4" t="str">
        <f t="shared" si="45"/>
        <v>00x34</v>
      </c>
      <c r="L1729" s="4" t="str">
        <f t="shared" si="46"/>
        <v>00</v>
      </c>
      <c r="M1729" s="4" t="str">
        <f t="shared" si="47"/>
        <v>34</v>
      </c>
      <c r="N1729" s="4" t="e">
        <f>VLOOKUP(L1729,#REF!,3,FALSE)</f>
        <v>#REF!</v>
      </c>
      <c r="O1729" s="4" t="e">
        <f>VLOOKUP(L1729,#REF!,2,FALSE)</f>
        <v>#REF!</v>
      </c>
      <c r="P1729" s="4" t="e">
        <f t="shared" si="48"/>
        <v>#REF!</v>
      </c>
      <c r="Q1729" s="4"/>
      <c r="R1729" s="4"/>
      <c r="S1729" s="4"/>
      <c r="T1729" s="4"/>
      <c r="U1729" s="4"/>
      <c r="V1729" s="4"/>
      <c r="W1729" s="4"/>
    </row>
    <row r="1730" spans="1:23" ht="16">
      <c r="A1730" s="173" t="s">
        <v>2423</v>
      </c>
      <c r="B1730" s="173" t="s">
        <v>2415</v>
      </c>
      <c r="C1730" s="173">
        <v>840130525956</v>
      </c>
      <c r="D1730" s="174">
        <v>59.5</v>
      </c>
      <c r="E1730" s="174">
        <v>119</v>
      </c>
      <c r="F1730" s="173" t="s">
        <v>632</v>
      </c>
      <c r="G1730" s="4" t="s">
        <v>3</v>
      </c>
      <c r="H1730" s="4" t="str">
        <f t="shared" si="42"/>
        <v>Ready Set Cargo</v>
      </c>
      <c r="I1730" s="4" t="str">
        <f t="shared" si="43"/>
        <v>Olive Green Ripstop</v>
      </c>
      <c r="J1730" s="4" t="str">
        <f t="shared" si="44"/>
        <v>DWF22P8R-315</v>
      </c>
      <c r="K1730" s="4" t="str">
        <f t="shared" si="45"/>
        <v>0x28</v>
      </c>
      <c r="L1730" s="4" t="str">
        <f t="shared" si="46"/>
        <v>0</v>
      </c>
      <c r="M1730" s="4" t="str">
        <f t="shared" si="47"/>
        <v>28</v>
      </c>
      <c r="N1730" s="4" t="e">
        <f>VLOOKUP(L1730,#REF!,3,FALSE)</f>
        <v>#REF!</v>
      </c>
      <c r="O1730" s="4" t="e">
        <f>VLOOKUP(L1730,#REF!,2,FALSE)</f>
        <v>#REF!</v>
      </c>
      <c r="P1730" s="4" t="e">
        <f t="shared" si="48"/>
        <v>#REF!</v>
      </c>
      <c r="Q1730" s="4"/>
      <c r="R1730" s="4"/>
      <c r="S1730" s="4"/>
      <c r="T1730" s="4"/>
      <c r="U1730" s="4"/>
      <c r="V1730" s="4"/>
      <c r="W1730" s="4"/>
    </row>
    <row r="1731" spans="1:23" ht="16">
      <c r="A1731" s="173" t="s">
        <v>2424</v>
      </c>
      <c r="B1731" s="173" t="s">
        <v>2415</v>
      </c>
      <c r="C1731" s="173">
        <v>840130525963</v>
      </c>
      <c r="D1731" s="174">
        <v>59.5</v>
      </c>
      <c r="E1731" s="174">
        <v>119</v>
      </c>
      <c r="F1731" s="173" t="s">
        <v>632</v>
      </c>
      <c r="G1731" s="4" t="s">
        <v>3</v>
      </c>
      <c r="H1731" s="4" t="str">
        <f t="shared" si="42"/>
        <v>Ready Set Cargo</v>
      </c>
      <c r="I1731" s="4" t="str">
        <f t="shared" si="43"/>
        <v>Olive Green Ripstop</v>
      </c>
      <c r="J1731" s="4" t="str">
        <f t="shared" si="44"/>
        <v>DWF22P8R-315</v>
      </c>
      <c r="K1731" s="4" t="str">
        <f t="shared" si="45"/>
        <v>0x30</v>
      </c>
      <c r="L1731" s="4" t="str">
        <f t="shared" si="46"/>
        <v>0</v>
      </c>
      <c r="M1731" s="4" t="str">
        <f t="shared" si="47"/>
        <v>30</v>
      </c>
      <c r="N1731" s="4" t="e">
        <f>VLOOKUP(L1731,#REF!,3,FALSE)</f>
        <v>#REF!</v>
      </c>
      <c r="O1731" s="4" t="e">
        <f>VLOOKUP(L1731,#REF!,2,FALSE)</f>
        <v>#REF!</v>
      </c>
      <c r="P1731" s="4" t="e">
        <f t="shared" si="48"/>
        <v>#REF!</v>
      </c>
      <c r="Q1731" s="4"/>
      <c r="R1731" s="4"/>
      <c r="S1731" s="4"/>
      <c r="T1731" s="4"/>
      <c r="U1731" s="4"/>
      <c r="V1731" s="4"/>
      <c r="W1731" s="4"/>
    </row>
    <row r="1732" spans="1:23" ht="16">
      <c r="A1732" s="173" t="s">
        <v>2425</v>
      </c>
      <c r="B1732" s="173" t="s">
        <v>2415</v>
      </c>
      <c r="C1732" s="173">
        <v>840130525970</v>
      </c>
      <c r="D1732" s="174">
        <v>59.5</v>
      </c>
      <c r="E1732" s="174">
        <v>119</v>
      </c>
      <c r="F1732" s="173" t="s">
        <v>632</v>
      </c>
      <c r="G1732" s="4" t="s">
        <v>3</v>
      </c>
      <c r="H1732" s="4" t="str">
        <f t="shared" si="42"/>
        <v>Ready Set Cargo</v>
      </c>
      <c r="I1732" s="4" t="str">
        <f t="shared" si="43"/>
        <v>Olive Green Ripstop</v>
      </c>
      <c r="J1732" s="4" t="str">
        <f t="shared" si="44"/>
        <v>DWF22P8R-315</v>
      </c>
      <c r="K1732" s="4" t="str">
        <f t="shared" si="45"/>
        <v>0x32</v>
      </c>
      <c r="L1732" s="4" t="str">
        <f t="shared" si="46"/>
        <v>0</v>
      </c>
      <c r="M1732" s="4" t="str">
        <f t="shared" si="47"/>
        <v>32</v>
      </c>
      <c r="N1732" s="4" t="e">
        <f>VLOOKUP(L1732,#REF!,3,FALSE)</f>
        <v>#REF!</v>
      </c>
      <c r="O1732" s="4" t="e">
        <f>VLOOKUP(L1732,#REF!,2,FALSE)</f>
        <v>#REF!</v>
      </c>
      <c r="P1732" s="4" t="e">
        <f t="shared" si="48"/>
        <v>#REF!</v>
      </c>
      <c r="Q1732" s="4"/>
      <c r="R1732" s="4"/>
      <c r="S1732" s="4"/>
      <c r="T1732" s="4"/>
      <c r="U1732" s="4"/>
      <c r="V1732" s="4"/>
      <c r="W1732" s="4"/>
    </row>
    <row r="1733" spans="1:23" ht="16">
      <c r="A1733" s="173" t="s">
        <v>2426</v>
      </c>
      <c r="B1733" s="173" t="s">
        <v>2415</v>
      </c>
      <c r="C1733" s="173">
        <v>840130525987</v>
      </c>
      <c r="D1733" s="174">
        <v>59.5</v>
      </c>
      <c r="E1733" s="174">
        <v>119</v>
      </c>
      <c r="F1733" s="173" t="s">
        <v>632</v>
      </c>
      <c r="G1733" s="4" t="s">
        <v>3</v>
      </c>
      <c r="H1733" s="4" t="str">
        <f t="shared" si="42"/>
        <v>Ready Set Cargo</v>
      </c>
      <c r="I1733" s="4" t="str">
        <f t="shared" si="43"/>
        <v>Olive Green Ripstop</v>
      </c>
      <c r="J1733" s="4" t="str">
        <f t="shared" si="44"/>
        <v>DWF22P8R-315</v>
      </c>
      <c r="K1733" s="4" t="str">
        <f t="shared" si="45"/>
        <v>0x34</v>
      </c>
      <c r="L1733" s="4" t="str">
        <f t="shared" si="46"/>
        <v>0</v>
      </c>
      <c r="M1733" s="4" t="str">
        <f t="shared" si="47"/>
        <v>34</v>
      </c>
      <c r="N1733" s="4" t="e">
        <f>VLOOKUP(L1733,#REF!,3,FALSE)</f>
        <v>#REF!</v>
      </c>
      <c r="O1733" s="4" t="e">
        <f>VLOOKUP(L1733,#REF!,2,FALSE)</f>
        <v>#REF!</v>
      </c>
      <c r="P1733" s="4" t="e">
        <f t="shared" si="48"/>
        <v>#REF!</v>
      </c>
      <c r="Q1733" s="4"/>
      <c r="R1733" s="4"/>
      <c r="S1733" s="4"/>
      <c r="T1733" s="4"/>
      <c r="U1733" s="4"/>
      <c r="V1733" s="4"/>
      <c r="W1733" s="4"/>
    </row>
    <row r="1734" spans="1:23" ht="16">
      <c r="A1734" s="173" t="s">
        <v>2427</v>
      </c>
      <c r="B1734" s="173" t="s">
        <v>2415</v>
      </c>
      <c r="C1734" s="173">
        <v>840130525994</v>
      </c>
      <c r="D1734" s="174">
        <v>59.5</v>
      </c>
      <c r="E1734" s="174">
        <v>119</v>
      </c>
      <c r="F1734" s="173" t="s">
        <v>632</v>
      </c>
      <c r="G1734" s="4" t="s">
        <v>3</v>
      </c>
      <c r="H1734" s="4" t="str">
        <f t="shared" si="42"/>
        <v>Ready Set Cargo</v>
      </c>
      <c r="I1734" s="4" t="str">
        <f t="shared" si="43"/>
        <v>Olive Green Ripstop</v>
      </c>
      <c r="J1734" s="4" t="str">
        <f t="shared" si="44"/>
        <v>DWF22P8R-315</v>
      </c>
      <c r="K1734" s="4" t="str">
        <f t="shared" si="45"/>
        <v>10x28</v>
      </c>
      <c r="L1734" s="4" t="str">
        <f t="shared" si="46"/>
        <v>10</v>
      </c>
      <c r="M1734" s="4" t="str">
        <f t="shared" si="47"/>
        <v>28</v>
      </c>
      <c r="N1734" s="4" t="e">
        <f>VLOOKUP(L1734,#REF!,3,FALSE)</f>
        <v>#REF!</v>
      </c>
      <c r="O1734" s="4" t="e">
        <f>VLOOKUP(L1734,#REF!,2,FALSE)</f>
        <v>#REF!</v>
      </c>
      <c r="P1734" s="4" t="e">
        <f t="shared" si="48"/>
        <v>#REF!</v>
      </c>
      <c r="Q1734" s="4"/>
      <c r="R1734" s="4"/>
      <c r="S1734" s="4"/>
      <c r="T1734" s="4"/>
      <c r="U1734" s="4"/>
      <c r="V1734" s="4"/>
      <c r="W1734" s="4"/>
    </row>
    <row r="1735" spans="1:23" ht="16">
      <c r="A1735" s="173" t="s">
        <v>2428</v>
      </c>
      <c r="B1735" s="173" t="s">
        <v>2415</v>
      </c>
      <c r="C1735" s="173">
        <v>840130526007</v>
      </c>
      <c r="D1735" s="174">
        <v>59.5</v>
      </c>
      <c r="E1735" s="174">
        <v>119</v>
      </c>
      <c r="F1735" s="173" t="s">
        <v>632</v>
      </c>
      <c r="G1735" s="4" t="s">
        <v>3</v>
      </c>
      <c r="H1735" s="4" t="str">
        <f t="shared" si="42"/>
        <v>Ready Set Cargo</v>
      </c>
      <c r="I1735" s="4" t="str">
        <f t="shared" si="43"/>
        <v>Olive Green Ripstop</v>
      </c>
      <c r="J1735" s="4" t="str">
        <f t="shared" si="44"/>
        <v>DWF22P8R-315</v>
      </c>
      <c r="K1735" s="4" t="str">
        <f t="shared" si="45"/>
        <v>10x30</v>
      </c>
      <c r="L1735" s="4" t="str">
        <f t="shared" si="46"/>
        <v>10</v>
      </c>
      <c r="M1735" s="4" t="str">
        <f t="shared" si="47"/>
        <v>30</v>
      </c>
      <c r="N1735" s="4" t="e">
        <f>VLOOKUP(L1735,#REF!,3,FALSE)</f>
        <v>#REF!</v>
      </c>
      <c r="O1735" s="4" t="e">
        <f>VLOOKUP(L1735,#REF!,2,FALSE)</f>
        <v>#REF!</v>
      </c>
      <c r="P1735" s="4" t="e">
        <f t="shared" si="48"/>
        <v>#REF!</v>
      </c>
      <c r="Q1735" s="4"/>
      <c r="R1735" s="4"/>
      <c r="S1735" s="4"/>
      <c r="T1735" s="4"/>
      <c r="U1735" s="4"/>
      <c r="V1735" s="4"/>
      <c r="W1735" s="4"/>
    </row>
    <row r="1736" spans="1:23" ht="16">
      <c r="A1736" s="173" t="s">
        <v>2429</v>
      </c>
      <c r="B1736" s="173" t="s">
        <v>2415</v>
      </c>
      <c r="C1736" s="173">
        <v>840130526014</v>
      </c>
      <c r="D1736" s="174">
        <v>59.5</v>
      </c>
      <c r="E1736" s="174">
        <v>119</v>
      </c>
      <c r="F1736" s="173" t="s">
        <v>632</v>
      </c>
      <c r="G1736" s="4" t="s">
        <v>3</v>
      </c>
      <c r="H1736" s="4" t="str">
        <f t="shared" si="42"/>
        <v>Ready Set Cargo</v>
      </c>
      <c r="I1736" s="4" t="str">
        <f t="shared" si="43"/>
        <v>Olive Green Ripstop</v>
      </c>
      <c r="J1736" s="4" t="str">
        <f t="shared" si="44"/>
        <v>DWF22P8R-315</v>
      </c>
      <c r="K1736" s="4" t="str">
        <f t="shared" si="45"/>
        <v>10x32</v>
      </c>
      <c r="L1736" s="4" t="str">
        <f t="shared" si="46"/>
        <v>10</v>
      </c>
      <c r="M1736" s="4" t="str">
        <f t="shared" si="47"/>
        <v>32</v>
      </c>
      <c r="N1736" s="4" t="e">
        <f>VLOOKUP(L1736,#REF!,3,FALSE)</f>
        <v>#REF!</v>
      </c>
      <c r="O1736" s="4" t="e">
        <f>VLOOKUP(L1736,#REF!,2,FALSE)</f>
        <v>#REF!</v>
      </c>
      <c r="P1736" s="4" t="e">
        <f t="shared" si="48"/>
        <v>#REF!</v>
      </c>
      <c r="Q1736" s="4"/>
      <c r="R1736" s="4"/>
      <c r="S1736" s="4"/>
      <c r="T1736" s="4"/>
      <c r="U1736" s="4"/>
      <c r="V1736" s="4"/>
      <c r="W1736" s="4"/>
    </row>
    <row r="1737" spans="1:23" ht="16">
      <c r="A1737" s="173" t="s">
        <v>2430</v>
      </c>
      <c r="B1737" s="173" t="s">
        <v>2415</v>
      </c>
      <c r="C1737" s="173">
        <v>840130526021</v>
      </c>
      <c r="D1737" s="174">
        <v>59.5</v>
      </c>
      <c r="E1737" s="174">
        <v>119</v>
      </c>
      <c r="F1737" s="173" t="s">
        <v>632</v>
      </c>
      <c r="G1737" s="4" t="s">
        <v>3</v>
      </c>
      <c r="H1737" s="4" t="str">
        <f t="shared" si="42"/>
        <v>Ready Set Cargo</v>
      </c>
      <c r="I1737" s="4" t="str">
        <f t="shared" si="43"/>
        <v>Olive Green Ripstop</v>
      </c>
      <c r="J1737" s="4" t="str">
        <f t="shared" si="44"/>
        <v>DWF22P8R-315</v>
      </c>
      <c r="K1737" s="4" t="str">
        <f t="shared" si="45"/>
        <v>10x34</v>
      </c>
      <c r="L1737" s="4" t="str">
        <f t="shared" si="46"/>
        <v>10</v>
      </c>
      <c r="M1737" s="4" t="str">
        <f t="shared" si="47"/>
        <v>34</v>
      </c>
      <c r="N1737" s="4" t="e">
        <f>VLOOKUP(L1737,#REF!,3,FALSE)</f>
        <v>#REF!</v>
      </c>
      <c r="O1737" s="4" t="e">
        <f>VLOOKUP(L1737,#REF!,2,FALSE)</f>
        <v>#REF!</v>
      </c>
      <c r="P1737" s="4" t="e">
        <f t="shared" si="48"/>
        <v>#REF!</v>
      </c>
      <c r="Q1737" s="4"/>
      <c r="R1737" s="4"/>
      <c r="S1737" s="4"/>
      <c r="T1737" s="4"/>
      <c r="U1737" s="4"/>
      <c r="V1737" s="4"/>
      <c r="W1737" s="4"/>
    </row>
    <row r="1738" spans="1:23" ht="16">
      <c r="A1738" s="173" t="s">
        <v>2431</v>
      </c>
      <c r="B1738" s="173" t="s">
        <v>2415</v>
      </c>
      <c r="C1738" s="173">
        <v>840130526038</v>
      </c>
      <c r="D1738" s="174">
        <v>59.5</v>
      </c>
      <c r="E1738" s="174">
        <v>119</v>
      </c>
      <c r="F1738" s="173" t="s">
        <v>632</v>
      </c>
      <c r="G1738" s="4" t="s">
        <v>3</v>
      </c>
      <c r="H1738" s="4" t="str">
        <f t="shared" si="42"/>
        <v>Ready Set Cargo</v>
      </c>
      <c r="I1738" s="4" t="str">
        <f t="shared" si="43"/>
        <v>Olive Green Ripstop</v>
      </c>
      <c r="J1738" s="4" t="str">
        <f t="shared" si="44"/>
        <v>DWF22P8R-315</v>
      </c>
      <c r="K1738" s="4" t="str">
        <f t="shared" si="45"/>
        <v>12x28</v>
      </c>
      <c r="L1738" s="4" t="str">
        <f t="shared" si="46"/>
        <v>12</v>
      </c>
      <c r="M1738" s="4" t="str">
        <f t="shared" si="47"/>
        <v>28</v>
      </c>
      <c r="N1738" s="4" t="e">
        <f>VLOOKUP(L1738,#REF!,3,FALSE)</f>
        <v>#REF!</v>
      </c>
      <c r="O1738" s="4" t="e">
        <f>VLOOKUP(L1738,#REF!,2,FALSE)</f>
        <v>#REF!</v>
      </c>
      <c r="P1738" s="4" t="e">
        <f t="shared" si="48"/>
        <v>#REF!</v>
      </c>
      <c r="Q1738" s="4"/>
      <c r="R1738" s="4"/>
      <c r="S1738" s="4"/>
      <c r="T1738" s="4"/>
      <c r="U1738" s="4"/>
      <c r="V1738" s="4"/>
      <c r="W1738" s="4"/>
    </row>
    <row r="1739" spans="1:23" ht="16">
      <c r="A1739" s="173" t="s">
        <v>2432</v>
      </c>
      <c r="B1739" s="173" t="s">
        <v>2415</v>
      </c>
      <c r="C1739" s="173">
        <v>840130526045</v>
      </c>
      <c r="D1739" s="174">
        <v>59.5</v>
      </c>
      <c r="E1739" s="174">
        <v>119</v>
      </c>
      <c r="F1739" s="173" t="s">
        <v>632</v>
      </c>
      <c r="G1739" s="4" t="s">
        <v>3</v>
      </c>
      <c r="H1739" s="4" t="str">
        <f t="shared" si="42"/>
        <v>Ready Set Cargo</v>
      </c>
      <c r="I1739" s="4" t="str">
        <f t="shared" si="43"/>
        <v>Olive Green Ripstop</v>
      </c>
      <c r="J1739" s="4" t="str">
        <f t="shared" si="44"/>
        <v>DWF22P8R-315</v>
      </c>
      <c r="K1739" s="4" t="str">
        <f t="shared" si="45"/>
        <v>12x30</v>
      </c>
      <c r="L1739" s="4" t="str">
        <f t="shared" si="46"/>
        <v>12</v>
      </c>
      <c r="M1739" s="4" t="str">
        <f t="shared" si="47"/>
        <v>30</v>
      </c>
      <c r="N1739" s="4" t="e">
        <f>VLOOKUP(L1739,#REF!,3,FALSE)</f>
        <v>#REF!</v>
      </c>
      <c r="O1739" s="4" t="e">
        <f>VLOOKUP(L1739,#REF!,2,FALSE)</f>
        <v>#REF!</v>
      </c>
      <c r="P1739" s="4" t="e">
        <f t="shared" si="48"/>
        <v>#REF!</v>
      </c>
      <c r="Q1739" s="4"/>
      <c r="R1739" s="4"/>
      <c r="S1739" s="4"/>
      <c r="T1739" s="4"/>
      <c r="U1739" s="4"/>
      <c r="V1739" s="4"/>
      <c r="W1739" s="4"/>
    </row>
    <row r="1740" spans="1:23" ht="16">
      <c r="A1740" s="173" t="s">
        <v>2433</v>
      </c>
      <c r="B1740" s="173" t="s">
        <v>2415</v>
      </c>
      <c r="C1740" s="173">
        <v>840130526052</v>
      </c>
      <c r="D1740" s="174">
        <v>59.5</v>
      </c>
      <c r="E1740" s="174">
        <v>119</v>
      </c>
      <c r="F1740" s="173" t="s">
        <v>632</v>
      </c>
      <c r="G1740" s="4" t="s">
        <v>3</v>
      </c>
      <c r="H1740" s="4" t="str">
        <f t="shared" si="42"/>
        <v>Ready Set Cargo</v>
      </c>
      <c r="I1740" s="4" t="str">
        <f t="shared" si="43"/>
        <v>Olive Green Ripstop</v>
      </c>
      <c r="J1740" s="4" t="str">
        <f t="shared" si="44"/>
        <v>DWF22P8R-315</v>
      </c>
      <c r="K1740" s="4" t="str">
        <f t="shared" si="45"/>
        <v>12x32</v>
      </c>
      <c r="L1740" s="4" t="str">
        <f t="shared" si="46"/>
        <v>12</v>
      </c>
      <c r="M1740" s="4" t="str">
        <f t="shared" si="47"/>
        <v>32</v>
      </c>
      <c r="N1740" s="4" t="e">
        <f>VLOOKUP(L1740,#REF!,3,FALSE)</f>
        <v>#REF!</v>
      </c>
      <c r="O1740" s="4" t="e">
        <f>VLOOKUP(L1740,#REF!,2,FALSE)</f>
        <v>#REF!</v>
      </c>
      <c r="P1740" s="4" t="e">
        <f t="shared" si="48"/>
        <v>#REF!</v>
      </c>
      <c r="Q1740" s="4"/>
      <c r="R1740" s="4"/>
      <c r="S1740" s="4"/>
      <c r="T1740" s="4"/>
      <c r="U1740" s="4"/>
      <c r="V1740" s="4"/>
      <c r="W1740" s="4"/>
    </row>
    <row r="1741" spans="1:23" ht="16">
      <c r="A1741" s="173" t="s">
        <v>2434</v>
      </c>
      <c r="B1741" s="173" t="s">
        <v>2415</v>
      </c>
      <c r="C1741" s="173">
        <v>840130526069</v>
      </c>
      <c r="D1741" s="174">
        <v>59.5</v>
      </c>
      <c r="E1741" s="174">
        <v>119</v>
      </c>
      <c r="F1741" s="173" t="s">
        <v>632</v>
      </c>
      <c r="G1741" s="4" t="s">
        <v>3</v>
      </c>
      <c r="H1741" s="4" t="str">
        <f t="shared" si="42"/>
        <v>Ready Set Cargo</v>
      </c>
      <c r="I1741" s="4" t="str">
        <f t="shared" si="43"/>
        <v>Olive Green Ripstop</v>
      </c>
      <c r="J1741" s="4" t="str">
        <f t="shared" si="44"/>
        <v>DWF22P8R-315</v>
      </c>
      <c r="K1741" s="4" t="str">
        <f t="shared" si="45"/>
        <v>12x34</v>
      </c>
      <c r="L1741" s="4" t="str">
        <f t="shared" si="46"/>
        <v>12</v>
      </c>
      <c r="M1741" s="4" t="str">
        <f t="shared" si="47"/>
        <v>34</v>
      </c>
      <c r="N1741" s="4" t="e">
        <f>VLOOKUP(L1741,#REF!,3,FALSE)</f>
        <v>#REF!</v>
      </c>
      <c r="O1741" s="4" t="e">
        <f>VLOOKUP(L1741,#REF!,2,FALSE)</f>
        <v>#REF!</v>
      </c>
      <c r="P1741" s="4" t="e">
        <f t="shared" si="48"/>
        <v>#REF!</v>
      </c>
      <c r="Q1741" s="4"/>
      <c r="R1741" s="4"/>
      <c r="S1741" s="4"/>
      <c r="T1741" s="4"/>
      <c r="U1741" s="4"/>
      <c r="V1741" s="4"/>
      <c r="W1741" s="4"/>
    </row>
    <row r="1742" spans="1:23" ht="16">
      <c r="A1742" s="173" t="s">
        <v>2435</v>
      </c>
      <c r="B1742" s="173" t="s">
        <v>2415</v>
      </c>
      <c r="C1742" s="173">
        <v>840130526076</v>
      </c>
      <c r="D1742" s="174">
        <v>59.5</v>
      </c>
      <c r="E1742" s="174">
        <v>119</v>
      </c>
      <c r="F1742" s="173" t="s">
        <v>632</v>
      </c>
      <c r="G1742" s="4" t="s">
        <v>3</v>
      </c>
      <c r="H1742" s="4" t="str">
        <f t="shared" si="42"/>
        <v>Ready Set Cargo</v>
      </c>
      <c r="I1742" s="4" t="str">
        <f t="shared" si="43"/>
        <v>Olive Green Ripstop</v>
      </c>
      <c r="J1742" s="4" t="str">
        <f t="shared" si="44"/>
        <v>DWF22P8R-315</v>
      </c>
      <c r="K1742" s="4" t="str">
        <f t="shared" si="45"/>
        <v>14x28</v>
      </c>
      <c r="L1742" s="4" t="str">
        <f t="shared" si="46"/>
        <v>14</v>
      </c>
      <c r="M1742" s="4" t="str">
        <f t="shared" si="47"/>
        <v>28</v>
      </c>
      <c r="N1742" s="4" t="e">
        <f>VLOOKUP(L1742,#REF!,3,FALSE)</f>
        <v>#REF!</v>
      </c>
      <c r="O1742" s="4" t="e">
        <f>VLOOKUP(L1742,#REF!,2,FALSE)</f>
        <v>#REF!</v>
      </c>
      <c r="P1742" s="4" t="e">
        <f t="shared" si="48"/>
        <v>#REF!</v>
      </c>
      <c r="Q1742" s="4"/>
      <c r="R1742" s="4"/>
      <c r="S1742" s="4"/>
      <c r="T1742" s="4"/>
      <c r="U1742" s="4"/>
      <c r="V1742" s="4"/>
      <c r="W1742" s="4"/>
    </row>
    <row r="1743" spans="1:23" ht="16">
      <c r="A1743" s="173" t="s">
        <v>2436</v>
      </c>
      <c r="B1743" s="173" t="s">
        <v>2415</v>
      </c>
      <c r="C1743" s="173">
        <v>840130526083</v>
      </c>
      <c r="D1743" s="174">
        <v>59.5</v>
      </c>
      <c r="E1743" s="174">
        <v>119</v>
      </c>
      <c r="F1743" s="173" t="s">
        <v>632</v>
      </c>
      <c r="G1743" s="4" t="s">
        <v>3</v>
      </c>
      <c r="H1743" s="4" t="str">
        <f t="shared" si="42"/>
        <v>Ready Set Cargo</v>
      </c>
      <c r="I1743" s="4" t="str">
        <f t="shared" si="43"/>
        <v>Olive Green Ripstop</v>
      </c>
      <c r="J1743" s="4" t="str">
        <f t="shared" si="44"/>
        <v>DWF22P8R-315</v>
      </c>
      <c r="K1743" s="4" t="str">
        <f t="shared" si="45"/>
        <v>14x30</v>
      </c>
      <c r="L1743" s="4" t="str">
        <f t="shared" si="46"/>
        <v>14</v>
      </c>
      <c r="M1743" s="4" t="str">
        <f t="shared" si="47"/>
        <v>30</v>
      </c>
      <c r="N1743" s="4" t="e">
        <f>VLOOKUP(L1743,#REF!,3,FALSE)</f>
        <v>#REF!</v>
      </c>
      <c r="O1743" s="4" t="e">
        <f>VLOOKUP(L1743,#REF!,2,FALSE)</f>
        <v>#REF!</v>
      </c>
      <c r="P1743" s="4" t="e">
        <f t="shared" si="48"/>
        <v>#REF!</v>
      </c>
      <c r="Q1743" s="4"/>
      <c r="R1743" s="4"/>
      <c r="S1743" s="4"/>
      <c r="T1743" s="4"/>
      <c r="U1743" s="4"/>
      <c r="V1743" s="4"/>
      <c r="W1743" s="4"/>
    </row>
    <row r="1744" spans="1:23" ht="16">
      <c r="A1744" s="173" t="s">
        <v>2437</v>
      </c>
      <c r="B1744" s="173" t="s">
        <v>2415</v>
      </c>
      <c r="C1744" s="173">
        <v>840130526090</v>
      </c>
      <c r="D1744" s="174">
        <v>59.5</v>
      </c>
      <c r="E1744" s="174">
        <v>119</v>
      </c>
      <c r="F1744" s="173" t="s">
        <v>632</v>
      </c>
      <c r="G1744" s="4" t="s">
        <v>3</v>
      </c>
      <c r="H1744" s="4" t="str">
        <f t="shared" si="42"/>
        <v>Ready Set Cargo</v>
      </c>
      <c r="I1744" s="4" t="str">
        <f t="shared" si="43"/>
        <v>Olive Green Ripstop</v>
      </c>
      <c r="J1744" s="4" t="str">
        <f t="shared" si="44"/>
        <v>DWF22P8R-315</v>
      </c>
      <c r="K1744" s="4" t="str">
        <f t="shared" si="45"/>
        <v>14x32</v>
      </c>
      <c r="L1744" s="4" t="str">
        <f t="shared" si="46"/>
        <v>14</v>
      </c>
      <c r="M1744" s="4" t="str">
        <f t="shared" si="47"/>
        <v>32</v>
      </c>
      <c r="N1744" s="4" t="e">
        <f>VLOOKUP(L1744,#REF!,3,FALSE)</f>
        <v>#REF!</v>
      </c>
      <c r="O1744" s="4" t="e">
        <f>VLOOKUP(L1744,#REF!,2,FALSE)</f>
        <v>#REF!</v>
      </c>
      <c r="P1744" s="4" t="e">
        <f t="shared" si="48"/>
        <v>#REF!</v>
      </c>
      <c r="Q1744" s="4"/>
      <c r="R1744" s="4"/>
      <c r="S1744" s="4"/>
      <c r="T1744" s="4"/>
      <c r="U1744" s="4"/>
      <c r="V1744" s="4"/>
      <c r="W1744" s="4"/>
    </row>
    <row r="1745" spans="1:23" ht="16">
      <c r="A1745" s="173" t="s">
        <v>2438</v>
      </c>
      <c r="B1745" s="173" t="s">
        <v>2415</v>
      </c>
      <c r="C1745" s="173">
        <v>840130526106</v>
      </c>
      <c r="D1745" s="174">
        <v>59.5</v>
      </c>
      <c r="E1745" s="174">
        <v>119</v>
      </c>
      <c r="F1745" s="173" t="s">
        <v>632</v>
      </c>
      <c r="G1745" s="4" t="s">
        <v>3</v>
      </c>
      <c r="H1745" s="4" t="str">
        <f t="shared" si="42"/>
        <v>Ready Set Cargo</v>
      </c>
      <c r="I1745" s="4" t="str">
        <f t="shared" si="43"/>
        <v>Olive Green Ripstop</v>
      </c>
      <c r="J1745" s="4" t="str">
        <f t="shared" si="44"/>
        <v>DWF22P8R-315</v>
      </c>
      <c r="K1745" s="4" t="str">
        <f t="shared" si="45"/>
        <v>14x34</v>
      </c>
      <c r="L1745" s="4" t="str">
        <f t="shared" si="46"/>
        <v>14</v>
      </c>
      <c r="M1745" s="4" t="str">
        <f t="shared" si="47"/>
        <v>34</v>
      </c>
      <c r="N1745" s="4" t="e">
        <f>VLOOKUP(L1745,#REF!,3,FALSE)</f>
        <v>#REF!</v>
      </c>
      <c r="O1745" s="4" t="e">
        <f>VLOOKUP(L1745,#REF!,2,FALSE)</f>
        <v>#REF!</v>
      </c>
      <c r="P1745" s="4" t="e">
        <f t="shared" si="48"/>
        <v>#REF!</v>
      </c>
      <c r="Q1745" s="4"/>
      <c r="R1745" s="4"/>
      <c r="S1745" s="4"/>
      <c r="T1745" s="4"/>
      <c r="U1745" s="4"/>
      <c r="V1745" s="4"/>
      <c r="W1745" s="4"/>
    </row>
    <row r="1746" spans="1:23" ht="16">
      <c r="A1746" s="173" t="s">
        <v>2439</v>
      </c>
      <c r="B1746" s="173" t="s">
        <v>2415</v>
      </c>
      <c r="C1746" s="173">
        <v>840130526113</v>
      </c>
      <c r="D1746" s="174">
        <v>59.5</v>
      </c>
      <c r="E1746" s="174">
        <v>119</v>
      </c>
      <c r="F1746" s="173" t="s">
        <v>632</v>
      </c>
      <c r="G1746" s="4" t="s">
        <v>3</v>
      </c>
      <c r="H1746" s="4" t="str">
        <f t="shared" si="42"/>
        <v>Ready Set Cargo</v>
      </c>
      <c r="I1746" s="4" t="str">
        <f t="shared" si="43"/>
        <v>Olive Green Ripstop</v>
      </c>
      <c r="J1746" s="4" t="str">
        <f t="shared" si="44"/>
        <v>DWF22P8R-315</v>
      </c>
      <c r="K1746" s="4" t="str">
        <f t="shared" si="45"/>
        <v>16x28</v>
      </c>
      <c r="L1746" s="4" t="str">
        <f t="shared" si="46"/>
        <v>16</v>
      </c>
      <c r="M1746" s="4" t="str">
        <f t="shared" si="47"/>
        <v>28</v>
      </c>
      <c r="N1746" s="4" t="e">
        <f>VLOOKUP(L1746,#REF!,3,FALSE)</f>
        <v>#REF!</v>
      </c>
      <c r="O1746" s="4" t="e">
        <f>VLOOKUP(L1746,#REF!,2,FALSE)</f>
        <v>#REF!</v>
      </c>
      <c r="P1746" s="4" t="e">
        <f t="shared" si="48"/>
        <v>#REF!</v>
      </c>
      <c r="Q1746" s="4"/>
      <c r="R1746" s="4"/>
      <c r="S1746" s="4"/>
      <c r="T1746" s="4"/>
      <c r="U1746" s="4"/>
      <c r="V1746" s="4"/>
      <c r="W1746" s="4"/>
    </row>
    <row r="1747" spans="1:23" ht="16">
      <c r="A1747" s="173" t="s">
        <v>2440</v>
      </c>
      <c r="B1747" s="173" t="s">
        <v>2415</v>
      </c>
      <c r="C1747" s="173">
        <v>840130526120</v>
      </c>
      <c r="D1747" s="174">
        <v>59.5</v>
      </c>
      <c r="E1747" s="174">
        <v>119</v>
      </c>
      <c r="F1747" s="173" t="s">
        <v>632</v>
      </c>
      <c r="G1747" s="4" t="s">
        <v>3</v>
      </c>
      <c r="H1747" s="4" t="str">
        <f t="shared" si="42"/>
        <v>Ready Set Cargo</v>
      </c>
      <c r="I1747" s="4" t="str">
        <f t="shared" si="43"/>
        <v>Olive Green Ripstop</v>
      </c>
      <c r="J1747" s="4" t="str">
        <f t="shared" si="44"/>
        <v>DWF22P8R-315</v>
      </c>
      <c r="K1747" s="4" t="str">
        <f t="shared" si="45"/>
        <v>16x30</v>
      </c>
      <c r="L1747" s="4" t="str">
        <f t="shared" si="46"/>
        <v>16</v>
      </c>
      <c r="M1747" s="4" t="str">
        <f t="shared" si="47"/>
        <v>30</v>
      </c>
      <c r="N1747" s="4" t="e">
        <f>VLOOKUP(L1747,#REF!,3,FALSE)</f>
        <v>#REF!</v>
      </c>
      <c r="O1747" s="4" t="e">
        <f>VLOOKUP(L1747,#REF!,2,FALSE)</f>
        <v>#REF!</v>
      </c>
      <c r="P1747" s="4" t="e">
        <f t="shared" si="48"/>
        <v>#REF!</v>
      </c>
      <c r="Q1747" s="4"/>
      <c r="R1747" s="4"/>
      <c r="S1747" s="4"/>
      <c r="T1747" s="4"/>
      <c r="U1747" s="4"/>
      <c r="V1747" s="4"/>
      <c r="W1747" s="4"/>
    </row>
    <row r="1748" spans="1:23" ht="16">
      <c r="A1748" s="173" t="s">
        <v>2441</v>
      </c>
      <c r="B1748" s="173" t="s">
        <v>2415</v>
      </c>
      <c r="C1748" s="173">
        <v>840130526137</v>
      </c>
      <c r="D1748" s="174">
        <v>59.5</v>
      </c>
      <c r="E1748" s="174">
        <v>119</v>
      </c>
      <c r="F1748" s="173" t="s">
        <v>632</v>
      </c>
      <c r="G1748" s="4" t="s">
        <v>3</v>
      </c>
      <c r="H1748" s="4" t="str">
        <f t="shared" si="42"/>
        <v>Ready Set Cargo</v>
      </c>
      <c r="I1748" s="4" t="str">
        <f t="shared" si="43"/>
        <v>Olive Green Ripstop</v>
      </c>
      <c r="J1748" s="4" t="str">
        <f t="shared" si="44"/>
        <v>DWF22P8R-315</v>
      </c>
      <c r="K1748" s="4" t="str">
        <f t="shared" si="45"/>
        <v>16x32</v>
      </c>
      <c r="L1748" s="4" t="str">
        <f t="shared" si="46"/>
        <v>16</v>
      </c>
      <c r="M1748" s="4" t="str">
        <f t="shared" si="47"/>
        <v>32</v>
      </c>
      <c r="N1748" s="4" t="e">
        <f>VLOOKUP(L1748,#REF!,3,FALSE)</f>
        <v>#REF!</v>
      </c>
      <c r="O1748" s="4" t="e">
        <f>VLOOKUP(L1748,#REF!,2,FALSE)</f>
        <v>#REF!</v>
      </c>
      <c r="P1748" s="4" t="e">
        <f t="shared" si="48"/>
        <v>#REF!</v>
      </c>
      <c r="Q1748" s="4"/>
      <c r="R1748" s="4"/>
      <c r="S1748" s="4"/>
      <c r="T1748" s="4"/>
      <c r="U1748" s="4"/>
      <c r="V1748" s="4"/>
      <c r="W1748" s="4"/>
    </row>
    <row r="1749" spans="1:23" ht="16">
      <c r="A1749" s="173" t="s">
        <v>2442</v>
      </c>
      <c r="B1749" s="173" t="s">
        <v>2415</v>
      </c>
      <c r="C1749" s="173">
        <v>840130526144</v>
      </c>
      <c r="D1749" s="174">
        <v>59.5</v>
      </c>
      <c r="E1749" s="174">
        <v>119</v>
      </c>
      <c r="F1749" s="173" t="s">
        <v>632</v>
      </c>
      <c r="G1749" s="4" t="s">
        <v>3</v>
      </c>
      <c r="H1749" s="4" t="str">
        <f t="shared" si="42"/>
        <v>Ready Set Cargo</v>
      </c>
      <c r="I1749" s="4" t="str">
        <f t="shared" si="43"/>
        <v>Olive Green Ripstop</v>
      </c>
      <c r="J1749" s="4" t="str">
        <f t="shared" si="44"/>
        <v>DWF22P8R-315</v>
      </c>
      <c r="K1749" s="4" t="str">
        <f t="shared" si="45"/>
        <v>16x34</v>
      </c>
      <c r="L1749" s="4" t="str">
        <f t="shared" si="46"/>
        <v>16</v>
      </c>
      <c r="M1749" s="4" t="str">
        <f t="shared" si="47"/>
        <v>34</v>
      </c>
      <c r="N1749" s="4" t="e">
        <f>VLOOKUP(L1749,#REF!,3,FALSE)</f>
        <v>#REF!</v>
      </c>
      <c r="O1749" s="4" t="e">
        <f>VLOOKUP(L1749,#REF!,2,FALSE)</f>
        <v>#REF!</v>
      </c>
      <c r="P1749" s="4" t="e">
        <f t="shared" si="48"/>
        <v>#REF!</v>
      </c>
      <c r="Q1749" s="4"/>
      <c r="R1749" s="4"/>
      <c r="S1749" s="4"/>
      <c r="T1749" s="4"/>
      <c r="U1749" s="4"/>
      <c r="V1749" s="4"/>
      <c r="W1749" s="4"/>
    </row>
    <row r="1750" spans="1:23" ht="16">
      <c r="A1750" s="173" t="s">
        <v>2443</v>
      </c>
      <c r="B1750" s="173" t="s">
        <v>2415</v>
      </c>
      <c r="C1750" s="173">
        <v>840130526151</v>
      </c>
      <c r="D1750" s="174">
        <v>59.5</v>
      </c>
      <c r="E1750" s="174">
        <v>119</v>
      </c>
      <c r="F1750" s="173" t="s">
        <v>632</v>
      </c>
      <c r="G1750" s="4" t="s">
        <v>3</v>
      </c>
      <c r="H1750" s="4" t="str">
        <f t="shared" si="42"/>
        <v>Ready Set Cargo</v>
      </c>
      <c r="I1750" s="4" t="str">
        <f t="shared" si="43"/>
        <v>Olive Green Ripstop</v>
      </c>
      <c r="J1750" s="4" t="str">
        <f t="shared" si="44"/>
        <v>DWF22P8R-315</v>
      </c>
      <c r="K1750" s="4" t="str">
        <f t="shared" si="45"/>
        <v>18x28</v>
      </c>
      <c r="L1750" s="4" t="str">
        <f t="shared" si="46"/>
        <v>18</v>
      </c>
      <c r="M1750" s="4" t="str">
        <f t="shared" si="47"/>
        <v>28</v>
      </c>
      <c r="N1750" s="4" t="e">
        <f>VLOOKUP(L1750,#REF!,3,FALSE)</f>
        <v>#REF!</v>
      </c>
      <c r="O1750" s="4" t="e">
        <f>VLOOKUP(L1750,#REF!,2,FALSE)</f>
        <v>#REF!</v>
      </c>
      <c r="P1750" s="4" t="e">
        <f t="shared" si="48"/>
        <v>#REF!</v>
      </c>
      <c r="Q1750" s="4"/>
      <c r="R1750" s="4"/>
      <c r="S1750" s="4"/>
      <c r="T1750" s="4"/>
      <c r="U1750" s="4"/>
      <c r="V1750" s="4"/>
      <c r="W1750" s="4"/>
    </row>
    <row r="1751" spans="1:23" ht="16">
      <c r="A1751" s="173" t="s">
        <v>2444</v>
      </c>
      <c r="B1751" s="173" t="s">
        <v>2415</v>
      </c>
      <c r="C1751" s="173">
        <v>840130526168</v>
      </c>
      <c r="D1751" s="174">
        <v>59.5</v>
      </c>
      <c r="E1751" s="174">
        <v>119</v>
      </c>
      <c r="F1751" s="173" t="s">
        <v>632</v>
      </c>
      <c r="G1751" s="4" t="s">
        <v>3</v>
      </c>
      <c r="H1751" s="4" t="str">
        <f t="shared" si="42"/>
        <v>Ready Set Cargo</v>
      </c>
      <c r="I1751" s="4" t="str">
        <f t="shared" si="43"/>
        <v>Olive Green Ripstop</v>
      </c>
      <c r="J1751" s="4" t="str">
        <f t="shared" si="44"/>
        <v>DWF22P8R-315</v>
      </c>
      <c r="K1751" s="4" t="str">
        <f t="shared" si="45"/>
        <v>18x30</v>
      </c>
      <c r="L1751" s="4" t="str">
        <f t="shared" si="46"/>
        <v>18</v>
      </c>
      <c r="M1751" s="4" t="str">
        <f t="shared" si="47"/>
        <v>30</v>
      </c>
      <c r="N1751" s="4" t="e">
        <f>VLOOKUP(L1751,#REF!,3,FALSE)</f>
        <v>#REF!</v>
      </c>
      <c r="O1751" s="4" t="e">
        <f>VLOOKUP(L1751,#REF!,2,FALSE)</f>
        <v>#REF!</v>
      </c>
      <c r="P1751" s="4" t="e">
        <f t="shared" si="48"/>
        <v>#REF!</v>
      </c>
      <c r="Q1751" s="4"/>
      <c r="R1751" s="4"/>
      <c r="S1751" s="4"/>
      <c r="T1751" s="4"/>
      <c r="U1751" s="4"/>
      <c r="V1751" s="4"/>
      <c r="W1751" s="4"/>
    </row>
    <row r="1752" spans="1:23" ht="16">
      <c r="A1752" s="173" t="s">
        <v>2445</v>
      </c>
      <c r="B1752" s="173" t="s">
        <v>2415</v>
      </c>
      <c r="C1752" s="173">
        <v>840130526175</v>
      </c>
      <c r="D1752" s="174">
        <v>59.5</v>
      </c>
      <c r="E1752" s="174">
        <v>119</v>
      </c>
      <c r="F1752" s="173" t="s">
        <v>632</v>
      </c>
      <c r="G1752" s="4" t="s">
        <v>3</v>
      </c>
      <c r="H1752" s="4" t="str">
        <f t="shared" si="42"/>
        <v>Ready Set Cargo</v>
      </c>
      <c r="I1752" s="4" t="str">
        <f t="shared" si="43"/>
        <v>Olive Green Ripstop</v>
      </c>
      <c r="J1752" s="4" t="str">
        <f t="shared" si="44"/>
        <v>DWF22P8R-315</v>
      </c>
      <c r="K1752" s="4" t="str">
        <f t="shared" si="45"/>
        <v>18x32</v>
      </c>
      <c r="L1752" s="4" t="str">
        <f t="shared" si="46"/>
        <v>18</v>
      </c>
      <c r="M1752" s="4" t="str">
        <f t="shared" si="47"/>
        <v>32</v>
      </c>
      <c r="N1752" s="4" t="e">
        <f>VLOOKUP(L1752,#REF!,3,FALSE)</f>
        <v>#REF!</v>
      </c>
      <c r="O1752" s="4" t="e">
        <f>VLOOKUP(L1752,#REF!,2,FALSE)</f>
        <v>#REF!</v>
      </c>
      <c r="P1752" s="4" t="e">
        <f t="shared" si="48"/>
        <v>#REF!</v>
      </c>
      <c r="Q1752" s="4"/>
      <c r="R1752" s="4"/>
      <c r="S1752" s="4"/>
      <c r="T1752" s="4"/>
      <c r="U1752" s="4"/>
      <c r="V1752" s="4"/>
      <c r="W1752" s="4"/>
    </row>
    <row r="1753" spans="1:23" ht="16">
      <c r="A1753" s="173" t="s">
        <v>2446</v>
      </c>
      <c r="B1753" s="173" t="s">
        <v>2415</v>
      </c>
      <c r="C1753" s="173">
        <v>840130526182</v>
      </c>
      <c r="D1753" s="174">
        <v>59.5</v>
      </c>
      <c r="E1753" s="174">
        <v>119</v>
      </c>
      <c r="F1753" s="173" t="s">
        <v>632</v>
      </c>
      <c r="G1753" s="4" t="s">
        <v>3</v>
      </c>
      <c r="H1753" s="4" t="str">
        <f t="shared" si="42"/>
        <v>Ready Set Cargo</v>
      </c>
      <c r="I1753" s="4" t="str">
        <f t="shared" si="43"/>
        <v>Olive Green Ripstop</v>
      </c>
      <c r="J1753" s="4" t="str">
        <f t="shared" si="44"/>
        <v>DWF22P8R-315</v>
      </c>
      <c r="K1753" s="4" t="str">
        <f t="shared" si="45"/>
        <v>18x34</v>
      </c>
      <c r="L1753" s="4" t="str">
        <f t="shared" si="46"/>
        <v>18</v>
      </c>
      <c r="M1753" s="4" t="str">
        <f t="shared" si="47"/>
        <v>34</v>
      </c>
      <c r="N1753" s="4" t="e">
        <f>VLOOKUP(L1753,#REF!,3,FALSE)</f>
        <v>#REF!</v>
      </c>
      <c r="O1753" s="4" t="e">
        <f>VLOOKUP(L1753,#REF!,2,FALSE)</f>
        <v>#REF!</v>
      </c>
      <c r="P1753" s="4" t="e">
        <f t="shared" si="48"/>
        <v>#REF!</v>
      </c>
      <c r="Q1753" s="4"/>
      <c r="R1753" s="4"/>
      <c r="S1753" s="4"/>
      <c r="T1753" s="4"/>
      <c r="U1753" s="4"/>
      <c r="V1753" s="4"/>
      <c r="W1753" s="4"/>
    </row>
    <row r="1754" spans="1:23" ht="16">
      <c r="A1754" s="173" t="s">
        <v>2447</v>
      </c>
      <c r="B1754" s="173" t="s">
        <v>2415</v>
      </c>
      <c r="C1754" s="173">
        <v>840130526199</v>
      </c>
      <c r="D1754" s="174">
        <v>59.5</v>
      </c>
      <c r="E1754" s="174">
        <v>119</v>
      </c>
      <c r="F1754" s="173" t="s">
        <v>632</v>
      </c>
      <c r="G1754" s="4" t="s">
        <v>3</v>
      </c>
      <c r="H1754" s="4" t="str">
        <f t="shared" si="42"/>
        <v>Ready Set Cargo</v>
      </c>
      <c r="I1754" s="4" t="str">
        <f t="shared" si="43"/>
        <v>Olive Green Ripstop</v>
      </c>
      <c r="J1754" s="4" t="str">
        <f t="shared" si="44"/>
        <v>DWF22P8R-315</v>
      </c>
      <c r="K1754" s="4" t="str">
        <f t="shared" si="45"/>
        <v>2x28</v>
      </c>
      <c r="L1754" s="4" t="str">
        <f t="shared" si="46"/>
        <v>2</v>
      </c>
      <c r="M1754" s="4" t="str">
        <f t="shared" si="47"/>
        <v>28</v>
      </c>
      <c r="N1754" s="4" t="e">
        <f>VLOOKUP(L1754,#REF!,3,FALSE)</f>
        <v>#REF!</v>
      </c>
      <c r="O1754" s="4" t="e">
        <f>VLOOKUP(L1754,#REF!,2,FALSE)</f>
        <v>#REF!</v>
      </c>
      <c r="P1754" s="4" t="e">
        <f t="shared" si="48"/>
        <v>#REF!</v>
      </c>
      <c r="Q1754" s="4"/>
      <c r="R1754" s="4"/>
      <c r="S1754" s="4"/>
      <c r="T1754" s="4"/>
      <c r="U1754" s="4"/>
      <c r="V1754" s="4"/>
      <c r="W1754" s="4"/>
    </row>
    <row r="1755" spans="1:23" ht="16">
      <c r="A1755" s="173" t="s">
        <v>2448</v>
      </c>
      <c r="B1755" s="173" t="s">
        <v>2415</v>
      </c>
      <c r="C1755" s="173">
        <v>840130526205</v>
      </c>
      <c r="D1755" s="174">
        <v>59.5</v>
      </c>
      <c r="E1755" s="174">
        <v>119</v>
      </c>
      <c r="F1755" s="173" t="s">
        <v>632</v>
      </c>
      <c r="G1755" s="4" t="s">
        <v>3</v>
      </c>
      <c r="H1755" s="4" t="str">
        <f t="shared" si="42"/>
        <v>Ready Set Cargo</v>
      </c>
      <c r="I1755" s="4" t="str">
        <f t="shared" si="43"/>
        <v>Olive Green Ripstop</v>
      </c>
      <c r="J1755" s="4" t="str">
        <f t="shared" si="44"/>
        <v>DWF22P8R-315</v>
      </c>
      <c r="K1755" s="4" t="str">
        <f t="shared" si="45"/>
        <v>2x30</v>
      </c>
      <c r="L1755" s="4" t="str">
        <f t="shared" si="46"/>
        <v>2</v>
      </c>
      <c r="M1755" s="4" t="str">
        <f t="shared" si="47"/>
        <v>30</v>
      </c>
      <c r="N1755" s="4" t="e">
        <f>VLOOKUP(L1755,#REF!,3,FALSE)</f>
        <v>#REF!</v>
      </c>
      <c r="O1755" s="4" t="e">
        <f>VLOOKUP(L1755,#REF!,2,FALSE)</f>
        <v>#REF!</v>
      </c>
      <c r="P1755" s="4" t="e">
        <f t="shared" si="48"/>
        <v>#REF!</v>
      </c>
      <c r="Q1755" s="4"/>
      <c r="R1755" s="4"/>
      <c r="S1755" s="4"/>
      <c r="T1755" s="4"/>
      <c r="U1755" s="4"/>
      <c r="V1755" s="4"/>
      <c r="W1755" s="4"/>
    </row>
    <row r="1756" spans="1:23" ht="16">
      <c r="A1756" s="173" t="s">
        <v>2449</v>
      </c>
      <c r="B1756" s="173" t="s">
        <v>2415</v>
      </c>
      <c r="C1756" s="173">
        <v>840130526212</v>
      </c>
      <c r="D1756" s="174">
        <v>59.5</v>
      </c>
      <c r="E1756" s="174">
        <v>119</v>
      </c>
      <c r="F1756" s="173" t="s">
        <v>632</v>
      </c>
      <c r="G1756" s="4" t="s">
        <v>3</v>
      </c>
      <c r="H1756" s="4" t="str">
        <f t="shared" si="42"/>
        <v>Ready Set Cargo</v>
      </c>
      <c r="I1756" s="4" t="str">
        <f t="shared" si="43"/>
        <v>Olive Green Ripstop</v>
      </c>
      <c r="J1756" s="4" t="str">
        <f t="shared" si="44"/>
        <v>DWF22P8R-315</v>
      </c>
      <c r="K1756" s="4" t="str">
        <f t="shared" si="45"/>
        <v>2x32</v>
      </c>
      <c r="L1756" s="4" t="str">
        <f t="shared" si="46"/>
        <v>2</v>
      </c>
      <c r="M1756" s="4" t="str">
        <f t="shared" si="47"/>
        <v>32</v>
      </c>
      <c r="N1756" s="4" t="e">
        <f>VLOOKUP(L1756,#REF!,3,FALSE)</f>
        <v>#REF!</v>
      </c>
      <c r="O1756" s="4" t="e">
        <f>VLOOKUP(L1756,#REF!,2,FALSE)</f>
        <v>#REF!</v>
      </c>
      <c r="P1756" s="4" t="e">
        <f t="shared" si="48"/>
        <v>#REF!</v>
      </c>
      <c r="Q1756" s="4"/>
      <c r="R1756" s="4"/>
      <c r="S1756" s="4"/>
      <c r="T1756" s="4"/>
      <c r="U1756" s="4"/>
      <c r="V1756" s="4"/>
      <c r="W1756" s="4"/>
    </row>
    <row r="1757" spans="1:23" ht="16">
      <c r="A1757" s="173" t="s">
        <v>2450</v>
      </c>
      <c r="B1757" s="173" t="s">
        <v>2415</v>
      </c>
      <c r="C1757" s="173">
        <v>840130526229</v>
      </c>
      <c r="D1757" s="174">
        <v>59.5</v>
      </c>
      <c r="E1757" s="174">
        <v>119</v>
      </c>
      <c r="F1757" s="173" t="s">
        <v>632</v>
      </c>
      <c r="G1757" s="4" t="s">
        <v>3</v>
      </c>
      <c r="H1757" s="4" t="str">
        <f t="shared" si="42"/>
        <v>Ready Set Cargo</v>
      </c>
      <c r="I1757" s="4" t="str">
        <f t="shared" si="43"/>
        <v>Olive Green Ripstop</v>
      </c>
      <c r="J1757" s="4" t="str">
        <f t="shared" si="44"/>
        <v>DWF22P8R-315</v>
      </c>
      <c r="K1757" s="4" t="str">
        <f t="shared" si="45"/>
        <v>2x34</v>
      </c>
      <c r="L1757" s="4" t="str">
        <f t="shared" si="46"/>
        <v>2</v>
      </c>
      <c r="M1757" s="4" t="str">
        <f t="shared" si="47"/>
        <v>34</v>
      </c>
      <c r="N1757" s="4" t="e">
        <f>VLOOKUP(L1757,#REF!,3,FALSE)</f>
        <v>#REF!</v>
      </c>
      <c r="O1757" s="4" t="e">
        <f>VLOOKUP(L1757,#REF!,2,FALSE)</f>
        <v>#REF!</v>
      </c>
      <c r="P1757" s="4" t="e">
        <f t="shared" si="48"/>
        <v>#REF!</v>
      </c>
      <c r="Q1757" s="4"/>
      <c r="R1757" s="4"/>
      <c r="S1757" s="4"/>
      <c r="T1757" s="4"/>
      <c r="U1757" s="4"/>
      <c r="V1757" s="4"/>
      <c r="W1757" s="4"/>
    </row>
    <row r="1758" spans="1:23" ht="16">
      <c r="A1758" s="173" t="s">
        <v>2451</v>
      </c>
      <c r="B1758" s="173" t="s">
        <v>2415</v>
      </c>
      <c r="C1758" s="173">
        <v>840130526236</v>
      </c>
      <c r="D1758" s="174">
        <v>59.5</v>
      </c>
      <c r="E1758" s="174">
        <v>119</v>
      </c>
      <c r="F1758" s="173" t="s">
        <v>632</v>
      </c>
      <c r="G1758" s="4" t="s">
        <v>3</v>
      </c>
      <c r="H1758" s="4" t="str">
        <f t="shared" si="42"/>
        <v>Ready Set Cargo</v>
      </c>
      <c r="I1758" s="4" t="str">
        <f t="shared" si="43"/>
        <v>Olive Green Ripstop</v>
      </c>
      <c r="J1758" s="4" t="str">
        <f t="shared" si="44"/>
        <v>DWF22P8R-315</v>
      </c>
      <c r="K1758" s="4" t="str">
        <f t="shared" si="45"/>
        <v>4x28</v>
      </c>
      <c r="L1758" s="4" t="str">
        <f t="shared" si="46"/>
        <v>4</v>
      </c>
      <c r="M1758" s="4" t="str">
        <f t="shared" si="47"/>
        <v>28</v>
      </c>
      <c r="N1758" s="4" t="e">
        <f>VLOOKUP(L1758,#REF!,3,FALSE)</f>
        <v>#REF!</v>
      </c>
      <c r="O1758" s="4" t="e">
        <f>VLOOKUP(L1758,#REF!,2,FALSE)</f>
        <v>#REF!</v>
      </c>
      <c r="P1758" s="4" t="e">
        <f t="shared" si="48"/>
        <v>#REF!</v>
      </c>
      <c r="Q1758" s="4"/>
      <c r="R1758" s="4"/>
      <c r="S1758" s="4"/>
      <c r="T1758" s="4"/>
      <c r="U1758" s="4"/>
      <c r="V1758" s="4"/>
      <c r="W1758" s="4"/>
    </row>
    <row r="1759" spans="1:23" ht="16">
      <c r="A1759" s="173" t="s">
        <v>2452</v>
      </c>
      <c r="B1759" s="173" t="s">
        <v>2415</v>
      </c>
      <c r="C1759" s="173">
        <v>840130526243</v>
      </c>
      <c r="D1759" s="174">
        <v>59.5</v>
      </c>
      <c r="E1759" s="174">
        <v>119</v>
      </c>
      <c r="F1759" s="173" t="s">
        <v>632</v>
      </c>
      <c r="G1759" s="4" t="s">
        <v>3</v>
      </c>
      <c r="H1759" s="4" t="str">
        <f t="shared" si="42"/>
        <v>Ready Set Cargo</v>
      </c>
      <c r="I1759" s="4" t="str">
        <f t="shared" si="43"/>
        <v>Olive Green Ripstop</v>
      </c>
      <c r="J1759" s="4" t="str">
        <f t="shared" si="44"/>
        <v>DWF22P8R-315</v>
      </c>
      <c r="K1759" s="4" t="str">
        <f t="shared" si="45"/>
        <v>4x30</v>
      </c>
      <c r="L1759" s="4" t="str">
        <f t="shared" si="46"/>
        <v>4</v>
      </c>
      <c r="M1759" s="4" t="str">
        <f t="shared" si="47"/>
        <v>30</v>
      </c>
      <c r="N1759" s="4" t="e">
        <f>VLOOKUP(L1759,#REF!,3,FALSE)</f>
        <v>#REF!</v>
      </c>
      <c r="O1759" s="4" t="e">
        <f>VLOOKUP(L1759,#REF!,2,FALSE)</f>
        <v>#REF!</v>
      </c>
      <c r="P1759" s="4" t="e">
        <f t="shared" si="48"/>
        <v>#REF!</v>
      </c>
      <c r="Q1759" s="4"/>
      <c r="R1759" s="4"/>
      <c r="S1759" s="4"/>
      <c r="T1759" s="4"/>
      <c r="U1759" s="4"/>
      <c r="V1759" s="4"/>
      <c r="W1759" s="4"/>
    </row>
    <row r="1760" spans="1:23" ht="16">
      <c r="A1760" s="173" t="s">
        <v>2453</v>
      </c>
      <c r="B1760" s="173" t="s">
        <v>2415</v>
      </c>
      <c r="C1760" s="173">
        <v>840130526250</v>
      </c>
      <c r="D1760" s="174">
        <v>59.5</v>
      </c>
      <c r="E1760" s="174">
        <v>119</v>
      </c>
      <c r="F1760" s="173" t="s">
        <v>632</v>
      </c>
      <c r="G1760" s="4" t="s">
        <v>3</v>
      </c>
      <c r="H1760" s="4" t="str">
        <f t="shared" si="42"/>
        <v>Ready Set Cargo</v>
      </c>
      <c r="I1760" s="4" t="str">
        <f t="shared" si="43"/>
        <v>Olive Green Ripstop</v>
      </c>
      <c r="J1760" s="4" t="str">
        <f t="shared" si="44"/>
        <v>DWF22P8R-315</v>
      </c>
      <c r="K1760" s="4" t="str">
        <f t="shared" si="45"/>
        <v>4x32</v>
      </c>
      <c r="L1760" s="4" t="str">
        <f t="shared" si="46"/>
        <v>4</v>
      </c>
      <c r="M1760" s="4" t="str">
        <f t="shared" si="47"/>
        <v>32</v>
      </c>
      <c r="N1760" s="4" t="e">
        <f>VLOOKUP(L1760,#REF!,3,FALSE)</f>
        <v>#REF!</v>
      </c>
      <c r="O1760" s="4" t="e">
        <f>VLOOKUP(L1760,#REF!,2,FALSE)</f>
        <v>#REF!</v>
      </c>
      <c r="P1760" s="4" t="e">
        <f t="shared" si="48"/>
        <v>#REF!</v>
      </c>
      <c r="Q1760" s="4"/>
      <c r="R1760" s="4"/>
      <c r="S1760" s="4"/>
      <c r="T1760" s="4"/>
      <c r="U1760" s="4"/>
      <c r="V1760" s="4"/>
      <c r="W1760" s="4"/>
    </row>
    <row r="1761" spans="1:23" ht="16">
      <c r="A1761" s="173" t="s">
        <v>2454</v>
      </c>
      <c r="B1761" s="173" t="s">
        <v>2415</v>
      </c>
      <c r="C1761" s="173">
        <v>840130526267</v>
      </c>
      <c r="D1761" s="174">
        <v>59.5</v>
      </c>
      <c r="E1761" s="174">
        <v>119</v>
      </c>
      <c r="F1761" s="173" t="s">
        <v>632</v>
      </c>
      <c r="G1761" s="4" t="s">
        <v>3</v>
      </c>
      <c r="H1761" s="4" t="str">
        <f t="shared" si="42"/>
        <v>Ready Set Cargo</v>
      </c>
      <c r="I1761" s="4" t="str">
        <f t="shared" si="43"/>
        <v>Olive Green Ripstop</v>
      </c>
      <c r="J1761" s="4" t="str">
        <f t="shared" si="44"/>
        <v>DWF22P8R-315</v>
      </c>
      <c r="K1761" s="4" t="str">
        <f t="shared" si="45"/>
        <v>4x34</v>
      </c>
      <c r="L1761" s="4" t="str">
        <f t="shared" si="46"/>
        <v>4</v>
      </c>
      <c r="M1761" s="4" t="str">
        <f t="shared" si="47"/>
        <v>34</v>
      </c>
      <c r="N1761" s="4" t="e">
        <f>VLOOKUP(L1761,#REF!,3,FALSE)</f>
        <v>#REF!</v>
      </c>
      <c r="O1761" s="4" t="e">
        <f>VLOOKUP(L1761,#REF!,2,FALSE)</f>
        <v>#REF!</v>
      </c>
      <c r="P1761" s="4" t="e">
        <f t="shared" si="48"/>
        <v>#REF!</v>
      </c>
      <c r="Q1761" s="4"/>
      <c r="R1761" s="4"/>
      <c r="S1761" s="4"/>
      <c r="T1761" s="4"/>
      <c r="U1761" s="4"/>
      <c r="V1761" s="4"/>
      <c r="W1761" s="4"/>
    </row>
    <row r="1762" spans="1:23" ht="16">
      <c r="A1762" s="173" t="s">
        <v>2455</v>
      </c>
      <c r="B1762" s="173" t="s">
        <v>2415</v>
      </c>
      <c r="C1762" s="173">
        <v>840130526274</v>
      </c>
      <c r="D1762" s="174">
        <v>59.5</v>
      </c>
      <c r="E1762" s="174">
        <v>119</v>
      </c>
      <c r="F1762" s="173" t="s">
        <v>632</v>
      </c>
      <c r="G1762" s="4" t="s">
        <v>3</v>
      </c>
      <c r="H1762" s="4" t="str">
        <f t="shared" si="42"/>
        <v>Ready Set Cargo</v>
      </c>
      <c r="I1762" s="4" t="str">
        <f t="shared" si="43"/>
        <v>Olive Green Ripstop</v>
      </c>
      <c r="J1762" s="4" t="str">
        <f t="shared" si="44"/>
        <v>DWF22P8R-315</v>
      </c>
      <c r="K1762" s="4" t="str">
        <f t="shared" si="45"/>
        <v>6x28</v>
      </c>
      <c r="L1762" s="4" t="str">
        <f t="shared" si="46"/>
        <v>6</v>
      </c>
      <c r="M1762" s="4" t="str">
        <f t="shared" si="47"/>
        <v>28</v>
      </c>
      <c r="N1762" s="4" t="e">
        <f>VLOOKUP(L1762,#REF!,3,FALSE)</f>
        <v>#REF!</v>
      </c>
      <c r="O1762" s="4" t="e">
        <f>VLOOKUP(L1762,#REF!,2,FALSE)</f>
        <v>#REF!</v>
      </c>
      <c r="P1762" s="4" t="e">
        <f t="shared" si="48"/>
        <v>#REF!</v>
      </c>
      <c r="Q1762" s="4"/>
      <c r="R1762" s="4"/>
      <c r="S1762" s="4"/>
      <c r="T1762" s="4"/>
      <c r="U1762" s="4"/>
      <c r="V1762" s="4"/>
      <c r="W1762" s="4"/>
    </row>
    <row r="1763" spans="1:23" ht="16">
      <c r="A1763" s="173" t="s">
        <v>2456</v>
      </c>
      <c r="B1763" s="173" t="s">
        <v>2415</v>
      </c>
      <c r="C1763" s="173">
        <v>840130526281</v>
      </c>
      <c r="D1763" s="174">
        <v>59.5</v>
      </c>
      <c r="E1763" s="174">
        <v>119</v>
      </c>
      <c r="F1763" s="173" t="s">
        <v>632</v>
      </c>
      <c r="G1763" s="4" t="s">
        <v>3</v>
      </c>
      <c r="H1763" s="4" t="str">
        <f t="shared" si="42"/>
        <v>Ready Set Cargo</v>
      </c>
      <c r="I1763" s="4" t="str">
        <f t="shared" si="43"/>
        <v>Olive Green Ripstop</v>
      </c>
      <c r="J1763" s="4" t="str">
        <f t="shared" si="44"/>
        <v>DWF22P8R-315</v>
      </c>
      <c r="K1763" s="4" t="str">
        <f t="shared" si="45"/>
        <v>6x30</v>
      </c>
      <c r="L1763" s="4" t="str">
        <f t="shared" si="46"/>
        <v>6</v>
      </c>
      <c r="M1763" s="4" t="str">
        <f t="shared" si="47"/>
        <v>30</v>
      </c>
      <c r="N1763" s="4" t="e">
        <f>VLOOKUP(L1763,#REF!,3,FALSE)</f>
        <v>#REF!</v>
      </c>
      <c r="O1763" s="4" t="e">
        <f>VLOOKUP(L1763,#REF!,2,FALSE)</f>
        <v>#REF!</v>
      </c>
      <c r="P1763" s="4" t="e">
        <f t="shared" si="48"/>
        <v>#REF!</v>
      </c>
      <c r="Q1763" s="4"/>
      <c r="R1763" s="4"/>
      <c r="S1763" s="4"/>
      <c r="T1763" s="4"/>
      <c r="U1763" s="4"/>
      <c r="V1763" s="4"/>
      <c r="W1763" s="4"/>
    </row>
    <row r="1764" spans="1:23" ht="16">
      <c r="A1764" s="173" t="s">
        <v>2457</v>
      </c>
      <c r="B1764" s="173" t="s">
        <v>2415</v>
      </c>
      <c r="C1764" s="173">
        <v>840130526298</v>
      </c>
      <c r="D1764" s="174">
        <v>59.5</v>
      </c>
      <c r="E1764" s="174">
        <v>119</v>
      </c>
      <c r="F1764" s="173" t="s">
        <v>632</v>
      </c>
      <c r="G1764" s="4" t="s">
        <v>3</v>
      </c>
      <c r="H1764" s="4" t="str">
        <f t="shared" si="42"/>
        <v>Ready Set Cargo</v>
      </c>
      <c r="I1764" s="4" t="str">
        <f t="shared" si="43"/>
        <v>Olive Green Ripstop</v>
      </c>
      <c r="J1764" s="4" t="str">
        <f t="shared" si="44"/>
        <v>DWF22P8R-315</v>
      </c>
      <c r="K1764" s="4" t="str">
        <f t="shared" si="45"/>
        <v>6x32</v>
      </c>
      <c r="L1764" s="4" t="str">
        <f t="shared" si="46"/>
        <v>6</v>
      </c>
      <c r="M1764" s="4" t="str">
        <f t="shared" si="47"/>
        <v>32</v>
      </c>
      <c r="N1764" s="4" t="e">
        <f>VLOOKUP(L1764,#REF!,3,FALSE)</f>
        <v>#REF!</v>
      </c>
      <c r="O1764" s="4" t="e">
        <f>VLOOKUP(L1764,#REF!,2,FALSE)</f>
        <v>#REF!</v>
      </c>
      <c r="P1764" s="4" t="e">
        <f t="shared" si="48"/>
        <v>#REF!</v>
      </c>
      <c r="Q1764" s="4"/>
      <c r="R1764" s="4"/>
      <c r="S1764" s="4"/>
      <c r="T1764" s="4"/>
      <c r="U1764" s="4"/>
      <c r="V1764" s="4"/>
      <c r="W1764" s="4"/>
    </row>
    <row r="1765" spans="1:23" ht="16">
      <c r="A1765" s="173" t="s">
        <v>2458</v>
      </c>
      <c r="B1765" s="173" t="s">
        <v>2415</v>
      </c>
      <c r="C1765" s="173">
        <v>840130526304</v>
      </c>
      <c r="D1765" s="174">
        <v>59.5</v>
      </c>
      <c r="E1765" s="174">
        <v>119</v>
      </c>
      <c r="F1765" s="173" t="s">
        <v>632</v>
      </c>
      <c r="G1765" s="4" t="s">
        <v>3</v>
      </c>
      <c r="H1765" s="4" t="str">
        <f t="shared" si="42"/>
        <v>Ready Set Cargo</v>
      </c>
      <c r="I1765" s="4" t="str">
        <f t="shared" si="43"/>
        <v>Olive Green Ripstop</v>
      </c>
      <c r="J1765" s="4" t="str">
        <f t="shared" si="44"/>
        <v>DWF22P8R-315</v>
      </c>
      <c r="K1765" s="4" t="str">
        <f t="shared" si="45"/>
        <v>6x34</v>
      </c>
      <c r="L1765" s="4" t="str">
        <f t="shared" si="46"/>
        <v>6</v>
      </c>
      <c r="M1765" s="4" t="str">
        <f t="shared" si="47"/>
        <v>34</v>
      </c>
      <c r="N1765" s="4" t="e">
        <f>VLOOKUP(L1765,#REF!,3,FALSE)</f>
        <v>#REF!</v>
      </c>
      <c r="O1765" s="4" t="e">
        <f>VLOOKUP(L1765,#REF!,2,FALSE)</f>
        <v>#REF!</v>
      </c>
      <c r="P1765" s="4" t="e">
        <f t="shared" si="48"/>
        <v>#REF!</v>
      </c>
      <c r="Q1765" s="4"/>
      <c r="R1765" s="4"/>
      <c r="S1765" s="4"/>
      <c r="T1765" s="4"/>
      <c r="U1765" s="4"/>
      <c r="V1765" s="4"/>
      <c r="W1765" s="4"/>
    </row>
    <row r="1766" spans="1:23" ht="16">
      <c r="A1766" s="173" t="s">
        <v>2459</v>
      </c>
      <c r="B1766" s="173" t="s">
        <v>2415</v>
      </c>
      <c r="C1766" s="173">
        <v>840130526311</v>
      </c>
      <c r="D1766" s="174">
        <v>59.5</v>
      </c>
      <c r="E1766" s="174">
        <v>119</v>
      </c>
      <c r="F1766" s="173" t="s">
        <v>632</v>
      </c>
      <c r="G1766" s="4" t="s">
        <v>3</v>
      </c>
      <c r="H1766" s="4" t="str">
        <f t="shared" si="42"/>
        <v>Ready Set Cargo</v>
      </c>
      <c r="I1766" s="4" t="str">
        <f t="shared" si="43"/>
        <v>Olive Green Ripstop</v>
      </c>
      <c r="J1766" s="4" t="str">
        <f t="shared" si="44"/>
        <v>DWF22P8R-315</v>
      </c>
      <c r="K1766" s="4" t="str">
        <f t="shared" si="45"/>
        <v>8x28</v>
      </c>
      <c r="L1766" s="4" t="str">
        <f t="shared" si="46"/>
        <v>8</v>
      </c>
      <c r="M1766" s="4" t="str">
        <f t="shared" si="47"/>
        <v>28</v>
      </c>
      <c r="N1766" s="4" t="e">
        <f>VLOOKUP(L1766,#REF!,3,FALSE)</f>
        <v>#REF!</v>
      </c>
      <c r="O1766" s="4" t="e">
        <f>VLOOKUP(L1766,#REF!,2,FALSE)</f>
        <v>#REF!</v>
      </c>
      <c r="P1766" s="4" t="e">
        <f t="shared" si="48"/>
        <v>#REF!</v>
      </c>
      <c r="Q1766" s="4"/>
      <c r="R1766" s="4"/>
      <c r="S1766" s="4"/>
      <c r="T1766" s="4"/>
      <c r="U1766" s="4"/>
      <c r="V1766" s="4"/>
      <c r="W1766" s="4"/>
    </row>
    <row r="1767" spans="1:23" ht="16">
      <c r="A1767" s="173" t="s">
        <v>2460</v>
      </c>
      <c r="B1767" s="173" t="s">
        <v>2415</v>
      </c>
      <c r="C1767" s="173">
        <v>840130526328</v>
      </c>
      <c r="D1767" s="174">
        <v>59.5</v>
      </c>
      <c r="E1767" s="174">
        <v>119</v>
      </c>
      <c r="F1767" s="173" t="s">
        <v>632</v>
      </c>
      <c r="G1767" s="4" t="s">
        <v>3</v>
      </c>
      <c r="H1767" s="4" t="str">
        <f t="shared" si="42"/>
        <v>Ready Set Cargo</v>
      </c>
      <c r="I1767" s="4" t="str">
        <f t="shared" si="43"/>
        <v>Olive Green Ripstop</v>
      </c>
      <c r="J1767" s="4" t="str">
        <f t="shared" si="44"/>
        <v>DWF22P8R-315</v>
      </c>
      <c r="K1767" s="4" t="str">
        <f t="shared" si="45"/>
        <v>8x30</v>
      </c>
      <c r="L1767" s="4" t="str">
        <f t="shared" si="46"/>
        <v>8</v>
      </c>
      <c r="M1767" s="4" t="str">
        <f t="shared" si="47"/>
        <v>30</v>
      </c>
      <c r="N1767" s="4" t="e">
        <f>VLOOKUP(L1767,#REF!,3,FALSE)</f>
        <v>#REF!</v>
      </c>
      <c r="O1767" s="4" t="e">
        <f>VLOOKUP(L1767,#REF!,2,FALSE)</f>
        <v>#REF!</v>
      </c>
      <c r="P1767" s="4" t="e">
        <f t="shared" si="48"/>
        <v>#REF!</v>
      </c>
      <c r="Q1767" s="4"/>
      <c r="R1767" s="4"/>
      <c r="S1767" s="4"/>
      <c r="T1767" s="4"/>
      <c r="U1767" s="4"/>
      <c r="V1767" s="4"/>
      <c r="W1767" s="4"/>
    </row>
    <row r="1768" spans="1:23" ht="16">
      <c r="A1768" s="173" t="s">
        <v>2461</v>
      </c>
      <c r="B1768" s="173" t="s">
        <v>2415</v>
      </c>
      <c r="C1768" s="173">
        <v>840130526335</v>
      </c>
      <c r="D1768" s="174">
        <v>59.5</v>
      </c>
      <c r="E1768" s="174">
        <v>119</v>
      </c>
      <c r="F1768" s="173" t="s">
        <v>632</v>
      </c>
      <c r="G1768" s="4" t="s">
        <v>3</v>
      </c>
      <c r="H1768" s="4" t="str">
        <f t="shared" si="42"/>
        <v>Ready Set Cargo</v>
      </c>
      <c r="I1768" s="4" t="str">
        <f t="shared" si="43"/>
        <v>Olive Green Ripstop</v>
      </c>
      <c r="J1768" s="4" t="str">
        <f t="shared" si="44"/>
        <v>DWF22P8R-315</v>
      </c>
      <c r="K1768" s="4" t="str">
        <f t="shared" si="45"/>
        <v>8x32</v>
      </c>
      <c r="L1768" s="4" t="str">
        <f t="shared" si="46"/>
        <v>8</v>
      </c>
      <c r="M1768" s="4" t="str">
        <f t="shared" si="47"/>
        <v>32</v>
      </c>
      <c r="N1768" s="4" t="e">
        <f>VLOOKUP(L1768,#REF!,3,FALSE)</f>
        <v>#REF!</v>
      </c>
      <c r="O1768" s="4" t="e">
        <f>VLOOKUP(L1768,#REF!,2,FALSE)</f>
        <v>#REF!</v>
      </c>
      <c r="P1768" s="4" t="e">
        <f t="shared" si="48"/>
        <v>#REF!</v>
      </c>
      <c r="Q1768" s="4"/>
      <c r="R1768" s="4"/>
      <c r="S1768" s="4"/>
      <c r="T1768" s="4"/>
      <c r="U1768" s="4"/>
      <c r="V1768" s="4"/>
      <c r="W1768" s="4"/>
    </row>
    <row r="1769" spans="1:23" ht="16">
      <c r="A1769" s="173" t="s">
        <v>2462</v>
      </c>
      <c r="B1769" s="173" t="s">
        <v>2415</v>
      </c>
      <c r="C1769" s="173">
        <v>840130526342</v>
      </c>
      <c r="D1769" s="174">
        <v>59.5</v>
      </c>
      <c r="E1769" s="174">
        <v>119</v>
      </c>
      <c r="F1769" s="173" t="s">
        <v>632</v>
      </c>
      <c r="G1769" s="4" t="s">
        <v>3</v>
      </c>
      <c r="H1769" s="4" t="str">
        <f t="shared" si="42"/>
        <v>Ready Set Cargo</v>
      </c>
      <c r="I1769" s="4" t="str">
        <f t="shared" si="43"/>
        <v>Olive Green Ripstop</v>
      </c>
      <c r="J1769" s="4" t="str">
        <f t="shared" si="44"/>
        <v>DWF22P8R-315</v>
      </c>
      <c r="K1769" s="4" t="str">
        <f t="shared" si="45"/>
        <v>8x34</v>
      </c>
      <c r="L1769" s="4" t="str">
        <f t="shared" si="46"/>
        <v>8</v>
      </c>
      <c r="M1769" s="4" t="str">
        <f t="shared" si="47"/>
        <v>34</v>
      </c>
      <c r="N1769" s="4" t="e">
        <f>VLOOKUP(L1769,#REF!,3,FALSE)</f>
        <v>#REF!</v>
      </c>
      <c r="O1769" s="4" t="e">
        <f>VLOOKUP(L1769,#REF!,2,FALSE)</f>
        <v>#REF!</v>
      </c>
      <c r="P1769" s="4" t="e">
        <f t="shared" si="48"/>
        <v>#REF!</v>
      </c>
      <c r="Q1769" s="4"/>
      <c r="R1769" s="4"/>
      <c r="S1769" s="4"/>
      <c r="T1769" s="4"/>
      <c r="U1769" s="4"/>
      <c r="V1769" s="4"/>
      <c r="W1769" s="4"/>
    </row>
    <row r="1770" spans="1:23" ht="16">
      <c r="A1770" s="173" t="s">
        <v>2463</v>
      </c>
      <c r="B1770" s="173" t="s">
        <v>2464</v>
      </c>
      <c r="C1770" s="173">
        <v>810028092280</v>
      </c>
      <c r="D1770" s="174">
        <v>14.5</v>
      </c>
      <c r="E1770" s="174">
        <v>29</v>
      </c>
      <c r="F1770" s="173" t="s">
        <v>649</v>
      </c>
      <c r="G1770" s="4" t="s">
        <v>100</v>
      </c>
      <c r="H1770" s="4" t="str">
        <f t="shared" si="42"/>
        <v>Solid V-Neck Tee</v>
      </c>
      <c r="I1770" s="4" t="str">
        <f t="shared" si="43"/>
        <v>Black</v>
      </c>
      <c r="J1770" s="4" t="str">
        <f t="shared" si="44"/>
        <v>DWS20VT1-001</v>
      </c>
      <c r="K1770" s="4" t="str">
        <f t="shared" si="45"/>
        <v>L</v>
      </c>
      <c r="L1770" s="4" t="str">
        <f t="shared" si="46"/>
        <v>L</v>
      </c>
      <c r="M1770" s="4" t="str">
        <f t="shared" si="47"/>
        <v/>
      </c>
      <c r="N1770" s="4" t="e">
        <f>VLOOKUP(L1770,#REF!,3,FALSE)</f>
        <v>#REF!</v>
      </c>
      <c r="O1770" s="4" t="e">
        <f>VLOOKUP(L1770,#REF!,2,FALSE)</f>
        <v>#REF!</v>
      </c>
      <c r="P1770" s="4" t="e">
        <f t="shared" si="48"/>
        <v>#REF!</v>
      </c>
      <c r="Q1770" s="4"/>
      <c r="R1770" s="4"/>
      <c r="S1770" s="4"/>
      <c r="T1770" s="4"/>
      <c r="U1770" s="4"/>
      <c r="V1770" s="4"/>
      <c r="W1770" s="4"/>
    </row>
    <row r="1771" spans="1:23" ht="16">
      <c r="A1771" s="173" t="s">
        <v>2465</v>
      </c>
      <c r="B1771" s="173" t="s">
        <v>2464</v>
      </c>
      <c r="C1771" s="173">
        <v>810028092273</v>
      </c>
      <c r="D1771" s="174">
        <v>14.5</v>
      </c>
      <c r="E1771" s="174">
        <v>29</v>
      </c>
      <c r="F1771" s="173" t="s">
        <v>649</v>
      </c>
      <c r="G1771" s="4" t="s">
        <v>100</v>
      </c>
      <c r="H1771" s="4" t="str">
        <f t="shared" si="42"/>
        <v>Solid V-Neck Tee</v>
      </c>
      <c r="I1771" s="4" t="str">
        <f t="shared" si="43"/>
        <v>Black</v>
      </c>
      <c r="J1771" s="4" t="str">
        <f t="shared" si="44"/>
        <v>DWS20VT1-001</v>
      </c>
      <c r="K1771" s="4" t="str">
        <f t="shared" si="45"/>
        <v>M</v>
      </c>
      <c r="L1771" s="4" t="str">
        <f t="shared" si="46"/>
        <v>M</v>
      </c>
      <c r="M1771" s="4" t="str">
        <f t="shared" si="47"/>
        <v/>
      </c>
      <c r="N1771" s="4" t="e">
        <f>VLOOKUP(L1771,#REF!,3,FALSE)</f>
        <v>#REF!</v>
      </c>
      <c r="O1771" s="4" t="e">
        <f>VLOOKUP(L1771,#REF!,2,FALSE)</f>
        <v>#REF!</v>
      </c>
      <c r="P1771" s="4" t="e">
        <f t="shared" si="48"/>
        <v>#REF!</v>
      </c>
      <c r="Q1771" s="4"/>
      <c r="R1771" s="4"/>
      <c r="S1771" s="4"/>
      <c r="T1771" s="4"/>
      <c r="U1771" s="4"/>
      <c r="V1771" s="4"/>
      <c r="W1771" s="4"/>
    </row>
    <row r="1772" spans="1:23" ht="16">
      <c r="A1772" s="173" t="s">
        <v>2466</v>
      </c>
      <c r="B1772" s="173" t="s">
        <v>2464</v>
      </c>
      <c r="C1772" s="173">
        <v>810028092266</v>
      </c>
      <c r="D1772" s="174">
        <v>14.5</v>
      </c>
      <c r="E1772" s="174">
        <v>29</v>
      </c>
      <c r="F1772" s="173" t="s">
        <v>649</v>
      </c>
      <c r="G1772" s="4" t="s">
        <v>100</v>
      </c>
      <c r="H1772" s="4" t="str">
        <f t="shared" si="42"/>
        <v>Solid V-Neck Tee</v>
      </c>
      <c r="I1772" s="4" t="str">
        <f t="shared" si="43"/>
        <v>Black</v>
      </c>
      <c r="J1772" s="4" t="str">
        <f t="shared" si="44"/>
        <v>DWS20VT1-001</v>
      </c>
      <c r="K1772" s="4" t="str">
        <f t="shared" si="45"/>
        <v>S</v>
      </c>
      <c r="L1772" s="4" t="str">
        <f t="shared" si="46"/>
        <v>S</v>
      </c>
      <c r="M1772" s="4" t="str">
        <f t="shared" si="47"/>
        <v/>
      </c>
      <c r="N1772" s="4" t="e">
        <f>VLOOKUP(L1772,#REF!,3,FALSE)</f>
        <v>#REF!</v>
      </c>
      <c r="O1772" s="4" t="e">
        <f>VLOOKUP(L1772,#REF!,2,FALSE)</f>
        <v>#REF!</v>
      </c>
      <c r="P1772" s="4" t="e">
        <f t="shared" si="48"/>
        <v>#REF!</v>
      </c>
      <c r="Q1772" s="4"/>
      <c r="R1772" s="4"/>
      <c r="S1772" s="4"/>
      <c r="T1772" s="4"/>
      <c r="U1772" s="4"/>
      <c r="V1772" s="4"/>
      <c r="W1772" s="4"/>
    </row>
    <row r="1773" spans="1:23" ht="16">
      <c r="A1773" s="173" t="s">
        <v>2467</v>
      </c>
      <c r="B1773" s="173" t="s">
        <v>2464</v>
      </c>
      <c r="C1773" s="173">
        <v>810028092297</v>
      </c>
      <c r="D1773" s="174">
        <v>14.5</v>
      </c>
      <c r="E1773" s="174">
        <v>29</v>
      </c>
      <c r="F1773" s="173" t="s">
        <v>649</v>
      </c>
      <c r="G1773" s="4" t="s">
        <v>100</v>
      </c>
      <c r="H1773" s="4" t="str">
        <f t="shared" si="42"/>
        <v>Solid V-Neck Tee</v>
      </c>
      <c r="I1773" s="4" t="str">
        <f t="shared" si="43"/>
        <v>Black</v>
      </c>
      <c r="J1773" s="4" t="str">
        <f t="shared" si="44"/>
        <v>DWS20VT1-001</v>
      </c>
      <c r="K1773" s="4" t="str">
        <f t="shared" si="45"/>
        <v>XL</v>
      </c>
      <c r="L1773" s="4" t="str">
        <f t="shared" si="46"/>
        <v>XL</v>
      </c>
      <c r="M1773" s="4" t="str">
        <f t="shared" si="47"/>
        <v/>
      </c>
      <c r="N1773" s="4" t="e">
        <f>VLOOKUP(L1773,#REF!,3,FALSE)</f>
        <v>#REF!</v>
      </c>
      <c r="O1773" s="4" t="e">
        <f>VLOOKUP(L1773,#REF!,2,FALSE)</f>
        <v>#REF!</v>
      </c>
      <c r="P1773" s="4" t="e">
        <f t="shared" si="48"/>
        <v>#REF!</v>
      </c>
      <c r="Q1773" s="4"/>
      <c r="R1773" s="4"/>
      <c r="S1773" s="4"/>
      <c r="T1773" s="4"/>
      <c r="U1773" s="4"/>
      <c r="V1773" s="4"/>
      <c r="W1773" s="4"/>
    </row>
    <row r="1774" spans="1:23" ht="16">
      <c r="A1774" s="173" t="s">
        <v>2468</v>
      </c>
      <c r="B1774" s="173" t="s">
        <v>2464</v>
      </c>
      <c r="C1774" s="173">
        <v>810028092259</v>
      </c>
      <c r="D1774" s="174">
        <v>14.5</v>
      </c>
      <c r="E1774" s="174">
        <v>29</v>
      </c>
      <c r="F1774" s="173" t="s">
        <v>649</v>
      </c>
      <c r="G1774" s="4" t="s">
        <v>100</v>
      </c>
      <c r="H1774" s="4" t="str">
        <f t="shared" si="42"/>
        <v>Solid V-Neck Tee</v>
      </c>
      <c r="I1774" s="4" t="str">
        <f t="shared" si="43"/>
        <v>Black</v>
      </c>
      <c r="J1774" s="4" t="str">
        <f t="shared" si="44"/>
        <v>DWS20VT1-001</v>
      </c>
      <c r="K1774" s="4" t="str">
        <f t="shared" si="45"/>
        <v>XS</v>
      </c>
      <c r="L1774" s="4" t="str">
        <f t="shared" si="46"/>
        <v>XS</v>
      </c>
      <c r="M1774" s="4" t="str">
        <f t="shared" si="47"/>
        <v/>
      </c>
      <c r="N1774" s="4" t="e">
        <f>VLOOKUP(L1774,#REF!,3,FALSE)</f>
        <v>#REF!</v>
      </c>
      <c r="O1774" s="4" t="e">
        <f>VLOOKUP(L1774,#REF!,2,FALSE)</f>
        <v>#REF!</v>
      </c>
      <c r="P1774" s="4" t="e">
        <f t="shared" si="48"/>
        <v>#REF!</v>
      </c>
      <c r="Q1774" s="4"/>
      <c r="R1774" s="4"/>
      <c r="S1774" s="4"/>
      <c r="T1774" s="4"/>
      <c r="U1774" s="4"/>
      <c r="V1774" s="4"/>
      <c r="W1774" s="4"/>
    </row>
    <row r="1775" spans="1:23" ht="16">
      <c r="A1775" s="173" t="s">
        <v>2469</v>
      </c>
      <c r="B1775" s="173" t="s">
        <v>2464</v>
      </c>
      <c r="C1775" s="173">
        <v>810028092303</v>
      </c>
      <c r="D1775" s="174">
        <v>14.5</v>
      </c>
      <c r="E1775" s="174">
        <v>29</v>
      </c>
      <c r="F1775" s="173" t="s">
        <v>649</v>
      </c>
      <c r="G1775" s="4" t="s">
        <v>100</v>
      </c>
      <c r="H1775" s="4" t="str">
        <f t="shared" si="42"/>
        <v>Solid V-Neck Tee</v>
      </c>
      <c r="I1775" s="4" t="str">
        <f t="shared" si="43"/>
        <v>Black</v>
      </c>
      <c r="J1775" s="4" t="str">
        <f t="shared" si="44"/>
        <v>DWS20VT1-001</v>
      </c>
      <c r="K1775" s="4" t="str">
        <f t="shared" si="45"/>
        <v>XXL</v>
      </c>
      <c r="L1775" s="4" t="str">
        <f t="shared" si="46"/>
        <v>XXL</v>
      </c>
      <c r="M1775" s="4" t="str">
        <f t="shared" si="47"/>
        <v/>
      </c>
      <c r="N1775" s="4" t="e">
        <f>VLOOKUP(L1775,#REF!,3,FALSE)</f>
        <v>#REF!</v>
      </c>
      <c r="O1775" s="4" t="e">
        <f>VLOOKUP(L1775,#REF!,2,FALSE)</f>
        <v>#REF!</v>
      </c>
      <c r="P1775" s="4" t="e">
        <f t="shared" si="48"/>
        <v>#REF!</v>
      </c>
      <c r="Q1775" s="4"/>
      <c r="R1775" s="4"/>
      <c r="S1775" s="4"/>
      <c r="T1775" s="4"/>
      <c r="U1775" s="4"/>
      <c r="V1775" s="4"/>
      <c r="W1775" s="4"/>
    </row>
    <row r="1776" spans="1:23" ht="16">
      <c r="A1776" s="173" t="s">
        <v>2470</v>
      </c>
      <c r="B1776" s="173" t="s">
        <v>2464</v>
      </c>
      <c r="C1776" s="173">
        <v>810028092310</v>
      </c>
      <c r="D1776" s="174">
        <v>14.5</v>
      </c>
      <c r="E1776" s="174">
        <v>29</v>
      </c>
      <c r="F1776" s="173" t="s">
        <v>649</v>
      </c>
      <c r="G1776" s="4" t="s">
        <v>100</v>
      </c>
      <c r="H1776" s="4" t="str">
        <f t="shared" si="42"/>
        <v>Solid V-Neck Tee</v>
      </c>
      <c r="I1776" s="4" t="str">
        <f t="shared" si="43"/>
        <v>Black</v>
      </c>
      <c r="J1776" s="4" t="str">
        <f t="shared" si="44"/>
        <v>DWS20VT1-001</v>
      </c>
      <c r="K1776" s="4" t="str">
        <f t="shared" si="45"/>
        <v>XXXL</v>
      </c>
      <c r="L1776" s="4" t="str">
        <f t="shared" si="46"/>
        <v>XXXL</v>
      </c>
      <c r="M1776" s="4" t="str">
        <f t="shared" si="47"/>
        <v/>
      </c>
      <c r="N1776" s="4" t="e">
        <f>VLOOKUP(L1776,#REF!,3,FALSE)</f>
        <v>#REF!</v>
      </c>
      <c r="O1776" s="4" t="e">
        <f>VLOOKUP(L1776,#REF!,2,FALSE)</f>
        <v>#REF!</v>
      </c>
      <c r="P1776" s="4" t="e">
        <f t="shared" si="48"/>
        <v>#REF!</v>
      </c>
      <c r="Q1776" s="4"/>
      <c r="R1776" s="4"/>
      <c r="S1776" s="4"/>
      <c r="T1776" s="4"/>
      <c r="U1776" s="4"/>
      <c r="V1776" s="4"/>
      <c r="W1776" s="4"/>
    </row>
    <row r="1777" spans="1:23" ht="16">
      <c r="A1777" s="173" t="s">
        <v>2471</v>
      </c>
      <c r="B1777" s="173" t="s">
        <v>2472</v>
      </c>
      <c r="C1777" s="173">
        <v>840130527424</v>
      </c>
      <c r="D1777" s="174">
        <v>14.5</v>
      </c>
      <c r="E1777" s="174">
        <v>29</v>
      </c>
      <c r="F1777" s="173" t="s">
        <v>649</v>
      </c>
      <c r="G1777" s="4" t="s">
        <v>100</v>
      </c>
      <c r="H1777" s="4" t="str">
        <f t="shared" si="42"/>
        <v>Solid V-Neck Tee</v>
      </c>
      <c r="I1777" s="4" t="str">
        <f t="shared" si="43"/>
        <v>Chicory Root</v>
      </c>
      <c r="J1777" s="4" t="str">
        <f t="shared" si="44"/>
        <v>DWF22VT2-609</v>
      </c>
      <c r="K1777" s="4" t="str">
        <f t="shared" si="45"/>
        <v>L</v>
      </c>
      <c r="L1777" s="4" t="str">
        <f t="shared" si="46"/>
        <v>L</v>
      </c>
      <c r="M1777" s="4" t="str">
        <f t="shared" si="47"/>
        <v/>
      </c>
      <c r="N1777" s="4" t="e">
        <f>VLOOKUP(L1777,#REF!,3,FALSE)</f>
        <v>#REF!</v>
      </c>
      <c r="O1777" s="4" t="e">
        <f>VLOOKUP(L1777,#REF!,2,FALSE)</f>
        <v>#REF!</v>
      </c>
      <c r="P1777" s="4" t="e">
        <f t="shared" si="48"/>
        <v>#REF!</v>
      </c>
      <c r="Q1777" s="4"/>
      <c r="R1777" s="4"/>
      <c r="S1777" s="4"/>
      <c r="T1777" s="4"/>
      <c r="U1777" s="4"/>
      <c r="V1777" s="4"/>
      <c r="W1777" s="4"/>
    </row>
    <row r="1778" spans="1:23" ht="16">
      <c r="A1778" s="173" t="s">
        <v>2473</v>
      </c>
      <c r="B1778" s="173" t="s">
        <v>2472</v>
      </c>
      <c r="C1778" s="173">
        <v>840130527417</v>
      </c>
      <c r="D1778" s="174">
        <v>14.5</v>
      </c>
      <c r="E1778" s="174">
        <v>29</v>
      </c>
      <c r="F1778" s="173" t="s">
        <v>649</v>
      </c>
      <c r="G1778" s="4" t="s">
        <v>100</v>
      </c>
      <c r="H1778" s="4" t="str">
        <f t="shared" si="42"/>
        <v>Solid V-Neck Tee</v>
      </c>
      <c r="I1778" s="4" t="str">
        <f t="shared" si="43"/>
        <v>Chicory Root</v>
      </c>
      <c r="J1778" s="4" t="str">
        <f t="shared" si="44"/>
        <v>DWF22VT2-609</v>
      </c>
      <c r="K1778" s="4" t="str">
        <f t="shared" si="45"/>
        <v>M</v>
      </c>
      <c r="L1778" s="4" t="str">
        <f t="shared" si="46"/>
        <v>M</v>
      </c>
      <c r="M1778" s="4" t="str">
        <f t="shared" si="47"/>
        <v/>
      </c>
      <c r="N1778" s="4" t="e">
        <f>VLOOKUP(L1778,#REF!,3,FALSE)</f>
        <v>#REF!</v>
      </c>
      <c r="O1778" s="4" t="e">
        <f>VLOOKUP(L1778,#REF!,2,FALSE)</f>
        <v>#REF!</v>
      </c>
      <c r="P1778" s="4" t="e">
        <f t="shared" si="48"/>
        <v>#REF!</v>
      </c>
      <c r="Q1778" s="4"/>
      <c r="R1778" s="4"/>
      <c r="S1778" s="4"/>
      <c r="T1778" s="4"/>
      <c r="U1778" s="4"/>
      <c r="V1778" s="4"/>
      <c r="W1778" s="4"/>
    </row>
    <row r="1779" spans="1:23" ht="16">
      <c r="A1779" s="173" t="s">
        <v>2474</v>
      </c>
      <c r="B1779" s="173" t="s">
        <v>2472</v>
      </c>
      <c r="C1779" s="173">
        <v>840130527400</v>
      </c>
      <c r="D1779" s="174">
        <v>14.5</v>
      </c>
      <c r="E1779" s="174">
        <v>29</v>
      </c>
      <c r="F1779" s="173" t="s">
        <v>649</v>
      </c>
      <c r="G1779" s="4" t="s">
        <v>100</v>
      </c>
      <c r="H1779" s="4" t="str">
        <f t="shared" si="42"/>
        <v>Solid V-Neck Tee</v>
      </c>
      <c r="I1779" s="4" t="str">
        <f t="shared" si="43"/>
        <v>Chicory Root</v>
      </c>
      <c r="J1779" s="4" t="str">
        <f t="shared" si="44"/>
        <v>DWF22VT2-609</v>
      </c>
      <c r="K1779" s="4" t="str">
        <f t="shared" si="45"/>
        <v>S</v>
      </c>
      <c r="L1779" s="4" t="str">
        <f t="shared" si="46"/>
        <v>S</v>
      </c>
      <c r="M1779" s="4" t="str">
        <f t="shared" si="47"/>
        <v/>
      </c>
      <c r="N1779" s="4" t="e">
        <f>VLOOKUP(L1779,#REF!,3,FALSE)</f>
        <v>#REF!</v>
      </c>
      <c r="O1779" s="4" t="e">
        <f>VLOOKUP(L1779,#REF!,2,FALSE)</f>
        <v>#REF!</v>
      </c>
      <c r="P1779" s="4" t="e">
        <f t="shared" si="48"/>
        <v>#REF!</v>
      </c>
      <c r="Q1779" s="4"/>
      <c r="R1779" s="4"/>
      <c r="S1779" s="4"/>
      <c r="T1779" s="4"/>
      <c r="U1779" s="4"/>
      <c r="V1779" s="4"/>
      <c r="W1779" s="4"/>
    </row>
    <row r="1780" spans="1:23" ht="16">
      <c r="A1780" s="173" t="s">
        <v>2475</v>
      </c>
      <c r="B1780" s="173" t="s">
        <v>2472</v>
      </c>
      <c r="C1780" s="173">
        <v>840130527431</v>
      </c>
      <c r="D1780" s="174">
        <v>14.5</v>
      </c>
      <c r="E1780" s="174">
        <v>29</v>
      </c>
      <c r="F1780" s="173" t="s">
        <v>649</v>
      </c>
      <c r="G1780" s="4" t="s">
        <v>100</v>
      </c>
      <c r="H1780" s="4" t="str">
        <f t="shared" si="42"/>
        <v>Solid V-Neck Tee</v>
      </c>
      <c r="I1780" s="4" t="str">
        <f t="shared" si="43"/>
        <v>Chicory Root</v>
      </c>
      <c r="J1780" s="4" t="str">
        <f t="shared" si="44"/>
        <v>DWF22VT2-609</v>
      </c>
      <c r="K1780" s="4" t="str">
        <f t="shared" si="45"/>
        <v>XL</v>
      </c>
      <c r="L1780" s="4" t="str">
        <f t="shared" si="46"/>
        <v>XL</v>
      </c>
      <c r="M1780" s="4" t="str">
        <f t="shared" si="47"/>
        <v/>
      </c>
      <c r="N1780" s="4" t="e">
        <f>VLOOKUP(L1780,#REF!,3,FALSE)</f>
        <v>#REF!</v>
      </c>
      <c r="O1780" s="4" t="e">
        <f>VLOOKUP(L1780,#REF!,2,FALSE)</f>
        <v>#REF!</v>
      </c>
      <c r="P1780" s="4" t="e">
        <f t="shared" si="48"/>
        <v>#REF!</v>
      </c>
      <c r="Q1780" s="4"/>
      <c r="R1780" s="4"/>
      <c r="S1780" s="4"/>
      <c r="T1780" s="4"/>
      <c r="U1780" s="4"/>
      <c r="V1780" s="4"/>
      <c r="W1780" s="4"/>
    </row>
    <row r="1781" spans="1:23" ht="16">
      <c r="A1781" s="173" t="s">
        <v>2476</v>
      </c>
      <c r="B1781" s="173" t="s">
        <v>2472</v>
      </c>
      <c r="C1781" s="173">
        <v>840130527394</v>
      </c>
      <c r="D1781" s="174">
        <v>14.5</v>
      </c>
      <c r="E1781" s="174">
        <v>29</v>
      </c>
      <c r="F1781" s="173" t="s">
        <v>649</v>
      </c>
      <c r="G1781" s="4" t="s">
        <v>100</v>
      </c>
      <c r="H1781" s="4" t="str">
        <f t="shared" si="42"/>
        <v>Solid V-Neck Tee</v>
      </c>
      <c r="I1781" s="4" t="str">
        <f t="shared" si="43"/>
        <v>Chicory Root</v>
      </c>
      <c r="J1781" s="4" t="str">
        <f t="shared" si="44"/>
        <v>DWF22VT2-609</v>
      </c>
      <c r="K1781" s="4" t="str">
        <f t="shared" si="45"/>
        <v>XS</v>
      </c>
      <c r="L1781" s="4" t="str">
        <f t="shared" si="46"/>
        <v>XS</v>
      </c>
      <c r="M1781" s="4" t="str">
        <f t="shared" si="47"/>
        <v/>
      </c>
      <c r="N1781" s="4" t="e">
        <f>VLOOKUP(L1781,#REF!,3,FALSE)</f>
        <v>#REF!</v>
      </c>
      <c r="O1781" s="4" t="e">
        <f>VLOOKUP(L1781,#REF!,2,FALSE)</f>
        <v>#REF!</v>
      </c>
      <c r="P1781" s="4" t="e">
        <f t="shared" si="48"/>
        <v>#REF!</v>
      </c>
      <c r="Q1781" s="4"/>
      <c r="R1781" s="4"/>
      <c r="S1781" s="4"/>
      <c r="T1781" s="4"/>
      <c r="U1781" s="4"/>
      <c r="V1781" s="4"/>
      <c r="W1781" s="4"/>
    </row>
    <row r="1782" spans="1:23" ht="16">
      <c r="A1782" s="173" t="s">
        <v>2477</v>
      </c>
      <c r="B1782" s="173" t="s">
        <v>2472</v>
      </c>
      <c r="C1782" s="173">
        <v>840130527448</v>
      </c>
      <c r="D1782" s="174">
        <v>14.5</v>
      </c>
      <c r="E1782" s="174">
        <v>29</v>
      </c>
      <c r="F1782" s="173" t="s">
        <v>649</v>
      </c>
      <c r="G1782" s="4" t="s">
        <v>100</v>
      </c>
      <c r="H1782" s="4" t="str">
        <f t="shared" si="42"/>
        <v>Solid V-Neck Tee</v>
      </c>
      <c r="I1782" s="4" t="str">
        <f t="shared" si="43"/>
        <v>Chicory Root</v>
      </c>
      <c r="J1782" s="4" t="str">
        <f t="shared" si="44"/>
        <v>DWF22VT2-609</v>
      </c>
      <c r="K1782" s="4" t="str">
        <f t="shared" si="45"/>
        <v>XXL</v>
      </c>
      <c r="L1782" s="4" t="str">
        <f t="shared" si="46"/>
        <v>XXL</v>
      </c>
      <c r="M1782" s="4" t="str">
        <f t="shared" si="47"/>
        <v/>
      </c>
      <c r="N1782" s="4" t="e">
        <f>VLOOKUP(L1782,#REF!,3,FALSE)</f>
        <v>#REF!</v>
      </c>
      <c r="O1782" s="4" t="e">
        <f>VLOOKUP(L1782,#REF!,2,FALSE)</f>
        <v>#REF!</v>
      </c>
      <c r="P1782" s="4" t="e">
        <f t="shared" si="48"/>
        <v>#REF!</v>
      </c>
      <c r="Q1782" s="4"/>
      <c r="R1782" s="4"/>
      <c r="S1782" s="4"/>
      <c r="T1782" s="4"/>
      <c r="U1782" s="4"/>
      <c r="V1782" s="4"/>
      <c r="W1782" s="4"/>
    </row>
    <row r="1783" spans="1:23" ht="16">
      <c r="A1783" s="173" t="s">
        <v>2478</v>
      </c>
      <c r="B1783" s="173" t="s">
        <v>2472</v>
      </c>
      <c r="C1783" s="173">
        <v>840130527455</v>
      </c>
      <c r="D1783" s="174">
        <v>14.5</v>
      </c>
      <c r="E1783" s="174">
        <v>29</v>
      </c>
      <c r="F1783" s="173" t="s">
        <v>649</v>
      </c>
      <c r="G1783" s="4" t="s">
        <v>100</v>
      </c>
      <c r="H1783" s="4" t="str">
        <f t="shared" si="42"/>
        <v>Solid V-Neck Tee</v>
      </c>
      <c r="I1783" s="4" t="str">
        <f t="shared" si="43"/>
        <v>Chicory Root</v>
      </c>
      <c r="J1783" s="4" t="str">
        <f t="shared" si="44"/>
        <v>DWF22VT2-609</v>
      </c>
      <c r="K1783" s="4" t="str">
        <f t="shared" si="45"/>
        <v>XXXL</v>
      </c>
      <c r="L1783" s="4" t="str">
        <f t="shared" si="46"/>
        <v>XXXL</v>
      </c>
      <c r="M1783" s="4" t="str">
        <f t="shared" si="47"/>
        <v/>
      </c>
      <c r="N1783" s="4" t="e">
        <f>VLOOKUP(L1783,#REF!,3,FALSE)</f>
        <v>#REF!</v>
      </c>
      <c r="O1783" s="4" t="e">
        <f>VLOOKUP(L1783,#REF!,2,FALSE)</f>
        <v>#REF!</v>
      </c>
      <c r="P1783" s="4" t="e">
        <f t="shared" si="48"/>
        <v>#REF!</v>
      </c>
      <c r="Q1783" s="4"/>
      <c r="R1783" s="4"/>
      <c r="S1783" s="4"/>
      <c r="T1783" s="4"/>
      <c r="U1783" s="4"/>
      <c r="V1783" s="4"/>
      <c r="W1783" s="4"/>
    </row>
    <row r="1784" spans="1:23" ht="16">
      <c r="A1784" s="173" t="s">
        <v>2479</v>
      </c>
      <c r="B1784" s="173" t="s">
        <v>2480</v>
      </c>
      <c r="C1784" s="173">
        <v>810028092426</v>
      </c>
      <c r="D1784" s="174">
        <v>14.5</v>
      </c>
      <c r="E1784" s="174">
        <v>29</v>
      </c>
      <c r="F1784" s="173" t="s">
        <v>649</v>
      </c>
      <c r="G1784" s="4" t="s">
        <v>100</v>
      </c>
      <c r="H1784" s="4" t="str">
        <f t="shared" si="42"/>
        <v>Solid V-Neck Tee</v>
      </c>
      <c r="I1784" s="4" t="str">
        <f t="shared" si="43"/>
        <v>Dovetail Blue</v>
      </c>
      <c r="J1784" s="4" t="str">
        <f t="shared" si="44"/>
        <v>DWS20VT1-420</v>
      </c>
      <c r="K1784" s="4" t="str">
        <f t="shared" si="45"/>
        <v>L</v>
      </c>
      <c r="L1784" s="4" t="str">
        <f t="shared" si="46"/>
        <v>L</v>
      </c>
      <c r="M1784" s="4" t="str">
        <f t="shared" si="47"/>
        <v/>
      </c>
      <c r="N1784" s="4" t="e">
        <f>VLOOKUP(L1784,#REF!,3,FALSE)</f>
        <v>#REF!</v>
      </c>
      <c r="O1784" s="4" t="e">
        <f>VLOOKUP(L1784,#REF!,2,FALSE)</f>
        <v>#REF!</v>
      </c>
      <c r="P1784" s="4" t="e">
        <f t="shared" si="48"/>
        <v>#REF!</v>
      </c>
      <c r="Q1784" s="4"/>
      <c r="R1784" s="4"/>
      <c r="S1784" s="4"/>
      <c r="T1784" s="4"/>
      <c r="U1784" s="4"/>
      <c r="V1784" s="4"/>
      <c r="W1784" s="4"/>
    </row>
    <row r="1785" spans="1:23" ht="16">
      <c r="A1785" s="173" t="s">
        <v>2481</v>
      </c>
      <c r="B1785" s="173" t="s">
        <v>2480</v>
      </c>
      <c r="C1785" s="173">
        <v>810028092419</v>
      </c>
      <c r="D1785" s="174">
        <v>14.5</v>
      </c>
      <c r="E1785" s="174">
        <v>29</v>
      </c>
      <c r="F1785" s="173" t="s">
        <v>649</v>
      </c>
      <c r="G1785" s="4" t="s">
        <v>100</v>
      </c>
      <c r="H1785" s="4" t="str">
        <f t="shared" si="42"/>
        <v>Solid V-Neck Tee</v>
      </c>
      <c r="I1785" s="4" t="str">
        <f t="shared" si="43"/>
        <v>Dovetail Blue</v>
      </c>
      <c r="J1785" s="4" t="str">
        <f t="shared" si="44"/>
        <v>DWS20VT1-420</v>
      </c>
      <c r="K1785" s="4" t="str">
        <f t="shared" si="45"/>
        <v>M</v>
      </c>
      <c r="L1785" s="4" t="str">
        <f t="shared" si="46"/>
        <v>M</v>
      </c>
      <c r="M1785" s="4" t="str">
        <f t="shared" si="47"/>
        <v/>
      </c>
      <c r="N1785" s="4" t="e">
        <f>VLOOKUP(L1785,#REF!,3,FALSE)</f>
        <v>#REF!</v>
      </c>
      <c r="O1785" s="4" t="e">
        <f>VLOOKUP(L1785,#REF!,2,FALSE)</f>
        <v>#REF!</v>
      </c>
      <c r="P1785" s="4" t="e">
        <f t="shared" si="48"/>
        <v>#REF!</v>
      </c>
      <c r="Q1785" s="4"/>
      <c r="R1785" s="4"/>
      <c r="S1785" s="4"/>
      <c r="T1785" s="4"/>
      <c r="U1785" s="4"/>
      <c r="V1785" s="4"/>
      <c r="W1785" s="4"/>
    </row>
    <row r="1786" spans="1:23" ht="16">
      <c r="A1786" s="173" t="s">
        <v>2482</v>
      </c>
      <c r="B1786" s="173" t="s">
        <v>2480</v>
      </c>
      <c r="C1786" s="173">
        <v>810028092402</v>
      </c>
      <c r="D1786" s="174">
        <v>14.5</v>
      </c>
      <c r="E1786" s="174">
        <v>29</v>
      </c>
      <c r="F1786" s="173" t="s">
        <v>649</v>
      </c>
      <c r="G1786" s="4" t="s">
        <v>100</v>
      </c>
      <c r="H1786" s="4" t="str">
        <f t="shared" si="42"/>
        <v>Solid V-Neck Tee</v>
      </c>
      <c r="I1786" s="4" t="str">
        <f t="shared" si="43"/>
        <v>Dovetail Blue</v>
      </c>
      <c r="J1786" s="4" t="str">
        <f t="shared" si="44"/>
        <v>DWS20VT1-420</v>
      </c>
      <c r="K1786" s="4" t="str">
        <f t="shared" si="45"/>
        <v>S</v>
      </c>
      <c r="L1786" s="4" t="str">
        <f t="shared" si="46"/>
        <v>S</v>
      </c>
      <c r="M1786" s="4" t="str">
        <f t="shared" si="47"/>
        <v/>
      </c>
      <c r="N1786" s="4" t="e">
        <f>VLOOKUP(L1786,#REF!,3,FALSE)</f>
        <v>#REF!</v>
      </c>
      <c r="O1786" s="4" t="e">
        <f>VLOOKUP(L1786,#REF!,2,FALSE)</f>
        <v>#REF!</v>
      </c>
      <c r="P1786" s="4" t="e">
        <f t="shared" si="48"/>
        <v>#REF!</v>
      </c>
      <c r="Q1786" s="4"/>
      <c r="R1786" s="4"/>
      <c r="S1786" s="4"/>
      <c r="T1786" s="4"/>
      <c r="U1786" s="4"/>
      <c r="V1786" s="4"/>
      <c r="W1786" s="4"/>
    </row>
    <row r="1787" spans="1:23" ht="16">
      <c r="A1787" s="173" t="s">
        <v>2483</v>
      </c>
      <c r="B1787" s="173" t="s">
        <v>2480</v>
      </c>
      <c r="C1787" s="173">
        <v>810028092433</v>
      </c>
      <c r="D1787" s="174">
        <v>14.5</v>
      </c>
      <c r="E1787" s="174">
        <v>29</v>
      </c>
      <c r="F1787" s="173" t="s">
        <v>649</v>
      </c>
      <c r="G1787" s="4" t="s">
        <v>100</v>
      </c>
      <c r="H1787" s="4" t="str">
        <f t="shared" ref="H1787:H2041" si="49">LEFT(B1787,FIND(" - ",B1787)-1)</f>
        <v>Solid V-Neck Tee</v>
      </c>
      <c r="I1787" s="4" t="str">
        <f t="shared" ref="I1787:I2041" si="50">RIGHT(B1787,LEN(B1787)-FIND(" - ",B1787)-2)</f>
        <v>Dovetail Blue</v>
      </c>
      <c r="J1787" s="4" t="str">
        <f t="shared" ref="J1787:J2041" si="51">LEFT(A1787,12)</f>
        <v>DWS20VT1-420</v>
      </c>
      <c r="K1787" s="4" t="str">
        <f t="shared" ref="K1787:K2041" si="52">RIGHT(A1787,(LEN(A1787)-13))</f>
        <v>XL</v>
      </c>
      <c r="L1787" s="4" t="str">
        <f t="shared" ref="L1787:L2041" si="53">IFERROR(LEFT(K1787,FIND("x",K1787)-1),K1787)</f>
        <v>XL</v>
      </c>
      <c r="M1787" s="4" t="str">
        <f t="shared" ref="M1787:M2041" si="54">IFERROR(RIGHT(K1787,LEN(K1787)-FIND("x",K1787)),"")</f>
        <v/>
      </c>
      <c r="N1787" s="4" t="e">
        <f>VLOOKUP(L1787,#REF!,3,FALSE)</f>
        <v>#REF!</v>
      </c>
      <c r="O1787" s="4" t="e">
        <f>VLOOKUP(L1787,#REF!,2,FALSE)</f>
        <v>#REF!</v>
      </c>
      <c r="P1787" s="4" t="e">
        <f t="shared" ref="P1787:P2041" si="55">IFERROR(VLOOKUP(H1787,#REF!,3,FALSE),MAX(#REF!)+1)</f>
        <v>#REF!</v>
      </c>
      <c r="Q1787" s="4"/>
      <c r="R1787" s="4"/>
      <c r="S1787" s="4"/>
      <c r="T1787" s="4"/>
      <c r="U1787" s="4"/>
      <c r="V1787" s="4"/>
      <c r="W1787" s="4"/>
    </row>
    <row r="1788" spans="1:23" ht="16">
      <c r="A1788" s="173" t="s">
        <v>2484</v>
      </c>
      <c r="B1788" s="173" t="s">
        <v>2480</v>
      </c>
      <c r="C1788" s="173">
        <v>810028092396</v>
      </c>
      <c r="D1788" s="174">
        <v>14.5</v>
      </c>
      <c r="E1788" s="174">
        <v>29</v>
      </c>
      <c r="F1788" s="173" t="s">
        <v>649</v>
      </c>
      <c r="G1788" s="4" t="s">
        <v>100</v>
      </c>
      <c r="H1788" s="4" t="str">
        <f t="shared" si="49"/>
        <v>Solid V-Neck Tee</v>
      </c>
      <c r="I1788" s="4" t="str">
        <f t="shared" si="50"/>
        <v>Dovetail Blue</v>
      </c>
      <c r="J1788" s="4" t="str">
        <f t="shared" si="51"/>
        <v>DWS20VT1-420</v>
      </c>
      <c r="K1788" s="4" t="str">
        <f t="shared" si="52"/>
        <v>XS</v>
      </c>
      <c r="L1788" s="4" t="str">
        <f t="shared" si="53"/>
        <v>XS</v>
      </c>
      <c r="M1788" s="4" t="str">
        <f t="shared" si="54"/>
        <v/>
      </c>
      <c r="N1788" s="4" t="e">
        <f>VLOOKUP(L1788,#REF!,3,FALSE)</f>
        <v>#REF!</v>
      </c>
      <c r="O1788" s="4" t="e">
        <f>VLOOKUP(L1788,#REF!,2,FALSE)</f>
        <v>#REF!</v>
      </c>
      <c r="P1788" s="4" t="e">
        <f t="shared" si="55"/>
        <v>#REF!</v>
      </c>
      <c r="Q1788" s="4"/>
      <c r="R1788" s="4"/>
      <c r="S1788" s="4"/>
      <c r="T1788" s="4"/>
      <c r="U1788" s="4"/>
      <c r="V1788" s="4"/>
      <c r="W1788" s="4"/>
    </row>
    <row r="1789" spans="1:23" ht="16">
      <c r="A1789" s="173" t="s">
        <v>2485</v>
      </c>
      <c r="B1789" s="173" t="s">
        <v>2480</v>
      </c>
      <c r="C1789" s="173">
        <v>810028092440</v>
      </c>
      <c r="D1789" s="174">
        <v>14.5</v>
      </c>
      <c r="E1789" s="174">
        <v>29</v>
      </c>
      <c r="F1789" s="173" t="s">
        <v>649</v>
      </c>
      <c r="G1789" s="4" t="s">
        <v>100</v>
      </c>
      <c r="H1789" s="4" t="str">
        <f t="shared" si="49"/>
        <v>Solid V-Neck Tee</v>
      </c>
      <c r="I1789" s="4" t="str">
        <f t="shared" si="50"/>
        <v>Dovetail Blue</v>
      </c>
      <c r="J1789" s="4" t="str">
        <f t="shared" si="51"/>
        <v>DWS20VT1-420</v>
      </c>
      <c r="K1789" s="4" t="str">
        <f t="shared" si="52"/>
        <v>XXL</v>
      </c>
      <c r="L1789" s="4" t="str">
        <f t="shared" si="53"/>
        <v>XXL</v>
      </c>
      <c r="M1789" s="4" t="str">
        <f t="shared" si="54"/>
        <v/>
      </c>
      <c r="N1789" s="4" t="e">
        <f>VLOOKUP(L1789,#REF!,3,FALSE)</f>
        <v>#REF!</v>
      </c>
      <c r="O1789" s="4" t="e">
        <f>VLOOKUP(L1789,#REF!,2,FALSE)</f>
        <v>#REF!</v>
      </c>
      <c r="P1789" s="4" t="e">
        <f t="shared" si="55"/>
        <v>#REF!</v>
      </c>
      <c r="Q1789" s="4"/>
      <c r="R1789" s="4"/>
      <c r="S1789" s="4"/>
      <c r="T1789" s="4"/>
      <c r="U1789" s="4"/>
      <c r="V1789" s="4"/>
      <c r="W1789" s="4"/>
    </row>
    <row r="1790" spans="1:23" ht="16">
      <c r="A1790" s="173" t="s">
        <v>2486</v>
      </c>
      <c r="B1790" s="173" t="s">
        <v>2480</v>
      </c>
      <c r="C1790" s="173">
        <v>810028092457</v>
      </c>
      <c r="D1790" s="174">
        <v>14.5</v>
      </c>
      <c r="E1790" s="174">
        <v>29</v>
      </c>
      <c r="F1790" s="173" t="s">
        <v>649</v>
      </c>
      <c r="G1790" s="4" t="s">
        <v>100</v>
      </c>
      <c r="H1790" s="4" t="str">
        <f t="shared" si="49"/>
        <v>Solid V-Neck Tee</v>
      </c>
      <c r="I1790" s="4" t="str">
        <f t="shared" si="50"/>
        <v>Dovetail Blue</v>
      </c>
      <c r="J1790" s="4" t="str">
        <f t="shared" si="51"/>
        <v>DWS20VT1-420</v>
      </c>
      <c r="K1790" s="4" t="str">
        <f t="shared" si="52"/>
        <v>XXXL</v>
      </c>
      <c r="L1790" s="4" t="str">
        <f t="shared" si="53"/>
        <v>XXXL</v>
      </c>
      <c r="M1790" s="4" t="str">
        <f t="shared" si="54"/>
        <v/>
      </c>
      <c r="N1790" s="4" t="e">
        <f>VLOOKUP(L1790,#REF!,3,FALSE)</f>
        <v>#REF!</v>
      </c>
      <c r="O1790" s="4" t="e">
        <f>VLOOKUP(L1790,#REF!,2,FALSE)</f>
        <v>#REF!</v>
      </c>
      <c r="P1790" s="4" t="e">
        <f t="shared" si="55"/>
        <v>#REF!</v>
      </c>
      <c r="Q1790" s="4"/>
      <c r="R1790" s="4"/>
      <c r="S1790" s="4"/>
      <c r="T1790" s="4"/>
      <c r="U1790" s="4"/>
      <c r="V1790" s="4"/>
      <c r="W1790" s="4"/>
    </row>
    <row r="1791" spans="1:23" ht="16">
      <c r="A1791" s="173" t="s">
        <v>2487</v>
      </c>
      <c r="B1791" s="173" t="s">
        <v>2488</v>
      </c>
      <c r="C1791" s="173">
        <v>810028092358</v>
      </c>
      <c r="D1791" s="174">
        <v>14.5</v>
      </c>
      <c r="E1791" s="174">
        <v>29</v>
      </c>
      <c r="F1791" s="173" t="s">
        <v>649</v>
      </c>
      <c r="G1791" s="4" t="s">
        <v>100</v>
      </c>
      <c r="H1791" s="4" t="str">
        <f t="shared" si="49"/>
        <v>Solid V-Neck Tee</v>
      </c>
      <c r="I1791" s="4" t="str">
        <f t="shared" si="50"/>
        <v>White</v>
      </c>
      <c r="J1791" s="4" t="str">
        <f t="shared" si="51"/>
        <v>DWS20VT1-100</v>
      </c>
      <c r="K1791" s="4" t="str">
        <f t="shared" si="52"/>
        <v>L</v>
      </c>
      <c r="L1791" s="4" t="str">
        <f t="shared" si="53"/>
        <v>L</v>
      </c>
      <c r="M1791" s="4" t="str">
        <f t="shared" si="54"/>
        <v/>
      </c>
      <c r="N1791" s="4" t="e">
        <f>VLOOKUP(L1791,#REF!,3,FALSE)</f>
        <v>#REF!</v>
      </c>
      <c r="O1791" s="4" t="e">
        <f>VLOOKUP(L1791,#REF!,2,FALSE)</f>
        <v>#REF!</v>
      </c>
      <c r="P1791" s="4" t="e">
        <f t="shared" si="55"/>
        <v>#REF!</v>
      </c>
      <c r="Q1791" s="4"/>
      <c r="R1791" s="4"/>
      <c r="S1791" s="4"/>
      <c r="T1791" s="4"/>
      <c r="U1791" s="4"/>
      <c r="V1791" s="4"/>
      <c r="W1791" s="4"/>
    </row>
    <row r="1792" spans="1:23" ht="16">
      <c r="A1792" s="173" t="s">
        <v>2489</v>
      </c>
      <c r="B1792" s="173" t="s">
        <v>2488</v>
      </c>
      <c r="C1792" s="173">
        <v>810028092341</v>
      </c>
      <c r="D1792" s="174">
        <v>14.5</v>
      </c>
      <c r="E1792" s="174">
        <v>29</v>
      </c>
      <c r="F1792" s="173" t="s">
        <v>649</v>
      </c>
      <c r="G1792" s="4" t="s">
        <v>100</v>
      </c>
      <c r="H1792" s="4" t="str">
        <f t="shared" si="49"/>
        <v>Solid V-Neck Tee</v>
      </c>
      <c r="I1792" s="4" t="str">
        <f t="shared" si="50"/>
        <v>White</v>
      </c>
      <c r="J1792" s="4" t="str">
        <f t="shared" si="51"/>
        <v>DWS20VT1-100</v>
      </c>
      <c r="K1792" s="4" t="str">
        <f t="shared" si="52"/>
        <v>M</v>
      </c>
      <c r="L1792" s="4" t="str">
        <f t="shared" si="53"/>
        <v>M</v>
      </c>
      <c r="M1792" s="4" t="str">
        <f t="shared" si="54"/>
        <v/>
      </c>
      <c r="N1792" s="4" t="e">
        <f>VLOOKUP(L1792,#REF!,3,FALSE)</f>
        <v>#REF!</v>
      </c>
      <c r="O1792" s="4" t="e">
        <f>VLOOKUP(L1792,#REF!,2,FALSE)</f>
        <v>#REF!</v>
      </c>
      <c r="P1792" s="4" t="e">
        <f t="shared" si="55"/>
        <v>#REF!</v>
      </c>
      <c r="Q1792" s="4"/>
      <c r="R1792" s="4"/>
      <c r="S1792" s="4"/>
      <c r="T1792" s="4"/>
      <c r="U1792" s="4"/>
      <c r="V1792" s="4"/>
      <c r="W1792" s="4"/>
    </row>
    <row r="1793" spans="1:23" ht="16">
      <c r="A1793" s="173" t="s">
        <v>2490</v>
      </c>
      <c r="B1793" s="173" t="s">
        <v>2488</v>
      </c>
      <c r="C1793" s="173">
        <v>810028092334</v>
      </c>
      <c r="D1793" s="174">
        <v>14.5</v>
      </c>
      <c r="E1793" s="174">
        <v>29</v>
      </c>
      <c r="F1793" s="173" t="s">
        <v>649</v>
      </c>
      <c r="G1793" s="4" t="s">
        <v>100</v>
      </c>
      <c r="H1793" s="4" t="str">
        <f t="shared" si="49"/>
        <v>Solid V-Neck Tee</v>
      </c>
      <c r="I1793" s="4" t="str">
        <f t="shared" si="50"/>
        <v>White</v>
      </c>
      <c r="J1793" s="4" t="str">
        <f t="shared" si="51"/>
        <v>DWS20VT1-100</v>
      </c>
      <c r="K1793" s="4" t="str">
        <f t="shared" si="52"/>
        <v>S</v>
      </c>
      <c r="L1793" s="4" t="str">
        <f t="shared" si="53"/>
        <v>S</v>
      </c>
      <c r="M1793" s="4" t="str">
        <f t="shared" si="54"/>
        <v/>
      </c>
      <c r="N1793" s="4" t="e">
        <f>VLOOKUP(L1793,#REF!,3,FALSE)</f>
        <v>#REF!</v>
      </c>
      <c r="O1793" s="4" t="e">
        <f>VLOOKUP(L1793,#REF!,2,FALSE)</f>
        <v>#REF!</v>
      </c>
      <c r="P1793" s="4" t="e">
        <f t="shared" si="55"/>
        <v>#REF!</v>
      </c>
      <c r="Q1793" s="4"/>
      <c r="R1793" s="4"/>
      <c r="S1793" s="4"/>
      <c r="T1793" s="4"/>
      <c r="U1793" s="4"/>
      <c r="V1793" s="4"/>
      <c r="W1793" s="4"/>
    </row>
    <row r="1794" spans="1:23" ht="16">
      <c r="A1794" s="173" t="s">
        <v>2491</v>
      </c>
      <c r="B1794" s="173" t="s">
        <v>2488</v>
      </c>
      <c r="C1794" s="173">
        <v>810028092365</v>
      </c>
      <c r="D1794" s="174">
        <v>14.5</v>
      </c>
      <c r="E1794" s="174">
        <v>29</v>
      </c>
      <c r="F1794" s="173" t="s">
        <v>649</v>
      </c>
      <c r="G1794" s="4" t="s">
        <v>100</v>
      </c>
      <c r="H1794" s="4" t="str">
        <f t="shared" si="49"/>
        <v>Solid V-Neck Tee</v>
      </c>
      <c r="I1794" s="4" t="str">
        <f t="shared" si="50"/>
        <v>White</v>
      </c>
      <c r="J1794" s="4" t="str">
        <f t="shared" si="51"/>
        <v>DWS20VT1-100</v>
      </c>
      <c r="K1794" s="4" t="str">
        <f t="shared" si="52"/>
        <v>XL</v>
      </c>
      <c r="L1794" s="4" t="str">
        <f t="shared" si="53"/>
        <v>XL</v>
      </c>
      <c r="M1794" s="4" t="str">
        <f t="shared" si="54"/>
        <v/>
      </c>
      <c r="N1794" s="4" t="e">
        <f>VLOOKUP(L1794,#REF!,3,FALSE)</f>
        <v>#REF!</v>
      </c>
      <c r="O1794" s="4" t="e">
        <f>VLOOKUP(L1794,#REF!,2,FALSE)</f>
        <v>#REF!</v>
      </c>
      <c r="P1794" s="4" t="e">
        <f t="shared" si="55"/>
        <v>#REF!</v>
      </c>
      <c r="Q1794" s="4"/>
      <c r="R1794" s="4"/>
      <c r="S1794" s="4"/>
      <c r="T1794" s="4"/>
      <c r="U1794" s="4"/>
      <c r="V1794" s="4"/>
      <c r="W1794" s="4"/>
    </row>
    <row r="1795" spans="1:23" ht="16">
      <c r="A1795" s="173" t="s">
        <v>2492</v>
      </c>
      <c r="B1795" s="173" t="s">
        <v>2488</v>
      </c>
      <c r="C1795" s="173">
        <v>810028092327</v>
      </c>
      <c r="D1795" s="174">
        <v>14.5</v>
      </c>
      <c r="E1795" s="174">
        <v>29</v>
      </c>
      <c r="F1795" s="173" t="s">
        <v>649</v>
      </c>
      <c r="G1795" s="4" t="s">
        <v>100</v>
      </c>
      <c r="H1795" s="4" t="str">
        <f t="shared" si="49"/>
        <v>Solid V-Neck Tee</v>
      </c>
      <c r="I1795" s="4" t="str">
        <f t="shared" si="50"/>
        <v>White</v>
      </c>
      <c r="J1795" s="4" t="str">
        <f t="shared" si="51"/>
        <v>DWS20VT1-100</v>
      </c>
      <c r="K1795" s="4" t="str">
        <f t="shared" si="52"/>
        <v>XS</v>
      </c>
      <c r="L1795" s="4" t="str">
        <f t="shared" si="53"/>
        <v>XS</v>
      </c>
      <c r="M1795" s="4" t="str">
        <f t="shared" si="54"/>
        <v/>
      </c>
      <c r="N1795" s="4" t="e">
        <f>VLOOKUP(L1795,#REF!,3,FALSE)</f>
        <v>#REF!</v>
      </c>
      <c r="O1795" s="4" t="e">
        <f>VLOOKUP(L1795,#REF!,2,FALSE)</f>
        <v>#REF!</v>
      </c>
      <c r="P1795" s="4" t="e">
        <f t="shared" si="55"/>
        <v>#REF!</v>
      </c>
      <c r="Q1795" s="4"/>
      <c r="R1795" s="4"/>
      <c r="S1795" s="4"/>
      <c r="T1795" s="4"/>
      <c r="U1795" s="4"/>
      <c r="V1795" s="4"/>
      <c r="W1795" s="4"/>
    </row>
    <row r="1796" spans="1:23" ht="16">
      <c r="A1796" s="173" t="s">
        <v>2493</v>
      </c>
      <c r="B1796" s="173" t="s">
        <v>2488</v>
      </c>
      <c r="C1796" s="173">
        <v>810028092372</v>
      </c>
      <c r="D1796" s="174">
        <v>14.5</v>
      </c>
      <c r="E1796" s="174">
        <v>29</v>
      </c>
      <c r="F1796" s="173" t="s">
        <v>649</v>
      </c>
      <c r="G1796" s="4" t="s">
        <v>100</v>
      </c>
      <c r="H1796" s="4" t="str">
        <f t="shared" si="49"/>
        <v>Solid V-Neck Tee</v>
      </c>
      <c r="I1796" s="4" t="str">
        <f t="shared" si="50"/>
        <v>White</v>
      </c>
      <c r="J1796" s="4" t="str">
        <f t="shared" si="51"/>
        <v>DWS20VT1-100</v>
      </c>
      <c r="K1796" s="4" t="str">
        <f t="shared" si="52"/>
        <v>XXL</v>
      </c>
      <c r="L1796" s="4" t="str">
        <f t="shared" si="53"/>
        <v>XXL</v>
      </c>
      <c r="M1796" s="4" t="str">
        <f t="shared" si="54"/>
        <v/>
      </c>
      <c r="N1796" s="4" t="e">
        <f>VLOOKUP(L1796,#REF!,3,FALSE)</f>
        <v>#REF!</v>
      </c>
      <c r="O1796" s="4" t="e">
        <f>VLOOKUP(L1796,#REF!,2,FALSE)</f>
        <v>#REF!</v>
      </c>
      <c r="P1796" s="4" t="e">
        <f t="shared" si="55"/>
        <v>#REF!</v>
      </c>
      <c r="Q1796" s="4"/>
      <c r="R1796" s="4"/>
      <c r="S1796" s="4"/>
      <c r="T1796" s="4"/>
      <c r="U1796" s="4"/>
      <c r="V1796" s="4"/>
      <c r="W1796" s="4"/>
    </row>
    <row r="1797" spans="1:23" ht="16">
      <c r="A1797" s="173" t="s">
        <v>2494</v>
      </c>
      <c r="B1797" s="173" t="s">
        <v>2488</v>
      </c>
      <c r="C1797" s="173">
        <v>810028092389</v>
      </c>
      <c r="D1797" s="174">
        <v>14.5</v>
      </c>
      <c r="E1797" s="174">
        <v>29</v>
      </c>
      <c r="F1797" s="173" t="s">
        <v>649</v>
      </c>
      <c r="G1797" s="4" t="s">
        <v>100</v>
      </c>
      <c r="H1797" s="4" t="str">
        <f t="shared" si="49"/>
        <v>Solid V-Neck Tee</v>
      </c>
      <c r="I1797" s="4" t="str">
        <f t="shared" si="50"/>
        <v>White</v>
      </c>
      <c r="J1797" s="4" t="str">
        <f t="shared" si="51"/>
        <v>DWS20VT1-100</v>
      </c>
      <c r="K1797" s="4" t="str">
        <f t="shared" si="52"/>
        <v>XXXL</v>
      </c>
      <c r="L1797" s="4" t="str">
        <f t="shared" si="53"/>
        <v>XXXL</v>
      </c>
      <c r="M1797" s="4" t="str">
        <f t="shared" si="54"/>
        <v/>
      </c>
      <c r="N1797" s="4" t="e">
        <f>VLOOKUP(L1797,#REF!,3,FALSE)</f>
        <v>#REF!</v>
      </c>
      <c r="O1797" s="4" t="e">
        <f>VLOOKUP(L1797,#REF!,2,FALSE)</f>
        <v>#REF!</v>
      </c>
      <c r="P1797" s="4" t="e">
        <f t="shared" si="55"/>
        <v>#REF!</v>
      </c>
      <c r="Q1797" s="4"/>
      <c r="R1797" s="4"/>
      <c r="S1797" s="4"/>
      <c r="T1797" s="4"/>
      <c r="U1797" s="4"/>
      <c r="V1797" s="4"/>
      <c r="W1797" s="4"/>
    </row>
    <row r="1798" spans="1:23" ht="16">
      <c r="A1798" s="173" t="s">
        <v>2495</v>
      </c>
      <c r="B1798" s="173" t="s">
        <v>2496</v>
      </c>
      <c r="C1798" s="173">
        <v>840130527141</v>
      </c>
      <c r="D1798" s="174">
        <v>74.5</v>
      </c>
      <c r="E1798" s="174">
        <v>149</v>
      </c>
      <c r="F1798" s="173" t="s">
        <v>809</v>
      </c>
      <c r="G1798" s="4" t="s">
        <v>71</v>
      </c>
      <c r="H1798" s="4" t="str">
        <f t="shared" si="49"/>
        <v>Thermal Trucker</v>
      </c>
      <c r="I1798" s="4" t="str">
        <f t="shared" si="50"/>
        <v>Grey</v>
      </c>
      <c r="J1798" s="4" t="str">
        <f t="shared" si="51"/>
        <v>DWF22OW9-030</v>
      </c>
      <c r="K1798" s="4" t="str">
        <f t="shared" si="52"/>
        <v>L</v>
      </c>
      <c r="L1798" s="4" t="str">
        <f t="shared" si="53"/>
        <v>L</v>
      </c>
      <c r="M1798" s="4" t="str">
        <f t="shared" si="54"/>
        <v/>
      </c>
      <c r="N1798" s="4" t="e">
        <f>VLOOKUP(L1798,#REF!,3,FALSE)</f>
        <v>#REF!</v>
      </c>
      <c r="O1798" s="4" t="e">
        <f>VLOOKUP(L1798,#REF!,2,FALSE)</f>
        <v>#REF!</v>
      </c>
      <c r="P1798" s="4" t="e">
        <f t="shared" si="55"/>
        <v>#REF!</v>
      </c>
      <c r="Q1798" s="4"/>
      <c r="R1798" s="4"/>
      <c r="S1798" s="4"/>
      <c r="T1798" s="4"/>
      <c r="U1798" s="4"/>
      <c r="V1798" s="4"/>
      <c r="W1798" s="4"/>
    </row>
    <row r="1799" spans="1:23" ht="16">
      <c r="A1799" s="173" t="s">
        <v>2497</v>
      </c>
      <c r="B1799" s="173" t="s">
        <v>2496</v>
      </c>
      <c r="C1799" s="173">
        <v>840130527134</v>
      </c>
      <c r="D1799" s="174">
        <v>74.5</v>
      </c>
      <c r="E1799" s="174">
        <v>149</v>
      </c>
      <c r="F1799" s="173" t="s">
        <v>809</v>
      </c>
      <c r="G1799" s="4" t="s">
        <v>71</v>
      </c>
      <c r="H1799" s="4" t="str">
        <f t="shared" si="49"/>
        <v>Thermal Trucker</v>
      </c>
      <c r="I1799" s="4" t="str">
        <f t="shared" si="50"/>
        <v>Grey</v>
      </c>
      <c r="J1799" s="4" t="str">
        <f t="shared" si="51"/>
        <v>DWF22OW9-030</v>
      </c>
      <c r="K1799" s="4" t="str">
        <f t="shared" si="52"/>
        <v>M</v>
      </c>
      <c r="L1799" s="4" t="str">
        <f t="shared" si="53"/>
        <v>M</v>
      </c>
      <c r="M1799" s="4" t="str">
        <f t="shared" si="54"/>
        <v/>
      </c>
      <c r="N1799" s="4" t="e">
        <f>VLOOKUP(L1799,#REF!,3,FALSE)</f>
        <v>#REF!</v>
      </c>
      <c r="O1799" s="4" t="e">
        <f>VLOOKUP(L1799,#REF!,2,FALSE)</f>
        <v>#REF!</v>
      </c>
      <c r="P1799" s="4" t="e">
        <f t="shared" si="55"/>
        <v>#REF!</v>
      </c>
      <c r="Q1799" s="4"/>
      <c r="R1799" s="4"/>
      <c r="S1799" s="4"/>
      <c r="T1799" s="4"/>
      <c r="U1799" s="4"/>
      <c r="V1799" s="4"/>
      <c r="W1799" s="4"/>
    </row>
    <row r="1800" spans="1:23" ht="16">
      <c r="A1800" s="173" t="s">
        <v>2498</v>
      </c>
      <c r="B1800" s="173" t="s">
        <v>2496</v>
      </c>
      <c r="C1800" s="173">
        <v>840130527127</v>
      </c>
      <c r="D1800" s="174">
        <v>74.5</v>
      </c>
      <c r="E1800" s="174">
        <v>149</v>
      </c>
      <c r="F1800" s="173" t="s">
        <v>809</v>
      </c>
      <c r="G1800" s="4" t="s">
        <v>71</v>
      </c>
      <c r="H1800" s="4" t="str">
        <f t="shared" si="49"/>
        <v>Thermal Trucker</v>
      </c>
      <c r="I1800" s="4" t="str">
        <f t="shared" si="50"/>
        <v>Grey</v>
      </c>
      <c r="J1800" s="4" t="str">
        <f t="shared" si="51"/>
        <v>DWF22OW9-030</v>
      </c>
      <c r="K1800" s="4" t="str">
        <f t="shared" si="52"/>
        <v>S</v>
      </c>
      <c r="L1800" s="4" t="str">
        <f t="shared" si="53"/>
        <v>S</v>
      </c>
      <c r="M1800" s="4" t="str">
        <f t="shared" si="54"/>
        <v/>
      </c>
      <c r="N1800" s="4" t="e">
        <f>VLOOKUP(L1800,#REF!,3,FALSE)</f>
        <v>#REF!</v>
      </c>
      <c r="O1800" s="4" t="e">
        <f>VLOOKUP(L1800,#REF!,2,FALSE)</f>
        <v>#REF!</v>
      </c>
      <c r="P1800" s="4" t="e">
        <f t="shared" si="55"/>
        <v>#REF!</v>
      </c>
      <c r="Q1800" s="4"/>
      <c r="R1800" s="4"/>
      <c r="S1800" s="4"/>
      <c r="T1800" s="4"/>
      <c r="U1800" s="4"/>
      <c r="V1800" s="4"/>
      <c r="W1800" s="4"/>
    </row>
    <row r="1801" spans="1:23" ht="16">
      <c r="A1801" s="173" t="s">
        <v>2499</v>
      </c>
      <c r="B1801" s="173" t="s">
        <v>2496</v>
      </c>
      <c r="C1801" s="173">
        <v>840130527158</v>
      </c>
      <c r="D1801" s="174">
        <v>74.5</v>
      </c>
      <c r="E1801" s="174">
        <v>149</v>
      </c>
      <c r="F1801" s="173" t="s">
        <v>809</v>
      </c>
      <c r="G1801" s="4" t="s">
        <v>71</v>
      </c>
      <c r="H1801" s="4" t="str">
        <f t="shared" si="49"/>
        <v>Thermal Trucker</v>
      </c>
      <c r="I1801" s="4" t="str">
        <f t="shared" si="50"/>
        <v>Grey</v>
      </c>
      <c r="J1801" s="4" t="str">
        <f t="shared" si="51"/>
        <v>DWF22OW9-030</v>
      </c>
      <c r="K1801" s="4" t="str">
        <f t="shared" si="52"/>
        <v>XL</v>
      </c>
      <c r="L1801" s="4" t="str">
        <f t="shared" si="53"/>
        <v>XL</v>
      </c>
      <c r="M1801" s="4" t="str">
        <f t="shared" si="54"/>
        <v/>
      </c>
      <c r="N1801" s="4" t="e">
        <f>VLOOKUP(L1801,#REF!,3,FALSE)</f>
        <v>#REF!</v>
      </c>
      <c r="O1801" s="4" t="e">
        <f>VLOOKUP(L1801,#REF!,2,FALSE)</f>
        <v>#REF!</v>
      </c>
      <c r="P1801" s="4" t="e">
        <f t="shared" si="55"/>
        <v>#REF!</v>
      </c>
      <c r="Q1801" s="4"/>
      <c r="R1801" s="4"/>
      <c r="S1801" s="4"/>
      <c r="T1801" s="4"/>
      <c r="U1801" s="4"/>
      <c r="V1801" s="4"/>
      <c r="W1801" s="4"/>
    </row>
    <row r="1802" spans="1:23" ht="16">
      <c r="A1802" s="173" t="s">
        <v>2500</v>
      </c>
      <c r="B1802" s="173" t="s">
        <v>2496</v>
      </c>
      <c r="C1802" s="173">
        <v>840130527110</v>
      </c>
      <c r="D1802" s="174">
        <v>74.5</v>
      </c>
      <c r="E1802" s="174">
        <v>149</v>
      </c>
      <c r="F1802" s="173" t="s">
        <v>809</v>
      </c>
      <c r="G1802" s="4" t="s">
        <v>71</v>
      </c>
      <c r="H1802" s="4" t="str">
        <f t="shared" si="49"/>
        <v>Thermal Trucker</v>
      </c>
      <c r="I1802" s="4" t="str">
        <f t="shared" si="50"/>
        <v>Grey</v>
      </c>
      <c r="J1802" s="4" t="str">
        <f t="shared" si="51"/>
        <v>DWF22OW9-030</v>
      </c>
      <c r="K1802" s="4" t="str">
        <f t="shared" si="52"/>
        <v>XS</v>
      </c>
      <c r="L1802" s="4" t="str">
        <f t="shared" si="53"/>
        <v>XS</v>
      </c>
      <c r="M1802" s="4" t="str">
        <f t="shared" si="54"/>
        <v/>
      </c>
      <c r="N1802" s="4" t="e">
        <f>VLOOKUP(L1802,#REF!,3,FALSE)</f>
        <v>#REF!</v>
      </c>
      <c r="O1802" s="4" t="e">
        <f>VLOOKUP(L1802,#REF!,2,FALSE)</f>
        <v>#REF!</v>
      </c>
      <c r="P1802" s="4" t="e">
        <f t="shared" si="55"/>
        <v>#REF!</v>
      </c>
      <c r="Q1802" s="4"/>
      <c r="R1802" s="4"/>
      <c r="S1802" s="4"/>
      <c r="T1802" s="4"/>
      <c r="U1802" s="4"/>
      <c r="V1802" s="4"/>
      <c r="W1802" s="4"/>
    </row>
    <row r="1803" spans="1:23" ht="16">
      <c r="A1803" s="173" t="s">
        <v>2501</v>
      </c>
      <c r="B1803" s="173" t="s">
        <v>2496</v>
      </c>
      <c r="C1803" s="173">
        <v>840130527165</v>
      </c>
      <c r="D1803" s="174">
        <v>74.5</v>
      </c>
      <c r="E1803" s="174">
        <v>149</v>
      </c>
      <c r="F1803" s="173" t="s">
        <v>809</v>
      </c>
      <c r="G1803" s="4" t="s">
        <v>71</v>
      </c>
      <c r="H1803" s="4" t="str">
        <f t="shared" si="49"/>
        <v>Thermal Trucker</v>
      </c>
      <c r="I1803" s="4" t="str">
        <f t="shared" si="50"/>
        <v>Grey</v>
      </c>
      <c r="J1803" s="4" t="str">
        <f t="shared" si="51"/>
        <v>DWF22OW9-030</v>
      </c>
      <c r="K1803" s="4" t="str">
        <f t="shared" si="52"/>
        <v>XXL</v>
      </c>
      <c r="L1803" s="4" t="str">
        <f t="shared" si="53"/>
        <v>XXL</v>
      </c>
      <c r="M1803" s="4" t="str">
        <f t="shared" si="54"/>
        <v/>
      </c>
      <c r="N1803" s="4" t="e">
        <f>VLOOKUP(L1803,#REF!,3,FALSE)</f>
        <v>#REF!</v>
      </c>
      <c r="O1803" s="4" t="e">
        <f>VLOOKUP(L1803,#REF!,2,FALSE)</f>
        <v>#REF!</v>
      </c>
      <c r="P1803" s="4" t="e">
        <f t="shared" si="55"/>
        <v>#REF!</v>
      </c>
      <c r="Q1803" s="4"/>
      <c r="R1803" s="4"/>
      <c r="S1803" s="4"/>
      <c r="T1803" s="4"/>
      <c r="U1803" s="4"/>
      <c r="V1803" s="4"/>
      <c r="W1803" s="4"/>
    </row>
    <row r="1804" spans="1:23" ht="16">
      <c r="A1804" s="173" t="s">
        <v>2502</v>
      </c>
      <c r="B1804" s="173" t="s">
        <v>2496</v>
      </c>
      <c r="C1804" s="173">
        <v>840130527172</v>
      </c>
      <c r="D1804" s="174">
        <v>74.5</v>
      </c>
      <c r="E1804" s="174">
        <v>149</v>
      </c>
      <c r="F1804" s="173" t="s">
        <v>809</v>
      </c>
      <c r="G1804" s="4" t="s">
        <v>71</v>
      </c>
      <c r="H1804" s="4" t="str">
        <f t="shared" si="49"/>
        <v>Thermal Trucker</v>
      </c>
      <c r="I1804" s="4" t="str">
        <f t="shared" si="50"/>
        <v>Grey</v>
      </c>
      <c r="J1804" s="4" t="str">
        <f t="shared" si="51"/>
        <v>DWF22OW9-030</v>
      </c>
      <c r="K1804" s="4" t="str">
        <f t="shared" si="52"/>
        <v>XXXL</v>
      </c>
      <c r="L1804" s="4" t="str">
        <f t="shared" si="53"/>
        <v>XXXL</v>
      </c>
      <c r="M1804" s="4" t="str">
        <f t="shared" si="54"/>
        <v/>
      </c>
      <c r="N1804" s="4" t="e">
        <f>VLOOKUP(L1804,#REF!,3,FALSE)</f>
        <v>#REF!</v>
      </c>
      <c r="O1804" s="4" t="e">
        <f>VLOOKUP(L1804,#REF!,2,FALSE)</f>
        <v>#REF!</v>
      </c>
      <c r="P1804" s="4" t="e">
        <f t="shared" si="55"/>
        <v>#REF!</v>
      </c>
      <c r="Q1804" s="4"/>
      <c r="R1804" s="4"/>
      <c r="S1804" s="4"/>
      <c r="T1804" s="4"/>
      <c r="U1804" s="4"/>
      <c r="V1804" s="4"/>
      <c r="W1804" s="4"/>
    </row>
    <row r="1805" spans="1:23" ht="16">
      <c r="A1805" s="173" t="s">
        <v>2503</v>
      </c>
      <c r="B1805" s="173" t="s">
        <v>2504</v>
      </c>
      <c r="C1805" s="173">
        <v>840130519689</v>
      </c>
      <c r="D1805" s="174">
        <v>39.5</v>
      </c>
      <c r="E1805" s="174">
        <v>79</v>
      </c>
      <c r="F1805" s="173" t="s">
        <v>809</v>
      </c>
      <c r="G1805" s="4" t="s">
        <v>100</v>
      </c>
      <c r="H1805" s="4" t="str">
        <f t="shared" si="49"/>
        <v>Zeller Work Shirt</v>
      </c>
      <c r="I1805" s="4" t="str">
        <f t="shared" si="50"/>
        <v>Indigo Chambray</v>
      </c>
      <c r="J1805" s="4" t="str">
        <f t="shared" si="51"/>
        <v>DWS22S03-502</v>
      </c>
      <c r="K1805" s="4" t="str">
        <f t="shared" si="52"/>
        <v>L</v>
      </c>
      <c r="L1805" s="4" t="str">
        <f t="shared" si="53"/>
        <v>L</v>
      </c>
      <c r="M1805" s="4" t="str">
        <f t="shared" si="54"/>
        <v/>
      </c>
      <c r="N1805" s="4" t="e">
        <f>VLOOKUP(L1805,#REF!,3,FALSE)</f>
        <v>#REF!</v>
      </c>
      <c r="O1805" s="4" t="e">
        <f>VLOOKUP(L1805,#REF!,2,FALSE)</f>
        <v>#REF!</v>
      </c>
      <c r="P1805" s="4" t="e">
        <f t="shared" si="55"/>
        <v>#REF!</v>
      </c>
      <c r="Q1805" s="4"/>
      <c r="R1805" s="4"/>
      <c r="S1805" s="4"/>
      <c r="T1805" s="4"/>
      <c r="U1805" s="4"/>
      <c r="V1805" s="4"/>
      <c r="W1805" s="4"/>
    </row>
    <row r="1806" spans="1:23" ht="16">
      <c r="A1806" s="173" t="s">
        <v>2505</v>
      </c>
      <c r="B1806" s="173" t="s">
        <v>2504</v>
      </c>
      <c r="C1806" s="173">
        <v>840130519672</v>
      </c>
      <c r="D1806" s="174">
        <v>39.5</v>
      </c>
      <c r="E1806" s="174">
        <v>79</v>
      </c>
      <c r="F1806" s="173" t="s">
        <v>809</v>
      </c>
      <c r="G1806" s="4" t="s">
        <v>100</v>
      </c>
      <c r="H1806" s="4" t="str">
        <f t="shared" si="49"/>
        <v>Zeller Work Shirt</v>
      </c>
      <c r="I1806" s="4" t="str">
        <f t="shared" si="50"/>
        <v>Indigo Chambray</v>
      </c>
      <c r="J1806" s="4" t="str">
        <f t="shared" si="51"/>
        <v>DWS22S03-502</v>
      </c>
      <c r="K1806" s="4" t="str">
        <f t="shared" si="52"/>
        <v>M</v>
      </c>
      <c r="L1806" s="4" t="str">
        <f t="shared" si="53"/>
        <v>M</v>
      </c>
      <c r="M1806" s="4" t="str">
        <f t="shared" si="54"/>
        <v/>
      </c>
      <c r="N1806" s="4" t="e">
        <f>VLOOKUP(L1806,#REF!,3,FALSE)</f>
        <v>#REF!</v>
      </c>
      <c r="O1806" s="4" t="e">
        <f>VLOOKUP(L1806,#REF!,2,FALSE)</f>
        <v>#REF!</v>
      </c>
      <c r="P1806" s="4" t="e">
        <f t="shared" si="55"/>
        <v>#REF!</v>
      </c>
      <c r="Q1806" s="4"/>
      <c r="R1806" s="4"/>
      <c r="S1806" s="4"/>
      <c r="T1806" s="4"/>
      <c r="U1806" s="4"/>
      <c r="V1806" s="4"/>
      <c r="W1806" s="4"/>
    </row>
    <row r="1807" spans="1:23" ht="16">
      <c r="A1807" s="173" t="s">
        <v>2506</v>
      </c>
      <c r="B1807" s="173" t="s">
        <v>2504</v>
      </c>
      <c r="C1807" s="173">
        <v>840130519665</v>
      </c>
      <c r="D1807" s="174">
        <v>39.5</v>
      </c>
      <c r="E1807" s="174">
        <v>79</v>
      </c>
      <c r="F1807" s="173" t="s">
        <v>809</v>
      </c>
      <c r="G1807" s="4" t="s">
        <v>100</v>
      </c>
      <c r="H1807" s="4" t="str">
        <f t="shared" si="49"/>
        <v>Zeller Work Shirt</v>
      </c>
      <c r="I1807" s="4" t="str">
        <f t="shared" si="50"/>
        <v>Indigo Chambray</v>
      </c>
      <c r="J1807" s="4" t="str">
        <f t="shared" si="51"/>
        <v>DWS22S03-502</v>
      </c>
      <c r="K1807" s="4" t="str">
        <f t="shared" si="52"/>
        <v>S</v>
      </c>
      <c r="L1807" s="4" t="str">
        <f t="shared" si="53"/>
        <v>S</v>
      </c>
      <c r="M1807" s="4" t="str">
        <f t="shared" si="54"/>
        <v/>
      </c>
      <c r="N1807" s="4" t="e">
        <f>VLOOKUP(L1807,#REF!,3,FALSE)</f>
        <v>#REF!</v>
      </c>
      <c r="O1807" s="4" t="e">
        <f>VLOOKUP(L1807,#REF!,2,FALSE)</f>
        <v>#REF!</v>
      </c>
      <c r="P1807" s="4" t="e">
        <f t="shared" si="55"/>
        <v>#REF!</v>
      </c>
      <c r="Q1807" s="4"/>
      <c r="R1807" s="4"/>
      <c r="S1807" s="4"/>
      <c r="T1807" s="4"/>
      <c r="U1807" s="4"/>
      <c r="V1807" s="4"/>
      <c r="W1807" s="4"/>
    </row>
    <row r="1808" spans="1:23" ht="16">
      <c r="A1808" s="173" t="s">
        <v>2507</v>
      </c>
      <c r="B1808" s="173" t="s">
        <v>2504</v>
      </c>
      <c r="C1808" s="173">
        <v>840130519696</v>
      </c>
      <c r="D1808" s="174">
        <v>39.5</v>
      </c>
      <c r="E1808" s="174">
        <v>79</v>
      </c>
      <c r="F1808" s="173" t="s">
        <v>809</v>
      </c>
      <c r="G1808" s="4" t="s">
        <v>100</v>
      </c>
      <c r="H1808" s="4" t="str">
        <f t="shared" si="49"/>
        <v>Zeller Work Shirt</v>
      </c>
      <c r="I1808" s="4" t="str">
        <f t="shared" si="50"/>
        <v>Indigo Chambray</v>
      </c>
      <c r="J1808" s="4" t="str">
        <f t="shared" si="51"/>
        <v>DWS22S03-502</v>
      </c>
      <c r="K1808" s="4" t="str">
        <f t="shared" si="52"/>
        <v>XL</v>
      </c>
      <c r="L1808" s="4" t="str">
        <f t="shared" si="53"/>
        <v>XL</v>
      </c>
      <c r="M1808" s="4" t="str">
        <f t="shared" si="54"/>
        <v/>
      </c>
      <c r="N1808" s="4" t="e">
        <f>VLOOKUP(L1808,#REF!,3,FALSE)</f>
        <v>#REF!</v>
      </c>
      <c r="O1808" s="4" t="e">
        <f>VLOOKUP(L1808,#REF!,2,FALSE)</f>
        <v>#REF!</v>
      </c>
      <c r="P1808" s="4" t="e">
        <f t="shared" si="55"/>
        <v>#REF!</v>
      </c>
      <c r="Q1808" s="4"/>
      <c r="R1808" s="4"/>
      <c r="S1808" s="4"/>
      <c r="T1808" s="4"/>
      <c r="U1808" s="4"/>
      <c r="V1808" s="4"/>
      <c r="W1808" s="4"/>
    </row>
    <row r="1809" spans="1:23" ht="16">
      <c r="A1809" s="173" t="s">
        <v>2508</v>
      </c>
      <c r="B1809" s="173" t="s">
        <v>2504</v>
      </c>
      <c r="C1809" s="173">
        <v>840130519658</v>
      </c>
      <c r="D1809" s="174">
        <v>39.5</v>
      </c>
      <c r="E1809" s="174">
        <v>79</v>
      </c>
      <c r="F1809" s="173" t="s">
        <v>809</v>
      </c>
      <c r="G1809" s="4" t="s">
        <v>100</v>
      </c>
      <c r="H1809" s="4" t="str">
        <f t="shared" si="49"/>
        <v>Zeller Work Shirt</v>
      </c>
      <c r="I1809" s="4" t="str">
        <f t="shared" si="50"/>
        <v>Indigo Chambray</v>
      </c>
      <c r="J1809" s="4" t="str">
        <f t="shared" si="51"/>
        <v>DWS22S03-502</v>
      </c>
      <c r="K1809" s="4" t="str">
        <f t="shared" si="52"/>
        <v>XS</v>
      </c>
      <c r="L1809" s="4" t="str">
        <f t="shared" si="53"/>
        <v>XS</v>
      </c>
      <c r="M1809" s="4" t="str">
        <f t="shared" si="54"/>
        <v/>
      </c>
      <c r="N1809" s="4" t="e">
        <f>VLOOKUP(L1809,#REF!,3,FALSE)</f>
        <v>#REF!</v>
      </c>
      <c r="O1809" s="4" t="e">
        <f>VLOOKUP(L1809,#REF!,2,FALSE)</f>
        <v>#REF!</v>
      </c>
      <c r="P1809" s="4" t="e">
        <f t="shared" si="55"/>
        <v>#REF!</v>
      </c>
      <c r="Q1809" s="4"/>
      <c r="R1809" s="4"/>
      <c r="S1809" s="4"/>
      <c r="T1809" s="4"/>
      <c r="U1809" s="4"/>
      <c r="V1809" s="4"/>
      <c r="W1809" s="4"/>
    </row>
    <row r="1810" spans="1:23" ht="16">
      <c r="A1810" s="173" t="s">
        <v>2509</v>
      </c>
      <c r="B1810" s="173" t="s">
        <v>2504</v>
      </c>
      <c r="C1810" s="173">
        <v>840130519702</v>
      </c>
      <c r="D1810" s="174">
        <v>39.5</v>
      </c>
      <c r="E1810" s="174">
        <v>79</v>
      </c>
      <c r="F1810" s="173" t="s">
        <v>809</v>
      </c>
      <c r="G1810" s="4" t="s">
        <v>100</v>
      </c>
      <c r="H1810" s="4" t="str">
        <f t="shared" si="49"/>
        <v>Zeller Work Shirt</v>
      </c>
      <c r="I1810" s="4" t="str">
        <f t="shared" si="50"/>
        <v>Indigo Chambray</v>
      </c>
      <c r="J1810" s="4" t="str">
        <f t="shared" si="51"/>
        <v>DWS22S03-502</v>
      </c>
      <c r="K1810" s="4" t="str">
        <f t="shared" si="52"/>
        <v>XXL</v>
      </c>
      <c r="L1810" s="4" t="str">
        <f t="shared" si="53"/>
        <v>XXL</v>
      </c>
      <c r="M1810" s="4" t="str">
        <f t="shared" si="54"/>
        <v/>
      </c>
      <c r="N1810" s="4" t="e">
        <f>VLOOKUP(L1810,#REF!,3,FALSE)</f>
        <v>#REF!</v>
      </c>
      <c r="O1810" s="4" t="e">
        <f>VLOOKUP(L1810,#REF!,2,FALSE)</f>
        <v>#REF!</v>
      </c>
      <c r="P1810" s="4" t="e">
        <f t="shared" si="55"/>
        <v>#REF!</v>
      </c>
      <c r="Q1810" s="4"/>
      <c r="R1810" s="4"/>
      <c r="S1810" s="4"/>
      <c r="T1810" s="4"/>
      <c r="U1810" s="4"/>
      <c r="V1810" s="4"/>
      <c r="W1810" s="4"/>
    </row>
    <row r="1811" spans="1:23" ht="16">
      <c r="A1811" s="173" t="s">
        <v>2510</v>
      </c>
      <c r="B1811" s="173" t="s">
        <v>2504</v>
      </c>
      <c r="C1811" s="173">
        <v>840130519719</v>
      </c>
      <c r="D1811" s="174">
        <v>39.5</v>
      </c>
      <c r="E1811" s="174">
        <v>79</v>
      </c>
      <c r="F1811" s="173" t="s">
        <v>809</v>
      </c>
      <c r="G1811" s="4" t="s">
        <v>100</v>
      </c>
      <c r="H1811" s="4" t="str">
        <f t="shared" si="49"/>
        <v>Zeller Work Shirt</v>
      </c>
      <c r="I1811" s="4" t="str">
        <f t="shared" si="50"/>
        <v>Indigo Chambray</v>
      </c>
      <c r="J1811" s="4" t="str">
        <f t="shared" si="51"/>
        <v>DWS22S03-502</v>
      </c>
      <c r="K1811" s="4" t="str">
        <f t="shared" si="52"/>
        <v>XXXL</v>
      </c>
      <c r="L1811" s="4" t="str">
        <f t="shared" si="53"/>
        <v>XXXL</v>
      </c>
      <c r="M1811" s="4" t="str">
        <f t="shared" si="54"/>
        <v/>
      </c>
      <c r="N1811" s="4" t="e">
        <f>VLOOKUP(L1811,#REF!,3,FALSE)</f>
        <v>#REF!</v>
      </c>
      <c r="O1811" s="4" t="e">
        <f>VLOOKUP(L1811,#REF!,2,FALSE)</f>
        <v>#REF!</v>
      </c>
      <c r="P1811" s="4" t="e">
        <f t="shared" si="55"/>
        <v>#REF!</v>
      </c>
      <c r="Q1811" s="4"/>
      <c r="R1811" s="4"/>
      <c r="S1811" s="4"/>
      <c r="T1811" s="4"/>
      <c r="U1811" s="4"/>
      <c r="V1811" s="4"/>
      <c r="W1811" s="4"/>
    </row>
    <row r="1812" spans="1:23" ht="16">
      <c r="A1812" s="173" t="s">
        <v>2511</v>
      </c>
      <c r="B1812" s="173" t="s">
        <v>2512</v>
      </c>
      <c r="C1812" s="173">
        <v>840130536150</v>
      </c>
      <c r="D1812" s="174">
        <v>49.5</v>
      </c>
      <c r="E1812" s="174">
        <v>99</v>
      </c>
      <c r="F1812" s="173" t="s">
        <v>809</v>
      </c>
      <c r="G1812" s="4" t="s">
        <v>3</v>
      </c>
      <c r="H1812" s="4" t="str">
        <f t="shared" si="49"/>
        <v>Britt Utility</v>
      </c>
      <c r="I1812" s="4" t="str">
        <f t="shared" si="50"/>
        <v>Saddle Brown</v>
      </c>
      <c r="J1812" s="4" t="str">
        <f t="shared" si="51"/>
        <v>DWF23P2C-220</v>
      </c>
      <c r="K1812" s="4" t="str">
        <f t="shared" si="52"/>
        <v>000x28</v>
      </c>
      <c r="L1812" s="4" t="str">
        <f t="shared" si="53"/>
        <v>000</v>
      </c>
      <c r="M1812" s="4" t="str">
        <f t="shared" si="54"/>
        <v>28</v>
      </c>
      <c r="N1812" s="4" t="e">
        <f>VLOOKUP(L1812,#REF!,3,FALSE)</f>
        <v>#REF!</v>
      </c>
      <c r="O1812" s="4" t="e">
        <f>VLOOKUP(L1812,#REF!,2,FALSE)</f>
        <v>#REF!</v>
      </c>
      <c r="P1812" s="4" t="e">
        <f t="shared" si="55"/>
        <v>#REF!</v>
      </c>
      <c r="Q1812" s="4"/>
      <c r="R1812" s="4"/>
      <c r="S1812" s="4"/>
      <c r="T1812" s="4"/>
      <c r="U1812" s="4"/>
      <c r="V1812" s="4"/>
      <c r="W1812" s="4"/>
    </row>
    <row r="1813" spans="1:23" ht="16">
      <c r="A1813" s="173" t="s">
        <v>2513</v>
      </c>
      <c r="B1813" s="173" t="s">
        <v>2512</v>
      </c>
      <c r="C1813" s="173">
        <v>840130536167</v>
      </c>
      <c r="D1813" s="174">
        <v>49.5</v>
      </c>
      <c r="E1813" s="174">
        <v>99</v>
      </c>
      <c r="F1813" s="173" t="s">
        <v>809</v>
      </c>
      <c r="G1813" s="4" t="s">
        <v>3</v>
      </c>
      <c r="H1813" s="4" t="str">
        <f t="shared" si="49"/>
        <v>Britt Utility</v>
      </c>
      <c r="I1813" s="4" t="str">
        <f t="shared" si="50"/>
        <v>Saddle Brown</v>
      </c>
      <c r="J1813" s="4" t="str">
        <f t="shared" si="51"/>
        <v>DWF23P2C-220</v>
      </c>
      <c r="K1813" s="4" t="str">
        <f t="shared" si="52"/>
        <v>000x30</v>
      </c>
      <c r="L1813" s="4" t="str">
        <f t="shared" si="53"/>
        <v>000</v>
      </c>
      <c r="M1813" s="4" t="str">
        <f t="shared" si="54"/>
        <v>30</v>
      </c>
      <c r="N1813" s="4" t="e">
        <f>VLOOKUP(L1813,#REF!,3,FALSE)</f>
        <v>#REF!</v>
      </c>
      <c r="O1813" s="4" t="e">
        <f>VLOOKUP(L1813,#REF!,2,FALSE)</f>
        <v>#REF!</v>
      </c>
      <c r="P1813" s="4" t="e">
        <f t="shared" si="55"/>
        <v>#REF!</v>
      </c>
      <c r="Q1813" s="4"/>
      <c r="R1813" s="4"/>
      <c r="S1813" s="4"/>
      <c r="T1813" s="4"/>
      <c r="U1813" s="4"/>
      <c r="V1813" s="4"/>
      <c r="W1813" s="4"/>
    </row>
    <row r="1814" spans="1:23" ht="16">
      <c r="A1814" s="173" t="s">
        <v>2514</v>
      </c>
      <c r="B1814" s="173" t="s">
        <v>2512</v>
      </c>
      <c r="C1814" s="173">
        <v>840130536174</v>
      </c>
      <c r="D1814" s="174">
        <v>49.5</v>
      </c>
      <c r="E1814" s="174">
        <v>99</v>
      </c>
      <c r="F1814" s="173" t="s">
        <v>809</v>
      </c>
      <c r="G1814" s="4" t="s">
        <v>3</v>
      </c>
      <c r="H1814" s="4" t="str">
        <f t="shared" si="49"/>
        <v>Britt Utility</v>
      </c>
      <c r="I1814" s="4" t="str">
        <f t="shared" si="50"/>
        <v>Saddle Brown</v>
      </c>
      <c r="J1814" s="4" t="str">
        <f t="shared" si="51"/>
        <v>DWF23P2C-220</v>
      </c>
      <c r="K1814" s="4" t="str">
        <f t="shared" si="52"/>
        <v>000x32</v>
      </c>
      <c r="L1814" s="4" t="str">
        <f t="shared" si="53"/>
        <v>000</v>
      </c>
      <c r="M1814" s="4" t="str">
        <f t="shared" si="54"/>
        <v>32</v>
      </c>
      <c r="N1814" s="4" t="e">
        <f>VLOOKUP(L1814,#REF!,3,FALSE)</f>
        <v>#REF!</v>
      </c>
      <c r="O1814" s="4" t="e">
        <f>VLOOKUP(L1814,#REF!,2,FALSE)</f>
        <v>#REF!</v>
      </c>
      <c r="P1814" s="4" t="e">
        <f t="shared" si="55"/>
        <v>#REF!</v>
      </c>
      <c r="Q1814" s="4"/>
      <c r="R1814" s="4"/>
      <c r="S1814" s="4"/>
      <c r="T1814" s="4"/>
      <c r="U1814" s="4"/>
      <c r="V1814" s="4"/>
      <c r="W1814" s="4"/>
    </row>
    <row r="1815" spans="1:23" ht="16">
      <c r="A1815" s="173" t="s">
        <v>2515</v>
      </c>
      <c r="B1815" s="173" t="s">
        <v>2512</v>
      </c>
      <c r="C1815" s="173">
        <v>840130536181</v>
      </c>
      <c r="D1815" s="174">
        <v>49.5</v>
      </c>
      <c r="E1815" s="174">
        <v>99</v>
      </c>
      <c r="F1815" s="173" t="s">
        <v>809</v>
      </c>
      <c r="G1815" s="4" t="s">
        <v>3</v>
      </c>
      <c r="H1815" s="4" t="str">
        <f t="shared" si="49"/>
        <v>Britt Utility</v>
      </c>
      <c r="I1815" s="4" t="str">
        <f t="shared" si="50"/>
        <v>Saddle Brown</v>
      </c>
      <c r="J1815" s="4" t="str">
        <f t="shared" si="51"/>
        <v>DWF23P2C-220</v>
      </c>
      <c r="K1815" s="4" t="str">
        <f t="shared" si="52"/>
        <v>000x34</v>
      </c>
      <c r="L1815" s="4" t="str">
        <f t="shared" si="53"/>
        <v>000</v>
      </c>
      <c r="M1815" s="4" t="str">
        <f t="shared" si="54"/>
        <v>34</v>
      </c>
      <c r="N1815" s="4" t="e">
        <f>VLOOKUP(L1815,#REF!,3,FALSE)</f>
        <v>#REF!</v>
      </c>
      <c r="O1815" s="4" t="e">
        <f>VLOOKUP(L1815,#REF!,2,FALSE)</f>
        <v>#REF!</v>
      </c>
      <c r="P1815" s="4" t="e">
        <f t="shared" si="55"/>
        <v>#REF!</v>
      </c>
      <c r="Q1815" s="4"/>
      <c r="R1815" s="4"/>
      <c r="S1815" s="4"/>
      <c r="T1815" s="4"/>
      <c r="U1815" s="4"/>
      <c r="V1815" s="4"/>
      <c r="W1815" s="4"/>
    </row>
    <row r="1816" spans="1:23" ht="16">
      <c r="A1816" s="173" t="s">
        <v>2516</v>
      </c>
      <c r="B1816" s="173" t="s">
        <v>2512</v>
      </c>
      <c r="C1816" s="173">
        <v>840130536198</v>
      </c>
      <c r="D1816" s="174">
        <v>49.5</v>
      </c>
      <c r="E1816" s="174">
        <v>99</v>
      </c>
      <c r="F1816" s="173" t="s">
        <v>809</v>
      </c>
      <c r="G1816" s="4" t="s">
        <v>3</v>
      </c>
      <c r="H1816" s="4" t="str">
        <f t="shared" si="49"/>
        <v>Britt Utility</v>
      </c>
      <c r="I1816" s="4" t="str">
        <f t="shared" si="50"/>
        <v>Saddle Brown</v>
      </c>
      <c r="J1816" s="4" t="str">
        <f t="shared" si="51"/>
        <v>DWF23P2C-220</v>
      </c>
      <c r="K1816" s="4" t="str">
        <f t="shared" si="52"/>
        <v>000x36</v>
      </c>
      <c r="L1816" s="4" t="str">
        <f t="shared" si="53"/>
        <v>000</v>
      </c>
      <c r="M1816" s="4" t="str">
        <f t="shared" si="54"/>
        <v>36</v>
      </c>
      <c r="N1816" s="4" t="e">
        <f>VLOOKUP(L1816,#REF!,3,FALSE)</f>
        <v>#REF!</v>
      </c>
      <c r="O1816" s="4" t="e">
        <f>VLOOKUP(L1816,#REF!,2,FALSE)</f>
        <v>#REF!</v>
      </c>
      <c r="P1816" s="4" t="e">
        <f t="shared" si="55"/>
        <v>#REF!</v>
      </c>
      <c r="Q1816" s="4"/>
      <c r="R1816" s="4"/>
      <c r="S1816" s="4"/>
      <c r="T1816" s="4"/>
      <c r="U1816" s="4"/>
      <c r="V1816" s="4"/>
      <c r="W1816" s="4"/>
    </row>
    <row r="1817" spans="1:23" ht="16">
      <c r="A1817" s="173" t="s">
        <v>2517</v>
      </c>
      <c r="B1817" s="173" t="s">
        <v>2512</v>
      </c>
      <c r="C1817" s="173">
        <v>840130536204</v>
      </c>
      <c r="D1817" s="174">
        <v>49.5</v>
      </c>
      <c r="E1817" s="174">
        <v>99</v>
      </c>
      <c r="F1817" s="173" t="s">
        <v>809</v>
      </c>
      <c r="G1817" s="4" t="s">
        <v>3</v>
      </c>
      <c r="H1817" s="4" t="str">
        <f t="shared" si="49"/>
        <v>Britt Utility</v>
      </c>
      <c r="I1817" s="4" t="str">
        <f t="shared" si="50"/>
        <v>Saddle Brown</v>
      </c>
      <c r="J1817" s="4" t="str">
        <f t="shared" si="51"/>
        <v>DWF23P2C-220</v>
      </c>
      <c r="K1817" s="4" t="str">
        <f t="shared" si="52"/>
        <v>00x28</v>
      </c>
      <c r="L1817" s="4" t="str">
        <f t="shared" si="53"/>
        <v>00</v>
      </c>
      <c r="M1817" s="4" t="str">
        <f t="shared" si="54"/>
        <v>28</v>
      </c>
      <c r="N1817" s="4" t="e">
        <f>VLOOKUP(L1817,#REF!,3,FALSE)</f>
        <v>#REF!</v>
      </c>
      <c r="O1817" s="4" t="e">
        <f>VLOOKUP(L1817,#REF!,2,FALSE)</f>
        <v>#REF!</v>
      </c>
      <c r="P1817" s="4" t="e">
        <f t="shared" si="55"/>
        <v>#REF!</v>
      </c>
      <c r="Q1817" s="4"/>
      <c r="R1817" s="4"/>
      <c r="S1817" s="4"/>
      <c r="T1817" s="4"/>
      <c r="U1817" s="4"/>
      <c r="V1817" s="4"/>
      <c r="W1817" s="4"/>
    </row>
    <row r="1818" spans="1:23" ht="16">
      <c r="A1818" s="173" t="s">
        <v>2518</v>
      </c>
      <c r="B1818" s="173" t="s">
        <v>2512</v>
      </c>
      <c r="C1818" s="173">
        <v>840130536211</v>
      </c>
      <c r="D1818" s="174">
        <v>49.5</v>
      </c>
      <c r="E1818" s="174">
        <v>99</v>
      </c>
      <c r="F1818" s="173" t="s">
        <v>809</v>
      </c>
      <c r="G1818" s="4" t="s">
        <v>3</v>
      </c>
      <c r="H1818" s="4" t="str">
        <f t="shared" si="49"/>
        <v>Britt Utility</v>
      </c>
      <c r="I1818" s="4" t="str">
        <f t="shared" si="50"/>
        <v>Saddle Brown</v>
      </c>
      <c r="J1818" s="4" t="str">
        <f t="shared" si="51"/>
        <v>DWF23P2C-220</v>
      </c>
      <c r="K1818" s="4" t="str">
        <f t="shared" si="52"/>
        <v>00x30</v>
      </c>
      <c r="L1818" s="4" t="str">
        <f t="shared" si="53"/>
        <v>00</v>
      </c>
      <c r="M1818" s="4" t="str">
        <f t="shared" si="54"/>
        <v>30</v>
      </c>
      <c r="N1818" s="4" t="e">
        <f>VLOOKUP(L1818,#REF!,3,FALSE)</f>
        <v>#REF!</v>
      </c>
      <c r="O1818" s="4" t="e">
        <f>VLOOKUP(L1818,#REF!,2,FALSE)</f>
        <v>#REF!</v>
      </c>
      <c r="P1818" s="4" t="e">
        <f t="shared" si="55"/>
        <v>#REF!</v>
      </c>
      <c r="Q1818" s="4"/>
      <c r="R1818" s="4"/>
      <c r="S1818" s="4"/>
      <c r="T1818" s="4"/>
      <c r="U1818" s="4"/>
      <c r="V1818" s="4"/>
      <c r="W1818" s="4"/>
    </row>
    <row r="1819" spans="1:23" ht="16">
      <c r="A1819" s="173" t="s">
        <v>2519</v>
      </c>
      <c r="B1819" s="173" t="s">
        <v>2512</v>
      </c>
      <c r="C1819" s="173">
        <v>840130536228</v>
      </c>
      <c r="D1819" s="174">
        <v>49.5</v>
      </c>
      <c r="E1819" s="174">
        <v>99</v>
      </c>
      <c r="F1819" s="173" t="s">
        <v>809</v>
      </c>
      <c r="G1819" s="4" t="s">
        <v>3</v>
      </c>
      <c r="H1819" s="4" t="str">
        <f t="shared" si="49"/>
        <v>Britt Utility</v>
      </c>
      <c r="I1819" s="4" t="str">
        <f t="shared" si="50"/>
        <v>Saddle Brown</v>
      </c>
      <c r="J1819" s="4" t="str">
        <f t="shared" si="51"/>
        <v>DWF23P2C-220</v>
      </c>
      <c r="K1819" s="4" t="str">
        <f t="shared" si="52"/>
        <v>00x32</v>
      </c>
      <c r="L1819" s="4" t="str">
        <f t="shared" si="53"/>
        <v>00</v>
      </c>
      <c r="M1819" s="4" t="str">
        <f t="shared" si="54"/>
        <v>32</v>
      </c>
      <c r="N1819" s="4" t="e">
        <f>VLOOKUP(L1819,#REF!,3,FALSE)</f>
        <v>#REF!</v>
      </c>
      <c r="O1819" s="4" t="e">
        <f>VLOOKUP(L1819,#REF!,2,FALSE)</f>
        <v>#REF!</v>
      </c>
      <c r="P1819" s="4" t="e">
        <f t="shared" si="55"/>
        <v>#REF!</v>
      </c>
      <c r="Q1819" s="4"/>
      <c r="R1819" s="4"/>
      <c r="S1819" s="4"/>
      <c r="T1819" s="4"/>
      <c r="U1819" s="4"/>
      <c r="V1819" s="4"/>
      <c r="W1819" s="4"/>
    </row>
    <row r="1820" spans="1:23" ht="16">
      <c r="A1820" s="173" t="s">
        <v>2520</v>
      </c>
      <c r="B1820" s="173" t="s">
        <v>2512</v>
      </c>
      <c r="C1820" s="173">
        <v>840130536235</v>
      </c>
      <c r="D1820" s="174">
        <v>49.5</v>
      </c>
      <c r="E1820" s="174">
        <v>99</v>
      </c>
      <c r="F1820" s="173" t="s">
        <v>809</v>
      </c>
      <c r="G1820" s="4" t="s">
        <v>3</v>
      </c>
      <c r="H1820" s="4" t="str">
        <f t="shared" si="49"/>
        <v>Britt Utility</v>
      </c>
      <c r="I1820" s="4" t="str">
        <f t="shared" si="50"/>
        <v>Saddle Brown</v>
      </c>
      <c r="J1820" s="4" t="str">
        <f t="shared" si="51"/>
        <v>DWF23P2C-220</v>
      </c>
      <c r="K1820" s="4" t="str">
        <f t="shared" si="52"/>
        <v>00x34</v>
      </c>
      <c r="L1820" s="4" t="str">
        <f t="shared" si="53"/>
        <v>00</v>
      </c>
      <c r="M1820" s="4" t="str">
        <f t="shared" si="54"/>
        <v>34</v>
      </c>
      <c r="N1820" s="4" t="e">
        <f>VLOOKUP(L1820,#REF!,3,FALSE)</f>
        <v>#REF!</v>
      </c>
      <c r="O1820" s="4" t="e">
        <f>VLOOKUP(L1820,#REF!,2,FALSE)</f>
        <v>#REF!</v>
      </c>
      <c r="P1820" s="4" t="e">
        <f t="shared" si="55"/>
        <v>#REF!</v>
      </c>
      <c r="Q1820" s="4"/>
      <c r="R1820" s="4"/>
      <c r="S1820" s="4"/>
      <c r="T1820" s="4"/>
      <c r="U1820" s="4"/>
      <c r="V1820" s="4"/>
      <c r="W1820" s="4"/>
    </row>
    <row r="1821" spans="1:23" ht="16">
      <c r="A1821" s="173" t="s">
        <v>2521</v>
      </c>
      <c r="B1821" s="173" t="s">
        <v>2512</v>
      </c>
      <c r="C1821" s="173">
        <v>840130536242</v>
      </c>
      <c r="D1821" s="174">
        <v>49.5</v>
      </c>
      <c r="E1821" s="174">
        <v>99</v>
      </c>
      <c r="F1821" s="173" t="s">
        <v>809</v>
      </c>
      <c r="G1821" s="4" t="s">
        <v>3</v>
      </c>
      <c r="H1821" s="4" t="str">
        <f t="shared" si="49"/>
        <v>Britt Utility</v>
      </c>
      <c r="I1821" s="4" t="str">
        <f t="shared" si="50"/>
        <v>Saddle Brown</v>
      </c>
      <c r="J1821" s="4" t="str">
        <f t="shared" si="51"/>
        <v>DWF23P2C-220</v>
      </c>
      <c r="K1821" s="4" t="str">
        <f t="shared" si="52"/>
        <v>00x36</v>
      </c>
      <c r="L1821" s="4" t="str">
        <f t="shared" si="53"/>
        <v>00</v>
      </c>
      <c r="M1821" s="4" t="str">
        <f t="shared" si="54"/>
        <v>36</v>
      </c>
      <c r="N1821" s="4" t="e">
        <f>VLOOKUP(L1821,#REF!,3,FALSE)</f>
        <v>#REF!</v>
      </c>
      <c r="O1821" s="4" t="e">
        <f>VLOOKUP(L1821,#REF!,2,FALSE)</f>
        <v>#REF!</v>
      </c>
      <c r="P1821" s="4" t="e">
        <f t="shared" si="55"/>
        <v>#REF!</v>
      </c>
      <c r="Q1821" s="4"/>
      <c r="R1821" s="4"/>
      <c r="S1821" s="4"/>
      <c r="T1821" s="4"/>
      <c r="U1821" s="4"/>
      <c r="V1821" s="4"/>
      <c r="W1821" s="4"/>
    </row>
    <row r="1822" spans="1:23" ht="16">
      <c r="A1822" s="173" t="s">
        <v>2522</v>
      </c>
      <c r="B1822" s="173" t="s">
        <v>2512</v>
      </c>
      <c r="C1822" s="173">
        <v>840130536259</v>
      </c>
      <c r="D1822" s="174">
        <v>49.5</v>
      </c>
      <c r="E1822" s="174">
        <v>99</v>
      </c>
      <c r="F1822" s="173" t="s">
        <v>809</v>
      </c>
      <c r="G1822" s="4" t="s">
        <v>3</v>
      </c>
      <c r="H1822" s="4" t="str">
        <f t="shared" si="49"/>
        <v>Britt Utility</v>
      </c>
      <c r="I1822" s="4" t="str">
        <f t="shared" si="50"/>
        <v>Saddle Brown</v>
      </c>
      <c r="J1822" s="4" t="str">
        <f t="shared" si="51"/>
        <v>DWF23P2C-220</v>
      </c>
      <c r="K1822" s="4" t="str">
        <f t="shared" si="52"/>
        <v>0x28</v>
      </c>
      <c r="L1822" s="4" t="str">
        <f t="shared" si="53"/>
        <v>0</v>
      </c>
      <c r="M1822" s="4" t="str">
        <f t="shared" si="54"/>
        <v>28</v>
      </c>
      <c r="N1822" s="4" t="e">
        <f>VLOOKUP(L1822,#REF!,3,FALSE)</f>
        <v>#REF!</v>
      </c>
      <c r="O1822" s="4" t="e">
        <f>VLOOKUP(L1822,#REF!,2,FALSE)</f>
        <v>#REF!</v>
      </c>
      <c r="P1822" s="4" t="e">
        <f t="shared" si="55"/>
        <v>#REF!</v>
      </c>
      <c r="Q1822" s="4"/>
      <c r="R1822" s="4"/>
      <c r="S1822" s="4"/>
      <c r="T1822" s="4"/>
      <c r="U1822" s="4"/>
      <c r="V1822" s="4"/>
      <c r="W1822" s="4"/>
    </row>
    <row r="1823" spans="1:23" ht="16">
      <c r="A1823" s="173" t="s">
        <v>2523</v>
      </c>
      <c r="B1823" s="173" t="s">
        <v>2512</v>
      </c>
      <c r="C1823" s="173">
        <v>840130536266</v>
      </c>
      <c r="D1823" s="174">
        <v>49.5</v>
      </c>
      <c r="E1823" s="174">
        <v>99</v>
      </c>
      <c r="F1823" s="173" t="s">
        <v>809</v>
      </c>
      <c r="G1823" s="4" t="s">
        <v>3</v>
      </c>
      <c r="H1823" s="4" t="str">
        <f t="shared" si="49"/>
        <v>Britt Utility</v>
      </c>
      <c r="I1823" s="4" t="str">
        <f t="shared" si="50"/>
        <v>Saddle Brown</v>
      </c>
      <c r="J1823" s="4" t="str">
        <f t="shared" si="51"/>
        <v>DWF23P2C-220</v>
      </c>
      <c r="K1823" s="4" t="str">
        <f t="shared" si="52"/>
        <v>0x30</v>
      </c>
      <c r="L1823" s="4" t="str">
        <f t="shared" si="53"/>
        <v>0</v>
      </c>
      <c r="M1823" s="4" t="str">
        <f t="shared" si="54"/>
        <v>30</v>
      </c>
      <c r="N1823" s="4" t="e">
        <f>VLOOKUP(L1823,#REF!,3,FALSE)</f>
        <v>#REF!</v>
      </c>
      <c r="O1823" s="4" t="e">
        <f>VLOOKUP(L1823,#REF!,2,FALSE)</f>
        <v>#REF!</v>
      </c>
      <c r="P1823" s="4" t="e">
        <f t="shared" si="55"/>
        <v>#REF!</v>
      </c>
      <c r="Q1823" s="4"/>
      <c r="R1823" s="4"/>
      <c r="S1823" s="4"/>
      <c r="T1823" s="4"/>
      <c r="U1823" s="4"/>
      <c r="V1823" s="4"/>
      <c r="W1823" s="4"/>
    </row>
    <row r="1824" spans="1:23" ht="16">
      <c r="A1824" s="173" t="s">
        <v>2524</v>
      </c>
      <c r="B1824" s="173" t="s">
        <v>2512</v>
      </c>
      <c r="C1824" s="173">
        <v>840130536273</v>
      </c>
      <c r="D1824" s="174">
        <v>49.5</v>
      </c>
      <c r="E1824" s="174">
        <v>99</v>
      </c>
      <c r="F1824" s="173" t="s">
        <v>809</v>
      </c>
      <c r="G1824" s="4" t="s">
        <v>3</v>
      </c>
      <c r="H1824" s="4" t="str">
        <f t="shared" si="49"/>
        <v>Britt Utility</v>
      </c>
      <c r="I1824" s="4" t="str">
        <f t="shared" si="50"/>
        <v>Saddle Brown</v>
      </c>
      <c r="J1824" s="4" t="str">
        <f t="shared" si="51"/>
        <v>DWF23P2C-220</v>
      </c>
      <c r="K1824" s="4" t="str">
        <f t="shared" si="52"/>
        <v>0x32</v>
      </c>
      <c r="L1824" s="4" t="str">
        <f t="shared" si="53"/>
        <v>0</v>
      </c>
      <c r="M1824" s="4" t="str">
        <f t="shared" si="54"/>
        <v>32</v>
      </c>
      <c r="N1824" s="4" t="e">
        <f>VLOOKUP(L1824,#REF!,3,FALSE)</f>
        <v>#REF!</v>
      </c>
      <c r="O1824" s="4" t="e">
        <f>VLOOKUP(L1824,#REF!,2,FALSE)</f>
        <v>#REF!</v>
      </c>
      <c r="P1824" s="4" t="e">
        <f t="shared" si="55"/>
        <v>#REF!</v>
      </c>
      <c r="Q1824" s="4"/>
      <c r="R1824" s="4"/>
      <c r="S1824" s="4"/>
      <c r="T1824" s="4"/>
      <c r="U1824" s="4"/>
      <c r="V1824" s="4"/>
      <c r="W1824" s="4"/>
    </row>
    <row r="1825" spans="1:23" ht="16">
      <c r="A1825" s="173" t="s">
        <v>2525</v>
      </c>
      <c r="B1825" s="173" t="s">
        <v>2512</v>
      </c>
      <c r="C1825" s="173">
        <v>840130536280</v>
      </c>
      <c r="D1825" s="174">
        <v>49.5</v>
      </c>
      <c r="E1825" s="174">
        <v>99</v>
      </c>
      <c r="F1825" s="173" t="s">
        <v>809</v>
      </c>
      <c r="G1825" s="4" t="s">
        <v>3</v>
      </c>
      <c r="H1825" s="4" t="str">
        <f t="shared" si="49"/>
        <v>Britt Utility</v>
      </c>
      <c r="I1825" s="4" t="str">
        <f t="shared" si="50"/>
        <v>Saddle Brown</v>
      </c>
      <c r="J1825" s="4" t="str">
        <f t="shared" si="51"/>
        <v>DWF23P2C-220</v>
      </c>
      <c r="K1825" s="4" t="str">
        <f t="shared" si="52"/>
        <v>0x34</v>
      </c>
      <c r="L1825" s="4" t="str">
        <f t="shared" si="53"/>
        <v>0</v>
      </c>
      <c r="M1825" s="4" t="str">
        <f t="shared" si="54"/>
        <v>34</v>
      </c>
      <c r="N1825" s="4" t="e">
        <f>VLOOKUP(L1825,#REF!,3,FALSE)</f>
        <v>#REF!</v>
      </c>
      <c r="O1825" s="4" t="e">
        <f>VLOOKUP(L1825,#REF!,2,FALSE)</f>
        <v>#REF!</v>
      </c>
      <c r="P1825" s="4" t="e">
        <f t="shared" si="55"/>
        <v>#REF!</v>
      </c>
      <c r="Q1825" s="4"/>
      <c r="R1825" s="4"/>
      <c r="S1825" s="4"/>
      <c r="T1825" s="4"/>
      <c r="U1825" s="4"/>
      <c r="V1825" s="4"/>
      <c r="W1825" s="4"/>
    </row>
    <row r="1826" spans="1:23" ht="16">
      <c r="A1826" s="173" t="s">
        <v>2526</v>
      </c>
      <c r="B1826" s="173" t="s">
        <v>2512</v>
      </c>
      <c r="C1826" s="173">
        <v>840130536297</v>
      </c>
      <c r="D1826" s="174">
        <v>49.5</v>
      </c>
      <c r="E1826" s="174">
        <v>99</v>
      </c>
      <c r="F1826" s="173" t="s">
        <v>809</v>
      </c>
      <c r="G1826" s="4" t="s">
        <v>3</v>
      </c>
      <c r="H1826" s="4" t="str">
        <f t="shared" si="49"/>
        <v>Britt Utility</v>
      </c>
      <c r="I1826" s="4" t="str">
        <f t="shared" si="50"/>
        <v>Saddle Brown</v>
      </c>
      <c r="J1826" s="4" t="str">
        <f t="shared" si="51"/>
        <v>DWF23P2C-220</v>
      </c>
      <c r="K1826" s="4" t="str">
        <f t="shared" si="52"/>
        <v>0x36</v>
      </c>
      <c r="L1826" s="4" t="str">
        <f t="shared" si="53"/>
        <v>0</v>
      </c>
      <c r="M1826" s="4" t="str">
        <f t="shared" si="54"/>
        <v>36</v>
      </c>
      <c r="N1826" s="4" t="e">
        <f>VLOOKUP(L1826,#REF!,3,FALSE)</f>
        <v>#REF!</v>
      </c>
      <c r="O1826" s="4" t="e">
        <f>VLOOKUP(L1826,#REF!,2,FALSE)</f>
        <v>#REF!</v>
      </c>
      <c r="P1826" s="4" t="e">
        <f t="shared" si="55"/>
        <v>#REF!</v>
      </c>
      <c r="Q1826" s="4"/>
      <c r="R1826" s="4"/>
      <c r="S1826" s="4"/>
      <c r="T1826" s="4"/>
      <c r="U1826" s="4"/>
      <c r="V1826" s="4"/>
      <c r="W1826" s="4"/>
    </row>
    <row r="1827" spans="1:23" ht="16">
      <c r="A1827" s="173" t="s">
        <v>2527</v>
      </c>
      <c r="B1827" s="173" t="s">
        <v>2512</v>
      </c>
      <c r="C1827" s="173">
        <v>840130536303</v>
      </c>
      <c r="D1827" s="174">
        <v>49.5</v>
      </c>
      <c r="E1827" s="174">
        <v>99</v>
      </c>
      <c r="F1827" s="173" t="s">
        <v>809</v>
      </c>
      <c r="G1827" s="4" t="s">
        <v>3</v>
      </c>
      <c r="H1827" s="4" t="str">
        <f t="shared" si="49"/>
        <v>Britt Utility</v>
      </c>
      <c r="I1827" s="4" t="str">
        <f t="shared" si="50"/>
        <v>Saddle Brown</v>
      </c>
      <c r="J1827" s="4" t="str">
        <f t="shared" si="51"/>
        <v>DWF23P2C-220</v>
      </c>
      <c r="K1827" s="4" t="str">
        <f t="shared" si="52"/>
        <v>2x28</v>
      </c>
      <c r="L1827" s="4" t="str">
        <f t="shared" si="53"/>
        <v>2</v>
      </c>
      <c r="M1827" s="4" t="str">
        <f t="shared" si="54"/>
        <v>28</v>
      </c>
      <c r="N1827" s="4" t="e">
        <f>VLOOKUP(L1827,#REF!,3,FALSE)</f>
        <v>#REF!</v>
      </c>
      <c r="O1827" s="4" t="e">
        <f>VLOOKUP(L1827,#REF!,2,FALSE)</f>
        <v>#REF!</v>
      </c>
      <c r="P1827" s="4" t="e">
        <f t="shared" si="55"/>
        <v>#REF!</v>
      </c>
      <c r="Q1827" s="4"/>
      <c r="R1827" s="4"/>
      <c r="S1827" s="4"/>
      <c r="T1827" s="4"/>
      <c r="U1827" s="4"/>
      <c r="V1827" s="4"/>
      <c r="W1827" s="4"/>
    </row>
    <row r="1828" spans="1:23" ht="16">
      <c r="A1828" s="173" t="s">
        <v>2528</v>
      </c>
      <c r="B1828" s="173" t="s">
        <v>2512</v>
      </c>
      <c r="C1828" s="173">
        <v>840130536310</v>
      </c>
      <c r="D1828" s="174">
        <v>49.5</v>
      </c>
      <c r="E1828" s="174">
        <v>99</v>
      </c>
      <c r="F1828" s="173" t="s">
        <v>809</v>
      </c>
      <c r="G1828" s="4" t="s">
        <v>3</v>
      </c>
      <c r="H1828" s="4" t="str">
        <f t="shared" si="49"/>
        <v>Britt Utility</v>
      </c>
      <c r="I1828" s="4" t="str">
        <f t="shared" si="50"/>
        <v>Saddle Brown</v>
      </c>
      <c r="J1828" s="4" t="str">
        <f t="shared" si="51"/>
        <v>DWF23P2C-220</v>
      </c>
      <c r="K1828" s="4" t="str">
        <f t="shared" si="52"/>
        <v>2x30</v>
      </c>
      <c r="L1828" s="4" t="str">
        <f t="shared" si="53"/>
        <v>2</v>
      </c>
      <c r="M1828" s="4" t="str">
        <f t="shared" si="54"/>
        <v>30</v>
      </c>
      <c r="N1828" s="4" t="e">
        <f>VLOOKUP(L1828,#REF!,3,FALSE)</f>
        <v>#REF!</v>
      </c>
      <c r="O1828" s="4" t="e">
        <f>VLOOKUP(L1828,#REF!,2,FALSE)</f>
        <v>#REF!</v>
      </c>
      <c r="P1828" s="4" t="e">
        <f t="shared" si="55"/>
        <v>#REF!</v>
      </c>
      <c r="Q1828" s="4"/>
      <c r="R1828" s="4"/>
      <c r="S1828" s="4"/>
      <c r="T1828" s="4"/>
      <c r="U1828" s="4"/>
      <c r="V1828" s="4"/>
      <c r="W1828" s="4"/>
    </row>
    <row r="1829" spans="1:23" ht="16">
      <c r="A1829" s="173" t="s">
        <v>2529</v>
      </c>
      <c r="B1829" s="173" t="s">
        <v>2512</v>
      </c>
      <c r="C1829" s="173">
        <v>840130536327</v>
      </c>
      <c r="D1829" s="174">
        <v>49.5</v>
      </c>
      <c r="E1829" s="174">
        <v>99</v>
      </c>
      <c r="F1829" s="173" t="s">
        <v>809</v>
      </c>
      <c r="G1829" s="4" t="s">
        <v>3</v>
      </c>
      <c r="H1829" s="4" t="str">
        <f t="shared" si="49"/>
        <v>Britt Utility</v>
      </c>
      <c r="I1829" s="4" t="str">
        <f t="shared" si="50"/>
        <v>Saddle Brown</v>
      </c>
      <c r="J1829" s="4" t="str">
        <f t="shared" si="51"/>
        <v>DWF23P2C-220</v>
      </c>
      <c r="K1829" s="4" t="str">
        <f t="shared" si="52"/>
        <v>2x32</v>
      </c>
      <c r="L1829" s="4" t="str">
        <f t="shared" si="53"/>
        <v>2</v>
      </c>
      <c r="M1829" s="4" t="str">
        <f t="shared" si="54"/>
        <v>32</v>
      </c>
      <c r="N1829" s="4" t="e">
        <f>VLOOKUP(L1829,#REF!,3,FALSE)</f>
        <v>#REF!</v>
      </c>
      <c r="O1829" s="4" t="e">
        <f>VLOOKUP(L1829,#REF!,2,FALSE)</f>
        <v>#REF!</v>
      </c>
      <c r="P1829" s="4" t="e">
        <f t="shared" si="55"/>
        <v>#REF!</v>
      </c>
      <c r="Q1829" s="4"/>
      <c r="R1829" s="4"/>
      <c r="S1829" s="4"/>
      <c r="T1829" s="4"/>
      <c r="U1829" s="4"/>
      <c r="V1829" s="4"/>
      <c r="W1829" s="4"/>
    </row>
    <row r="1830" spans="1:23" ht="16">
      <c r="A1830" s="173" t="s">
        <v>2530</v>
      </c>
      <c r="B1830" s="173" t="s">
        <v>2512</v>
      </c>
      <c r="C1830" s="173">
        <v>840130536334</v>
      </c>
      <c r="D1830" s="174">
        <v>49.5</v>
      </c>
      <c r="E1830" s="174">
        <v>99</v>
      </c>
      <c r="F1830" s="173" t="s">
        <v>809</v>
      </c>
      <c r="G1830" s="4" t="s">
        <v>3</v>
      </c>
      <c r="H1830" s="4" t="str">
        <f t="shared" si="49"/>
        <v>Britt Utility</v>
      </c>
      <c r="I1830" s="4" t="str">
        <f t="shared" si="50"/>
        <v>Saddle Brown</v>
      </c>
      <c r="J1830" s="4" t="str">
        <f t="shared" si="51"/>
        <v>DWF23P2C-220</v>
      </c>
      <c r="K1830" s="4" t="str">
        <f t="shared" si="52"/>
        <v>2x34</v>
      </c>
      <c r="L1830" s="4" t="str">
        <f t="shared" si="53"/>
        <v>2</v>
      </c>
      <c r="M1830" s="4" t="str">
        <f t="shared" si="54"/>
        <v>34</v>
      </c>
      <c r="N1830" s="4" t="e">
        <f>VLOOKUP(L1830,#REF!,3,FALSE)</f>
        <v>#REF!</v>
      </c>
      <c r="O1830" s="4" t="e">
        <f>VLOOKUP(L1830,#REF!,2,FALSE)</f>
        <v>#REF!</v>
      </c>
      <c r="P1830" s="4" t="e">
        <f t="shared" si="55"/>
        <v>#REF!</v>
      </c>
      <c r="Q1830" s="4"/>
      <c r="R1830" s="4"/>
      <c r="S1830" s="4"/>
      <c r="T1830" s="4"/>
      <c r="U1830" s="4"/>
      <c r="V1830" s="4"/>
      <c r="W1830" s="4"/>
    </row>
    <row r="1831" spans="1:23" ht="16">
      <c r="A1831" s="173" t="s">
        <v>2531</v>
      </c>
      <c r="B1831" s="173" t="s">
        <v>2512</v>
      </c>
      <c r="C1831" s="173">
        <v>840130536341</v>
      </c>
      <c r="D1831" s="174">
        <v>49.5</v>
      </c>
      <c r="E1831" s="174">
        <v>99</v>
      </c>
      <c r="F1831" s="173" t="s">
        <v>809</v>
      </c>
      <c r="G1831" s="4" t="s">
        <v>3</v>
      </c>
      <c r="H1831" s="4" t="str">
        <f t="shared" si="49"/>
        <v>Britt Utility</v>
      </c>
      <c r="I1831" s="4" t="str">
        <f t="shared" si="50"/>
        <v>Saddle Brown</v>
      </c>
      <c r="J1831" s="4" t="str">
        <f t="shared" si="51"/>
        <v>DWF23P2C-220</v>
      </c>
      <c r="K1831" s="4" t="str">
        <f t="shared" si="52"/>
        <v>2x36</v>
      </c>
      <c r="L1831" s="4" t="str">
        <f t="shared" si="53"/>
        <v>2</v>
      </c>
      <c r="M1831" s="4" t="str">
        <f t="shared" si="54"/>
        <v>36</v>
      </c>
      <c r="N1831" s="4" t="e">
        <f>VLOOKUP(L1831,#REF!,3,FALSE)</f>
        <v>#REF!</v>
      </c>
      <c r="O1831" s="4" t="e">
        <f>VLOOKUP(L1831,#REF!,2,FALSE)</f>
        <v>#REF!</v>
      </c>
      <c r="P1831" s="4" t="e">
        <f t="shared" si="55"/>
        <v>#REF!</v>
      </c>
      <c r="Q1831" s="4"/>
      <c r="R1831" s="4"/>
      <c r="S1831" s="4"/>
      <c r="T1831" s="4"/>
      <c r="U1831" s="4"/>
      <c r="V1831" s="4"/>
      <c r="W1831" s="4"/>
    </row>
    <row r="1832" spans="1:23" ht="16">
      <c r="A1832" s="173" t="s">
        <v>2532</v>
      </c>
      <c r="B1832" s="173" t="s">
        <v>2512</v>
      </c>
      <c r="C1832" s="173">
        <v>840130536358</v>
      </c>
      <c r="D1832" s="174">
        <v>49.5</v>
      </c>
      <c r="E1832" s="174">
        <v>99</v>
      </c>
      <c r="F1832" s="173" t="s">
        <v>809</v>
      </c>
      <c r="G1832" s="4" t="s">
        <v>3</v>
      </c>
      <c r="H1832" s="4" t="str">
        <f t="shared" si="49"/>
        <v>Britt Utility</v>
      </c>
      <c r="I1832" s="4" t="str">
        <f t="shared" si="50"/>
        <v>Saddle Brown</v>
      </c>
      <c r="J1832" s="4" t="str">
        <f t="shared" si="51"/>
        <v>DWF23P2C-220</v>
      </c>
      <c r="K1832" s="4" t="str">
        <f t="shared" si="52"/>
        <v>4x28</v>
      </c>
      <c r="L1832" s="4" t="str">
        <f t="shared" si="53"/>
        <v>4</v>
      </c>
      <c r="M1832" s="4" t="str">
        <f t="shared" si="54"/>
        <v>28</v>
      </c>
      <c r="N1832" s="4" t="e">
        <f>VLOOKUP(L1832,#REF!,3,FALSE)</f>
        <v>#REF!</v>
      </c>
      <c r="O1832" s="4" t="e">
        <f>VLOOKUP(L1832,#REF!,2,FALSE)</f>
        <v>#REF!</v>
      </c>
      <c r="P1832" s="4" t="e">
        <f t="shared" si="55"/>
        <v>#REF!</v>
      </c>
      <c r="Q1832" s="4"/>
      <c r="R1832" s="4"/>
      <c r="S1832" s="4"/>
      <c r="T1832" s="4"/>
      <c r="U1832" s="4"/>
      <c r="V1832" s="4"/>
      <c r="W1832" s="4"/>
    </row>
    <row r="1833" spans="1:23" ht="16">
      <c r="A1833" s="173" t="s">
        <v>2533</v>
      </c>
      <c r="B1833" s="173" t="s">
        <v>2512</v>
      </c>
      <c r="C1833" s="173">
        <v>840130536365</v>
      </c>
      <c r="D1833" s="174">
        <v>49.5</v>
      </c>
      <c r="E1833" s="174">
        <v>99</v>
      </c>
      <c r="F1833" s="173" t="s">
        <v>809</v>
      </c>
      <c r="G1833" s="4" t="s">
        <v>3</v>
      </c>
      <c r="H1833" s="4" t="str">
        <f t="shared" si="49"/>
        <v>Britt Utility</v>
      </c>
      <c r="I1833" s="4" t="str">
        <f t="shared" si="50"/>
        <v>Saddle Brown</v>
      </c>
      <c r="J1833" s="4" t="str">
        <f t="shared" si="51"/>
        <v>DWF23P2C-220</v>
      </c>
      <c r="K1833" s="4" t="str">
        <f t="shared" si="52"/>
        <v>4x30</v>
      </c>
      <c r="L1833" s="4" t="str">
        <f t="shared" si="53"/>
        <v>4</v>
      </c>
      <c r="M1833" s="4" t="str">
        <f t="shared" si="54"/>
        <v>30</v>
      </c>
      <c r="N1833" s="4" t="e">
        <f>VLOOKUP(L1833,#REF!,3,FALSE)</f>
        <v>#REF!</v>
      </c>
      <c r="O1833" s="4" t="e">
        <f>VLOOKUP(L1833,#REF!,2,FALSE)</f>
        <v>#REF!</v>
      </c>
      <c r="P1833" s="4" t="e">
        <f t="shared" si="55"/>
        <v>#REF!</v>
      </c>
      <c r="Q1833" s="4"/>
      <c r="R1833" s="4"/>
      <c r="S1833" s="4"/>
      <c r="T1833" s="4"/>
      <c r="U1833" s="4"/>
      <c r="V1833" s="4"/>
      <c r="W1833" s="4"/>
    </row>
    <row r="1834" spans="1:23" ht="16">
      <c r="A1834" s="173" t="s">
        <v>2534</v>
      </c>
      <c r="B1834" s="173" t="s">
        <v>2512</v>
      </c>
      <c r="C1834" s="173">
        <v>840130536372</v>
      </c>
      <c r="D1834" s="174">
        <v>49.5</v>
      </c>
      <c r="E1834" s="174">
        <v>99</v>
      </c>
      <c r="F1834" s="173" t="s">
        <v>809</v>
      </c>
      <c r="G1834" s="4" t="s">
        <v>3</v>
      </c>
      <c r="H1834" s="4" t="str">
        <f t="shared" si="49"/>
        <v>Britt Utility</v>
      </c>
      <c r="I1834" s="4" t="str">
        <f t="shared" si="50"/>
        <v>Saddle Brown</v>
      </c>
      <c r="J1834" s="4" t="str">
        <f t="shared" si="51"/>
        <v>DWF23P2C-220</v>
      </c>
      <c r="K1834" s="4" t="str">
        <f t="shared" si="52"/>
        <v>4x32</v>
      </c>
      <c r="L1834" s="4" t="str">
        <f t="shared" si="53"/>
        <v>4</v>
      </c>
      <c r="M1834" s="4" t="str">
        <f t="shared" si="54"/>
        <v>32</v>
      </c>
      <c r="N1834" s="4" t="e">
        <f>VLOOKUP(L1834,#REF!,3,FALSE)</f>
        <v>#REF!</v>
      </c>
      <c r="O1834" s="4" t="e">
        <f>VLOOKUP(L1834,#REF!,2,FALSE)</f>
        <v>#REF!</v>
      </c>
      <c r="P1834" s="4" t="e">
        <f t="shared" si="55"/>
        <v>#REF!</v>
      </c>
      <c r="Q1834" s="4"/>
      <c r="R1834" s="4"/>
      <c r="S1834" s="4"/>
      <c r="T1834" s="4"/>
      <c r="U1834" s="4"/>
      <c r="V1834" s="4"/>
      <c r="W1834" s="4"/>
    </row>
    <row r="1835" spans="1:23" ht="16">
      <c r="A1835" s="173" t="s">
        <v>2535</v>
      </c>
      <c r="B1835" s="173" t="s">
        <v>2512</v>
      </c>
      <c r="C1835" s="173">
        <v>840130536389</v>
      </c>
      <c r="D1835" s="174">
        <v>49.5</v>
      </c>
      <c r="E1835" s="174">
        <v>99</v>
      </c>
      <c r="F1835" s="173" t="s">
        <v>809</v>
      </c>
      <c r="G1835" s="4" t="s">
        <v>3</v>
      </c>
      <c r="H1835" s="4" t="str">
        <f t="shared" si="49"/>
        <v>Britt Utility</v>
      </c>
      <c r="I1835" s="4" t="str">
        <f t="shared" si="50"/>
        <v>Saddle Brown</v>
      </c>
      <c r="J1835" s="4" t="str">
        <f t="shared" si="51"/>
        <v>DWF23P2C-220</v>
      </c>
      <c r="K1835" s="4" t="str">
        <f t="shared" si="52"/>
        <v>4x34</v>
      </c>
      <c r="L1835" s="4" t="str">
        <f t="shared" si="53"/>
        <v>4</v>
      </c>
      <c r="M1835" s="4" t="str">
        <f t="shared" si="54"/>
        <v>34</v>
      </c>
      <c r="N1835" s="4" t="e">
        <f>VLOOKUP(L1835,#REF!,3,FALSE)</f>
        <v>#REF!</v>
      </c>
      <c r="O1835" s="4" t="e">
        <f>VLOOKUP(L1835,#REF!,2,FALSE)</f>
        <v>#REF!</v>
      </c>
      <c r="P1835" s="4" t="e">
        <f t="shared" si="55"/>
        <v>#REF!</v>
      </c>
      <c r="Q1835" s="4"/>
      <c r="R1835" s="4"/>
      <c r="S1835" s="4"/>
      <c r="T1835" s="4"/>
      <c r="U1835" s="4"/>
      <c r="V1835" s="4"/>
      <c r="W1835" s="4"/>
    </row>
    <row r="1836" spans="1:23" ht="16">
      <c r="A1836" s="173" t="s">
        <v>2536</v>
      </c>
      <c r="B1836" s="173" t="s">
        <v>2512</v>
      </c>
      <c r="C1836" s="173">
        <v>840130536396</v>
      </c>
      <c r="D1836" s="174">
        <v>49.5</v>
      </c>
      <c r="E1836" s="174">
        <v>99</v>
      </c>
      <c r="F1836" s="173" t="s">
        <v>809</v>
      </c>
      <c r="G1836" s="4" t="s">
        <v>3</v>
      </c>
      <c r="H1836" s="4" t="str">
        <f t="shared" si="49"/>
        <v>Britt Utility</v>
      </c>
      <c r="I1836" s="4" t="str">
        <f t="shared" si="50"/>
        <v>Saddle Brown</v>
      </c>
      <c r="J1836" s="4" t="str">
        <f t="shared" si="51"/>
        <v>DWF23P2C-220</v>
      </c>
      <c r="K1836" s="4" t="str">
        <f t="shared" si="52"/>
        <v>4x36</v>
      </c>
      <c r="L1836" s="4" t="str">
        <f t="shared" si="53"/>
        <v>4</v>
      </c>
      <c r="M1836" s="4" t="str">
        <f t="shared" si="54"/>
        <v>36</v>
      </c>
      <c r="N1836" s="4" t="e">
        <f>VLOOKUP(L1836,#REF!,3,FALSE)</f>
        <v>#REF!</v>
      </c>
      <c r="O1836" s="4" t="e">
        <f>VLOOKUP(L1836,#REF!,2,FALSE)</f>
        <v>#REF!</v>
      </c>
      <c r="P1836" s="4" t="e">
        <f t="shared" si="55"/>
        <v>#REF!</v>
      </c>
      <c r="Q1836" s="4"/>
      <c r="R1836" s="4"/>
      <c r="S1836" s="4"/>
      <c r="T1836" s="4"/>
      <c r="U1836" s="4"/>
      <c r="V1836" s="4"/>
      <c r="W1836" s="4"/>
    </row>
    <row r="1837" spans="1:23" ht="16">
      <c r="A1837" s="173" t="s">
        <v>2537</v>
      </c>
      <c r="B1837" s="173" t="s">
        <v>2512</v>
      </c>
      <c r="C1837" s="173">
        <v>840130536402</v>
      </c>
      <c r="D1837" s="174">
        <v>49.5</v>
      </c>
      <c r="E1837" s="174">
        <v>99</v>
      </c>
      <c r="F1837" s="173" t="s">
        <v>809</v>
      </c>
      <c r="G1837" s="4" t="s">
        <v>3</v>
      </c>
      <c r="H1837" s="4" t="str">
        <f t="shared" si="49"/>
        <v>Britt Utility</v>
      </c>
      <c r="I1837" s="4" t="str">
        <f t="shared" si="50"/>
        <v>Saddle Brown</v>
      </c>
      <c r="J1837" s="4" t="str">
        <f t="shared" si="51"/>
        <v>DWF23P2C-220</v>
      </c>
      <c r="K1837" s="4" t="str">
        <f t="shared" si="52"/>
        <v>6x28</v>
      </c>
      <c r="L1837" s="4" t="str">
        <f t="shared" si="53"/>
        <v>6</v>
      </c>
      <c r="M1837" s="4" t="str">
        <f t="shared" si="54"/>
        <v>28</v>
      </c>
      <c r="N1837" s="4" t="e">
        <f>VLOOKUP(L1837,#REF!,3,FALSE)</f>
        <v>#REF!</v>
      </c>
      <c r="O1837" s="4" t="e">
        <f>VLOOKUP(L1837,#REF!,2,FALSE)</f>
        <v>#REF!</v>
      </c>
      <c r="P1837" s="4" t="e">
        <f t="shared" si="55"/>
        <v>#REF!</v>
      </c>
      <c r="Q1837" s="4"/>
      <c r="R1837" s="4"/>
      <c r="S1837" s="4"/>
      <c r="T1837" s="4"/>
      <c r="U1837" s="4"/>
      <c r="V1837" s="4"/>
      <c r="W1837" s="4"/>
    </row>
    <row r="1838" spans="1:23" ht="16">
      <c r="A1838" s="173" t="s">
        <v>2538</v>
      </c>
      <c r="B1838" s="173" t="s">
        <v>2512</v>
      </c>
      <c r="C1838" s="173">
        <v>840130536419</v>
      </c>
      <c r="D1838" s="174">
        <v>49.5</v>
      </c>
      <c r="E1838" s="174">
        <v>99</v>
      </c>
      <c r="F1838" s="173" t="s">
        <v>809</v>
      </c>
      <c r="G1838" s="4" t="s">
        <v>3</v>
      </c>
      <c r="H1838" s="4" t="str">
        <f t="shared" si="49"/>
        <v>Britt Utility</v>
      </c>
      <c r="I1838" s="4" t="str">
        <f t="shared" si="50"/>
        <v>Saddle Brown</v>
      </c>
      <c r="J1838" s="4" t="str">
        <f t="shared" si="51"/>
        <v>DWF23P2C-220</v>
      </c>
      <c r="K1838" s="4" t="str">
        <f t="shared" si="52"/>
        <v>6x30</v>
      </c>
      <c r="L1838" s="4" t="str">
        <f t="shared" si="53"/>
        <v>6</v>
      </c>
      <c r="M1838" s="4" t="str">
        <f t="shared" si="54"/>
        <v>30</v>
      </c>
      <c r="N1838" s="4" t="e">
        <f>VLOOKUP(L1838,#REF!,3,FALSE)</f>
        <v>#REF!</v>
      </c>
      <c r="O1838" s="4" t="e">
        <f>VLOOKUP(L1838,#REF!,2,FALSE)</f>
        <v>#REF!</v>
      </c>
      <c r="P1838" s="4" t="e">
        <f t="shared" si="55"/>
        <v>#REF!</v>
      </c>
      <c r="Q1838" s="4"/>
      <c r="R1838" s="4"/>
      <c r="S1838" s="4"/>
      <c r="T1838" s="4"/>
      <c r="U1838" s="4"/>
      <c r="V1838" s="4"/>
      <c r="W1838" s="4"/>
    </row>
    <row r="1839" spans="1:23" ht="16">
      <c r="A1839" s="173" t="s">
        <v>2539</v>
      </c>
      <c r="B1839" s="173" t="s">
        <v>2512</v>
      </c>
      <c r="C1839" s="173">
        <v>840130536426</v>
      </c>
      <c r="D1839" s="174">
        <v>49.5</v>
      </c>
      <c r="E1839" s="174">
        <v>99</v>
      </c>
      <c r="F1839" s="173" t="s">
        <v>809</v>
      </c>
      <c r="G1839" s="4" t="s">
        <v>3</v>
      </c>
      <c r="H1839" s="4" t="str">
        <f t="shared" si="49"/>
        <v>Britt Utility</v>
      </c>
      <c r="I1839" s="4" t="str">
        <f t="shared" si="50"/>
        <v>Saddle Brown</v>
      </c>
      <c r="J1839" s="4" t="str">
        <f t="shared" si="51"/>
        <v>DWF23P2C-220</v>
      </c>
      <c r="K1839" s="4" t="str">
        <f t="shared" si="52"/>
        <v>6x32</v>
      </c>
      <c r="L1839" s="4" t="str">
        <f t="shared" si="53"/>
        <v>6</v>
      </c>
      <c r="M1839" s="4" t="str">
        <f t="shared" si="54"/>
        <v>32</v>
      </c>
      <c r="N1839" s="4" t="e">
        <f>VLOOKUP(L1839,#REF!,3,FALSE)</f>
        <v>#REF!</v>
      </c>
      <c r="O1839" s="4" t="e">
        <f>VLOOKUP(L1839,#REF!,2,FALSE)</f>
        <v>#REF!</v>
      </c>
      <c r="P1839" s="4" t="e">
        <f t="shared" si="55"/>
        <v>#REF!</v>
      </c>
      <c r="Q1839" s="4"/>
      <c r="R1839" s="4"/>
      <c r="S1839" s="4"/>
      <c r="T1839" s="4"/>
      <c r="U1839" s="4"/>
      <c r="V1839" s="4"/>
      <c r="W1839" s="4"/>
    </row>
    <row r="1840" spans="1:23" ht="16">
      <c r="A1840" s="173" t="s">
        <v>2540</v>
      </c>
      <c r="B1840" s="173" t="s">
        <v>2512</v>
      </c>
      <c r="C1840" s="173">
        <v>840130536433</v>
      </c>
      <c r="D1840" s="174">
        <v>49.5</v>
      </c>
      <c r="E1840" s="174">
        <v>99</v>
      </c>
      <c r="F1840" s="173" t="s">
        <v>809</v>
      </c>
      <c r="G1840" s="4" t="s">
        <v>3</v>
      </c>
      <c r="H1840" s="4" t="str">
        <f t="shared" si="49"/>
        <v>Britt Utility</v>
      </c>
      <c r="I1840" s="4" t="str">
        <f t="shared" si="50"/>
        <v>Saddle Brown</v>
      </c>
      <c r="J1840" s="4" t="str">
        <f t="shared" si="51"/>
        <v>DWF23P2C-220</v>
      </c>
      <c r="K1840" s="4" t="str">
        <f t="shared" si="52"/>
        <v>6x34</v>
      </c>
      <c r="L1840" s="4" t="str">
        <f t="shared" si="53"/>
        <v>6</v>
      </c>
      <c r="M1840" s="4" t="str">
        <f t="shared" si="54"/>
        <v>34</v>
      </c>
      <c r="N1840" s="4" t="e">
        <f>VLOOKUP(L1840,#REF!,3,FALSE)</f>
        <v>#REF!</v>
      </c>
      <c r="O1840" s="4" t="e">
        <f>VLOOKUP(L1840,#REF!,2,FALSE)</f>
        <v>#REF!</v>
      </c>
      <c r="P1840" s="4" t="e">
        <f t="shared" si="55"/>
        <v>#REF!</v>
      </c>
      <c r="Q1840" s="4"/>
      <c r="R1840" s="4"/>
      <c r="S1840" s="4"/>
      <c r="T1840" s="4"/>
      <c r="U1840" s="4"/>
      <c r="V1840" s="4"/>
      <c r="W1840" s="4"/>
    </row>
    <row r="1841" spans="1:23" ht="16">
      <c r="A1841" s="173" t="s">
        <v>2541</v>
      </c>
      <c r="B1841" s="173" t="s">
        <v>2512</v>
      </c>
      <c r="C1841" s="173">
        <v>840130536440</v>
      </c>
      <c r="D1841" s="174">
        <v>49.5</v>
      </c>
      <c r="E1841" s="174">
        <v>99</v>
      </c>
      <c r="F1841" s="173" t="s">
        <v>809</v>
      </c>
      <c r="G1841" s="4" t="s">
        <v>3</v>
      </c>
      <c r="H1841" s="4" t="str">
        <f t="shared" si="49"/>
        <v>Britt Utility</v>
      </c>
      <c r="I1841" s="4" t="str">
        <f t="shared" si="50"/>
        <v>Saddle Brown</v>
      </c>
      <c r="J1841" s="4" t="str">
        <f t="shared" si="51"/>
        <v>DWF23P2C-220</v>
      </c>
      <c r="K1841" s="4" t="str">
        <f t="shared" si="52"/>
        <v>6x36</v>
      </c>
      <c r="L1841" s="4" t="str">
        <f t="shared" si="53"/>
        <v>6</v>
      </c>
      <c r="M1841" s="4" t="str">
        <f t="shared" si="54"/>
        <v>36</v>
      </c>
      <c r="N1841" s="4" t="e">
        <f>VLOOKUP(L1841,#REF!,3,FALSE)</f>
        <v>#REF!</v>
      </c>
      <c r="O1841" s="4" t="e">
        <f>VLOOKUP(L1841,#REF!,2,FALSE)</f>
        <v>#REF!</v>
      </c>
      <c r="P1841" s="4" t="e">
        <f t="shared" si="55"/>
        <v>#REF!</v>
      </c>
      <c r="Q1841" s="4"/>
      <c r="R1841" s="4"/>
      <c r="S1841" s="4"/>
      <c r="T1841" s="4"/>
      <c r="U1841" s="4"/>
      <c r="V1841" s="4"/>
      <c r="W1841" s="4"/>
    </row>
    <row r="1842" spans="1:23" ht="16">
      <c r="A1842" s="173" t="s">
        <v>2542</v>
      </c>
      <c r="B1842" s="173" t="s">
        <v>2512</v>
      </c>
      <c r="C1842" s="173">
        <v>840130536457</v>
      </c>
      <c r="D1842" s="174">
        <v>49.5</v>
      </c>
      <c r="E1842" s="174">
        <v>99</v>
      </c>
      <c r="F1842" s="173" t="s">
        <v>809</v>
      </c>
      <c r="G1842" s="4" t="s">
        <v>3</v>
      </c>
      <c r="H1842" s="4" t="str">
        <f t="shared" si="49"/>
        <v>Britt Utility</v>
      </c>
      <c r="I1842" s="4" t="str">
        <f t="shared" si="50"/>
        <v>Saddle Brown</v>
      </c>
      <c r="J1842" s="4" t="str">
        <f t="shared" si="51"/>
        <v>DWF23P2C-220</v>
      </c>
      <c r="K1842" s="4" t="str">
        <f t="shared" si="52"/>
        <v>8x28</v>
      </c>
      <c r="L1842" s="4" t="str">
        <f t="shared" si="53"/>
        <v>8</v>
      </c>
      <c r="M1842" s="4" t="str">
        <f t="shared" si="54"/>
        <v>28</v>
      </c>
      <c r="N1842" s="4" t="e">
        <f>VLOOKUP(L1842,#REF!,3,FALSE)</f>
        <v>#REF!</v>
      </c>
      <c r="O1842" s="4" t="e">
        <f>VLOOKUP(L1842,#REF!,2,FALSE)</f>
        <v>#REF!</v>
      </c>
      <c r="P1842" s="4" t="e">
        <f t="shared" si="55"/>
        <v>#REF!</v>
      </c>
      <c r="Q1842" s="4"/>
      <c r="R1842" s="4"/>
      <c r="S1842" s="4"/>
      <c r="T1842" s="4"/>
      <c r="U1842" s="4"/>
      <c r="V1842" s="4"/>
      <c r="W1842" s="4"/>
    </row>
    <row r="1843" spans="1:23" ht="16">
      <c r="A1843" s="173" t="s">
        <v>2543</v>
      </c>
      <c r="B1843" s="173" t="s">
        <v>2512</v>
      </c>
      <c r="C1843" s="173">
        <v>840130536464</v>
      </c>
      <c r="D1843" s="174">
        <v>49.5</v>
      </c>
      <c r="E1843" s="174">
        <v>99</v>
      </c>
      <c r="F1843" s="173" t="s">
        <v>809</v>
      </c>
      <c r="G1843" s="4" t="s">
        <v>3</v>
      </c>
      <c r="H1843" s="4" t="str">
        <f t="shared" si="49"/>
        <v>Britt Utility</v>
      </c>
      <c r="I1843" s="4" t="str">
        <f t="shared" si="50"/>
        <v>Saddle Brown</v>
      </c>
      <c r="J1843" s="4" t="str">
        <f t="shared" si="51"/>
        <v>DWF23P2C-220</v>
      </c>
      <c r="K1843" s="4" t="str">
        <f t="shared" si="52"/>
        <v>8x30</v>
      </c>
      <c r="L1843" s="4" t="str">
        <f t="shared" si="53"/>
        <v>8</v>
      </c>
      <c r="M1843" s="4" t="str">
        <f t="shared" si="54"/>
        <v>30</v>
      </c>
      <c r="N1843" s="4" t="e">
        <f>VLOOKUP(L1843,#REF!,3,FALSE)</f>
        <v>#REF!</v>
      </c>
      <c r="O1843" s="4" t="e">
        <f>VLOOKUP(L1843,#REF!,2,FALSE)</f>
        <v>#REF!</v>
      </c>
      <c r="P1843" s="4" t="e">
        <f t="shared" si="55"/>
        <v>#REF!</v>
      </c>
      <c r="Q1843" s="4"/>
      <c r="R1843" s="4"/>
      <c r="S1843" s="4"/>
      <c r="T1843" s="4"/>
      <c r="U1843" s="4"/>
      <c r="V1843" s="4"/>
      <c r="W1843" s="4"/>
    </row>
    <row r="1844" spans="1:23" ht="16">
      <c r="A1844" s="173" t="s">
        <v>2544</v>
      </c>
      <c r="B1844" s="173" t="s">
        <v>2512</v>
      </c>
      <c r="C1844" s="173">
        <v>840130536471</v>
      </c>
      <c r="D1844" s="174">
        <v>49.5</v>
      </c>
      <c r="E1844" s="174">
        <v>99</v>
      </c>
      <c r="F1844" s="173" t="s">
        <v>809</v>
      </c>
      <c r="G1844" s="4" t="s">
        <v>3</v>
      </c>
      <c r="H1844" s="4" t="str">
        <f t="shared" si="49"/>
        <v>Britt Utility</v>
      </c>
      <c r="I1844" s="4" t="str">
        <f t="shared" si="50"/>
        <v>Saddle Brown</v>
      </c>
      <c r="J1844" s="4" t="str">
        <f t="shared" si="51"/>
        <v>DWF23P2C-220</v>
      </c>
      <c r="K1844" s="4" t="str">
        <f t="shared" si="52"/>
        <v>8x32</v>
      </c>
      <c r="L1844" s="4" t="str">
        <f t="shared" si="53"/>
        <v>8</v>
      </c>
      <c r="M1844" s="4" t="str">
        <f t="shared" si="54"/>
        <v>32</v>
      </c>
      <c r="N1844" s="4" t="e">
        <f>VLOOKUP(L1844,#REF!,3,FALSE)</f>
        <v>#REF!</v>
      </c>
      <c r="O1844" s="4" t="e">
        <f>VLOOKUP(L1844,#REF!,2,FALSE)</f>
        <v>#REF!</v>
      </c>
      <c r="P1844" s="4" t="e">
        <f t="shared" si="55"/>
        <v>#REF!</v>
      </c>
      <c r="Q1844" s="4"/>
      <c r="R1844" s="4"/>
      <c r="S1844" s="4"/>
      <c r="T1844" s="4"/>
      <c r="U1844" s="4"/>
      <c r="V1844" s="4"/>
      <c r="W1844" s="4"/>
    </row>
    <row r="1845" spans="1:23" ht="16">
      <c r="A1845" s="173" t="s">
        <v>2545</v>
      </c>
      <c r="B1845" s="173" t="s">
        <v>2512</v>
      </c>
      <c r="C1845" s="173">
        <v>840130536488</v>
      </c>
      <c r="D1845" s="174">
        <v>49.5</v>
      </c>
      <c r="E1845" s="174">
        <v>99</v>
      </c>
      <c r="F1845" s="173" t="s">
        <v>809</v>
      </c>
      <c r="G1845" s="4" t="s">
        <v>3</v>
      </c>
      <c r="H1845" s="4" t="str">
        <f t="shared" si="49"/>
        <v>Britt Utility</v>
      </c>
      <c r="I1845" s="4" t="str">
        <f t="shared" si="50"/>
        <v>Saddle Brown</v>
      </c>
      <c r="J1845" s="4" t="str">
        <f t="shared" si="51"/>
        <v>DWF23P2C-220</v>
      </c>
      <c r="K1845" s="4" t="str">
        <f t="shared" si="52"/>
        <v>8x34</v>
      </c>
      <c r="L1845" s="4" t="str">
        <f t="shared" si="53"/>
        <v>8</v>
      </c>
      <c r="M1845" s="4" t="str">
        <f t="shared" si="54"/>
        <v>34</v>
      </c>
      <c r="N1845" s="4" t="e">
        <f>VLOOKUP(L1845,#REF!,3,FALSE)</f>
        <v>#REF!</v>
      </c>
      <c r="O1845" s="4" t="e">
        <f>VLOOKUP(L1845,#REF!,2,FALSE)</f>
        <v>#REF!</v>
      </c>
      <c r="P1845" s="4" t="e">
        <f t="shared" si="55"/>
        <v>#REF!</v>
      </c>
      <c r="Q1845" s="4"/>
      <c r="R1845" s="4"/>
      <c r="S1845" s="4"/>
      <c r="T1845" s="4"/>
      <c r="U1845" s="4"/>
      <c r="V1845" s="4"/>
      <c r="W1845" s="4"/>
    </row>
    <row r="1846" spans="1:23" ht="16">
      <c r="A1846" s="173" t="s">
        <v>2546</v>
      </c>
      <c r="B1846" s="173" t="s">
        <v>2512</v>
      </c>
      <c r="C1846" s="173">
        <v>840130536495</v>
      </c>
      <c r="D1846" s="174">
        <v>49.5</v>
      </c>
      <c r="E1846" s="174">
        <v>99</v>
      </c>
      <c r="F1846" s="173" t="s">
        <v>809</v>
      </c>
      <c r="G1846" s="4" t="s">
        <v>3</v>
      </c>
      <c r="H1846" s="4" t="str">
        <f t="shared" si="49"/>
        <v>Britt Utility</v>
      </c>
      <c r="I1846" s="4" t="str">
        <f t="shared" si="50"/>
        <v>Saddle Brown</v>
      </c>
      <c r="J1846" s="4" t="str">
        <f t="shared" si="51"/>
        <v>DWF23P2C-220</v>
      </c>
      <c r="K1846" s="4" t="str">
        <f t="shared" si="52"/>
        <v>8x36</v>
      </c>
      <c r="L1846" s="4" t="str">
        <f t="shared" si="53"/>
        <v>8</v>
      </c>
      <c r="M1846" s="4" t="str">
        <f t="shared" si="54"/>
        <v>36</v>
      </c>
      <c r="N1846" s="4" t="e">
        <f>VLOOKUP(L1846,#REF!,3,FALSE)</f>
        <v>#REF!</v>
      </c>
      <c r="O1846" s="4" t="e">
        <f>VLOOKUP(L1846,#REF!,2,FALSE)</f>
        <v>#REF!</v>
      </c>
      <c r="P1846" s="4" t="e">
        <f t="shared" si="55"/>
        <v>#REF!</v>
      </c>
      <c r="Q1846" s="4"/>
      <c r="R1846" s="4"/>
      <c r="S1846" s="4"/>
      <c r="T1846" s="4"/>
      <c r="U1846" s="4"/>
      <c r="V1846" s="4"/>
      <c r="W1846" s="4"/>
    </row>
    <row r="1847" spans="1:23" ht="16">
      <c r="A1847" s="173" t="s">
        <v>2547</v>
      </c>
      <c r="B1847" s="173" t="s">
        <v>2512</v>
      </c>
      <c r="C1847" s="173">
        <v>840130536501</v>
      </c>
      <c r="D1847" s="174">
        <v>49.5</v>
      </c>
      <c r="E1847" s="174">
        <v>99</v>
      </c>
      <c r="F1847" s="173" t="s">
        <v>809</v>
      </c>
      <c r="G1847" s="4" t="s">
        <v>3</v>
      </c>
      <c r="H1847" s="4" t="str">
        <f t="shared" si="49"/>
        <v>Britt Utility</v>
      </c>
      <c r="I1847" s="4" t="str">
        <f t="shared" si="50"/>
        <v>Saddle Brown</v>
      </c>
      <c r="J1847" s="4" t="str">
        <f t="shared" si="51"/>
        <v>DWF23P2C-220</v>
      </c>
      <c r="K1847" s="4" t="str">
        <f t="shared" si="52"/>
        <v>10x28</v>
      </c>
      <c r="L1847" s="4" t="str">
        <f t="shared" si="53"/>
        <v>10</v>
      </c>
      <c r="M1847" s="4" t="str">
        <f t="shared" si="54"/>
        <v>28</v>
      </c>
      <c r="N1847" s="4" t="e">
        <f>VLOOKUP(L1847,#REF!,3,FALSE)</f>
        <v>#REF!</v>
      </c>
      <c r="O1847" s="4" t="e">
        <f>VLOOKUP(L1847,#REF!,2,FALSE)</f>
        <v>#REF!</v>
      </c>
      <c r="P1847" s="4" t="e">
        <f t="shared" si="55"/>
        <v>#REF!</v>
      </c>
      <c r="Q1847" s="4"/>
      <c r="R1847" s="4"/>
      <c r="S1847" s="4"/>
      <c r="T1847" s="4"/>
      <c r="U1847" s="4"/>
      <c r="V1847" s="4"/>
      <c r="W1847" s="4"/>
    </row>
    <row r="1848" spans="1:23" ht="16">
      <c r="A1848" s="173" t="s">
        <v>2548</v>
      </c>
      <c r="B1848" s="173" t="s">
        <v>2512</v>
      </c>
      <c r="C1848" s="173">
        <v>840130536518</v>
      </c>
      <c r="D1848" s="174">
        <v>49.5</v>
      </c>
      <c r="E1848" s="174">
        <v>99</v>
      </c>
      <c r="F1848" s="173" t="s">
        <v>809</v>
      </c>
      <c r="G1848" s="4" t="s">
        <v>3</v>
      </c>
      <c r="H1848" s="4" t="str">
        <f t="shared" si="49"/>
        <v>Britt Utility</v>
      </c>
      <c r="I1848" s="4" t="str">
        <f t="shared" si="50"/>
        <v>Saddle Brown</v>
      </c>
      <c r="J1848" s="4" t="str">
        <f t="shared" si="51"/>
        <v>DWF23P2C-220</v>
      </c>
      <c r="K1848" s="4" t="str">
        <f t="shared" si="52"/>
        <v>10x30</v>
      </c>
      <c r="L1848" s="4" t="str">
        <f t="shared" si="53"/>
        <v>10</v>
      </c>
      <c r="M1848" s="4" t="str">
        <f t="shared" si="54"/>
        <v>30</v>
      </c>
      <c r="N1848" s="4" t="e">
        <f>VLOOKUP(L1848,#REF!,3,FALSE)</f>
        <v>#REF!</v>
      </c>
      <c r="O1848" s="4" t="e">
        <f>VLOOKUP(L1848,#REF!,2,FALSE)</f>
        <v>#REF!</v>
      </c>
      <c r="P1848" s="4" t="e">
        <f t="shared" si="55"/>
        <v>#REF!</v>
      </c>
      <c r="Q1848" s="4"/>
      <c r="R1848" s="4"/>
      <c r="S1848" s="4"/>
      <c r="T1848" s="4"/>
      <c r="U1848" s="4"/>
      <c r="V1848" s="4"/>
      <c r="W1848" s="4"/>
    </row>
    <row r="1849" spans="1:23" ht="16">
      <c r="A1849" s="173" t="s">
        <v>2549</v>
      </c>
      <c r="B1849" s="173" t="s">
        <v>2512</v>
      </c>
      <c r="C1849" s="173">
        <v>840130536525</v>
      </c>
      <c r="D1849" s="174">
        <v>49.5</v>
      </c>
      <c r="E1849" s="174">
        <v>99</v>
      </c>
      <c r="F1849" s="173" t="s">
        <v>809</v>
      </c>
      <c r="G1849" s="4" t="s">
        <v>3</v>
      </c>
      <c r="H1849" s="4" t="str">
        <f t="shared" si="49"/>
        <v>Britt Utility</v>
      </c>
      <c r="I1849" s="4" t="str">
        <f t="shared" si="50"/>
        <v>Saddle Brown</v>
      </c>
      <c r="J1849" s="4" t="str">
        <f t="shared" si="51"/>
        <v>DWF23P2C-220</v>
      </c>
      <c r="K1849" s="4" t="str">
        <f t="shared" si="52"/>
        <v>10x32</v>
      </c>
      <c r="L1849" s="4" t="str">
        <f t="shared" si="53"/>
        <v>10</v>
      </c>
      <c r="M1849" s="4" t="str">
        <f t="shared" si="54"/>
        <v>32</v>
      </c>
      <c r="N1849" s="4" t="e">
        <f>VLOOKUP(L1849,#REF!,3,FALSE)</f>
        <v>#REF!</v>
      </c>
      <c r="O1849" s="4" t="e">
        <f>VLOOKUP(L1849,#REF!,2,FALSE)</f>
        <v>#REF!</v>
      </c>
      <c r="P1849" s="4" t="e">
        <f t="shared" si="55"/>
        <v>#REF!</v>
      </c>
      <c r="Q1849" s="4"/>
      <c r="R1849" s="4"/>
      <c r="S1849" s="4"/>
      <c r="T1849" s="4"/>
      <c r="U1849" s="4"/>
      <c r="V1849" s="4"/>
      <c r="W1849" s="4"/>
    </row>
    <row r="1850" spans="1:23" ht="16">
      <c r="A1850" s="173" t="s">
        <v>2550</v>
      </c>
      <c r="B1850" s="173" t="s">
        <v>2512</v>
      </c>
      <c r="C1850" s="173">
        <v>840130536532</v>
      </c>
      <c r="D1850" s="174">
        <v>49.5</v>
      </c>
      <c r="E1850" s="174">
        <v>99</v>
      </c>
      <c r="F1850" s="173" t="s">
        <v>809</v>
      </c>
      <c r="G1850" s="4" t="s">
        <v>3</v>
      </c>
      <c r="H1850" s="4" t="str">
        <f t="shared" si="49"/>
        <v>Britt Utility</v>
      </c>
      <c r="I1850" s="4" t="str">
        <f t="shared" si="50"/>
        <v>Saddle Brown</v>
      </c>
      <c r="J1850" s="4" t="str">
        <f t="shared" si="51"/>
        <v>DWF23P2C-220</v>
      </c>
      <c r="K1850" s="4" t="str">
        <f t="shared" si="52"/>
        <v>10x34</v>
      </c>
      <c r="L1850" s="4" t="str">
        <f t="shared" si="53"/>
        <v>10</v>
      </c>
      <c r="M1850" s="4" t="str">
        <f t="shared" si="54"/>
        <v>34</v>
      </c>
      <c r="N1850" s="4" t="e">
        <f>VLOOKUP(L1850,#REF!,3,FALSE)</f>
        <v>#REF!</v>
      </c>
      <c r="O1850" s="4" t="e">
        <f>VLOOKUP(L1850,#REF!,2,FALSE)</f>
        <v>#REF!</v>
      </c>
      <c r="P1850" s="4" t="e">
        <f t="shared" si="55"/>
        <v>#REF!</v>
      </c>
      <c r="Q1850" s="4"/>
      <c r="R1850" s="4"/>
      <c r="S1850" s="4"/>
      <c r="T1850" s="4"/>
      <c r="U1850" s="4"/>
      <c r="V1850" s="4"/>
      <c r="W1850" s="4"/>
    </row>
    <row r="1851" spans="1:23" ht="16">
      <c r="A1851" s="173" t="s">
        <v>2551</v>
      </c>
      <c r="B1851" s="173" t="s">
        <v>2512</v>
      </c>
      <c r="C1851" s="173">
        <v>840130536549</v>
      </c>
      <c r="D1851" s="174">
        <v>49.5</v>
      </c>
      <c r="E1851" s="174">
        <v>99</v>
      </c>
      <c r="F1851" s="173" t="s">
        <v>809</v>
      </c>
      <c r="G1851" s="4" t="s">
        <v>3</v>
      </c>
      <c r="H1851" s="4" t="str">
        <f t="shared" si="49"/>
        <v>Britt Utility</v>
      </c>
      <c r="I1851" s="4" t="str">
        <f t="shared" si="50"/>
        <v>Saddle Brown</v>
      </c>
      <c r="J1851" s="4" t="str">
        <f t="shared" si="51"/>
        <v>DWF23P2C-220</v>
      </c>
      <c r="K1851" s="4" t="str">
        <f t="shared" si="52"/>
        <v>10x36</v>
      </c>
      <c r="L1851" s="4" t="str">
        <f t="shared" si="53"/>
        <v>10</v>
      </c>
      <c r="M1851" s="4" t="str">
        <f t="shared" si="54"/>
        <v>36</v>
      </c>
      <c r="N1851" s="4" t="e">
        <f>VLOOKUP(L1851,#REF!,3,FALSE)</f>
        <v>#REF!</v>
      </c>
      <c r="O1851" s="4" t="e">
        <f>VLOOKUP(L1851,#REF!,2,FALSE)</f>
        <v>#REF!</v>
      </c>
      <c r="P1851" s="4" t="e">
        <f t="shared" si="55"/>
        <v>#REF!</v>
      </c>
      <c r="Q1851" s="4"/>
      <c r="R1851" s="4"/>
      <c r="S1851" s="4"/>
      <c r="T1851" s="4"/>
      <c r="U1851" s="4"/>
      <c r="V1851" s="4"/>
      <c r="W1851" s="4"/>
    </row>
    <row r="1852" spans="1:23" ht="16">
      <c r="A1852" s="173" t="s">
        <v>2552</v>
      </c>
      <c r="B1852" s="173" t="s">
        <v>2512</v>
      </c>
      <c r="C1852" s="173">
        <v>840130536556</v>
      </c>
      <c r="D1852" s="174">
        <v>49.5</v>
      </c>
      <c r="E1852" s="174">
        <v>99</v>
      </c>
      <c r="F1852" s="173" t="s">
        <v>809</v>
      </c>
      <c r="G1852" s="4" t="s">
        <v>3</v>
      </c>
      <c r="H1852" s="4" t="str">
        <f t="shared" si="49"/>
        <v>Britt Utility</v>
      </c>
      <c r="I1852" s="4" t="str">
        <f t="shared" si="50"/>
        <v>Saddle Brown</v>
      </c>
      <c r="J1852" s="4" t="str">
        <f t="shared" si="51"/>
        <v>DWF23P2C-220</v>
      </c>
      <c r="K1852" s="4" t="str">
        <f t="shared" si="52"/>
        <v>12x28</v>
      </c>
      <c r="L1852" s="4" t="str">
        <f t="shared" si="53"/>
        <v>12</v>
      </c>
      <c r="M1852" s="4" t="str">
        <f t="shared" si="54"/>
        <v>28</v>
      </c>
      <c r="N1852" s="4" t="e">
        <f>VLOOKUP(L1852,#REF!,3,FALSE)</f>
        <v>#REF!</v>
      </c>
      <c r="O1852" s="4" t="e">
        <f>VLOOKUP(L1852,#REF!,2,FALSE)</f>
        <v>#REF!</v>
      </c>
      <c r="P1852" s="4" t="e">
        <f t="shared" si="55"/>
        <v>#REF!</v>
      </c>
      <c r="Q1852" s="4"/>
      <c r="R1852" s="4"/>
      <c r="S1852" s="4"/>
      <c r="T1852" s="4"/>
      <c r="U1852" s="4"/>
      <c r="V1852" s="4"/>
      <c r="W1852" s="4"/>
    </row>
    <row r="1853" spans="1:23" ht="16">
      <c r="A1853" s="173" t="s">
        <v>2553</v>
      </c>
      <c r="B1853" s="173" t="s">
        <v>2512</v>
      </c>
      <c r="C1853" s="173">
        <v>840130536563</v>
      </c>
      <c r="D1853" s="174">
        <v>49.5</v>
      </c>
      <c r="E1853" s="174">
        <v>99</v>
      </c>
      <c r="F1853" s="173" t="s">
        <v>809</v>
      </c>
      <c r="G1853" s="4" t="s">
        <v>3</v>
      </c>
      <c r="H1853" s="4" t="str">
        <f t="shared" si="49"/>
        <v>Britt Utility</v>
      </c>
      <c r="I1853" s="4" t="str">
        <f t="shared" si="50"/>
        <v>Saddle Brown</v>
      </c>
      <c r="J1853" s="4" t="str">
        <f t="shared" si="51"/>
        <v>DWF23P2C-220</v>
      </c>
      <c r="K1853" s="4" t="str">
        <f t="shared" si="52"/>
        <v>12x30</v>
      </c>
      <c r="L1853" s="4" t="str">
        <f t="shared" si="53"/>
        <v>12</v>
      </c>
      <c r="M1853" s="4" t="str">
        <f t="shared" si="54"/>
        <v>30</v>
      </c>
      <c r="N1853" s="4" t="e">
        <f>VLOOKUP(L1853,#REF!,3,FALSE)</f>
        <v>#REF!</v>
      </c>
      <c r="O1853" s="4" t="e">
        <f>VLOOKUP(L1853,#REF!,2,FALSE)</f>
        <v>#REF!</v>
      </c>
      <c r="P1853" s="4" t="e">
        <f t="shared" si="55"/>
        <v>#REF!</v>
      </c>
      <c r="Q1853" s="4"/>
      <c r="R1853" s="4"/>
      <c r="S1853" s="4"/>
      <c r="T1853" s="4"/>
      <c r="U1853" s="4"/>
      <c r="V1853" s="4"/>
      <c r="W1853" s="4"/>
    </row>
    <row r="1854" spans="1:23" ht="16">
      <c r="A1854" s="173" t="s">
        <v>2554</v>
      </c>
      <c r="B1854" s="173" t="s">
        <v>2512</v>
      </c>
      <c r="C1854" s="173">
        <v>840130536570</v>
      </c>
      <c r="D1854" s="174">
        <v>49.5</v>
      </c>
      <c r="E1854" s="174">
        <v>99</v>
      </c>
      <c r="F1854" s="173" t="s">
        <v>809</v>
      </c>
      <c r="G1854" s="4" t="s">
        <v>3</v>
      </c>
      <c r="H1854" s="4" t="str">
        <f t="shared" si="49"/>
        <v>Britt Utility</v>
      </c>
      <c r="I1854" s="4" t="str">
        <f t="shared" si="50"/>
        <v>Saddle Brown</v>
      </c>
      <c r="J1854" s="4" t="str">
        <f t="shared" si="51"/>
        <v>DWF23P2C-220</v>
      </c>
      <c r="K1854" s="4" t="str">
        <f t="shared" si="52"/>
        <v>12x32</v>
      </c>
      <c r="L1854" s="4" t="str">
        <f t="shared" si="53"/>
        <v>12</v>
      </c>
      <c r="M1854" s="4" t="str">
        <f t="shared" si="54"/>
        <v>32</v>
      </c>
      <c r="N1854" s="4" t="e">
        <f>VLOOKUP(L1854,#REF!,3,FALSE)</f>
        <v>#REF!</v>
      </c>
      <c r="O1854" s="4" t="e">
        <f>VLOOKUP(L1854,#REF!,2,FALSE)</f>
        <v>#REF!</v>
      </c>
      <c r="P1854" s="4" t="e">
        <f t="shared" si="55"/>
        <v>#REF!</v>
      </c>
      <c r="Q1854" s="4"/>
      <c r="R1854" s="4"/>
      <c r="S1854" s="4"/>
      <c r="T1854" s="4"/>
      <c r="U1854" s="4"/>
      <c r="V1854" s="4"/>
      <c r="W1854" s="4"/>
    </row>
    <row r="1855" spans="1:23" ht="16">
      <c r="A1855" s="173" t="s">
        <v>2555</v>
      </c>
      <c r="B1855" s="173" t="s">
        <v>2512</v>
      </c>
      <c r="C1855" s="173">
        <v>840130536587</v>
      </c>
      <c r="D1855" s="174">
        <v>49.5</v>
      </c>
      <c r="E1855" s="174">
        <v>99</v>
      </c>
      <c r="F1855" s="173" t="s">
        <v>809</v>
      </c>
      <c r="G1855" s="4" t="s">
        <v>3</v>
      </c>
      <c r="H1855" s="4" t="str">
        <f t="shared" si="49"/>
        <v>Britt Utility</v>
      </c>
      <c r="I1855" s="4" t="str">
        <f t="shared" si="50"/>
        <v>Saddle Brown</v>
      </c>
      <c r="J1855" s="4" t="str">
        <f t="shared" si="51"/>
        <v>DWF23P2C-220</v>
      </c>
      <c r="K1855" s="4" t="str">
        <f t="shared" si="52"/>
        <v>12x34</v>
      </c>
      <c r="L1855" s="4" t="str">
        <f t="shared" si="53"/>
        <v>12</v>
      </c>
      <c r="M1855" s="4" t="str">
        <f t="shared" si="54"/>
        <v>34</v>
      </c>
      <c r="N1855" s="4" t="e">
        <f>VLOOKUP(L1855,#REF!,3,FALSE)</f>
        <v>#REF!</v>
      </c>
      <c r="O1855" s="4" t="e">
        <f>VLOOKUP(L1855,#REF!,2,FALSE)</f>
        <v>#REF!</v>
      </c>
      <c r="P1855" s="4" t="e">
        <f t="shared" si="55"/>
        <v>#REF!</v>
      </c>
      <c r="Q1855" s="4"/>
      <c r="R1855" s="4"/>
      <c r="S1855" s="4"/>
      <c r="T1855" s="4"/>
      <c r="U1855" s="4"/>
      <c r="V1855" s="4"/>
      <c r="W1855" s="4"/>
    </row>
    <row r="1856" spans="1:23" ht="16">
      <c r="A1856" s="173" t="s">
        <v>2556</v>
      </c>
      <c r="B1856" s="173" t="s">
        <v>2512</v>
      </c>
      <c r="C1856" s="173">
        <v>840130536594</v>
      </c>
      <c r="D1856" s="174">
        <v>49.5</v>
      </c>
      <c r="E1856" s="174">
        <v>99</v>
      </c>
      <c r="F1856" s="173" t="s">
        <v>809</v>
      </c>
      <c r="G1856" s="4" t="s">
        <v>3</v>
      </c>
      <c r="H1856" s="4" t="str">
        <f t="shared" si="49"/>
        <v>Britt Utility</v>
      </c>
      <c r="I1856" s="4" t="str">
        <f t="shared" si="50"/>
        <v>Saddle Brown</v>
      </c>
      <c r="J1856" s="4" t="str">
        <f t="shared" si="51"/>
        <v>DWF23P2C-220</v>
      </c>
      <c r="K1856" s="4" t="str">
        <f t="shared" si="52"/>
        <v>12x36</v>
      </c>
      <c r="L1856" s="4" t="str">
        <f t="shared" si="53"/>
        <v>12</v>
      </c>
      <c r="M1856" s="4" t="str">
        <f t="shared" si="54"/>
        <v>36</v>
      </c>
      <c r="N1856" s="4" t="e">
        <f>VLOOKUP(L1856,#REF!,3,FALSE)</f>
        <v>#REF!</v>
      </c>
      <c r="O1856" s="4" t="e">
        <f>VLOOKUP(L1856,#REF!,2,FALSE)</f>
        <v>#REF!</v>
      </c>
      <c r="P1856" s="4" t="e">
        <f t="shared" si="55"/>
        <v>#REF!</v>
      </c>
      <c r="Q1856" s="4"/>
      <c r="R1856" s="4"/>
      <c r="S1856" s="4"/>
      <c r="T1856" s="4"/>
      <c r="U1856" s="4"/>
      <c r="V1856" s="4"/>
      <c r="W1856" s="4"/>
    </row>
    <row r="1857" spans="1:23" ht="16">
      <c r="A1857" s="173" t="s">
        <v>2557</v>
      </c>
      <c r="B1857" s="173" t="s">
        <v>2512</v>
      </c>
      <c r="C1857" s="173">
        <v>840130536600</v>
      </c>
      <c r="D1857" s="174">
        <v>49.5</v>
      </c>
      <c r="E1857" s="174">
        <v>99</v>
      </c>
      <c r="F1857" s="173" t="s">
        <v>809</v>
      </c>
      <c r="G1857" s="4" t="s">
        <v>3</v>
      </c>
      <c r="H1857" s="4" t="str">
        <f t="shared" si="49"/>
        <v>Britt Utility</v>
      </c>
      <c r="I1857" s="4" t="str">
        <f t="shared" si="50"/>
        <v>Saddle Brown</v>
      </c>
      <c r="J1857" s="4" t="str">
        <f t="shared" si="51"/>
        <v>DWF23P2C-220</v>
      </c>
      <c r="K1857" s="4" t="str">
        <f t="shared" si="52"/>
        <v>14x28</v>
      </c>
      <c r="L1857" s="4" t="str">
        <f t="shared" si="53"/>
        <v>14</v>
      </c>
      <c r="M1857" s="4" t="str">
        <f t="shared" si="54"/>
        <v>28</v>
      </c>
      <c r="N1857" s="4" t="e">
        <f>VLOOKUP(L1857,#REF!,3,FALSE)</f>
        <v>#REF!</v>
      </c>
      <c r="O1857" s="4" t="e">
        <f>VLOOKUP(L1857,#REF!,2,FALSE)</f>
        <v>#REF!</v>
      </c>
      <c r="P1857" s="4" t="e">
        <f t="shared" si="55"/>
        <v>#REF!</v>
      </c>
      <c r="Q1857" s="4"/>
      <c r="R1857" s="4"/>
      <c r="S1857" s="4"/>
      <c r="T1857" s="4"/>
      <c r="U1857" s="4"/>
      <c r="V1857" s="4"/>
      <c r="W1857" s="4"/>
    </row>
    <row r="1858" spans="1:23" ht="16">
      <c r="A1858" s="173" t="s">
        <v>2558</v>
      </c>
      <c r="B1858" s="173" t="s">
        <v>2512</v>
      </c>
      <c r="C1858" s="173">
        <v>840130536617</v>
      </c>
      <c r="D1858" s="174">
        <v>49.5</v>
      </c>
      <c r="E1858" s="174">
        <v>99</v>
      </c>
      <c r="F1858" s="173" t="s">
        <v>809</v>
      </c>
      <c r="G1858" s="4" t="s">
        <v>3</v>
      </c>
      <c r="H1858" s="4" t="str">
        <f t="shared" si="49"/>
        <v>Britt Utility</v>
      </c>
      <c r="I1858" s="4" t="str">
        <f t="shared" si="50"/>
        <v>Saddle Brown</v>
      </c>
      <c r="J1858" s="4" t="str">
        <f t="shared" si="51"/>
        <v>DWF23P2C-220</v>
      </c>
      <c r="K1858" s="4" t="str">
        <f t="shared" si="52"/>
        <v>14x30</v>
      </c>
      <c r="L1858" s="4" t="str">
        <f t="shared" si="53"/>
        <v>14</v>
      </c>
      <c r="M1858" s="4" t="str">
        <f t="shared" si="54"/>
        <v>30</v>
      </c>
      <c r="N1858" s="4" t="e">
        <f>VLOOKUP(L1858,#REF!,3,FALSE)</f>
        <v>#REF!</v>
      </c>
      <c r="O1858" s="4" t="e">
        <f>VLOOKUP(L1858,#REF!,2,FALSE)</f>
        <v>#REF!</v>
      </c>
      <c r="P1858" s="4" t="e">
        <f t="shared" si="55"/>
        <v>#REF!</v>
      </c>
      <c r="Q1858" s="4"/>
      <c r="R1858" s="4"/>
      <c r="S1858" s="4"/>
      <c r="T1858" s="4"/>
      <c r="U1858" s="4"/>
      <c r="V1858" s="4"/>
      <c r="W1858" s="4"/>
    </row>
    <row r="1859" spans="1:23" ht="16">
      <c r="A1859" s="173" t="s">
        <v>2559</v>
      </c>
      <c r="B1859" s="173" t="s">
        <v>2512</v>
      </c>
      <c r="C1859" s="173">
        <v>840130536624</v>
      </c>
      <c r="D1859" s="174">
        <v>49.5</v>
      </c>
      <c r="E1859" s="174">
        <v>99</v>
      </c>
      <c r="F1859" s="173" t="s">
        <v>809</v>
      </c>
      <c r="G1859" s="4" t="s">
        <v>3</v>
      </c>
      <c r="H1859" s="4" t="str">
        <f t="shared" si="49"/>
        <v>Britt Utility</v>
      </c>
      <c r="I1859" s="4" t="str">
        <f t="shared" si="50"/>
        <v>Saddle Brown</v>
      </c>
      <c r="J1859" s="4" t="str">
        <f t="shared" si="51"/>
        <v>DWF23P2C-220</v>
      </c>
      <c r="K1859" s="4" t="str">
        <f t="shared" si="52"/>
        <v>14x32</v>
      </c>
      <c r="L1859" s="4" t="str">
        <f t="shared" si="53"/>
        <v>14</v>
      </c>
      <c r="M1859" s="4" t="str">
        <f t="shared" si="54"/>
        <v>32</v>
      </c>
      <c r="N1859" s="4" t="e">
        <f>VLOOKUP(L1859,#REF!,3,FALSE)</f>
        <v>#REF!</v>
      </c>
      <c r="O1859" s="4" t="e">
        <f>VLOOKUP(L1859,#REF!,2,FALSE)</f>
        <v>#REF!</v>
      </c>
      <c r="P1859" s="4" t="e">
        <f t="shared" si="55"/>
        <v>#REF!</v>
      </c>
      <c r="Q1859" s="4"/>
      <c r="R1859" s="4"/>
      <c r="S1859" s="4"/>
      <c r="T1859" s="4"/>
      <c r="U1859" s="4"/>
      <c r="V1859" s="4"/>
      <c r="W1859" s="4"/>
    </row>
    <row r="1860" spans="1:23" ht="16">
      <c r="A1860" s="173" t="s">
        <v>2560</v>
      </c>
      <c r="B1860" s="173" t="s">
        <v>2512</v>
      </c>
      <c r="C1860" s="173">
        <v>840130536631</v>
      </c>
      <c r="D1860" s="174">
        <v>49.5</v>
      </c>
      <c r="E1860" s="174">
        <v>99</v>
      </c>
      <c r="F1860" s="173" t="s">
        <v>809</v>
      </c>
      <c r="G1860" s="4" t="s">
        <v>3</v>
      </c>
      <c r="H1860" s="4" t="str">
        <f t="shared" si="49"/>
        <v>Britt Utility</v>
      </c>
      <c r="I1860" s="4" t="str">
        <f t="shared" si="50"/>
        <v>Saddle Brown</v>
      </c>
      <c r="J1860" s="4" t="str">
        <f t="shared" si="51"/>
        <v>DWF23P2C-220</v>
      </c>
      <c r="K1860" s="4" t="str">
        <f t="shared" si="52"/>
        <v>14x34</v>
      </c>
      <c r="L1860" s="4" t="str">
        <f t="shared" si="53"/>
        <v>14</v>
      </c>
      <c r="M1860" s="4" t="str">
        <f t="shared" si="54"/>
        <v>34</v>
      </c>
      <c r="N1860" s="4" t="e">
        <f>VLOOKUP(L1860,#REF!,3,FALSE)</f>
        <v>#REF!</v>
      </c>
      <c r="O1860" s="4" t="e">
        <f>VLOOKUP(L1860,#REF!,2,FALSE)</f>
        <v>#REF!</v>
      </c>
      <c r="P1860" s="4" t="e">
        <f t="shared" si="55"/>
        <v>#REF!</v>
      </c>
      <c r="Q1860" s="4"/>
      <c r="R1860" s="4"/>
      <c r="S1860" s="4"/>
      <c r="T1860" s="4"/>
      <c r="U1860" s="4"/>
      <c r="V1860" s="4"/>
      <c r="W1860" s="4"/>
    </row>
    <row r="1861" spans="1:23" ht="16">
      <c r="A1861" s="173" t="s">
        <v>2561</v>
      </c>
      <c r="B1861" s="173" t="s">
        <v>2512</v>
      </c>
      <c r="C1861" s="173">
        <v>840130536648</v>
      </c>
      <c r="D1861" s="174">
        <v>49.5</v>
      </c>
      <c r="E1861" s="174">
        <v>99</v>
      </c>
      <c r="F1861" s="173" t="s">
        <v>809</v>
      </c>
      <c r="G1861" s="4" t="s">
        <v>3</v>
      </c>
      <c r="H1861" s="4" t="str">
        <f t="shared" si="49"/>
        <v>Britt Utility</v>
      </c>
      <c r="I1861" s="4" t="str">
        <f t="shared" si="50"/>
        <v>Saddle Brown</v>
      </c>
      <c r="J1861" s="4" t="str">
        <f t="shared" si="51"/>
        <v>DWF23P2C-220</v>
      </c>
      <c r="K1861" s="4" t="str">
        <f t="shared" si="52"/>
        <v>14x36</v>
      </c>
      <c r="L1861" s="4" t="str">
        <f t="shared" si="53"/>
        <v>14</v>
      </c>
      <c r="M1861" s="4" t="str">
        <f t="shared" si="54"/>
        <v>36</v>
      </c>
      <c r="N1861" s="4" t="e">
        <f>VLOOKUP(L1861,#REF!,3,FALSE)</f>
        <v>#REF!</v>
      </c>
      <c r="O1861" s="4" t="e">
        <f>VLOOKUP(L1861,#REF!,2,FALSE)</f>
        <v>#REF!</v>
      </c>
      <c r="P1861" s="4" t="e">
        <f t="shared" si="55"/>
        <v>#REF!</v>
      </c>
      <c r="Q1861" s="4"/>
      <c r="R1861" s="4"/>
      <c r="S1861" s="4"/>
      <c r="T1861" s="4"/>
      <c r="U1861" s="4"/>
      <c r="V1861" s="4"/>
      <c r="W1861" s="4"/>
    </row>
    <row r="1862" spans="1:23" ht="16">
      <c r="A1862" s="173" t="s">
        <v>2562</v>
      </c>
      <c r="B1862" s="173" t="s">
        <v>2512</v>
      </c>
      <c r="C1862" s="173">
        <v>840130536655</v>
      </c>
      <c r="D1862" s="174">
        <v>49.5</v>
      </c>
      <c r="E1862" s="174">
        <v>99</v>
      </c>
      <c r="F1862" s="173" t="s">
        <v>809</v>
      </c>
      <c r="G1862" s="4" t="s">
        <v>3</v>
      </c>
      <c r="H1862" s="4" t="str">
        <f t="shared" si="49"/>
        <v>Britt Utility</v>
      </c>
      <c r="I1862" s="4" t="str">
        <f t="shared" si="50"/>
        <v>Saddle Brown</v>
      </c>
      <c r="J1862" s="4" t="str">
        <f t="shared" si="51"/>
        <v>DWF23P2C-220</v>
      </c>
      <c r="K1862" s="4" t="str">
        <f t="shared" si="52"/>
        <v>16x28</v>
      </c>
      <c r="L1862" s="4" t="str">
        <f t="shared" si="53"/>
        <v>16</v>
      </c>
      <c r="M1862" s="4" t="str">
        <f t="shared" si="54"/>
        <v>28</v>
      </c>
      <c r="N1862" s="4" t="e">
        <f>VLOOKUP(L1862,#REF!,3,FALSE)</f>
        <v>#REF!</v>
      </c>
      <c r="O1862" s="4" t="e">
        <f>VLOOKUP(L1862,#REF!,2,FALSE)</f>
        <v>#REF!</v>
      </c>
      <c r="P1862" s="4" t="e">
        <f t="shared" si="55"/>
        <v>#REF!</v>
      </c>
      <c r="Q1862" s="4"/>
      <c r="R1862" s="4"/>
      <c r="S1862" s="4"/>
      <c r="T1862" s="4"/>
      <c r="U1862" s="4"/>
      <c r="V1862" s="4"/>
      <c r="W1862" s="4"/>
    </row>
    <row r="1863" spans="1:23" ht="16">
      <c r="A1863" s="173" t="s">
        <v>2563</v>
      </c>
      <c r="B1863" s="173" t="s">
        <v>2512</v>
      </c>
      <c r="C1863" s="173">
        <v>840130536662</v>
      </c>
      <c r="D1863" s="174">
        <v>49.5</v>
      </c>
      <c r="E1863" s="174">
        <v>99</v>
      </c>
      <c r="F1863" s="173" t="s">
        <v>809</v>
      </c>
      <c r="G1863" s="4" t="s">
        <v>3</v>
      </c>
      <c r="H1863" s="4" t="str">
        <f t="shared" si="49"/>
        <v>Britt Utility</v>
      </c>
      <c r="I1863" s="4" t="str">
        <f t="shared" si="50"/>
        <v>Saddle Brown</v>
      </c>
      <c r="J1863" s="4" t="str">
        <f t="shared" si="51"/>
        <v>DWF23P2C-220</v>
      </c>
      <c r="K1863" s="4" t="str">
        <f t="shared" si="52"/>
        <v>16x30</v>
      </c>
      <c r="L1863" s="4" t="str">
        <f t="shared" si="53"/>
        <v>16</v>
      </c>
      <c r="M1863" s="4" t="str">
        <f t="shared" si="54"/>
        <v>30</v>
      </c>
      <c r="N1863" s="4" t="e">
        <f>VLOOKUP(L1863,#REF!,3,FALSE)</f>
        <v>#REF!</v>
      </c>
      <c r="O1863" s="4" t="e">
        <f>VLOOKUP(L1863,#REF!,2,FALSE)</f>
        <v>#REF!</v>
      </c>
      <c r="P1863" s="4" t="e">
        <f t="shared" si="55"/>
        <v>#REF!</v>
      </c>
      <c r="Q1863" s="4"/>
      <c r="R1863" s="4"/>
      <c r="S1863" s="4"/>
      <c r="T1863" s="4"/>
      <c r="U1863" s="4"/>
      <c r="V1863" s="4"/>
      <c r="W1863" s="4"/>
    </row>
    <row r="1864" spans="1:23" ht="16">
      <c r="A1864" s="173" t="s">
        <v>2564</v>
      </c>
      <c r="B1864" s="173" t="s">
        <v>2512</v>
      </c>
      <c r="C1864" s="173">
        <v>840130536679</v>
      </c>
      <c r="D1864" s="174">
        <v>49.5</v>
      </c>
      <c r="E1864" s="174">
        <v>99</v>
      </c>
      <c r="F1864" s="173" t="s">
        <v>809</v>
      </c>
      <c r="G1864" s="4" t="s">
        <v>3</v>
      </c>
      <c r="H1864" s="4" t="str">
        <f t="shared" si="49"/>
        <v>Britt Utility</v>
      </c>
      <c r="I1864" s="4" t="str">
        <f t="shared" si="50"/>
        <v>Saddle Brown</v>
      </c>
      <c r="J1864" s="4" t="str">
        <f t="shared" si="51"/>
        <v>DWF23P2C-220</v>
      </c>
      <c r="K1864" s="4" t="str">
        <f t="shared" si="52"/>
        <v>16x32</v>
      </c>
      <c r="L1864" s="4" t="str">
        <f t="shared" si="53"/>
        <v>16</v>
      </c>
      <c r="M1864" s="4" t="str">
        <f t="shared" si="54"/>
        <v>32</v>
      </c>
      <c r="N1864" s="4" t="e">
        <f>VLOOKUP(L1864,#REF!,3,FALSE)</f>
        <v>#REF!</v>
      </c>
      <c r="O1864" s="4" t="e">
        <f>VLOOKUP(L1864,#REF!,2,FALSE)</f>
        <v>#REF!</v>
      </c>
      <c r="P1864" s="4" t="e">
        <f t="shared" si="55"/>
        <v>#REF!</v>
      </c>
      <c r="Q1864" s="4"/>
      <c r="R1864" s="4"/>
      <c r="S1864" s="4"/>
      <c r="T1864" s="4"/>
      <c r="U1864" s="4"/>
      <c r="V1864" s="4"/>
      <c r="W1864" s="4"/>
    </row>
    <row r="1865" spans="1:23" ht="16">
      <c r="A1865" s="173" t="s">
        <v>2565</v>
      </c>
      <c r="B1865" s="173" t="s">
        <v>2512</v>
      </c>
      <c r="C1865" s="173">
        <v>840130536686</v>
      </c>
      <c r="D1865" s="174">
        <v>49.5</v>
      </c>
      <c r="E1865" s="174">
        <v>99</v>
      </c>
      <c r="F1865" s="173" t="s">
        <v>809</v>
      </c>
      <c r="G1865" s="4" t="s">
        <v>3</v>
      </c>
      <c r="H1865" s="4" t="str">
        <f t="shared" si="49"/>
        <v>Britt Utility</v>
      </c>
      <c r="I1865" s="4" t="str">
        <f t="shared" si="50"/>
        <v>Saddle Brown</v>
      </c>
      <c r="J1865" s="4" t="str">
        <f t="shared" si="51"/>
        <v>DWF23P2C-220</v>
      </c>
      <c r="K1865" s="4" t="str">
        <f t="shared" si="52"/>
        <v>16x34</v>
      </c>
      <c r="L1865" s="4" t="str">
        <f t="shared" si="53"/>
        <v>16</v>
      </c>
      <c r="M1865" s="4" t="str">
        <f t="shared" si="54"/>
        <v>34</v>
      </c>
      <c r="N1865" s="4" t="e">
        <f>VLOOKUP(L1865,#REF!,3,FALSE)</f>
        <v>#REF!</v>
      </c>
      <c r="O1865" s="4" t="e">
        <f>VLOOKUP(L1865,#REF!,2,FALSE)</f>
        <v>#REF!</v>
      </c>
      <c r="P1865" s="4" t="e">
        <f t="shared" si="55"/>
        <v>#REF!</v>
      </c>
      <c r="Q1865" s="4"/>
      <c r="R1865" s="4"/>
      <c r="S1865" s="4"/>
      <c r="T1865" s="4"/>
      <c r="U1865" s="4"/>
      <c r="V1865" s="4"/>
      <c r="W1865" s="4"/>
    </row>
    <row r="1866" spans="1:23" ht="16">
      <c r="A1866" s="173" t="s">
        <v>2566</v>
      </c>
      <c r="B1866" s="173" t="s">
        <v>2512</v>
      </c>
      <c r="C1866" s="173">
        <v>840130536693</v>
      </c>
      <c r="D1866" s="174">
        <v>49.5</v>
      </c>
      <c r="E1866" s="174">
        <v>99</v>
      </c>
      <c r="F1866" s="173" t="s">
        <v>809</v>
      </c>
      <c r="G1866" s="4" t="s">
        <v>3</v>
      </c>
      <c r="H1866" s="4" t="str">
        <f t="shared" si="49"/>
        <v>Britt Utility</v>
      </c>
      <c r="I1866" s="4" t="str">
        <f t="shared" si="50"/>
        <v>Saddle Brown</v>
      </c>
      <c r="J1866" s="4" t="str">
        <f t="shared" si="51"/>
        <v>DWF23P2C-220</v>
      </c>
      <c r="K1866" s="4" t="str">
        <f t="shared" si="52"/>
        <v>16x36</v>
      </c>
      <c r="L1866" s="4" t="str">
        <f t="shared" si="53"/>
        <v>16</v>
      </c>
      <c r="M1866" s="4" t="str">
        <f t="shared" si="54"/>
        <v>36</v>
      </c>
      <c r="N1866" s="4" t="e">
        <f>VLOOKUP(L1866,#REF!,3,FALSE)</f>
        <v>#REF!</v>
      </c>
      <c r="O1866" s="4" t="e">
        <f>VLOOKUP(L1866,#REF!,2,FALSE)</f>
        <v>#REF!</v>
      </c>
      <c r="P1866" s="4" t="e">
        <f t="shared" si="55"/>
        <v>#REF!</v>
      </c>
      <c r="Q1866" s="4"/>
      <c r="R1866" s="4"/>
      <c r="S1866" s="4"/>
      <c r="T1866" s="4"/>
      <c r="U1866" s="4"/>
      <c r="V1866" s="4"/>
      <c r="W1866" s="4"/>
    </row>
    <row r="1867" spans="1:23" ht="16">
      <c r="A1867" s="173" t="s">
        <v>2567</v>
      </c>
      <c r="B1867" s="173" t="s">
        <v>2512</v>
      </c>
      <c r="C1867" s="173">
        <v>840130536709</v>
      </c>
      <c r="D1867" s="174">
        <v>49.5</v>
      </c>
      <c r="E1867" s="174">
        <v>99</v>
      </c>
      <c r="F1867" s="173" t="s">
        <v>809</v>
      </c>
      <c r="G1867" s="4" t="s">
        <v>3</v>
      </c>
      <c r="H1867" s="4" t="str">
        <f t="shared" si="49"/>
        <v>Britt Utility</v>
      </c>
      <c r="I1867" s="4" t="str">
        <f t="shared" si="50"/>
        <v>Saddle Brown</v>
      </c>
      <c r="J1867" s="4" t="str">
        <f t="shared" si="51"/>
        <v>DWF23P2C-220</v>
      </c>
      <c r="K1867" s="4" t="str">
        <f t="shared" si="52"/>
        <v>18x28</v>
      </c>
      <c r="L1867" s="4" t="str">
        <f t="shared" si="53"/>
        <v>18</v>
      </c>
      <c r="M1867" s="4" t="str">
        <f t="shared" si="54"/>
        <v>28</v>
      </c>
      <c r="N1867" s="4" t="e">
        <f>VLOOKUP(L1867,#REF!,3,FALSE)</f>
        <v>#REF!</v>
      </c>
      <c r="O1867" s="4" t="e">
        <f>VLOOKUP(L1867,#REF!,2,FALSE)</f>
        <v>#REF!</v>
      </c>
      <c r="P1867" s="4" t="e">
        <f t="shared" si="55"/>
        <v>#REF!</v>
      </c>
      <c r="Q1867" s="4"/>
      <c r="R1867" s="4"/>
      <c r="S1867" s="4"/>
      <c r="T1867" s="4"/>
      <c r="U1867" s="4"/>
      <c r="V1867" s="4"/>
      <c r="W1867" s="4"/>
    </row>
    <row r="1868" spans="1:23" ht="16">
      <c r="A1868" s="173" t="s">
        <v>2568</v>
      </c>
      <c r="B1868" s="173" t="s">
        <v>2512</v>
      </c>
      <c r="C1868" s="173">
        <v>840130536716</v>
      </c>
      <c r="D1868" s="174">
        <v>49.5</v>
      </c>
      <c r="E1868" s="174">
        <v>99</v>
      </c>
      <c r="F1868" s="173" t="s">
        <v>809</v>
      </c>
      <c r="G1868" s="4" t="s">
        <v>3</v>
      </c>
      <c r="H1868" s="4" t="str">
        <f t="shared" si="49"/>
        <v>Britt Utility</v>
      </c>
      <c r="I1868" s="4" t="str">
        <f t="shared" si="50"/>
        <v>Saddle Brown</v>
      </c>
      <c r="J1868" s="4" t="str">
        <f t="shared" si="51"/>
        <v>DWF23P2C-220</v>
      </c>
      <c r="K1868" s="4" t="str">
        <f t="shared" si="52"/>
        <v>18x30</v>
      </c>
      <c r="L1868" s="4" t="str">
        <f t="shared" si="53"/>
        <v>18</v>
      </c>
      <c r="M1868" s="4" t="str">
        <f t="shared" si="54"/>
        <v>30</v>
      </c>
      <c r="N1868" s="4" t="e">
        <f>VLOOKUP(L1868,#REF!,3,FALSE)</f>
        <v>#REF!</v>
      </c>
      <c r="O1868" s="4" t="e">
        <f>VLOOKUP(L1868,#REF!,2,FALSE)</f>
        <v>#REF!</v>
      </c>
      <c r="P1868" s="4" t="e">
        <f t="shared" si="55"/>
        <v>#REF!</v>
      </c>
      <c r="Q1868" s="4"/>
      <c r="R1868" s="4"/>
      <c r="S1868" s="4"/>
      <c r="T1868" s="4"/>
      <c r="U1868" s="4"/>
      <c r="V1868" s="4"/>
      <c r="W1868" s="4"/>
    </row>
    <row r="1869" spans="1:23" ht="16">
      <c r="A1869" s="173" t="s">
        <v>2569</v>
      </c>
      <c r="B1869" s="173" t="s">
        <v>2512</v>
      </c>
      <c r="C1869" s="173">
        <v>840130536723</v>
      </c>
      <c r="D1869" s="174">
        <v>49.5</v>
      </c>
      <c r="E1869" s="174">
        <v>99</v>
      </c>
      <c r="F1869" s="173" t="s">
        <v>809</v>
      </c>
      <c r="G1869" s="4" t="s">
        <v>3</v>
      </c>
      <c r="H1869" s="4" t="str">
        <f t="shared" si="49"/>
        <v>Britt Utility</v>
      </c>
      <c r="I1869" s="4" t="str">
        <f t="shared" si="50"/>
        <v>Saddle Brown</v>
      </c>
      <c r="J1869" s="4" t="str">
        <f t="shared" si="51"/>
        <v>DWF23P2C-220</v>
      </c>
      <c r="K1869" s="4" t="str">
        <f t="shared" si="52"/>
        <v>18x32</v>
      </c>
      <c r="L1869" s="4" t="str">
        <f t="shared" si="53"/>
        <v>18</v>
      </c>
      <c r="M1869" s="4" t="str">
        <f t="shared" si="54"/>
        <v>32</v>
      </c>
      <c r="N1869" s="4" t="e">
        <f>VLOOKUP(L1869,#REF!,3,FALSE)</f>
        <v>#REF!</v>
      </c>
      <c r="O1869" s="4" t="e">
        <f>VLOOKUP(L1869,#REF!,2,FALSE)</f>
        <v>#REF!</v>
      </c>
      <c r="P1869" s="4" t="e">
        <f t="shared" si="55"/>
        <v>#REF!</v>
      </c>
      <c r="Q1869" s="4"/>
      <c r="R1869" s="4"/>
      <c r="S1869" s="4"/>
      <c r="T1869" s="4"/>
      <c r="U1869" s="4"/>
      <c r="V1869" s="4"/>
      <c r="W1869" s="4"/>
    </row>
    <row r="1870" spans="1:23" ht="16">
      <c r="A1870" s="173" t="s">
        <v>2570</v>
      </c>
      <c r="B1870" s="173" t="s">
        <v>2512</v>
      </c>
      <c r="C1870" s="173">
        <v>840130536730</v>
      </c>
      <c r="D1870" s="174">
        <v>49.5</v>
      </c>
      <c r="E1870" s="174">
        <v>99</v>
      </c>
      <c r="F1870" s="173" t="s">
        <v>809</v>
      </c>
      <c r="G1870" s="4" t="s">
        <v>3</v>
      </c>
      <c r="H1870" s="4" t="str">
        <f t="shared" si="49"/>
        <v>Britt Utility</v>
      </c>
      <c r="I1870" s="4" t="str">
        <f t="shared" si="50"/>
        <v>Saddle Brown</v>
      </c>
      <c r="J1870" s="4" t="str">
        <f t="shared" si="51"/>
        <v>DWF23P2C-220</v>
      </c>
      <c r="K1870" s="4" t="str">
        <f t="shared" si="52"/>
        <v>18x34</v>
      </c>
      <c r="L1870" s="4" t="str">
        <f t="shared" si="53"/>
        <v>18</v>
      </c>
      <c r="M1870" s="4" t="str">
        <f t="shared" si="54"/>
        <v>34</v>
      </c>
      <c r="N1870" s="4" t="e">
        <f>VLOOKUP(L1870,#REF!,3,FALSE)</f>
        <v>#REF!</v>
      </c>
      <c r="O1870" s="4" t="e">
        <f>VLOOKUP(L1870,#REF!,2,FALSE)</f>
        <v>#REF!</v>
      </c>
      <c r="P1870" s="4" t="e">
        <f t="shared" si="55"/>
        <v>#REF!</v>
      </c>
      <c r="Q1870" s="4"/>
      <c r="R1870" s="4"/>
      <c r="S1870" s="4"/>
      <c r="T1870" s="4"/>
      <c r="U1870" s="4"/>
      <c r="V1870" s="4"/>
      <c r="W1870" s="4"/>
    </row>
    <row r="1871" spans="1:23" ht="16">
      <c r="A1871" s="173" t="s">
        <v>2571</v>
      </c>
      <c r="B1871" s="173" t="s">
        <v>2512</v>
      </c>
      <c r="C1871" s="173">
        <v>840130536747</v>
      </c>
      <c r="D1871" s="174">
        <v>49.5</v>
      </c>
      <c r="E1871" s="174">
        <v>99</v>
      </c>
      <c r="F1871" s="173" t="s">
        <v>809</v>
      </c>
      <c r="G1871" s="4" t="s">
        <v>3</v>
      </c>
      <c r="H1871" s="4" t="str">
        <f t="shared" si="49"/>
        <v>Britt Utility</v>
      </c>
      <c r="I1871" s="4" t="str">
        <f t="shared" si="50"/>
        <v>Saddle Brown</v>
      </c>
      <c r="J1871" s="4" t="str">
        <f t="shared" si="51"/>
        <v>DWF23P2C-220</v>
      </c>
      <c r="K1871" s="4" t="str">
        <f t="shared" si="52"/>
        <v>18x36</v>
      </c>
      <c r="L1871" s="4" t="str">
        <f t="shared" si="53"/>
        <v>18</v>
      </c>
      <c r="M1871" s="4" t="str">
        <f t="shared" si="54"/>
        <v>36</v>
      </c>
      <c r="N1871" s="4" t="e">
        <f>VLOOKUP(L1871,#REF!,3,FALSE)</f>
        <v>#REF!</v>
      </c>
      <c r="O1871" s="4" t="e">
        <f>VLOOKUP(L1871,#REF!,2,FALSE)</f>
        <v>#REF!</v>
      </c>
      <c r="P1871" s="4" t="e">
        <f t="shared" si="55"/>
        <v>#REF!</v>
      </c>
      <c r="Q1871" s="4"/>
      <c r="R1871" s="4"/>
      <c r="S1871" s="4"/>
      <c r="T1871" s="4"/>
      <c r="U1871" s="4"/>
      <c r="V1871" s="4"/>
      <c r="W1871" s="4"/>
    </row>
    <row r="1872" spans="1:23" ht="16">
      <c r="A1872" s="173" t="s">
        <v>2572</v>
      </c>
      <c r="B1872" s="173" t="s">
        <v>2512</v>
      </c>
      <c r="C1872" s="173">
        <v>840130536754</v>
      </c>
      <c r="D1872" s="174">
        <v>49.5</v>
      </c>
      <c r="E1872" s="174">
        <v>99</v>
      </c>
      <c r="F1872" s="173" t="s">
        <v>809</v>
      </c>
      <c r="G1872" s="4" t="s">
        <v>3</v>
      </c>
      <c r="H1872" s="4" t="str">
        <f t="shared" si="49"/>
        <v>Britt Utility</v>
      </c>
      <c r="I1872" s="4" t="str">
        <f t="shared" si="50"/>
        <v>Saddle Brown</v>
      </c>
      <c r="J1872" s="4" t="str">
        <f t="shared" si="51"/>
        <v>DWF23P2C-220</v>
      </c>
      <c r="K1872" s="4" t="str">
        <f t="shared" si="52"/>
        <v>20x28</v>
      </c>
      <c r="L1872" s="4" t="str">
        <f t="shared" si="53"/>
        <v>20</v>
      </c>
      <c r="M1872" s="4" t="str">
        <f t="shared" si="54"/>
        <v>28</v>
      </c>
      <c r="N1872" s="4" t="e">
        <f>VLOOKUP(L1872,#REF!,3,FALSE)</f>
        <v>#REF!</v>
      </c>
      <c r="O1872" s="4" t="e">
        <f>VLOOKUP(L1872,#REF!,2,FALSE)</f>
        <v>#REF!</v>
      </c>
      <c r="P1872" s="4" t="e">
        <f t="shared" si="55"/>
        <v>#REF!</v>
      </c>
      <c r="Q1872" s="4"/>
      <c r="R1872" s="4"/>
      <c r="S1872" s="4"/>
      <c r="T1872" s="4"/>
      <c r="U1872" s="4"/>
      <c r="V1872" s="4"/>
      <c r="W1872" s="4"/>
    </row>
    <row r="1873" spans="1:23" ht="16">
      <c r="A1873" s="173" t="s">
        <v>2573</v>
      </c>
      <c r="B1873" s="173" t="s">
        <v>2512</v>
      </c>
      <c r="C1873" s="173">
        <v>840130536761</v>
      </c>
      <c r="D1873" s="174">
        <v>49.5</v>
      </c>
      <c r="E1873" s="174">
        <v>99</v>
      </c>
      <c r="F1873" s="173" t="s">
        <v>809</v>
      </c>
      <c r="G1873" s="4" t="s">
        <v>3</v>
      </c>
      <c r="H1873" s="4" t="str">
        <f t="shared" si="49"/>
        <v>Britt Utility</v>
      </c>
      <c r="I1873" s="4" t="str">
        <f t="shared" si="50"/>
        <v>Saddle Brown</v>
      </c>
      <c r="J1873" s="4" t="str">
        <f t="shared" si="51"/>
        <v>DWF23P2C-220</v>
      </c>
      <c r="K1873" s="4" t="str">
        <f t="shared" si="52"/>
        <v>20x30</v>
      </c>
      <c r="L1873" s="4" t="str">
        <f t="shared" si="53"/>
        <v>20</v>
      </c>
      <c r="M1873" s="4" t="str">
        <f t="shared" si="54"/>
        <v>30</v>
      </c>
      <c r="N1873" s="4" t="e">
        <f>VLOOKUP(L1873,#REF!,3,FALSE)</f>
        <v>#REF!</v>
      </c>
      <c r="O1873" s="4" t="e">
        <f>VLOOKUP(L1873,#REF!,2,FALSE)</f>
        <v>#REF!</v>
      </c>
      <c r="P1873" s="4" t="e">
        <f t="shared" si="55"/>
        <v>#REF!</v>
      </c>
      <c r="Q1873" s="4"/>
      <c r="R1873" s="4"/>
      <c r="S1873" s="4"/>
      <c r="T1873" s="4"/>
      <c r="U1873" s="4"/>
      <c r="V1873" s="4"/>
      <c r="W1873" s="4"/>
    </row>
    <row r="1874" spans="1:23" ht="16">
      <c r="A1874" s="173" t="s">
        <v>2574</v>
      </c>
      <c r="B1874" s="173" t="s">
        <v>2512</v>
      </c>
      <c r="C1874" s="173">
        <v>840130536778</v>
      </c>
      <c r="D1874" s="174">
        <v>49.5</v>
      </c>
      <c r="E1874" s="174">
        <v>99</v>
      </c>
      <c r="F1874" s="173" t="s">
        <v>809</v>
      </c>
      <c r="G1874" s="4" t="s">
        <v>3</v>
      </c>
      <c r="H1874" s="4" t="str">
        <f t="shared" si="49"/>
        <v>Britt Utility</v>
      </c>
      <c r="I1874" s="4" t="str">
        <f t="shared" si="50"/>
        <v>Saddle Brown</v>
      </c>
      <c r="J1874" s="4" t="str">
        <f t="shared" si="51"/>
        <v>DWF23P2C-220</v>
      </c>
      <c r="K1874" s="4" t="str">
        <f t="shared" si="52"/>
        <v>20x32</v>
      </c>
      <c r="L1874" s="4" t="str">
        <f t="shared" si="53"/>
        <v>20</v>
      </c>
      <c r="M1874" s="4" t="str">
        <f t="shared" si="54"/>
        <v>32</v>
      </c>
      <c r="N1874" s="4" t="e">
        <f>VLOOKUP(L1874,#REF!,3,FALSE)</f>
        <v>#REF!</v>
      </c>
      <c r="O1874" s="4" t="e">
        <f>VLOOKUP(L1874,#REF!,2,FALSE)</f>
        <v>#REF!</v>
      </c>
      <c r="P1874" s="4" t="e">
        <f t="shared" si="55"/>
        <v>#REF!</v>
      </c>
      <c r="Q1874" s="4"/>
      <c r="R1874" s="4"/>
      <c r="S1874" s="4"/>
      <c r="T1874" s="4"/>
      <c r="U1874" s="4"/>
      <c r="V1874" s="4"/>
      <c r="W1874" s="4"/>
    </row>
    <row r="1875" spans="1:23" ht="16">
      <c r="A1875" s="173" t="s">
        <v>2575</v>
      </c>
      <c r="B1875" s="173" t="s">
        <v>2512</v>
      </c>
      <c r="C1875" s="173">
        <v>840130536785</v>
      </c>
      <c r="D1875" s="174">
        <v>49.5</v>
      </c>
      <c r="E1875" s="174">
        <v>99</v>
      </c>
      <c r="F1875" s="173" t="s">
        <v>809</v>
      </c>
      <c r="G1875" s="4" t="s">
        <v>3</v>
      </c>
      <c r="H1875" s="4" t="str">
        <f t="shared" si="49"/>
        <v>Britt Utility</v>
      </c>
      <c r="I1875" s="4" t="str">
        <f t="shared" si="50"/>
        <v>Saddle Brown</v>
      </c>
      <c r="J1875" s="4" t="str">
        <f t="shared" si="51"/>
        <v>DWF23P2C-220</v>
      </c>
      <c r="K1875" s="4" t="str">
        <f t="shared" si="52"/>
        <v>20x34</v>
      </c>
      <c r="L1875" s="4" t="str">
        <f t="shared" si="53"/>
        <v>20</v>
      </c>
      <c r="M1875" s="4" t="str">
        <f t="shared" si="54"/>
        <v>34</v>
      </c>
      <c r="N1875" s="4" t="e">
        <f>VLOOKUP(L1875,#REF!,3,FALSE)</f>
        <v>#REF!</v>
      </c>
      <c r="O1875" s="4" t="e">
        <f>VLOOKUP(L1875,#REF!,2,FALSE)</f>
        <v>#REF!</v>
      </c>
      <c r="P1875" s="4" t="e">
        <f t="shared" si="55"/>
        <v>#REF!</v>
      </c>
      <c r="Q1875" s="4"/>
      <c r="R1875" s="4"/>
      <c r="S1875" s="4"/>
      <c r="T1875" s="4"/>
      <c r="U1875" s="4"/>
      <c r="V1875" s="4"/>
      <c r="W1875" s="4"/>
    </row>
    <row r="1876" spans="1:23" ht="16">
      <c r="A1876" s="173" t="s">
        <v>2576</v>
      </c>
      <c r="B1876" s="173" t="s">
        <v>2512</v>
      </c>
      <c r="C1876" s="173">
        <v>840130536792</v>
      </c>
      <c r="D1876" s="174">
        <v>49.5</v>
      </c>
      <c r="E1876" s="174">
        <v>99</v>
      </c>
      <c r="F1876" s="173" t="s">
        <v>809</v>
      </c>
      <c r="G1876" s="4" t="s">
        <v>3</v>
      </c>
      <c r="H1876" s="4" t="str">
        <f t="shared" si="49"/>
        <v>Britt Utility</v>
      </c>
      <c r="I1876" s="4" t="str">
        <f t="shared" si="50"/>
        <v>Saddle Brown</v>
      </c>
      <c r="J1876" s="4" t="str">
        <f t="shared" si="51"/>
        <v>DWF23P2C-220</v>
      </c>
      <c r="K1876" s="4" t="str">
        <f t="shared" si="52"/>
        <v>20x36</v>
      </c>
      <c r="L1876" s="4" t="str">
        <f t="shared" si="53"/>
        <v>20</v>
      </c>
      <c r="M1876" s="4" t="str">
        <f t="shared" si="54"/>
        <v>36</v>
      </c>
      <c r="N1876" s="4" t="e">
        <f>VLOOKUP(L1876,#REF!,3,FALSE)</f>
        <v>#REF!</v>
      </c>
      <c r="O1876" s="4" t="e">
        <f>VLOOKUP(L1876,#REF!,2,FALSE)</f>
        <v>#REF!</v>
      </c>
      <c r="P1876" s="4" t="e">
        <f t="shared" si="55"/>
        <v>#REF!</v>
      </c>
      <c r="Q1876" s="4"/>
      <c r="R1876" s="4"/>
      <c r="S1876" s="4"/>
      <c r="T1876" s="4"/>
      <c r="U1876" s="4"/>
      <c r="V1876" s="4"/>
      <c r="W1876" s="4"/>
    </row>
    <row r="1877" spans="1:23" ht="16">
      <c r="A1877" s="173" t="s">
        <v>2577</v>
      </c>
      <c r="B1877" s="173" t="s">
        <v>2512</v>
      </c>
      <c r="C1877" s="173">
        <v>840130536808</v>
      </c>
      <c r="D1877" s="174">
        <v>49.5</v>
      </c>
      <c r="E1877" s="174">
        <v>99</v>
      </c>
      <c r="F1877" s="173" t="s">
        <v>809</v>
      </c>
      <c r="G1877" s="4" t="s">
        <v>3</v>
      </c>
      <c r="H1877" s="4" t="str">
        <f t="shared" si="49"/>
        <v>Britt Utility</v>
      </c>
      <c r="I1877" s="4" t="str">
        <f t="shared" si="50"/>
        <v>Saddle Brown</v>
      </c>
      <c r="J1877" s="4" t="str">
        <f t="shared" si="51"/>
        <v>DWF23P2C-220</v>
      </c>
      <c r="K1877" s="4" t="str">
        <f t="shared" si="52"/>
        <v>22x28</v>
      </c>
      <c r="L1877" s="4" t="str">
        <f t="shared" si="53"/>
        <v>22</v>
      </c>
      <c r="M1877" s="4" t="str">
        <f t="shared" si="54"/>
        <v>28</v>
      </c>
      <c r="N1877" s="4" t="e">
        <f>VLOOKUP(L1877,#REF!,3,FALSE)</f>
        <v>#REF!</v>
      </c>
      <c r="O1877" s="4" t="e">
        <f>VLOOKUP(L1877,#REF!,2,FALSE)</f>
        <v>#REF!</v>
      </c>
      <c r="P1877" s="4" t="e">
        <f t="shared" si="55"/>
        <v>#REF!</v>
      </c>
      <c r="Q1877" s="4"/>
      <c r="R1877" s="4"/>
      <c r="S1877" s="4"/>
      <c r="T1877" s="4"/>
      <c r="U1877" s="4"/>
      <c r="V1877" s="4"/>
      <c r="W1877" s="4"/>
    </row>
    <row r="1878" spans="1:23" ht="16">
      <c r="A1878" s="173" t="s">
        <v>2578</v>
      </c>
      <c r="B1878" s="173" t="s">
        <v>2512</v>
      </c>
      <c r="C1878" s="173">
        <v>840130536815</v>
      </c>
      <c r="D1878" s="174">
        <v>49.5</v>
      </c>
      <c r="E1878" s="174">
        <v>99</v>
      </c>
      <c r="F1878" s="173" t="s">
        <v>809</v>
      </c>
      <c r="G1878" s="4" t="s">
        <v>3</v>
      </c>
      <c r="H1878" s="4" t="str">
        <f t="shared" si="49"/>
        <v>Britt Utility</v>
      </c>
      <c r="I1878" s="4" t="str">
        <f t="shared" si="50"/>
        <v>Saddle Brown</v>
      </c>
      <c r="J1878" s="4" t="str">
        <f t="shared" si="51"/>
        <v>DWF23P2C-220</v>
      </c>
      <c r="K1878" s="4" t="str">
        <f t="shared" si="52"/>
        <v>22x30</v>
      </c>
      <c r="L1878" s="4" t="str">
        <f t="shared" si="53"/>
        <v>22</v>
      </c>
      <c r="M1878" s="4" t="str">
        <f t="shared" si="54"/>
        <v>30</v>
      </c>
      <c r="N1878" s="4" t="e">
        <f>VLOOKUP(L1878,#REF!,3,FALSE)</f>
        <v>#REF!</v>
      </c>
      <c r="O1878" s="4" t="e">
        <f>VLOOKUP(L1878,#REF!,2,FALSE)</f>
        <v>#REF!</v>
      </c>
      <c r="P1878" s="4" t="e">
        <f t="shared" si="55"/>
        <v>#REF!</v>
      </c>
      <c r="Q1878" s="4"/>
      <c r="R1878" s="4"/>
      <c r="S1878" s="4"/>
      <c r="T1878" s="4"/>
      <c r="U1878" s="4"/>
      <c r="V1878" s="4"/>
      <c r="W1878" s="4"/>
    </row>
    <row r="1879" spans="1:23" ht="16">
      <c r="A1879" s="173" t="s">
        <v>2579</v>
      </c>
      <c r="B1879" s="173" t="s">
        <v>2512</v>
      </c>
      <c r="C1879" s="173">
        <v>840130536822</v>
      </c>
      <c r="D1879" s="174">
        <v>49.5</v>
      </c>
      <c r="E1879" s="174">
        <v>99</v>
      </c>
      <c r="F1879" s="173" t="s">
        <v>809</v>
      </c>
      <c r="G1879" s="4" t="s">
        <v>3</v>
      </c>
      <c r="H1879" s="4" t="str">
        <f t="shared" si="49"/>
        <v>Britt Utility</v>
      </c>
      <c r="I1879" s="4" t="str">
        <f t="shared" si="50"/>
        <v>Saddle Brown</v>
      </c>
      <c r="J1879" s="4" t="str">
        <f t="shared" si="51"/>
        <v>DWF23P2C-220</v>
      </c>
      <c r="K1879" s="4" t="str">
        <f t="shared" si="52"/>
        <v>22x32</v>
      </c>
      <c r="L1879" s="4" t="str">
        <f t="shared" si="53"/>
        <v>22</v>
      </c>
      <c r="M1879" s="4" t="str">
        <f t="shared" si="54"/>
        <v>32</v>
      </c>
      <c r="N1879" s="4" t="e">
        <f>VLOOKUP(L1879,#REF!,3,FALSE)</f>
        <v>#REF!</v>
      </c>
      <c r="O1879" s="4" t="e">
        <f>VLOOKUP(L1879,#REF!,2,FALSE)</f>
        <v>#REF!</v>
      </c>
      <c r="P1879" s="4" t="e">
        <f t="shared" si="55"/>
        <v>#REF!</v>
      </c>
      <c r="Q1879" s="4"/>
      <c r="R1879" s="4"/>
      <c r="S1879" s="4"/>
      <c r="T1879" s="4"/>
      <c r="U1879" s="4"/>
      <c r="V1879" s="4"/>
      <c r="W1879" s="4"/>
    </row>
    <row r="1880" spans="1:23" ht="16">
      <c r="A1880" s="173" t="s">
        <v>2580</v>
      </c>
      <c r="B1880" s="173" t="s">
        <v>2512</v>
      </c>
      <c r="C1880" s="173">
        <v>840130536839</v>
      </c>
      <c r="D1880" s="174">
        <v>49.5</v>
      </c>
      <c r="E1880" s="174">
        <v>99</v>
      </c>
      <c r="F1880" s="173" t="s">
        <v>809</v>
      </c>
      <c r="G1880" s="4" t="s">
        <v>3</v>
      </c>
      <c r="H1880" s="4" t="str">
        <f t="shared" si="49"/>
        <v>Britt Utility</v>
      </c>
      <c r="I1880" s="4" t="str">
        <f t="shared" si="50"/>
        <v>Saddle Brown</v>
      </c>
      <c r="J1880" s="4" t="str">
        <f t="shared" si="51"/>
        <v>DWF23P2C-220</v>
      </c>
      <c r="K1880" s="4" t="str">
        <f t="shared" si="52"/>
        <v>22x34</v>
      </c>
      <c r="L1880" s="4" t="str">
        <f t="shared" si="53"/>
        <v>22</v>
      </c>
      <c r="M1880" s="4" t="str">
        <f t="shared" si="54"/>
        <v>34</v>
      </c>
      <c r="N1880" s="4" t="e">
        <f>VLOOKUP(L1880,#REF!,3,FALSE)</f>
        <v>#REF!</v>
      </c>
      <c r="O1880" s="4" t="e">
        <f>VLOOKUP(L1880,#REF!,2,FALSE)</f>
        <v>#REF!</v>
      </c>
      <c r="P1880" s="4" t="e">
        <f t="shared" si="55"/>
        <v>#REF!</v>
      </c>
      <c r="Q1880" s="4"/>
      <c r="R1880" s="4"/>
      <c r="S1880" s="4"/>
      <c r="T1880" s="4"/>
      <c r="U1880" s="4"/>
      <c r="V1880" s="4"/>
      <c r="W1880" s="4"/>
    </row>
    <row r="1881" spans="1:23" ht="16">
      <c r="A1881" s="173" t="s">
        <v>2581</v>
      </c>
      <c r="B1881" s="173" t="s">
        <v>2512</v>
      </c>
      <c r="C1881" s="173">
        <v>840130536846</v>
      </c>
      <c r="D1881" s="174">
        <v>49.5</v>
      </c>
      <c r="E1881" s="174">
        <v>99</v>
      </c>
      <c r="F1881" s="173" t="s">
        <v>809</v>
      </c>
      <c r="G1881" s="4" t="s">
        <v>3</v>
      </c>
      <c r="H1881" s="4" t="str">
        <f t="shared" si="49"/>
        <v>Britt Utility</v>
      </c>
      <c r="I1881" s="4" t="str">
        <f t="shared" si="50"/>
        <v>Saddle Brown</v>
      </c>
      <c r="J1881" s="4" t="str">
        <f t="shared" si="51"/>
        <v>DWF23P2C-220</v>
      </c>
      <c r="K1881" s="4" t="str">
        <f t="shared" si="52"/>
        <v>22x36</v>
      </c>
      <c r="L1881" s="4" t="str">
        <f t="shared" si="53"/>
        <v>22</v>
      </c>
      <c r="M1881" s="4" t="str">
        <f t="shared" si="54"/>
        <v>36</v>
      </c>
      <c r="N1881" s="4" t="e">
        <f>VLOOKUP(L1881,#REF!,3,FALSE)</f>
        <v>#REF!</v>
      </c>
      <c r="O1881" s="4" t="e">
        <f>VLOOKUP(L1881,#REF!,2,FALSE)</f>
        <v>#REF!</v>
      </c>
      <c r="P1881" s="4" t="e">
        <f t="shared" si="55"/>
        <v>#REF!</v>
      </c>
      <c r="Q1881" s="4"/>
      <c r="R1881" s="4"/>
      <c r="S1881" s="4"/>
      <c r="T1881" s="4"/>
      <c r="U1881" s="4"/>
      <c r="V1881" s="4"/>
      <c r="W1881" s="4"/>
    </row>
    <row r="1882" spans="1:23" ht="16">
      <c r="A1882" s="173" t="s">
        <v>2582</v>
      </c>
      <c r="B1882" s="173" t="s">
        <v>2512</v>
      </c>
      <c r="C1882" s="173">
        <v>840130536853</v>
      </c>
      <c r="D1882" s="174">
        <v>49.5</v>
      </c>
      <c r="E1882" s="174">
        <v>99</v>
      </c>
      <c r="F1882" s="173" t="s">
        <v>809</v>
      </c>
      <c r="G1882" s="4" t="s">
        <v>3</v>
      </c>
      <c r="H1882" s="4" t="str">
        <f t="shared" si="49"/>
        <v>Britt Utility</v>
      </c>
      <c r="I1882" s="4" t="str">
        <f t="shared" si="50"/>
        <v>Saddle Brown</v>
      </c>
      <c r="J1882" s="4" t="str">
        <f t="shared" si="51"/>
        <v>DWF23P2C-220</v>
      </c>
      <c r="K1882" s="4" t="str">
        <f t="shared" si="52"/>
        <v>24x28</v>
      </c>
      <c r="L1882" s="4" t="str">
        <f t="shared" si="53"/>
        <v>24</v>
      </c>
      <c r="M1882" s="4" t="str">
        <f t="shared" si="54"/>
        <v>28</v>
      </c>
      <c r="N1882" s="4" t="e">
        <f>VLOOKUP(L1882,#REF!,3,FALSE)</f>
        <v>#REF!</v>
      </c>
      <c r="O1882" s="4" t="e">
        <f>VLOOKUP(L1882,#REF!,2,FALSE)</f>
        <v>#REF!</v>
      </c>
      <c r="P1882" s="4" t="e">
        <f t="shared" si="55"/>
        <v>#REF!</v>
      </c>
      <c r="Q1882" s="4"/>
      <c r="R1882" s="4"/>
      <c r="S1882" s="4"/>
      <c r="T1882" s="4"/>
      <c r="U1882" s="4"/>
      <c r="V1882" s="4"/>
      <c r="W1882" s="4"/>
    </row>
    <row r="1883" spans="1:23" ht="16">
      <c r="A1883" s="173" t="s">
        <v>2583</v>
      </c>
      <c r="B1883" s="173" t="s">
        <v>2512</v>
      </c>
      <c r="C1883" s="173">
        <v>840130536860</v>
      </c>
      <c r="D1883" s="174">
        <v>49.5</v>
      </c>
      <c r="E1883" s="174">
        <v>99</v>
      </c>
      <c r="F1883" s="173" t="s">
        <v>809</v>
      </c>
      <c r="G1883" s="4" t="s">
        <v>3</v>
      </c>
      <c r="H1883" s="4" t="str">
        <f t="shared" si="49"/>
        <v>Britt Utility</v>
      </c>
      <c r="I1883" s="4" t="str">
        <f t="shared" si="50"/>
        <v>Saddle Brown</v>
      </c>
      <c r="J1883" s="4" t="str">
        <f t="shared" si="51"/>
        <v>DWF23P2C-220</v>
      </c>
      <c r="K1883" s="4" t="str">
        <f t="shared" si="52"/>
        <v>24x30</v>
      </c>
      <c r="L1883" s="4" t="str">
        <f t="shared" si="53"/>
        <v>24</v>
      </c>
      <c r="M1883" s="4" t="str">
        <f t="shared" si="54"/>
        <v>30</v>
      </c>
      <c r="N1883" s="4" t="e">
        <f>VLOOKUP(L1883,#REF!,3,FALSE)</f>
        <v>#REF!</v>
      </c>
      <c r="O1883" s="4" t="e">
        <f>VLOOKUP(L1883,#REF!,2,FALSE)</f>
        <v>#REF!</v>
      </c>
      <c r="P1883" s="4" t="e">
        <f t="shared" si="55"/>
        <v>#REF!</v>
      </c>
      <c r="Q1883" s="4"/>
      <c r="R1883" s="4"/>
      <c r="S1883" s="4"/>
      <c r="T1883" s="4"/>
      <c r="U1883" s="4"/>
      <c r="V1883" s="4"/>
      <c r="W1883" s="4"/>
    </row>
    <row r="1884" spans="1:23" ht="16">
      <c r="A1884" s="173" t="s">
        <v>2584</v>
      </c>
      <c r="B1884" s="173" t="s">
        <v>2512</v>
      </c>
      <c r="C1884" s="173">
        <v>840130536877</v>
      </c>
      <c r="D1884" s="174">
        <v>49.5</v>
      </c>
      <c r="E1884" s="174">
        <v>99</v>
      </c>
      <c r="F1884" s="173" t="s">
        <v>809</v>
      </c>
      <c r="G1884" s="4" t="s">
        <v>3</v>
      </c>
      <c r="H1884" s="4" t="str">
        <f t="shared" si="49"/>
        <v>Britt Utility</v>
      </c>
      <c r="I1884" s="4" t="str">
        <f t="shared" si="50"/>
        <v>Saddle Brown</v>
      </c>
      <c r="J1884" s="4" t="str">
        <f t="shared" si="51"/>
        <v>DWF23P2C-220</v>
      </c>
      <c r="K1884" s="4" t="str">
        <f t="shared" si="52"/>
        <v>24x32</v>
      </c>
      <c r="L1884" s="4" t="str">
        <f t="shared" si="53"/>
        <v>24</v>
      </c>
      <c r="M1884" s="4" t="str">
        <f t="shared" si="54"/>
        <v>32</v>
      </c>
      <c r="N1884" s="4" t="e">
        <f>VLOOKUP(L1884,#REF!,3,FALSE)</f>
        <v>#REF!</v>
      </c>
      <c r="O1884" s="4" t="e">
        <f>VLOOKUP(L1884,#REF!,2,FALSE)</f>
        <v>#REF!</v>
      </c>
      <c r="P1884" s="4" t="e">
        <f t="shared" si="55"/>
        <v>#REF!</v>
      </c>
      <c r="Q1884" s="4"/>
      <c r="R1884" s="4"/>
      <c r="S1884" s="4"/>
      <c r="T1884" s="4"/>
      <c r="U1884" s="4"/>
      <c r="V1884" s="4"/>
      <c r="W1884" s="4"/>
    </row>
    <row r="1885" spans="1:23" ht="16">
      <c r="A1885" s="173" t="s">
        <v>2585</v>
      </c>
      <c r="B1885" s="173" t="s">
        <v>2512</v>
      </c>
      <c r="C1885" s="173">
        <v>840130536884</v>
      </c>
      <c r="D1885" s="174">
        <v>49.5</v>
      </c>
      <c r="E1885" s="174">
        <v>99</v>
      </c>
      <c r="F1885" s="173" t="s">
        <v>809</v>
      </c>
      <c r="G1885" s="4" t="s">
        <v>3</v>
      </c>
      <c r="H1885" s="4" t="str">
        <f t="shared" si="49"/>
        <v>Britt Utility</v>
      </c>
      <c r="I1885" s="4" t="str">
        <f t="shared" si="50"/>
        <v>Saddle Brown</v>
      </c>
      <c r="J1885" s="4" t="str">
        <f t="shared" si="51"/>
        <v>DWF23P2C-220</v>
      </c>
      <c r="K1885" s="4" t="str">
        <f t="shared" si="52"/>
        <v>24x34</v>
      </c>
      <c r="L1885" s="4" t="str">
        <f t="shared" si="53"/>
        <v>24</v>
      </c>
      <c r="M1885" s="4" t="str">
        <f t="shared" si="54"/>
        <v>34</v>
      </c>
      <c r="N1885" s="4" t="e">
        <f>VLOOKUP(L1885,#REF!,3,FALSE)</f>
        <v>#REF!</v>
      </c>
      <c r="O1885" s="4" t="e">
        <f>VLOOKUP(L1885,#REF!,2,FALSE)</f>
        <v>#REF!</v>
      </c>
      <c r="P1885" s="4" t="e">
        <f t="shared" si="55"/>
        <v>#REF!</v>
      </c>
      <c r="Q1885" s="4"/>
      <c r="R1885" s="4"/>
      <c r="S1885" s="4"/>
      <c r="T1885" s="4"/>
      <c r="U1885" s="4"/>
      <c r="V1885" s="4"/>
      <c r="W1885" s="4"/>
    </row>
    <row r="1886" spans="1:23" ht="16">
      <c r="A1886" s="173" t="s">
        <v>2586</v>
      </c>
      <c r="B1886" s="173" t="s">
        <v>2512</v>
      </c>
      <c r="C1886" s="173">
        <v>840130536891</v>
      </c>
      <c r="D1886" s="174">
        <v>49.5</v>
      </c>
      <c r="E1886" s="174">
        <v>99</v>
      </c>
      <c r="F1886" s="173" t="s">
        <v>809</v>
      </c>
      <c r="G1886" s="4" t="s">
        <v>3</v>
      </c>
      <c r="H1886" s="4" t="str">
        <f t="shared" si="49"/>
        <v>Britt Utility</v>
      </c>
      <c r="I1886" s="4" t="str">
        <f t="shared" si="50"/>
        <v>Saddle Brown</v>
      </c>
      <c r="J1886" s="4" t="str">
        <f t="shared" si="51"/>
        <v>DWF23P2C-220</v>
      </c>
      <c r="K1886" s="4" t="str">
        <f t="shared" si="52"/>
        <v>24x36</v>
      </c>
      <c r="L1886" s="4" t="str">
        <f t="shared" si="53"/>
        <v>24</v>
      </c>
      <c r="M1886" s="4" t="str">
        <f t="shared" si="54"/>
        <v>36</v>
      </c>
      <c r="N1886" s="4" t="e">
        <f>VLOOKUP(L1886,#REF!,3,FALSE)</f>
        <v>#REF!</v>
      </c>
      <c r="O1886" s="4" t="e">
        <f>VLOOKUP(L1886,#REF!,2,FALSE)</f>
        <v>#REF!</v>
      </c>
      <c r="P1886" s="4" t="e">
        <f t="shared" si="55"/>
        <v>#REF!</v>
      </c>
      <c r="Q1886" s="4"/>
      <c r="R1886" s="4"/>
      <c r="S1886" s="4"/>
      <c r="T1886" s="4"/>
      <c r="U1886" s="4"/>
      <c r="V1886" s="4"/>
      <c r="W1886" s="4"/>
    </row>
    <row r="1887" spans="1:23" ht="16">
      <c r="A1887" s="173" t="s">
        <v>2587</v>
      </c>
      <c r="B1887" s="173" t="s">
        <v>2588</v>
      </c>
      <c r="C1887" s="173">
        <v>840130536907</v>
      </c>
      <c r="D1887" s="174">
        <v>54.5</v>
      </c>
      <c r="E1887" s="174">
        <v>109</v>
      </c>
      <c r="F1887" s="173" t="s">
        <v>884</v>
      </c>
      <c r="G1887" s="4" t="s">
        <v>3</v>
      </c>
      <c r="H1887" s="4" t="str">
        <f t="shared" si="49"/>
        <v>Old School High Rise Pant</v>
      </c>
      <c r="I1887" s="4" t="str">
        <f t="shared" si="50"/>
        <v>Dusty Brown Denim</v>
      </c>
      <c r="J1887" s="4" t="str">
        <f t="shared" si="51"/>
        <v>DWF23P8C-260</v>
      </c>
      <c r="K1887" s="4" t="str">
        <f t="shared" si="52"/>
        <v>000x28</v>
      </c>
      <c r="L1887" s="4" t="str">
        <f t="shared" si="53"/>
        <v>000</v>
      </c>
      <c r="M1887" s="4" t="str">
        <f t="shared" si="54"/>
        <v>28</v>
      </c>
      <c r="N1887" s="4" t="e">
        <f>VLOOKUP(L1887,#REF!,3,FALSE)</f>
        <v>#REF!</v>
      </c>
      <c r="O1887" s="4" t="e">
        <f>VLOOKUP(L1887,#REF!,2,FALSE)</f>
        <v>#REF!</v>
      </c>
      <c r="P1887" s="4" t="e">
        <f t="shared" si="55"/>
        <v>#REF!</v>
      </c>
      <c r="Q1887" s="4"/>
      <c r="R1887" s="4"/>
      <c r="S1887" s="4"/>
      <c r="T1887" s="4"/>
      <c r="U1887" s="4"/>
      <c r="V1887" s="4"/>
      <c r="W1887" s="4"/>
    </row>
    <row r="1888" spans="1:23" ht="16">
      <c r="A1888" s="173" t="s">
        <v>2589</v>
      </c>
      <c r="B1888" s="173" t="s">
        <v>2588</v>
      </c>
      <c r="C1888" s="173">
        <v>840130536914</v>
      </c>
      <c r="D1888" s="174">
        <v>54.5</v>
      </c>
      <c r="E1888" s="174">
        <v>109</v>
      </c>
      <c r="F1888" s="173" t="s">
        <v>884</v>
      </c>
      <c r="G1888" s="4" t="s">
        <v>3</v>
      </c>
      <c r="H1888" s="4" t="str">
        <f t="shared" si="49"/>
        <v>Old School High Rise Pant</v>
      </c>
      <c r="I1888" s="4" t="str">
        <f t="shared" si="50"/>
        <v>Dusty Brown Denim</v>
      </c>
      <c r="J1888" s="4" t="str">
        <f t="shared" si="51"/>
        <v>DWF23P8C-260</v>
      </c>
      <c r="K1888" s="4" t="str">
        <f t="shared" si="52"/>
        <v>000x30</v>
      </c>
      <c r="L1888" s="4" t="str">
        <f t="shared" si="53"/>
        <v>000</v>
      </c>
      <c r="M1888" s="4" t="str">
        <f t="shared" si="54"/>
        <v>30</v>
      </c>
      <c r="N1888" s="4" t="e">
        <f>VLOOKUP(L1888,#REF!,3,FALSE)</f>
        <v>#REF!</v>
      </c>
      <c r="O1888" s="4" t="e">
        <f>VLOOKUP(L1888,#REF!,2,FALSE)</f>
        <v>#REF!</v>
      </c>
      <c r="P1888" s="4" t="e">
        <f t="shared" si="55"/>
        <v>#REF!</v>
      </c>
      <c r="Q1888" s="4"/>
      <c r="R1888" s="4"/>
      <c r="S1888" s="4"/>
      <c r="T1888" s="4"/>
      <c r="U1888" s="4"/>
      <c r="V1888" s="4"/>
      <c r="W1888" s="4"/>
    </row>
    <row r="1889" spans="1:23" ht="16">
      <c r="A1889" s="173" t="s">
        <v>2590</v>
      </c>
      <c r="B1889" s="173" t="s">
        <v>2588</v>
      </c>
      <c r="C1889" s="173">
        <v>840130536921</v>
      </c>
      <c r="D1889" s="174">
        <v>54.5</v>
      </c>
      <c r="E1889" s="174">
        <v>109</v>
      </c>
      <c r="F1889" s="173" t="s">
        <v>884</v>
      </c>
      <c r="G1889" s="4" t="s">
        <v>3</v>
      </c>
      <c r="H1889" s="4" t="str">
        <f t="shared" si="49"/>
        <v>Old School High Rise Pant</v>
      </c>
      <c r="I1889" s="4" t="str">
        <f t="shared" si="50"/>
        <v>Dusty Brown Denim</v>
      </c>
      <c r="J1889" s="4" t="str">
        <f t="shared" si="51"/>
        <v>DWF23P8C-260</v>
      </c>
      <c r="K1889" s="4" t="str">
        <f t="shared" si="52"/>
        <v>000x32</v>
      </c>
      <c r="L1889" s="4" t="str">
        <f t="shared" si="53"/>
        <v>000</v>
      </c>
      <c r="M1889" s="4" t="str">
        <f t="shared" si="54"/>
        <v>32</v>
      </c>
      <c r="N1889" s="4" t="e">
        <f>VLOOKUP(L1889,#REF!,3,FALSE)</f>
        <v>#REF!</v>
      </c>
      <c r="O1889" s="4" t="e">
        <f>VLOOKUP(L1889,#REF!,2,FALSE)</f>
        <v>#REF!</v>
      </c>
      <c r="P1889" s="4" t="e">
        <f t="shared" si="55"/>
        <v>#REF!</v>
      </c>
      <c r="Q1889" s="4"/>
      <c r="R1889" s="4"/>
      <c r="S1889" s="4"/>
      <c r="T1889" s="4"/>
      <c r="U1889" s="4"/>
      <c r="V1889" s="4"/>
      <c r="W1889" s="4"/>
    </row>
    <row r="1890" spans="1:23" ht="16">
      <c r="A1890" s="173" t="s">
        <v>2591</v>
      </c>
      <c r="B1890" s="173" t="s">
        <v>2588</v>
      </c>
      <c r="C1890" s="173">
        <v>840130536938</v>
      </c>
      <c r="D1890" s="174">
        <v>54.5</v>
      </c>
      <c r="E1890" s="174">
        <v>109</v>
      </c>
      <c r="F1890" s="173" t="s">
        <v>884</v>
      </c>
      <c r="G1890" s="4" t="s">
        <v>3</v>
      </c>
      <c r="H1890" s="4" t="str">
        <f t="shared" si="49"/>
        <v>Old School High Rise Pant</v>
      </c>
      <c r="I1890" s="4" t="str">
        <f t="shared" si="50"/>
        <v>Dusty Brown Denim</v>
      </c>
      <c r="J1890" s="4" t="str">
        <f t="shared" si="51"/>
        <v>DWF23P8C-260</v>
      </c>
      <c r="K1890" s="4" t="str">
        <f t="shared" si="52"/>
        <v>000x34</v>
      </c>
      <c r="L1890" s="4" t="str">
        <f t="shared" si="53"/>
        <v>000</v>
      </c>
      <c r="M1890" s="4" t="str">
        <f t="shared" si="54"/>
        <v>34</v>
      </c>
      <c r="N1890" s="4" t="e">
        <f>VLOOKUP(L1890,#REF!,3,FALSE)</f>
        <v>#REF!</v>
      </c>
      <c r="O1890" s="4" t="e">
        <f>VLOOKUP(L1890,#REF!,2,FALSE)</f>
        <v>#REF!</v>
      </c>
      <c r="P1890" s="4" t="e">
        <f t="shared" si="55"/>
        <v>#REF!</v>
      </c>
      <c r="Q1890" s="4"/>
      <c r="R1890" s="4"/>
      <c r="S1890" s="4"/>
      <c r="T1890" s="4"/>
      <c r="U1890" s="4"/>
      <c r="V1890" s="4"/>
      <c r="W1890" s="4"/>
    </row>
    <row r="1891" spans="1:23" ht="16">
      <c r="A1891" s="173" t="s">
        <v>2592</v>
      </c>
      <c r="B1891" s="173" t="s">
        <v>2588</v>
      </c>
      <c r="C1891" s="173">
        <v>840130536945</v>
      </c>
      <c r="D1891" s="174">
        <v>54.5</v>
      </c>
      <c r="E1891" s="174">
        <v>109</v>
      </c>
      <c r="F1891" s="173" t="s">
        <v>884</v>
      </c>
      <c r="G1891" s="4" t="s">
        <v>3</v>
      </c>
      <c r="H1891" s="4" t="str">
        <f t="shared" si="49"/>
        <v>Old School High Rise Pant</v>
      </c>
      <c r="I1891" s="4" t="str">
        <f t="shared" si="50"/>
        <v>Dusty Brown Denim</v>
      </c>
      <c r="J1891" s="4" t="str">
        <f t="shared" si="51"/>
        <v>DWF23P8C-260</v>
      </c>
      <c r="K1891" s="4" t="str">
        <f t="shared" si="52"/>
        <v>00x28</v>
      </c>
      <c r="L1891" s="4" t="str">
        <f t="shared" si="53"/>
        <v>00</v>
      </c>
      <c r="M1891" s="4" t="str">
        <f t="shared" si="54"/>
        <v>28</v>
      </c>
      <c r="N1891" s="4" t="e">
        <f>VLOOKUP(L1891,#REF!,3,FALSE)</f>
        <v>#REF!</v>
      </c>
      <c r="O1891" s="4" t="e">
        <f>VLOOKUP(L1891,#REF!,2,FALSE)</f>
        <v>#REF!</v>
      </c>
      <c r="P1891" s="4" t="e">
        <f t="shared" si="55"/>
        <v>#REF!</v>
      </c>
      <c r="Q1891" s="4"/>
      <c r="R1891" s="4"/>
      <c r="S1891" s="4"/>
      <c r="T1891" s="4"/>
      <c r="U1891" s="4"/>
      <c r="V1891" s="4"/>
      <c r="W1891" s="4"/>
    </row>
    <row r="1892" spans="1:23" ht="16">
      <c r="A1892" s="173" t="s">
        <v>2593</v>
      </c>
      <c r="B1892" s="173" t="s">
        <v>2588</v>
      </c>
      <c r="C1892" s="173">
        <v>840130536952</v>
      </c>
      <c r="D1892" s="174">
        <v>54.5</v>
      </c>
      <c r="E1892" s="174">
        <v>109</v>
      </c>
      <c r="F1892" s="173" t="s">
        <v>884</v>
      </c>
      <c r="G1892" s="4" t="s">
        <v>3</v>
      </c>
      <c r="H1892" s="4" t="str">
        <f t="shared" si="49"/>
        <v>Old School High Rise Pant</v>
      </c>
      <c r="I1892" s="4" t="str">
        <f t="shared" si="50"/>
        <v>Dusty Brown Denim</v>
      </c>
      <c r="J1892" s="4" t="str">
        <f t="shared" si="51"/>
        <v>DWF23P8C-260</v>
      </c>
      <c r="K1892" s="4" t="str">
        <f t="shared" si="52"/>
        <v>00x30</v>
      </c>
      <c r="L1892" s="4" t="str">
        <f t="shared" si="53"/>
        <v>00</v>
      </c>
      <c r="M1892" s="4" t="str">
        <f t="shared" si="54"/>
        <v>30</v>
      </c>
      <c r="N1892" s="4" t="e">
        <f>VLOOKUP(L1892,#REF!,3,FALSE)</f>
        <v>#REF!</v>
      </c>
      <c r="O1892" s="4" t="e">
        <f>VLOOKUP(L1892,#REF!,2,FALSE)</f>
        <v>#REF!</v>
      </c>
      <c r="P1892" s="4" t="e">
        <f t="shared" si="55"/>
        <v>#REF!</v>
      </c>
      <c r="Q1892" s="4"/>
      <c r="R1892" s="4"/>
      <c r="S1892" s="4"/>
      <c r="T1892" s="4"/>
      <c r="U1892" s="4"/>
      <c r="V1892" s="4"/>
      <c r="W1892" s="4"/>
    </row>
    <row r="1893" spans="1:23" ht="16">
      <c r="A1893" s="173" t="s">
        <v>2594</v>
      </c>
      <c r="B1893" s="173" t="s">
        <v>2588</v>
      </c>
      <c r="C1893" s="173">
        <v>840130536969</v>
      </c>
      <c r="D1893" s="174">
        <v>54.5</v>
      </c>
      <c r="E1893" s="174">
        <v>109</v>
      </c>
      <c r="F1893" s="173" t="s">
        <v>884</v>
      </c>
      <c r="G1893" s="4" t="s">
        <v>3</v>
      </c>
      <c r="H1893" s="4" t="str">
        <f t="shared" si="49"/>
        <v>Old School High Rise Pant</v>
      </c>
      <c r="I1893" s="4" t="str">
        <f t="shared" si="50"/>
        <v>Dusty Brown Denim</v>
      </c>
      <c r="J1893" s="4" t="str">
        <f t="shared" si="51"/>
        <v>DWF23P8C-260</v>
      </c>
      <c r="K1893" s="4" t="str">
        <f t="shared" si="52"/>
        <v>00x32</v>
      </c>
      <c r="L1893" s="4" t="str">
        <f t="shared" si="53"/>
        <v>00</v>
      </c>
      <c r="M1893" s="4" t="str">
        <f t="shared" si="54"/>
        <v>32</v>
      </c>
      <c r="N1893" s="4" t="e">
        <f>VLOOKUP(L1893,#REF!,3,FALSE)</f>
        <v>#REF!</v>
      </c>
      <c r="O1893" s="4" t="e">
        <f>VLOOKUP(L1893,#REF!,2,FALSE)</f>
        <v>#REF!</v>
      </c>
      <c r="P1893" s="4" t="e">
        <f t="shared" si="55"/>
        <v>#REF!</v>
      </c>
      <c r="Q1893" s="4"/>
      <c r="R1893" s="4"/>
      <c r="S1893" s="4"/>
      <c r="T1893" s="4"/>
      <c r="U1893" s="4"/>
      <c r="V1893" s="4"/>
      <c r="W1893" s="4"/>
    </row>
    <row r="1894" spans="1:23" ht="16">
      <c r="A1894" s="173" t="s">
        <v>2595</v>
      </c>
      <c r="B1894" s="173" t="s">
        <v>2588</v>
      </c>
      <c r="C1894" s="173">
        <v>840130536976</v>
      </c>
      <c r="D1894" s="174">
        <v>54.5</v>
      </c>
      <c r="E1894" s="174">
        <v>109</v>
      </c>
      <c r="F1894" s="173" t="s">
        <v>884</v>
      </c>
      <c r="G1894" s="4" t="s">
        <v>3</v>
      </c>
      <c r="H1894" s="4" t="str">
        <f t="shared" si="49"/>
        <v>Old School High Rise Pant</v>
      </c>
      <c r="I1894" s="4" t="str">
        <f t="shared" si="50"/>
        <v>Dusty Brown Denim</v>
      </c>
      <c r="J1894" s="4" t="str">
        <f t="shared" si="51"/>
        <v>DWF23P8C-260</v>
      </c>
      <c r="K1894" s="4" t="str">
        <f t="shared" si="52"/>
        <v>00x34</v>
      </c>
      <c r="L1894" s="4" t="str">
        <f t="shared" si="53"/>
        <v>00</v>
      </c>
      <c r="M1894" s="4" t="str">
        <f t="shared" si="54"/>
        <v>34</v>
      </c>
      <c r="N1894" s="4" t="e">
        <f>VLOOKUP(L1894,#REF!,3,FALSE)</f>
        <v>#REF!</v>
      </c>
      <c r="O1894" s="4" t="e">
        <f>VLOOKUP(L1894,#REF!,2,FALSE)</f>
        <v>#REF!</v>
      </c>
      <c r="P1894" s="4" t="e">
        <f t="shared" si="55"/>
        <v>#REF!</v>
      </c>
      <c r="Q1894" s="4"/>
      <c r="R1894" s="4"/>
      <c r="S1894" s="4"/>
      <c r="T1894" s="4"/>
      <c r="U1894" s="4"/>
      <c r="V1894" s="4"/>
      <c r="W1894" s="4"/>
    </row>
    <row r="1895" spans="1:23" ht="16">
      <c r="A1895" s="173" t="s">
        <v>2596</v>
      </c>
      <c r="B1895" s="173" t="s">
        <v>2588</v>
      </c>
      <c r="C1895" s="173">
        <v>840130536983</v>
      </c>
      <c r="D1895" s="174">
        <v>54.5</v>
      </c>
      <c r="E1895" s="174">
        <v>109</v>
      </c>
      <c r="F1895" s="173" t="s">
        <v>884</v>
      </c>
      <c r="G1895" s="4" t="s">
        <v>3</v>
      </c>
      <c r="H1895" s="4" t="str">
        <f t="shared" si="49"/>
        <v>Old School High Rise Pant</v>
      </c>
      <c r="I1895" s="4" t="str">
        <f t="shared" si="50"/>
        <v>Dusty Brown Denim</v>
      </c>
      <c r="J1895" s="4" t="str">
        <f t="shared" si="51"/>
        <v>DWF23P8C-260</v>
      </c>
      <c r="K1895" s="4" t="str">
        <f t="shared" si="52"/>
        <v>0x28</v>
      </c>
      <c r="L1895" s="4" t="str">
        <f t="shared" si="53"/>
        <v>0</v>
      </c>
      <c r="M1895" s="4" t="str">
        <f t="shared" si="54"/>
        <v>28</v>
      </c>
      <c r="N1895" s="4" t="e">
        <f>VLOOKUP(L1895,#REF!,3,FALSE)</f>
        <v>#REF!</v>
      </c>
      <c r="O1895" s="4" t="e">
        <f>VLOOKUP(L1895,#REF!,2,FALSE)</f>
        <v>#REF!</v>
      </c>
      <c r="P1895" s="4" t="e">
        <f t="shared" si="55"/>
        <v>#REF!</v>
      </c>
      <c r="Q1895" s="4"/>
      <c r="R1895" s="4"/>
      <c r="S1895" s="4"/>
      <c r="T1895" s="4"/>
      <c r="U1895" s="4"/>
      <c r="V1895" s="4"/>
      <c r="W1895" s="4"/>
    </row>
    <row r="1896" spans="1:23" ht="16">
      <c r="A1896" s="173" t="s">
        <v>2597</v>
      </c>
      <c r="B1896" s="173" t="s">
        <v>2588</v>
      </c>
      <c r="C1896" s="173">
        <v>840130536990</v>
      </c>
      <c r="D1896" s="174">
        <v>54.5</v>
      </c>
      <c r="E1896" s="174">
        <v>109</v>
      </c>
      <c r="F1896" s="173" t="s">
        <v>884</v>
      </c>
      <c r="G1896" s="4" t="s">
        <v>3</v>
      </c>
      <c r="H1896" s="4" t="str">
        <f t="shared" si="49"/>
        <v>Old School High Rise Pant</v>
      </c>
      <c r="I1896" s="4" t="str">
        <f t="shared" si="50"/>
        <v>Dusty Brown Denim</v>
      </c>
      <c r="J1896" s="4" t="str">
        <f t="shared" si="51"/>
        <v>DWF23P8C-260</v>
      </c>
      <c r="K1896" s="4" t="str">
        <f t="shared" si="52"/>
        <v>0x30</v>
      </c>
      <c r="L1896" s="4" t="str">
        <f t="shared" si="53"/>
        <v>0</v>
      </c>
      <c r="M1896" s="4" t="str">
        <f t="shared" si="54"/>
        <v>30</v>
      </c>
      <c r="N1896" s="4" t="e">
        <f>VLOOKUP(L1896,#REF!,3,FALSE)</f>
        <v>#REF!</v>
      </c>
      <c r="O1896" s="4" t="e">
        <f>VLOOKUP(L1896,#REF!,2,FALSE)</f>
        <v>#REF!</v>
      </c>
      <c r="P1896" s="4" t="e">
        <f t="shared" si="55"/>
        <v>#REF!</v>
      </c>
      <c r="Q1896" s="4"/>
      <c r="R1896" s="4"/>
      <c r="S1896" s="4"/>
      <c r="T1896" s="4"/>
      <c r="U1896" s="4"/>
      <c r="V1896" s="4"/>
      <c r="W1896" s="4"/>
    </row>
    <row r="1897" spans="1:23" ht="16">
      <c r="A1897" s="173" t="s">
        <v>2598</v>
      </c>
      <c r="B1897" s="173" t="s">
        <v>2588</v>
      </c>
      <c r="C1897" s="173">
        <v>840130537003</v>
      </c>
      <c r="D1897" s="174">
        <v>54.5</v>
      </c>
      <c r="E1897" s="174">
        <v>109</v>
      </c>
      <c r="F1897" s="173" t="s">
        <v>884</v>
      </c>
      <c r="G1897" s="4" t="s">
        <v>3</v>
      </c>
      <c r="H1897" s="4" t="str">
        <f t="shared" si="49"/>
        <v>Old School High Rise Pant</v>
      </c>
      <c r="I1897" s="4" t="str">
        <f t="shared" si="50"/>
        <v>Dusty Brown Denim</v>
      </c>
      <c r="J1897" s="4" t="str">
        <f t="shared" si="51"/>
        <v>DWF23P8C-260</v>
      </c>
      <c r="K1897" s="4" t="str">
        <f t="shared" si="52"/>
        <v>0x32</v>
      </c>
      <c r="L1897" s="4" t="str">
        <f t="shared" si="53"/>
        <v>0</v>
      </c>
      <c r="M1897" s="4" t="str">
        <f t="shared" si="54"/>
        <v>32</v>
      </c>
      <c r="N1897" s="4" t="e">
        <f>VLOOKUP(L1897,#REF!,3,FALSE)</f>
        <v>#REF!</v>
      </c>
      <c r="O1897" s="4" t="e">
        <f>VLOOKUP(L1897,#REF!,2,FALSE)</f>
        <v>#REF!</v>
      </c>
      <c r="P1897" s="4" t="e">
        <f t="shared" si="55"/>
        <v>#REF!</v>
      </c>
      <c r="Q1897" s="4"/>
      <c r="R1897" s="4"/>
      <c r="S1897" s="4"/>
      <c r="T1897" s="4"/>
      <c r="U1897" s="4"/>
      <c r="V1897" s="4"/>
      <c r="W1897" s="4"/>
    </row>
    <row r="1898" spans="1:23" ht="16">
      <c r="A1898" s="173" t="s">
        <v>2599</v>
      </c>
      <c r="B1898" s="173" t="s">
        <v>2588</v>
      </c>
      <c r="C1898" s="173">
        <v>840130537010</v>
      </c>
      <c r="D1898" s="174">
        <v>54.5</v>
      </c>
      <c r="E1898" s="174">
        <v>109</v>
      </c>
      <c r="F1898" s="173" t="s">
        <v>884</v>
      </c>
      <c r="G1898" s="4" t="s">
        <v>3</v>
      </c>
      <c r="H1898" s="4" t="str">
        <f t="shared" si="49"/>
        <v>Old School High Rise Pant</v>
      </c>
      <c r="I1898" s="4" t="str">
        <f t="shared" si="50"/>
        <v>Dusty Brown Denim</v>
      </c>
      <c r="J1898" s="4" t="str">
        <f t="shared" si="51"/>
        <v>DWF23P8C-260</v>
      </c>
      <c r="K1898" s="4" t="str">
        <f t="shared" si="52"/>
        <v>0x34</v>
      </c>
      <c r="L1898" s="4" t="str">
        <f t="shared" si="53"/>
        <v>0</v>
      </c>
      <c r="M1898" s="4" t="str">
        <f t="shared" si="54"/>
        <v>34</v>
      </c>
      <c r="N1898" s="4" t="e">
        <f>VLOOKUP(L1898,#REF!,3,FALSE)</f>
        <v>#REF!</v>
      </c>
      <c r="O1898" s="4" t="e">
        <f>VLOOKUP(L1898,#REF!,2,FALSE)</f>
        <v>#REF!</v>
      </c>
      <c r="P1898" s="4" t="e">
        <f t="shared" si="55"/>
        <v>#REF!</v>
      </c>
      <c r="Q1898" s="4"/>
      <c r="R1898" s="4"/>
      <c r="S1898" s="4"/>
      <c r="T1898" s="4"/>
      <c r="U1898" s="4"/>
      <c r="V1898" s="4"/>
      <c r="W1898" s="4"/>
    </row>
    <row r="1899" spans="1:23" ht="16">
      <c r="A1899" s="173" t="s">
        <v>2600</v>
      </c>
      <c r="B1899" s="173" t="s">
        <v>2588</v>
      </c>
      <c r="C1899" s="173">
        <v>840130537027</v>
      </c>
      <c r="D1899" s="174">
        <v>54.5</v>
      </c>
      <c r="E1899" s="174">
        <v>109</v>
      </c>
      <c r="F1899" s="173" t="s">
        <v>884</v>
      </c>
      <c r="G1899" s="4" t="s">
        <v>3</v>
      </c>
      <c r="H1899" s="4" t="str">
        <f t="shared" si="49"/>
        <v>Old School High Rise Pant</v>
      </c>
      <c r="I1899" s="4" t="str">
        <f t="shared" si="50"/>
        <v>Dusty Brown Denim</v>
      </c>
      <c r="J1899" s="4" t="str">
        <f t="shared" si="51"/>
        <v>DWF23P8C-260</v>
      </c>
      <c r="K1899" s="4" t="str">
        <f t="shared" si="52"/>
        <v>2x28</v>
      </c>
      <c r="L1899" s="4" t="str">
        <f t="shared" si="53"/>
        <v>2</v>
      </c>
      <c r="M1899" s="4" t="str">
        <f t="shared" si="54"/>
        <v>28</v>
      </c>
      <c r="N1899" s="4" t="e">
        <f>VLOOKUP(L1899,#REF!,3,FALSE)</f>
        <v>#REF!</v>
      </c>
      <c r="O1899" s="4" t="e">
        <f>VLOOKUP(L1899,#REF!,2,FALSE)</f>
        <v>#REF!</v>
      </c>
      <c r="P1899" s="4" t="e">
        <f t="shared" si="55"/>
        <v>#REF!</v>
      </c>
      <c r="Q1899" s="4"/>
      <c r="R1899" s="4"/>
      <c r="S1899" s="4"/>
      <c r="T1899" s="4"/>
      <c r="U1899" s="4"/>
      <c r="V1899" s="4"/>
      <c r="W1899" s="4"/>
    </row>
    <row r="1900" spans="1:23" ht="16">
      <c r="A1900" s="173" t="s">
        <v>2601</v>
      </c>
      <c r="B1900" s="173" t="s">
        <v>2588</v>
      </c>
      <c r="C1900" s="173">
        <v>840130537034</v>
      </c>
      <c r="D1900" s="174">
        <v>54.5</v>
      </c>
      <c r="E1900" s="174">
        <v>109</v>
      </c>
      <c r="F1900" s="173" t="s">
        <v>884</v>
      </c>
      <c r="G1900" s="4" t="s">
        <v>3</v>
      </c>
      <c r="H1900" s="4" t="str">
        <f t="shared" si="49"/>
        <v>Old School High Rise Pant</v>
      </c>
      <c r="I1900" s="4" t="str">
        <f t="shared" si="50"/>
        <v>Dusty Brown Denim</v>
      </c>
      <c r="J1900" s="4" t="str">
        <f t="shared" si="51"/>
        <v>DWF23P8C-260</v>
      </c>
      <c r="K1900" s="4" t="str">
        <f t="shared" si="52"/>
        <v>2x30</v>
      </c>
      <c r="L1900" s="4" t="str">
        <f t="shared" si="53"/>
        <v>2</v>
      </c>
      <c r="M1900" s="4" t="str">
        <f t="shared" si="54"/>
        <v>30</v>
      </c>
      <c r="N1900" s="4" t="e">
        <f>VLOOKUP(L1900,#REF!,3,FALSE)</f>
        <v>#REF!</v>
      </c>
      <c r="O1900" s="4" t="e">
        <f>VLOOKUP(L1900,#REF!,2,FALSE)</f>
        <v>#REF!</v>
      </c>
      <c r="P1900" s="4" t="e">
        <f t="shared" si="55"/>
        <v>#REF!</v>
      </c>
      <c r="Q1900" s="4"/>
      <c r="R1900" s="4"/>
      <c r="S1900" s="4"/>
      <c r="T1900" s="4"/>
      <c r="U1900" s="4"/>
      <c r="V1900" s="4"/>
      <c r="W1900" s="4"/>
    </row>
    <row r="1901" spans="1:23" ht="16">
      <c r="A1901" s="173" t="s">
        <v>2602</v>
      </c>
      <c r="B1901" s="173" t="s">
        <v>2588</v>
      </c>
      <c r="C1901" s="173">
        <v>840130537041</v>
      </c>
      <c r="D1901" s="174">
        <v>54.5</v>
      </c>
      <c r="E1901" s="174">
        <v>109</v>
      </c>
      <c r="F1901" s="173" t="s">
        <v>884</v>
      </c>
      <c r="G1901" s="4" t="s">
        <v>3</v>
      </c>
      <c r="H1901" s="4" t="str">
        <f t="shared" si="49"/>
        <v>Old School High Rise Pant</v>
      </c>
      <c r="I1901" s="4" t="str">
        <f t="shared" si="50"/>
        <v>Dusty Brown Denim</v>
      </c>
      <c r="J1901" s="4" t="str">
        <f t="shared" si="51"/>
        <v>DWF23P8C-260</v>
      </c>
      <c r="K1901" s="4" t="str">
        <f t="shared" si="52"/>
        <v>2x32</v>
      </c>
      <c r="L1901" s="4" t="str">
        <f t="shared" si="53"/>
        <v>2</v>
      </c>
      <c r="M1901" s="4" t="str">
        <f t="shared" si="54"/>
        <v>32</v>
      </c>
      <c r="N1901" s="4" t="e">
        <f>VLOOKUP(L1901,#REF!,3,FALSE)</f>
        <v>#REF!</v>
      </c>
      <c r="O1901" s="4" t="e">
        <f>VLOOKUP(L1901,#REF!,2,FALSE)</f>
        <v>#REF!</v>
      </c>
      <c r="P1901" s="4" t="e">
        <f t="shared" si="55"/>
        <v>#REF!</v>
      </c>
      <c r="Q1901" s="4"/>
      <c r="R1901" s="4"/>
      <c r="S1901" s="4"/>
      <c r="T1901" s="4"/>
      <c r="U1901" s="4"/>
      <c r="V1901" s="4"/>
      <c r="W1901" s="4"/>
    </row>
    <row r="1902" spans="1:23" ht="16">
      <c r="A1902" s="173" t="s">
        <v>2603</v>
      </c>
      <c r="B1902" s="173" t="s">
        <v>2588</v>
      </c>
      <c r="C1902" s="173">
        <v>840130537058</v>
      </c>
      <c r="D1902" s="174">
        <v>54.5</v>
      </c>
      <c r="E1902" s="174">
        <v>109</v>
      </c>
      <c r="F1902" s="173" t="s">
        <v>884</v>
      </c>
      <c r="G1902" s="4" t="s">
        <v>3</v>
      </c>
      <c r="H1902" s="4" t="str">
        <f t="shared" si="49"/>
        <v>Old School High Rise Pant</v>
      </c>
      <c r="I1902" s="4" t="str">
        <f t="shared" si="50"/>
        <v>Dusty Brown Denim</v>
      </c>
      <c r="J1902" s="4" t="str">
        <f t="shared" si="51"/>
        <v>DWF23P8C-260</v>
      </c>
      <c r="K1902" s="4" t="str">
        <f t="shared" si="52"/>
        <v>2x34</v>
      </c>
      <c r="L1902" s="4" t="str">
        <f t="shared" si="53"/>
        <v>2</v>
      </c>
      <c r="M1902" s="4" t="str">
        <f t="shared" si="54"/>
        <v>34</v>
      </c>
      <c r="N1902" s="4" t="e">
        <f>VLOOKUP(L1902,#REF!,3,FALSE)</f>
        <v>#REF!</v>
      </c>
      <c r="O1902" s="4" t="e">
        <f>VLOOKUP(L1902,#REF!,2,FALSE)</f>
        <v>#REF!</v>
      </c>
      <c r="P1902" s="4" t="e">
        <f t="shared" si="55"/>
        <v>#REF!</v>
      </c>
      <c r="Q1902" s="4"/>
      <c r="R1902" s="4"/>
      <c r="S1902" s="4"/>
      <c r="T1902" s="4"/>
      <c r="U1902" s="4"/>
      <c r="V1902" s="4"/>
      <c r="W1902" s="4"/>
    </row>
    <row r="1903" spans="1:23" ht="16">
      <c r="A1903" s="173" t="s">
        <v>2604</v>
      </c>
      <c r="B1903" s="173" t="s">
        <v>2588</v>
      </c>
      <c r="C1903" s="173">
        <v>840130537065</v>
      </c>
      <c r="D1903" s="174">
        <v>54.5</v>
      </c>
      <c r="E1903" s="174">
        <v>109</v>
      </c>
      <c r="F1903" s="173" t="s">
        <v>884</v>
      </c>
      <c r="G1903" s="4" t="s">
        <v>3</v>
      </c>
      <c r="H1903" s="4" t="str">
        <f t="shared" si="49"/>
        <v>Old School High Rise Pant</v>
      </c>
      <c r="I1903" s="4" t="str">
        <f t="shared" si="50"/>
        <v>Dusty Brown Denim</v>
      </c>
      <c r="J1903" s="4" t="str">
        <f t="shared" si="51"/>
        <v>DWF23P8C-260</v>
      </c>
      <c r="K1903" s="4" t="str">
        <f t="shared" si="52"/>
        <v>4x28</v>
      </c>
      <c r="L1903" s="4" t="str">
        <f t="shared" si="53"/>
        <v>4</v>
      </c>
      <c r="M1903" s="4" t="str">
        <f t="shared" si="54"/>
        <v>28</v>
      </c>
      <c r="N1903" s="4" t="e">
        <f>VLOOKUP(L1903,#REF!,3,FALSE)</f>
        <v>#REF!</v>
      </c>
      <c r="O1903" s="4" t="e">
        <f>VLOOKUP(L1903,#REF!,2,FALSE)</f>
        <v>#REF!</v>
      </c>
      <c r="P1903" s="4" t="e">
        <f t="shared" si="55"/>
        <v>#REF!</v>
      </c>
      <c r="Q1903" s="4"/>
      <c r="R1903" s="4"/>
      <c r="S1903" s="4"/>
      <c r="T1903" s="4"/>
      <c r="U1903" s="4"/>
      <c r="V1903" s="4"/>
      <c r="W1903" s="4"/>
    </row>
    <row r="1904" spans="1:23" ht="16">
      <c r="A1904" s="173" t="s">
        <v>2605</v>
      </c>
      <c r="B1904" s="173" t="s">
        <v>2588</v>
      </c>
      <c r="C1904" s="173">
        <v>840130537072</v>
      </c>
      <c r="D1904" s="174">
        <v>54.5</v>
      </c>
      <c r="E1904" s="174">
        <v>109</v>
      </c>
      <c r="F1904" s="173" t="s">
        <v>884</v>
      </c>
      <c r="G1904" s="4" t="s">
        <v>3</v>
      </c>
      <c r="H1904" s="4" t="str">
        <f t="shared" si="49"/>
        <v>Old School High Rise Pant</v>
      </c>
      <c r="I1904" s="4" t="str">
        <f t="shared" si="50"/>
        <v>Dusty Brown Denim</v>
      </c>
      <c r="J1904" s="4" t="str">
        <f t="shared" si="51"/>
        <v>DWF23P8C-260</v>
      </c>
      <c r="K1904" s="4" t="str">
        <f t="shared" si="52"/>
        <v>4x30</v>
      </c>
      <c r="L1904" s="4" t="str">
        <f t="shared" si="53"/>
        <v>4</v>
      </c>
      <c r="M1904" s="4" t="str">
        <f t="shared" si="54"/>
        <v>30</v>
      </c>
      <c r="N1904" s="4" t="e">
        <f>VLOOKUP(L1904,#REF!,3,FALSE)</f>
        <v>#REF!</v>
      </c>
      <c r="O1904" s="4" t="e">
        <f>VLOOKUP(L1904,#REF!,2,FALSE)</f>
        <v>#REF!</v>
      </c>
      <c r="P1904" s="4" t="e">
        <f t="shared" si="55"/>
        <v>#REF!</v>
      </c>
      <c r="Q1904" s="4"/>
      <c r="R1904" s="4"/>
      <c r="S1904" s="4"/>
      <c r="T1904" s="4"/>
      <c r="U1904" s="4"/>
      <c r="V1904" s="4"/>
      <c r="W1904" s="4"/>
    </row>
    <row r="1905" spans="1:23" ht="16">
      <c r="A1905" s="173" t="s">
        <v>2606</v>
      </c>
      <c r="B1905" s="173" t="s">
        <v>2588</v>
      </c>
      <c r="C1905" s="173">
        <v>840130537089</v>
      </c>
      <c r="D1905" s="174">
        <v>54.5</v>
      </c>
      <c r="E1905" s="174">
        <v>109</v>
      </c>
      <c r="F1905" s="173" t="s">
        <v>884</v>
      </c>
      <c r="G1905" s="4" t="s">
        <v>3</v>
      </c>
      <c r="H1905" s="4" t="str">
        <f t="shared" si="49"/>
        <v>Old School High Rise Pant</v>
      </c>
      <c r="I1905" s="4" t="str">
        <f t="shared" si="50"/>
        <v>Dusty Brown Denim</v>
      </c>
      <c r="J1905" s="4" t="str">
        <f t="shared" si="51"/>
        <v>DWF23P8C-260</v>
      </c>
      <c r="K1905" s="4" t="str">
        <f t="shared" si="52"/>
        <v>4x32</v>
      </c>
      <c r="L1905" s="4" t="str">
        <f t="shared" si="53"/>
        <v>4</v>
      </c>
      <c r="M1905" s="4" t="str">
        <f t="shared" si="54"/>
        <v>32</v>
      </c>
      <c r="N1905" s="4" t="e">
        <f>VLOOKUP(L1905,#REF!,3,FALSE)</f>
        <v>#REF!</v>
      </c>
      <c r="O1905" s="4" t="e">
        <f>VLOOKUP(L1905,#REF!,2,FALSE)</f>
        <v>#REF!</v>
      </c>
      <c r="P1905" s="4" t="e">
        <f t="shared" si="55"/>
        <v>#REF!</v>
      </c>
      <c r="Q1905" s="4"/>
      <c r="R1905" s="4"/>
      <c r="S1905" s="4"/>
      <c r="T1905" s="4"/>
      <c r="U1905" s="4"/>
      <c r="V1905" s="4"/>
      <c r="W1905" s="4"/>
    </row>
    <row r="1906" spans="1:23" ht="16">
      <c r="A1906" s="173" t="s">
        <v>2607</v>
      </c>
      <c r="B1906" s="173" t="s">
        <v>2588</v>
      </c>
      <c r="C1906" s="173">
        <v>840130537096</v>
      </c>
      <c r="D1906" s="174">
        <v>54.5</v>
      </c>
      <c r="E1906" s="174">
        <v>109</v>
      </c>
      <c r="F1906" s="173" t="s">
        <v>884</v>
      </c>
      <c r="G1906" s="4" t="s">
        <v>3</v>
      </c>
      <c r="H1906" s="4" t="str">
        <f t="shared" si="49"/>
        <v>Old School High Rise Pant</v>
      </c>
      <c r="I1906" s="4" t="str">
        <f t="shared" si="50"/>
        <v>Dusty Brown Denim</v>
      </c>
      <c r="J1906" s="4" t="str">
        <f t="shared" si="51"/>
        <v>DWF23P8C-260</v>
      </c>
      <c r="K1906" s="4" t="str">
        <f t="shared" si="52"/>
        <v>4x34</v>
      </c>
      <c r="L1906" s="4" t="str">
        <f t="shared" si="53"/>
        <v>4</v>
      </c>
      <c r="M1906" s="4" t="str">
        <f t="shared" si="54"/>
        <v>34</v>
      </c>
      <c r="N1906" s="4" t="e">
        <f>VLOOKUP(L1906,#REF!,3,FALSE)</f>
        <v>#REF!</v>
      </c>
      <c r="O1906" s="4" t="e">
        <f>VLOOKUP(L1906,#REF!,2,FALSE)</f>
        <v>#REF!</v>
      </c>
      <c r="P1906" s="4" t="e">
        <f t="shared" si="55"/>
        <v>#REF!</v>
      </c>
      <c r="Q1906" s="4"/>
      <c r="R1906" s="4"/>
      <c r="S1906" s="4"/>
      <c r="T1906" s="4"/>
      <c r="U1906" s="4"/>
      <c r="V1906" s="4"/>
      <c r="W1906" s="4"/>
    </row>
    <row r="1907" spans="1:23" ht="16">
      <c r="A1907" s="173" t="s">
        <v>2608</v>
      </c>
      <c r="B1907" s="173" t="s">
        <v>2588</v>
      </c>
      <c r="C1907" s="173">
        <v>840130537102</v>
      </c>
      <c r="D1907" s="174">
        <v>54.5</v>
      </c>
      <c r="E1907" s="174">
        <v>109</v>
      </c>
      <c r="F1907" s="173" t="s">
        <v>884</v>
      </c>
      <c r="G1907" s="4" t="s">
        <v>3</v>
      </c>
      <c r="H1907" s="4" t="str">
        <f t="shared" si="49"/>
        <v>Old School High Rise Pant</v>
      </c>
      <c r="I1907" s="4" t="str">
        <f t="shared" si="50"/>
        <v>Dusty Brown Denim</v>
      </c>
      <c r="J1907" s="4" t="str">
        <f t="shared" si="51"/>
        <v>DWF23P8C-260</v>
      </c>
      <c r="K1907" s="4" t="str">
        <f t="shared" si="52"/>
        <v>6x28</v>
      </c>
      <c r="L1907" s="4" t="str">
        <f t="shared" si="53"/>
        <v>6</v>
      </c>
      <c r="M1907" s="4" t="str">
        <f t="shared" si="54"/>
        <v>28</v>
      </c>
      <c r="N1907" s="4" t="e">
        <f>VLOOKUP(L1907,#REF!,3,FALSE)</f>
        <v>#REF!</v>
      </c>
      <c r="O1907" s="4" t="e">
        <f>VLOOKUP(L1907,#REF!,2,FALSE)</f>
        <v>#REF!</v>
      </c>
      <c r="P1907" s="4" t="e">
        <f t="shared" si="55"/>
        <v>#REF!</v>
      </c>
      <c r="Q1907" s="4"/>
      <c r="R1907" s="4"/>
      <c r="S1907" s="4"/>
      <c r="T1907" s="4"/>
      <c r="U1907" s="4"/>
      <c r="V1907" s="4"/>
      <c r="W1907" s="4"/>
    </row>
    <row r="1908" spans="1:23" ht="16">
      <c r="A1908" s="173" t="s">
        <v>2609</v>
      </c>
      <c r="B1908" s="173" t="s">
        <v>2588</v>
      </c>
      <c r="C1908" s="173">
        <v>840130537119</v>
      </c>
      <c r="D1908" s="174">
        <v>54.5</v>
      </c>
      <c r="E1908" s="174">
        <v>109</v>
      </c>
      <c r="F1908" s="173" t="s">
        <v>884</v>
      </c>
      <c r="G1908" s="4" t="s">
        <v>3</v>
      </c>
      <c r="H1908" s="4" t="str">
        <f t="shared" si="49"/>
        <v>Old School High Rise Pant</v>
      </c>
      <c r="I1908" s="4" t="str">
        <f t="shared" si="50"/>
        <v>Dusty Brown Denim</v>
      </c>
      <c r="J1908" s="4" t="str">
        <f t="shared" si="51"/>
        <v>DWF23P8C-260</v>
      </c>
      <c r="K1908" s="4" t="str">
        <f t="shared" si="52"/>
        <v>6x30</v>
      </c>
      <c r="L1908" s="4" t="str">
        <f t="shared" si="53"/>
        <v>6</v>
      </c>
      <c r="M1908" s="4" t="str">
        <f t="shared" si="54"/>
        <v>30</v>
      </c>
      <c r="N1908" s="4" t="e">
        <f>VLOOKUP(L1908,#REF!,3,FALSE)</f>
        <v>#REF!</v>
      </c>
      <c r="O1908" s="4" t="e">
        <f>VLOOKUP(L1908,#REF!,2,FALSE)</f>
        <v>#REF!</v>
      </c>
      <c r="P1908" s="4" t="e">
        <f t="shared" si="55"/>
        <v>#REF!</v>
      </c>
      <c r="Q1908" s="4"/>
      <c r="R1908" s="4"/>
      <c r="S1908" s="4"/>
      <c r="T1908" s="4"/>
      <c r="U1908" s="4"/>
      <c r="V1908" s="4"/>
      <c r="W1908" s="4"/>
    </row>
    <row r="1909" spans="1:23" ht="16">
      <c r="A1909" s="173" t="s">
        <v>2610</v>
      </c>
      <c r="B1909" s="173" t="s">
        <v>2588</v>
      </c>
      <c r="C1909" s="173">
        <v>840130537126</v>
      </c>
      <c r="D1909" s="174">
        <v>54.5</v>
      </c>
      <c r="E1909" s="174">
        <v>109</v>
      </c>
      <c r="F1909" s="173" t="s">
        <v>884</v>
      </c>
      <c r="G1909" s="4" t="s">
        <v>3</v>
      </c>
      <c r="H1909" s="4" t="str">
        <f t="shared" si="49"/>
        <v>Old School High Rise Pant</v>
      </c>
      <c r="I1909" s="4" t="str">
        <f t="shared" si="50"/>
        <v>Dusty Brown Denim</v>
      </c>
      <c r="J1909" s="4" t="str">
        <f t="shared" si="51"/>
        <v>DWF23P8C-260</v>
      </c>
      <c r="K1909" s="4" t="str">
        <f t="shared" si="52"/>
        <v>6x32</v>
      </c>
      <c r="L1909" s="4" t="str">
        <f t="shared" si="53"/>
        <v>6</v>
      </c>
      <c r="M1909" s="4" t="str">
        <f t="shared" si="54"/>
        <v>32</v>
      </c>
      <c r="N1909" s="4" t="e">
        <f>VLOOKUP(L1909,#REF!,3,FALSE)</f>
        <v>#REF!</v>
      </c>
      <c r="O1909" s="4" t="e">
        <f>VLOOKUP(L1909,#REF!,2,FALSE)</f>
        <v>#REF!</v>
      </c>
      <c r="P1909" s="4" t="e">
        <f t="shared" si="55"/>
        <v>#REF!</v>
      </c>
      <c r="Q1909" s="4"/>
      <c r="R1909" s="4"/>
      <c r="S1909" s="4"/>
      <c r="T1909" s="4"/>
      <c r="U1909" s="4"/>
      <c r="V1909" s="4"/>
      <c r="W1909" s="4"/>
    </row>
    <row r="1910" spans="1:23" ht="16">
      <c r="A1910" s="173" t="s">
        <v>2611</v>
      </c>
      <c r="B1910" s="173" t="s">
        <v>2588</v>
      </c>
      <c r="C1910" s="173">
        <v>840130537133</v>
      </c>
      <c r="D1910" s="174">
        <v>54.5</v>
      </c>
      <c r="E1910" s="174">
        <v>109</v>
      </c>
      <c r="F1910" s="173" t="s">
        <v>884</v>
      </c>
      <c r="G1910" s="4" t="s">
        <v>3</v>
      </c>
      <c r="H1910" s="4" t="str">
        <f t="shared" si="49"/>
        <v>Old School High Rise Pant</v>
      </c>
      <c r="I1910" s="4" t="str">
        <f t="shared" si="50"/>
        <v>Dusty Brown Denim</v>
      </c>
      <c r="J1910" s="4" t="str">
        <f t="shared" si="51"/>
        <v>DWF23P8C-260</v>
      </c>
      <c r="K1910" s="4" t="str">
        <f t="shared" si="52"/>
        <v>6x34</v>
      </c>
      <c r="L1910" s="4" t="str">
        <f t="shared" si="53"/>
        <v>6</v>
      </c>
      <c r="M1910" s="4" t="str">
        <f t="shared" si="54"/>
        <v>34</v>
      </c>
      <c r="N1910" s="4" t="e">
        <f>VLOOKUP(L1910,#REF!,3,FALSE)</f>
        <v>#REF!</v>
      </c>
      <c r="O1910" s="4" t="e">
        <f>VLOOKUP(L1910,#REF!,2,FALSE)</f>
        <v>#REF!</v>
      </c>
      <c r="P1910" s="4" t="e">
        <f t="shared" si="55"/>
        <v>#REF!</v>
      </c>
      <c r="Q1910" s="4"/>
      <c r="R1910" s="4"/>
      <c r="S1910" s="4"/>
      <c r="T1910" s="4"/>
      <c r="U1910" s="4"/>
      <c r="V1910" s="4"/>
      <c r="W1910" s="4"/>
    </row>
    <row r="1911" spans="1:23" ht="16">
      <c r="A1911" s="173" t="s">
        <v>2612</v>
      </c>
      <c r="B1911" s="173" t="s">
        <v>2588</v>
      </c>
      <c r="C1911" s="173">
        <v>840130537140</v>
      </c>
      <c r="D1911" s="174">
        <v>54.5</v>
      </c>
      <c r="E1911" s="174">
        <v>109</v>
      </c>
      <c r="F1911" s="173" t="s">
        <v>884</v>
      </c>
      <c r="G1911" s="4" t="s">
        <v>3</v>
      </c>
      <c r="H1911" s="4" t="str">
        <f t="shared" si="49"/>
        <v>Old School High Rise Pant</v>
      </c>
      <c r="I1911" s="4" t="str">
        <f t="shared" si="50"/>
        <v>Dusty Brown Denim</v>
      </c>
      <c r="J1911" s="4" t="str">
        <f t="shared" si="51"/>
        <v>DWF23P8C-260</v>
      </c>
      <c r="K1911" s="4" t="str">
        <f t="shared" si="52"/>
        <v>8x28</v>
      </c>
      <c r="L1911" s="4" t="str">
        <f t="shared" si="53"/>
        <v>8</v>
      </c>
      <c r="M1911" s="4" t="str">
        <f t="shared" si="54"/>
        <v>28</v>
      </c>
      <c r="N1911" s="4" t="e">
        <f>VLOOKUP(L1911,#REF!,3,FALSE)</f>
        <v>#REF!</v>
      </c>
      <c r="O1911" s="4" t="e">
        <f>VLOOKUP(L1911,#REF!,2,FALSE)</f>
        <v>#REF!</v>
      </c>
      <c r="P1911" s="4" t="e">
        <f t="shared" si="55"/>
        <v>#REF!</v>
      </c>
      <c r="Q1911" s="4"/>
      <c r="R1911" s="4"/>
      <c r="S1911" s="4"/>
      <c r="T1911" s="4"/>
      <c r="U1911" s="4"/>
      <c r="V1911" s="4"/>
      <c r="W1911" s="4"/>
    </row>
    <row r="1912" spans="1:23" ht="16">
      <c r="A1912" s="173" t="s">
        <v>2613</v>
      </c>
      <c r="B1912" s="173" t="s">
        <v>2588</v>
      </c>
      <c r="C1912" s="173">
        <v>840130537157</v>
      </c>
      <c r="D1912" s="174">
        <v>54.5</v>
      </c>
      <c r="E1912" s="174">
        <v>109</v>
      </c>
      <c r="F1912" s="173" t="s">
        <v>884</v>
      </c>
      <c r="G1912" s="4" t="s">
        <v>3</v>
      </c>
      <c r="H1912" s="4" t="str">
        <f t="shared" si="49"/>
        <v>Old School High Rise Pant</v>
      </c>
      <c r="I1912" s="4" t="str">
        <f t="shared" si="50"/>
        <v>Dusty Brown Denim</v>
      </c>
      <c r="J1912" s="4" t="str">
        <f t="shared" si="51"/>
        <v>DWF23P8C-260</v>
      </c>
      <c r="K1912" s="4" t="str">
        <f t="shared" si="52"/>
        <v>8x30</v>
      </c>
      <c r="L1912" s="4" t="str">
        <f t="shared" si="53"/>
        <v>8</v>
      </c>
      <c r="M1912" s="4" t="str">
        <f t="shared" si="54"/>
        <v>30</v>
      </c>
      <c r="N1912" s="4" t="e">
        <f>VLOOKUP(L1912,#REF!,3,FALSE)</f>
        <v>#REF!</v>
      </c>
      <c r="O1912" s="4" t="e">
        <f>VLOOKUP(L1912,#REF!,2,FALSE)</f>
        <v>#REF!</v>
      </c>
      <c r="P1912" s="4" t="e">
        <f t="shared" si="55"/>
        <v>#REF!</v>
      </c>
      <c r="Q1912" s="4"/>
      <c r="R1912" s="4"/>
      <c r="S1912" s="4"/>
      <c r="T1912" s="4"/>
      <c r="U1912" s="4"/>
      <c r="V1912" s="4"/>
      <c r="W1912" s="4"/>
    </row>
    <row r="1913" spans="1:23" ht="16">
      <c r="A1913" s="173" t="s">
        <v>2614</v>
      </c>
      <c r="B1913" s="173" t="s">
        <v>2588</v>
      </c>
      <c r="C1913" s="173">
        <v>840130537164</v>
      </c>
      <c r="D1913" s="174">
        <v>54.5</v>
      </c>
      <c r="E1913" s="174">
        <v>109</v>
      </c>
      <c r="F1913" s="173" t="s">
        <v>884</v>
      </c>
      <c r="G1913" s="4" t="s">
        <v>3</v>
      </c>
      <c r="H1913" s="4" t="str">
        <f t="shared" si="49"/>
        <v>Old School High Rise Pant</v>
      </c>
      <c r="I1913" s="4" t="str">
        <f t="shared" si="50"/>
        <v>Dusty Brown Denim</v>
      </c>
      <c r="J1913" s="4" t="str">
        <f t="shared" si="51"/>
        <v>DWF23P8C-260</v>
      </c>
      <c r="K1913" s="4" t="str">
        <f t="shared" si="52"/>
        <v>8x32</v>
      </c>
      <c r="L1913" s="4" t="str">
        <f t="shared" si="53"/>
        <v>8</v>
      </c>
      <c r="M1913" s="4" t="str">
        <f t="shared" si="54"/>
        <v>32</v>
      </c>
      <c r="N1913" s="4" t="e">
        <f>VLOOKUP(L1913,#REF!,3,FALSE)</f>
        <v>#REF!</v>
      </c>
      <c r="O1913" s="4" t="e">
        <f>VLOOKUP(L1913,#REF!,2,FALSE)</f>
        <v>#REF!</v>
      </c>
      <c r="P1913" s="4" t="e">
        <f t="shared" si="55"/>
        <v>#REF!</v>
      </c>
      <c r="Q1913" s="4"/>
      <c r="R1913" s="4"/>
      <c r="S1913" s="4"/>
      <c r="T1913" s="4"/>
      <c r="U1913" s="4"/>
      <c r="V1913" s="4"/>
      <c r="W1913" s="4"/>
    </row>
    <row r="1914" spans="1:23" ht="16">
      <c r="A1914" s="173" t="s">
        <v>2615</v>
      </c>
      <c r="B1914" s="173" t="s">
        <v>2588</v>
      </c>
      <c r="C1914" s="173">
        <v>840130537171</v>
      </c>
      <c r="D1914" s="174">
        <v>54.5</v>
      </c>
      <c r="E1914" s="174">
        <v>109</v>
      </c>
      <c r="F1914" s="173" t="s">
        <v>884</v>
      </c>
      <c r="G1914" s="4" t="s">
        <v>3</v>
      </c>
      <c r="H1914" s="4" t="str">
        <f t="shared" si="49"/>
        <v>Old School High Rise Pant</v>
      </c>
      <c r="I1914" s="4" t="str">
        <f t="shared" si="50"/>
        <v>Dusty Brown Denim</v>
      </c>
      <c r="J1914" s="4" t="str">
        <f t="shared" si="51"/>
        <v>DWF23P8C-260</v>
      </c>
      <c r="K1914" s="4" t="str">
        <f t="shared" si="52"/>
        <v>8x34</v>
      </c>
      <c r="L1914" s="4" t="str">
        <f t="shared" si="53"/>
        <v>8</v>
      </c>
      <c r="M1914" s="4" t="str">
        <f t="shared" si="54"/>
        <v>34</v>
      </c>
      <c r="N1914" s="4" t="e">
        <f>VLOOKUP(L1914,#REF!,3,FALSE)</f>
        <v>#REF!</v>
      </c>
      <c r="O1914" s="4" t="e">
        <f>VLOOKUP(L1914,#REF!,2,FALSE)</f>
        <v>#REF!</v>
      </c>
      <c r="P1914" s="4" t="e">
        <f t="shared" si="55"/>
        <v>#REF!</v>
      </c>
      <c r="Q1914" s="4"/>
      <c r="R1914" s="4"/>
      <c r="S1914" s="4"/>
      <c r="T1914" s="4"/>
      <c r="U1914" s="4"/>
      <c r="V1914" s="4"/>
      <c r="W1914" s="4"/>
    </row>
    <row r="1915" spans="1:23" ht="16">
      <c r="A1915" s="173" t="s">
        <v>2616</v>
      </c>
      <c r="B1915" s="173" t="s">
        <v>2588</v>
      </c>
      <c r="C1915" s="173">
        <v>840130537188</v>
      </c>
      <c r="D1915" s="174">
        <v>54.5</v>
      </c>
      <c r="E1915" s="174">
        <v>109</v>
      </c>
      <c r="F1915" s="173" t="s">
        <v>884</v>
      </c>
      <c r="G1915" s="4" t="s">
        <v>3</v>
      </c>
      <c r="H1915" s="4" t="str">
        <f t="shared" si="49"/>
        <v>Old School High Rise Pant</v>
      </c>
      <c r="I1915" s="4" t="str">
        <f t="shared" si="50"/>
        <v>Dusty Brown Denim</v>
      </c>
      <c r="J1915" s="4" t="str">
        <f t="shared" si="51"/>
        <v>DWF23P8C-260</v>
      </c>
      <c r="K1915" s="4" t="str">
        <f t="shared" si="52"/>
        <v>10x28</v>
      </c>
      <c r="L1915" s="4" t="str">
        <f t="shared" si="53"/>
        <v>10</v>
      </c>
      <c r="M1915" s="4" t="str">
        <f t="shared" si="54"/>
        <v>28</v>
      </c>
      <c r="N1915" s="4" t="e">
        <f>VLOOKUP(L1915,#REF!,3,FALSE)</f>
        <v>#REF!</v>
      </c>
      <c r="O1915" s="4" t="e">
        <f>VLOOKUP(L1915,#REF!,2,FALSE)</f>
        <v>#REF!</v>
      </c>
      <c r="P1915" s="4" t="e">
        <f t="shared" si="55"/>
        <v>#REF!</v>
      </c>
      <c r="Q1915" s="4"/>
      <c r="R1915" s="4"/>
      <c r="S1915" s="4"/>
      <c r="T1915" s="4"/>
      <c r="U1915" s="4"/>
      <c r="V1915" s="4"/>
      <c r="W1915" s="4"/>
    </row>
    <row r="1916" spans="1:23" ht="16">
      <c r="A1916" s="173" t="s">
        <v>2617</v>
      </c>
      <c r="B1916" s="173" t="s">
        <v>2588</v>
      </c>
      <c r="C1916" s="173">
        <v>840130537195</v>
      </c>
      <c r="D1916" s="174">
        <v>54.5</v>
      </c>
      <c r="E1916" s="174">
        <v>109</v>
      </c>
      <c r="F1916" s="173" t="s">
        <v>884</v>
      </c>
      <c r="G1916" s="4" t="s">
        <v>3</v>
      </c>
      <c r="H1916" s="4" t="str">
        <f t="shared" si="49"/>
        <v>Old School High Rise Pant</v>
      </c>
      <c r="I1916" s="4" t="str">
        <f t="shared" si="50"/>
        <v>Dusty Brown Denim</v>
      </c>
      <c r="J1916" s="4" t="str">
        <f t="shared" si="51"/>
        <v>DWF23P8C-260</v>
      </c>
      <c r="K1916" s="4" t="str">
        <f t="shared" si="52"/>
        <v>10x30</v>
      </c>
      <c r="L1916" s="4" t="str">
        <f t="shared" si="53"/>
        <v>10</v>
      </c>
      <c r="M1916" s="4" t="str">
        <f t="shared" si="54"/>
        <v>30</v>
      </c>
      <c r="N1916" s="4" t="e">
        <f>VLOOKUP(L1916,#REF!,3,FALSE)</f>
        <v>#REF!</v>
      </c>
      <c r="O1916" s="4" t="e">
        <f>VLOOKUP(L1916,#REF!,2,FALSE)</f>
        <v>#REF!</v>
      </c>
      <c r="P1916" s="4" t="e">
        <f t="shared" si="55"/>
        <v>#REF!</v>
      </c>
      <c r="Q1916" s="4"/>
      <c r="R1916" s="4"/>
      <c r="S1916" s="4"/>
      <c r="T1916" s="4"/>
      <c r="U1916" s="4"/>
      <c r="V1916" s="4"/>
      <c r="W1916" s="4"/>
    </row>
    <row r="1917" spans="1:23" ht="16">
      <c r="A1917" s="173" t="s">
        <v>2618</v>
      </c>
      <c r="B1917" s="173" t="s">
        <v>2588</v>
      </c>
      <c r="C1917" s="173">
        <v>840130537201</v>
      </c>
      <c r="D1917" s="174">
        <v>54.5</v>
      </c>
      <c r="E1917" s="174">
        <v>109</v>
      </c>
      <c r="F1917" s="173" t="s">
        <v>884</v>
      </c>
      <c r="G1917" s="4" t="s">
        <v>3</v>
      </c>
      <c r="H1917" s="4" t="str">
        <f t="shared" si="49"/>
        <v>Old School High Rise Pant</v>
      </c>
      <c r="I1917" s="4" t="str">
        <f t="shared" si="50"/>
        <v>Dusty Brown Denim</v>
      </c>
      <c r="J1917" s="4" t="str">
        <f t="shared" si="51"/>
        <v>DWF23P8C-260</v>
      </c>
      <c r="K1917" s="4" t="str">
        <f t="shared" si="52"/>
        <v>10x32</v>
      </c>
      <c r="L1917" s="4" t="str">
        <f t="shared" si="53"/>
        <v>10</v>
      </c>
      <c r="M1917" s="4" t="str">
        <f t="shared" si="54"/>
        <v>32</v>
      </c>
      <c r="N1917" s="4" t="e">
        <f>VLOOKUP(L1917,#REF!,3,FALSE)</f>
        <v>#REF!</v>
      </c>
      <c r="O1917" s="4" t="e">
        <f>VLOOKUP(L1917,#REF!,2,FALSE)</f>
        <v>#REF!</v>
      </c>
      <c r="P1917" s="4" t="e">
        <f t="shared" si="55"/>
        <v>#REF!</v>
      </c>
      <c r="Q1917" s="4"/>
      <c r="R1917" s="4"/>
      <c r="S1917" s="4"/>
      <c r="T1917" s="4"/>
      <c r="U1917" s="4"/>
      <c r="V1917" s="4"/>
      <c r="W1917" s="4"/>
    </row>
    <row r="1918" spans="1:23" ht="16">
      <c r="A1918" s="173" t="s">
        <v>2619</v>
      </c>
      <c r="B1918" s="173" t="s">
        <v>2588</v>
      </c>
      <c r="C1918" s="173">
        <v>840130537218</v>
      </c>
      <c r="D1918" s="174">
        <v>54.5</v>
      </c>
      <c r="E1918" s="174">
        <v>109</v>
      </c>
      <c r="F1918" s="173" t="s">
        <v>884</v>
      </c>
      <c r="G1918" s="4" t="s">
        <v>3</v>
      </c>
      <c r="H1918" s="4" t="str">
        <f t="shared" si="49"/>
        <v>Old School High Rise Pant</v>
      </c>
      <c r="I1918" s="4" t="str">
        <f t="shared" si="50"/>
        <v>Dusty Brown Denim</v>
      </c>
      <c r="J1918" s="4" t="str">
        <f t="shared" si="51"/>
        <v>DWF23P8C-260</v>
      </c>
      <c r="K1918" s="4" t="str">
        <f t="shared" si="52"/>
        <v>10x34</v>
      </c>
      <c r="L1918" s="4" t="str">
        <f t="shared" si="53"/>
        <v>10</v>
      </c>
      <c r="M1918" s="4" t="str">
        <f t="shared" si="54"/>
        <v>34</v>
      </c>
      <c r="N1918" s="4" t="e">
        <f>VLOOKUP(L1918,#REF!,3,FALSE)</f>
        <v>#REF!</v>
      </c>
      <c r="O1918" s="4" t="e">
        <f>VLOOKUP(L1918,#REF!,2,FALSE)</f>
        <v>#REF!</v>
      </c>
      <c r="P1918" s="4" t="e">
        <f t="shared" si="55"/>
        <v>#REF!</v>
      </c>
      <c r="Q1918" s="4"/>
      <c r="R1918" s="4"/>
      <c r="S1918" s="4"/>
      <c r="T1918" s="4"/>
      <c r="U1918" s="4"/>
      <c r="V1918" s="4"/>
      <c r="W1918" s="4"/>
    </row>
    <row r="1919" spans="1:23" ht="16">
      <c r="A1919" s="173" t="s">
        <v>2620</v>
      </c>
      <c r="B1919" s="173" t="s">
        <v>2588</v>
      </c>
      <c r="C1919" s="173">
        <v>840130537225</v>
      </c>
      <c r="D1919" s="174">
        <v>54.5</v>
      </c>
      <c r="E1919" s="174">
        <v>109</v>
      </c>
      <c r="F1919" s="173" t="s">
        <v>884</v>
      </c>
      <c r="G1919" s="4" t="s">
        <v>3</v>
      </c>
      <c r="H1919" s="4" t="str">
        <f t="shared" si="49"/>
        <v>Old School High Rise Pant</v>
      </c>
      <c r="I1919" s="4" t="str">
        <f t="shared" si="50"/>
        <v>Dusty Brown Denim</v>
      </c>
      <c r="J1919" s="4" t="str">
        <f t="shared" si="51"/>
        <v>DWF23P8C-260</v>
      </c>
      <c r="K1919" s="4" t="str">
        <f t="shared" si="52"/>
        <v>12x28</v>
      </c>
      <c r="L1919" s="4" t="str">
        <f t="shared" si="53"/>
        <v>12</v>
      </c>
      <c r="M1919" s="4" t="str">
        <f t="shared" si="54"/>
        <v>28</v>
      </c>
      <c r="N1919" s="4" t="e">
        <f>VLOOKUP(L1919,#REF!,3,FALSE)</f>
        <v>#REF!</v>
      </c>
      <c r="O1919" s="4" t="e">
        <f>VLOOKUP(L1919,#REF!,2,FALSE)</f>
        <v>#REF!</v>
      </c>
      <c r="P1919" s="4" t="e">
        <f t="shared" si="55"/>
        <v>#REF!</v>
      </c>
      <c r="Q1919" s="4"/>
      <c r="R1919" s="4"/>
      <c r="S1919" s="4"/>
      <c r="T1919" s="4"/>
      <c r="U1919" s="4"/>
      <c r="V1919" s="4"/>
      <c r="W1919" s="4"/>
    </row>
    <row r="1920" spans="1:23" ht="16">
      <c r="A1920" s="173" t="s">
        <v>2621</v>
      </c>
      <c r="B1920" s="173" t="s">
        <v>2588</v>
      </c>
      <c r="C1920" s="173">
        <v>840130537232</v>
      </c>
      <c r="D1920" s="174">
        <v>54.5</v>
      </c>
      <c r="E1920" s="174">
        <v>109</v>
      </c>
      <c r="F1920" s="173" t="s">
        <v>884</v>
      </c>
      <c r="G1920" s="4" t="s">
        <v>3</v>
      </c>
      <c r="H1920" s="4" t="str">
        <f t="shared" si="49"/>
        <v>Old School High Rise Pant</v>
      </c>
      <c r="I1920" s="4" t="str">
        <f t="shared" si="50"/>
        <v>Dusty Brown Denim</v>
      </c>
      <c r="J1920" s="4" t="str">
        <f t="shared" si="51"/>
        <v>DWF23P8C-260</v>
      </c>
      <c r="K1920" s="4" t="str">
        <f t="shared" si="52"/>
        <v>12x30</v>
      </c>
      <c r="L1920" s="4" t="str">
        <f t="shared" si="53"/>
        <v>12</v>
      </c>
      <c r="M1920" s="4" t="str">
        <f t="shared" si="54"/>
        <v>30</v>
      </c>
      <c r="N1920" s="4" t="e">
        <f>VLOOKUP(L1920,#REF!,3,FALSE)</f>
        <v>#REF!</v>
      </c>
      <c r="O1920" s="4" t="e">
        <f>VLOOKUP(L1920,#REF!,2,FALSE)</f>
        <v>#REF!</v>
      </c>
      <c r="P1920" s="4" t="e">
        <f t="shared" si="55"/>
        <v>#REF!</v>
      </c>
      <c r="Q1920" s="4"/>
      <c r="R1920" s="4"/>
      <c r="S1920" s="4"/>
      <c r="T1920" s="4"/>
      <c r="U1920" s="4"/>
      <c r="V1920" s="4"/>
      <c r="W1920" s="4"/>
    </row>
    <row r="1921" spans="1:23" ht="16">
      <c r="A1921" s="173" t="s">
        <v>2622</v>
      </c>
      <c r="B1921" s="173" t="s">
        <v>2588</v>
      </c>
      <c r="C1921" s="173">
        <v>840130537249</v>
      </c>
      <c r="D1921" s="174">
        <v>54.5</v>
      </c>
      <c r="E1921" s="174">
        <v>109</v>
      </c>
      <c r="F1921" s="173" t="s">
        <v>884</v>
      </c>
      <c r="G1921" s="4" t="s">
        <v>3</v>
      </c>
      <c r="H1921" s="4" t="str">
        <f t="shared" si="49"/>
        <v>Old School High Rise Pant</v>
      </c>
      <c r="I1921" s="4" t="str">
        <f t="shared" si="50"/>
        <v>Dusty Brown Denim</v>
      </c>
      <c r="J1921" s="4" t="str">
        <f t="shared" si="51"/>
        <v>DWF23P8C-260</v>
      </c>
      <c r="K1921" s="4" t="str">
        <f t="shared" si="52"/>
        <v>12x32</v>
      </c>
      <c r="L1921" s="4" t="str">
        <f t="shared" si="53"/>
        <v>12</v>
      </c>
      <c r="M1921" s="4" t="str">
        <f t="shared" si="54"/>
        <v>32</v>
      </c>
      <c r="N1921" s="4" t="e">
        <f>VLOOKUP(L1921,#REF!,3,FALSE)</f>
        <v>#REF!</v>
      </c>
      <c r="O1921" s="4" t="e">
        <f>VLOOKUP(L1921,#REF!,2,FALSE)</f>
        <v>#REF!</v>
      </c>
      <c r="P1921" s="4" t="e">
        <f t="shared" si="55"/>
        <v>#REF!</v>
      </c>
      <c r="Q1921" s="4"/>
      <c r="R1921" s="4"/>
      <c r="S1921" s="4"/>
      <c r="T1921" s="4"/>
      <c r="U1921" s="4"/>
      <c r="V1921" s="4"/>
      <c r="W1921" s="4"/>
    </row>
    <row r="1922" spans="1:23" ht="16">
      <c r="A1922" s="173" t="s">
        <v>2623</v>
      </c>
      <c r="B1922" s="173" t="s">
        <v>2588</v>
      </c>
      <c r="C1922" s="173">
        <v>840130537256</v>
      </c>
      <c r="D1922" s="174">
        <v>54.5</v>
      </c>
      <c r="E1922" s="174">
        <v>109</v>
      </c>
      <c r="F1922" s="173" t="s">
        <v>884</v>
      </c>
      <c r="G1922" s="4" t="s">
        <v>3</v>
      </c>
      <c r="H1922" s="4" t="str">
        <f t="shared" si="49"/>
        <v>Old School High Rise Pant</v>
      </c>
      <c r="I1922" s="4" t="str">
        <f t="shared" si="50"/>
        <v>Dusty Brown Denim</v>
      </c>
      <c r="J1922" s="4" t="str">
        <f t="shared" si="51"/>
        <v>DWF23P8C-260</v>
      </c>
      <c r="K1922" s="4" t="str">
        <f t="shared" si="52"/>
        <v>12x34</v>
      </c>
      <c r="L1922" s="4" t="str">
        <f t="shared" si="53"/>
        <v>12</v>
      </c>
      <c r="M1922" s="4" t="str">
        <f t="shared" si="54"/>
        <v>34</v>
      </c>
      <c r="N1922" s="4" t="e">
        <f>VLOOKUP(L1922,#REF!,3,FALSE)</f>
        <v>#REF!</v>
      </c>
      <c r="O1922" s="4" t="e">
        <f>VLOOKUP(L1922,#REF!,2,FALSE)</f>
        <v>#REF!</v>
      </c>
      <c r="P1922" s="4" t="e">
        <f t="shared" si="55"/>
        <v>#REF!</v>
      </c>
      <c r="Q1922" s="4"/>
      <c r="R1922" s="4"/>
      <c r="S1922" s="4"/>
      <c r="T1922" s="4"/>
      <c r="U1922" s="4"/>
      <c r="V1922" s="4"/>
      <c r="W1922" s="4"/>
    </row>
    <row r="1923" spans="1:23" ht="16">
      <c r="A1923" s="173" t="s">
        <v>2624</v>
      </c>
      <c r="B1923" s="173" t="s">
        <v>2588</v>
      </c>
      <c r="C1923" s="173">
        <v>840130537263</v>
      </c>
      <c r="D1923" s="174">
        <v>54.5</v>
      </c>
      <c r="E1923" s="174">
        <v>109</v>
      </c>
      <c r="F1923" s="173" t="s">
        <v>884</v>
      </c>
      <c r="G1923" s="4" t="s">
        <v>3</v>
      </c>
      <c r="H1923" s="4" t="str">
        <f t="shared" si="49"/>
        <v>Old School High Rise Pant</v>
      </c>
      <c r="I1923" s="4" t="str">
        <f t="shared" si="50"/>
        <v>Dusty Brown Denim</v>
      </c>
      <c r="J1923" s="4" t="str">
        <f t="shared" si="51"/>
        <v>DWF23P8C-260</v>
      </c>
      <c r="K1923" s="4" t="str">
        <f t="shared" si="52"/>
        <v>14x28</v>
      </c>
      <c r="L1923" s="4" t="str">
        <f t="shared" si="53"/>
        <v>14</v>
      </c>
      <c r="M1923" s="4" t="str">
        <f t="shared" si="54"/>
        <v>28</v>
      </c>
      <c r="N1923" s="4" t="e">
        <f>VLOOKUP(L1923,#REF!,3,FALSE)</f>
        <v>#REF!</v>
      </c>
      <c r="O1923" s="4" t="e">
        <f>VLOOKUP(L1923,#REF!,2,FALSE)</f>
        <v>#REF!</v>
      </c>
      <c r="P1923" s="4" t="e">
        <f t="shared" si="55"/>
        <v>#REF!</v>
      </c>
      <c r="Q1923" s="4"/>
      <c r="R1923" s="4"/>
      <c r="S1923" s="4"/>
      <c r="T1923" s="4"/>
      <c r="U1923" s="4"/>
      <c r="V1923" s="4"/>
      <c r="W1923" s="4"/>
    </row>
    <row r="1924" spans="1:23" ht="16">
      <c r="A1924" s="173" t="s">
        <v>2625</v>
      </c>
      <c r="B1924" s="173" t="s">
        <v>2588</v>
      </c>
      <c r="C1924" s="173">
        <v>840130537270</v>
      </c>
      <c r="D1924" s="174">
        <v>54.5</v>
      </c>
      <c r="E1924" s="174">
        <v>109</v>
      </c>
      <c r="F1924" s="173" t="s">
        <v>884</v>
      </c>
      <c r="G1924" s="4" t="s">
        <v>3</v>
      </c>
      <c r="H1924" s="4" t="str">
        <f t="shared" si="49"/>
        <v>Old School High Rise Pant</v>
      </c>
      <c r="I1924" s="4" t="str">
        <f t="shared" si="50"/>
        <v>Dusty Brown Denim</v>
      </c>
      <c r="J1924" s="4" t="str">
        <f t="shared" si="51"/>
        <v>DWF23P8C-260</v>
      </c>
      <c r="K1924" s="4" t="str">
        <f t="shared" si="52"/>
        <v>14x30</v>
      </c>
      <c r="L1924" s="4" t="str">
        <f t="shared" si="53"/>
        <v>14</v>
      </c>
      <c r="M1924" s="4" t="str">
        <f t="shared" si="54"/>
        <v>30</v>
      </c>
      <c r="N1924" s="4" t="e">
        <f>VLOOKUP(L1924,#REF!,3,FALSE)</f>
        <v>#REF!</v>
      </c>
      <c r="O1924" s="4" t="e">
        <f>VLOOKUP(L1924,#REF!,2,FALSE)</f>
        <v>#REF!</v>
      </c>
      <c r="P1924" s="4" t="e">
        <f t="shared" si="55"/>
        <v>#REF!</v>
      </c>
      <c r="Q1924" s="4"/>
      <c r="R1924" s="4"/>
      <c r="S1924" s="4"/>
      <c r="T1924" s="4"/>
      <c r="U1924" s="4"/>
      <c r="V1924" s="4"/>
      <c r="W1924" s="4"/>
    </row>
    <row r="1925" spans="1:23" ht="16">
      <c r="A1925" s="173" t="s">
        <v>2626</v>
      </c>
      <c r="B1925" s="173" t="s">
        <v>2588</v>
      </c>
      <c r="C1925" s="173">
        <v>840130537287</v>
      </c>
      <c r="D1925" s="174">
        <v>54.5</v>
      </c>
      <c r="E1925" s="174">
        <v>109</v>
      </c>
      <c r="F1925" s="173" t="s">
        <v>884</v>
      </c>
      <c r="G1925" s="4" t="s">
        <v>3</v>
      </c>
      <c r="H1925" s="4" t="str">
        <f t="shared" si="49"/>
        <v>Old School High Rise Pant</v>
      </c>
      <c r="I1925" s="4" t="str">
        <f t="shared" si="50"/>
        <v>Dusty Brown Denim</v>
      </c>
      <c r="J1925" s="4" t="str">
        <f t="shared" si="51"/>
        <v>DWF23P8C-260</v>
      </c>
      <c r="K1925" s="4" t="str">
        <f t="shared" si="52"/>
        <v>14x32</v>
      </c>
      <c r="L1925" s="4" t="str">
        <f t="shared" si="53"/>
        <v>14</v>
      </c>
      <c r="M1925" s="4" t="str">
        <f t="shared" si="54"/>
        <v>32</v>
      </c>
      <c r="N1925" s="4" t="e">
        <f>VLOOKUP(L1925,#REF!,3,FALSE)</f>
        <v>#REF!</v>
      </c>
      <c r="O1925" s="4" t="e">
        <f>VLOOKUP(L1925,#REF!,2,FALSE)</f>
        <v>#REF!</v>
      </c>
      <c r="P1925" s="4" t="e">
        <f t="shared" si="55"/>
        <v>#REF!</v>
      </c>
      <c r="Q1925" s="4"/>
      <c r="R1925" s="4"/>
      <c r="S1925" s="4"/>
      <c r="T1925" s="4"/>
      <c r="U1925" s="4"/>
      <c r="V1925" s="4"/>
      <c r="W1925" s="4"/>
    </row>
    <row r="1926" spans="1:23" ht="16">
      <c r="A1926" s="173" t="s">
        <v>2627</v>
      </c>
      <c r="B1926" s="173" t="s">
        <v>2588</v>
      </c>
      <c r="C1926" s="173">
        <v>840130537294</v>
      </c>
      <c r="D1926" s="174">
        <v>54.5</v>
      </c>
      <c r="E1926" s="174">
        <v>109</v>
      </c>
      <c r="F1926" s="173" t="s">
        <v>884</v>
      </c>
      <c r="G1926" s="4" t="s">
        <v>3</v>
      </c>
      <c r="H1926" s="4" t="str">
        <f t="shared" si="49"/>
        <v>Old School High Rise Pant</v>
      </c>
      <c r="I1926" s="4" t="str">
        <f t="shared" si="50"/>
        <v>Dusty Brown Denim</v>
      </c>
      <c r="J1926" s="4" t="str">
        <f t="shared" si="51"/>
        <v>DWF23P8C-260</v>
      </c>
      <c r="K1926" s="4" t="str">
        <f t="shared" si="52"/>
        <v>14x34</v>
      </c>
      <c r="L1926" s="4" t="str">
        <f t="shared" si="53"/>
        <v>14</v>
      </c>
      <c r="M1926" s="4" t="str">
        <f t="shared" si="54"/>
        <v>34</v>
      </c>
      <c r="N1926" s="4" t="e">
        <f>VLOOKUP(L1926,#REF!,3,FALSE)</f>
        <v>#REF!</v>
      </c>
      <c r="O1926" s="4" t="e">
        <f>VLOOKUP(L1926,#REF!,2,FALSE)</f>
        <v>#REF!</v>
      </c>
      <c r="P1926" s="4" t="e">
        <f t="shared" si="55"/>
        <v>#REF!</v>
      </c>
      <c r="Q1926" s="4"/>
      <c r="R1926" s="4"/>
      <c r="S1926" s="4"/>
      <c r="T1926" s="4"/>
      <c r="U1926" s="4"/>
      <c r="V1926" s="4"/>
      <c r="W1926" s="4"/>
    </row>
    <row r="1927" spans="1:23" ht="16">
      <c r="A1927" s="173" t="s">
        <v>2628</v>
      </c>
      <c r="B1927" s="173" t="s">
        <v>2588</v>
      </c>
      <c r="C1927" s="173">
        <v>840130537300</v>
      </c>
      <c r="D1927" s="174">
        <v>54.5</v>
      </c>
      <c r="E1927" s="174">
        <v>109</v>
      </c>
      <c r="F1927" s="173" t="s">
        <v>884</v>
      </c>
      <c r="G1927" s="4" t="s">
        <v>3</v>
      </c>
      <c r="H1927" s="4" t="str">
        <f t="shared" si="49"/>
        <v>Old School High Rise Pant</v>
      </c>
      <c r="I1927" s="4" t="str">
        <f t="shared" si="50"/>
        <v>Dusty Brown Denim</v>
      </c>
      <c r="J1927" s="4" t="str">
        <f t="shared" si="51"/>
        <v>DWF23P8C-260</v>
      </c>
      <c r="K1927" s="4" t="str">
        <f t="shared" si="52"/>
        <v>16x28</v>
      </c>
      <c r="L1927" s="4" t="str">
        <f t="shared" si="53"/>
        <v>16</v>
      </c>
      <c r="M1927" s="4" t="str">
        <f t="shared" si="54"/>
        <v>28</v>
      </c>
      <c r="N1927" s="4" t="e">
        <f>VLOOKUP(L1927,#REF!,3,FALSE)</f>
        <v>#REF!</v>
      </c>
      <c r="O1927" s="4" t="e">
        <f>VLOOKUP(L1927,#REF!,2,FALSE)</f>
        <v>#REF!</v>
      </c>
      <c r="P1927" s="4" t="e">
        <f t="shared" si="55"/>
        <v>#REF!</v>
      </c>
      <c r="Q1927" s="4"/>
      <c r="R1927" s="4"/>
      <c r="S1927" s="4"/>
      <c r="T1927" s="4"/>
      <c r="U1927" s="4"/>
      <c r="V1927" s="4"/>
      <c r="W1927" s="4"/>
    </row>
    <row r="1928" spans="1:23" ht="16">
      <c r="A1928" s="173" t="s">
        <v>2629</v>
      </c>
      <c r="B1928" s="173" t="s">
        <v>2588</v>
      </c>
      <c r="C1928" s="173">
        <v>840130537317</v>
      </c>
      <c r="D1928" s="174">
        <v>54.5</v>
      </c>
      <c r="E1928" s="174">
        <v>109</v>
      </c>
      <c r="F1928" s="173" t="s">
        <v>884</v>
      </c>
      <c r="G1928" s="4" t="s">
        <v>3</v>
      </c>
      <c r="H1928" s="4" t="str">
        <f t="shared" si="49"/>
        <v>Old School High Rise Pant</v>
      </c>
      <c r="I1928" s="4" t="str">
        <f t="shared" si="50"/>
        <v>Dusty Brown Denim</v>
      </c>
      <c r="J1928" s="4" t="str">
        <f t="shared" si="51"/>
        <v>DWF23P8C-260</v>
      </c>
      <c r="K1928" s="4" t="str">
        <f t="shared" si="52"/>
        <v>16x30</v>
      </c>
      <c r="L1928" s="4" t="str">
        <f t="shared" si="53"/>
        <v>16</v>
      </c>
      <c r="M1928" s="4" t="str">
        <f t="shared" si="54"/>
        <v>30</v>
      </c>
      <c r="N1928" s="4" t="e">
        <f>VLOOKUP(L1928,#REF!,3,FALSE)</f>
        <v>#REF!</v>
      </c>
      <c r="O1928" s="4" t="e">
        <f>VLOOKUP(L1928,#REF!,2,FALSE)</f>
        <v>#REF!</v>
      </c>
      <c r="P1928" s="4" t="e">
        <f t="shared" si="55"/>
        <v>#REF!</v>
      </c>
      <c r="Q1928" s="4"/>
      <c r="R1928" s="4"/>
      <c r="S1928" s="4"/>
      <c r="T1928" s="4"/>
      <c r="U1928" s="4"/>
      <c r="V1928" s="4"/>
      <c r="W1928" s="4"/>
    </row>
    <row r="1929" spans="1:23" ht="16">
      <c r="A1929" s="173" t="s">
        <v>2630</v>
      </c>
      <c r="B1929" s="173" t="s">
        <v>2588</v>
      </c>
      <c r="C1929" s="173">
        <v>840130537324</v>
      </c>
      <c r="D1929" s="174">
        <v>54.5</v>
      </c>
      <c r="E1929" s="174">
        <v>109</v>
      </c>
      <c r="F1929" s="173" t="s">
        <v>884</v>
      </c>
      <c r="G1929" s="4" t="s">
        <v>3</v>
      </c>
      <c r="H1929" s="4" t="str">
        <f t="shared" si="49"/>
        <v>Old School High Rise Pant</v>
      </c>
      <c r="I1929" s="4" t="str">
        <f t="shared" si="50"/>
        <v>Dusty Brown Denim</v>
      </c>
      <c r="J1929" s="4" t="str">
        <f t="shared" si="51"/>
        <v>DWF23P8C-260</v>
      </c>
      <c r="K1929" s="4" t="str">
        <f t="shared" si="52"/>
        <v>16x32</v>
      </c>
      <c r="L1929" s="4" t="str">
        <f t="shared" si="53"/>
        <v>16</v>
      </c>
      <c r="M1929" s="4" t="str">
        <f t="shared" si="54"/>
        <v>32</v>
      </c>
      <c r="N1929" s="4" t="e">
        <f>VLOOKUP(L1929,#REF!,3,FALSE)</f>
        <v>#REF!</v>
      </c>
      <c r="O1929" s="4" t="e">
        <f>VLOOKUP(L1929,#REF!,2,FALSE)</f>
        <v>#REF!</v>
      </c>
      <c r="P1929" s="4" t="e">
        <f t="shared" si="55"/>
        <v>#REF!</v>
      </c>
      <c r="Q1929" s="4"/>
      <c r="R1929" s="4"/>
      <c r="S1929" s="4"/>
      <c r="T1929" s="4"/>
      <c r="U1929" s="4"/>
      <c r="V1929" s="4"/>
      <c r="W1929" s="4"/>
    </row>
    <row r="1930" spans="1:23" ht="16">
      <c r="A1930" s="173" t="s">
        <v>2631</v>
      </c>
      <c r="B1930" s="173" t="s">
        <v>2588</v>
      </c>
      <c r="C1930" s="173">
        <v>840130537331</v>
      </c>
      <c r="D1930" s="174">
        <v>54.5</v>
      </c>
      <c r="E1930" s="174">
        <v>109</v>
      </c>
      <c r="F1930" s="173" t="s">
        <v>884</v>
      </c>
      <c r="G1930" s="4" t="s">
        <v>3</v>
      </c>
      <c r="H1930" s="4" t="str">
        <f t="shared" si="49"/>
        <v>Old School High Rise Pant</v>
      </c>
      <c r="I1930" s="4" t="str">
        <f t="shared" si="50"/>
        <v>Dusty Brown Denim</v>
      </c>
      <c r="J1930" s="4" t="str">
        <f t="shared" si="51"/>
        <v>DWF23P8C-260</v>
      </c>
      <c r="K1930" s="4" t="str">
        <f t="shared" si="52"/>
        <v>16x34</v>
      </c>
      <c r="L1930" s="4" t="str">
        <f t="shared" si="53"/>
        <v>16</v>
      </c>
      <c r="M1930" s="4" t="str">
        <f t="shared" si="54"/>
        <v>34</v>
      </c>
      <c r="N1930" s="4" t="e">
        <f>VLOOKUP(L1930,#REF!,3,FALSE)</f>
        <v>#REF!</v>
      </c>
      <c r="O1930" s="4" t="e">
        <f>VLOOKUP(L1930,#REF!,2,FALSE)</f>
        <v>#REF!</v>
      </c>
      <c r="P1930" s="4" t="e">
        <f t="shared" si="55"/>
        <v>#REF!</v>
      </c>
      <c r="Q1930" s="4"/>
      <c r="R1930" s="4"/>
      <c r="S1930" s="4"/>
      <c r="T1930" s="4"/>
      <c r="U1930" s="4"/>
      <c r="V1930" s="4"/>
      <c r="W1930" s="4"/>
    </row>
    <row r="1931" spans="1:23" ht="16">
      <c r="A1931" s="173" t="s">
        <v>2632</v>
      </c>
      <c r="B1931" s="173" t="s">
        <v>2588</v>
      </c>
      <c r="C1931" s="173">
        <v>840130537348</v>
      </c>
      <c r="D1931" s="174">
        <v>54.5</v>
      </c>
      <c r="E1931" s="174">
        <v>109</v>
      </c>
      <c r="F1931" s="173" t="s">
        <v>884</v>
      </c>
      <c r="G1931" s="4" t="s">
        <v>3</v>
      </c>
      <c r="H1931" s="4" t="str">
        <f t="shared" si="49"/>
        <v>Old School High Rise Pant</v>
      </c>
      <c r="I1931" s="4" t="str">
        <f t="shared" si="50"/>
        <v>Dusty Brown Denim</v>
      </c>
      <c r="J1931" s="4" t="str">
        <f t="shared" si="51"/>
        <v>DWF23P8C-260</v>
      </c>
      <c r="K1931" s="4" t="str">
        <f t="shared" si="52"/>
        <v>18x28</v>
      </c>
      <c r="L1931" s="4" t="str">
        <f t="shared" si="53"/>
        <v>18</v>
      </c>
      <c r="M1931" s="4" t="str">
        <f t="shared" si="54"/>
        <v>28</v>
      </c>
      <c r="N1931" s="4" t="e">
        <f>VLOOKUP(L1931,#REF!,3,FALSE)</f>
        <v>#REF!</v>
      </c>
      <c r="O1931" s="4" t="e">
        <f>VLOOKUP(L1931,#REF!,2,FALSE)</f>
        <v>#REF!</v>
      </c>
      <c r="P1931" s="4" t="e">
        <f t="shared" si="55"/>
        <v>#REF!</v>
      </c>
      <c r="Q1931" s="4"/>
      <c r="R1931" s="4"/>
      <c r="S1931" s="4"/>
      <c r="T1931" s="4"/>
      <c r="U1931" s="4"/>
      <c r="V1931" s="4"/>
      <c r="W1931" s="4"/>
    </row>
    <row r="1932" spans="1:23" ht="16">
      <c r="A1932" s="173" t="s">
        <v>2633</v>
      </c>
      <c r="B1932" s="173" t="s">
        <v>2588</v>
      </c>
      <c r="C1932" s="173">
        <v>840130537355</v>
      </c>
      <c r="D1932" s="174">
        <v>54.5</v>
      </c>
      <c r="E1932" s="174">
        <v>109</v>
      </c>
      <c r="F1932" s="173" t="s">
        <v>884</v>
      </c>
      <c r="G1932" s="4" t="s">
        <v>3</v>
      </c>
      <c r="H1932" s="4" t="str">
        <f t="shared" si="49"/>
        <v>Old School High Rise Pant</v>
      </c>
      <c r="I1932" s="4" t="str">
        <f t="shared" si="50"/>
        <v>Dusty Brown Denim</v>
      </c>
      <c r="J1932" s="4" t="str">
        <f t="shared" si="51"/>
        <v>DWF23P8C-260</v>
      </c>
      <c r="K1932" s="4" t="str">
        <f t="shared" si="52"/>
        <v>18x30</v>
      </c>
      <c r="L1932" s="4" t="str">
        <f t="shared" si="53"/>
        <v>18</v>
      </c>
      <c r="M1932" s="4" t="str">
        <f t="shared" si="54"/>
        <v>30</v>
      </c>
      <c r="N1932" s="4" t="e">
        <f>VLOOKUP(L1932,#REF!,3,FALSE)</f>
        <v>#REF!</v>
      </c>
      <c r="O1932" s="4" t="e">
        <f>VLOOKUP(L1932,#REF!,2,FALSE)</f>
        <v>#REF!</v>
      </c>
      <c r="P1932" s="4" t="e">
        <f t="shared" si="55"/>
        <v>#REF!</v>
      </c>
      <c r="Q1932" s="4"/>
      <c r="R1932" s="4"/>
      <c r="S1932" s="4"/>
      <c r="T1932" s="4"/>
      <c r="U1932" s="4"/>
      <c r="V1932" s="4"/>
      <c r="W1932" s="4"/>
    </row>
    <row r="1933" spans="1:23" ht="16">
      <c r="A1933" s="173" t="s">
        <v>2634</v>
      </c>
      <c r="B1933" s="173" t="s">
        <v>2588</v>
      </c>
      <c r="C1933" s="173">
        <v>840130537362</v>
      </c>
      <c r="D1933" s="174">
        <v>54.5</v>
      </c>
      <c r="E1933" s="174">
        <v>109</v>
      </c>
      <c r="F1933" s="173" t="s">
        <v>884</v>
      </c>
      <c r="G1933" s="4" t="s">
        <v>3</v>
      </c>
      <c r="H1933" s="4" t="str">
        <f t="shared" si="49"/>
        <v>Old School High Rise Pant</v>
      </c>
      <c r="I1933" s="4" t="str">
        <f t="shared" si="50"/>
        <v>Dusty Brown Denim</v>
      </c>
      <c r="J1933" s="4" t="str">
        <f t="shared" si="51"/>
        <v>DWF23P8C-260</v>
      </c>
      <c r="K1933" s="4" t="str">
        <f t="shared" si="52"/>
        <v>18x32</v>
      </c>
      <c r="L1933" s="4" t="str">
        <f t="shared" si="53"/>
        <v>18</v>
      </c>
      <c r="M1933" s="4" t="str">
        <f t="shared" si="54"/>
        <v>32</v>
      </c>
      <c r="N1933" s="4" t="e">
        <f>VLOOKUP(L1933,#REF!,3,FALSE)</f>
        <v>#REF!</v>
      </c>
      <c r="O1933" s="4" t="e">
        <f>VLOOKUP(L1933,#REF!,2,FALSE)</f>
        <v>#REF!</v>
      </c>
      <c r="P1933" s="4" t="e">
        <f t="shared" si="55"/>
        <v>#REF!</v>
      </c>
      <c r="Q1933" s="4"/>
      <c r="R1933" s="4"/>
      <c r="S1933" s="4"/>
      <c r="T1933" s="4"/>
      <c r="U1933" s="4"/>
      <c r="V1933" s="4"/>
      <c r="W1933" s="4"/>
    </row>
    <row r="1934" spans="1:23" ht="16">
      <c r="A1934" s="173" t="s">
        <v>2635</v>
      </c>
      <c r="B1934" s="173" t="s">
        <v>2588</v>
      </c>
      <c r="C1934" s="173">
        <v>840130537379</v>
      </c>
      <c r="D1934" s="174">
        <v>54.5</v>
      </c>
      <c r="E1934" s="174">
        <v>109</v>
      </c>
      <c r="F1934" s="173" t="s">
        <v>884</v>
      </c>
      <c r="G1934" s="4" t="s">
        <v>3</v>
      </c>
      <c r="H1934" s="4" t="str">
        <f t="shared" si="49"/>
        <v>Old School High Rise Pant</v>
      </c>
      <c r="I1934" s="4" t="str">
        <f t="shared" si="50"/>
        <v>Dusty Brown Denim</v>
      </c>
      <c r="J1934" s="4" t="str">
        <f t="shared" si="51"/>
        <v>DWF23P8C-260</v>
      </c>
      <c r="K1934" s="4" t="str">
        <f t="shared" si="52"/>
        <v>18x34</v>
      </c>
      <c r="L1934" s="4" t="str">
        <f t="shared" si="53"/>
        <v>18</v>
      </c>
      <c r="M1934" s="4" t="str">
        <f t="shared" si="54"/>
        <v>34</v>
      </c>
      <c r="N1934" s="4" t="e">
        <f>VLOOKUP(L1934,#REF!,3,FALSE)</f>
        <v>#REF!</v>
      </c>
      <c r="O1934" s="4" t="e">
        <f>VLOOKUP(L1934,#REF!,2,FALSE)</f>
        <v>#REF!</v>
      </c>
      <c r="P1934" s="4" t="e">
        <f t="shared" si="55"/>
        <v>#REF!</v>
      </c>
      <c r="Q1934" s="4"/>
      <c r="R1934" s="4"/>
      <c r="S1934" s="4"/>
      <c r="T1934" s="4"/>
      <c r="U1934" s="4"/>
      <c r="V1934" s="4"/>
      <c r="W1934" s="4"/>
    </row>
    <row r="1935" spans="1:23" ht="16">
      <c r="A1935" s="173" t="s">
        <v>2636</v>
      </c>
      <c r="B1935" s="173" t="s">
        <v>2588</v>
      </c>
      <c r="C1935" s="173">
        <v>840130537386</v>
      </c>
      <c r="D1935" s="174">
        <v>54.5</v>
      </c>
      <c r="E1935" s="174">
        <v>109</v>
      </c>
      <c r="F1935" s="173" t="s">
        <v>884</v>
      </c>
      <c r="G1935" s="4" t="s">
        <v>3</v>
      </c>
      <c r="H1935" s="4" t="str">
        <f t="shared" si="49"/>
        <v>Old School High Rise Pant</v>
      </c>
      <c r="I1935" s="4" t="str">
        <f t="shared" si="50"/>
        <v>Dusty Brown Denim</v>
      </c>
      <c r="J1935" s="4" t="str">
        <f t="shared" si="51"/>
        <v>DWF23P8C-260</v>
      </c>
      <c r="K1935" s="4" t="str">
        <f t="shared" si="52"/>
        <v>20x28</v>
      </c>
      <c r="L1935" s="4" t="str">
        <f t="shared" si="53"/>
        <v>20</v>
      </c>
      <c r="M1935" s="4" t="str">
        <f t="shared" si="54"/>
        <v>28</v>
      </c>
      <c r="N1935" s="4" t="e">
        <f>VLOOKUP(L1935,#REF!,3,FALSE)</f>
        <v>#REF!</v>
      </c>
      <c r="O1935" s="4" t="e">
        <f>VLOOKUP(L1935,#REF!,2,FALSE)</f>
        <v>#REF!</v>
      </c>
      <c r="P1935" s="4" t="e">
        <f t="shared" si="55"/>
        <v>#REF!</v>
      </c>
      <c r="Q1935" s="4"/>
      <c r="R1935" s="4"/>
      <c r="S1935" s="4"/>
      <c r="T1935" s="4"/>
      <c r="U1935" s="4"/>
      <c r="V1935" s="4"/>
      <c r="W1935" s="4"/>
    </row>
    <row r="1936" spans="1:23" ht="16">
      <c r="A1936" s="173" t="s">
        <v>2637</v>
      </c>
      <c r="B1936" s="173" t="s">
        <v>2588</v>
      </c>
      <c r="C1936" s="173">
        <v>840130537393</v>
      </c>
      <c r="D1936" s="174">
        <v>54.5</v>
      </c>
      <c r="E1936" s="174">
        <v>109</v>
      </c>
      <c r="F1936" s="173" t="s">
        <v>884</v>
      </c>
      <c r="G1936" s="4" t="s">
        <v>3</v>
      </c>
      <c r="H1936" s="4" t="str">
        <f t="shared" si="49"/>
        <v>Old School High Rise Pant</v>
      </c>
      <c r="I1936" s="4" t="str">
        <f t="shared" si="50"/>
        <v>Dusty Brown Denim</v>
      </c>
      <c r="J1936" s="4" t="str">
        <f t="shared" si="51"/>
        <v>DWF23P8C-260</v>
      </c>
      <c r="K1936" s="4" t="str">
        <f t="shared" si="52"/>
        <v>20x30</v>
      </c>
      <c r="L1936" s="4" t="str">
        <f t="shared" si="53"/>
        <v>20</v>
      </c>
      <c r="M1936" s="4" t="str">
        <f t="shared" si="54"/>
        <v>30</v>
      </c>
      <c r="N1936" s="4" t="e">
        <f>VLOOKUP(L1936,#REF!,3,FALSE)</f>
        <v>#REF!</v>
      </c>
      <c r="O1936" s="4" t="e">
        <f>VLOOKUP(L1936,#REF!,2,FALSE)</f>
        <v>#REF!</v>
      </c>
      <c r="P1936" s="4" t="e">
        <f t="shared" si="55"/>
        <v>#REF!</v>
      </c>
      <c r="Q1936" s="4"/>
      <c r="R1936" s="4"/>
      <c r="S1936" s="4"/>
      <c r="T1936" s="4"/>
      <c r="U1936" s="4"/>
      <c r="V1936" s="4"/>
      <c r="W1936" s="4"/>
    </row>
    <row r="1937" spans="1:23" ht="16">
      <c r="A1937" s="173" t="s">
        <v>2638</v>
      </c>
      <c r="B1937" s="173" t="s">
        <v>2588</v>
      </c>
      <c r="C1937" s="173">
        <v>840130537409</v>
      </c>
      <c r="D1937" s="174">
        <v>54.5</v>
      </c>
      <c r="E1937" s="174">
        <v>109</v>
      </c>
      <c r="F1937" s="173" t="s">
        <v>884</v>
      </c>
      <c r="G1937" s="4" t="s">
        <v>3</v>
      </c>
      <c r="H1937" s="4" t="str">
        <f t="shared" si="49"/>
        <v>Old School High Rise Pant</v>
      </c>
      <c r="I1937" s="4" t="str">
        <f t="shared" si="50"/>
        <v>Dusty Brown Denim</v>
      </c>
      <c r="J1937" s="4" t="str">
        <f t="shared" si="51"/>
        <v>DWF23P8C-260</v>
      </c>
      <c r="K1937" s="4" t="str">
        <f t="shared" si="52"/>
        <v>20x32</v>
      </c>
      <c r="L1937" s="4" t="str">
        <f t="shared" si="53"/>
        <v>20</v>
      </c>
      <c r="M1937" s="4" t="str">
        <f t="shared" si="54"/>
        <v>32</v>
      </c>
      <c r="N1937" s="4" t="e">
        <f>VLOOKUP(L1937,#REF!,3,FALSE)</f>
        <v>#REF!</v>
      </c>
      <c r="O1937" s="4" t="e">
        <f>VLOOKUP(L1937,#REF!,2,FALSE)</f>
        <v>#REF!</v>
      </c>
      <c r="P1937" s="4" t="e">
        <f t="shared" si="55"/>
        <v>#REF!</v>
      </c>
      <c r="Q1937" s="4"/>
      <c r="R1937" s="4"/>
      <c r="S1937" s="4"/>
      <c r="T1937" s="4"/>
      <c r="U1937" s="4"/>
      <c r="V1937" s="4"/>
      <c r="W1937" s="4"/>
    </row>
    <row r="1938" spans="1:23" ht="16">
      <c r="A1938" s="173" t="s">
        <v>2639</v>
      </c>
      <c r="B1938" s="173" t="s">
        <v>2588</v>
      </c>
      <c r="C1938" s="173">
        <v>840130537416</v>
      </c>
      <c r="D1938" s="174">
        <v>54.5</v>
      </c>
      <c r="E1938" s="174">
        <v>109</v>
      </c>
      <c r="F1938" s="173" t="s">
        <v>884</v>
      </c>
      <c r="G1938" s="4" t="s">
        <v>3</v>
      </c>
      <c r="H1938" s="4" t="str">
        <f t="shared" si="49"/>
        <v>Old School High Rise Pant</v>
      </c>
      <c r="I1938" s="4" t="str">
        <f t="shared" si="50"/>
        <v>Dusty Brown Denim</v>
      </c>
      <c r="J1938" s="4" t="str">
        <f t="shared" si="51"/>
        <v>DWF23P8C-260</v>
      </c>
      <c r="K1938" s="4" t="str">
        <f t="shared" si="52"/>
        <v>20x34</v>
      </c>
      <c r="L1938" s="4" t="str">
        <f t="shared" si="53"/>
        <v>20</v>
      </c>
      <c r="M1938" s="4" t="str">
        <f t="shared" si="54"/>
        <v>34</v>
      </c>
      <c r="N1938" s="4" t="e">
        <f>VLOOKUP(L1938,#REF!,3,FALSE)</f>
        <v>#REF!</v>
      </c>
      <c r="O1938" s="4" t="e">
        <f>VLOOKUP(L1938,#REF!,2,FALSE)</f>
        <v>#REF!</v>
      </c>
      <c r="P1938" s="4" t="e">
        <f t="shared" si="55"/>
        <v>#REF!</v>
      </c>
      <c r="Q1938" s="4"/>
      <c r="R1938" s="4"/>
      <c r="S1938" s="4"/>
      <c r="T1938" s="4"/>
      <c r="U1938" s="4"/>
      <c r="V1938" s="4"/>
      <c r="W1938" s="4"/>
    </row>
    <row r="1939" spans="1:23" ht="16">
      <c r="A1939" s="173" t="s">
        <v>2640</v>
      </c>
      <c r="B1939" s="173" t="s">
        <v>2588</v>
      </c>
      <c r="C1939" s="173">
        <v>840130537423</v>
      </c>
      <c r="D1939" s="174">
        <v>54.5</v>
      </c>
      <c r="E1939" s="174">
        <v>109</v>
      </c>
      <c r="F1939" s="173" t="s">
        <v>884</v>
      </c>
      <c r="G1939" s="4" t="s">
        <v>3</v>
      </c>
      <c r="H1939" s="4" t="str">
        <f t="shared" si="49"/>
        <v>Old School High Rise Pant</v>
      </c>
      <c r="I1939" s="4" t="str">
        <f t="shared" si="50"/>
        <v>Dusty Brown Denim</v>
      </c>
      <c r="J1939" s="4" t="str">
        <f t="shared" si="51"/>
        <v>DWF23P8C-260</v>
      </c>
      <c r="K1939" s="4" t="str">
        <f t="shared" si="52"/>
        <v>22x28</v>
      </c>
      <c r="L1939" s="4" t="str">
        <f t="shared" si="53"/>
        <v>22</v>
      </c>
      <c r="M1939" s="4" t="str">
        <f t="shared" si="54"/>
        <v>28</v>
      </c>
      <c r="N1939" s="4" t="e">
        <f>VLOOKUP(L1939,#REF!,3,FALSE)</f>
        <v>#REF!</v>
      </c>
      <c r="O1939" s="4" t="e">
        <f>VLOOKUP(L1939,#REF!,2,FALSE)</f>
        <v>#REF!</v>
      </c>
      <c r="P1939" s="4" t="e">
        <f t="shared" si="55"/>
        <v>#REF!</v>
      </c>
      <c r="Q1939" s="4"/>
      <c r="R1939" s="4"/>
      <c r="S1939" s="4"/>
      <c r="T1939" s="4"/>
      <c r="U1939" s="4"/>
      <c r="V1939" s="4"/>
      <c r="W1939" s="4"/>
    </row>
    <row r="1940" spans="1:23" ht="16">
      <c r="A1940" s="173" t="s">
        <v>2641</v>
      </c>
      <c r="B1940" s="173" t="s">
        <v>2588</v>
      </c>
      <c r="C1940" s="173">
        <v>840130537430</v>
      </c>
      <c r="D1940" s="174">
        <v>54.5</v>
      </c>
      <c r="E1940" s="174">
        <v>109</v>
      </c>
      <c r="F1940" s="173" t="s">
        <v>884</v>
      </c>
      <c r="G1940" s="4" t="s">
        <v>3</v>
      </c>
      <c r="H1940" s="4" t="str">
        <f t="shared" si="49"/>
        <v>Old School High Rise Pant</v>
      </c>
      <c r="I1940" s="4" t="str">
        <f t="shared" si="50"/>
        <v>Dusty Brown Denim</v>
      </c>
      <c r="J1940" s="4" t="str">
        <f t="shared" si="51"/>
        <v>DWF23P8C-260</v>
      </c>
      <c r="K1940" s="4" t="str">
        <f t="shared" si="52"/>
        <v>22x30</v>
      </c>
      <c r="L1940" s="4" t="str">
        <f t="shared" si="53"/>
        <v>22</v>
      </c>
      <c r="M1940" s="4" t="str">
        <f t="shared" si="54"/>
        <v>30</v>
      </c>
      <c r="N1940" s="4" t="e">
        <f>VLOOKUP(L1940,#REF!,3,FALSE)</f>
        <v>#REF!</v>
      </c>
      <c r="O1940" s="4" t="e">
        <f>VLOOKUP(L1940,#REF!,2,FALSE)</f>
        <v>#REF!</v>
      </c>
      <c r="P1940" s="4" t="e">
        <f t="shared" si="55"/>
        <v>#REF!</v>
      </c>
      <c r="Q1940" s="4"/>
      <c r="R1940" s="4"/>
      <c r="S1940" s="4"/>
      <c r="T1940" s="4"/>
      <c r="U1940" s="4"/>
      <c r="V1940" s="4"/>
      <c r="W1940" s="4"/>
    </row>
    <row r="1941" spans="1:23" ht="16">
      <c r="A1941" s="173" t="s">
        <v>2642</v>
      </c>
      <c r="B1941" s="173" t="s">
        <v>2588</v>
      </c>
      <c r="C1941" s="173">
        <v>840130537447</v>
      </c>
      <c r="D1941" s="174">
        <v>54.5</v>
      </c>
      <c r="E1941" s="174">
        <v>109</v>
      </c>
      <c r="F1941" s="173" t="s">
        <v>884</v>
      </c>
      <c r="G1941" s="4" t="s">
        <v>3</v>
      </c>
      <c r="H1941" s="4" t="str">
        <f t="shared" si="49"/>
        <v>Old School High Rise Pant</v>
      </c>
      <c r="I1941" s="4" t="str">
        <f t="shared" si="50"/>
        <v>Dusty Brown Denim</v>
      </c>
      <c r="J1941" s="4" t="str">
        <f t="shared" si="51"/>
        <v>DWF23P8C-260</v>
      </c>
      <c r="K1941" s="4" t="str">
        <f t="shared" si="52"/>
        <v>22x32</v>
      </c>
      <c r="L1941" s="4" t="str">
        <f t="shared" si="53"/>
        <v>22</v>
      </c>
      <c r="M1941" s="4" t="str">
        <f t="shared" si="54"/>
        <v>32</v>
      </c>
      <c r="N1941" s="4" t="e">
        <f>VLOOKUP(L1941,#REF!,3,FALSE)</f>
        <v>#REF!</v>
      </c>
      <c r="O1941" s="4" t="e">
        <f>VLOOKUP(L1941,#REF!,2,FALSE)</f>
        <v>#REF!</v>
      </c>
      <c r="P1941" s="4" t="e">
        <f t="shared" si="55"/>
        <v>#REF!</v>
      </c>
      <c r="Q1941" s="4"/>
      <c r="R1941" s="4"/>
      <c r="S1941" s="4"/>
      <c r="T1941" s="4"/>
      <c r="U1941" s="4"/>
      <c r="V1941" s="4"/>
      <c r="W1941" s="4"/>
    </row>
    <row r="1942" spans="1:23" ht="16">
      <c r="A1942" s="173" t="s">
        <v>2643</v>
      </c>
      <c r="B1942" s="173" t="s">
        <v>2588</v>
      </c>
      <c r="C1942" s="173">
        <v>840130537454</v>
      </c>
      <c r="D1942" s="174">
        <v>54.5</v>
      </c>
      <c r="E1942" s="174">
        <v>109</v>
      </c>
      <c r="F1942" s="173" t="s">
        <v>884</v>
      </c>
      <c r="G1942" s="4" t="s">
        <v>3</v>
      </c>
      <c r="H1942" s="4" t="str">
        <f t="shared" si="49"/>
        <v>Old School High Rise Pant</v>
      </c>
      <c r="I1942" s="4" t="str">
        <f t="shared" si="50"/>
        <v>Dusty Brown Denim</v>
      </c>
      <c r="J1942" s="4" t="str">
        <f t="shared" si="51"/>
        <v>DWF23P8C-260</v>
      </c>
      <c r="K1942" s="4" t="str">
        <f t="shared" si="52"/>
        <v>22x34</v>
      </c>
      <c r="L1942" s="4" t="str">
        <f t="shared" si="53"/>
        <v>22</v>
      </c>
      <c r="M1942" s="4" t="str">
        <f t="shared" si="54"/>
        <v>34</v>
      </c>
      <c r="N1942" s="4" t="e">
        <f>VLOOKUP(L1942,#REF!,3,FALSE)</f>
        <v>#REF!</v>
      </c>
      <c r="O1942" s="4" t="e">
        <f>VLOOKUP(L1942,#REF!,2,FALSE)</f>
        <v>#REF!</v>
      </c>
      <c r="P1942" s="4" t="e">
        <f t="shared" si="55"/>
        <v>#REF!</v>
      </c>
      <c r="Q1942" s="4"/>
      <c r="R1942" s="4"/>
      <c r="S1942" s="4"/>
      <c r="T1942" s="4"/>
      <c r="U1942" s="4"/>
      <c r="V1942" s="4"/>
      <c r="W1942" s="4"/>
    </row>
    <row r="1943" spans="1:23" ht="16">
      <c r="A1943" s="173" t="s">
        <v>2644</v>
      </c>
      <c r="B1943" s="173" t="s">
        <v>2588</v>
      </c>
      <c r="C1943" s="173">
        <v>840130537461</v>
      </c>
      <c r="D1943" s="174">
        <v>54.5</v>
      </c>
      <c r="E1943" s="174">
        <v>109</v>
      </c>
      <c r="F1943" s="173" t="s">
        <v>884</v>
      </c>
      <c r="G1943" s="4" t="s">
        <v>3</v>
      </c>
      <c r="H1943" s="4" t="str">
        <f t="shared" si="49"/>
        <v>Old School High Rise Pant</v>
      </c>
      <c r="I1943" s="4" t="str">
        <f t="shared" si="50"/>
        <v>Dusty Brown Denim</v>
      </c>
      <c r="J1943" s="4" t="str">
        <f t="shared" si="51"/>
        <v>DWF23P8C-260</v>
      </c>
      <c r="K1943" s="4" t="str">
        <f t="shared" si="52"/>
        <v>24x28</v>
      </c>
      <c r="L1943" s="4" t="str">
        <f t="shared" si="53"/>
        <v>24</v>
      </c>
      <c r="M1943" s="4" t="str">
        <f t="shared" si="54"/>
        <v>28</v>
      </c>
      <c r="N1943" s="4" t="e">
        <f>VLOOKUP(L1943,#REF!,3,FALSE)</f>
        <v>#REF!</v>
      </c>
      <c r="O1943" s="4" t="e">
        <f>VLOOKUP(L1943,#REF!,2,FALSE)</f>
        <v>#REF!</v>
      </c>
      <c r="P1943" s="4" t="e">
        <f t="shared" si="55"/>
        <v>#REF!</v>
      </c>
      <c r="Q1943" s="4"/>
      <c r="R1943" s="4"/>
      <c r="S1943" s="4"/>
      <c r="T1943" s="4"/>
      <c r="U1943" s="4"/>
      <c r="V1943" s="4"/>
      <c r="W1943" s="4"/>
    </row>
    <row r="1944" spans="1:23" ht="16">
      <c r="A1944" s="173" t="s">
        <v>2645</v>
      </c>
      <c r="B1944" s="173" t="s">
        <v>2588</v>
      </c>
      <c r="C1944" s="173">
        <v>840130537478</v>
      </c>
      <c r="D1944" s="174">
        <v>54.5</v>
      </c>
      <c r="E1944" s="174">
        <v>109</v>
      </c>
      <c r="F1944" s="173" t="s">
        <v>884</v>
      </c>
      <c r="G1944" s="4" t="s">
        <v>3</v>
      </c>
      <c r="H1944" s="4" t="str">
        <f t="shared" si="49"/>
        <v>Old School High Rise Pant</v>
      </c>
      <c r="I1944" s="4" t="str">
        <f t="shared" si="50"/>
        <v>Dusty Brown Denim</v>
      </c>
      <c r="J1944" s="4" t="str">
        <f t="shared" si="51"/>
        <v>DWF23P8C-260</v>
      </c>
      <c r="K1944" s="4" t="str">
        <f t="shared" si="52"/>
        <v>24x30</v>
      </c>
      <c r="L1944" s="4" t="str">
        <f t="shared" si="53"/>
        <v>24</v>
      </c>
      <c r="M1944" s="4" t="str">
        <f t="shared" si="54"/>
        <v>30</v>
      </c>
      <c r="N1944" s="4" t="e">
        <f>VLOOKUP(L1944,#REF!,3,FALSE)</f>
        <v>#REF!</v>
      </c>
      <c r="O1944" s="4" t="e">
        <f>VLOOKUP(L1944,#REF!,2,FALSE)</f>
        <v>#REF!</v>
      </c>
      <c r="P1944" s="4" t="e">
        <f t="shared" si="55"/>
        <v>#REF!</v>
      </c>
      <c r="Q1944" s="4"/>
      <c r="R1944" s="4"/>
      <c r="S1944" s="4"/>
      <c r="T1944" s="4"/>
      <c r="U1944" s="4"/>
      <c r="V1944" s="4"/>
      <c r="W1944" s="4"/>
    </row>
    <row r="1945" spans="1:23" ht="16">
      <c r="A1945" s="173" t="s">
        <v>2646</v>
      </c>
      <c r="B1945" s="173" t="s">
        <v>2588</v>
      </c>
      <c r="C1945" s="173">
        <v>840130537485</v>
      </c>
      <c r="D1945" s="174">
        <v>54.5</v>
      </c>
      <c r="E1945" s="174">
        <v>109</v>
      </c>
      <c r="F1945" s="173" t="s">
        <v>884</v>
      </c>
      <c r="G1945" s="4" t="s">
        <v>3</v>
      </c>
      <c r="H1945" s="4" t="str">
        <f t="shared" si="49"/>
        <v>Old School High Rise Pant</v>
      </c>
      <c r="I1945" s="4" t="str">
        <f t="shared" si="50"/>
        <v>Dusty Brown Denim</v>
      </c>
      <c r="J1945" s="4" t="str">
        <f t="shared" si="51"/>
        <v>DWF23P8C-260</v>
      </c>
      <c r="K1945" s="4" t="str">
        <f t="shared" si="52"/>
        <v>24x32</v>
      </c>
      <c r="L1945" s="4" t="str">
        <f t="shared" si="53"/>
        <v>24</v>
      </c>
      <c r="M1945" s="4" t="str">
        <f t="shared" si="54"/>
        <v>32</v>
      </c>
      <c r="N1945" s="4" t="e">
        <f>VLOOKUP(L1945,#REF!,3,FALSE)</f>
        <v>#REF!</v>
      </c>
      <c r="O1945" s="4" t="e">
        <f>VLOOKUP(L1945,#REF!,2,FALSE)</f>
        <v>#REF!</v>
      </c>
      <c r="P1945" s="4" t="e">
        <f t="shared" si="55"/>
        <v>#REF!</v>
      </c>
      <c r="Q1945" s="4"/>
      <c r="R1945" s="4"/>
      <c r="S1945" s="4"/>
      <c r="T1945" s="4"/>
      <c r="U1945" s="4"/>
      <c r="V1945" s="4"/>
      <c r="W1945" s="4"/>
    </row>
    <row r="1946" spans="1:23" ht="16">
      <c r="A1946" s="173" t="s">
        <v>2647</v>
      </c>
      <c r="B1946" s="173" t="s">
        <v>2588</v>
      </c>
      <c r="C1946" s="173">
        <v>840130537492</v>
      </c>
      <c r="D1946" s="174">
        <v>54.5</v>
      </c>
      <c r="E1946" s="174">
        <v>109</v>
      </c>
      <c r="F1946" s="173" t="s">
        <v>884</v>
      </c>
      <c r="G1946" s="4" t="s">
        <v>3</v>
      </c>
      <c r="H1946" s="4" t="str">
        <f t="shared" si="49"/>
        <v>Old School High Rise Pant</v>
      </c>
      <c r="I1946" s="4" t="str">
        <f t="shared" si="50"/>
        <v>Dusty Brown Denim</v>
      </c>
      <c r="J1946" s="4" t="str">
        <f t="shared" si="51"/>
        <v>DWF23P8C-260</v>
      </c>
      <c r="K1946" s="4" t="str">
        <f t="shared" si="52"/>
        <v>24x34</v>
      </c>
      <c r="L1946" s="4" t="str">
        <f t="shared" si="53"/>
        <v>24</v>
      </c>
      <c r="M1946" s="4" t="str">
        <f t="shared" si="54"/>
        <v>34</v>
      </c>
      <c r="N1946" s="4" t="e">
        <f>VLOOKUP(L1946,#REF!,3,FALSE)</f>
        <v>#REF!</v>
      </c>
      <c r="O1946" s="4" t="e">
        <f>VLOOKUP(L1946,#REF!,2,FALSE)</f>
        <v>#REF!</v>
      </c>
      <c r="P1946" s="4" t="e">
        <f t="shared" si="55"/>
        <v>#REF!</v>
      </c>
      <c r="Q1946" s="4"/>
      <c r="R1946" s="4"/>
      <c r="S1946" s="4"/>
      <c r="T1946" s="4"/>
      <c r="U1946" s="4"/>
      <c r="V1946" s="4"/>
      <c r="W1946" s="4"/>
    </row>
    <row r="1947" spans="1:23" ht="16">
      <c r="A1947" s="173" t="s">
        <v>2648</v>
      </c>
      <c r="B1947" s="173" t="s">
        <v>2649</v>
      </c>
      <c r="C1947" s="173">
        <v>840130537508</v>
      </c>
      <c r="D1947" s="174">
        <v>54.5</v>
      </c>
      <c r="E1947" s="174">
        <v>109</v>
      </c>
      <c r="F1947" s="173" t="s">
        <v>884</v>
      </c>
      <c r="G1947" s="4" t="s">
        <v>3</v>
      </c>
      <c r="H1947" s="4" t="str">
        <f t="shared" si="49"/>
        <v>Old School High Rise Pant</v>
      </c>
      <c r="I1947" s="4" t="str">
        <f t="shared" si="50"/>
        <v>Dark Kodiak</v>
      </c>
      <c r="J1947" s="4" t="str">
        <f t="shared" si="51"/>
        <v>DWF23P8C-208</v>
      </c>
      <c r="K1947" s="4" t="str">
        <f t="shared" si="52"/>
        <v>000x28</v>
      </c>
      <c r="L1947" s="4" t="str">
        <f t="shared" si="53"/>
        <v>000</v>
      </c>
      <c r="M1947" s="4" t="str">
        <f t="shared" si="54"/>
        <v>28</v>
      </c>
      <c r="N1947" s="4" t="e">
        <f>VLOOKUP(L1947,#REF!,3,FALSE)</f>
        <v>#REF!</v>
      </c>
      <c r="O1947" s="4" t="e">
        <f>VLOOKUP(L1947,#REF!,2,FALSE)</f>
        <v>#REF!</v>
      </c>
      <c r="P1947" s="4" t="e">
        <f t="shared" si="55"/>
        <v>#REF!</v>
      </c>
      <c r="Q1947" s="4"/>
      <c r="R1947" s="4"/>
      <c r="S1947" s="4"/>
      <c r="T1947" s="4"/>
      <c r="U1947" s="4"/>
      <c r="V1947" s="4"/>
      <c r="W1947" s="4"/>
    </row>
    <row r="1948" spans="1:23" ht="16">
      <c r="A1948" s="173" t="s">
        <v>2650</v>
      </c>
      <c r="B1948" s="173" t="s">
        <v>2649</v>
      </c>
      <c r="C1948" s="173">
        <v>840130537515</v>
      </c>
      <c r="D1948" s="174">
        <v>54.5</v>
      </c>
      <c r="E1948" s="174">
        <v>109</v>
      </c>
      <c r="F1948" s="173" t="s">
        <v>884</v>
      </c>
      <c r="G1948" s="4" t="s">
        <v>3</v>
      </c>
      <c r="H1948" s="4" t="str">
        <f t="shared" si="49"/>
        <v>Old School High Rise Pant</v>
      </c>
      <c r="I1948" s="4" t="str">
        <f t="shared" si="50"/>
        <v>Dark Kodiak</v>
      </c>
      <c r="J1948" s="4" t="str">
        <f t="shared" si="51"/>
        <v>DWF23P8C-208</v>
      </c>
      <c r="K1948" s="4" t="str">
        <f t="shared" si="52"/>
        <v>000x30</v>
      </c>
      <c r="L1948" s="4" t="str">
        <f t="shared" si="53"/>
        <v>000</v>
      </c>
      <c r="M1948" s="4" t="str">
        <f t="shared" si="54"/>
        <v>30</v>
      </c>
      <c r="N1948" s="4" t="e">
        <f>VLOOKUP(L1948,#REF!,3,FALSE)</f>
        <v>#REF!</v>
      </c>
      <c r="O1948" s="4" t="e">
        <f>VLOOKUP(L1948,#REF!,2,FALSE)</f>
        <v>#REF!</v>
      </c>
      <c r="P1948" s="4" t="e">
        <f t="shared" si="55"/>
        <v>#REF!</v>
      </c>
      <c r="Q1948" s="4"/>
      <c r="R1948" s="4"/>
      <c r="S1948" s="4"/>
      <c r="T1948" s="4"/>
      <c r="U1948" s="4"/>
      <c r="V1948" s="4"/>
      <c r="W1948" s="4"/>
    </row>
    <row r="1949" spans="1:23" ht="16">
      <c r="A1949" s="173" t="s">
        <v>2651</v>
      </c>
      <c r="B1949" s="173" t="s">
        <v>2649</v>
      </c>
      <c r="C1949" s="173">
        <v>840130537522</v>
      </c>
      <c r="D1949" s="174">
        <v>54.5</v>
      </c>
      <c r="E1949" s="174">
        <v>109</v>
      </c>
      <c r="F1949" s="173" t="s">
        <v>884</v>
      </c>
      <c r="G1949" s="4" t="s">
        <v>3</v>
      </c>
      <c r="H1949" s="4" t="str">
        <f t="shared" si="49"/>
        <v>Old School High Rise Pant</v>
      </c>
      <c r="I1949" s="4" t="str">
        <f t="shared" si="50"/>
        <v>Dark Kodiak</v>
      </c>
      <c r="J1949" s="4" t="str">
        <f t="shared" si="51"/>
        <v>DWF23P8C-208</v>
      </c>
      <c r="K1949" s="4" t="str">
        <f t="shared" si="52"/>
        <v>000x32</v>
      </c>
      <c r="L1949" s="4" t="str">
        <f t="shared" si="53"/>
        <v>000</v>
      </c>
      <c r="M1949" s="4" t="str">
        <f t="shared" si="54"/>
        <v>32</v>
      </c>
      <c r="N1949" s="4" t="e">
        <f>VLOOKUP(L1949,#REF!,3,FALSE)</f>
        <v>#REF!</v>
      </c>
      <c r="O1949" s="4" t="e">
        <f>VLOOKUP(L1949,#REF!,2,FALSE)</f>
        <v>#REF!</v>
      </c>
      <c r="P1949" s="4" t="e">
        <f t="shared" si="55"/>
        <v>#REF!</v>
      </c>
      <c r="Q1949" s="4"/>
      <c r="R1949" s="4"/>
      <c r="S1949" s="4"/>
      <c r="T1949" s="4"/>
      <c r="U1949" s="4"/>
      <c r="V1949" s="4"/>
      <c r="W1949" s="4"/>
    </row>
    <row r="1950" spans="1:23" ht="16">
      <c r="A1950" s="173" t="s">
        <v>2652</v>
      </c>
      <c r="B1950" s="173" t="s">
        <v>2649</v>
      </c>
      <c r="C1950" s="173">
        <v>840130537539</v>
      </c>
      <c r="D1950" s="174">
        <v>54.5</v>
      </c>
      <c r="E1950" s="174">
        <v>109</v>
      </c>
      <c r="F1950" s="173" t="s">
        <v>884</v>
      </c>
      <c r="G1950" s="4" t="s">
        <v>3</v>
      </c>
      <c r="H1950" s="4" t="str">
        <f t="shared" si="49"/>
        <v>Old School High Rise Pant</v>
      </c>
      <c r="I1950" s="4" t="str">
        <f t="shared" si="50"/>
        <v>Dark Kodiak</v>
      </c>
      <c r="J1950" s="4" t="str">
        <f t="shared" si="51"/>
        <v>DWF23P8C-208</v>
      </c>
      <c r="K1950" s="4" t="str">
        <f t="shared" si="52"/>
        <v>000x34</v>
      </c>
      <c r="L1950" s="4" t="str">
        <f t="shared" si="53"/>
        <v>000</v>
      </c>
      <c r="M1950" s="4" t="str">
        <f t="shared" si="54"/>
        <v>34</v>
      </c>
      <c r="N1950" s="4" t="e">
        <f>VLOOKUP(L1950,#REF!,3,FALSE)</f>
        <v>#REF!</v>
      </c>
      <c r="O1950" s="4" t="e">
        <f>VLOOKUP(L1950,#REF!,2,FALSE)</f>
        <v>#REF!</v>
      </c>
      <c r="P1950" s="4" t="e">
        <f t="shared" si="55"/>
        <v>#REF!</v>
      </c>
      <c r="Q1950" s="4"/>
      <c r="R1950" s="4"/>
      <c r="S1950" s="4"/>
      <c r="T1950" s="4"/>
      <c r="U1950" s="4"/>
      <c r="V1950" s="4"/>
      <c r="W1950" s="4"/>
    </row>
    <row r="1951" spans="1:23" ht="16">
      <c r="A1951" s="173" t="s">
        <v>2653</v>
      </c>
      <c r="B1951" s="173" t="s">
        <v>2649</v>
      </c>
      <c r="C1951" s="173">
        <v>840130537546</v>
      </c>
      <c r="D1951" s="174">
        <v>54.5</v>
      </c>
      <c r="E1951" s="174">
        <v>109</v>
      </c>
      <c r="F1951" s="173" t="s">
        <v>884</v>
      </c>
      <c r="G1951" s="4" t="s">
        <v>3</v>
      </c>
      <c r="H1951" s="4" t="str">
        <f t="shared" si="49"/>
        <v>Old School High Rise Pant</v>
      </c>
      <c r="I1951" s="4" t="str">
        <f t="shared" si="50"/>
        <v>Dark Kodiak</v>
      </c>
      <c r="J1951" s="4" t="str">
        <f t="shared" si="51"/>
        <v>DWF23P8C-208</v>
      </c>
      <c r="K1951" s="4" t="str">
        <f t="shared" si="52"/>
        <v>00x28</v>
      </c>
      <c r="L1951" s="4" t="str">
        <f t="shared" si="53"/>
        <v>00</v>
      </c>
      <c r="M1951" s="4" t="str">
        <f t="shared" si="54"/>
        <v>28</v>
      </c>
      <c r="N1951" s="4" t="e">
        <f>VLOOKUP(L1951,#REF!,3,FALSE)</f>
        <v>#REF!</v>
      </c>
      <c r="O1951" s="4" t="e">
        <f>VLOOKUP(L1951,#REF!,2,FALSE)</f>
        <v>#REF!</v>
      </c>
      <c r="P1951" s="4" t="e">
        <f t="shared" si="55"/>
        <v>#REF!</v>
      </c>
      <c r="Q1951" s="4"/>
      <c r="R1951" s="4"/>
      <c r="S1951" s="4"/>
      <c r="T1951" s="4"/>
      <c r="U1951" s="4"/>
      <c r="V1951" s="4"/>
      <c r="W1951" s="4"/>
    </row>
    <row r="1952" spans="1:23" ht="16">
      <c r="A1952" s="173" t="s">
        <v>2654</v>
      </c>
      <c r="B1952" s="173" t="s">
        <v>2649</v>
      </c>
      <c r="C1952" s="173">
        <v>840130537553</v>
      </c>
      <c r="D1952" s="174">
        <v>54.5</v>
      </c>
      <c r="E1952" s="174">
        <v>109</v>
      </c>
      <c r="F1952" s="173" t="s">
        <v>884</v>
      </c>
      <c r="G1952" s="4" t="s">
        <v>3</v>
      </c>
      <c r="H1952" s="4" t="str">
        <f t="shared" si="49"/>
        <v>Old School High Rise Pant</v>
      </c>
      <c r="I1952" s="4" t="str">
        <f t="shared" si="50"/>
        <v>Dark Kodiak</v>
      </c>
      <c r="J1952" s="4" t="str">
        <f t="shared" si="51"/>
        <v>DWF23P8C-208</v>
      </c>
      <c r="K1952" s="4" t="str">
        <f t="shared" si="52"/>
        <v>00x30</v>
      </c>
      <c r="L1952" s="4" t="str">
        <f t="shared" si="53"/>
        <v>00</v>
      </c>
      <c r="M1952" s="4" t="str">
        <f t="shared" si="54"/>
        <v>30</v>
      </c>
      <c r="N1952" s="4" t="e">
        <f>VLOOKUP(L1952,#REF!,3,FALSE)</f>
        <v>#REF!</v>
      </c>
      <c r="O1952" s="4" t="e">
        <f>VLOOKUP(L1952,#REF!,2,FALSE)</f>
        <v>#REF!</v>
      </c>
      <c r="P1952" s="4" t="e">
        <f t="shared" si="55"/>
        <v>#REF!</v>
      </c>
      <c r="Q1952" s="4"/>
      <c r="R1952" s="4"/>
      <c r="S1952" s="4"/>
      <c r="T1952" s="4"/>
      <c r="U1952" s="4"/>
      <c r="V1952" s="4"/>
      <c r="W1952" s="4"/>
    </row>
    <row r="1953" spans="1:23" ht="16">
      <c r="A1953" s="173" t="s">
        <v>2655</v>
      </c>
      <c r="B1953" s="173" t="s">
        <v>2649</v>
      </c>
      <c r="C1953" s="173">
        <v>840130537560</v>
      </c>
      <c r="D1953" s="174">
        <v>54.5</v>
      </c>
      <c r="E1953" s="174">
        <v>109</v>
      </c>
      <c r="F1953" s="173" t="s">
        <v>884</v>
      </c>
      <c r="G1953" s="4" t="s">
        <v>3</v>
      </c>
      <c r="H1953" s="4" t="str">
        <f t="shared" si="49"/>
        <v>Old School High Rise Pant</v>
      </c>
      <c r="I1953" s="4" t="str">
        <f t="shared" si="50"/>
        <v>Dark Kodiak</v>
      </c>
      <c r="J1953" s="4" t="str">
        <f t="shared" si="51"/>
        <v>DWF23P8C-208</v>
      </c>
      <c r="K1953" s="4" t="str">
        <f t="shared" si="52"/>
        <v>00x32</v>
      </c>
      <c r="L1953" s="4" t="str">
        <f t="shared" si="53"/>
        <v>00</v>
      </c>
      <c r="M1953" s="4" t="str">
        <f t="shared" si="54"/>
        <v>32</v>
      </c>
      <c r="N1953" s="4" t="e">
        <f>VLOOKUP(L1953,#REF!,3,FALSE)</f>
        <v>#REF!</v>
      </c>
      <c r="O1953" s="4" t="e">
        <f>VLOOKUP(L1953,#REF!,2,FALSE)</f>
        <v>#REF!</v>
      </c>
      <c r="P1953" s="4" t="e">
        <f t="shared" si="55"/>
        <v>#REF!</v>
      </c>
      <c r="Q1953" s="4"/>
      <c r="R1953" s="4"/>
      <c r="S1953" s="4"/>
      <c r="T1953" s="4"/>
      <c r="U1953" s="4"/>
      <c r="V1953" s="4"/>
      <c r="W1953" s="4"/>
    </row>
    <row r="1954" spans="1:23" ht="16">
      <c r="A1954" s="173" t="s">
        <v>2656</v>
      </c>
      <c r="B1954" s="173" t="s">
        <v>2649</v>
      </c>
      <c r="C1954" s="173">
        <v>840130537577</v>
      </c>
      <c r="D1954" s="174">
        <v>54.5</v>
      </c>
      <c r="E1954" s="174">
        <v>109</v>
      </c>
      <c r="F1954" s="173" t="s">
        <v>884</v>
      </c>
      <c r="G1954" s="4" t="s">
        <v>3</v>
      </c>
      <c r="H1954" s="4" t="str">
        <f t="shared" si="49"/>
        <v>Old School High Rise Pant</v>
      </c>
      <c r="I1954" s="4" t="str">
        <f t="shared" si="50"/>
        <v>Dark Kodiak</v>
      </c>
      <c r="J1954" s="4" t="str">
        <f t="shared" si="51"/>
        <v>DWF23P8C-208</v>
      </c>
      <c r="K1954" s="4" t="str">
        <f t="shared" si="52"/>
        <v>00x34</v>
      </c>
      <c r="L1954" s="4" t="str">
        <f t="shared" si="53"/>
        <v>00</v>
      </c>
      <c r="M1954" s="4" t="str">
        <f t="shared" si="54"/>
        <v>34</v>
      </c>
      <c r="N1954" s="4" t="e">
        <f>VLOOKUP(L1954,#REF!,3,FALSE)</f>
        <v>#REF!</v>
      </c>
      <c r="O1954" s="4" t="e">
        <f>VLOOKUP(L1954,#REF!,2,FALSE)</f>
        <v>#REF!</v>
      </c>
      <c r="P1954" s="4" t="e">
        <f t="shared" si="55"/>
        <v>#REF!</v>
      </c>
      <c r="Q1954" s="4"/>
      <c r="R1954" s="4"/>
      <c r="S1954" s="4"/>
      <c r="T1954" s="4"/>
      <c r="U1954" s="4"/>
      <c r="V1954" s="4"/>
      <c r="W1954" s="4"/>
    </row>
    <row r="1955" spans="1:23" ht="16">
      <c r="A1955" s="173" t="s">
        <v>2657</v>
      </c>
      <c r="B1955" s="173" t="s">
        <v>2649</v>
      </c>
      <c r="C1955" s="173">
        <v>840130537584</v>
      </c>
      <c r="D1955" s="174">
        <v>54.5</v>
      </c>
      <c r="E1955" s="174">
        <v>109</v>
      </c>
      <c r="F1955" s="173" t="s">
        <v>884</v>
      </c>
      <c r="G1955" s="4" t="s">
        <v>3</v>
      </c>
      <c r="H1955" s="4" t="str">
        <f t="shared" si="49"/>
        <v>Old School High Rise Pant</v>
      </c>
      <c r="I1955" s="4" t="str">
        <f t="shared" si="50"/>
        <v>Dark Kodiak</v>
      </c>
      <c r="J1955" s="4" t="str">
        <f t="shared" si="51"/>
        <v>DWF23P8C-208</v>
      </c>
      <c r="K1955" s="4" t="str">
        <f t="shared" si="52"/>
        <v>0x28</v>
      </c>
      <c r="L1955" s="4" t="str">
        <f t="shared" si="53"/>
        <v>0</v>
      </c>
      <c r="M1955" s="4" t="str">
        <f t="shared" si="54"/>
        <v>28</v>
      </c>
      <c r="N1955" s="4" t="e">
        <f>VLOOKUP(L1955,#REF!,3,FALSE)</f>
        <v>#REF!</v>
      </c>
      <c r="O1955" s="4" t="e">
        <f>VLOOKUP(L1955,#REF!,2,FALSE)</f>
        <v>#REF!</v>
      </c>
      <c r="P1955" s="4" t="e">
        <f t="shared" si="55"/>
        <v>#REF!</v>
      </c>
      <c r="Q1955" s="4"/>
      <c r="R1955" s="4"/>
      <c r="S1955" s="4"/>
      <c r="T1955" s="4"/>
      <c r="U1955" s="4"/>
      <c r="V1955" s="4"/>
      <c r="W1955" s="4"/>
    </row>
    <row r="1956" spans="1:23" ht="16">
      <c r="A1956" s="173" t="s">
        <v>2658</v>
      </c>
      <c r="B1956" s="173" t="s">
        <v>2649</v>
      </c>
      <c r="C1956" s="173">
        <v>840130537591</v>
      </c>
      <c r="D1956" s="174">
        <v>54.5</v>
      </c>
      <c r="E1956" s="174">
        <v>109</v>
      </c>
      <c r="F1956" s="173" t="s">
        <v>884</v>
      </c>
      <c r="G1956" s="4" t="s">
        <v>3</v>
      </c>
      <c r="H1956" s="4" t="str">
        <f t="shared" si="49"/>
        <v>Old School High Rise Pant</v>
      </c>
      <c r="I1956" s="4" t="str">
        <f t="shared" si="50"/>
        <v>Dark Kodiak</v>
      </c>
      <c r="J1956" s="4" t="str">
        <f t="shared" si="51"/>
        <v>DWF23P8C-208</v>
      </c>
      <c r="K1956" s="4" t="str">
        <f t="shared" si="52"/>
        <v>0x30</v>
      </c>
      <c r="L1956" s="4" t="str">
        <f t="shared" si="53"/>
        <v>0</v>
      </c>
      <c r="M1956" s="4" t="str">
        <f t="shared" si="54"/>
        <v>30</v>
      </c>
      <c r="N1956" s="4" t="e">
        <f>VLOOKUP(L1956,#REF!,3,FALSE)</f>
        <v>#REF!</v>
      </c>
      <c r="O1956" s="4" t="e">
        <f>VLOOKUP(L1956,#REF!,2,FALSE)</f>
        <v>#REF!</v>
      </c>
      <c r="P1956" s="4" t="e">
        <f t="shared" si="55"/>
        <v>#REF!</v>
      </c>
      <c r="Q1956" s="4"/>
      <c r="R1956" s="4"/>
      <c r="S1956" s="4"/>
      <c r="T1956" s="4"/>
      <c r="U1956" s="4"/>
      <c r="V1956" s="4"/>
      <c r="W1956" s="4"/>
    </row>
    <row r="1957" spans="1:23" ht="16">
      <c r="A1957" s="173" t="s">
        <v>2659</v>
      </c>
      <c r="B1957" s="173" t="s">
        <v>2649</v>
      </c>
      <c r="C1957" s="173">
        <v>840130537607</v>
      </c>
      <c r="D1957" s="174">
        <v>54.5</v>
      </c>
      <c r="E1957" s="174">
        <v>109</v>
      </c>
      <c r="F1957" s="173" t="s">
        <v>884</v>
      </c>
      <c r="G1957" s="4" t="s">
        <v>3</v>
      </c>
      <c r="H1957" s="4" t="str">
        <f t="shared" si="49"/>
        <v>Old School High Rise Pant</v>
      </c>
      <c r="I1957" s="4" t="str">
        <f t="shared" si="50"/>
        <v>Dark Kodiak</v>
      </c>
      <c r="J1957" s="4" t="str">
        <f t="shared" si="51"/>
        <v>DWF23P8C-208</v>
      </c>
      <c r="K1957" s="4" t="str">
        <f t="shared" si="52"/>
        <v>0x32</v>
      </c>
      <c r="L1957" s="4" t="str">
        <f t="shared" si="53"/>
        <v>0</v>
      </c>
      <c r="M1957" s="4" t="str">
        <f t="shared" si="54"/>
        <v>32</v>
      </c>
      <c r="N1957" s="4" t="e">
        <f>VLOOKUP(L1957,#REF!,3,FALSE)</f>
        <v>#REF!</v>
      </c>
      <c r="O1957" s="4" t="e">
        <f>VLOOKUP(L1957,#REF!,2,FALSE)</f>
        <v>#REF!</v>
      </c>
      <c r="P1957" s="4" t="e">
        <f t="shared" si="55"/>
        <v>#REF!</v>
      </c>
      <c r="Q1957" s="4"/>
      <c r="R1957" s="4"/>
      <c r="S1957" s="4"/>
      <c r="T1957" s="4"/>
      <c r="U1957" s="4"/>
      <c r="V1957" s="4"/>
      <c r="W1957" s="4"/>
    </row>
    <row r="1958" spans="1:23" ht="16">
      <c r="A1958" s="173" t="s">
        <v>2660</v>
      </c>
      <c r="B1958" s="173" t="s">
        <v>2649</v>
      </c>
      <c r="C1958" s="173">
        <v>840130537614</v>
      </c>
      <c r="D1958" s="174">
        <v>54.5</v>
      </c>
      <c r="E1958" s="174">
        <v>109</v>
      </c>
      <c r="F1958" s="173" t="s">
        <v>884</v>
      </c>
      <c r="G1958" s="4" t="s">
        <v>3</v>
      </c>
      <c r="H1958" s="4" t="str">
        <f t="shared" si="49"/>
        <v>Old School High Rise Pant</v>
      </c>
      <c r="I1958" s="4" t="str">
        <f t="shared" si="50"/>
        <v>Dark Kodiak</v>
      </c>
      <c r="J1958" s="4" t="str">
        <f t="shared" si="51"/>
        <v>DWF23P8C-208</v>
      </c>
      <c r="K1958" s="4" t="str">
        <f t="shared" si="52"/>
        <v>0x34</v>
      </c>
      <c r="L1958" s="4" t="str">
        <f t="shared" si="53"/>
        <v>0</v>
      </c>
      <c r="M1958" s="4" t="str">
        <f t="shared" si="54"/>
        <v>34</v>
      </c>
      <c r="N1958" s="4" t="e">
        <f>VLOOKUP(L1958,#REF!,3,FALSE)</f>
        <v>#REF!</v>
      </c>
      <c r="O1958" s="4" t="e">
        <f>VLOOKUP(L1958,#REF!,2,FALSE)</f>
        <v>#REF!</v>
      </c>
      <c r="P1958" s="4" t="e">
        <f t="shared" si="55"/>
        <v>#REF!</v>
      </c>
      <c r="Q1958" s="4"/>
      <c r="R1958" s="4"/>
      <c r="S1958" s="4"/>
      <c r="T1958" s="4"/>
      <c r="U1958" s="4"/>
      <c r="V1958" s="4"/>
      <c r="W1958" s="4"/>
    </row>
    <row r="1959" spans="1:23" ht="16">
      <c r="A1959" s="173" t="s">
        <v>2661</v>
      </c>
      <c r="B1959" s="173" t="s">
        <v>2649</v>
      </c>
      <c r="C1959" s="173">
        <v>840130537621</v>
      </c>
      <c r="D1959" s="174">
        <v>54.5</v>
      </c>
      <c r="E1959" s="174">
        <v>109</v>
      </c>
      <c r="F1959" s="173" t="s">
        <v>884</v>
      </c>
      <c r="G1959" s="4" t="s">
        <v>3</v>
      </c>
      <c r="H1959" s="4" t="str">
        <f t="shared" si="49"/>
        <v>Old School High Rise Pant</v>
      </c>
      <c r="I1959" s="4" t="str">
        <f t="shared" si="50"/>
        <v>Dark Kodiak</v>
      </c>
      <c r="J1959" s="4" t="str">
        <f t="shared" si="51"/>
        <v>DWF23P8C-208</v>
      </c>
      <c r="K1959" s="4" t="str">
        <f t="shared" si="52"/>
        <v>2x28</v>
      </c>
      <c r="L1959" s="4" t="str">
        <f t="shared" si="53"/>
        <v>2</v>
      </c>
      <c r="M1959" s="4" t="str">
        <f t="shared" si="54"/>
        <v>28</v>
      </c>
      <c r="N1959" s="4" t="e">
        <f>VLOOKUP(L1959,#REF!,3,FALSE)</f>
        <v>#REF!</v>
      </c>
      <c r="O1959" s="4" t="e">
        <f>VLOOKUP(L1959,#REF!,2,FALSE)</f>
        <v>#REF!</v>
      </c>
      <c r="P1959" s="4" t="e">
        <f t="shared" si="55"/>
        <v>#REF!</v>
      </c>
      <c r="Q1959" s="4"/>
      <c r="R1959" s="4"/>
      <c r="S1959" s="4"/>
      <c r="T1959" s="4"/>
      <c r="U1959" s="4"/>
      <c r="V1959" s="4"/>
      <c r="W1959" s="4"/>
    </row>
    <row r="1960" spans="1:23" ht="16">
      <c r="A1960" s="173" t="s">
        <v>2662</v>
      </c>
      <c r="B1960" s="173" t="s">
        <v>2649</v>
      </c>
      <c r="C1960" s="173">
        <v>840130537638</v>
      </c>
      <c r="D1960" s="174">
        <v>54.5</v>
      </c>
      <c r="E1960" s="174">
        <v>109</v>
      </c>
      <c r="F1960" s="173" t="s">
        <v>884</v>
      </c>
      <c r="G1960" s="4" t="s">
        <v>3</v>
      </c>
      <c r="H1960" s="4" t="str">
        <f t="shared" si="49"/>
        <v>Old School High Rise Pant</v>
      </c>
      <c r="I1960" s="4" t="str">
        <f t="shared" si="50"/>
        <v>Dark Kodiak</v>
      </c>
      <c r="J1960" s="4" t="str">
        <f t="shared" si="51"/>
        <v>DWF23P8C-208</v>
      </c>
      <c r="K1960" s="4" t="str">
        <f t="shared" si="52"/>
        <v>2x30</v>
      </c>
      <c r="L1960" s="4" t="str">
        <f t="shared" si="53"/>
        <v>2</v>
      </c>
      <c r="M1960" s="4" t="str">
        <f t="shared" si="54"/>
        <v>30</v>
      </c>
      <c r="N1960" s="4" t="e">
        <f>VLOOKUP(L1960,#REF!,3,FALSE)</f>
        <v>#REF!</v>
      </c>
      <c r="O1960" s="4" t="e">
        <f>VLOOKUP(L1960,#REF!,2,FALSE)</f>
        <v>#REF!</v>
      </c>
      <c r="P1960" s="4" t="e">
        <f t="shared" si="55"/>
        <v>#REF!</v>
      </c>
      <c r="Q1960" s="4"/>
      <c r="R1960" s="4"/>
      <c r="S1960" s="4"/>
      <c r="T1960" s="4"/>
      <c r="U1960" s="4"/>
      <c r="V1960" s="4"/>
      <c r="W1960" s="4"/>
    </row>
    <row r="1961" spans="1:23" ht="16">
      <c r="A1961" s="173" t="s">
        <v>2663</v>
      </c>
      <c r="B1961" s="173" t="s">
        <v>2649</v>
      </c>
      <c r="C1961" s="173">
        <v>840130537645</v>
      </c>
      <c r="D1961" s="174">
        <v>54.5</v>
      </c>
      <c r="E1961" s="174">
        <v>109</v>
      </c>
      <c r="F1961" s="173" t="s">
        <v>884</v>
      </c>
      <c r="G1961" s="4" t="s">
        <v>3</v>
      </c>
      <c r="H1961" s="4" t="str">
        <f t="shared" si="49"/>
        <v>Old School High Rise Pant</v>
      </c>
      <c r="I1961" s="4" t="str">
        <f t="shared" si="50"/>
        <v>Dark Kodiak</v>
      </c>
      <c r="J1961" s="4" t="str">
        <f t="shared" si="51"/>
        <v>DWF23P8C-208</v>
      </c>
      <c r="K1961" s="4" t="str">
        <f t="shared" si="52"/>
        <v>2x32</v>
      </c>
      <c r="L1961" s="4" t="str">
        <f t="shared" si="53"/>
        <v>2</v>
      </c>
      <c r="M1961" s="4" t="str">
        <f t="shared" si="54"/>
        <v>32</v>
      </c>
      <c r="N1961" s="4" t="e">
        <f>VLOOKUP(L1961,#REF!,3,FALSE)</f>
        <v>#REF!</v>
      </c>
      <c r="O1961" s="4" t="e">
        <f>VLOOKUP(L1961,#REF!,2,FALSE)</f>
        <v>#REF!</v>
      </c>
      <c r="P1961" s="4" t="e">
        <f t="shared" si="55"/>
        <v>#REF!</v>
      </c>
      <c r="Q1961" s="4"/>
      <c r="R1961" s="4"/>
      <c r="S1961" s="4"/>
      <c r="T1961" s="4"/>
      <c r="U1961" s="4"/>
      <c r="V1961" s="4"/>
      <c r="W1961" s="4"/>
    </row>
    <row r="1962" spans="1:23" ht="16">
      <c r="A1962" s="173" t="s">
        <v>2664</v>
      </c>
      <c r="B1962" s="173" t="s">
        <v>2649</v>
      </c>
      <c r="C1962" s="173">
        <v>840130537652</v>
      </c>
      <c r="D1962" s="174">
        <v>54.5</v>
      </c>
      <c r="E1962" s="174">
        <v>109</v>
      </c>
      <c r="F1962" s="173" t="s">
        <v>884</v>
      </c>
      <c r="G1962" s="4" t="s">
        <v>3</v>
      </c>
      <c r="H1962" s="4" t="str">
        <f t="shared" si="49"/>
        <v>Old School High Rise Pant</v>
      </c>
      <c r="I1962" s="4" t="str">
        <f t="shared" si="50"/>
        <v>Dark Kodiak</v>
      </c>
      <c r="J1962" s="4" t="str">
        <f t="shared" si="51"/>
        <v>DWF23P8C-208</v>
      </c>
      <c r="K1962" s="4" t="str">
        <f t="shared" si="52"/>
        <v>2x34</v>
      </c>
      <c r="L1962" s="4" t="str">
        <f t="shared" si="53"/>
        <v>2</v>
      </c>
      <c r="M1962" s="4" t="str">
        <f t="shared" si="54"/>
        <v>34</v>
      </c>
      <c r="N1962" s="4" t="e">
        <f>VLOOKUP(L1962,#REF!,3,FALSE)</f>
        <v>#REF!</v>
      </c>
      <c r="O1962" s="4" t="e">
        <f>VLOOKUP(L1962,#REF!,2,FALSE)</f>
        <v>#REF!</v>
      </c>
      <c r="P1962" s="4" t="e">
        <f t="shared" si="55"/>
        <v>#REF!</v>
      </c>
      <c r="Q1962" s="4"/>
      <c r="R1962" s="4"/>
      <c r="S1962" s="4"/>
      <c r="T1962" s="4"/>
      <c r="U1962" s="4"/>
      <c r="V1962" s="4"/>
      <c r="W1962" s="4"/>
    </row>
    <row r="1963" spans="1:23" ht="16">
      <c r="A1963" s="173" t="s">
        <v>2665</v>
      </c>
      <c r="B1963" s="173" t="s">
        <v>2649</v>
      </c>
      <c r="C1963" s="173">
        <v>840130537669</v>
      </c>
      <c r="D1963" s="174">
        <v>54.5</v>
      </c>
      <c r="E1963" s="174">
        <v>109</v>
      </c>
      <c r="F1963" s="173" t="s">
        <v>884</v>
      </c>
      <c r="G1963" s="4" t="s">
        <v>3</v>
      </c>
      <c r="H1963" s="4" t="str">
        <f t="shared" si="49"/>
        <v>Old School High Rise Pant</v>
      </c>
      <c r="I1963" s="4" t="str">
        <f t="shared" si="50"/>
        <v>Dark Kodiak</v>
      </c>
      <c r="J1963" s="4" t="str">
        <f t="shared" si="51"/>
        <v>DWF23P8C-208</v>
      </c>
      <c r="K1963" s="4" t="str">
        <f t="shared" si="52"/>
        <v>4x28</v>
      </c>
      <c r="L1963" s="4" t="str">
        <f t="shared" si="53"/>
        <v>4</v>
      </c>
      <c r="M1963" s="4" t="str">
        <f t="shared" si="54"/>
        <v>28</v>
      </c>
      <c r="N1963" s="4" t="e">
        <f>VLOOKUP(L1963,#REF!,3,FALSE)</f>
        <v>#REF!</v>
      </c>
      <c r="O1963" s="4" t="e">
        <f>VLOOKUP(L1963,#REF!,2,FALSE)</f>
        <v>#REF!</v>
      </c>
      <c r="P1963" s="4" t="e">
        <f t="shared" si="55"/>
        <v>#REF!</v>
      </c>
      <c r="Q1963" s="4"/>
      <c r="R1963" s="4"/>
      <c r="S1963" s="4"/>
      <c r="T1963" s="4"/>
      <c r="U1963" s="4"/>
      <c r="V1963" s="4"/>
      <c r="W1963" s="4"/>
    </row>
    <row r="1964" spans="1:23" ht="16">
      <c r="A1964" s="173" t="s">
        <v>2666</v>
      </c>
      <c r="B1964" s="173" t="s">
        <v>2649</v>
      </c>
      <c r="C1964" s="173">
        <v>840130537676</v>
      </c>
      <c r="D1964" s="174">
        <v>54.5</v>
      </c>
      <c r="E1964" s="174">
        <v>109</v>
      </c>
      <c r="F1964" s="173" t="s">
        <v>884</v>
      </c>
      <c r="G1964" s="4" t="s">
        <v>3</v>
      </c>
      <c r="H1964" s="4" t="str">
        <f t="shared" si="49"/>
        <v>Old School High Rise Pant</v>
      </c>
      <c r="I1964" s="4" t="str">
        <f t="shared" si="50"/>
        <v>Dark Kodiak</v>
      </c>
      <c r="J1964" s="4" t="str">
        <f t="shared" si="51"/>
        <v>DWF23P8C-208</v>
      </c>
      <c r="K1964" s="4" t="str">
        <f t="shared" si="52"/>
        <v>4x30</v>
      </c>
      <c r="L1964" s="4" t="str">
        <f t="shared" si="53"/>
        <v>4</v>
      </c>
      <c r="M1964" s="4" t="str">
        <f t="shared" si="54"/>
        <v>30</v>
      </c>
      <c r="N1964" s="4" t="e">
        <f>VLOOKUP(L1964,#REF!,3,FALSE)</f>
        <v>#REF!</v>
      </c>
      <c r="O1964" s="4" t="e">
        <f>VLOOKUP(L1964,#REF!,2,FALSE)</f>
        <v>#REF!</v>
      </c>
      <c r="P1964" s="4" t="e">
        <f t="shared" si="55"/>
        <v>#REF!</v>
      </c>
      <c r="Q1964" s="4"/>
      <c r="R1964" s="4"/>
      <c r="S1964" s="4"/>
      <c r="T1964" s="4"/>
      <c r="U1964" s="4"/>
      <c r="V1964" s="4"/>
      <c r="W1964" s="4"/>
    </row>
    <row r="1965" spans="1:23" ht="16">
      <c r="A1965" s="173" t="s">
        <v>2667</v>
      </c>
      <c r="B1965" s="173" t="s">
        <v>2649</v>
      </c>
      <c r="C1965" s="173">
        <v>840130537683</v>
      </c>
      <c r="D1965" s="174">
        <v>54.5</v>
      </c>
      <c r="E1965" s="174">
        <v>109</v>
      </c>
      <c r="F1965" s="173" t="s">
        <v>884</v>
      </c>
      <c r="G1965" s="4" t="s">
        <v>3</v>
      </c>
      <c r="H1965" s="4" t="str">
        <f t="shared" si="49"/>
        <v>Old School High Rise Pant</v>
      </c>
      <c r="I1965" s="4" t="str">
        <f t="shared" si="50"/>
        <v>Dark Kodiak</v>
      </c>
      <c r="J1965" s="4" t="str">
        <f t="shared" si="51"/>
        <v>DWF23P8C-208</v>
      </c>
      <c r="K1965" s="4" t="str">
        <f t="shared" si="52"/>
        <v>4x32</v>
      </c>
      <c r="L1965" s="4" t="str">
        <f t="shared" si="53"/>
        <v>4</v>
      </c>
      <c r="M1965" s="4" t="str">
        <f t="shared" si="54"/>
        <v>32</v>
      </c>
      <c r="N1965" s="4" t="e">
        <f>VLOOKUP(L1965,#REF!,3,FALSE)</f>
        <v>#REF!</v>
      </c>
      <c r="O1965" s="4" t="e">
        <f>VLOOKUP(L1965,#REF!,2,FALSE)</f>
        <v>#REF!</v>
      </c>
      <c r="P1965" s="4" t="e">
        <f t="shared" si="55"/>
        <v>#REF!</v>
      </c>
      <c r="Q1965" s="4"/>
      <c r="R1965" s="4"/>
      <c r="S1965" s="4"/>
      <c r="T1965" s="4"/>
      <c r="U1965" s="4"/>
      <c r="V1965" s="4"/>
      <c r="W1965" s="4"/>
    </row>
    <row r="1966" spans="1:23" ht="16">
      <c r="A1966" s="173" t="s">
        <v>2668</v>
      </c>
      <c r="B1966" s="173" t="s">
        <v>2649</v>
      </c>
      <c r="C1966" s="173">
        <v>840130537690</v>
      </c>
      <c r="D1966" s="174">
        <v>54.5</v>
      </c>
      <c r="E1966" s="174">
        <v>109</v>
      </c>
      <c r="F1966" s="173" t="s">
        <v>884</v>
      </c>
      <c r="G1966" s="4" t="s">
        <v>3</v>
      </c>
      <c r="H1966" s="4" t="str">
        <f t="shared" si="49"/>
        <v>Old School High Rise Pant</v>
      </c>
      <c r="I1966" s="4" t="str">
        <f t="shared" si="50"/>
        <v>Dark Kodiak</v>
      </c>
      <c r="J1966" s="4" t="str">
        <f t="shared" si="51"/>
        <v>DWF23P8C-208</v>
      </c>
      <c r="K1966" s="4" t="str">
        <f t="shared" si="52"/>
        <v>4x34</v>
      </c>
      <c r="L1966" s="4" t="str">
        <f t="shared" si="53"/>
        <v>4</v>
      </c>
      <c r="M1966" s="4" t="str">
        <f t="shared" si="54"/>
        <v>34</v>
      </c>
      <c r="N1966" s="4" t="e">
        <f>VLOOKUP(L1966,#REF!,3,FALSE)</f>
        <v>#REF!</v>
      </c>
      <c r="O1966" s="4" t="e">
        <f>VLOOKUP(L1966,#REF!,2,FALSE)</f>
        <v>#REF!</v>
      </c>
      <c r="P1966" s="4" t="e">
        <f t="shared" si="55"/>
        <v>#REF!</v>
      </c>
      <c r="Q1966" s="4"/>
      <c r="R1966" s="4"/>
      <c r="S1966" s="4"/>
      <c r="T1966" s="4"/>
      <c r="U1966" s="4"/>
      <c r="V1966" s="4"/>
      <c r="W1966" s="4"/>
    </row>
    <row r="1967" spans="1:23" ht="16">
      <c r="A1967" s="173" t="s">
        <v>2669</v>
      </c>
      <c r="B1967" s="173" t="s">
        <v>2649</v>
      </c>
      <c r="C1967" s="173">
        <v>840130537706</v>
      </c>
      <c r="D1967" s="174">
        <v>54.5</v>
      </c>
      <c r="E1967" s="174">
        <v>109</v>
      </c>
      <c r="F1967" s="173" t="s">
        <v>884</v>
      </c>
      <c r="G1967" s="4" t="s">
        <v>3</v>
      </c>
      <c r="H1967" s="4" t="str">
        <f t="shared" si="49"/>
        <v>Old School High Rise Pant</v>
      </c>
      <c r="I1967" s="4" t="str">
        <f t="shared" si="50"/>
        <v>Dark Kodiak</v>
      </c>
      <c r="J1967" s="4" t="str">
        <f t="shared" si="51"/>
        <v>DWF23P8C-208</v>
      </c>
      <c r="K1967" s="4" t="str">
        <f t="shared" si="52"/>
        <v>6x28</v>
      </c>
      <c r="L1967" s="4" t="str">
        <f t="shared" si="53"/>
        <v>6</v>
      </c>
      <c r="M1967" s="4" t="str">
        <f t="shared" si="54"/>
        <v>28</v>
      </c>
      <c r="N1967" s="4" t="e">
        <f>VLOOKUP(L1967,#REF!,3,FALSE)</f>
        <v>#REF!</v>
      </c>
      <c r="O1967" s="4" t="e">
        <f>VLOOKUP(L1967,#REF!,2,FALSE)</f>
        <v>#REF!</v>
      </c>
      <c r="P1967" s="4" t="e">
        <f t="shared" si="55"/>
        <v>#REF!</v>
      </c>
      <c r="Q1967" s="4"/>
      <c r="R1967" s="4"/>
      <c r="S1967" s="4"/>
      <c r="T1967" s="4"/>
      <c r="U1967" s="4"/>
      <c r="V1967" s="4"/>
      <c r="W1967" s="4"/>
    </row>
    <row r="1968" spans="1:23" ht="16">
      <c r="A1968" s="173" t="s">
        <v>2670</v>
      </c>
      <c r="B1968" s="173" t="s">
        <v>2649</v>
      </c>
      <c r="C1968" s="173">
        <v>840130537713</v>
      </c>
      <c r="D1968" s="174">
        <v>54.5</v>
      </c>
      <c r="E1968" s="174">
        <v>109</v>
      </c>
      <c r="F1968" s="173" t="s">
        <v>884</v>
      </c>
      <c r="G1968" s="4" t="s">
        <v>3</v>
      </c>
      <c r="H1968" s="4" t="str">
        <f t="shared" si="49"/>
        <v>Old School High Rise Pant</v>
      </c>
      <c r="I1968" s="4" t="str">
        <f t="shared" si="50"/>
        <v>Dark Kodiak</v>
      </c>
      <c r="J1968" s="4" t="str">
        <f t="shared" si="51"/>
        <v>DWF23P8C-208</v>
      </c>
      <c r="K1968" s="4" t="str">
        <f t="shared" si="52"/>
        <v>6x30</v>
      </c>
      <c r="L1968" s="4" t="str">
        <f t="shared" si="53"/>
        <v>6</v>
      </c>
      <c r="M1968" s="4" t="str">
        <f t="shared" si="54"/>
        <v>30</v>
      </c>
      <c r="N1968" s="4" t="e">
        <f>VLOOKUP(L1968,#REF!,3,FALSE)</f>
        <v>#REF!</v>
      </c>
      <c r="O1968" s="4" t="e">
        <f>VLOOKUP(L1968,#REF!,2,FALSE)</f>
        <v>#REF!</v>
      </c>
      <c r="P1968" s="4" t="e">
        <f t="shared" si="55"/>
        <v>#REF!</v>
      </c>
      <c r="Q1968" s="4"/>
      <c r="R1968" s="4"/>
      <c r="S1968" s="4"/>
      <c r="T1968" s="4"/>
      <c r="U1968" s="4"/>
      <c r="V1968" s="4"/>
      <c r="W1968" s="4"/>
    </row>
    <row r="1969" spans="1:23" ht="16">
      <c r="A1969" s="173" t="s">
        <v>2671</v>
      </c>
      <c r="B1969" s="173" t="s">
        <v>2649</v>
      </c>
      <c r="C1969" s="173">
        <v>840130537720</v>
      </c>
      <c r="D1969" s="174">
        <v>54.5</v>
      </c>
      <c r="E1969" s="174">
        <v>109</v>
      </c>
      <c r="F1969" s="173" t="s">
        <v>884</v>
      </c>
      <c r="G1969" s="4" t="s">
        <v>3</v>
      </c>
      <c r="H1969" s="4" t="str">
        <f t="shared" si="49"/>
        <v>Old School High Rise Pant</v>
      </c>
      <c r="I1969" s="4" t="str">
        <f t="shared" si="50"/>
        <v>Dark Kodiak</v>
      </c>
      <c r="J1969" s="4" t="str">
        <f t="shared" si="51"/>
        <v>DWF23P8C-208</v>
      </c>
      <c r="K1969" s="4" t="str">
        <f t="shared" si="52"/>
        <v>6x32</v>
      </c>
      <c r="L1969" s="4" t="str">
        <f t="shared" si="53"/>
        <v>6</v>
      </c>
      <c r="M1969" s="4" t="str">
        <f t="shared" si="54"/>
        <v>32</v>
      </c>
      <c r="N1969" s="4" t="e">
        <f>VLOOKUP(L1969,#REF!,3,FALSE)</f>
        <v>#REF!</v>
      </c>
      <c r="O1969" s="4" t="e">
        <f>VLOOKUP(L1969,#REF!,2,FALSE)</f>
        <v>#REF!</v>
      </c>
      <c r="P1969" s="4" t="e">
        <f t="shared" si="55"/>
        <v>#REF!</v>
      </c>
      <c r="Q1969" s="4"/>
      <c r="R1969" s="4"/>
      <c r="S1969" s="4"/>
      <c r="T1969" s="4"/>
      <c r="U1969" s="4"/>
      <c r="V1969" s="4"/>
      <c r="W1969" s="4"/>
    </row>
    <row r="1970" spans="1:23" ht="16">
      <c r="A1970" s="173" t="s">
        <v>2672</v>
      </c>
      <c r="B1970" s="173" t="s">
        <v>2649</v>
      </c>
      <c r="C1970" s="173">
        <v>840130537737</v>
      </c>
      <c r="D1970" s="174">
        <v>54.5</v>
      </c>
      <c r="E1970" s="174">
        <v>109</v>
      </c>
      <c r="F1970" s="173" t="s">
        <v>884</v>
      </c>
      <c r="G1970" s="4" t="s">
        <v>3</v>
      </c>
      <c r="H1970" s="4" t="str">
        <f t="shared" si="49"/>
        <v>Old School High Rise Pant</v>
      </c>
      <c r="I1970" s="4" t="str">
        <f t="shared" si="50"/>
        <v>Dark Kodiak</v>
      </c>
      <c r="J1970" s="4" t="str">
        <f t="shared" si="51"/>
        <v>DWF23P8C-208</v>
      </c>
      <c r="K1970" s="4" t="str">
        <f t="shared" si="52"/>
        <v>6x34</v>
      </c>
      <c r="L1970" s="4" t="str">
        <f t="shared" si="53"/>
        <v>6</v>
      </c>
      <c r="M1970" s="4" t="str">
        <f t="shared" si="54"/>
        <v>34</v>
      </c>
      <c r="N1970" s="4" t="e">
        <f>VLOOKUP(L1970,#REF!,3,FALSE)</f>
        <v>#REF!</v>
      </c>
      <c r="O1970" s="4" t="e">
        <f>VLOOKUP(L1970,#REF!,2,FALSE)</f>
        <v>#REF!</v>
      </c>
      <c r="P1970" s="4" t="e">
        <f t="shared" si="55"/>
        <v>#REF!</v>
      </c>
      <c r="Q1970" s="4"/>
      <c r="R1970" s="4"/>
      <c r="S1970" s="4"/>
      <c r="T1970" s="4"/>
      <c r="U1970" s="4"/>
      <c r="V1970" s="4"/>
      <c r="W1970" s="4"/>
    </row>
    <row r="1971" spans="1:23" ht="16">
      <c r="A1971" s="173" t="s">
        <v>2673</v>
      </c>
      <c r="B1971" s="173" t="s">
        <v>2649</v>
      </c>
      <c r="C1971" s="173">
        <v>840130537744</v>
      </c>
      <c r="D1971" s="174">
        <v>54.5</v>
      </c>
      <c r="E1971" s="174">
        <v>109</v>
      </c>
      <c r="F1971" s="173" t="s">
        <v>884</v>
      </c>
      <c r="G1971" s="4" t="s">
        <v>3</v>
      </c>
      <c r="H1971" s="4" t="str">
        <f t="shared" si="49"/>
        <v>Old School High Rise Pant</v>
      </c>
      <c r="I1971" s="4" t="str">
        <f t="shared" si="50"/>
        <v>Dark Kodiak</v>
      </c>
      <c r="J1971" s="4" t="str">
        <f t="shared" si="51"/>
        <v>DWF23P8C-208</v>
      </c>
      <c r="K1971" s="4" t="str">
        <f t="shared" si="52"/>
        <v>8x28</v>
      </c>
      <c r="L1971" s="4" t="str">
        <f t="shared" si="53"/>
        <v>8</v>
      </c>
      <c r="M1971" s="4" t="str">
        <f t="shared" si="54"/>
        <v>28</v>
      </c>
      <c r="N1971" s="4" t="e">
        <f>VLOOKUP(L1971,#REF!,3,FALSE)</f>
        <v>#REF!</v>
      </c>
      <c r="O1971" s="4" t="e">
        <f>VLOOKUP(L1971,#REF!,2,FALSE)</f>
        <v>#REF!</v>
      </c>
      <c r="P1971" s="4" t="e">
        <f t="shared" si="55"/>
        <v>#REF!</v>
      </c>
      <c r="Q1971" s="4"/>
      <c r="R1971" s="4"/>
      <c r="S1971" s="4"/>
      <c r="T1971" s="4"/>
      <c r="U1971" s="4"/>
      <c r="V1971" s="4"/>
      <c r="W1971" s="4"/>
    </row>
    <row r="1972" spans="1:23" ht="16">
      <c r="A1972" s="173" t="s">
        <v>2674</v>
      </c>
      <c r="B1972" s="173" t="s">
        <v>2649</v>
      </c>
      <c r="C1972" s="173">
        <v>840130537751</v>
      </c>
      <c r="D1972" s="174">
        <v>54.5</v>
      </c>
      <c r="E1972" s="174">
        <v>109</v>
      </c>
      <c r="F1972" s="173" t="s">
        <v>884</v>
      </c>
      <c r="G1972" s="4" t="s">
        <v>3</v>
      </c>
      <c r="H1972" s="4" t="str">
        <f t="shared" si="49"/>
        <v>Old School High Rise Pant</v>
      </c>
      <c r="I1972" s="4" t="str">
        <f t="shared" si="50"/>
        <v>Dark Kodiak</v>
      </c>
      <c r="J1972" s="4" t="str">
        <f t="shared" si="51"/>
        <v>DWF23P8C-208</v>
      </c>
      <c r="K1972" s="4" t="str">
        <f t="shared" si="52"/>
        <v>8x30</v>
      </c>
      <c r="L1972" s="4" t="str">
        <f t="shared" si="53"/>
        <v>8</v>
      </c>
      <c r="M1972" s="4" t="str">
        <f t="shared" si="54"/>
        <v>30</v>
      </c>
      <c r="N1972" s="4" t="e">
        <f>VLOOKUP(L1972,#REF!,3,FALSE)</f>
        <v>#REF!</v>
      </c>
      <c r="O1972" s="4" t="e">
        <f>VLOOKUP(L1972,#REF!,2,FALSE)</f>
        <v>#REF!</v>
      </c>
      <c r="P1972" s="4" t="e">
        <f t="shared" si="55"/>
        <v>#REF!</v>
      </c>
      <c r="Q1972" s="4"/>
      <c r="R1972" s="4"/>
      <c r="S1972" s="4"/>
      <c r="T1972" s="4"/>
      <c r="U1972" s="4"/>
      <c r="V1972" s="4"/>
      <c r="W1972" s="4"/>
    </row>
    <row r="1973" spans="1:23" ht="16">
      <c r="A1973" s="173" t="s">
        <v>2675</v>
      </c>
      <c r="B1973" s="173" t="s">
        <v>2649</v>
      </c>
      <c r="C1973" s="173">
        <v>840130537768</v>
      </c>
      <c r="D1973" s="174">
        <v>54.5</v>
      </c>
      <c r="E1973" s="174">
        <v>109</v>
      </c>
      <c r="F1973" s="173" t="s">
        <v>884</v>
      </c>
      <c r="G1973" s="4" t="s">
        <v>3</v>
      </c>
      <c r="H1973" s="4" t="str">
        <f t="shared" si="49"/>
        <v>Old School High Rise Pant</v>
      </c>
      <c r="I1973" s="4" t="str">
        <f t="shared" si="50"/>
        <v>Dark Kodiak</v>
      </c>
      <c r="J1973" s="4" t="str">
        <f t="shared" si="51"/>
        <v>DWF23P8C-208</v>
      </c>
      <c r="K1973" s="4" t="str">
        <f t="shared" si="52"/>
        <v>8x32</v>
      </c>
      <c r="L1973" s="4" t="str">
        <f t="shared" si="53"/>
        <v>8</v>
      </c>
      <c r="M1973" s="4" t="str">
        <f t="shared" si="54"/>
        <v>32</v>
      </c>
      <c r="N1973" s="4" t="e">
        <f>VLOOKUP(L1973,#REF!,3,FALSE)</f>
        <v>#REF!</v>
      </c>
      <c r="O1973" s="4" t="e">
        <f>VLOOKUP(L1973,#REF!,2,FALSE)</f>
        <v>#REF!</v>
      </c>
      <c r="P1973" s="4" t="e">
        <f t="shared" si="55"/>
        <v>#REF!</v>
      </c>
      <c r="Q1973" s="4"/>
      <c r="R1973" s="4"/>
      <c r="S1973" s="4"/>
      <c r="T1973" s="4"/>
      <c r="U1973" s="4"/>
      <c r="V1973" s="4"/>
      <c r="W1973" s="4"/>
    </row>
    <row r="1974" spans="1:23" ht="16">
      <c r="A1974" s="173" t="s">
        <v>2676</v>
      </c>
      <c r="B1974" s="173" t="s">
        <v>2649</v>
      </c>
      <c r="C1974" s="173">
        <v>840130537775</v>
      </c>
      <c r="D1974" s="174">
        <v>54.5</v>
      </c>
      <c r="E1974" s="174">
        <v>109</v>
      </c>
      <c r="F1974" s="173" t="s">
        <v>884</v>
      </c>
      <c r="G1974" s="4" t="s">
        <v>3</v>
      </c>
      <c r="H1974" s="4" t="str">
        <f t="shared" si="49"/>
        <v>Old School High Rise Pant</v>
      </c>
      <c r="I1974" s="4" t="str">
        <f t="shared" si="50"/>
        <v>Dark Kodiak</v>
      </c>
      <c r="J1974" s="4" t="str">
        <f t="shared" si="51"/>
        <v>DWF23P8C-208</v>
      </c>
      <c r="K1974" s="4" t="str">
        <f t="shared" si="52"/>
        <v>8x34</v>
      </c>
      <c r="L1974" s="4" t="str">
        <f t="shared" si="53"/>
        <v>8</v>
      </c>
      <c r="M1974" s="4" t="str">
        <f t="shared" si="54"/>
        <v>34</v>
      </c>
      <c r="N1974" s="4" t="e">
        <f>VLOOKUP(L1974,#REF!,3,FALSE)</f>
        <v>#REF!</v>
      </c>
      <c r="O1974" s="4" t="e">
        <f>VLOOKUP(L1974,#REF!,2,FALSE)</f>
        <v>#REF!</v>
      </c>
      <c r="P1974" s="4" t="e">
        <f t="shared" si="55"/>
        <v>#REF!</v>
      </c>
      <c r="Q1974" s="4"/>
      <c r="R1974" s="4"/>
      <c r="S1974" s="4"/>
      <c r="T1974" s="4"/>
      <c r="U1974" s="4"/>
      <c r="V1974" s="4"/>
      <c r="W1974" s="4"/>
    </row>
    <row r="1975" spans="1:23" ht="16">
      <c r="A1975" s="173" t="s">
        <v>2677</v>
      </c>
      <c r="B1975" s="173" t="s">
        <v>2649</v>
      </c>
      <c r="C1975" s="173">
        <v>840130537782</v>
      </c>
      <c r="D1975" s="174">
        <v>54.5</v>
      </c>
      <c r="E1975" s="174">
        <v>109</v>
      </c>
      <c r="F1975" s="173" t="s">
        <v>884</v>
      </c>
      <c r="G1975" s="4" t="s">
        <v>3</v>
      </c>
      <c r="H1975" s="4" t="str">
        <f t="shared" si="49"/>
        <v>Old School High Rise Pant</v>
      </c>
      <c r="I1975" s="4" t="str">
        <f t="shared" si="50"/>
        <v>Dark Kodiak</v>
      </c>
      <c r="J1975" s="4" t="str">
        <f t="shared" si="51"/>
        <v>DWF23P8C-208</v>
      </c>
      <c r="K1975" s="4" t="str">
        <f t="shared" si="52"/>
        <v>10x28</v>
      </c>
      <c r="L1975" s="4" t="str">
        <f t="shared" si="53"/>
        <v>10</v>
      </c>
      <c r="M1975" s="4" t="str">
        <f t="shared" si="54"/>
        <v>28</v>
      </c>
      <c r="N1975" s="4" t="e">
        <f>VLOOKUP(L1975,#REF!,3,FALSE)</f>
        <v>#REF!</v>
      </c>
      <c r="O1975" s="4" t="e">
        <f>VLOOKUP(L1975,#REF!,2,FALSE)</f>
        <v>#REF!</v>
      </c>
      <c r="P1975" s="4" t="e">
        <f t="shared" si="55"/>
        <v>#REF!</v>
      </c>
      <c r="Q1975" s="4"/>
      <c r="R1975" s="4"/>
      <c r="S1975" s="4"/>
      <c r="T1975" s="4"/>
      <c r="U1975" s="4"/>
      <c r="V1975" s="4"/>
      <c r="W1975" s="4"/>
    </row>
    <row r="1976" spans="1:23" ht="16">
      <c r="A1976" s="173" t="s">
        <v>2678</v>
      </c>
      <c r="B1976" s="173" t="s">
        <v>2649</v>
      </c>
      <c r="C1976" s="173">
        <v>840130537799</v>
      </c>
      <c r="D1976" s="174">
        <v>54.5</v>
      </c>
      <c r="E1976" s="174">
        <v>109</v>
      </c>
      <c r="F1976" s="173" t="s">
        <v>884</v>
      </c>
      <c r="G1976" s="4" t="s">
        <v>3</v>
      </c>
      <c r="H1976" s="4" t="str">
        <f t="shared" si="49"/>
        <v>Old School High Rise Pant</v>
      </c>
      <c r="I1976" s="4" t="str">
        <f t="shared" si="50"/>
        <v>Dark Kodiak</v>
      </c>
      <c r="J1976" s="4" t="str">
        <f t="shared" si="51"/>
        <v>DWF23P8C-208</v>
      </c>
      <c r="K1976" s="4" t="str">
        <f t="shared" si="52"/>
        <v>10x30</v>
      </c>
      <c r="L1976" s="4" t="str">
        <f t="shared" si="53"/>
        <v>10</v>
      </c>
      <c r="M1976" s="4" t="str">
        <f t="shared" si="54"/>
        <v>30</v>
      </c>
      <c r="N1976" s="4" t="e">
        <f>VLOOKUP(L1976,#REF!,3,FALSE)</f>
        <v>#REF!</v>
      </c>
      <c r="O1976" s="4" t="e">
        <f>VLOOKUP(L1976,#REF!,2,FALSE)</f>
        <v>#REF!</v>
      </c>
      <c r="P1976" s="4" t="e">
        <f t="shared" si="55"/>
        <v>#REF!</v>
      </c>
      <c r="Q1976" s="4"/>
      <c r="R1976" s="4"/>
      <c r="S1976" s="4"/>
      <c r="T1976" s="4"/>
      <c r="U1976" s="4"/>
      <c r="V1976" s="4"/>
      <c r="W1976" s="4"/>
    </row>
    <row r="1977" spans="1:23" ht="16">
      <c r="A1977" s="173" t="s">
        <v>2679</v>
      </c>
      <c r="B1977" s="173" t="s">
        <v>2649</v>
      </c>
      <c r="C1977" s="173">
        <v>840130537805</v>
      </c>
      <c r="D1977" s="174">
        <v>54.5</v>
      </c>
      <c r="E1977" s="174">
        <v>109</v>
      </c>
      <c r="F1977" s="173" t="s">
        <v>884</v>
      </c>
      <c r="G1977" s="4" t="s">
        <v>3</v>
      </c>
      <c r="H1977" s="4" t="str">
        <f t="shared" si="49"/>
        <v>Old School High Rise Pant</v>
      </c>
      <c r="I1977" s="4" t="str">
        <f t="shared" si="50"/>
        <v>Dark Kodiak</v>
      </c>
      <c r="J1977" s="4" t="str">
        <f t="shared" si="51"/>
        <v>DWF23P8C-208</v>
      </c>
      <c r="K1977" s="4" t="str">
        <f t="shared" si="52"/>
        <v>10x32</v>
      </c>
      <c r="L1977" s="4" t="str">
        <f t="shared" si="53"/>
        <v>10</v>
      </c>
      <c r="M1977" s="4" t="str">
        <f t="shared" si="54"/>
        <v>32</v>
      </c>
      <c r="N1977" s="4" t="e">
        <f>VLOOKUP(L1977,#REF!,3,FALSE)</f>
        <v>#REF!</v>
      </c>
      <c r="O1977" s="4" t="e">
        <f>VLOOKUP(L1977,#REF!,2,FALSE)</f>
        <v>#REF!</v>
      </c>
      <c r="P1977" s="4" t="e">
        <f t="shared" si="55"/>
        <v>#REF!</v>
      </c>
      <c r="Q1977" s="4"/>
      <c r="R1977" s="4"/>
      <c r="S1977" s="4"/>
      <c r="T1977" s="4"/>
      <c r="U1977" s="4"/>
      <c r="V1977" s="4"/>
      <c r="W1977" s="4"/>
    </row>
    <row r="1978" spans="1:23" ht="16">
      <c r="A1978" s="173" t="s">
        <v>2680</v>
      </c>
      <c r="B1978" s="173" t="s">
        <v>2649</v>
      </c>
      <c r="C1978" s="173">
        <v>840130537812</v>
      </c>
      <c r="D1978" s="174">
        <v>54.5</v>
      </c>
      <c r="E1978" s="174">
        <v>109</v>
      </c>
      <c r="F1978" s="173" t="s">
        <v>884</v>
      </c>
      <c r="G1978" s="4" t="s">
        <v>3</v>
      </c>
      <c r="H1978" s="4" t="str">
        <f t="shared" si="49"/>
        <v>Old School High Rise Pant</v>
      </c>
      <c r="I1978" s="4" t="str">
        <f t="shared" si="50"/>
        <v>Dark Kodiak</v>
      </c>
      <c r="J1978" s="4" t="str">
        <f t="shared" si="51"/>
        <v>DWF23P8C-208</v>
      </c>
      <c r="K1978" s="4" t="str">
        <f t="shared" si="52"/>
        <v>10x34</v>
      </c>
      <c r="L1978" s="4" t="str">
        <f t="shared" si="53"/>
        <v>10</v>
      </c>
      <c r="M1978" s="4" t="str">
        <f t="shared" si="54"/>
        <v>34</v>
      </c>
      <c r="N1978" s="4" t="e">
        <f>VLOOKUP(L1978,#REF!,3,FALSE)</f>
        <v>#REF!</v>
      </c>
      <c r="O1978" s="4" t="e">
        <f>VLOOKUP(L1978,#REF!,2,FALSE)</f>
        <v>#REF!</v>
      </c>
      <c r="P1978" s="4" t="e">
        <f t="shared" si="55"/>
        <v>#REF!</v>
      </c>
      <c r="Q1978" s="4"/>
      <c r="R1978" s="4"/>
      <c r="S1978" s="4"/>
      <c r="T1978" s="4"/>
      <c r="U1978" s="4"/>
      <c r="V1978" s="4"/>
      <c r="W1978" s="4"/>
    </row>
    <row r="1979" spans="1:23" ht="16">
      <c r="A1979" s="173" t="s">
        <v>2681</v>
      </c>
      <c r="B1979" s="173" t="s">
        <v>2649</v>
      </c>
      <c r="C1979" s="173">
        <v>840130537829</v>
      </c>
      <c r="D1979" s="174">
        <v>54.5</v>
      </c>
      <c r="E1979" s="174">
        <v>109</v>
      </c>
      <c r="F1979" s="173" t="s">
        <v>884</v>
      </c>
      <c r="G1979" s="4" t="s">
        <v>3</v>
      </c>
      <c r="H1979" s="4" t="str">
        <f t="shared" si="49"/>
        <v>Old School High Rise Pant</v>
      </c>
      <c r="I1979" s="4" t="str">
        <f t="shared" si="50"/>
        <v>Dark Kodiak</v>
      </c>
      <c r="J1979" s="4" t="str">
        <f t="shared" si="51"/>
        <v>DWF23P8C-208</v>
      </c>
      <c r="K1979" s="4" t="str">
        <f t="shared" si="52"/>
        <v>12x28</v>
      </c>
      <c r="L1979" s="4" t="str">
        <f t="shared" si="53"/>
        <v>12</v>
      </c>
      <c r="M1979" s="4" t="str">
        <f t="shared" si="54"/>
        <v>28</v>
      </c>
      <c r="N1979" s="4" t="e">
        <f>VLOOKUP(L1979,#REF!,3,FALSE)</f>
        <v>#REF!</v>
      </c>
      <c r="O1979" s="4" t="e">
        <f>VLOOKUP(L1979,#REF!,2,FALSE)</f>
        <v>#REF!</v>
      </c>
      <c r="P1979" s="4" t="e">
        <f t="shared" si="55"/>
        <v>#REF!</v>
      </c>
      <c r="Q1979" s="4"/>
      <c r="R1979" s="4"/>
      <c r="S1979" s="4"/>
      <c r="T1979" s="4"/>
      <c r="U1979" s="4"/>
      <c r="V1979" s="4"/>
      <c r="W1979" s="4"/>
    </row>
    <row r="1980" spans="1:23" ht="16">
      <c r="A1980" s="173" t="s">
        <v>2682</v>
      </c>
      <c r="B1980" s="173" t="s">
        <v>2649</v>
      </c>
      <c r="C1980" s="173">
        <v>840130537836</v>
      </c>
      <c r="D1980" s="174">
        <v>54.5</v>
      </c>
      <c r="E1980" s="174">
        <v>109</v>
      </c>
      <c r="F1980" s="173" t="s">
        <v>884</v>
      </c>
      <c r="G1980" s="4" t="s">
        <v>3</v>
      </c>
      <c r="H1980" s="4" t="str">
        <f t="shared" si="49"/>
        <v>Old School High Rise Pant</v>
      </c>
      <c r="I1980" s="4" t="str">
        <f t="shared" si="50"/>
        <v>Dark Kodiak</v>
      </c>
      <c r="J1980" s="4" t="str">
        <f t="shared" si="51"/>
        <v>DWF23P8C-208</v>
      </c>
      <c r="K1980" s="4" t="str">
        <f t="shared" si="52"/>
        <v>12x30</v>
      </c>
      <c r="L1980" s="4" t="str">
        <f t="shared" si="53"/>
        <v>12</v>
      </c>
      <c r="M1980" s="4" t="str">
        <f t="shared" si="54"/>
        <v>30</v>
      </c>
      <c r="N1980" s="4" t="e">
        <f>VLOOKUP(L1980,#REF!,3,FALSE)</f>
        <v>#REF!</v>
      </c>
      <c r="O1980" s="4" t="e">
        <f>VLOOKUP(L1980,#REF!,2,FALSE)</f>
        <v>#REF!</v>
      </c>
      <c r="P1980" s="4" t="e">
        <f t="shared" si="55"/>
        <v>#REF!</v>
      </c>
      <c r="Q1980" s="4"/>
      <c r="R1980" s="4"/>
      <c r="S1980" s="4"/>
      <c r="T1980" s="4"/>
      <c r="U1980" s="4"/>
      <c r="V1980" s="4"/>
      <c r="W1980" s="4"/>
    </row>
    <row r="1981" spans="1:23" ht="16">
      <c r="A1981" s="173" t="s">
        <v>2683</v>
      </c>
      <c r="B1981" s="173" t="s">
        <v>2649</v>
      </c>
      <c r="C1981" s="173">
        <v>840130537843</v>
      </c>
      <c r="D1981" s="174">
        <v>54.5</v>
      </c>
      <c r="E1981" s="174">
        <v>109</v>
      </c>
      <c r="F1981" s="173" t="s">
        <v>884</v>
      </c>
      <c r="G1981" s="4" t="s">
        <v>3</v>
      </c>
      <c r="H1981" s="4" t="str">
        <f t="shared" si="49"/>
        <v>Old School High Rise Pant</v>
      </c>
      <c r="I1981" s="4" t="str">
        <f t="shared" si="50"/>
        <v>Dark Kodiak</v>
      </c>
      <c r="J1981" s="4" t="str">
        <f t="shared" si="51"/>
        <v>DWF23P8C-208</v>
      </c>
      <c r="K1981" s="4" t="str">
        <f t="shared" si="52"/>
        <v>12x32</v>
      </c>
      <c r="L1981" s="4" t="str">
        <f t="shared" si="53"/>
        <v>12</v>
      </c>
      <c r="M1981" s="4" t="str">
        <f t="shared" si="54"/>
        <v>32</v>
      </c>
      <c r="N1981" s="4" t="e">
        <f>VLOOKUP(L1981,#REF!,3,FALSE)</f>
        <v>#REF!</v>
      </c>
      <c r="O1981" s="4" t="e">
        <f>VLOOKUP(L1981,#REF!,2,FALSE)</f>
        <v>#REF!</v>
      </c>
      <c r="P1981" s="4" t="e">
        <f t="shared" si="55"/>
        <v>#REF!</v>
      </c>
      <c r="Q1981" s="4"/>
      <c r="R1981" s="4"/>
      <c r="S1981" s="4"/>
      <c r="T1981" s="4"/>
      <c r="U1981" s="4"/>
      <c r="V1981" s="4"/>
      <c r="W1981" s="4"/>
    </row>
    <row r="1982" spans="1:23" ht="16">
      <c r="A1982" s="173" t="s">
        <v>2684</v>
      </c>
      <c r="B1982" s="173" t="s">
        <v>2649</v>
      </c>
      <c r="C1982" s="173">
        <v>840130537850</v>
      </c>
      <c r="D1982" s="174">
        <v>54.5</v>
      </c>
      <c r="E1982" s="174">
        <v>109</v>
      </c>
      <c r="F1982" s="173" t="s">
        <v>884</v>
      </c>
      <c r="G1982" s="4" t="s">
        <v>3</v>
      </c>
      <c r="H1982" s="4" t="str">
        <f t="shared" si="49"/>
        <v>Old School High Rise Pant</v>
      </c>
      <c r="I1982" s="4" t="str">
        <f t="shared" si="50"/>
        <v>Dark Kodiak</v>
      </c>
      <c r="J1982" s="4" t="str">
        <f t="shared" si="51"/>
        <v>DWF23P8C-208</v>
      </c>
      <c r="K1982" s="4" t="str">
        <f t="shared" si="52"/>
        <v>12x34</v>
      </c>
      <c r="L1982" s="4" t="str">
        <f t="shared" si="53"/>
        <v>12</v>
      </c>
      <c r="M1982" s="4" t="str">
        <f t="shared" si="54"/>
        <v>34</v>
      </c>
      <c r="N1982" s="4" t="e">
        <f>VLOOKUP(L1982,#REF!,3,FALSE)</f>
        <v>#REF!</v>
      </c>
      <c r="O1982" s="4" t="e">
        <f>VLOOKUP(L1982,#REF!,2,FALSE)</f>
        <v>#REF!</v>
      </c>
      <c r="P1982" s="4" t="e">
        <f t="shared" si="55"/>
        <v>#REF!</v>
      </c>
      <c r="Q1982" s="4"/>
      <c r="R1982" s="4"/>
      <c r="S1982" s="4"/>
      <c r="T1982" s="4"/>
      <c r="U1982" s="4"/>
      <c r="V1982" s="4"/>
      <c r="W1982" s="4"/>
    </row>
    <row r="1983" spans="1:23" ht="16">
      <c r="A1983" s="173" t="s">
        <v>2685</v>
      </c>
      <c r="B1983" s="173" t="s">
        <v>2649</v>
      </c>
      <c r="C1983" s="173">
        <v>840130537867</v>
      </c>
      <c r="D1983" s="174">
        <v>54.5</v>
      </c>
      <c r="E1983" s="174">
        <v>109</v>
      </c>
      <c r="F1983" s="173" t="s">
        <v>884</v>
      </c>
      <c r="G1983" s="4" t="s">
        <v>3</v>
      </c>
      <c r="H1983" s="4" t="str">
        <f t="shared" si="49"/>
        <v>Old School High Rise Pant</v>
      </c>
      <c r="I1983" s="4" t="str">
        <f t="shared" si="50"/>
        <v>Dark Kodiak</v>
      </c>
      <c r="J1983" s="4" t="str">
        <f t="shared" si="51"/>
        <v>DWF23P8C-208</v>
      </c>
      <c r="K1983" s="4" t="str">
        <f t="shared" si="52"/>
        <v>14x28</v>
      </c>
      <c r="L1983" s="4" t="str">
        <f t="shared" si="53"/>
        <v>14</v>
      </c>
      <c r="M1983" s="4" t="str">
        <f t="shared" si="54"/>
        <v>28</v>
      </c>
      <c r="N1983" s="4" t="e">
        <f>VLOOKUP(L1983,#REF!,3,FALSE)</f>
        <v>#REF!</v>
      </c>
      <c r="O1983" s="4" t="e">
        <f>VLOOKUP(L1983,#REF!,2,FALSE)</f>
        <v>#REF!</v>
      </c>
      <c r="P1983" s="4" t="e">
        <f t="shared" si="55"/>
        <v>#REF!</v>
      </c>
      <c r="Q1983" s="4"/>
      <c r="R1983" s="4"/>
      <c r="S1983" s="4"/>
      <c r="T1983" s="4"/>
      <c r="U1983" s="4"/>
      <c r="V1983" s="4"/>
      <c r="W1983" s="4"/>
    </row>
    <row r="1984" spans="1:23" ht="16">
      <c r="A1984" s="173" t="s">
        <v>2686</v>
      </c>
      <c r="B1984" s="173" t="s">
        <v>2649</v>
      </c>
      <c r="C1984" s="173">
        <v>840130537874</v>
      </c>
      <c r="D1984" s="174">
        <v>54.5</v>
      </c>
      <c r="E1984" s="174">
        <v>109</v>
      </c>
      <c r="F1984" s="173" t="s">
        <v>884</v>
      </c>
      <c r="G1984" s="4" t="s">
        <v>3</v>
      </c>
      <c r="H1984" s="4" t="str">
        <f t="shared" si="49"/>
        <v>Old School High Rise Pant</v>
      </c>
      <c r="I1984" s="4" t="str">
        <f t="shared" si="50"/>
        <v>Dark Kodiak</v>
      </c>
      <c r="J1984" s="4" t="str">
        <f t="shared" si="51"/>
        <v>DWF23P8C-208</v>
      </c>
      <c r="K1984" s="4" t="str">
        <f t="shared" si="52"/>
        <v>14x30</v>
      </c>
      <c r="L1984" s="4" t="str">
        <f t="shared" si="53"/>
        <v>14</v>
      </c>
      <c r="M1984" s="4" t="str">
        <f t="shared" si="54"/>
        <v>30</v>
      </c>
      <c r="N1984" s="4" t="e">
        <f>VLOOKUP(L1984,#REF!,3,FALSE)</f>
        <v>#REF!</v>
      </c>
      <c r="O1984" s="4" t="e">
        <f>VLOOKUP(L1984,#REF!,2,FALSE)</f>
        <v>#REF!</v>
      </c>
      <c r="P1984" s="4" t="e">
        <f t="shared" si="55"/>
        <v>#REF!</v>
      </c>
      <c r="Q1984" s="4"/>
      <c r="R1984" s="4"/>
      <c r="S1984" s="4"/>
      <c r="T1984" s="4"/>
      <c r="U1984" s="4"/>
      <c r="V1984" s="4"/>
      <c r="W1984" s="4"/>
    </row>
    <row r="1985" spans="1:23" ht="16">
      <c r="A1985" s="173" t="s">
        <v>2687</v>
      </c>
      <c r="B1985" s="173" t="s">
        <v>2649</v>
      </c>
      <c r="C1985" s="173">
        <v>840130537881</v>
      </c>
      <c r="D1985" s="174">
        <v>54.5</v>
      </c>
      <c r="E1985" s="174">
        <v>109</v>
      </c>
      <c r="F1985" s="173" t="s">
        <v>884</v>
      </c>
      <c r="G1985" s="4" t="s">
        <v>3</v>
      </c>
      <c r="H1985" s="4" t="str">
        <f t="shared" si="49"/>
        <v>Old School High Rise Pant</v>
      </c>
      <c r="I1985" s="4" t="str">
        <f t="shared" si="50"/>
        <v>Dark Kodiak</v>
      </c>
      <c r="J1985" s="4" t="str">
        <f t="shared" si="51"/>
        <v>DWF23P8C-208</v>
      </c>
      <c r="K1985" s="4" t="str">
        <f t="shared" si="52"/>
        <v>14x32</v>
      </c>
      <c r="L1985" s="4" t="str">
        <f t="shared" si="53"/>
        <v>14</v>
      </c>
      <c r="M1985" s="4" t="str">
        <f t="shared" si="54"/>
        <v>32</v>
      </c>
      <c r="N1985" s="4" t="e">
        <f>VLOOKUP(L1985,#REF!,3,FALSE)</f>
        <v>#REF!</v>
      </c>
      <c r="O1985" s="4" t="e">
        <f>VLOOKUP(L1985,#REF!,2,FALSE)</f>
        <v>#REF!</v>
      </c>
      <c r="P1985" s="4" t="e">
        <f t="shared" si="55"/>
        <v>#REF!</v>
      </c>
      <c r="Q1985" s="4"/>
      <c r="R1985" s="4"/>
      <c r="S1985" s="4"/>
      <c r="T1985" s="4"/>
      <c r="U1985" s="4"/>
      <c r="V1985" s="4"/>
      <c r="W1985" s="4"/>
    </row>
    <row r="1986" spans="1:23" ht="16">
      <c r="A1986" s="173" t="s">
        <v>2688</v>
      </c>
      <c r="B1986" s="173" t="s">
        <v>2649</v>
      </c>
      <c r="C1986" s="173">
        <v>840130537898</v>
      </c>
      <c r="D1986" s="174">
        <v>54.5</v>
      </c>
      <c r="E1986" s="174">
        <v>109</v>
      </c>
      <c r="F1986" s="173" t="s">
        <v>884</v>
      </c>
      <c r="G1986" s="4" t="s">
        <v>3</v>
      </c>
      <c r="H1986" s="4" t="str">
        <f t="shared" si="49"/>
        <v>Old School High Rise Pant</v>
      </c>
      <c r="I1986" s="4" t="str">
        <f t="shared" si="50"/>
        <v>Dark Kodiak</v>
      </c>
      <c r="J1986" s="4" t="str">
        <f t="shared" si="51"/>
        <v>DWF23P8C-208</v>
      </c>
      <c r="K1986" s="4" t="str">
        <f t="shared" si="52"/>
        <v>14x34</v>
      </c>
      <c r="L1986" s="4" t="str">
        <f t="shared" si="53"/>
        <v>14</v>
      </c>
      <c r="M1986" s="4" t="str">
        <f t="shared" si="54"/>
        <v>34</v>
      </c>
      <c r="N1986" s="4" t="e">
        <f>VLOOKUP(L1986,#REF!,3,FALSE)</f>
        <v>#REF!</v>
      </c>
      <c r="O1986" s="4" t="e">
        <f>VLOOKUP(L1986,#REF!,2,FALSE)</f>
        <v>#REF!</v>
      </c>
      <c r="P1986" s="4" t="e">
        <f t="shared" si="55"/>
        <v>#REF!</v>
      </c>
      <c r="Q1986" s="4"/>
      <c r="R1986" s="4"/>
      <c r="S1986" s="4"/>
      <c r="T1986" s="4"/>
      <c r="U1986" s="4"/>
      <c r="V1986" s="4"/>
      <c r="W1986" s="4"/>
    </row>
    <row r="1987" spans="1:23" ht="16">
      <c r="A1987" s="173" t="s">
        <v>2689</v>
      </c>
      <c r="B1987" s="173" t="s">
        <v>2649</v>
      </c>
      <c r="C1987" s="173">
        <v>840130537904</v>
      </c>
      <c r="D1987" s="174">
        <v>54.5</v>
      </c>
      <c r="E1987" s="174">
        <v>109</v>
      </c>
      <c r="F1987" s="173" t="s">
        <v>884</v>
      </c>
      <c r="G1987" s="4" t="s">
        <v>3</v>
      </c>
      <c r="H1987" s="4" t="str">
        <f t="shared" si="49"/>
        <v>Old School High Rise Pant</v>
      </c>
      <c r="I1987" s="4" t="str">
        <f t="shared" si="50"/>
        <v>Dark Kodiak</v>
      </c>
      <c r="J1987" s="4" t="str">
        <f t="shared" si="51"/>
        <v>DWF23P8C-208</v>
      </c>
      <c r="K1987" s="4" t="str">
        <f t="shared" si="52"/>
        <v>16x28</v>
      </c>
      <c r="L1987" s="4" t="str">
        <f t="shared" si="53"/>
        <v>16</v>
      </c>
      <c r="M1987" s="4" t="str">
        <f t="shared" si="54"/>
        <v>28</v>
      </c>
      <c r="N1987" s="4" t="e">
        <f>VLOOKUP(L1987,#REF!,3,FALSE)</f>
        <v>#REF!</v>
      </c>
      <c r="O1987" s="4" t="e">
        <f>VLOOKUP(L1987,#REF!,2,FALSE)</f>
        <v>#REF!</v>
      </c>
      <c r="P1987" s="4" t="e">
        <f t="shared" si="55"/>
        <v>#REF!</v>
      </c>
      <c r="Q1987" s="4"/>
      <c r="R1987" s="4"/>
      <c r="S1987" s="4"/>
      <c r="T1987" s="4"/>
      <c r="U1987" s="4"/>
      <c r="V1987" s="4"/>
      <c r="W1987" s="4"/>
    </row>
    <row r="1988" spans="1:23" ht="16">
      <c r="A1988" s="173" t="s">
        <v>2690</v>
      </c>
      <c r="B1988" s="173" t="s">
        <v>2649</v>
      </c>
      <c r="C1988" s="173">
        <v>840130537911</v>
      </c>
      <c r="D1988" s="174">
        <v>54.5</v>
      </c>
      <c r="E1988" s="174">
        <v>109</v>
      </c>
      <c r="F1988" s="173" t="s">
        <v>884</v>
      </c>
      <c r="G1988" s="4" t="s">
        <v>3</v>
      </c>
      <c r="H1988" s="4" t="str">
        <f t="shared" si="49"/>
        <v>Old School High Rise Pant</v>
      </c>
      <c r="I1988" s="4" t="str">
        <f t="shared" si="50"/>
        <v>Dark Kodiak</v>
      </c>
      <c r="J1988" s="4" t="str">
        <f t="shared" si="51"/>
        <v>DWF23P8C-208</v>
      </c>
      <c r="K1988" s="4" t="str">
        <f t="shared" si="52"/>
        <v>16x30</v>
      </c>
      <c r="L1988" s="4" t="str">
        <f t="shared" si="53"/>
        <v>16</v>
      </c>
      <c r="M1988" s="4" t="str">
        <f t="shared" si="54"/>
        <v>30</v>
      </c>
      <c r="N1988" s="4" t="e">
        <f>VLOOKUP(L1988,#REF!,3,FALSE)</f>
        <v>#REF!</v>
      </c>
      <c r="O1988" s="4" t="e">
        <f>VLOOKUP(L1988,#REF!,2,FALSE)</f>
        <v>#REF!</v>
      </c>
      <c r="P1988" s="4" t="e">
        <f t="shared" si="55"/>
        <v>#REF!</v>
      </c>
      <c r="Q1988" s="4"/>
      <c r="R1988" s="4"/>
      <c r="S1988" s="4"/>
      <c r="T1988" s="4"/>
      <c r="U1988" s="4"/>
      <c r="V1988" s="4"/>
      <c r="W1988" s="4"/>
    </row>
    <row r="1989" spans="1:23" ht="16">
      <c r="A1989" s="173" t="s">
        <v>2691</v>
      </c>
      <c r="B1989" s="173" t="s">
        <v>2649</v>
      </c>
      <c r="C1989" s="173">
        <v>840130537928</v>
      </c>
      <c r="D1989" s="174">
        <v>54.5</v>
      </c>
      <c r="E1989" s="174">
        <v>109</v>
      </c>
      <c r="F1989" s="173" t="s">
        <v>884</v>
      </c>
      <c r="G1989" s="4" t="s">
        <v>3</v>
      </c>
      <c r="H1989" s="4" t="str">
        <f t="shared" si="49"/>
        <v>Old School High Rise Pant</v>
      </c>
      <c r="I1989" s="4" t="str">
        <f t="shared" si="50"/>
        <v>Dark Kodiak</v>
      </c>
      <c r="J1989" s="4" t="str">
        <f t="shared" si="51"/>
        <v>DWF23P8C-208</v>
      </c>
      <c r="K1989" s="4" t="str">
        <f t="shared" si="52"/>
        <v>16x32</v>
      </c>
      <c r="L1989" s="4" t="str">
        <f t="shared" si="53"/>
        <v>16</v>
      </c>
      <c r="M1989" s="4" t="str">
        <f t="shared" si="54"/>
        <v>32</v>
      </c>
      <c r="N1989" s="4" t="e">
        <f>VLOOKUP(L1989,#REF!,3,FALSE)</f>
        <v>#REF!</v>
      </c>
      <c r="O1989" s="4" t="e">
        <f>VLOOKUP(L1989,#REF!,2,FALSE)</f>
        <v>#REF!</v>
      </c>
      <c r="P1989" s="4" t="e">
        <f t="shared" si="55"/>
        <v>#REF!</v>
      </c>
      <c r="Q1989" s="4"/>
      <c r="R1989" s="4"/>
      <c r="S1989" s="4"/>
      <c r="T1989" s="4"/>
      <c r="U1989" s="4"/>
      <c r="V1989" s="4"/>
      <c r="W1989" s="4"/>
    </row>
    <row r="1990" spans="1:23" ht="16">
      <c r="A1990" s="173" t="s">
        <v>2692</v>
      </c>
      <c r="B1990" s="173" t="s">
        <v>2649</v>
      </c>
      <c r="C1990" s="173">
        <v>840130537935</v>
      </c>
      <c r="D1990" s="174">
        <v>54.5</v>
      </c>
      <c r="E1990" s="174">
        <v>109</v>
      </c>
      <c r="F1990" s="173" t="s">
        <v>884</v>
      </c>
      <c r="G1990" s="4" t="s">
        <v>3</v>
      </c>
      <c r="H1990" s="4" t="str">
        <f t="shared" si="49"/>
        <v>Old School High Rise Pant</v>
      </c>
      <c r="I1990" s="4" t="str">
        <f t="shared" si="50"/>
        <v>Dark Kodiak</v>
      </c>
      <c r="J1990" s="4" t="str">
        <f t="shared" si="51"/>
        <v>DWF23P8C-208</v>
      </c>
      <c r="K1990" s="4" t="str">
        <f t="shared" si="52"/>
        <v>16x34</v>
      </c>
      <c r="L1990" s="4" t="str">
        <f t="shared" si="53"/>
        <v>16</v>
      </c>
      <c r="M1990" s="4" t="str">
        <f t="shared" si="54"/>
        <v>34</v>
      </c>
      <c r="N1990" s="4" t="e">
        <f>VLOOKUP(L1990,#REF!,3,FALSE)</f>
        <v>#REF!</v>
      </c>
      <c r="O1990" s="4" t="e">
        <f>VLOOKUP(L1990,#REF!,2,FALSE)</f>
        <v>#REF!</v>
      </c>
      <c r="P1990" s="4" t="e">
        <f t="shared" si="55"/>
        <v>#REF!</v>
      </c>
      <c r="Q1990" s="4"/>
      <c r="R1990" s="4"/>
      <c r="S1990" s="4"/>
      <c r="T1990" s="4"/>
      <c r="U1990" s="4"/>
      <c r="V1990" s="4"/>
      <c r="W1990" s="4"/>
    </row>
    <row r="1991" spans="1:23" ht="16">
      <c r="A1991" s="173" t="s">
        <v>2693</v>
      </c>
      <c r="B1991" s="173" t="s">
        <v>2649</v>
      </c>
      <c r="C1991" s="173">
        <v>840130537942</v>
      </c>
      <c r="D1991" s="174">
        <v>54.5</v>
      </c>
      <c r="E1991" s="174">
        <v>109</v>
      </c>
      <c r="F1991" s="173" t="s">
        <v>884</v>
      </c>
      <c r="G1991" s="4" t="s">
        <v>3</v>
      </c>
      <c r="H1991" s="4" t="str">
        <f t="shared" si="49"/>
        <v>Old School High Rise Pant</v>
      </c>
      <c r="I1991" s="4" t="str">
        <f t="shared" si="50"/>
        <v>Dark Kodiak</v>
      </c>
      <c r="J1991" s="4" t="str">
        <f t="shared" si="51"/>
        <v>DWF23P8C-208</v>
      </c>
      <c r="K1991" s="4" t="str">
        <f t="shared" si="52"/>
        <v>18x28</v>
      </c>
      <c r="L1991" s="4" t="str">
        <f t="shared" si="53"/>
        <v>18</v>
      </c>
      <c r="M1991" s="4" t="str">
        <f t="shared" si="54"/>
        <v>28</v>
      </c>
      <c r="N1991" s="4" t="e">
        <f>VLOOKUP(L1991,#REF!,3,FALSE)</f>
        <v>#REF!</v>
      </c>
      <c r="O1991" s="4" t="e">
        <f>VLOOKUP(L1991,#REF!,2,FALSE)</f>
        <v>#REF!</v>
      </c>
      <c r="P1991" s="4" t="e">
        <f t="shared" si="55"/>
        <v>#REF!</v>
      </c>
      <c r="Q1991" s="4"/>
      <c r="R1991" s="4"/>
      <c r="S1991" s="4"/>
      <c r="T1991" s="4"/>
      <c r="U1991" s="4"/>
      <c r="V1991" s="4"/>
      <c r="W1991" s="4"/>
    </row>
    <row r="1992" spans="1:23" ht="16">
      <c r="A1992" s="173" t="s">
        <v>2694</v>
      </c>
      <c r="B1992" s="173" t="s">
        <v>2649</v>
      </c>
      <c r="C1992" s="173">
        <v>840130537959</v>
      </c>
      <c r="D1992" s="174">
        <v>54.5</v>
      </c>
      <c r="E1992" s="174">
        <v>109</v>
      </c>
      <c r="F1992" s="173" t="s">
        <v>884</v>
      </c>
      <c r="G1992" s="4" t="s">
        <v>3</v>
      </c>
      <c r="H1992" s="4" t="str">
        <f t="shared" si="49"/>
        <v>Old School High Rise Pant</v>
      </c>
      <c r="I1992" s="4" t="str">
        <f t="shared" si="50"/>
        <v>Dark Kodiak</v>
      </c>
      <c r="J1992" s="4" t="str">
        <f t="shared" si="51"/>
        <v>DWF23P8C-208</v>
      </c>
      <c r="K1992" s="4" t="str">
        <f t="shared" si="52"/>
        <v>18x30</v>
      </c>
      <c r="L1992" s="4" t="str">
        <f t="shared" si="53"/>
        <v>18</v>
      </c>
      <c r="M1992" s="4" t="str">
        <f t="shared" si="54"/>
        <v>30</v>
      </c>
      <c r="N1992" s="4" t="e">
        <f>VLOOKUP(L1992,#REF!,3,FALSE)</f>
        <v>#REF!</v>
      </c>
      <c r="O1992" s="4" t="e">
        <f>VLOOKUP(L1992,#REF!,2,FALSE)</f>
        <v>#REF!</v>
      </c>
      <c r="P1992" s="4" t="e">
        <f t="shared" si="55"/>
        <v>#REF!</v>
      </c>
      <c r="Q1992" s="4"/>
      <c r="R1992" s="4"/>
      <c r="S1992" s="4"/>
      <c r="T1992" s="4"/>
      <c r="U1992" s="4"/>
      <c r="V1992" s="4"/>
      <c r="W1992" s="4"/>
    </row>
    <row r="1993" spans="1:23" ht="16">
      <c r="A1993" s="173" t="s">
        <v>2695</v>
      </c>
      <c r="B1993" s="173" t="s">
        <v>2649</v>
      </c>
      <c r="C1993" s="173">
        <v>840130537966</v>
      </c>
      <c r="D1993" s="174">
        <v>54.5</v>
      </c>
      <c r="E1993" s="174">
        <v>109</v>
      </c>
      <c r="F1993" s="173" t="s">
        <v>884</v>
      </c>
      <c r="G1993" s="4" t="s">
        <v>3</v>
      </c>
      <c r="H1993" s="4" t="str">
        <f t="shared" si="49"/>
        <v>Old School High Rise Pant</v>
      </c>
      <c r="I1993" s="4" t="str">
        <f t="shared" si="50"/>
        <v>Dark Kodiak</v>
      </c>
      <c r="J1993" s="4" t="str">
        <f t="shared" si="51"/>
        <v>DWF23P8C-208</v>
      </c>
      <c r="K1993" s="4" t="str">
        <f t="shared" si="52"/>
        <v>18x32</v>
      </c>
      <c r="L1993" s="4" t="str">
        <f t="shared" si="53"/>
        <v>18</v>
      </c>
      <c r="M1993" s="4" t="str">
        <f t="shared" si="54"/>
        <v>32</v>
      </c>
      <c r="N1993" s="4" t="e">
        <f>VLOOKUP(L1993,#REF!,3,FALSE)</f>
        <v>#REF!</v>
      </c>
      <c r="O1993" s="4" t="e">
        <f>VLOOKUP(L1993,#REF!,2,FALSE)</f>
        <v>#REF!</v>
      </c>
      <c r="P1993" s="4" t="e">
        <f t="shared" si="55"/>
        <v>#REF!</v>
      </c>
      <c r="Q1993" s="4"/>
      <c r="R1993" s="4"/>
      <c r="S1993" s="4"/>
      <c r="T1993" s="4"/>
      <c r="U1993" s="4"/>
      <c r="V1993" s="4"/>
      <c r="W1993" s="4"/>
    </row>
    <row r="1994" spans="1:23" ht="16">
      <c r="A1994" s="173" t="s">
        <v>2696</v>
      </c>
      <c r="B1994" s="173" t="s">
        <v>2649</v>
      </c>
      <c r="C1994" s="173">
        <v>840130537973</v>
      </c>
      <c r="D1994" s="174">
        <v>54.5</v>
      </c>
      <c r="E1994" s="174">
        <v>109</v>
      </c>
      <c r="F1994" s="173" t="s">
        <v>884</v>
      </c>
      <c r="G1994" s="4" t="s">
        <v>3</v>
      </c>
      <c r="H1994" s="4" t="str">
        <f t="shared" si="49"/>
        <v>Old School High Rise Pant</v>
      </c>
      <c r="I1994" s="4" t="str">
        <f t="shared" si="50"/>
        <v>Dark Kodiak</v>
      </c>
      <c r="J1994" s="4" t="str">
        <f t="shared" si="51"/>
        <v>DWF23P8C-208</v>
      </c>
      <c r="K1994" s="4" t="str">
        <f t="shared" si="52"/>
        <v>18x34</v>
      </c>
      <c r="L1994" s="4" t="str">
        <f t="shared" si="53"/>
        <v>18</v>
      </c>
      <c r="M1994" s="4" t="str">
        <f t="shared" si="54"/>
        <v>34</v>
      </c>
      <c r="N1994" s="4" t="e">
        <f>VLOOKUP(L1994,#REF!,3,FALSE)</f>
        <v>#REF!</v>
      </c>
      <c r="O1994" s="4" t="e">
        <f>VLOOKUP(L1994,#REF!,2,FALSE)</f>
        <v>#REF!</v>
      </c>
      <c r="P1994" s="4" t="e">
        <f t="shared" si="55"/>
        <v>#REF!</v>
      </c>
      <c r="Q1994" s="4"/>
      <c r="R1994" s="4"/>
      <c r="S1994" s="4"/>
      <c r="T1994" s="4"/>
      <c r="U1994" s="4"/>
      <c r="V1994" s="4"/>
      <c r="W1994" s="4"/>
    </row>
    <row r="1995" spans="1:23" ht="16">
      <c r="A1995" s="173" t="s">
        <v>2697</v>
      </c>
      <c r="B1995" s="173" t="s">
        <v>2649</v>
      </c>
      <c r="C1995" s="173">
        <v>840130537980</v>
      </c>
      <c r="D1995" s="174">
        <v>54.5</v>
      </c>
      <c r="E1995" s="174">
        <v>109</v>
      </c>
      <c r="F1995" s="173" t="s">
        <v>884</v>
      </c>
      <c r="G1995" s="4" t="s">
        <v>3</v>
      </c>
      <c r="H1995" s="4" t="str">
        <f t="shared" si="49"/>
        <v>Old School High Rise Pant</v>
      </c>
      <c r="I1995" s="4" t="str">
        <f t="shared" si="50"/>
        <v>Dark Kodiak</v>
      </c>
      <c r="J1995" s="4" t="str">
        <f t="shared" si="51"/>
        <v>DWF23P8C-208</v>
      </c>
      <c r="K1995" s="4" t="str">
        <f t="shared" si="52"/>
        <v>20x28</v>
      </c>
      <c r="L1995" s="4" t="str">
        <f t="shared" si="53"/>
        <v>20</v>
      </c>
      <c r="M1995" s="4" t="str">
        <f t="shared" si="54"/>
        <v>28</v>
      </c>
      <c r="N1995" s="4" t="e">
        <f>VLOOKUP(L1995,#REF!,3,FALSE)</f>
        <v>#REF!</v>
      </c>
      <c r="O1995" s="4" t="e">
        <f>VLOOKUP(L1995,#REF!,2,FALSE)</f>
        <v>#REF!</v>
      </c>
      <c r="P1995" s="4" t="e">
        <f t="shared" si="55"/>
        <v>#REF!</v>
      </c>
      <c r="Q1995" s="4"/>
      <c r="R1995" s="4"/>
      <c r="S1995" s="4"/>
      <c r="T1995" s="4"/>
      <c r="U1995" s="4"/>
      <c r="V1995" s="4"/>
      <c r="W1995" s="4"/>
    </row>
    <row r="1996" spans="1:23" ht="16">
      <c r="A1996" s="173" t="s">
        <v>2698</v>
      </c>
      <c r="B1996" s="173" t="s">
        <v>2649</v>
      </c>
      <c r="C1996" s="173">
        <v>840130537997</v>
      </c>
      <c r="D1996" s="174">
        <v>54.5</v>
      </c>
      <c r="E1996" s="174">
        <v>109</v>
      </c>
      <c r="F1996" s="173" t="s">
        <v>884</v>
      </c>
      <c r="G1996" s="4" t="s">
        <v>3</v>
      </c>
      <c r="H1996" s="4" t="str">
        <f t="shared" si="49"/>
        <v>Old School High Rise Pant</v>
      </c>
      <c r="I1996" s="4" t="str">
        <f t="shared" si="50"/>
        <v>Dark Kodiak</v>
      </c>
      <c r="J1996" s="4" t="str">
        <f t="shared" si="51"/>
        <v>DWF23P8C-208</v>
      </c>
      <c r="K1996" s="4" t="str">
        <f t="shared" si="52"/>
        <v>20x30</v>
      </c>
      <c r="L1996" s="4" t="str">
        <f t="shared" si="53"/>
        <v>20</v>
      </c>
      <c r="M1996" s="4" t="str">
        <f t="shared" si="54"/>
        <v>30</v>
      </c>
      <c r="N1996" s="4" t="e">
        <f>VLOOKUP(L1996,#REF!,3,FALSE)</f>
        <v>#REF!</v>
      </c>
      <c r="O1996" s="4" t="e">
        <f>VLOOKUP(L1996,#REF!,2,FALSE)</f>
        <v>#REF!</v>
      </c>
      <c r="P1996" s="4" t="e">
        <f t="shared" si="55"/>
        <v>#REF!</v>
      </c>
      <c r="Q1996" s="4"/>
      <c r="R1996" s="4"/>
      <c r="S1996" s="4"/>
      <c r="T1996" s="4"/>
      <c r="U1996" s="4"/>
      <c r="V1996" s="4"/>
      <c r="W1996" s="4"/>
    </row>
    <row r="1997" spans="1:23" ht="16">
      <c r="A1997" s="173" t="s">
        <v>2699</v>
      </c>
      <c r="B1997" s="173" t="s">
        <v>2649</v>
      </c>
      <c r="C1997" s="173">
        <v>840130538000</v>
      </c>
      <c r="D1997" s="174">
        <v>54.5</v>
      </c>
      <c r="E1997" s="174">
        <v>109</v>
      </c>
      <c r="F1997" s="173" t="s">
        <v>884</v>
      </c>
      <c r="G1997" s="4" t="s">
        <v>3</v>
      </c>
      <c r="H1997" s="4" t="str">
        <f t="shared" si="49"/>
        <v>Old School High Rise Pant</v>
      </c>
      <c r="I1997" s="4" t="str">
        <f t="shared" si="50"/>
        <v>Dark Kodiak</v>
      </c>
      <c r="J1997" s="4" t="str">
        <f t="shared" si="51"/>
        <v>DWF23P8C-208</v>
      </c>
      <c r="K1997" s="4" t="str">
        <f t="shared" si="52"/>
        <v>20x32</v>
      </c>
      <c r="L1997" s="4" t="str">
        <f t="shared" si="53"/>
        <v>20</v>
      </c>
      <c r="M1997" s="4" t="str">
        <f t="shared" si="54"/>
        <v>32</v>
      </c>
      <c r="N1997" s="4" t="e">
        <f>VLOOKUP(L1997,#REF!,3,FALSE)</f>
        <v>#REF!</v>
      </c>
      <c r="O1997" s="4" t="e">
        <f>VLOOKUP(L1997,#REF!,2,FALSE)</f>
        <v>#REF!</v>
      </c>
      <c r="P1997" s="4" t="e">
        <f t="shared" si="55"/>
        <v>#REF!</v>
      </c>
      <c r="Q1997" s="4"/>
      <c r="R1997" s="4"/>
      <c r="S1997" s="4"/>
      <c r="T1997" s="4"/>
      <c r="U1997" s="4"/>
      <c r="V1997" s="4"/>
      <c r="W1997" s="4"/>
    </row>
    <row r="1998" spans="1:23" ht="16">
      <c r="A1998" s="173" t="s">
        <v>2700</v>
      </c>
      <c r="B1998" s="173" t="s">
        <v>2649</v>
      </c>
      <c r="C1998" s="173">
        <v>840130538017</v>
      </c>
      <c r="D1998" s="174">
        <v>54.5</v>
      </c>
      <c r="E1998" s="174">
        <v>109</v>
      </c>
      <c r="F1998" s="173" t="s">
        <v>884</v>
      </c>
      <c r="G1998" s="4" t="s">
        <v>3</v>
      </c>
      <c r="H1998" s="4" t="str">
        <f t="shared" si="49"/>
        <v>Old School High Rise Pant</v>
      </c>
      <c r="I1998" s="4" t="str">
        <f t="shared" si="50"/>
        <v>Dark Kodiak</v>
      </c>
      <c r="J1998" s="4" t="str">
        <f t="shared" si="51"/>
        <v>DWF23P8C-208</v>
      </c>
      <c r="K1998" s="4" t="str">
        <f t="shared" si="52"/>
        <v>20x34</v>
      </c>
      <c r="L1998" s="4" t="str">
        <f t="shared" si="53"/>
        <v>20</v>
      </c>
      <c r="M1998" s="4" t="str">
        <f t="shared" si="54"/>
        <v>34</v>
      </c>
      <c r="N1998" s="4" t="e">
        <f>VLOOKUP(L1998,#REF!,3,FALSE)</f>
        <v>#REF!</v>
      </c>
      <c r="O1998" s="4" t="e">
        <f>VLOOKUP(L1998,#REF!,2,FALSE)</f>
        <v>#REF!</v>
      </c>
      <c r="P1998" s="4" t="e">
        <f t="shared" si="55"/>
        <v>#REF!</v>
      </c>
      <c r="Q1998" s="4"/>
      <c r="R1998" s="4"/>
      <c r="S1998" s="4"/>
      <c r="T1998" s="4"/>
      <c r="U1998" s="4"/>
      <c r="V1998" s="4"/>
      <c r="W1998" s="4"/>
    </row>
    <row r="1999" spans="1:23" ht="16">
      <c r="A1999" s="173" t="s">
        <v>2701</v>
      </c>
      <c r="B1999" s="173" t="s">
        <v>2649</v>
      </c>
      <c r="C1999" s="173">
        <v>840130538024</v>
      </c>
      <c r="D1999" s="174">
        <v>54.5</v>
      </c>
      <c r="E1999" s="174">
        <v>109</v>
      </c>
      <c r="F1999" s="173" t="s">
        <v>884</v>
      </c>
      <c r="G1999" s="4" t="s">
        <v>3</v>
      </c>
      <c r="H1999" s="4" t="str">
        <f t="shared" si="49"/>
        <v>Old School High Rise Pant</v>
      </c>
      <c r="I1999" s="4" t="str">
        <f t="shared" si="50"/>
        <v>Dark Kodiak</v>
      </c>
      <c r="J1999" s="4" t="str">
        <f t="shared" si="51"/>
        <v>DWF23P8C-208</v>
      </c>
      <c r="K1999" s="4" t="str">
        <f t="shared" si="52"/>
        <v>22x28</v>
      </c>
      <c r="L1999" s="4" t="str">
        <f t="shared" si="53"/>
        <v>22</v>
      </c>
      <c r="M1999" s="4" t="str">
        <f t="shared" si="54"/>
        <v>28</v>
      </c>
      <c r="N1999" s="4" t="e">
        <f>VLOOKUP(L1999,#REF!,3,FALSE)</f>
        <v>#REF!</v>
      </c>
      <c r="O1999" s="4" t="e">
        <f>VLOOKUP(L1999,#REF!,2,FALSE)</f>
        <v>#REF!</v>
      </c>
      <c r="P1999" s="4" t="e">
        <f t="shared" si="55"/>
        <v>#REF!</v>
      </c>
      <c r="Q1999" s="4"/>
      <c r="R1999" s="4"/>
      <c r="S1999" s="4"/>
      <c r="T1999" s="4"/>
      <c r="U1999" s="4"/>
      <c r="V1999" s="4"/>
      <c r="W1999" s="4"/>
    </row>
    <row r="2000" spans="1:23" ht="16">
      <c r="A2000" s="173" t="s">
        <v>2702</v>
      </c>
      <c r="B2000" s="173" t="s">
        <v>2649</v>
      </c>
      <c r="C2000" s="173">
        <v>840130538031</v>
      </c>
      <c r="D2000" s="174">
        <v>54.5</v>
      </c>
      <c r="E2000" s="174">
        <v>109</v>
      </c>
      <c r="F2000" s="173" t="s">
        <v>884</v>
      </c>
      <c r="G2000" s="4" t="s">
        <v>3</v>
      </c>
      <c r="H2000" s="4" t="str">
        <f t="shared" si="49"/>
        <v>Old School High Rise Pant</v>
      </c>
      <c r="I2000" s="4" t="str">
        <f t="shared" si="50"/>
        <v>Dark Kodiak</v>
      </c>
      <c r="J2000" s="4" t="str">
        <f t="shared" si="51"/>
        <v>DWF23P8C-208</v>
      </c>
      <c r="K2000" s="4" t="str">
        <f t="shared" si="52"/>
        <v>22x30</v>
      </c>
      <c r="L2000" s="4" t="str">
        <f t="shared" si="53"/>
        <v>22</v>
      </c>
      <c r="M2000" s="4" t="str">
        <f t="shared" si="54"/>
        <v>30</v>
      </c>
      <c r="N2000" s="4" t="e">
        <f>VLOOKUP(L2000,#REF!,3,FALSE)</f>
        <v>#REF!</v>
      </c>
      <c r="O2000" s="4" t="e">
        <f>VLOOKUP(L2000,#REF!,2,FALSE)</f>
        <v>#REF!</v>
      </c>
      <c r="P2000" s="4" t="e">
        <f t="shared" si="55"/>
        <v>#REF!</v>
      </c>
      <c r="Q2000" s="4"/>
      <c r="R2000" s="4"/>
      <c r="S2000" s="4"/>
      <c r="T2000" s="4"/>
      <c r="U2000" s="4"/>
      <c r="V2000" s="4"/>
      <c r="W2000" s="4"/>
    </row>
    <row r="2001" spans="1:23" ht="16">
      <c r="A2001" s="173" t="s">
        <v>2703</v>
      </c>
      <c r="B2001" s="173" t="s">
        <v>2649</v>
      </c>
      <c r="C2001" s="173">
        <v>840130538048</v>
      </c>
      <c r="D2001" s="174">
        <v>54.5</v>
      </c>
      <c r="E2001" s="174">
        <v>109</v>
      </c>
      <c r="F2001" s="173" t="s">
        <v>884</v>
      </c>
      <c r="G2001" s="4" t="s">
        <v>3</v>
      </c>
      <c r="H2001" s="4" t="str">
        <f t="shared" si="49"/>
        <v>Old School High Rise Pant</v>
      </c>
      <c r="I2001" s="4" t="str">
        <f t="shared" si="50"/>
        <v>Dark Kodiak</v>
      </c>
      <c r="J2001" s="4" t="str">
        <f t="shared" si="51"/>
        <v>DWF23P8C-208</v>
      </c>
      <c r="K2001" s="4" t="str">
        <f t="shared" si="52"/>
        <v>22x32</v>
      </c>
      <c r="L2001" s="4" t="str">
        <f t="shared" si="53"/>
        <v>22</v>
      </c>
      <c r="M2001" s="4" t="str">
        <f t="shared" si="54"/>
        <v>32</v>
      </c>
      <c r="N2001" s="4" t="e">
        <f>VLOOKUP(L2001,#REF!,3,FALSE)</f>
        <v>#REF!</v>
      </c>
      <c r="O2001" s="4" t="e">
        <f>VLOOKUP(L2001,#REF!,2,FALSE)</f>
        <v>#REF!</v>
      </c>
      <c r="P2001" s="4" t="e">
        <f t="shared" si="55"/>
        <v>#REF!</v>
      </c>
      <c r="Q2001" s="4"/>
      <c r="R2001" s="4"/>
      <c r="S2001" s="4"/>
      <c r="T2001" s="4"/>
      <c r="U2001" s="4"/>
      <c r="V2001" s="4"/>
      <c r="W2001" s="4"/>
    </row>
    <row r="2002" spans="1:23" ht="16">
      <c r="A2002" s="173" t="s">
        <v>2704</v>
      </c>
      <c r="B2002" s="173" t="s">
        <v>2649</v>
      </c>
      <c r="C2002" s="173">
        <v>840130538055</v>
      </c>
      <c r="D2002" s="174">
        <v>54.5</v>
      </c>
      <c r="E2002" s="174">
        <v>109</v>
      </c>
      <c r="F2002" s="173" t="s">
        <v>884</v>
      </c>
      <c r="G2002" s="4" t="s">
        <v>3</v>
      </c>
      <c r="H2002" s="4" t="str">
        <f t="shared" si="49"/>
        <v>Old School High Rise Pant</v>
      </c>
      <c r="I2002" s="4" t="str">
        <f t="shared" si="50"/>
        <v>Dark Kodiak</v>
      </c>
      <c r="J2002" s="4" t="str">
        <f t="shared" si="51"/>
        <v>DWF23P8C-208</v>
      </c>
      <c r="K2002" s="4" t="str">
        <f t="shared" si="52"/>
        <v>22x34</v>
      </c>
      <c r="L2002" s="4" t="str">
        <f t="shared" si="53"/>
        <v>22</v>
      </c>
      <c r="M2002" s="4" t="str">
        <f t="shared" si="54"/>
        <v>34</v>
      </c>
      <c r="N2002" s="4" t="e">
        <f>VLOOKUP(L2002,#REF!,3,FALSE)</f>
        <v>#REF!</v>
      </c>
      <c r="O2002" s="4" t="e">
        <f>VLOOKUP(L2002,#REF!,2,FALSE)</f>
        <v>#REF!</v>
      </c>
      <c r="P2002" s="4" t="e">
        <f t="shared" si="55"/>
        <v>#REF!</v>
      </c>
      <c r="Q2002" s="4"/>
      <c r="R2002" s="4"/>
      <c r="S2002" s="4"/>
      <c r="T2002" s="4"/>
      <c r="U2002" s="4"/>
      <c r="V2002" s="4"/>
      <c r="W2002" s="4"/>
    </row>
    <row r="2003" spans="1:23" ht="16">
      <c r="A2003" s="173" t="s">
        <v>2705</v>
      </c>
      <c r="B2003" s="173" t="s">
        <v>2649</v>
      </c>
      <c r="C2003" s="173">
        <v>840130538062</v>
      </c>
      <c r="D2003" s="174">
        <v>54.5</v>
      </c>
      <c r="E2003" s="174">
        <v>109</v>
      </c>
      <c r="F2003" s="173" t="s">
        <v>884</v>
      </c>
      <c r="G2003" s="4" t="s">
        <v>3</v>
      </c>
      <c r="H2003" s="4" t="str">
        <f t="shared" si="49"/>
        <v>Old School High Rise Pant</v>
      </c>
      <c r="I2003" s="4" t="str">
        <f t="shared" si="50"/>
        <v>Dark Kodiak</v>
      </c>
      <c r="J2003" s="4" t="str">
        <f t="shared" si="51"/>
        <v>DWF23P8C-208</v>
      </c>
      <c r="K2003" s="4" t="str">
        <f t="shared" si="52"/>
        <v>24x28</v>
      </c>
      <c r="L2003" s="4" t="str">
        <f t="shared" si="53"/>
        <v>24</v>
      </c>
      <c r="M2003" s="4" t="str">
        <f t="shared" si="54"/>
        <v>28</v>
      </c>
      <c r="N2003" s="4" t="e">
        <f>VLOOKUP(L2003,#REF!,3,FALSE)</f>
        <v>#REF!</v>
      </c>
      <c r="O2003" s="4" t="e">
        <f>VLOOKUP(L2003,#REF!,2,FALSE)</f>
        <v>#REF!</v>
      </c>
      <c r="P2003" s="4" t="e">
        <f t="shared" si="55"/>
        <v>#REF!</v>
      </c>
      <c r="Q2003" s="4"/>
      <c r="R2003" s="4"/>
      <c r="S2003" s="4"/>
      <c r="T2003" s="4"/>
      <c r="U2003" s="4"/>
      <c r="V2003" s="4"/>
      <c r="W2003" s="4"/>
    </row>
    <row r="2004" spans="1:23" ht="16">
      <c r="A2004" s="173" t="s">
        <v>2706</v>
      </c>
      <c r="B2004" s="173" t="s">
        <v>2649</v>
      </c>
      <c r="C2004" s="173">
        <v>840130538079</v>
      </c>
      <c r="D2004" s="174">
        <v>54.5</v>
      </c>
      <c r="E2004" s="174">
        <v>109</v>
      </c>
      <c r="F2004" s="173" t="s">
        <v>884</v>
      </c>
      <c r="G2004" s="4" t="s">
        <v>3</v>
      </c>
      <c r="H2004" s="4" t="str">
        <f t="shared" si="49"/>
        <v>Old School High Rise Pant</v>
      </c>
      <c r="I2004" s="4" t="str">
        <f t="shared" si="50"/>
        <v>Dark Kodiak</v>
      </c>
      <c r="J2004" s="4" t="str">
        <f t="shared" si="51"/>
        <v>DWF23P8C-208</v>
      </c>
      <c r="K2004" s="4" t="str">
        <f t="shared" si="52"/>
        <v>24x30</v>
      </c>
      <c r="L2004" s="4" t="str">
        <f t="shared" si="53"/>
        <v>24</v>
      </c>
      <c r="M2004" s="4" t="str">
        <f t="shared" si="54"/>
        <v>30</v>
      </c>
      <c r="N2004" s="4" t="e">
        <f>VLOOKUP(L2004,#REF!,3,FALSE)</f>
        <v>#REF!</v>
      </c>
      <c r="O2004" s="4" t="e">
        <f>VLOOKUP(L2004,#REF!,2,FALSE)</f>
        <v>#REF!</v>
      </c>
      <c r="P2004" s="4" t="e">
        <f t="shared" si="55"/>
        <v>#REF!</v>
      </c>
      <c r="Q2004" s="4"/>
      <c r="R2004" s="4"/>
      <c r="S2004" s="4"/>
      <c r="T2004" s="4"/>
      <c r="U2004" s="4"/>
      <c r="V2004" s="4"/>
      <c r="W2004" s="4"/>
    </row>
    <row r="2005" spans="1:23" ht="16">
      <c r="A2005" s="173" t="s">
        <v>2707</v>
      </c>
      <c r="B2005" s="173" t="s">
        <v>2649</v>
      </c>
      <c r="C2005" s="173">
        <v>840130538086</v>
      </c>
      <c r="D2005" s="174">
        <v>54.5</v>
      </c>
      <c r="E2005" s="174">
        <v>109</v>
      </c>
      <c r="F2005" s="173" t="s">
        <v>884</v>
      </c>
      <c r="G2005" s="4" t="s">
        <v>3</v>
      </c>
      <c r="H2005" s="4" t="str">
        <f t="shared" si="49"/>
        <v>Old School High Rise Pant</v>
      </c>
      <c r="I2005" s="4" t="str">
        <f t="shared" si="50"/>
        <v>Dark Kodiak</v>
      </c>
      <c r="J2005" s="4" t="str">
        <f t="shared" si="51"/>
        <v>DWF23P8C-208</v>
      </c>
      <c r="K2005" s="4" t="str">
        <f t="shared" si="52"/>
        <v>24x32</v>
      </c>
      <c r="L2005" s="4" t="str">
        <f t="shared" si="53"/>
        <v>24</v>
      </c>
      <c r="M2005" s="4" t="str">
        <f t="shared" si="54"/>
        <v>32</v>
      </c>
      <c r="N2005" s="4" t="e">
        <f>VLOOKUP(L2005,#REF!,3,FALSE)</f>
        <v>#REF!</v>
      </c>
      <c r="O2005" s="4" t="e">
        <f>VLOOKUP(L2005,#REF!,2,FALSE)</f>
        <v>#REF!</v>
      </c>
      <c r="P2005" s="4" t="e">
        <f t="shared" si="55"/>
        <v>#REF!</v>
      </c>
      <c r="Q2005" s="4"/>
      <c r="R2005" s="4"/>
      <c r="S2005" s="4"/>
      <c r="T2005" s="4"/>
      <c r="U2005" s="4"/>
      <c r="V2005" s="4"/>
      <c r="W2005" s="4"/>
    </row>
    <row r="2006" spans="1:23" ht="16">
      <c r="A2006" s="173" t="s">
        <v>2708</v>
      </c>
      <c r="B2006" s="173" t="s">
        <v>2649</v>
      </c>
      <c r="C2006" s="173">
        <v>840130538093</v>
      </c>
      <c r="D2006" s="174">
        <v>54.5</v>
      </c>
      <c r="E2006" s="174">
        <v>109</v>
      </c>
      <c r="F2006" s="173" t="s">
        <v>884</v>
      </c>
      <c r="G2006" s="4" t="s">
        <v>3</v>
      </c>
      <c r="H2006" s="4" t="str">
        <f t="shared" si="49"/>
        <v>Old School High Rise Pant</v>
      </c>
      <c r="I2006" s="4" t="str">
        <f t="shared" si="50"/>
        <v>Dark Kodiak</v>
      </c>
      <c r="J2006" s="4" t="str">
        <f t="shared" si="51"/>
        <v>DWF23P8C-208</v>
      </c>
      <c r="K2006" s="4" t="str">
        <f t="shared" si="52"/>
        <v>24x34</v>
      </c>
      <c r="L2006" s="4" t="str">
        <f t="shared" si="53"/>
        <v>24</v>
      </c>
      <c r="M2006" s="4" t="str">
        <f t="shared" si="54"/>
        <v>34</v>
      </c>
      <c r="N2006" s="4" t="e">
        <f>VLOOKUP(L2006,#REF!,3,FALSE)</f>
        <v>#REF!</v>
      </c>
      <c r="O2006" s="4" t="e">
        <f>VLOOKUP(L2006,#REF!,2,FALSE)</f>
        <v>#REF!</v>
      </c>
      <c r="P2006" s="4" t="e">
        <f t="shared" si="55"/>
        <v>#REF!</v>
      </c>
      <c r="Q2006" s="4"/>
      <c r="R2006" s="4"/>
      <c r="S2006" s="4"/>
      <c r="T2006" s="4"/>
      <c r="U2006" s="4"/>
      <c r="V2006" s="4"/>
      <c r="W2006" s="4"/>
    </row>
    <row r="2007" spans="1:23" ht="16">
      <c r="A2007" s="173" t="s">
        <v>2709</v>
      </c>
      <c r="B2007" s="173" t="s">
        <v>2710</v>
      </c>
      <c r="C2007" s="173">
        <v>840130538109</v>
      </c>
      <c r="D2007" s="174">
        <v>64.5</v>
      </c>
      <c r="E2007" s="174">
        <v>129</v>
      </c>
      <c r="F2007" s="173" t="s">
        <v>809</v>
      </c>
      <c r="G2007" s="4" t="s">
        <v>3</v>
      </c>
      <c r="H2007" s="4" t="str">
        <f t="shared" si="49"/>
        <v>Britt Utility</v>
      </c>
      <c r="I2007" s="4" t="str">
        <f t="shared" si="50"/>
        <v>Saddle Brown Thermal Denim</v>
      </c>
      <c r="J2007" s="4" t="str">
        <f t="shared" si="51"/>
        <v>DWF23P2W-220</v>
      </c>
      <c r="K2007" s="4" t="str">
        <f t="shared" si="52"/>
        <v>000x28</v>
      </c>
      <c r="L2007" s="4" t="str">
        <f t="shared" si="53"/>
        <v>000</v>
      </c>
      <c r="M2007" s="4" t="str">
        <f t="shared" si="54"/>
        <v>28</v>
      </c>
      <c r="N2007" s="4" t="e">
        <f>VLOOKUP(L2007,#REF!,3,FALSE)</f>
        <v>#REF!</v>
      </c>
      <c r="O2007" s="4" t="e">
        <f>VLOOKUP(L2007,#REF!,2,FALSE)</f>
        <v>#REF!</v>
      </c>
      <c r="P2007" s="4" t="e">
        <f t="shared" si="55"/>
        <v>#REF!</v>
      </c>
      <c r="Q2007" s="4"/>
      <c r="R2007" s="4"/>
      <c r="S2007" s="4"/>
      <c r="T2007" s="4"/>
      <c r="U2007" s="4"/>
      <c r="V2007" s="4"/>
      <c r="W2007" s="4"/>
    </row>
    <row r="2008" spans="1:23" ht="16">
      <c r="A2008" s="173" t="s">
        <v>2711</v>
      </c>
      <c r="B2008" s="173" t="s">
        <v>2710</v>
      </c>
      <c r="C2008" s="173">
        <v>840130538116</v>
      </c>
      <c r="D2008" s="174">
        <v>64.5</v>
      </c>
      <c r="E2008" s="174">
        <v>129</v>
      </c>
      <c r="F2008" s="173" t="s">
        <v>809</v>
      </c>
      <c r="G2008" s="4" t="s">
        <v>3</v>
      </c>
      <c r="H2008" s="4" t="str">
        <f t="shared" si="49"/>
        <v>Britt Utility</v>
      </c>
      <c r="I2008" s="4" t="str">
        <f t="shared" si="50"/>
        <v>Saddle Brown Thermal Denim</v>
      </c>
      <c r="J2008" s="4" t="str">
        <f t="shared" si="51"/>
        <v>DWF23P2W-220</v>
      </c>
      <c r="K2008" s="4" t="str">
        <f t="shared" si="52"/>
        <v>000x30</v>
      </c>
      <c r="L2008" s="4" t="str">
        <f t="shared" si="53"/>
        <v>000</v>
      </c>
      <c r="M2008" s="4" t="str">
        <f t="shared" si="54"/>
        <v>30</v>
      </c>
      <c r="N2008" s="4" t="e">
        <f>VLOOKUP(L2008,#REF!,3,FALSE)</f>
        <v>#REF!</v>
      </c>
      <c r="O2008" s="4" t="e">
        <f>VLOOKUP(L2008,#REF!,2,FALSE)</f>
        <v>#REF!</v>
      </c>
      <c r="P2008" s="4" t="e">
        <f t="shared" si="55"/>
        <v>#REF!</v>
      </c>
      <c r="Q2008" s="4"/>
      <c r="R2008" s="4"/>
      <c r="S2008" s="4"/>
      <c r="T2008" s="4"/>
      <c r="U2008" s="4"/>
      <c r="V2008" s="4"/>
      <c r="W2008" s="4"/>
    </row>
    <row r="2009" spans="1:23" ht="16">
      <c r="A2009" s="173" t="s">
        <v>2712</v>
      </c>
      <c r="B2009" s="173" t="s">
        <v>2710</v>
      </c>
      <c r="C2009" s="173">
        <v>840130538123</v>
      </c>
      <c r="D2009" s="174">
        <v>64.5</v>
      </c>
      <c r="E2009" s="174">
        <v>129</v>
      </c>
      <c r="F2009" s="173" t="s">
        <v>809</v>
      </c>
      <c r="G2009" s="4" t="s">
        <v>3</v>
      </c>
      <c r="H2009" s="4" t="str">
        <f t="shared" si="49"/>
        <v>Britt Utility</v>
      </c>
      <c r="I2009" s="4" t="str">
        <f t="shared" si="50"/>
        <v>Saddle Brown Thermal Denim</v>
      </c>
      <c r="J2009" s="4" t="str">
        <f t="shared" si="51"/>
        <v>DWF23P2W-220</v>
      </c>
      <c r="K2009" s="4" t="str">
        <f t="shared" si="52"/>
        <v>000x32</v>
      </c>
      <c r="L2009" s="4" t="str">
        <f t="shared" si="53"/>
        <v>000</v>
      </c>
      <c r="M2009" s="4" t="str">
        <f t="shared" si="54"/>
        <v>32</v>
      </c>
      <c r="N2009" s="4" t="e">
        <f>VLOOKUP(L2009,#REF!,3,FALSE)</f>
        <v>#REF!</v>
      </c>
      <c r="O2009" s="4" t="e">
        <f>VLOOKUP(L2009,#REF!,2,FALSE)</f>
        <v>#REF!</v>
      </c>
      <c r="P2009" s="4" t="e">
        <f t="shared" si="55"/>
        <v>#REF!</v>
      </c>
      <c r="Q2009" s="4"/>
      <c r="R2009" s="4"/>
      <c r="S2009" s="4"/>
      <c r="T2009" s="4"/>
      <c r="U2009" s="4"/>
      <c r="V2009" s="4"/>
      <c r="W2009" s="4"/>
    </row>
    <row r="2010" spans="1:23" ht="16">
      <c r="A2010" s="173" t="s">
        <v>2713</v>
      </c>
      <c r="B2010" s="173" t="s">
        <v>2710</v>
      </c>
      <c r="C2010" s="173">
        <v>840130538130</v>
      </c>
      <c r="D2010" s="174">
        <v>64.5</v>
      </c>
      <c r="E2010" s="174">
        <v>129</v>
      </c>
      <c r="F2010" s="173" t="s">
        <v>809</v>
      </c>
      <c r="G2010" s="4" t="s">
        <v>3</v>
      </c>
      <c r="H2010" s="4" t="str">
        <f t="shared" si="49"/>
        <v>Britt Utility</v>
      </c>
      <c r="I2010" s="4" t="str">
        <f t="shared" si="50"/>
        <v>Saddle Brown Thermal Denim</v>
      </c>
      <c r="J2010" s="4" t="str">
        <f t="shared" si="51"/>
        <v>DWF23P2W-220</v>
      </c>
      <c r="K2010" s="4" t="str">
        <f t="shared" si="52"/>
        <v>000x34</v>
      </c>
      <c r="L2010" s="4" t="str">
        <f t="shared" si="53"/>
        <v>000</v>
      </c>
      <c r="M2010" s="4" t="str">
        <f t="shared" si="54"/>
        <v>34</v>
      </c>
      <c r="N2010" s="4" t="e">
        <f>VLOOKUP(L2010,#REF!,3,FALSE)</f>
        <v>#REF!</v>
      </c>
      <c r="O2010" s="4" t="e">
        <f>VLOOKUP(L2010,#REF!,2,FALSE)</f>
        <v>#REF!</v>
      </c>
      <c r="P2010" s="4" t="e">
        <f t="shared" si="55"/>
        <v>#REF!</v>
      </c>
      <c r="Q2010" s="4"/>
      <c r="R2010" s="4"/>
      <c r="S2010" s="4"/>
      <c r="T2010" s="4"/>
      <c r="U2010" s="4"/>
      <c r="V2010" s="4"/>
      <c r="W2010" s="4"/>
    </row>
    <row r="2011" spans="1:23" ht="16">
      <c r="A2011" s="173" t="s">
        <v>2714</v>
      </c>
      <c r="B2011" s="173" t="s">
        <v>2710</v>
      </c>
      <c r="C2011" s="173">
        <v>840130538147</v>
      </c>
      <c r="D2011" s="174">
        <v>64.5</v>
      </c>
      <c r="E2011" s="174">
        <v>129</v>
      </c>
      <c r="F2011" s="173" t="s">
        <v>809</v>
      </c>
      <c r="G2011" s="4" t="s">
        <v>3</v>
      </c>
      <c r="H2011" s="4" t="str">
        <f t="shared" si="49"/>
        <v>Britt Utility</v>
      </c>
      <c r="I2011" s="4" t="str">
        <f t="shared" si="50"/>
        <v>Saddle Brown Thermal Denim</v>
      </c>
      <c r="J2011" s="4" t="str">
        <f t="shared" si="51"/>
        <v>DWF23P2W-220</v>
      </c>
      <c r="K2011" s="4" t="str">
        <f t="shared" si="52"/>
        <v>00x28</v>
      </c>
      <c r="L2011" s="4" t="str">
        <f t="shared" si="53"/>
        <v>00</v>
      </c>
      <c r="M2011" s="4" t="str">
        <f t="shared" si="54"/>
        <v>28</v>
      </c>
      <c r="N2011" s="4" t="e">
        <f>VLOOKUP(L2011,#REF!,3,FALSE)</f>
        <v>#REF!</v>
      </c>
      <c r="O2011" s="4" t="e">
        <f>VLOOKUP(L2011,#REF!,2,FALSE)</f>
        <v>#REF!</v>
      </c>
      <c r="P2011" s="4" t="e">
        <f t="shared" si="55"/>
        <v>#REF!</v>
      </c>
      <c r="Q2011" s="4"/>
      <c r="R2011" s="4"/>
      <c r="S2011" s="4"/>
      <c r="T2011" s="4"/>
      <c r="U2011" s="4"/>
      <c r="V2011" s="4"/>
      <c r="W2011" s="4"/>
    </row>
    <row r="2012" spans="1:23" ht="16">
      <c r="A2012" s="173" t="s">
        <v>2715</v>
      </c>
      <c r="B2012" s="173" t="s">
        <v>2710</v>
      </c>
      <c r="C2012" s="173">
        <v>840130538154</v>
      </c>
      <c r="D2012" s="174">
        <v>64.5</v>
      </c>
      <c r="E2012" s="174">
        <v>129</v>
      </c>
      <c r="F2012" s="173" t="s">
        <v>809</v>
      </c>
      <c r="G2012" s="4" t="s">
        <v>3</v>
      </c>
      <c r="H2012" s="4" t="str">
        <f t="shared" si="49"/>
        <v>Britt Utility</v>
      </c>
      <c r="I2012" s="4" t="str">
        <f t="shared" si="50"/>
        <v>Saddle Brown Thermal Denim</v>
      </c>
      <c r="J2012" s="4" t="str">
        <f t="shared" si="51"/>
        <v>DWF23P2W-220</v>
      </c>
      <c r="K2012" s="4" t="str">
        <f t="shared" si="52"/>
        <v>00x30</v>
      </c>
      <c r="L2012" s="4" t="str">
        <f t="shared" si="53"/>
        <v>00</v>
      </c>
      <c r="M2012" s="4" t="str">
        <f t="shared" si="54"/>
        <v>30</v>
      </c>
      <c r="N2012" s="4" t="e">
        <f>VLOOKUP(L2012,#REF!,3,FALSE)</f>
        <v>#REF!</v>
      </c>
      <c r="O2012" s="4" t="e">
        <f>VLOOKUP(L2012,#REF!,2,FALSE)</f>
        <v>#REF!</v>
      </c>
      <c r="P2012" s="4" t="e">
        <f t="shared" si="55"/>
        <v>#REF!</v>
      </c>
      <c r="Q2012" s="4"/>
      <c r="R2012" s="4"/>
      <c r="S2012" s="4"/>
      <c r="T2012" s="4"/>
      <c r="U2012" s="4"/>
      <c r="V2012" s="4"/>
      <c r="W2012" s="4"/>
    </row>
    <row r="2013" spans="1:23" ht="16">
      <c r="A2013" s="173" t="s">
        <v>2716</v>
      </c>
      <c r="B2013" s="173" t="s">
        <v>2710</v>
      </c>
      <c r="C2013" s="173">
        <v>840130538161</v>
      </c>
      <c r="D2013" s="174">
        <v>64.5</v>
      </c>
      <c r="E2013" s="174">
        <v>129</v>
      </c>
      <c r="F2013" s="173" t="s">
        <v>809</v>
      </c>
      <c r="G2013" s="4" t="s">
        <v>3</v>
      </c>
      <c r="H2013" s="4" t="str">
        <f t="shared" si="49"/>
        <v>Britt Utility</v>
      </c>
      <c r="I2013" s="4" t="str">
        <f t="shared" si="50"/>
        <v>Saddle Brown Thermal Denim</v>
      </c>
      <c r="J2013" s="4" t="str">
        <f t="shared" si="51"/>
        <v>DWF23P2W-220</v>
      </c>
      <c r="K2013" s="4" t="str">
        <f t="shared" si="52"/>
        <v>00x32</v>
      </c>
      <c r="L2013" s="4" t="str">
        <f t="shared" si="53"/>
        <v>00</v>
      </c>
      <c r="M2013" s="4" t="str">
        <f t="shared" si="54"/>
        <v>32</v>
      </c>
      <c r="N2013" s="4" t="e">
        <f>VLOOKUP(L2013,#REF!,3,FALSE)</f>
        <v>#REF!</v>
      </c>
      <c r="O2013" s="4" t="e">
        <f>VLOOKUP(L2013,#REF!,2,FALSE)</f>
        <v>#REF!</v>
      </c>
      <c r="P2013" s="4" t="e">
        <f t="shared" si="55"/>
        <v>#REF!</v>
      </c>
      <c r="Q2013" s="4"/>
      <c r="R2013" s="4"/>
      <c r="S2013" s="4"/>
      <c r="T2013" s="4"/>
      <c r="U2013" s="4"/>
      <c r="V2013" s="4"/>
      <c r="W2013" s="4"/>
    </row>
    <row r="2014" spans="1:23" ht="16">
      <c r="A2014" s="173" t="s">
        <v>2717</v>
      </c>
      <c r="B2014" s="173" t="s">
        <v>2710</v>
      </c>
      <c r="C2014" s="173">
        <v>840130538178</v>
      </c>
      <c r="D2014" s="174">
        <v>64.5</v>
      </c>
      <c r="E2014" s="174">
        <v>129</v>
      </c>
      <c r="F2014" s="173" t="s">
        <v>809</v>
      </c>
      <c r="G2014" s="4" t="s">
        <v>3</v>
      </c>
      <c r="H2014" s="4" t="str">
        <f t="shared" si="49"/>
        <v>Britt Utility</v>
      </c>
      <c r="I2014" s="4" t="str">
        <f t="shared" si="50"/>
        <v>Saddle Brown Thermal Denim</v>
      </c>
      <c r="J2014" s="4" t="str">
        <f t="shared" si="51"/>
        <v>DWF23P2W-220</v>
      </c>
      <c r="K2014" s="4" t="str">
        <f t="shared" si="52"/>
        <v>00x34</v>
      </c>
      <c r="L2014" s="4" t="str">
        <f t="shared" si="53"/>
        <v>00</v>
      </c>
      <c r="M2014" s="4" t="str">
        <f t="shared" si="54"/>
        <v>34</v>
      </c>
      <c r="N2014" s="4" t="e">
        <f>VLOOKUP(L2014,#REF!,3,FALSE)</f>
        <v>#REF!</v>
      </c>
      <c r="O2014" s="4" t="e">
        <f>VLOOKUP(L2014,#REF!,2,FALSE)</f>
        <v>#REF!</v>
      </c>
      <c r="P2014" s="4" t="e">
        <f t="shared" si="55"/>
        <v>#REF!</v>
      </c>
      <c r="Q2014" s="4"/>
      <c r="R2014" s="4"/>
      <c r="S2014" s="4"/>
      <c r="T2014" s="4"/>
      <c r="U2014" s="4"/>
      <c r="V2014" s="4"/>
      <c r="W2014" s="4"/>
    </row>
    <row r="2015" spans="1:23" ht="16">
      <c r="A2015" s="173" t="s">
        <v>2718</v>
      </c>
      <c r="B2015" s="173" t="s">
        <v>2710</v>
      </c>
      <c r="C2015" s="173">
        <v>840130538185</v>
      </c>
      <c r="D2015" s="174">
        <v>64.5</v>
      </c>
      <c r="E2015" s="174">
        <v>129</v>
      </c>
      <c r="F2015" s="173" t="s">
        <v>809</v>
      </c>
      <c r="G2015" s="4" t="s">
        <v>3</v>
      </c>
      <c r="H2015" s="4" t="str">
        <f t="shared" si="49"/>
        <v>Britt Utility</v>
      </c>
      <c r="I2015" s="4" t="str">
        <f t="shared" si="50"/>
        <v>Saddle Brown Thermal Denim</v>
      </c>
      <c r="J2015" s="4" t="str">
        <f t="shared" si="51"/>
        <v>DWF23P2W-220</v>
      </c>
      <c r="K2015" s="4" t="str">
        <f t="shared" si="52"/>
        <v>0x28</v>
      </c>
      <c r="L2015" s="4" t="str">
        <f t="shared" si="53"/>
        <v>0</v>
      </c>
      <c r="M2015" s="4" t="str">
        <f t="shared" si="54"/>
        <v>28</v>
      </c>
      <c r="N2015" s="4" t="e">
        <f>VLOOKUP(L2015,#REF!,3,FALSE)</f>
        <v>#REF!</v>
      </c>
      <c r="O2015" s="4" t="e">
        <f>VLOOKUP(L2015,#REF!,2,FALSE)</f>
        <v>#REF!</v>
      </c>
      <c r="P2015" s="4" t="e">
        <f t="shared" si="55"/>
        <v>#REF!</v>
      </c>
      <c r="Q2015" s="4"/>
      <c r="R2015" s="4"/>
      <c r="S2015" s="4"/>
      <c r="T2015" s="4"/>
      <c r="U2015" s="4"/>
      <c r="V2015" s="4"/>
      <c r="W2015" s="4"/>
    </row>
    <row r="2016" spans="1:23" ht="16">
      <c r="A2016" s="173" t="s">
        <v>2719</v>
      </c>
      <c r="B2016" s="173" t="s">
        <v>2710</v>
      </c>
      <c r="C2016" s="173">
        <v>840130538192</v>
      </c>
      <c r="D2016" s="174">
        <v>64.5</v>
      </c>
      <c r="E2016" s="174">
        <v>129</v>
      </c>
      <c r="F2016" s="173" t="s">
        <v>809</v>
      </c>
      <c r="G2016" s="4" t="s">
        <v>3</v>
      </c>
      <c r="H2016" s="4" t="str">
        <f t="shared" si="49"/>
        <v>Britt Utility</v>
      </c>
      <c r="I2016" s="4" t="str">
        <f t="shared" si="50"/>
        <v>Saddle Brown Thermal Denim</v>
      </c>
      <c r="J2016" s="4" t="str">
        <f t="shared" si="51"/>
        <v>DWF23P2W-220</v>
      </c>
      <c r="K2016" s="4" t="str">
        <f t="shared" si="52"/>
        <v>0x30</v>
      </c>
      <c r="L2016" s="4" t="str">
        <f t="shared" si="53"/>
        <v>0</v>
      </c>
      <c r="M2016" s="4" t="str">
        <f t="shared" si="54"/>
        <v>30</v>
      </c>
      <c r="N2016" s="4" t="e">
        <f>VLOOKUP(L2016,#REF!,3,FALSE)</f>
        <v>#REF!</v>
      </c>
      <c r="O2016" s="4" t="e">
        <f>VLOOKUP(L2016,#REF!,2,FALSE)</f>
        <v>#REF!</v>
      </c>
      <c r="P2016" s="4" t="e">
        <f t="shared" si="55"/>
        <v>#REF!</v>
      </c>
      <c r="Q2016" s="4"/>
      <c r="R2016" s="4"/>
      <c r="S2016" s="4"/>
      <c r="T2016" s="4"/>
      <c r="U2016" s="4"/>
      <c r="V2016" s="4"/>
      <c r="W2016" s="4"/>
    </row>
    <row r="2017" spans="1:23" ht="16">
      <c r="A2017" s="173" t="s">
        <v>2720</v>
      </c>
      <c r="B2017" s="173" t="s">
        <v>2710</v>
      </c>
      <c r="C2017" s="173">
        <v>840130538208</v>
      </c>
      <c r="D2017" s="174">
        <v>64.5</v>
      </c>
      <c r="E2017" s="174">
        <v>129</v>
      </c>
      <c r="F2017" s="173" t="s">
        <v>809</v>
      </c>
      <c r="G2017" s="4" t="s">
        <v>3</v>
      </c>
      <c r="H2017" s="4" t="str">
        <f t="shared" si="49"/>
        <v>Britt Utility</v>
      </c>
      <c r="I2017" s="4" t="str">
        <f t="shared" si="50"/>
        <v>Saddle Brown Thermal Denim</v>
      </c>
      <c r="J2017" s="4" t="str">
        <f t="shared" si="51"/>
        <v>DWF23P2W-220</v>
      </c>
      <c r="K2017" s="4" t="str">
        <f t="shared" si="52"/>
        <v>0x32</v>
      </c>
      <c r="L2017" s="4" t="str">
        <f t="shared" si="53"/>
        <v>0</v>
      </c>
      <c r="M2017" s="4" t="str">
        <f t="shared" si="54"/>
        <v>32</v>
      </c>
      <c r="N2017" s="4" t="e">
        <f>VLOOKUP(L2017,#REF!,3,FALSE)</f>
        <v>#REF!</v>
      </c>
      <c r="O2017" s="4" t="e">
        <f>VLOOKUP(L2017,#REF!,2,FALSE)</f>
        <v>#REF!</v>
      </c>
      <c r="P2017" s="4" t="e">
        <f t="shared" si="55"/>
        <v>#REF!</v>
      </c>
      <c r="Q2017" s="4"/>
      <c r="R2017" s="4"/>
      <c r="S2017" s="4"/>
      <c r="T2017" s="4"/>
      <c r="U2017" s="4"/>
      <c r="V2017" s="4"/>
      <c r="W2017" s="4"/>
    </row>
    <row r="2018" spans="1:23" ht="16">
      <c r="A2018" s="173" t="s">
        <v>2721</v>
      </c>
      <c r="B2018" s="173" t="s">
        <v>2710</v>
      </c>
      <c r="C2018" s="173">
        <v>840130538215</v>
      </c>
      <c r="D2018" s="174">
        <v>64.5</v>
      </c>
      <c r="E2018" s="174">
        <v>129</v>
      </c>
      <c r="F2018" s="173" t="s">
        <v>809</v>
      </c>
      <c r="G2018" s="4" t="s">
        <v>3</v>
      </c>
      <c r="H2018" s="4" t="str">
        <f t="shared" si="49"/>
        <v>Britt Utility</v>
      </c>
      <c r="I2018" s="4" t="str">
        <f t="shared" si="50"/>
        <v>Saddle Brown Thermal Denim</v>
      </c>
      <c r="J2018" s="4" t="str">
        <f t="shared" si="51"/>
        <v>DWF23P2W-220</v>
      </c>
      <c r="K2018" s="4" t="str">
        <f t="shared" si="52"/>
        <v>0x34</v>
      </c>
      <c r="L2018" s="4" t="str">
        <f t="shared" si="53"/>
        <v>0</v>
      </c>
      <c r="M2018" s="4" t="str">
        <f t="shared" si="54"/>
        <v>34</v>
      </c>
      <c r="N2018" s="4" t="e">
        <f>VLOOKUP(L2018,#REF!,3,FALSE)</f>
        <v>#REF!</v>
      </c>
      <c r="O2018" s="4" t="e">
        <f>VLOOKUP(L2018,#REF!,2,FALSE)</f>
        <v>#REF!</v>
      </c>
      <c r="P2018" s="4" t="e">
        <f t="shared" si="55"/>
        <v>#REF!</v>
      </c>
      <c r="Q2018" s="4"/>
      <c r="R2018" s="4"/>
      <c r="S2018" s="4"/>
      <c r="T2018" s="4"/>
      <c r="U2018" s="4"/>
      <c r="V2018" s="4"/>
      <c r="W2018" s="4"/>
    </row>
    <row r="2019" spans="1:23" ht="16">
      <c r="A2019" s="173" t="s">
        <v>2722</v>
      </c>
      <c r="B2019" s="173" t="s">
        <v>2710</v>
      </c>
      <c r="C2019" s="173">
        <v>840130538222</v>
      </c>
      <c r="D2019" s="174">
        <v>64.5</v>
      </c>
      <c r="E2019" s="174">
        <v>129</v>
      </c>
      <c r="F2019" s="173" t="s">
        <v>809</v>
      </c>
      <c r="G2019" s="4" t="s">
        <v>3</v>
      </c>
      <c r="H2019" s="4" t="str">
        <f t="shared" si="49"/>
        <v>Britt Utility</v>
      </c>
      <c r="I2019" s="4" t="str">
        <f t="shared" si="50"/>
        <v>Saddle Brown Thermal Denim</v>
      </c>
      <c r="J2019" s="4" t="str">
        <f t="shared" si="51"/>
        <v>DWF23P2W-220</v>
      </c>
      <c r="K2019" s="4" t="str">
        <f t="shared" si="52"/>
        <v>2x28</v>
      </c>
      <c r="L2019" s="4" t="str">
        <f t="shared" si="53"/>
        <v>2</v>
      </c>
      <c r="M2019" s="4" t="str">
        <f t="shared" si="54"/>
        <v>28</v>
      </c>
      <c r="N2019" s="4" t="e">
        <f>VLOOKUP(L2019,#REF!,3,FALSE)</f>
        <v>#REF!</v>
      </c>
      <c r="O2019" s="4" t="e">
        <f>VLOOKUP(L2019,#REF!,2,FALSE)</f>
        <v>#REF!</v>
      </c>
      <c r="P2019" s="4" t="e">
        <f t="shared" si="55"/>
        <v>#REF!</v>
      </c>
      <c r="Q2019" s="4"/>
      <c r="R2019" s="4"/>
      <c r="S2019" s="4"/>
      <c r="T2019" s="4"/>
      <c r="U2019" s="4"/>
      <c r="V2019" s="4"/>
      <c r="W2019" s="4"/>
    </row>
    <row r="2020" spans="1:23" ht="16">
      <c r="A2020" s="173" t="s">
        <v>2723</v>
      </c>
      <c r="B2020" s="173" t="s">
        <v>2710</v>
      </c>
      <c r="C2020" s="173">
        <v>840130538239</v>
      </c>
      <c r="D2020" s="174">
        <v>64.5</v>
      </c>
      <c r="E2020" s="174">
        <v>129</v>
      </c>
      <c r="F2020" s="173" t="s">
        <v>809</v>
      </c>
      <c r="G2020" s="4" t="s">
        <v>3</v>
      </c>
      <c r="H2020" s="4" t="str">
        <f t="shared" si="49"/>
        <v>Britt Utility</v>
      </c>
      <c r="I2020" s="4" t="str">
        <f t="shared" si="50"/>
        <v>Saddle Brown Thermal Denim</v>
      </c>
      <c r="J2020" s="4" t="str">
        <f t="shared" si="51"/>
        <v>DWF23P2W-220</v>
      </c>
      <c r="K2020" s="4" t="str">
        <f t="shared" si="52"/>
        <v>2x30</v>
      </c>
      <c r="L2020" s="4" t="str">
        <f t="shared" si="53"/>
        <v>2</v>
      </c>
      <c r="M2020" s="4" t="str">
        <f t="shared" si="54"/>
        <v>30</v>
      </c>
      <c r="N2020" s="4" t="e">
        <f>VLOOKUP(L2020,#REF!,3,FALSE)</f>
        <v>#REF!</v>
      </c>
      <c r="O2020" s="4" t="e">
        <f>VLOOKUP(L2020,#REF!,2,FALSE)</f>
        <v>#REF!</v>
      </c>
      <c r="P2020" s="4" t="e">
        <f t="shared" si="55"/>
        <v>#REF!</v>
      </c>
      <c r="Q2020" s="4"/>
      <c r="R2020" s="4"/>
      <c r="S2020" s="4"/>
      <c r="T2020" s="4"/>
      <c r="U2020" s="4"/>
      <c r="V2020" s="4"/>
      <c r="W2020" s="4"/>
    </row>
    <row r="2021" spans="1:23" ht="16">
      <c r="A2021" s="173" t="s">
        <v>2724</v>
      </c>
      <c r="B2021" s="173" t="s">
        <v>2710</v>
      </c>
      <c r="C2021" s="173">
        <v>840130538246</v>
      </c>
      <c r="D2021" s="174">
        <v>64.5</v>
      </c>
      <c r="E2021" s="174">
        <v>129</v>
      </c>
      <c r="F2021" s="173" t="s">
        <v>809</v>
      </c>
      <c r="G2021" s="4" t="s">
        <v>3</v>
      </c>
      <c r="H2021" s="4" t="str">
        <f t="shared" si="49"/>
        <v>Britt Utility</v>
      </c>
      <c r="I2021" s="4" t="str">
        <f t="shared" si="50"/>
        <v>Saddle Brown Thermal Denim</v>
      </c>
      <c r="J2021" s="4" t="str">
        <f t="shared" si="51"/>
        <v>DWF23P2W-220</v>
      </c>
      <c r="K2021" s="4" t="str">
        <f t="shared" si="52"/>
        <v>2x32</v>
      </c>
      <c r="L2021" s="4" t="str">
        <f t="shared" si="53"/>
        <v>2</v>
      </c>
      <c r="M2021" s="4" t="str">
        <f t="shared" si="54"/>
        <v>32</v>
      </c>
      <c r="N2021" s="4" t="e">
        <f>VLOOKUP(L2021,#REF!,3,FALSE)</f>
        <v>#REF!</v>
      </c>
      <c r="O2021" s="4" t="e">
        <f>VLOOKUP(L2021,#REF!,2,FALSE)</f>
        <v>#REF!</v>
      </c>
      <c r="P2021" s="4" t="e">
        <f t="shared" si="55"/>
        <v>#REF!</v>
      </c>
      <c r="Q2021" s="4"/>
      <c r="R2021" s="4"/>
      <c r="S2021" s="4"/>
      <c r="T2021" s="4"/>
      <c r="U2021" s="4"/>
      <c r="V2021" s="4"/>
      <c r="W2021" s="4"/>
    </row>
    <row r="2022" spans="1:23" ht="16">
      <c r="A2022" s="173" t="s">
        <v>2725</v>
      </c>
      <c r="B2022" s="173" t="s">
        <v>2710</v>
      </c>
      <c r="C2022" s="173">
        <v>840130538253</v>
      </c>
      <c r="D2022" s="174">
        <v>64.5</v>
      </c>
      <c r="E2022" s="174">
        <v>129</v>
      </c>
      <c r="F2022" s="173" t="s">
        <v>809</v>
      </c>
      <c r="G2022" s="4" t="s">
        <v>3</v>
      </c>
      <c r="H2022" s="4" t="str">
        <f t="shared" si="49"/>
        <v>Britt Utility</v>
      </c>
      <c r="I2022" s="4" t="str">
        <f t="shared" si="50"/>
        <v>Saddle Brown Thermal Denim</v>
      </c>
      <c r="J2022" s="4" t="str">
        <f t="shared" si="51"/>
        <v>DWF23P2W-220</v>
      </c>
      <c r="K2022" s="4" t="str">
        <f t="shared" si="52"/>
        <v>2x34</v>
      </c>
      <c r="L2022" s="4" t="str">
        <f t="shared" si="53"/>
        <v>2</v>
      </c>
      <c r="M2022" s="4" t="str">
        <f t="shared" si="54"/>
        <v>34</v>
      </c>
      <c r="N2022" s="4" t="e">
        <f>VLOOKUP(L2022,#REF!,3,FALSE)</f>
        <v>#REF!</v>
      </c>
      <c r="O2022" s="4" t="e">
        <f>VLOOKUP(L2022,#REF!,2,FALSE)</f>
        <v>#REF!</v>
      </c>
      <c r="P2022" s="4" t="e">
        <f t="shared" si="55"/>
        <v>#REF!</v>
      </c>
      <c r="Q2022" s="4"/>
      <c r="R2022" s="4"/>
      <c r="S2022" s="4"/>
      <c r="T2022" s="4"/>
      <c r="U2022" s="4"/>
      <c r="V2022" s="4"/>
      <c r="W2022" s="4"/>
    </row>
    <row r="2023" spans="1:23" ht="16">
      <c r="A2023" s="173" t="s">
        <v>2726</v>
      </c>
      <c r="B2023" s="173" t="s">
        <v>2710</v>
      </c>
      <c r="C2023" s="173">
        <v>840130538260</v>
      </c>
      <c r="D2023" s="174">
        <v>64.5</v>
      </c>
      <c r="E2023" s="174">
        <v>129</v>
      </c>
      <c r="F2023" s="173" t="s">
        <v>809</v>
      </c>
      <c r="G2023" s="4" t="s">
        <v>3</v>
      </c>
      <c r="H2023" s="4" t="str">
        <f t="shared" si="49"/>
        <v>Britt Utility</v>
      </c>
      <c r="I2023" s="4" t="str">
        <f t="shared" si="50"/>
        <v>Saddle Brown Thermal Denim</v>
      </c>
      <c r="J2023" s="4" t="str">
        <f t="shared" si="51"/>
        <v>DWF23P2W-220</v>
      </c>
      <c r="K2023" s="4" t="str">
        <f t="shared" si="52"/>
        <v>4x28</v>
      </c>
      <c r="L2023" s="4" t="str">
        <f t="shared" si="53"/>
        <v>4</v>
      </c>
      <c r="M2023" s="4" t="str">
        <f t="shared" si="54"/>
        <v>28</v>
      </c>
      <c r="N2023" s="4" t="e">
        <f>VLOOKUP(L2023,#REF!,3,FALSE)</f>
        <v>#REF!</v>
      </c>
      <c r="O2023" s="4" t="e">
        <f>VLOOKUP(L2023,#REF!,2,FALSE)</f>
        <v>#REF!</v>
      </c>
      <c r="P2023" s="4" t="e">
        <f t="shared" si="55"/>
        <v>#REF!</v>
      </c>
      <c r="Q2023" s="4"/>
      <c r="R2023" s="4"/>
      <c r="S2023" s="4"/>
      <c r="T2023" s="4"/>
      <c r="U2023" s="4"/>
      <c r="V2023" s="4"/>
      <c r="W2023" s="4"/>
    </row>
    <row r="2024" spans="1:23" ht="16">
      <c r="A2024" s="173" t="s">
        <v>2727</v>
      </c>
      <c r="B2024" s="173" t="s">
        <v>2710</v>
      </c>
      <c r="C2024" s="173">
        <v>840130538277</v>
      </c>
      <c r="D2024" s="174">
        <v>64.5</v>
      </c>
      <c r="E2024" s="174">
        <v>129</v>
      </c>
      <c r="F2024" s="173" t="s">
        <v>809</v>
      </c>
      <c r="G2024" s="4" t="s">
        <v>3</v>
      </c>
      <c r="H2024" s="4" t="str">
        <f t="shared" si="49"/>
        <v>Britt Utility</v>
      </c>
      <c r="I2024" s="4" t="str">
        <f t="shared" si="50"/>
        <v>Saddle Brown Thermal Denim</v>
      </c>
      <c r="J2024" s="4" t="str">
        <f t="shared" si="51"/>
        <v>DWF23P2W-220</v>
      </c>
      <c r="K2024" s="4" t="str">
        <f t="shared" si="52"/>
        <v>4x30</v>
      </c>
      <c r="L2024" s="4" t="str">
        <f t="shared" si="53"/>
        <v>4</v>
      </c>
      <c r="M2024" s="4" t="str">
        <f t="shared" si="54"/>
        <v>30</v>
      </c>
      <c r="N2024" s="4" t="e">
        <f>VLOOKUP(L2024,#REF!,3,FALSE)</f>
        <v>#REF!</v>
      </c>
      <c r="O2024" s="4" t="e">
        <f>VLOOKUP(L2024,#REF!,2,FALSE)</f>
        <v>#REF!</v>
      </c>
      <c r="P2024" s="4" t="e">
        <f t="shared" si="55"/>
        <v>#REF!</v>
      </c>
      <c r="Q2024" s="4"/>
      <c r="R2024" s="4"/>
      <c r="S2024" s="4"/>
      <c r="T2024" s="4"/>
      <c r="U2024" s="4"/>
      <c r="V2024" s="4"/>
      <c r="W2024" s="4"/>
    </row>
    <row r="2025" spans="1:23" ht="16">
      <c r="A2025" s="173" t="s">
        <v>2728</v>
      </c>
      <c r="B2025" s="173" t="s">
        <v>2710</v>
      </c>
      <c r="C2025" s="173">
        <v>840130538284</v>
      </c>
      <c r="D2025" s="174">
        <v>64.5</v>
      </c>
      <c r="E2025" s="174">
        <v>129</v>
      </c>
      <c r="F2025" s="173" t="s">
        <v>809</v>
      </c>
      <c r="G2025" s="4" t="s">
        <v>3</v>
      </c>
      <c r="H2025" s="4" t="str">
        <f t="shared" si="49"/>
        <v>Britt Utility</v>
      </c>
      <c r="I2025" s="4" t="str">
        <f t="shared" si="50"/>
        <v>Saddle Brown Thermal Denim</v>
      </c>
      <c r="J2025" s="4" t="str">
        <f t="shared" si="51"/>
        <v>DWF23P2W-220</v>
      </c>
      <c r="K2025" s="4" t="str">
        <f t="shared" si="52"/>
        <v>4x32</v>
      </c>
      <c r="L2025" s="4" t="str">
        <f t="shared" si="53"/>
        <v>4</v>
      </c>
      <c r="M2025" s="4" t="str">
        <f t="shared" si="54"/>
        <v>32</v>
      </c>
      <c r="N2025" s="4" t="e">
        <f>VLOOKUP(L2025,#REF!,3,FALSE)</f>
        <v>#REF!</v>
      </c>
      <c r="O2025" s="4" t="e">
        <f>VLOOKUP(L2025,#REF!,2,FALSE)</f>
        <v>#REF!</v>
      </c>
      <c r="P2025" s="4" t="e">
        <f t="shared" si="55"/>
        <v>#REF!</v>
      </c>
      <c r="Q2025" s="4"/>
      <c r="R2025" s="4"/>
      <c r="S2025" s="4"/>
      <c r="T2025" s="4"/>
      <c r="U2025" s="4"/>
      <c r="V2025" s="4"/>
      <c r="W2025" s="4"/>
    </row>
    <row r="2026" spans="1:23" ht="16">
      <c r="A2026" s="173" t="s">
        <v>2729</v>
      </c>
      <c r="B2026" s="173" t="s">
        <v>2710</v>
      </c>
      <c r="C2026" s="173">
        <v>840130538291</v>
      </c>
      <c r="D2026" s="174">
        <v>64.5</v>
      </c>
      <c r="E2026" s="174">
        <v>129</v>
      </c>
      <c r="F2026" s="173" t="s">
        <v>809</v>
      </c>
      <c r="G2026" s="4" t="s">
        <v>3</v>
      </c>
      <c r="H2026" s="4" t="str">
        <f t="shared" si="49"/>
        <v>Britt Utility</v>
      </c>
      <c r="I2026" s="4" t="str">
        <f t="shared" si="50"/>
        <v>Saddle Brown Thermal Denim</v>
      </c>
      <c r="J2026" s="4" t="str">
        <f t="shared" si="51"/>
        <v>DWF23P2W-220</v>
      </c>
      <c r="K2026" s="4" t="str">
        <f t="shared" si="52"/>
        <v>4x34</v>
      </c>
      <c r="L2026" s="4" t="str">
        <f t="shared" si="53"/>
        <v>4</v>
      </c>
      <c r="M2026" s="4" t="str">
        <f t="shared" si="54"/>
        <v>34</v>
      </c>
      <c r="N2026" s="4" t="e">
        <f>VLOOKUP(L2026,#REF!,3,FALSE)</f>
        <v>#REF!</v>
      </c>
      <c r="O2026" s="4" t="e">
        <f>VLOOKUP(L2026,#REF!,2,FALSE)</f>
        <v>#REF!</v>
      </c>
      <c r="P2026" s="4" t="e">
        <f t="shared" si="55"/>
        <v>#REF!</v>
      </c>
      <c r="Q2026" s="4"/>
      <c r="R2026" s="4"/>
      <c r="S2026" s="4"/>
      <c r="T2026" s="4"/>
      <c r="U2026" s="4"/>
      <c r="V2026" s="4"/>
      <c r="W2026" s="4"/>
    </row>
    <row r="2027" spans="1:23" ht="16">
      <c r="A2027" s="173" t="s">
        <v>2730</v>
      </c>
      <c r="B2027" s="173" t="s">
        <v>2710</v>
      </c>
      <c r="C2027" s="173">
        <v>840130538307</v>
      </c>
      <c r="D2027" s="174">
        <v>64.5</v>
      </c>
      <c r="E2027" s="174">
        <v>129</v>
      </c>
      <c r="F2027" s="173" t="s">
        <v>809</v>
      </c>
      <c r="G2027" s="4" t="s">
        <v>3</v>
      </c>
      <c r="H2027" s="4" t="str">
        <f t="shared" si="49"/>
        <v>Britt Utility</v>
      </c>
      <c r="I2027" s="4" t="str">
        <f t="shared" si="50"/>
        <v>Saddle Brown Thermal Denim</v>
      </c>
      <c r="J2027" s="4" t="str">
        <f t="shared" si="51"/>
        <v>DWF23P2W-220</v>
      </c>
      <c r="K2027" s="4" t="str">
        <f t="shared" si="52"/>
        <v>6x28</v>
      </c>
      <c r="L2027" s="4" t="str">
        <f t="shared" si="53"/>
        <v>6</v>
      </c>
      <c r="M2027" s="4" t="str">
        <f t="shared" si="54"/>
        <v>28</v>
      </c>
      <c r="N2027" s="4" t="e">
        <f>VLOOKUP(L2027,#REF!,3,FALSE)</f>
        <v>#REF!</v>
      </c>
      <c r="O2027" s="4" t="e">
        <f>VLOOKUP(L2027,#REF!,2,FALSE)</f>
        <v>#REF!</v>
      </c>
      <c r="P2027" s="4" t="e">
        <f t="shared" si="55"/>
        <v>#REF!</v>
      </c>
      <c r="Q2027" s="4"/>
      <c r="R2027" s="4"/>
      <c r="S2027" s="4"/>
      <c r="T2027" s="4"/>
      <c r="U2027" s="4"/>
      <c r="V2027" s="4"/>
      <c r="W2027" s="4"/>
    </row>
    <row r="2028" spans="1:23" ht="16">
      <c r="A2028" s="173" t="s">
        <v>2731</v>
      </c>
      <c r="B2028" s="173" t="s">
        <v>2710</v>
      </c>
      <c r="C2028" s="173">
        <v>840130538314</v>
      </c>
      <c r="D2028" s="174">
        <v>64.5</v>
      </c>
      <c r="E2028" s="174">
        <v>129</v>
      </c>
      <c r="F2028" s="173" t="s">
        <v>809</v>
      </c>
      <c r="G2028" s="4" t="s">
        <v>3</v>
      </c>
      <c r="H2028" s="4" t="str">
        <f t="shared" si="49"/>
        <v>Britt Utility</v>
      </c>
      <c r="I2028" s="4" t="str">
        <f t="shared" si="50"/>
        <v>Saddle Brown Thermal Denim</v>
      </c>
      <c r="J2028" s="4" t="str">
        <f t="shared" si="51"/>
        <v>DWF23P2W-220</v>
      </c>
      <c r="K2028" s="4" t="str">
        <f t="shared" si="52"/>
        <v>6x30</v>
      </c>
      <c r="L2028" s="4" t="str">
        <f t="shared" si="53"/>
        <v>6</v>
      </c>
      <c r="M2028" s="4" t="str">
        <f t="shared" si="54"/>
        <v>30</v>
      </c>
      <c r="N2028" s="4" t="e">
        <f>VLOOKUP(L2028,#REF!,3,FALSE)</f>
        <v>#REF!</v>
      </c>
      <c r="O2028" s="4" t="e">
        <f>VLOOKUP(L2028,#REF!,2,FALSE)</f>
        <v>#REF!</v>
      </c>
      <c r="P2028" s="4" t="e">
        <f t="shared" si="55"/>
        <v>#REF!</v>
      </c>
      <c r="Q2028" s="4"/>
      <c r="R2028" s="4"/>
      <c r="S2028" s="4"/>
      <c r="T2028" s="4"/>
      <c r="U2028" s="4"/>
      <c r="V2028" s="4"/>
      <c r="W2028" s="4"/>
    </row>
    <row r="2029" spans="1:23" ht="16">
      <c r="A2029" s="173" t="s">
        <v>2732</v>
      </c>
      <c r="B2029" s="173" t="s">
        <v>2710</v>
      </c>
      <c r="C2029" s="173">
        <v>840130538321</v>
      </c>
      <c r="D2029" s="174">
        <v>64.5</v>
      </c>
      <c r="E2029" s="174">
        <v>129</v>
      </c>
      <c r="F2029" s="173" t="s">
        <v>809</v>
      </c>
      <c r="G2029" s="4" t="s">
        <v>3</v>
      </c>
      <c r="H2029" s="4" t="str">
        <f t="shared" si="49"/>
        <v>Britt Utility</v>
      </c>
      <c r="I2029" s="4" t="str">
        <f t="shared" si="50"/>
        <v>Saddle Brown Thermal Denim</v>
      </c>
      <c r="J2029" s="4" t="str">
        <f t="shared" si="51"/>
        <v>DWF23P2W-220</v>
      </c>
      <c r="K2029" s="4" t="str">
        <f t="shared" si="52"/>
        <v>6x32</v>
      </c>
      <c r="L2029" s="4" t="str">
        <f t="shared" si="53"/>
        <v>6</v>
      </c>
      <c r="M2029" s="4" t="str">
        <f t="shared" si="54"/>
        <v>32</v>
      </c>
      <c r="N2029" s="4" t="e">
        <f>VLOOKUP(L2029,#REF!,3,FALSE)</f>
        <v>#REF!</v>
      </c>
      <c r="O2029" s="4" t="e">
        <f>VLOOKUP(L2029,#REF!,2,FALSE)</f>
        <v>#REF!</v>
      </c>
      <c r="P2029" s="4" t="e">
        <f t="shared" si="55"/>
        <v>#REF!</v>
      </c>
      <c r="Q2029" s="4"/>
      <c r="R2029" s="4"/>
      <c r="S2029" s="4"/>
      <c r="T2029" s="4"/>
      <c r="U2029" s="4"/>
      <c r="V2029" s="4"/>
      <c r="W2029" s="4"/>
    </row>
    <row r="2030" spans="1:23" ht="16">
      <c r="A2030" s="173" t="s">
        <v>2733</v>
      </c>
      <c r="B2030" s="173" t="s">
        <v>2710</v>
      </c>
      <c r="C2030" s="173">
        <v>840130538338</v>
      </c>
      <c r="D2030" s="174">
        <v>64.5</v>
      </c>
      <c r="E2030" s="174">
        <v>129</v>
      </c>
      <c r="F2030" s="173" t="s">
        <v>809</v>
      </c>
      <c r="G2030" s="4" t="s">
        <v>3</v>
      </c>
      <c r="H2030" s="4" t="str">
        <f t="shared" si="49"/>
        <v>Britt Utility</v>
      </c>
      <c r="I2030" s="4" t="str">
        <f t="shared" si="50"/>
        <v>Saddle Brown Thermal Denim</v>
      </c>
      <c r="J2030" s="4" t="str">
        <f t="shared" si="51"/>
        <v>DWF23P2W-220</v>
      </c>
      <c r="K2030" s="4" t="str">
        <f t="shared" si="52"/>
        <v>6x34</v>
      </c>
      <c r="L2030" s="4" t="str">
        <f t="shared" si="53"/>
        <v>6</v>
      </c>
      <c r="M2030" s="4" t="str">
        <f t="shared" si="54"/>
        <v>34</v>
      </c>
      <c r="N2030" s="4" t="e">
        <f>VLOOKUP(L2030,#REF!,3,FALSE)</f>
        <v>#REF!</v>
      </c>
      <c r="O2030" s="4" t="e">
        <f>VLOOKUP(L2030,#REF!,2,FALSE)</f>
        <v>#REF!</v>
      </c>
      <c r="P2030" s="4" t="e">
        <f t="shared" si="55"/>
        <v>#REF!</v>
      </c>
      <c r="Q2030" s="4"/>
      <c r="R2030" s="4"/>
      <c r="S2030" s="4"/>
      <c r="T2030" s="4"/>
      <c r="U2030" s="4"/>
      <c r="V2030" s="4"/>
      <c r="W2030" s="4"/>
    </row>
    <row r="2031" spans="1:23" ht="16">
      <c r="A2031" s="173" t="s">
        <v>2734</v>
      </c>
      <c r="B2031" s="173" t="s">
        <v>2710</v>
      </c>
      <c r="C2031" s="173">
        <v>840130538345</v>
      </c>
      <c r="D2031" s="174">
        <v>64.5</v>
      </c>
      <c r="E2031" s="174">
        <v>129</v>
      </c>
      <c r="F2031" s="173" t="s">
        <v>809</v>
      </c>
      <c r="G2031" s="4" t="s">
        <v>3</v>
      </c>
      <c r="H2031" s="4" t="str">
        <f t="shared" si="49"/>
        <v>Britt Utility</v>
      </c>
      <c r="I2031" s="4" t="str">
        <f t="shared" si="50"/>
        <v>Saddle Brown Thermal Denim</v>
      </c>
      <c r="J2031" s="4" t="str">
        <f t="shared" si="51"/>
        <v>DWF23P2W-220</v>
      </c>
      <c r="K2031" s="4" t="str">
        <f t="shared" si="52"/>
        <v>8x28</v>
      </c>
      <c r="L2031" s="4" t="str">
        <f t="shared" si="53"/>
        <v>8</v>
      </c>
      <c r="M2031" s="4" t="str">
        <f t="shared" si="54"/>
        <v>28</v>
      </c>
      <c r="N2031" s="4" t="e">
        <f>VLOOKUP(L2031,#REF!,3,FALSE)</f>
        <v>#REF!</v>
      </c>
      <c r="O2031" s="4" t="e">
        <f>VLOOKUP(L2031,#REF!,2,FALSE)</f>
        <v>#REF!</v>
      </c>
      <c r="P2031" s="4" t="e">
        <f t="shared" si="55"/>
        <v>#REF!</v>
      </c>
      <c r="Q2031" s="4"/>
      <c r="R2031" s="4"/>
      <c r="S2031" s="4"/>
      <c r="T2031" s="4"/>
      <c r="U2031" s="4"/>
      <c r="V2031" s="4"/>
      <c r="W2031" s="4"/>
    </row>
    <row r="2032" spans="1:23" ht="16">
      <c r="A2032" s="173" t="s">
        <v>2735</v>
      </c>
      <c r="B2032" s="173" t="s">
        <v>2710</v>
      </c>
      <c r="C2032" s="173">
        <v>840130538352</v>
      </c>
      <c r="D2032" s="174">
        <v>64.5</v>
      </c>
      <c r="E2032" s="174">
        <v>129</v>
      </c>
      <c r="F2032" s="173" t="s">
        <v>809</v>
      </c>
      <c r="G2032" s="4" t="s">
        <v>3</v>
      </c>
      <c r="H2032" s="4" t="str">
        <f t="shared" si="49"/>
        <v>Britt Utility</v>
      </c>
      <c r="I2032" s="4" t="str">
        <f t="shared" si="50"/>
        <v>Saddle Brown Thermal Denim</v>
      </c>
      <c r="J2032" s="4" t="str">
        <f t="shared" si="51"/>
        <v>DWF23P2W-220</v>
      </c>
      <c r="K2032" s="4" t="str">
        <f t="shared" si="52"/>
        <v>8x30</v>
      </c>
      <c r="L2032" s="4" t="str">
        <f t="shared" si="53"/>
        <v>8</v>
      </c>
      <c r="M2032" s="4" t="str">
        <f t="shared" si="54"/>
        <v>30</v>
      </c>
      <c r="N2032" s="4" t="e">
        <f>VLOOKUP(L2032,#REF!,3,FALSE)</f>
        <v>#REF!</v>
      </c>
      <c r="O2032" s="4" t="e">
        <f>VLOOKUP(L2032,#REF!,2,FALSE)</f>
        <v>#REF!</v>
      </c>
      <c r="P2032" s="4" t="e">
        <f t="shared" si="55"/>
        <v>#REF!</v>
      </c>
      <c r="Q2032" s="4"/>
      <c r="R2032" s="4"/>
      <c r="S2032" s="4"/>
      <c r="T2032" s="4"/>
      <c r="U2032" s="4"/>
      <c r="V2032" s="4"/>
      <c r="W2032" s="4"/>
    </row>
    <row r="2033" spans="1:23" ht="16">
      <c r="A2033" s="173" t="s">
        <v>2736</v>
      </c>
      <c r="B2033" s="173" t="s">
        <v>2710</v>
      </c>
      <c r="C2033" s="173">
        <v>840130538369</v>
      </c>
      <c r="D2033" s="174">
        <v>64.5</v>
      </c>
      <c r="E2033" s="174">
        <v>129</v>
      </c>
      <c r="F2033" s="173" t="s">
        <v>809</v>
      </c>
      <c r="G2033" s="4" t="s">
        <v>3</v>
      </c>
      <c r="H2033" s="4" t="str">
        <f t="shared" si="49"/>
        <v>Britt Utility</v>
      </c>
      <c r="I2033" s="4" t="str">
        <f t="shared" si="50"/>
        <v>Saddle Brown Thermal Denim</v>
      </c>
      <c r="J2033" s="4" t="str">
        <f t="shared" si="51"/>
        <v>DWF23P2W-220</v>
      </c>
      <c r="K2033" s="4" t="str">
        <f t="shared" si="52"/>
        <v>8x32</v>
      </c>
      <c r="L2033" s="4" t="str">
        <f t="shared" si="53"/>
        <v>8</v>
      </c>
      <c r="M2033" s="4" t="str">
        <f t="shared" si="54"/>
        <v>32</v>
      </c>
      <c r="N2033" s="4" t="e">
        <f>VLOOKUP(L2033,#REF!,3,FALSE)</f>
        <v>#REF!</v>
      </c>
      <c r="O2033" s="4" t="e">
        <f>VLOOKUP(L2033,#REF!,2,FALSE)</f>
        <v>#REF!</v>
      </c>
      <c r="P2033" s="4" t="e">
        <f t="shared" si="55"/>
        <v>#REF!</v>
      </c>
      <c r="Q2033" s="4"/>
      <c r="R2033" s="4"/>
      <c r="S2033" s="4"/>
      <c r="T2033" s="4"/>
      <c r="U2033" s="4"/>
      <c r="V2033" s="4"/>
      <c r="W2033" s="4"/>
    </row>
    <row r="2034" spans="1:23" ht="16">
      <c r="A2034" s="173" t="s">
        <v>2737</v>
      </c>
      <c r="B2034" s="173" t="s">
        <v>2710</v>
      </c>
      <c r="C2034" s="173">
        <v>840130538376</v>
      </c>
      <c r="D2034" s="174">
        <v>64.5</v>
      </c>
      <c r="E2034" s="174">
        <v>129</v>
      </c>
      <c r="F2034" s="173" t="s">
        <v>809</v>
      </c>
      <c r="G2034" s="4" t="s">
        <v>3</v>
      </c>
      <c r="H2034" s="4" t="str">
        <f t="shared" si="49"/>
        <v>Britt Utility</v>
      </c>
      <c r="I2034" s="4" t="str">
        <f t="shared" si="50"/>
        <v>Saddle Brown Thermal Denim</v>
      </c>
      <c r="J2034" s="4" t="str">
        <f t="shared" si="51"/>
        <v>DWF23P2W-220</v>
      </c>
      <c r="K2034" s="4" t="str">
        <f t="shared" si="52"/>
        <v>8x34</v>
      </c>
      <c r="L2034" s="4" t="str">
        <f t="shared" si="53"/>
        <v>8</v>
      </c>
      <c r="M2034" s="4" t="str">
        <f t="shared" si="54"/>
        <v>34</v>
      </c>
      <c r="N2034" s="4" t="e">
        <f>VLOOKUP(L2034,#REF!,3,FALSE)</f>
        <v>#REF!</v>
      </c>
      <c r="O2034" s="4" t="e">
        <f>VLOOKUP(L2034,#REF!,2,FALSE)</f>
        <v>#REF!</v>
      </c>
      <c r="P2034" s="4" t="e">
        <f t="shared" si="55"/>
        <v>#REF!</v>
      </c>
      <c r="Q2034" s="4"/>
      <c r="R2034" s="4"/>
      <c r="S2034" s="4"/>
      <c r="T2034" s="4"/>
      <c r="U2034" s="4"/>
      <c r="V2034" s="4"/>
      <c r="W2034" s="4"/>
    </row>
    <row r="2035" spans="1:23" ht="16">
      <c r="A2035" s="173" t="s">
        <v>2738</v>
      </c>
      <c r="B2035" s="173" t="s">
        <v>2710</v>
      </c>
      <c r="C2035" s="173">
        <v>840130538383</v>
      </c>
      <c r="D2035" s="174">
        <v>64.5</v>
      </c>
      <c r="E2035" s="174">
        <v>129</v>
      </c>
      <c r="F2035" s="173" t="s">
        <v>809</v>
      </c>
      <c r="G2035" s="4" t="s">
        <v>3</v>
      </c>
      <c r="H2035" s="4" t="str">
        <f t="shared" si="49"/>
        <v>Britt Utility</v>
      </c>
      <c r="I2035" s="4" t="str">
        <f t="shared" si="50"/>
        <v>Saddle Brown Thermal Denim</v>
      </c>
      <c r="J2035" s="4" t="str">
        <f t="shared" si="51"/>
        <v>DWF23P2W-220</v>
      </c>
      <c r="K2035" s="4" t="str">
        <f t="shared" si="52"/>
        <v>10x28</v>
      </c>
      <c r="L2035" s="4" t="str">
        <f t="shared" si="53"/>
        <v>10</v>
      </c>
      <c r="M2035" s="4" t="str">
        <f t="shared" si="54"/>
        <v>28</v>
      </c>
      <c r="N2035" s="4" t="e">
        <f>VLOOKUP(L2035,#REF!,3,FALSE)</f>
        <v>#REF!</v>
      </c>
      <c r="O2035" s="4" t="e">
        <f>VLOOKUP(L2035,#REF!,2,FALSE)</f>
        <v>#REF!</v>
      </c>
      <c r="P2035" s="4" t="e">
        <f t="shared" si="55"/>
        <v>#REF!</v>
      </c>
      <c r="Q2035" s="4"/>
      <c r="R2035" s="4"/>
      <c r="S2035" s="4"/>
      <c r="T2035" s="4"/>
      <c r="U2035" s="4"/>
      <c r="V2035" s="4"/>
      <c r="W2035" s="4"/>
    </row>
    <row r="2036" spans="1:23" ht="16">
      <c r="A2036" s="173" t="s">
        <v>2739</v>
      </c>
      <c r="B2036" s="173" t="s">
        <v>2710</v>
      </c>
      <c r="C2036" s="173">
        <v>840130538390</v>
      </c>
      <c r="D2036" s="174">
        <v>64.5</v>
      </c>
      <c r="E2036" s="174">
        <v>129</v>
      </c>
      <c r="F2036" s="173" t="s">
        <v>809</v>
      </c>
      <c r="G2036" s="4" t="s">
        <v>3</v>
      </c>
      <c r="H2036" s="4" t="str">
        <f t="shared" si="49"/>
        <v>Britt Utility</v>
      </c>
      <c r="I2036" s="4" t="str">
        <f t="shared" si="50"/>
        <v>Saddle Brown Thermal Denim</v>
      </c>
      <c r="J2036" s="4" t="str">
        <f t="shared" si="51"/>
        <v>DWF23P2W-220</v>
      </c>
      <c r="K2036" s="4" t="str">
        <f t="shared" si="52"/>
        <v>10x30</v>
      </c>
      <c r="L2036" s="4" t="str">
        <f t="shared" si="53"/>
        <v>10</v>
      </c>
      <c r="M2036" s="4" t="str">
        <f t="shared" si="54"/>
        <v>30</v>
      </c>
      <c r="N2036" s="4" t="e">
        <f>VLOOKUP(L2036,#REF!,3,FALSE)</f>
        <v>#REF!</v>
      </c>
      <c r="O2036" s="4" t="e">
        <f>VLOOKUP(L2036,#REF!,2,FALSE)</f>
        <v>#REF!</v>
      </c>
      <c r="P2036" s="4" t="e">
        <f t="shared" si="55"/>
        <v>#REF!</v>
      </c>
      <c r="Q2036" s="4"/>
      <c r="R2036" s="4"/>
      <c r="S2036" s="4"/>
      <c r="T2036" s="4"/>
      <c r="U2036" s="4"/>
      <c r="V2036" s="4"/>
      <c r="W2036" s="4"/>
    </row>
    <row r="2037" spans="1:23" ht="16">
      <c r="A2037" s="173" t="s">
        <v>2740</v>
      </c>
      <c r="B2037" s="173" t="s">
        <v>2710</v>
      </c>
      <c r="C2037" s="173">
        <v>840130538406</v>
      </c>
      <c r="D2037" s="174">
        <v>64.5</v>
      </c>
      <c r="E2037" s="174">
        <v>129</v>
      </c>
      <c r="F2037" s="173" t="s">
        <v>809</v>
      </c>
      <c r="G2037" s="4" t="s">
        <v>3</v>
      </c>
      <c r="H2037" s="4" t="str">
        <f t="shared" si="49"/>
        <v>Britt Utility</v>
      </c>
      <c r="I2037" s="4" t="str">
        <f t="shared" si="50"/>
        <v>Saddle Brown Thermal Denim</v>
      </c>
      <c r="J2037" s="4" t="str">
        <f t="shared" si="51"/>
        <v>DWF23P2W-220</v>
      </c>
      <c r="K2037" s="4" t="str">
        <f t="shared" si="52"/>
        <v>10x32</v>
      </c>
      <c r="L2037" s="4" t="str">
        <f t="shared" si="53"/>
        <v>10</v>
      </c>
      <c r="M2037" s="4" t="str">
        <f t="shared" si="54"/>
        <v>32</v>
      </c>
      <c r="N2037" s="4" t="e">
        <f>VLOOKUP(L2037,#REF!,3,FALSE)</f>
        <v>#REF!</v>
      </c>
      <c r="O2037" s="4" t="e">
        <f>VLOOKUP(L2037,#REF!,2,FALSE)</f>
        <v>#REF!</v>
      </c>
      <c r="P2037" s="4" t="e">
        <f t="shared" si="55"/>
        <v>#REF!</v>
      </c>
      <c r="Q2037" s="4"/>
      <c r="R2037" s="4"/>
      <c r="S2037" s="4"/>
      <c r="T2037" s="4"/>
      <c r="U2037" s="4"/>
      <c r="V2037" s="4"/>
      <c r="W2037" s="4"/>
    </row>
    <row r="2038" spans="1:23" ht="16">
      <c r="A2038" s="173" t="s">
        <v>2741</v>
      </c>
      <c r="B2038" s="173" t="s">
        <v>2710</v>
      </c>
      <c r="C2038" s="173">
        <v>840130538413</v>
      </c>
      <c r="D2038" s="174">
        <v>64.5</v>
      </c>
      <c r="E2038" s="174">
        <v>129</v>
      </c>
      <c r="F2038" s="173" t="s">
        <v>809</v>
      </c>
      <c r="G2038" s="4" t="s">
        <v>3</v>
      </c>
      <c r="H2038" s="4" t="str">
        <f t="shared" si="49"/>
        <v>Britt Utility</v>
      </c>
      <c r="I2038" s="4" t="str">
        <f t="shared" si="50"/>
        <v>Saddle Brown Thermal Denim</v>
      </c>
      <c r="J2038" s="4" t="str">
        <f t="shared" si="51"/>
        <v>DWF23P2W-220</v>
      </c>
      <c r="K2038" s="4" t="str">
        <f t="shared" si="52"/>
        <v>10x34</v>
      </c>
      <c r="L2038" s="4" t="str">
        <f t="shared" si="53"/>
        <v>10</v>
      </c>
      <c r="M2038" s="4" t="str">
        <f t="shared" si="54"/>
        <v>34</v>
      </c>
      <c r="N2038" s="4" t="e">
        <f>VLOOKUP(L2038,#REF!,3,FALSE)</f>
        <v>#REF!</v>
      </c>
      <c r="O2038" s="4" t="e">
        <f>VLOOKUP(L2038,#REF!,2,FALSE)</f>
        <v>#REF!</v>
      </c>
      <c r="P2038" s="4" t="e">
        <f t="shared" si="55"/>
        <v>#REF!</v>
      </c>
      <c r="Q2038" s="4"/>
      <c r="R2038" s="4"/>
      <c r="S2038" s="4"/>
      <c r="T2038" s="4"/>
      <c r="U2038" s="4"/>
      <c r="V2038" s="4"/>
      <c r="W2038" s="4"/>
    </row>
    <row r="2039" spans="1:23" ht="16">
      <c r="A2039" s="173" t="s">
        <v>2742</v>
      </c>
      <c r="B2039" s="173" t="s">
        <v>2710</v>
      </c>
      <c r="C2039" s="173">
        <v>840130538420</v>
      </c>
      <c r="D2039" s="174">
        <v>64.5</v>
      </c>
      <c r="E2039" s="174">
        <v>129</v>
      </c>
      <c r="F2039" s="173" t="s">
        <v>809</v>
      </c>
      <c r="G2039" s="4" t="s">
        <v>3</v>
      </c>
      <c r="H2039" s="4" t="str">
        <f t="shared" si="49"/>
        <v>Britt Utility</v>
      </c>
      <c r="I2039" s="4" t="str">
        <f t="shared" si="50"/>
        <v>Saddle Brown Thermal Denim</v>
      </c>
      <c r="J2039" s="4" t="str">
        <f t="shared" si="51"/>
        <v>DWF23P2W-220</v>
      </c>
      <c r="K2039" s="4" t="str">
        <f t="shared" si="52"/>
        <v>12x28</v>
      </c>
      <c r="L2039" s="4" t="str">
        <f t="shared" si="53"/>
        <v>12</v>
      </c>
      <c r="M2039" s="4" t="str">
        <f t="shared" si="54"/>
        <v>28</v>
      </c>
      <c r="N2039" s="4" t="e">
        <f>VLOOKUP(L2039,#REF!,3,FALSE)</f>
        <v>#REF!</v>
      </c>
      <c r="O2039" s="4" t="e">
        <f>VLOOKUP(L2039,#REF!,2,FALSE)</f>
        <v>#REF!</v>
      </c>
      <c r="P2039" s="4" t="e">
        <f t="shared" si="55"/>
        <v>#REF!</v>
      </c>
      <c r="Q2039" s="4"/>
      <c r="R2039" s="4"/>
      <c r="S2039" s="4"/>
      <c r="T2039" s="4"/>
      <c r="U2039" s="4"/>
      <c r="V2039" s="4"/>
      <c r="W2039" s="4"/>
    </row>
    <row r="2040" spans="1:23" ht="16">
      <c r="A2040" s="173" t="s">
        <v>2743</v>
      </c>
      <c r="B2040" s="173" t="s">
        <v>2710</v>
      </c>
      <c r="C2040" s="173">
        <v>840130538437</v>
      </c>
      <c r="D2040" s="174">
        <v>64.5</v>
      </c>
      <c r="E2040" s="174">
        <v>129</v>
      </c>
      <c r="F2040" s="173" t="s">
        <v>809</v>
      </c>
      <c r="G2040" s="4" t="s">
        <v>3</v>
      </c>
      <c r="H2040" s="4" t="str">
        <f t="shared" si="49"/>
        <v>Britt Utility</v>
      </c>
      <c r="I2040" s="4" t="str">
        <f t="shared" si="50"/>
        <v>Saddle Brown Thermal Denim</v>
      </c>
      <c r="J2040" s="4" t="str">
        <f t="shared" si="51"/>
        <v>DWF23P2W-220</v>
      </c>
      <c r="K2040" s="4" t="str">
        <f t="shared" si="52"/>
        <v>12x30</v>
      </c>
      <c r="L2040" s="4" t="str">
        <f t="shared" si="53"/>
        <v>12</v>
      </c>
      <c r="M2040" s="4" t="str">
        <f t="shared" si="54"/>
        <v>30</v>
      </c>
      <c r="N2040" s="4" t="e">
        <f>VLOOKUP(L2040,#REF!,3,FALSE)</f>
        <v>#REF!</v>
      </c>
      <c r="O2040" s="4" t="e">
        <f>VLOOKUP(L2040,#REF!,2,FALSE)</f>
        <v>#REF!</v>
      </c>
      <c r="P2040" s="4" t="e">
        <f t="shared" si="55"/>
        <v>#REF!</v>
      </c>
      <c r="Q2040" s="4"/>
      <c r="R2040" s="4"/>
      <c r="S2040" s="4"/>
      <c r="T2040" s="4"/>
      <c r="U2040" s="4"/>
      <c r="V2040" s="4"/>
      <c r="W2040" s="4"/>
    </row>
    <row r="2041" spans="1:23" ht="16">
      <c r="A2041" s="173" t="s">
        <v>2744</v>
      </c>
      <c r="B2041" s="173" t="s">
        <v>2710</v>
      </c>
      <c r="C2041" s="173">
        <v>840130538444</v>
      </c>
      <c r="D2041" s="174">
        <v>64.5</v>
      </c>
      <c r="E2041" s="174">
        <v>129</v>
      </c>
      <c r="F2041" s="173" t="s">
        <v>809</v>
      </c>
      <c r="G2041" s="4" t="s">
        <v>3</v>
      </c>
      <c r="H2041" s="4" t="str">
        <f t="shared" si="49"/>
        <v>Britt Utility</v>
      </c>
      <c r="I2041" s="4" t="str">
        <f t="shared" si="50"/>
        <v>Saddle Brown Thermal Denim</v>
      </c>
      <c r="J2041" s="4" t="str">
        <f t="shared" si="51"/>
        <v>DWF23P2W-220</v>
      </c>
      <c r="K2041" s="4" t="str">
        <f t="shared" si="52"/>
        <v>12x32</v>
      </c>
      <c r="L2041" s="4" t="str">
        <f t="shared" si="53"/>
        <v>12</v>
      </c>
      <c r="M2041" s="4" t="str">
        <f t="shared" si="54"/>
        <v>32</v>
      </c>
      <c r="N2041" s="4" t="e">
        <f>VLOOKUP(L2041,#REF!,3,FALSE)</f>
        <v>#REF!</v>
      </c>
      <c r="O2041" s="4" t="e">
        <f>VLOOKUP(L2041,#REF!,2,FALSE)</f>
        <v>#REF!</v>
      </c>
      <c r="P2041" s="4" t="e">
        <f t="shared" si="55"/>
        <v>#REF!</v>
      </c>
      <c r="Q2041" s="4"/>
      <c r="R2041" s="4"/>
      <c r="S2041" s="4"/>
      <c r="T2041" s="4"/>
      <c r="U2041" s="4"/>
      <c r="V2041" s="4"/>
      <c r="W2041" s="4"/>
    </row>
    <row r="2042" spans="1:23" ht="16">
      <c r="A2042" s="173" t="s">
        <v>2745</v>
      </c>
      <c r="B2042" s="173" t="s">
        <v>2710</v>
      </c>
      <c r="C2042" s="173">
        <v>840130538451</v>
      </c>
      <c r="D2042" s="174">
        <v>64.5</v>
      </c>
      <c r="E2042" s="174">
        <v>129</v>
      </c>
      <c r="F2042" s="173" t="s">
        <v>809</v>
      </c>
      <c r="G2042" s="4" t="s">
        <v>3</v>
      </c>
      <c r="H2042" s="4" t="str">
        <f t="shared" ref="H2042:H2296" si="56">LEFT(B2042,FIND(" - ",B2042)-1)</f>
        <v>Britt Utility</v>
      </c>
      <c r="I2042" s="4" t="str">
        <f t="shared" ref="I2042:I2296" si="57">RIGHT(B2042,LEN(B2042)-FIND(" - ",B2042)-2)</f>
        <v>Saddle Brown Thermal Denim</v>
      </c>
      <c r="J2042" s="4" t="str">
        <f t="shared" ref="J2042:J2296" si="58">LEFT(A2042,12)</f>
        <v>DWF23P2W-220</v>
      </c>
      <c r="K2042" s="4" t="str">
        <f t="shared" ref="K2042:K2296" si="59">RIGHT(A2042,(LEN(A2042)-13))</f>
        <v>12x34</v>
      </c>
      <c r="L2042" s="4" t="str">
        <f t="shared" ref="L2042:L2296" si="60">IFERROR(LEFT(K2042,FIND("x",K2042)-1),K2042)</f>
        <v>12</v>
      </c>
      <c r="M2042" s="4" t="str">
        <f t="shared" ref="M2042:M2296" si="61">IFERROR(RIGHT(K2042,LEN(K2042)-FIND("x",K2042)),"")</f>
        <v>34</v>
      </c>
      <c r="N2042" s="4" t="e">
        <f>VLOOKUP(L2042,#REF!,3,FALSE)</f>
        <v>#REF!</v>
      </c>
      <c r="O2042" s="4" t="e">
        <f>VLOOKUP(L2042,#REF!,2,FALSE)</f>
        <v>#REF!</v>
      </c>
      <c r="P2042" s="4" t="e">
        <f t="shared" ref="P2042:P2296" si="62">IFERROR(VLOOKUP(H2042,#REF!,3,FALSE),MAX(#REF!)+1)</f>
        <v>#REF!</v>
      </c>
      <c r="Q2042" s="4"/>
      <c r="R2042" s="4"/>
      <c r="S2042" s="4"/>
      <c r="T2042" s="4"/>
      <c r="U2042" s="4"/>
      <c r="V2042" s="4"/>
      <c r="W2042" s="4"/>
    </row>
    <row r="2043" spans="1:23" ht="16">
      <c r="A2043" s="173" t="s">
        <v>2746</v>
      </c>
      <c r="B2043" s="173" t="s">
        <v>2710</v>
      </c>
      <c r="C2043" s="173">
        <v>840130538468</v>
      </c>
      <c r="D2043" s="174">
        <v>64.5</v>
      </c>
      <c r="E2043" s="174">
        <v>129</v>
      </c>
      <c r="F2043" s="173" t="s">
        <v>809</v>
      </c>
      <c r="G2043" s="4" t="s">
        <v>3</v>
      </c>
      <c r="H2043" s="4" t="str">
        <f t="shared" si="56"/>
        <v>Britt Utility</v>
      </c>
      <c r="I2043" s="4" t="str">
        <f t="shared" si="57"/>
        <v>Saddle Brown Thermal Denim</v>
      </c>
      <c r="J2043" s="4" t="str">
        <f t="shared" si="58"/>
        <v>DWF23P2W-220</v>
      </c>
      <c r="K2043" s="4" t="str">
        <f t="shared" si="59"/>
        <v>14x28</v>
      </c>
      <c r="L2043" s="4" t="str">
        <f t="shared" si="60"/>
        <v>14</v>
      </c>
      <c r="M2043" s="4" t="str">
        <f t="shared" si="61"/>
        <v>28</v>
      </c>
      <c r="N2043" s="4" t="e">
        <f>VLOOKUP(L2043,#REF!,3,FALSE)</f>
        <v>#REF!</v>
      </c>
      <c r="O2043" s="4" t="e">
        <f>VLOOKUP(L2043,#REF!,2,FALSE)</f>
        <v>#REF!</v>
      </c>
      <c r="P2043" s="4" t="e">
        <f t="shared" si="62"/>
        <v>#REF!</v>
      </c>
      <c r="Q2043" s="4"/>
      <c r="R2043" s="4"/>
      <c r="S2043" s="4"/>
      <c r="T2043" s="4"/>
      <c r="U2043" s="4"/>
      <c r="V2043" s="4"/>
      <c r="W2043" s="4"/>
    </row>
    <row r="2044" spans="1:23" ht="16">
      <c r="A2044" s="173" t="s">
        <v>2747</v>
      </c>
      <c r="B2044" s="173" t="s">
        <v>2710</v>
      </c>
      <c r="C2044" s="173">
        <v>840130538475</v>
      </c>
      <c r="D2044" s="174">
        <v>64.5</v>
      </c>
      <c r="E2044" s="174">
        <v>129</v>
      </c>
      <c r="F2044" s="173" t="s">
        <v>809</v>
      </c>
      <c r="G2044" s="4" t="s">
        <v>3</v>
      </c>
      <c r="H2044" s="4" t="str">
        <f t="shared" si="56"/>
        <v>Britt Utility</v>
      </c>
      <c r="I2044" s="4" t="str">
        <f t="shared" si="57"/>
        <v>Saddle Brown Thermal Denim</v>
      </c>
      <c r="J2044" s="4" t="str">
        <f t="shared" si="58"/>
        <v>DWF23P2W-220</v>
      </c>
      <c r="K2044" s="4" t="str">
        <f t="shared" si="59"/>
        <v>14x30</v>
      </c>
      <c r="L2044" s="4" t="str">
        <f t="shared" si="60"/>
        <v>14</v>
      </c>
      <c r="M2044" s="4" t="str">
        <f t="shared" si="61"/>
        <v>30</v>
      </c>
      <c r="N2044" s="4" t="e">
        <f>VLOOKUP(L2044,#REF!,3,FALSE)</f>
        <v>#REF!</v>
      </c>
      <c r="O2044" s="4" t="e">
        <f>VLOOKUP(L2044,#REF!,2,FALSE)</f>
        <v>#REF!</v>
      </c>
      <c r="P2044" s="4" t="e">
        <f t="shared" si="62"/>
        <v>#REF!</v>
      </c>
      <c r="Q2044" s="4"/>
      <c r="R2044" s="4"/>
      <c r="S2044" s="4"/>
      <c r="T2044" s="4"/>
      <c r="U2044" s="4"/>
      <c r="V2044" s="4"/>
      <c r="W2044" s="4"/>
    </row>
    <row r="2045" spans="1:23" ht="16">
      <c r="A2045" s="173" t="s">
        <v>2748</v>
      </c>
      <c r="B2045" s="173" t="s">
        <v>2710</v>
      </c>
      <c r="C2045" s="173">
        <v>840130538482</v>
      </c>
      <c r="D2045" s="174">
        <v>64.5</v>
      </c>
      <c r="E2045" s="174">
        <v>129</v>
      </c>
      <c r="F2045" s="173" t="s">
        <v>809</v>
      </c>
      <c r="G2045" s="4" t="s">
        <v>3</v>
      </c>
      <c r="H2045" s="4" t="str">
        <f t="shared" si="56"/>
        <v>Britt Utility</v>
      </c>
      <c r="I2045" s="4" t="str">
        <f t="shared" si="57"/>
        <v>Saddle Brown Thermal Denim</v>
      </c>
      <c r="J2045" s="4" t="str">
        <f t="shared" si="58"/>
        <v>DWF23P2W-220</v>
      </c>
      <c r="K2045" s="4" t="str">
        <f t="shared" si="59"/>
        <v>14x32</v>
      </c>
      <c r="L2045" s="4" t="str">
        <f t="shared" si="60"/>
        <v>14</v>
      </c>
      <c r="M2045" s="4" t="str">
        <f t="shared" si="61"/>
        <v>32</v>
      </c>
      <c r="N2045" s="4" t="e">
        <f>VLOOKUP(L2045,#REF!,3,FALSE)</f>
        <v>#REF!</v>
      </c>
      <c r="O2045" s="4" t="e">
        <f>VLOOKUP(L2045,#REF!,2,FALSE)</f>
        <v>#REF!</v>
      </c>
      <c r="P2045" s="4" t="e">
        <f t="shared" si="62"/>
        <v>#REF!</v>
      </c>
      <c r="Q2045" s="4"/>
      <c r="R2045" s="4"/>
      <c r="S2045" s="4"/>
      <c r="T2045" s="4"/>
      <c r="U2045" s="4"/>
      <c r="V2045" s="4"/>
      <c r="W2045" s="4"/>
    </row>
    <row r="2046" spans="1:23" ht="16">
      <c r="A2046" s="173" t="s">
        <v>2749</v>
      </c>
      <c r="B2046" s="173" t="s">
        <v>2710</v>
      </c>
      <c r="C2046" s="173">
        <v>840130538499</v>
      </c>
      <c r="D2046" s="174">
        <v>64.5</v>
      </c>
      <c r="E2046" s="174">
        <v>129</v>
      </c>
      <c r="F2046" s="173" t="s">
        <v>809</v>
      </c>
      <c r="G2046" s="4" t="s">
        <v>3</v>
      </c>
      <c r="H2046" s="4" t="str">
        <f t="shared" si="56"/>
        <v>Britt Utility</v>
      </c>
      <c r="I2046" s="4" t="str">
        <f t="shared" si="57"/>
        <v>Saddle Brown Thermal Denim</v>
      </c>
      <c r="J2046" s="4" t="str">
        <f t="shared" si="58"/>
        <v>DWF23P2W-220</v>
      </c>
      <c r="K2046" s="4" t="str">
        <f t="shared" si="59"/>
        <v>14x34</v>
      </c>
      <c r="L2046" s="4" t="str">
        <f t="shared" si="60"/>
        <v>14</v>
      </c>
      <c r="M2046" s="4" t="str">
        <f t="shared" si="61"/>
        <v>34</v>
      </c>
      <c r="N2046" s="4" t="e">
        <f>VLOOKUP(L2046,#REF!,3,FALSE)</f>
        <v>#REF!</v>
      </c>
      <c r="O2046" s="4" t="e">
        <f>VLOOKUP(L2046,#REF!,2,FALSE)</f>
        <v>#REF!</v>
      </c>
      <c r="P2046" s="4" t="e">
        <f t="shared" si="62"/>
        <v>#REF!</v>
      </c>
      <c r="Q2046" s="4"/>
      <c r="R2046" s="4"/>
      <c r="S2046" s="4"/>
      <c r="T2046" s="4"/>
      <c r="U2046" s="4"/>
      <c r="V2046" s="4"/>
      <c r="W2046" s="4"/>
    </row>
    <row r="2047" spans="1:23" ht="16">
      <c r="A2047" s="173" t="s">
        <v>2750</v>
      </c>
      <c r="B2047" s="173" t="s">
        <v>2710</v>
      </c>
      <c r="C2047" s="173">
        <v>840130538505</v>
      </c>
      <c r="D2047" s="174">
        <v>64.5</v>
      </c>
      <c r="E2047" s="174">
        <v>129</v>
      </c>
      <c r="F2047" s="173" t="s">
        <v>809</v>
      </c>
      <c r="G2047" s="4" t="s">
        <v>3</v>
      </c>
      <c r="H2047" s="4" t="str">
        <f t="shared" si="56"/>
        <v>Britt Utility</v>
      </c>
      <c r="I2047" s="4" t="str">
        <f t="shared" si="57"/>
        <v>Saddle Brown Thermal Denim</v>
      </c>
      <c r="J2047" s="4" t="str">
        <f t="shared" si="58"/>
        <v>DWF23P2W-220</v>
      </c>
      <c r="K2047" s="4" t="str">
        <f t="shared" si="59"/>
        <v>16x28</v>
      </c>
      <c r="L2047" s="4" t="str">
        <f t="shared" si="60"/>
        <v>16</v>
      </c>
      <c r="M2047" s="4" t="str">
        <f t="shared" si="61"/>
        <v>28</v>
      </c>
      <c r="N2047" s="4" t="e">
        <f>VLOOKUP(L2047,#REF!,3,FALSE)</f>
        <v>#REF!</v>
      </c>
      <c r="O2047" s="4" t="e">
        <f>VLOOKUP(L2047,#REF!,2,FALSE)</f>
        <v>#REF!</v>
      </c>
      <c r="P2047" s="4" t="e">
        <f t="shared" si="62"/>
        <v>#REF!</v>
      </c>
      <c r="Q2047" s="4"/>
      <c r="R2047" s="4"/>
      <c r="S2047" s="4"/>
      <c r="T2047" s="4"/>
      <c r="U2047" s="4"/>
      <c r="V2047" s="4"/>
      <c r="W2047" s="4"/>
    </row>
    <row r="2048" spans="1:23" ht="16">
      <c r="A2048" s="173" t="s">
        <v>2751</v>
      </c>
      <c r="B2048" s="173" t="s">
        <v>2710</v>
      </c>
      <c r="C2048" s="173">
        <v>840130538512</v>
      </c>
      <c r="D2048" s="174">
        <v>64.5</v>
      </c>
      <c r="E2048" s="174">
        <v>129</v>
      </c>
      <c r="F2048" s="173" t="s">
        <v>809</v>
      </c>
      <c r="G2048" s="4" t="s">
        <v>3</v>
      </c>
      <c r="H2048" s="4" t="str">
        <f t="shared" si="56"/>
        <v>Britt Utility</v>
      </c>
      <c r="I2048" s="4" t="str">
        <f t="shared" si="57"/>
        <v>Saddle Brown Thermal Denim</v>
      </c>
      <c r="J2048" s="4" t="str">
        <f t="shared" si="58"/>
        <v>DWF23P2W-220</v>
      </c>
      <c r="K2048" s="4" t="str">
        <f t="shared" si="59"/>
        <v>16x30</v>
      </c>
      <c r="L2048" s="4" t="str">
        <f t="shared" si="60"/>
        <v>16</v>
      </c>
      <c r="M2048" s="4" t="str">
        <f t="shared" si="61"/>
        <v>30</v>
      </c>
      <c r="N2048" s="4" t="e">
        <f>VLOOKUP(L2048,#REF!,3,FALSE)</f>
        <v>#REF!</v>
      </c>
      <c r="O2048" s="4" t="e">
        <f>VLOOKUP(L2048,#REF!,2,FALSE)</f>
        <v>#REF!</v>
      </c>
      <c r="P2048" s="4" t="e">
        <f t="shared" si="62"/>
        <v>#REF!</v>
      </c>
      <c r="Q2048" s="4"/>
      <c r="R2048" s="4"/>
      <c r="S2048" s="4"/>
      <c r="T2048" s="4"/>
      <c r="U2048" s="4"/>
      <c r="V2048" s="4"/>
      <c r="W2048" s="4"/>
    </row>
    <row r="2049" spans="1:23" ht="16">
      <c r="A2049" s="173" t="s">
        <v>2752</v>
      </c>
      <c r="B2049" s="173" t="s">
        <v>2710</v>
      </c>
      <c r="C2049" s="173">
        <v>840130538529</v>
      </c>
      <c r="D2049" s="174">
        <v>64.5</v>
      </c>
      <c r="E2049" s="174">
        <v>129</v>
      </c>
      <c r="F2049" s="173" t="s">
        <v>809</v>
      </c>
      <c r="G2049" s="4" t="s">
        <v>3</v>
      </c>
      <c r="H2049" s="4" t="str">
        <f t="shared" si="56"/>
        <v>Britt Utility</v>
      </c>
      <c r="I2049" s="4" t="str">
        <f t="shared" si="57"/>
        <v>Saddle Brown Thermal Denim</v>
      </c>
      <c r="J2049" s="4" t="str">
        <f t="shared" si="58"/>
        <v>DWF23P2W-220</v>
      </c>
      <c r="K2049" s="4" t="str">
        <f t="shared" si="59"/>
        <v>16x32</v>
      </c>
      <c r="L2049" s="4" t="str">
        <f t="shared" si="60"/>
        <v>16</v>
      </c>
      <c r="M2049" s="4" t="str">
        <f t="shared" si="61"/>
        <v>32</v>
      </c>
      <c r="N2049" s="4" t="e">
        <f>VLOOKUP(L2049,#REF!,3,FALSE)</f>
        <v>#REF!</v>
      </c>
      <c r="O2049" s="4" t="e">
        <f>VLOOKUP(L2049,#REF!,2,FALSE)</f>
        <v>#REF!</v>
      </c>
      <c r="P2049" s="4" t="e">
        <f t="shared" si="62"/>
        <v>#REF!</v>
      </c>
      <c r="Q2049" s="4"/>
      <c r="R2049" s="4"/>
      <c r="S2049" s="4"/>
      <c r="T2049" s="4"/>
      <c r="U2049" s="4"/>
      <c r="V2049" s="4"/>
      <c r="W2049" s="4"/>
    </row>
    <row r="2050" spans="1:23" ht="16">
      <c r="A2050" s="173" t="s">
        <v>2753</v>
      </c>
      <c r="B2050" s="173" t="s">
        <v>2710</v>
      </c>
      <c r="C2050" s="173">
        <v>840130538536</v>
      </c>
      <c r="D2050" s="174">
        <v>64.5</v>
      </c>
      <c r="E2050" s="174">
        <v>129</v>
      </c>
      <c r="F2050" s="173" t="s">
        <v>809</v>
      </c>
      <c r="G2050" s="4" t="s">
        <v>3</v>
      </c>
      <c r="H2050" s="4" t="str">
        <f t="shared" si="56"/>
        <v>Britt Utility</v>
      </c>
      <c r="I2050" s="4" t="str">
        <f t="shared" si="57"/>
        <v>Saddle Brown Thermal Denim</v>
      </c>
      <c r="J2050" s="4" t="str">
        <f t="shared" si="58"/>
        <v>DWF23P2W-220</v>
      </c>
      <c r="K2050" s="4" t="str">
        <f t="shared" si="59"/>
        <v>16x34</v>
      </c>
      <c r="L2050" s="4" t="str">
        <f t="shared" si="60"/>
        <v>16</v>
      </c>
      <c r="M2050" s="4" t="str">
        <f t="shared" si="61"/>
        <v>34</v>
      </c>
      <c r="N2050" s="4" t="e">
        <f>VLOOKUP(L2050,#REF!,3,FALSE)</f>
        <v>#REF!</v>
      </c>
      <c r="O2050" s="4" t="e">
        <f>VLOOKUP(L2050,#REF!,2,FALSE)</f>
        <v>#REF!</v>
      </c>
      <c r="P2050" s="4" t="e">
        <f t="shared" si="62"/>
        <v>#REF!</v>
      </c>
      <c r="Q2050" s="4"/>
      <c r="R2050" s="4"/>
      <c r="S2050" s="4"/>
      <c r="T2050" s="4"/>
      <c r="U2050" s="4"/>
      <c r="V2050" s="4"/>
      <c r="W2050" s="4"/>
    </row>
    <row r="2051" spans="1:23" ht="16">
      <c r="A2051" s="173" t="s">
        <v>2754</v>
      </c>
      <c r="B2051" s="173" t="s">
        <v>2710</v>
      </c>
      <c r="C2051" s="173">
        <v>840130538543</v>
      </c>
      <c r="D2051" s="174">
        <v>64.5</v>
      </c>
      <c r="E2051" s="174">
        <v>129</v>
      </c>
      <c r="F2051" s="173" t="s">
        <v>809</v>
      </c>
      <c r="G2051" s="4" t="s">
        <v>3</v>
      </c>
      <c r="H2051" s="4" t="str">
        <f t="shared" si="56"/>
        <v>Britt Utility</v>
      </c>
      <c r="I2051" s="4" t="str">
        <f t="shared" si="57"/>
        <v>Saddle Brown Thermal Denim</v>
      </c>
      <c r="J2051" s="4" t="str">
        <f t="shared" si="58"/>
        <v>DWF23P2W-220</v>
      </c>
      <c r="K2051" s="4" t="str">
        <f t="shared" si="59"/>
        <v>18x28</v>
      </c>
      <c r="L2051" s="4" t="str">
        <f t="shared" si="60"/>
        <v>18</v>
      </c>
      <c r="M2051" s="4" t="str">
        <f t="shared" si="61"/>
        <v>28</v>
      </c>
      <c r="N2051" s="4" t="e">
        <f>VLOOKUP(L2051,#REF!,3,FALSE)</f>
        <v>#REF!</v>
      </c>
      <c r="O2051" s="4" t="e">
        <f>VLOOKUP(L2051,#REF!,2,FALSE)</f>
        <v>#REF!</v>
      </c>
      <c r="P2051" s="4" t="e">
        <f t="shared" si="62"/>
        <v>#REF!</v>
      </c>
      <c r="Q2051" s="4"/>
      <c r="R2051" s="4"/>
      <c r="S2051" s="4"/>
      <c r="T2051" s="4"/>
      <c r="U2051" s="4"/>
      <c r="V2051" s="4"/>
      <c r="W2051" s="4"/>
    </row>
    <row r="2052" spans="1:23" ht="16">
      <c r="A2052" s="173" t="s">
        <v>2755</v>
      </c>
      <c r="B2052" s="173" t="s">
        <v>2710</v>
      </c>
      <c r="C2052" s="173">
        <v>840130538550</v>
      </c>
      <c r="D2052" s="174">
        <v>64.5</v>
      </c>
      <c r="E2052" s="174">
        <v>129</v>
      </c>
      <c r="F2052" s="173" t="s">
        <v>809</v>
      </c>
      <c r="G2052" s="4" t="s">
        <v>3</v>
      </c>
      <c r="H2052" s="4" t="str">
        <f t="shared" si="56"/>
        <v>Britt Utility</v>
      </c>
      <c r="I2052" s="4" t="str">
        <f t="shared" si="57"/>
        <v>Saddle Brown Thermal Denim</v>
      </c>
      <c r="J2052" s="4" t="str">
        <f t="shared" si="58"/>
        <v>DWF23P2W-220</v>
      </c>
      <c r="K2052" s="4" t="str">
        <f t="shared" si="59"/>
        <v>18x30</v>
      </c>
      <c r="L2052" s="4" t="str">
        <f t="shared" si="60"/>
        <v>18</v>
      </c>
      <c r="M2052" s="4" t="str">
        <f t="shared" si="61"/>
        <v>30</v>
      </c>
      <c r="N2052" s="4" t="e">
        <f>VLOOKUP(L2052,#REF!,3,FALSE)</f>
        <v>#REF!</v>
      </c>
      <c r="O2052" s="4" t="e">
        <f>VLOOKUP(L2052,#REF!,2,FALSE)</f>
        <v>#REF!</v>
      </c>
      <c r="P2052" s="4" t="e">
        <f t="shared" si="62"/>
        <v>#REF!</v>
      </c>
      <c r="Q2052" s="4"/>
      <c r="R2052" s="4"/>
      <c r="S2052" s="4"/>
      <c r="T2052" s="4"/>
      <c r="U2052" s="4"/>
      <c r="V2052" s="4"/>
      <c r="W2052" s="4"/>
    </row>
    <row r="2053" spans="1:23" ht="16">
      <c r="A2053" s="173" t="s">
        <v>2756</v>
      </c>
      <c r="B2053" s="173" t="s">
        <v>2710</v>
      </c>
      <c r="C2053" s="173">
        <v>840130538567</v>
      </c>
      <c r="D2053" s="174">
        <v>64.5</v>
      </c>
      <c r="E2053" s="174">
        <v>129</v>
      </c>
      <c r="F2053" s="173" t="s">
        <v>809</v>
      </c>
      <c r="G2053" s="4" t="s">
        <v>3</v>
      </c>
      <c r="H2053" s="4" t="str">
        <f t="shared" si="56"/>
        <v>Britt Utility</v>
      </c>
      <c r="I2053" s="4" t="str">
        <f t="shared" si="57"/>
        <v>Saddle Brown Thermal Denim</v>
      </c>
      <c r="J2053" s="4" t="str">
        <f t="shared" si="58"/>
        <v>DWF23P2W-220</v>
      </c>
      <c r="K2053" s="4" t="str">
        <f t="shared" si="59"/>
        <v>18x32</v>
      </c>
      <c r="L2053" s="4" t="str">
        <f t="shared" si="60"/>
        <v>18</v>
      </c>
      <c r="M2053" s="4" t="str">
        <f t="shared" si="61"/>
        <v>32</v>
      </c>
      <c r="N2053" s="4" t="e">
        <f>VLOOKUP(L2053,#REF!,3,FALSE)</f>
        <v>#REF!</v>
      </c>
      <c r="O2053" s="4" t="e">
        <f>VLOOKUP(L2053,#REF!,2,FALSE)</f>
        <v>#REF!</v>
      </c>
      <c r="P2053" s="4" t="e">
        <f t="shared" si="62"/>
        <v>#REF!</v>
      </c>
      <c r="Q2053" s="4"/>
      <c r="R2053" s="4"/>
      <c r="S2053" s="4"/>
      <c r="T2053" s="4"/>
      <c r="U2053" s="4"/>
      <c r="V2053" s="4"/>
      <c r="W2053" s="4"/>
    </row>
    <row r="2054" spans="1:23" ht="16">
      <c r="A2054" s="173" t="s">
        <v>2757</v>
      </c>
      <c r="B2054" s="173" t="s">
        <v>2710</v>
      </c>
      <c r="C2054" s="173">
        <v>840130538574</v>
      </c>
      <c r="D2054" s="174">
        <v>64.5</v>
      </c>
      <c r="E2054" s="174">
        <v>129</v>
      </c>
      <c r="F2054" s="173" t="s">
        <v>809</v>
      </c>
      <c r="G2054" s="4" t="s">
        <v>3</v>
      </c>
      <c r="H2054" s="4" t="str">
        <f t="shared" si="56"/>
        <v>Britt Utility</v>
      </c>
      <c r="I2054" s="4" t="str">
        <f t="shared" si="57"/>
        <v>Saddle Brown Thermal Denim</v>
      </c>
      <c r="J2054" s="4" t="str">
        <f t="shared" si="58"/>
        <v>DWF23P2W-220</v>
      </c>
      <c r="K2054" s="4" t="str">
        <f t="shared" si="59"/>
        <v>18x34</v>
      </c>
      <c r="L2054" s="4" t="str">
        <f t="shared" si="60"/>
        <v>18</v>
      </c>
      <c r="M2054" s="4" t="str">
        <f t="shared" si="61"/>
        <v>34</v>
      </c>
      <c r="N2054" s="4" t="e">
        <f>VLOOKUP(L2054,#REF!,3,FALSE)</f>
        <v>#REF!</v>
      </c>
      <c r="O2054" s="4" t="e">
        <f>VLOOKUP(L2054,#REF!,2,FALSE)</f>
        <v>#REF!</v>
      </c>
      <c r="P2054" s="4" t="e">
        <f t="shared" si="62"/>
        <v>#REF!</v>
      </c>
      <c r="Q2054" s="4"/>
      <c r="R2054" s="4"/>
      <c r="S2054" s="4"/>
      <c r="T2054" s="4"/>
      <c r="U2054" s="4"/>
      <c r="V2054" s="4"/>
      <c r="W2054" s="4"/>
    </row>
    <row r="2055" spans="1:23" ht="16">
      <c r="A2055" s="173" t="s">
        <v>2758</v>
      </c>
      <c r="B2055" s="173" t="s">
        <v>2759</v>
      </c>
      <c r="C2055" s="173">
        <v>840130538581</v>
      </c>
      <c r="D2055" s="174">
        <v>79.5</v>
      </c>
      <c r="E2055" s="174">
        <v>159</v>
      </c>
      <c r="F2055" s="173" t="s">
        <v>809</v>
      </c>
      <c r="G2055" s="4" t="s">
        <v>3</v>
      </c>
      <c r="H2055" s="4" t="str">
        <f t="shared" si="56"/>
        <v>Freshley Overall Drop Seat</v>
      </c>
      <c r="I2055" s="4" t="str">
        <f t="shared" si="57"/>
        <v>Black Thermal Denim</v>
      </c>
      <c r="J2055" s="4" t="str">
        <f t="shared" si="58"/>
        <v>DWF23O3W-001</v>
      </c>
      <c r="K2055" s="4" t="str">
        <f t="shared" si="59"/>
        <v>000x28</v>
      </c>
      <c r="L2055" s="4" t="str">
        <f t="shared" si="60"/>
        <v>000</v>
      </c>
      <c r="M2055" s="4" t="str">
        <f t="shared" si="61"/>
        <v>28</v>
      </c>
      <c r="N2055" s="4" t="e">
        <f>VLOOKUP(L2055,#REF!,3,FALSE)</f>
        <v>#REF!</v>
      </c>
      <c r="O2055" s="4" t="e">
        <f>VLOOKUP(L2055,#REF!,2,FALSE)</f>
        <v>#REF!</v>
      </c>
      <c r="P2055" s="4" t="e">
        <f t="shared" si="62"/>
        <v>#REF!</v>
      </c>
      <c r="Q2055" s="4"/>
      <c r="R2055" s="4"/>
      <c r="S2055" s="4"/>
      <c r="T2055" s="4"/>
      <c r="U2055" s="4"/>
      <c r="V2055" s="4"/>
      <c r="W2055" s="4"/>
    </row>
    <row r="2056" spans="1:23" ht="16">
      <c r="A2056" s="173" t="s">
        <v>2760</v>
      </c>
      <c r="B2056" s="173" t="s">
        <v>2759</v>
      </c>
      <c r="C2056" s="173">
        <v>840130538598</v>
      </c>
      <c r="D2056" s="174">
        <v>79.5</v>
      </c>
      <c r="E2056" s="174">
        <v>159</v>
      </c>
      <c r="F2056" s="173" t="s">
        <v>809</v>
      </c>
      <c r="G2056" s="4" t="s">
        <v>3</v>
      </c>
      <c r="H2056" s="4" t="str">
        <f t="shared" si="56"/>
        <v>Freshley Overall Drop Seat</v>
      </c>
      <c r="I2056" s="4" t="str">
        <f t="shared" si="57"/>
        <v>Black Thermal Denim</v>
      </c>
      <c r="J2056" s="4" t="str">
        <f t="shared" si="58"/>
        <v>DWF23O3W-001</v>
      </c>
      <c r="K2056" s="4" t="str">
        <f t="shared" si="59"/>
        <v>000x30</v>
      </c>
      <c r="L2056" s="4" t="str">
        <f t="shared" si="60"/>
        <v>000</v>
      </c>
      <c r="M2056" s="4" t="str">
        <f t="shared" si="61"/>
        <v>30</v>
      </c>
      <c r="N2056" s="4" t="e">
        <f>VLOOKUP(L2056,#REF!,3,FALSE)</f>
        <v>#REF!</v>
      </c>
      <c r="O2056" s="4" t="e">
        <f>VLOOKUP(L2056,#REF!,2,FALSE)</f>
        <v>#REF!</v>
      </c>
      <c r="P2056" s="4" t="e">
        <f t="shared" si="62"/>
        <v>#REF!</v>
      </c>
      <c r="Q2056" s="4"/>
      <c r="R2056" s="4"/>
      <c r="S2056" s="4"/>
      <c r="T2056" s="4"/>
      <c r="U2056" s="4"/>
      <c r="V2056" s="4"/>
      <c r="W2056" s="4"/>
    </row>
    <row r="2057" spans="1:23" ht="16">
      <c r="A2057" s="173" t="s">
        <v>2761</v>
      </c>
      <c r="B2057" s="173" t="s">
        <v>2759</v>
      </c>
      <c r="C2057" s="173">
        <v>840130538604</v>
      </c>
      <c r="D2057" s="174">
        <v>79.5</v>
      </c>
      <c r="E2057" s="174">
        <v>159</v>
      </c>
      <c r="F2057" s="173" t="s">
        <v>809</v>
      </c>
      <c r="G2057" s="4" t="s">
        <v>3</v>
      </c>
      <c r="H2057" s="4" t="str">
        <f t="shared" si="56"/>
        <v>Freshley Overall Drop Seat</v>
      </c>
      <c r="I2057" s="4" t="str">
        <f t="shared" si="57"/>
        <v>Black Thermal Denim</v>
      </c>
      <c r="J2057" s="4" t="str">
        <f t="shared" si="58"/>
        <v>DWF23O3W-001</v>
      </c>
      <c r="K2057" s="4" t="str">
        <f t="shared" si="59"/>
        <v>000x32</v>
      </c>
      <c r="L2057" s="4" t="str">
        <f t="shared" si="60"/>
        <v>000</v>
      </c>
      <c r="M2057" s="4" t="str">
        <f t="shared" si="61"/>
        <v>32</v>
      </c>
      <c r="N2057" s="4" t="e">
        <f>VLOOKUP(L2057,#REF!,3,FALSE)</f>
        <v>#REF!</v>
      </c>
      <c r="O2057" s="4" t="e">
        <f>VLOOKUP(L2057,#REF!,2,FALSE)</f>
        <v>#REF!</v>
      </c>
      <c r="P2057" s="4" t="e">
        <f t="shared" si="62"/>
        <v>#REF!</v>
      </c>
      <c r="Q2057" s="4"/>
      <c r="R2057" s="4"/>
      <c r="S2057" s="4"/>
      <c r="T2057" s="4"/>
      <c r="U2057" s="4"/>
      <c r="V2057" s="4"/>
      <c r="W2057" s="4"/>
    </row>
    <row r="2058" spans="1:23" ht="16">
      <c r="A2058" s="173" t="s">
        <v>2762</v>
      </c>
      <c r="B2058" s="173" t="s">
        <v>2759</v>
      </c>
      <c r="C2058" s="173">
        <v>840130538611</v>
      </c>
      <c r="D2058" s="174">
        <v>79.5</v>
      </c>
      <c r="E2058" s="174">
        <v>159</v>
      </c>
      <c r="F2058" s="173" t="s">
        <v>809</v>
      </c>
      <c r="G2058" s="4" t="s">
        <v>3</v>
      </c>
      <c r="H2058" s="4" t="str">
        <f t="shared" si="56"/>
        <v>Freshley Overall Drop Seat</v>
      </c>
      <c r="I2058" s="4" t="str">
        <f t="shared" si="57"/>
        <v>Black Thermal Denim</v>
      </c>
      <c r="J2058" s="4" t="str">
        <f t="shared" si="58"/>
        <v>DWF23O3W-001</v>
      </c>
      <c r="K2058" s="4" t="str">
        <f t="shared" si="59"/>
        <v>000x34</v>
      </c>
      <c r="L2058" s="4" t="str">
        <f t="shared" si="60"/>
        <v>000</v>
      </c>
      <c r="M2058" s="4" t="str">
        <f t="shared" si="61"/>
        <v>34</v>
      </c>
      <c r="N2058" s="4" t="e">
        <f>VLOOKUP(L2058,#REF!,3,FALSE)</f>
        <v>#REF!</v>
      </c>
      <c r="O2058" s="4" t="e">
        <f>VLOOKUP(L2058,#REF!,2,FALSE)</f>
        <v>#REF!</v>
      </c>
      <c r="P2058" s="4" t="e">
        <f t="shared" si="62"/>
        <v>#REF!</v>
      </c>
      <c r="Q2058" s="4"/>
      <c r="R2058" s="4"/>
      <c r="S2058" s="4"/>
      <c r="T2058" s="4"/>
      <c r="U2058" s="4"/>
      <c r="V2058" s="4"/>
      <c r="W2058" s="4"/>
    </row>
    <row r="2059" spans="1:23" ht="16">
      <c r="A2059" s="173" t="s">
        <v>2763</v>
      </c>
      <c r="B2059" s="173" t="s">
        <v>2759</v>
      </c>
      <c r="C2059" s="173">
        <v>840130538628</v>
      </c>
      <c r="D2059" s="174">
        <v>79.5</v>
      </c>
      <c r="E2059" s="174">
        <v>159</v>
      </c>
      <c r="F2059" s="173" t="s">
        <v>809</v>
      </c>
      <c r="G2059" s="4" t="s">
        <v>3</v>
      </c>
      <c r="H2059" s="4" t="str">
        <f t="shared" si="56"/>
        <v>Freshley Overall Drop Seat</v>
      </c>
      <c r="I2059" s="4" t="str">
        <f t="shared" si="57"/>
        <v>Black Thermal Denim</v>
      </c>
      <c r="J2059" s="4" t="str">
        <f t="shared" si="58"/>
        <v>DWF23O3W-001</v>
      </c>
      <c r="K2059" s="4" t="str">
        <f t="shared" si="59"/>
        <v>00x28</v>
      </c>
      <c r="L2059" s="4" t="str">
        <f t="shared" si="60"/>
        <v>00</v>
      </c>
      <c r="M2059" s="4" t="str">
        <f t="shared" si="61"/>
        <v>28</v>
      </c>
      <c r="N2059" s="4" t="e">
        <f>VLOOKUP(L2059,#REF!,3,FALSE)</f>
        <v>#REF!</v>
      </c>
      <c r="O2059" s="4" t="e">
        <f>VLOOKUP(L2059,#REF!,2,FALSE)</f>
        <v>#REF!</v>
      </c>
      <c r="P2059" s="4" t="e">
        <f t="shared" si="62"/>
        <v>#REF!</v>
      </c>
      <c r="Q2059" s="4"/>
      <c r="R2059" s="4"/>
      <c r="S2059" s="4"/>
      <c r="T2059" s="4"/>
      <c r="U2059" s="4"/>
      <c r="V2059" s="4"/>
      <c r="W2059" s="4"/>
    </row>
    <row r="2060" spans="1:23" ht="16">
      <c r="A2060" s="173" t="s">
        <v>2764</v>
      </c>
      <c r="B2060" s="173" t="s">
        <v>2759</v>
      </c>
      <c r="C2060" s="173">
        <v>840130538635</v>
      </c>
      <c r="D2060" s="174">
        <v>79.5</v>
      </c>
      <c r="E2060" s="174">
        <v>159</v>
      </c>
      <c r="F2060" s="173" t="s">
        <v>809</v>
      </c>
      <c r="G2060" s="4" t="s">
        <v>3</v>
      </c>
      <c r="H2060" s="4" t="str">
        <f t="shared" si="56"/>
        <v>Freshley Overall Drop Seat</v>
      </c>
      <c r="I2060" s="4" t="str">
        <f t="shared" si="57"/>
        <v>Black Thermal Denim</v>
      </c>
      <c r="J2060" s="4" t="str">
        <f t="shared" si="58"/>
        <v>DWF23O3W-001</v>
      </c>
      <c r="K2060" s="4" t="str">
        <f t="shared" si="59"/>
        <v>00x30</v>
      </c>
      <c r="L2060" s="4" t="str">
        <f t="shared" si="60"/>
        <v>00</v>
      </c>
      <c r="M2060" s="4" t="str">
        <f t="shared" si="61"/>
        <v>30</v>
      </c>
      <c r="N2060" s="4" t="e">
        <f>VLOOKUP(L2060,#REF!,3,FALSE)</f>
        <v>#REF!</v>
      </c>
      <c r="O2060" s="4" t="e">
        <f>VLOOKUP(L2060,#REF!,2,FALSE)</f>
        <v>#REF!</v>
      </c>
      <c r="P2060" s="4" t="e">
        <f t="shared" si="62"/>
        <v>#REF!</v>
      </c>
      <c r="Q2060" s="4"/>
      <c r="R2060" s="4"/>
      <c r="S2060" s="4"/>
      <c r="T2060" s="4"/>
      <c r="U2060" s="4"/>
      <c r="V2060" s="4"/>
      <c r="W2060" s="4"/>
    </row>
    <row r="2061" spans="1:23" ht="16">
      <c r="A2061" s="173" t="s">
        <v>2765</v>
      </c>
      <c r="B2061" s="173" t="s">
        <v>2759</v>
      </c>
      <c r="C2061" s="173">
        <v>840130538642</v>
      </c>
      <c r="D2061" s="174">
        <v>79.5</v>
      </c>
      <c r="E2061" s="174">
        <v>159</v>
      </c>
      <c r="F2061" s="173" t="s">
        <v>809</v>
      </c>
      <c r="G2061" s="4" t="s">
        <v>3</v>
      </c>
      <c r="H2061" s="4" t="str">
        <f t="shared" si="56"/>
        <v>Freshley Overall Drop Seat</v>
      </c>
      <c r="I2061" s="4" t="str">
        <f t="shared" si="57"/>
        <v>Black Thermal Denim</v>
      </c>
      <c r="J2061" s="4" t="str">
        <f t="shared" si="58"/>
        <v>DWF23O3W-001</v>
      </c>
      <c r="K2061" s="4" t="str">
        <f t="shared" si="59"/>
        <v>00x32</v>
      </c>
      <c r="L2061" s="4" t="str">
        <f t="shared" si="60"/>
        <v>00</v>
      </c>
      <c r="M2061" s="4" t="str">
        <f t="shared" si="61"/>
        <v>32</v>
      </c>
      <c r="N2061" s="4" t="e">
        <f>VLOOKUP(L2061,#REF!,3,FALSE)</f>
        <v>#REF!</v>
      </c>
      <c r="O2061" s="4" t="e">
        <f>VLOOKUP(L2061,#REF!,2,FALSE)</f>
        <v>#REF!</v>
      </c>
      <c r="P2061" s="4" t="e">
        <f t="shared" si="62"/>
        <v>#REF!</v>
      </c>
      <c r="Q2061" s="4"/>
      <c r="R2061" s="4"/>
      <c r="S2061" s="4"/>
      <c r="T2061" s="4"/>
      <c r="U2061" s="4"/>
      <c r="V2061" s="4"/>
      <c r="W2061" s="4"/>
    </row>
    <row r="2062" spans="1:23" ht="16">
      <c r="A2062" s="173" t="s">
        <v>2766</v>
      </c>
      <c r="B2062" s="173" t="s">
        <v>2759</v>
      </c>
      <c r="C2062" s="173">
        <v>840130538659</v>
      </c>
      <c r="D2062" s="174">
        <v>79.5</v>
      </c>
      <c r="E2062" s="174">
        <v>159</v>
      </c>
      <c r="F2062" s="173" t="s">
        <v>809</v>
      </c>
      <c r="G2062" s="4" t="s">
        <v>3</v>
      </c>
      <c r="H2062" s="4" t="str">
        <f t="shared" si="56"/>
        <v>Freshley Overall Drop Seat</v>
      </c>
      <c r="I2062" s="4" t="str">
        <f t="shared" si="57"/>
        <v>Black Thermal Denim</v>
      </c>
      <c r="J2062" s="4" t="str">
        <f t="shared" si="58"/>
        <v>DWF23O3W-001</v>
      </c>
      <c r="K2062" s="4" t="str">
        <f t="shared" si="59"/>
        <v>00x34</v>
      </c>
      <c r="L2062" s="4" t="str">
        <f t="shared" si="60"/>
        <v>00</v>
      </c>
      <c r="M2062" s="4" t="str">
        <f t="shared" si="61"/>
        <v>34</v>
      </c>
      <c r="N2062" s="4" t="e">
        <f>VLOOKUP(L2062,#REF!,3,FALSE)</f>
        <v>#REF!</v>
      </c>
      <c r="O2062" s="4" t="e">
        <f>VLOOKUP(L2062,#REF!,2,FALSE)</f>
        <v>#REF!</v>
      </c>
      <c r="P2062" s="4" t="e">
        <f t="shared" si="62"/>
        <v>#REF!</v>
      </c>
      <c r="Q2062" s="4"/>
      <c r="R2062" s="4"/>
      <c r="S2062" s="4"/>
      <c r="T2062" s="4"/>
      <c r="U2062" s="4"/>
      <c r="V2062" s="4"/>
      <c r="W2062" s="4"/>
    </row>
    <row r="2063" spans="1:23" ht="16">
      <c r="A2063" s="173" t="s">
        <v>2767</v>
      </c>
      <c r="B2063" s="173" t="s">
        <v>2759</v>
      </c>
      <c r="C2063" s="173">
        <v>840130538666</v>
      </c>
      <c r="D2063" s="174">
        <v>79.5</v>
      </c>
      <c r="E2063" s="174">
        <v>159</v>
      </c>
      <c r="F2063" s="173" t="s">
        <v>809</v>
      </c>
      <c r="G2063" s="4" t="s">
        <v>3</v>
      </c>
      <c r="H2063" s="4" t="str">
        <f t="shared" si="56"/>
        <v>Freshley Overall Drop Seat</v>
      </c>
      <c r="I2063" s="4" t="str">
        <f t="shared" si="57"/>
        <v>Black Thermal Denim</v>
      </c>
      <c r="J2063" s="4" t="str">
        <f t="shared" si="58"/>
        <v>DWF23O3W-001</v>
      </c>
      <c r="K2063" s="4" t="str">
        <f t="shared" si="59"/>
        <v>0x28</v>
      </c>
      <c r="L2063" s="4" t="str">
        <f t="shared" si="60"/>
        <v>0</v>
      </c>
      <c r="M2063" s="4" t="str">
        <f t="shared" si="61"/>
        <v>28</v>
      </c>
      <c r="N2063" s="4" t="e">
        <f>VLOOKUP(L2063,#REF!,3,FALSE)</f>
        <v>#REF!</v>
      </c>
      <c r="O2063" s="4" t="e">
        <f>VLOOKUP(L2063,#REF!,2,FALSE)</f>
        <v>#REF!</v>
      </c>
      <c r="P2063" s="4" t="e">
        <f t="shared" si="62"/>
        <v>#REF!</v>
      </c>
      <c r="Q2063" s="4"/>
      <c r="R2063" s="4"/>
      <c r="S2063" s="4"/>
      <c r="T2063" s="4"/>
      <c r="U2063" s="4"/>
      <c r="V2063" s="4"/>
      <c r="W2063" s="4"/>
    </row>
    <row r="2064" spans="1:23" ht="16">
      <c r="A2064" s="173" t="s">
        <v>2768</v>
      </c>
      <c r="B2064" s="173" t="s">
        <v>2759</v>
      </c>
      <c r="C2064" s="173">
        <v>840130538673</v>
      </c>
      <c r="D2064" s="174">
        <v>79.5</v>
      </c>
      <c r="E2064" s="174">
        <v>159</v>
      </c>
      <c r="F2064" s="173" t="s">
        <v>809</v>
      </c>
      <c r="G2064" s="4" t="s">
        <v>3</v>
      </c>
      <c r="H2064" s="4" t="str">
        <f t="shared" si="56"/>
        <v>Freshley Overall Drop Seat</v>
      </c>
      <c r="I2064" s="4" t="str">
        <f t="shared" si="57"/>
        <v>Black Thermal Denim</v>
      </c>
      <c r="J2064" s="4" t="str">
        <f t="shared" si="58"/>
        <v>DWF23O3W-001</v>
      </c>
      <c r="K2064" s="4" t="str">
        <f t="shared" si="59"/>
        <v>0x30</v>
      </c>
      <c r="L2064" s="4" t="str">
        <f t="shared" si="60"/>
        <v>0</v>
      </c>
      <c r="M2064" s="4" t="str">
        <f t="shared" si="61"/>
        <v>30</v>
      </c>
      <c r="N2064" s="4" t="e">
        <f>VLOOKUP(L2064,#REF!,3,FALSE)</f>
        <v>#REF!</v>
      </c>
      <c r="O2064" s="4" t="e">
        <f>VLOOKUP(L2064,#REF!,2,FALSE)</f>
        <v>#REF!</v>
      </c>
      <c r="P2064" s="4" t="e">
        <f t="shared" si="62"/>
        <v>#REF!</v>
      </c>
      <c r="Q2064" s="4"/>
      <c r="R2064" s="4"/>
      <c r="S2064" s="4"/>
      <c r="T2064" s="4"/>
      <c r="U2064" s="4"/>
      <c r="V2064" s="4"/>
      <c r="W2064" s="4"/>
    </row>
    <row r="2065" spans="1:23" ht="16">
      <c r="A2065" s="173" t="s">
        <v>2769</v>
      </c>
      <c r="B2065" s="173" t="s">
        <v>2759</v>
      </c>
      <c r="C2065" s="173">
        <v>840130538680</v>
      </c>
      <c r="D2065" s="174">
        <v>79.5</v>
      </c>
      <c r="E2065" s="174">
        <v>159</v>
      </c>
      <c r="F2065" s="173" t="s">
        <v>809</v>
      </c>
      <c r="G2065" s="4" t="s">
        <v>3</v>
      </c>
      <c r="H2065" s="4" t="str">
        <f t="shared" si="56"/>
        <v>Freshley Overall Drop Seat</v>
      </c>
      <c r="I2065" s="4" t="str">
        <f t="shared" si="57"/>
        <v>Black Thermal Denim</v>
      </c>
      <c r="J2065" s="4" t="str">
        <f t="shared" si="58"/>
        <v>DWF23O3W-001</v>
      </c>
      <c r="K2065" s="4" t="str">
        <f t="shared" si="59"/>
        <v>0x32</v>
      </c>
      <c r="L2065" s="4" t="str">
        <f t="shared" si="60"/>
        <v>0</v>
      </c>
      <c r="M2065" s="4" t="str">
        <f t="shared" si="61"/>
        <v>32</v>
      </c>
      <c r="N2065" s="4" t="e">
        <f>VLOOKUP(L2065,#REF!,3,FALSE)</f>
        <v>#REF!</v>
      </c>
      <c r="O2065" s="4" t="e">
        <f>VLOOKUP(L2065,#REF!,2,FALSE)</f>
        <v>#REF!</v>
      </c>
      <c r="P2065" s="4" t="e">
        <f t="shared" si="62"/>
        <v>#REF!</v>
      </c>
      <c r="Q2065" s="4"/>
      <c r="R2065" s="4"/>
      <c r="S2065" s="4"/>
      <c r="T2065" s="4"/>
      <c r="U2065" s="4"/>
      <c r="V2065" s="4"/>
      <c r="W2065" s="4"/>
    </row>
    <row r="2066" spans="1:23" ht="16">
      <c r="A2066" s="173" t="s">
        <v>2770</v>
      </c>
      <c r="B2066" s="173" t="s">
        <v>2759</v>
      </c>
      <c r="C2066" s="173">
        <v>840130538697</v>
      </c>
      <c r="D2066" s="174">
        <v>79.5</v>
      </c>
      <c r="E2066" s="174">
        <v>159</v>
      </c>
      <c r="F2066" s="173" t="s">
        <v>809</v>
      </c>
      <c r="G2066" s="4" t="s">
        <v>3</v>
      </c>
      <c r="H2066" s="4" t="str">
        <f t="shared" si="56"/>
        <v>Freshley Overall Drop Seat</v>
      </c>
      <c r="I2066" s="4" t="str">
        <f t="shared" si="57"/>
        <v>Black Thermal Denim</v>
      </c>
      <c r="J2066" s="4" t="str">
        <f t="shared" si="58"/>
        <v>DWF23O3W-001</v>
      </c>
      <c r="K2066" s="4" t="str">
        <f t="shared" si="59"/>
        <v>0x34</v>
      </c>
      <c r="L2066" s="4" t="str">
        <f t="shared" si="60"/>
        <v>0</v>
      </c>
      <c r="M2066" s="4" t="str">
        <f t="shared" si="61"/>
        <v>34</v>
      </c>
      <c r="N2066" s="4" t="e">
        <f>VLOOKUP(L2066,#REF!,3,FALSE)</f>
        <v>#REF!</v>
      </c>
      <c r="O2066" s="4" t="e">
        <f>VLOOKUP(L2066,#REF!,2,FALSE)</f>
        <v>#REF!</v>
      </c>
      <c r="P2066" s="4" t="e">
        <f t="shared" si="62"/>
        <v>#REF!</v>
      </c>
      <c r="Q2066" s="4"/>
      <c r="R2066" s="4"/>
      <c r="S2066" s="4"/>
      <c r="T2066" s="4"/>
      <c r="U2066" s="4"/>
      <c r="V2066" s="4"/>
      <c r="W2066" s="4"/>
    </row>
    <row r="2067" spans="1:23" ht="16">
      <c r="A2067" s="173" t="s">
        <v>2771</v>
      </c>
      <c r="B2067" s="173" t="s">
        <v>2759</v>
      </c>
      <c r="C2067" s="173">
        <v>840130538703</v>
      </c>
      <c r="D2067" s="174">
        <v>79.5</v>
      </c>
      <c r="E2067" s="174">
        <v>159</v>
      </c>
      <c r="F2067" s="173" t="s">
        <v>809</v>
      </c>
      <c r="G2067" s="4" t="s">
        <v>3</v>
      </c>
      <c r="H2067" s="4" t="str">
        <f t="shared" si="56"/>
        <v>Freshley Overall Drop Seat</v>
      </c>
      <c r="I2067" s="4" t="str">
        <f t="shared" si="57"/>
        <v>Black Thermal Denim</v>
      </c>
      <c r="J2067" s="4" t="str">
        <f t="shared" si="58"/>
        <v>DWF23O3W-001</v>
      </c>
      <c r="K2067" s="4" t="str">
        <f t="shared" si="59"/>
        <v>2x28</v>
      </c>
      <c r="L2067" s="4" t="str">
        <f t="shared" si="60"/>
        <v>2</v>
      </c>
      <c r="M2067" s="4" t="str">
        <f t="shared" si="61"/>
        <v>28</v>
      </c>
      <c r="N2067" s="4" t="e">
        <f>VLOOKUP(L2067,#REF!,3,FALSE)</f>
        <v>#REF!</v>
      </c>
      <c r="O2067" s="4" t="e">
        <f>VLOOKUP(L2067,#REF!,2,FALSE)</f>
        <v>#REF!</v>
      </c>
      <c r="P2067" s="4" t="e">
        <f t="shared" si="62"/>
        <v>#REF!</v>
      </c>
      <c r="Q2067" s="4"/>
      <c r="R2067" s="4"/>
      <c r="S2067" s="4"/>
      <c r="T2067" s="4"/>
      <c r="U2067" s="4"/>
      <c r="V2067" s="4"/>
      <c r="W2067" s="4"/>
    </row>
    <row r="2068" spans="1:23" ht="16">
      <c r="A2068" s="173" t="s">
        <v>2772</v>
      </c>
      <c r="B2068" s="173" t="s">
        <v>2759</v>
      </c>
      <c r="C2068" s="173">
        <v>840130538710</v>
      </c>
      <c r="D2068" s="174">
        <v>79.5</v>
      </c>
      <c r="E2068" s="174">
        <v>159</v>
      </c>
      <c r="F2068" s="173" t="s">
        <v>809</v>
      </c>
      <c r="G2068" s="4" t="s">
        <v>3</v>
      </c>
      <c r="H2068" s="4" t="str">
        <f t="shared" si="56"/>
        <v>Freshley Overall Drop Seat</v>
      </c>
      <c r="I2068" s="4" t="str">
        <f t="shared" si="57"/>
        <v>Black Thermal Denim</v>
      </c>
      <c r="J2068" s="4" t="str">
        <f t="shared" si="58"/>
        <v>DWF23O3W-001</v>
      </c>
      <c r="K2068" s="4" t="str">
        <f t="shared" si="59"/>
        <v>2x30</v>
      </c>
      <c r="L2068" s="4" t="str">
        <f t="shared" si="60"/>
        <v>2</v>
      </c>
      <c r="M2068" s="4" t="str">
        <f t="shared" si="61"/>
        <v>30</v>
      </c>
      <c r="N2068" s="4" t="e">
        <f>VLOOKUP(L2068,#REF!,3,FALSE)</f>
        <v>#REF!</v>
      </c>
      <c r="O2068" s="4" t="e">
        <f>VLOOKUP(L2068,#REF!,2,FALSE)</f>
        <v>#REF!</v>
      </c>
      <c r="P2068" s="4" t="e">
        <f t="shared" si="62"/>
        <v>#REF!</v>
      </c>
      <c r="Q2068" s="4"/>
      <c r="R2068" s="4"/>
      <c r="S2068" s="4"/>
      <c r="T2068" s="4"/>
      <c r="U2068" s="4"/>
      <c r="V2068" s="4"/>
      <c r="W2068" s="4"/>
    </row>
    <row r="2069" spans="1:23" ht="16">
      <c r="A2069" s="173" t="s">
        <v>2773</v>
      </c>
      <c r="B2069" s="173" t="s">
        <v>2759</v>
      </c>
      <c r="C2069" s="173">
        <v>840130538727</v>
      </c>
      <c r="D2069" s="174">
        <v>79.5</v>
      </c>
      <c r="E2069" s="174">
        <v>159</v>
      </c>
      <c r="F2069" s="173" t="s">
        <v>809</v>
      </c>
      <c r="G2069" s="4" t="s">
        <v>3</v>
      </c>
      <c r="H2069" s="4" t="str">
        <f t="shared" si="56"/>
        <v>Freshley Overall Drop Seat</v>
      </c>
      <c r="I2069" s="4" t="str">
        <f t="shared" si="57"/>
        <v>Black Thermal Denim</v>
      </c>
      <c r="J2069" s="4" t="str">
        <f t="shared" si="58"/>
        <v>DWF23O3W-001</v>
      </c>
      <c r="K2069" s="4" t="str">
        <f t="shared" si="59"/>
        <v>2x32</v>
      </c>
      <c r="L2069" s="4" t="str">
        <f t="shared" si="60"/>
        <v>2</v>
      </c>
      <c r="M2069" s="4" t="str">
        <f t="shared" si="61"/>
        <v>32</v>
      </c>
      <c r="N2069" s="4" t="e">
        <f>VLOOKUP(L2069,#REF!,3,FALSE)</f>
        <v>#REF!</v>
      </c>
      <c r="O2069" s="4" t="e">
        <f>VLOOKUP(L2069,#REF!,2,FALSE)</f>
        <v>#REF!</v>
      </c>
      <c r="P2069" s="4" t="e">
        <f t="shared" si="62"/>
        <v>#REF!</v>
      </c>
      <c r="Q2069" s="4"/>
      <c r="R2069" s="4"/>
      <c r="S2069" s="4"/>
      <c r="T2069" s="4"/>
      <c r="U2069" s="4"/>
      <c r="V2069" s="4"/>
      <c r="W2069" s="4"/>
    </row>
    <row r="2070" spans="1:23" ht="16">
      <c r="A2070" s="173" t="s">
        <v>2774</v>
      </c>
      <c r="B2070" s="173" t="s">
        <v>2759</v>
      </c>
      <c r="C2070" s="173">
        <v>840130538734</v>
      </c>
      <c r="D2070" s="174">
        <v>79.5</v>
      </c>
      <c r="E2070" s="174">
        <v>159</v>
      </c>
      <c r="F2070" s="173" t="s">
        <v>809</v>
      </c>
      <c r="G2070" s="4" t="s">
        <v>3</v>
      </c>
      <c r="H2070" s="4" t="str">
        <f t="shared" si="56"/>
        <v>Freshley Overall Drop Seat</v>
      </c>
      <c r="I2070" s="4" t="str">
        <f t="shared" si="57"/>
        <v>Black Thermal Denim</v>
      </c>
      <c r="J2070" s="4" t="str">
        <f t="shared" si="58"/>
        <v>DWF23O3W-001</v>
      </c>
      <c r="K2070" s="4" t="str">
        <f t="shared" si="59"/>
        <v>2x34</v>
      </c>
      <c r="L2070" s="4" t="str">
        <f t="shared" si="60"/>
        <v>2</v>
      </c>
      <c r="M2070" s="4" t="str">
        <f t="shared" si="61"/>
        <v>34</v>
      </c>
      <c r="N2070" s="4" t="e">
        <f>VLOOKUP(L2070,#REF!,3,FALSE)</f>
        <v>#REF!</v>
      </c>
      <c r="O2070" s="4" t="e">
        <f>VLOOKUP(L2070,#REF!,2,FALSE)</f>
        <v>#REF!</v>
      </c>
      <c r="P2070" s="4" t="e">
        <f t="shared" si="62"/>
        <v>#REF!</v>
      </c>
      <c r="Q2070" s="4"/>
      <c r="R2070" s="4"/>
      <c r="S2070" s="4"/>
      <c r="T2070" s="4"/>
      <c r="U2070" s="4"/>
      <c r="V2070" s="4"/>
      <c r="W2070" s="4"/>
    </row>
    <row r="2071" spans="1:23" ht="16">
      <c r="A2071" s="173" t="s">
        <v>2775</v>
      </c>
      <c r="B2071" s="173" t="s">
        <v>2759</v>
      </c>
      <c r="C2071" s="173">
        <v>840130538741</v>
      </c>
      <c r="D2071" s="174">
        <v>79.5</v>
      </c>
      <c r="E2071" s="174">
        <v>159</v>
      </c>
      <c r="F2071" s="173" t="s">
        <v>809</v>
      </c>
      <c r="G2071" s="4" t="s">
        <v>3</v>
      </c>
      <c r="H2071" s="4" t="str">
        <f t="shared" si="56"/>
        <v>Freshley Overall Drop Seat</v>
      </c>
      <c r="I2071" s="4" t="str">
        <f t="shared" si="57"/>
        <v>Black Thermal Denim</v>
      </c>
      <c r="J2071" s="4" t="str">
        <f t="shared" si="58"/>
        <v>DWF23O3W-001</v>
      </c>
      <c r="K2071" s="4" t="str">
        <f t="shared" si="59"/>
        <v>4x28</v>
      </c>
      <c r="L2071" s="4" t="str">
        <f t="shared" si="60"/>
        <v>4</v>
      </c>
      <c r="M2071" s="4" t="str">
        <f t="shared" si="61"/>
        <v>28</v>
      </c>
      <c r="N2071" s="4" t="e">
        <f>VLOOKUP(L2071,#REF!,3,FALSE)</f>
        <v>#REF!</v>
      </c>
      <c r="O2071" s="4" t="e">
        <f>VLOOKUP(L2071,#REF!,2,FALSE)</f>
        <v>#REF!</v>
      </c>
      <c r="P2071" s="4" t="e">
        <f t="shared" si="62"/>
        <v>#REF!</v>
      </c>
      <c r="Q2071" s="4"/>
      <c r="R2071" s="4"/>
      <c r="S2071" s="4"/>
      <c r="T2071" s="4"/>
      <c r="U2071" s="4"/>
      <c r="V2071" s="4"/>
      <c r="W2071" s="4"/>
    </row>
    <row r="2072" spans="1:23" ht="16">
      <c r="A2072" s="173" t="s">
        <v>2776</v>
      </c>
      <c r="B2072" s="173" t="s">
        <v>2759</v>
      </c>
      <c r="C2072" s="173">
        <v>840130538758</v>
      </c>
      <c r="D2072" s="174">
        <v>79.5</v>
      </c>
      <c r="E2072" s="174">
        <v>159</v>
      </c>
      <c r="F2072" s="173" t="s">
        <v>809</v>
      </c>
      <c r="G2072" s="4" t="s">
        <v>3</v>
      </c>
      <c r="H2072" s="4" t="str">
        <f t="shared" si="56"/>
        <v>Freshley Overall Drop Seat</v>
      </c>
      <c r="I2072" s="4" t="str">
        <f t="shared" si="57"/>
        <v>Black Thermal Denim</v>
      </c>
      <c r="J2072" s="4" t="str">
        <f t="shared" si="58"/>
        <v>DWF23O3W-001</v>
      </c>
      <c r="K2072" s="4" t="str">
        <f t="shared" si="59"/>
        <v>4x30</v>
      </c>
      <c r="L2072" s="4" t="str">
        <f t="shared" si="60"/>
        <v>4</v>
      </c>
      <c r="M2072" s="4" t="str">
        <f t="shared" si="61"/>
        <v>30</v>
      </c>
      <c r="N2072" s="4" t="e">
        <f>VLOOKUP(L2072,#REF!,3,FALSE)</f>
        <v>#REF!</v>
      </c>
      <c r="O2072" s="4" t="e">
        <f>VLOOKUP(L2072,#REF!,2,FALSE)</f>
        <v>#REF!</v>
      </c>
      <c r="P2072" s="4" t="e">
        <f t="shared" si="62"/>
        <v>#REF!</v>
      </c>
      <c r="Q2072" s="4"/>
      <c r="R2072" s="4"/>
      <c r="S2072" s="4"/>
      <c r="T2072" s="4"/>
      <c r="U2072" s="4"/>
      <c r="V2072" s="4"/>
      <c r="W2072" s="4"/>
    </row>
    <row r="2073" spans="1:23" ht="16">
      <c r="A2073" s="173" t="s">
        <v>2777</v>
      </c>
      <c r="B2073" s="173" t="s">
        <v>2759</v>
      </c>
      <c r="C2073" s="173">
        <v>840130538765</v>
      </c>
      <c r="D2073" s="174">
        <v>79.5</v>
      </c>
      <c r="E2073" s="174">
        <v>159</v>
      </c>
      <c r="F2073" s="173" t="s">
        <v>809</v>
      </c>
      <c r="G2073" s="4" t="s">
        <v>3</v>
      </c>
      <c r="H2073" s="4" t="str">
        <f t="shared" si="56"/>
        <v>Freshley Overall Drop Seat</v>
      </c>
      <c r="I2073" s="4" t="str">
        <f t="shared" si="57"/>
        <v>Black Thermal Denim</v>
      </c>
      <c r="J2073" s="4" t="str">
        <f t="shared" si="58"/>
        <v>DWF23O3W-001</v>
      </c>
      <c r="K2073" s="4" t="str">
        <f t="shared" si="59"/>
        <v>4x32</v>
      </c>
      <c r="L2073" s="4" t="str">
        <f t="shared" si="60"/>
        <v>4</v>
      </c>
      <c r="M2073" s="4" t="str">
        <f t="shared" si="61"/>
        <v>32</v>
      </c>
      <c r="N2073" s="4" t="e">
        <f>VLOOKUP(L2073,#REF!,3,FALSE)</f>
        <v>#REF!</v>
      </c>
      <c r="O2073" s="4" t="e">
        <f>VLOOKUP(L2073,#REF!,2,FALSE)</f>
        <v>#REF!</v>
      </c>
      <c r="P2073" s="4" t="e">
        <f t="shared" si="62"/>
        <v>#REF!</v>
      </c>
      <c r="Q2073" s="4"/>
      <c r="R2073" s="4"/>
      <c r="S2073" s="4"/>
      <c r="T2073" s="4"/>
      <c r="U2073" s="4"/>
      <c r="V2073" s="4"/>
      <c r="W2073" s="4"/>
    </row>
    <row r="2074" spans="1:23" ht="16">
      <c r="A2074" s="173" t="s">
        <v>2778</v>
      </c>
      <c r="B2074" s="173" t="s">
        <v>2759</v>
      </c>
      <c r="C2074" s="173">
        <v>840130538772</v>
      </c>
      <c r="D2074" s="174">
        <v>79.5</v>
      </c>
      <c r="E2074" s="174">
        <v>159</v>
      </c>
      <c r="F2074" s="173" t="s">
        <v>809</v>
      </c>
      <c r="G2074" s="4" t="s">
        <v>3</v>
      </c>
      <c r="H2074" s="4" t="str">
        <f t="shared" si="56"/>
        <v>Freshley Overall Drop Seat</v>
      </c>
      <c r="I2074" s="4" t="str">
        <f t="shared" si="57"/>
        <v>Black Thermal Denim</v>
      </c>
      <c r="J2074" s="4" t="str">
        <f t="shared" si="58"/>
        <v>DWF23O3W-001</v>
      </c>
      <c r="K2074" s="4" t="str">
        <f t="shared" si="59"/>
        <v>4x34</v>
      </c>
      <c r="L2074" s="4" t="str">
        <f t="shared" si="60"/>
        <v>4</v>
      </c>
      <c r="M2074" s="4" t="str">
        <f t="shared" si="61"/>
        <v>34</v>
      </c>
      <c r="N2074" s="4" t="e">
        <f>VLOOKUP(L2074,#REF!,3,FALSE)</f>
        <v>#REF!</v>
      </c>
      <c r="O2074" s="4" t="e">
        <f>VLOOKUP(L2074,#REF!,2,FALSE)</f>
        <v>#REF!</v>
      </c>
      <c r="P2074" s="4" t="e">
        <f t="shared" si="62"/>
        <v>#REF!</v>
      </c>
      <c r="Q2074" s="4"/>
      <c r="R2074" s="4"/>
      <c r="S2074" s="4"/>
      <c r="T2074" s="4"/>
      <c r="U2074" s="4"/>
      <c r="V2074" s="4"/>
      <c r="W2074" s="4"/>
    </row>
    <row r="2075" spans="1:23" ht="16">
      <c r="A2075" s="173" t="s">
        <v>2779</v>
      </c>
      <c r="B2075" s="173" t="s">
        <v>2759</v>
      </c>
      <c r="C2075" s="173">
        <v>840130538789</v>
      </c>
      <c r="D2075" s="174">
        <v>79.5</v>
      </c>
      <c r="E2075" s="174">
        <v>159</v>
      </c>
      <c r="F2075" s="173" t="s">
        <v>809</v>
      </c>
      <c r="G2075" s="4" t="s">
        <v>3</v>
      </c>
      <c r="H2075" s="4" t="str">
        <f t="shared" si="56"/>
        <v>Freshley Overall Drop Seat</v>
      </c>
      <c r="I2075" s="4" t="str">
        <f t="shared" si="57"/>
        <v>Black Thermal Denim</v>
      </c>
      <c r="J2075" s="4" t="str">
        <f t="shared" si="58"/>
        <v>DWF23O3W-001</v>
      </c>
      <c r="K2075" s="4" t="str">
        <f t="shared" si="59"/>
        <v>6x28</v>
      </c>
      <c r="L2075" s="4" t="str">
        <f t="shared" si="60"/>
        <v>6</v>
      </c>
      <c r="M2075" s="4" t="str">
        <f t="shared" si="61"/>
        <v>28</v>
      </c>
      <c r="N2075" s="4" t="e">
        <f>VLOOKUP(L2075,#REF!,3,FALSE)</f>
        <v>#REF!</v>
      </c>
      <c r="O2075" s="4" t="e">
        <f>VLOOKUP(L2075,#REF!,2,FALSE)</f>
        <v>#REF!</v>
      </c>
      <c r="P2075" s="4" t="e">
        <f t="shared" si="62"/>
        <v>#REF!</v>
      </c>
      <c r="Q2075" s="4"/>
      <c r="R2075" s="4"/>
      <c r="S2075" s="4"/>
      <c r="T2075" s="4"/>
      <c r="U2075" s="4"/>
      <c r="V2075" s="4"/>
      <c r="W2075" s="4"/>
    </row>
    <row r="2076" spans="1:23" ht="16">
      <c r="A2076" s="173" t="s">
        <v>2780</v>
      </c>
      <c r="B2076" s="173" t="s">
        <v>2759</v>
      </c>
      <c r="C2076" s="173">
        <v>840130538796</v>
      </c>
      <c r="D2076" s="174">
        <v>79.5</v>
      </c>
      <c r="E2076" s="174">
        <v>159</v>
      </c>
      <c r="F2076" s="173" t="s">
        <v>809</v>
      </c>
      <c r="G2076" s="4" t="s">
        <v>3</v>
      </c>
      <c r="H2076" s="4" t="str">
        <f t="shared" si="56"/>
        <v>Freshley Overall Drop Seat</v>
      </c>
      <c r="I2076" s="4" t="str">
        <f t="shared" si="57"/>
        <v>Black Thermal Denim</v>
      </c>
      <c r="J2076" s="4" t="str">
        <f t="shared" si="58"/>
        <v>DWF23O3W-001</v>
      </c>
      <c r="K2076" s="4" t="str">
        <f t="shared" si="59"/>
        <v>6x30</v>
      </c>
      <c r="L2076" s="4" t="str">
        <f t="shared" si="60"/>
        <v>6</v>
      </c>
      <c r="M2076" s="4" t="str">
        <f t="shared" si="61"/>
        <v>30</v>
      </c>
      <c r="N2076" s="4" t="e">
        <f>VLOOKUP(L2076,#REF!,3,FALSE)</f>
        <v>#REF!</v>
      </c>
      <c r="O2076" s="4" t="e">
        <f>VLOOKUP(L2076,#REF!,2,FALSE)</f>
        <v>#REF!</v>
      </c>
      <c r="P2076" s="4" t="e">
        <f t="shared" si="62"/>
        <v>#REF!</v>
      </c>
      <c r="Q2076" s="4"/>
      <c r="R2076" s="4"/>
      <c r="S2076" s="4"/>
      <c r="T2076" s="4"/>
      <c r="U2076" s="4"/>
      <c r="V2076" s="4"/>
      <c r="W2076" s="4"/>
    </row>
    <row r="2077" spans="1:23" ht="16">
      <c r="A2077" s="173" t="s">
        <v>2781</v>
      </c>
      <c r="B2077" s="173" t="s">
        <v>2759</v>
      </c>
      <c r="C2077" s="173">
        <v>840130538802</v>
      </c>
      <c r="D2077" s="174">
        <v>79.5</v>
      </c>
      <c r="E2077" s="174">
        <v>159</v>
      </c>
      <c r="F2077" s="173" t="s">
        <v>809</v>
      </c>
      <c r="G2077" s="4" t="s">
        <v>3</v>
      </c>
      <c r="H2077" s="4" t="str">
        <f t="shared" si="56"/>
        <v>Freshley Overall Drop Seat</v>
      </c>
      <c r="I2077" s="4" t="str">
        <f t="shared" si="57"/>
        <v>Black Thermal Denim</v>
      </c>
      <c r="J2077" s="4" t="str">
        <f t="shared" si="58"/>
        <v>DWF23O3W-001</v>
      </c>
      <c r="K2077" s="4" t="str">
        <f t="shared" si="59"/>
        <v>6x32</v>
      </c>
      <c r="L2077" s="4" t="str">
        <f t="shared" si="60"/>
        <v>6</v>
      </c>
      <c r="M2077" s="4" t="str">
        <f t="shared" si="61"/>
        <v>32</v>
      </c>
      <c r="N2077" s="4" t="e">
        <f>VLOOKUP(L2077,#REF!,3,FALSE)</f>
        <v>#REF!</v>
      </c>
      <c r="O2077" s="4" t="e">
        <f>VLOOKUP(L2077,#REF!,2,FALSE)</f>
        <v>#REF!</v>
      </c>
      <c r="P2077" s="4" t="e">
        <f t="shared" si="62"/>
        <v>#REF!</v>
      </c>
      <c r="Q2077" s="4"/>
      <c r="R2077" s="4"/>
      <c r="S2077" s="4"/>
      <c r="T2077" s="4"/>
      <c r="U2077" s="4"/>
      <c r="V2077" s="4"/>
      <c r="W2077" s="4"/>
    </row>
    <row r="2078" spans="1:23" ht="16">
      <c r="A2078" s="173" t="s">
        <v>2782</v>
      </c>
      <c r="B2078" s="173" t="s">
        <v>2759</v>
      </c>
      <c r="C2078" s="173">
        <v>840130538819</v>
      </c>
      <c r="D2078" s="174">
        <v>79.5</v>
      </c>
      <c r="E2078" s="174">
        <v>159</v>
      </c>
      <c r="F2078" s="173" t="s">
        <v>809</v>
      </c>
      <c r="G2078" s="4" t="s">
        <v>3</v>
      </c>
      <c r="H2078" s="4" t="str">
        <f t="shared" si="56"/>
        <v>Freshley Overall Drop Seat</v>
      </c>
      <c r="I2078" s="4" t="str">
        <f t="shared" si="57"/>
        <v>Black Thermal Denim</v>
      </c>
      <c r="J2078" s="4" t="str">
        <f t="shared" si="58"/>
        <v>DWF23O3W-001</v>
      </c>
      <c r="K2078" s="4" t="str">
        <f t="shared" si="59"/>
        <v>6x34</v>
      </c>
      <c r="L2078" s="4" t="str">
        <f t="shared" si="60"/>
        <v>6</v>
      </c>
      <c r="M2078" s="4" t="str">
        <f t="shared" si="61"/>
        <v>34</v>
      </c>
      <c r="N2078" s="4" t="e">
        <f>VLOOKUP(L2078,#REF!,3,FALSE)</f>
        <v>#REF!</v>
      </c>
      <c r="O2078" s="4" t="e">
        <f>VLOOKUP(L2078,#REF!,2,FALSE)</f>
        <v>#REF!</v>
      </c>
      <c r="P2078" s="4" t="e">
        <f t="shared" si="62"/>
        <v>#REF!</v>
      </c>
      <c r="Q2078" s="4"/>
      <c r="R2078" s="4"/>
      <c r="S2078" s="4"/>
      <c r="T2078" s="4"/>
      <c r="U2078" s="4"/>
      <c r="V2078" s="4"/>
      <c r="W2078" s="4"/>
    </row>
    <row r="2079" spans="1:23" ht="16">
      <c r="A2079" s="173" t="s">
        <v>2783</v>
      </c>
      <c r="B2079" s="173" t="s">
        <v>2759</v>
      </c>
      <c r="C2079" s="173">
        <v>840130538826</v>
      </c>
      <c r="D2079" s="174">
        <v>79.5</v>
      </c>
      <c r="E2079" s="174">
        <v>159</v>
      </c>
      <c r="F2079" s="173" t="s">
        <v>809</v>
      </c>
      <c r="G2079" s="4" t="s">
        <v>3</v>
      </c>
      <c r="H2079" s="4" t="str">
        <f t="shared" si="56"/>
        <v>Freshley Overall Drop Seat</v>
      </c>
      <c r="I2079" s="4" t="str">
        <f t="shared" si="57"/>
        <v>Black Thermal Denim</v>
      </c>
      <c r="J2079" s="4" t="str">
        <f t="shared" si="58"/>
        <v>DWF23O3W-001</v>
      </c>
      <c r="K2079" s="4" t="str">
        <f t="shared" si="59"/>
        <v>8x28</v>
      </c>
      <c r="L2079" s="4" t="str">
        <f t="shared" si="60"/>
        <v>8</v>
      </c>
      <c r="M2079" s="4" t="str">
        <f t="shared" si="61"/>
        <v>28</v>
      </c>
      <c r="N2079" s="4" t="e">
        <f>VLOOKUP(L2079,#REF!,3,FALSE)</f>
        <v>#REF!</v>
      </c>
      <c r="O2079" s="4" t="e">
        <f>VLOOKUP(L2079,#REF!,2,FALSE)</f>
        <v>#REF!</v>
      </c>
      <c r="P2079" s="4" t="e">
        <f t="shared" si="62"/>
        <v>#REF!</v>
      </c>
      <c r="Q2079" s="4"/>
      <c r="R2079" s="4"/>
      <c r="S2079" s="4"/>
      <c r="T2079" s="4"/>
      <c r="U2079" s="4"/>
      <c r="V2079" s="4"/>
      <c r="W2079" s="4"/>
    </row>
    <row r="2080" spans="1:23" ht="16">
      <c r="A2080" s="173" t="s">
        <v>2784</v>
      </c>
      <c r="B2080" s="173" t="s">
        <v>2759</v>
      </c>
      <c r="C2080" s="173">
        <v>840130538833</v>
      </c>
      <c r="D2080" s="174">
        <v>79.5</v>
      </c>
      <c r="E2080" s="174">
        <v>159</v>
      </c>
      <c r="F2080" s="173" t="s">
        <v>809</v>
      </c>
      <c r="G2080" s="4" t="s">
        <v>3</v>
      </c>
      <c r="H2080" s="4" t="str">
        <f t="shared" si="56"/>
        <v>Freshley Overall Drop Seat</v>
      </c>
      <c r="I2080" s="4" t="str">
        <f t="shared" si="57"/>
        <v>Black Thermal Denim</v>
      </c>
      <c r="J2080" s="4" t="str">
        <f t="shared" si="58"/>
        <v>DWF23O3W-001</v>
      </c>
      <c r="K2080" s="4" t="str">
        <f t="shared" si="59"/>
        <v>8x30</v>
      </c>
      <c r="L2080" s="4" t="str">
        <f t="shared" si="60"/>
        <v>8</v>
      </c>
      <c r="M2080" s="4" t="str">
        <f t="shared" si="61"/>
        <v>30</v>
      </c>
      <c r="N2080" s="4" t="e">
        <f>VLOOKUP(L2080,#REF!,3,FALSE)</f>
        <v>#REF!</v>
      </c>
      <c r="O2080" s="4" t="e">
        <f>VLOOKUP(L2080,#REF!,2,FALSE)</f>
        <v>#REF!</v>
      </c>
      <c r="P2080" s="4" t="e">
        <f t="shared" si="62"/>
        <v>#REF!</v>
      </c>
      <c r="Q2080" s="4"/>
      <c r="R2080" s="4"/>
      <c r="S2080" s="4"/>
      <c r="T2080" s="4"/>
      <c r="U2080" s="4"/>
      <c r="V2080" s="4"/>
      <c r="W2080" s="4"/>
    </row>
    <row r="2081" spans="1:23" ht="16">
      <c r="A2081" s="173" t="s">
        <v>2785</v>
      </c>
      <c r="B2081" s="173" t="s">
        <v>2759</v>
      </c>
      <c r="C2081" s="173">
        <v>840130538840</v>
      </c>
      <c r="D2081" s="174">
        <v>79.5</v>
      </c>
      <c r="E2081" s="174">
        <v>159</v>
      </c>
      <c r="F2081" s="173" t="s">
        <v>809</v>
      </c>
      <c r="G2081" s="4" t="s">
        <v>3</v>
      </c>
      <c r="H2081" s="4" t="str">
        <f t="shared" si="56"/>
        <v>Freshley Overall Drop Seat</v>
      </c>
      <c r="I2081" s="4" t="str">
        <f t="shared" si="57"/>
        <v>Black Thermal Denim</v>
      </c>
      <c r="J2081" s="4" t="str">
        <f t="shared" si="58"/>
        <v>DWF23O3W-001</v>
      </c>
      <c r="K2081" s="4" t="str">
        <f t="shared" si="59"/>
        <v>8x32</v>
      </c>
      <c r="L2081" s="4" t="str">
        <f t="shared" si="60"/>
        <v>8</v>
      </c>
      <c r="M2081" s="4" t="str">
        <f t="shared" si="61"/>
        <v>32</v>
      </c>
      <c r="N2081" s="4" t="e">
        <f>VLOOKUP(L2081,#REF!,3,FALSE)</f>
        <v>#REF!</v>
      </c>
      <c r="O2081" s="4" t="e">
        <f>VLOOKUP(L2081,#REF!,2,FALSE)</f>
        <v>#REF!</v>
      </c>
      <c r="P2081" s="4" t="e">
        <f t="shared" si="62"/>
        <v>#REF!</v>
      </c>
      <c r="Q2081" s="4"/>
      <c r="R2081" s="4"/>
      <c r="S2081" s="4"/>
      <c r="T2081" s="4"/>
      <c r="U2081" s="4"/>
      <c r="V2081" s="4"/>
      <c r="W2081" s="4"/>
    </row>
    <row r="2082" spans="1:23" ht="16">
      <c r="A2082" s="173" t="s">
        <v>2786</v>
      </c>
      <c r="B2082" s="173" t="s">
        <v>2759</v>
      </c>
      <c r="C2082" s="173">
        <v>840130538857</v>
      </c>
      <c r="D2082" s="174">
        <v>79.5</v>
      </c>
      <c r="E2082" s="174">
        <v>159</v>
      </c>
      <c r="F2082" s="173" t="s">
        <v>809</v>
      </c>
      <c r="G2082" s="4" t="s">
        <v>3</v>
      </c>
      <c r="H2082" s="4" t="str">
        <f t="shared" si="56"/>
        <v>Freshley Overall Drop Seat</v>
      </c>
      <c r="I2082" s="4" t="str">
        <f t="shared" si="57"/>
        <v>Black Thermal Denim</v>
      </c>
      <c r="J2082" s="4" t="str">
        <f t="shared" si="58"/>
        <v>DWF23O3W-001</v>
      </c>
      <c r="K2082" s="4" t="str">
        <f t="shared" si="59"/>
        <v>8x34</v>
      </c>
      <c r="L2082" s="4" t="str">
        <f t="shared" si="60"/>
        <v>8</v>
      </c>
      <c r="M2082" s="4" t="str">
        <f t="shared" si="61"/>
        <v>34</v>
      </c>
      <c r="N2082" s="4" t="e">
        <f>VLOOKUP(L2082,#REF!,3,FALSE)</f>
        <v>#REF!</v>
      </c>
      <c r="O2082" s="4" t="e">
        <f>VLOOKUP(L2082,#REF!,2,FALSE)</f>
        <v>#REF!</v>
      </c>
      <c r="P2082" s="4" t="e">
        <f t="shared" si="62"/>
        <v>#REF!</v>
      </c>
      <c r="Q2082" s="4"/>
      <c r="R2082" s="4"/>
      <c r="S2082" s="4"/>
      <c r="T2082" s="4"/>
      <c r="U2082" s="4"/>
      <c r="V2082" s="4"/>
      <c r="W2082" s="4"/>
    </row>
    <row r="2083" spans="1:23" ht="16">
      <c r="A2083" s="173" t="s">
        <v>2787</v>
      </c>
      <c r="B2083" s="173" t="s">
        <v>2759</v>
      </c>
      <c r="C2083" s="173">
        <v>840130538864</v>
      </c>
      <c r="D2083" s="174">
        <v>79.5</v>
      </c>
      <c r="E2083" s="174">
        <v>159</v>
      </c>
      <c r="F2083" s="173" t="s">
        <v>809</v>
      </c>
      <c r="G2083" s="4" t="s">
        <v>3</v>
      </c>
      <c r="H2083" s="4" t="str">
        <f t="shared" si="56"/>
        <v>Freshley Overall Drop Seat</v>
      </c>
      <c r="I2083" s="4" t="str">
        <f t="shared" si="57"/>
        <v>Black Thermal Denim</v>
      </c>
      <c r="J2083" s="4" t="str">
        <f t="shared" si="58"/>
        <v>DWF23O3W-001</v>
      </c>
      <c r="K2083" s="4" t="str">
        <f t="shared" si="59"/>
        <v>10x28</v>
      </c>
      <c r="L2083" s="4" t="str">
        <f t="shared" si="60"/>
        <v>10</v>
      </c>
      <c r="M2083" s="4" t="str">
        <f t="shared" si="61"/>
        <v>28</v>
      </c>
      <c r="N2083" s="4" t="e">
        <f>VLOOKUP(L2083,#REF!,3,FALSE)</f>
        <v>#REF!</v>
      </c>
      <c r="O2083" s="4" t="e">
        <f>VLOOKUP(L2083,#REF!,2,FALSE)</f>
        <v>#REF!</v>
      </c>
      <c r="P2083" s="4" t="e">
        <f t="shared" si="62"/>
        <v>#REF!</v>
      </c>
      <c r="Q2083" s="4"/>
      <c r="R2083" s="4"/>
      <c r="S2083" s="4"/>
      <c r="T2083" s="4"/>
      <c r="U2083" s="4"/>
      <c r="V2083" s="4"/>
      <c r="W2083" s="4"/>
    </row>
    <row r="2084" spans="1:23" ht="16">
      <c r="A2084" s="173" t="s">
        <v>2788</v>
      </c>
      <c r="B2084" s="173" t="s">
        <v>2759</v>
      </c>
      <c r="C2084" s="173">
        <v>840130538871</v>
      </c>
      <c r="D2084" s="174">
        <v>79.5</v>
      </c>
      <c r="E2084" s="174">
        <v>159</v>
      </c>
      <c r="F2084" s="173" t="s">
        <v>809</v>
      </c>
      <c r="G2084" s="4" t="s">
        <v>3</v>
      </c>
      <c r="H2084" s="4" t="str">
        <f t="shared" si="56"/>
        <v>Freshley Overall Drop Seat</v>
      </c>
      <c r="I2084" s="4" t="str">
        <f t="shared" si="57"/>
        <v>Black Thermal Denim</v>
      </c>
      <c r="J2084" s="4" t="str">
        <f t="shared" si="58"/>
        <v>DWF23O3W-001</v>
      </c>
      <c r="K2084" s="4" t="str">
        <f t="shared" si="59"/>
        <v>10x30</v>
      </c>
      <c r="L2084" s="4" t="str">
        <f t="shared" si="60"/>
        <v>10</v>
      </c>
      <c r="M2084" s="4" t="str">
        <f t="shared" si="61"/>
        <v>30</v>
      </c>
      <c r="N2084" s="4" t="e">
        <f>VLOOKUP(L2084,#REF!,3,FALSE)</f>
        <v>#REF!</v>
      </c>
      <c r="O2084" s="4" t="e">
        <f>VLOOKUP(L2084,#REF!,2,FALSE)</f>
        <v>#REF!</v>
      </c>
      <c r="P2084" s="4" t="e">
        <f t="shared" si="62"/>
        <v>#REF!</v>
      </c>
      <c r="Q2084" s="4"/>
      <c r="R2084" s="4"/>
      <c r="S2084" s="4"/>
      <c r="T2084" s="4"/>
      <c r="U2084" s="4"/>
      <c r="V2084" s="4"/>
      <c r="W2084" s="4"/>
    </row>
    <row r="2085" spans="1:23" ht="16">
      <c r="A2085" s="173" t="s">
        <v>2789</v>
      </c>
      <c r="B2085" s="173" t="s">
        <v>2759</v>
      </c>
      <c r="C2085" s="173">
        <v>840130538888</v>
      </c>
      <c r="D2085" s="174">
        <v>79.5</v>
      </c>
      <c r="E2085" s="174">
        <v>159</v>
      </c>
      <c r="F2085" s="173" t="s">
        <v>809</v>
      </c>
      <c r="G2085" s="4" t="s">
        <v>3</v>
      </c>
      <c r="H2085" s="4" t="str">
        <f t="shared" si="56"/>
        <v>Freshley Overall Drop Seat</v>
      </c>
      <c r="I2085" s="4" t="str">
        <f t="shared" si="57"/>
        <v>Black Thermal Denim</v>
      </c>
      <c r="J2085" s="4" t="str">
        <f t="shared" si="58"/>
        <v>DWF23O3W-001</v>
      </c>
      <c r="K2085" s="4" t="str">
        <f t="shared" si="59"/>
        <v>10x32</v>
      </c>
      <c r="L2085" s="4" t="str">
        <f t="shared" si="60"/>
        <v>10</v>
      </c>
      <c r="M2085" s="4" t="str">
        <f t="shared" si="61"/>
        <v>32</v>
      </c>
      <c r="N2085" s="4" t="e">
        <f>VLOOKUP(L2085,#REF!,3,FALSE)</f>
        <v>#REF!</v>
      </c>
      <c r="O2085" s="4" t="e">
        <f>VLOOKUP(L2085,#REF!,2,FALSE)</f>
        <v>#REF!</v>
      </c>
      <c r="P2085" s="4" t="e">
        <f t="shared" si="62"/>
        <v>#REF!</v>
      </c>
      <c r="Q2085" s="4"/>
      <c r="R2085" s="4"/>
      <c r="S2085" s="4"/>
      <c r="T2085" s="4"/>
      <c r="U2085" s="4"/>
      <c r="V2085" s="4"/>
      <c r="W2085" s="4"/>
    </row>
    <row r="2086" spans="1:23" ht="16">
      <c r="A2086" s="173" t="s">
        <v>2790</v>
      </c>
      <c r="B2086" s="173" t="s">
        <v>2759</v>
      </c>
      <c r="C2086" s="173">
        <v>840130538895</v>
      </c>
      <c r="D2086" s="174">
        <v>79.5</v>
      </c>
      <c r="E2086" s="174">
        <v>159</v>
      </c>
      <c r="F2086" s="173" t="s">
        <v>809</v>
      </c>
      <c r="G2086" s="4" t="s">
        <v>3</v>
      </c>
      <c r="H2086" s="4" t="str">
        <f t="shared" si="56"/>
        <v>Freshley Overall Drop Seat</v>
      </c>
      <c r="I2086" s="4" t="str">
        <f t="shared" si="57"/>
        <v>Black Thermal Denim</v>
      </c>
      <c r="J2086" s="4" t="str">
        <f t="shared" si="58"/>
        <v>DWF23O3W-001</v>
      </c>
      <c r="K2086" s="4" t="str">
        <f t="shared" si="59"/>
        <v>10x34</v>
      </c>
      <c r="L2086" s="4" t="str">
        <f t="shared" si="60"/>
        <v>10</v>
      </c>
      <c r="M2086" s="4" t="str">
        <f t="shared" si="61"/>
        <v>34</v>
      </c>
      <c r="N2086" s="4" t="e">
        <f>VLOOKUP(L2086,#REF!,3,FALSE)</f>
        <v>#REF!</v>
      </c>
      <c r="O2086" s="4" t="e">
        <f>VLOOKUP(L2086,#REF!,2,FALSE)</f>
        <v>#REF!</v>
      </c>
      <c r="P2086" s="4" t="e">
        <f t="shared" si="62"/>
        <v>#REF!</v>
      </c>
      <c r="Q2086" s="4"/>
      <c r="R2086" s="4"/>
      <c r="S2086" s="4"/>
      <c r="T2086" s="4"/>
      <c r="U2086" s="4"/>
      <c r="V2086" s="4"/>
      <c r="W2086" s="4"/>
    </row>
    <row r="2087" spans="1:23" ht="16">
      <c r="A2087" s="173" t="s">
        <v>2791</v>
      </c>
      <c r="B2087" s="173" t="s">
        <v>2759</v>
      </c>
      <c r="C2087" s="173">
        <v>840130538901</v>
      </c>
      <c r="D2087" s="174">
        <v>79.5</v>
      </c>
      <c r="E2087" s="174">
        <v>159</v>
      </c>
      <c r="F2087" s="173" t="s">
        <v>809</v>
      </c>
      <c r="G2087" s="4" t="s">
        <v>3</v>
      </c>
      <c r="H2087" s="4" t="str">
        <f t="shared" si="56"/>
        <v>Freshley Overall Drop Seat</v>
      </c>
      <c r="I2087" s="4" t="str">
        <f t="shared" si="57"/>
        <v>Black Thermal Denim</v>
      </c>
      <c r="J2087" s="4" t="str">
        <f t="shared" si="58"/>
        <v>DWF23O3W-001</v>
      </c>
      <c r="K2087" s="4" t="str">
        <f t="shared" si="59"/>
        <v>12x28</v>
      </c>
      <c r="L2087" s="4" t="str">
        <f t="shared" si="60"/>
        <v>12</v>
      </c>
      <c r="M2087" s="4" t="str">
        <f t="shared" si="61"/>
        <v>28</v>
      </c>
      <c r="N2087" s="4" t="e">
        <f>VLOOKUP(L2087,#REF!,3,FALSE)</f>
        <v>#REF!</v>
      </c>
      <c r="O2087" s="4" t="e">
        <f>VLOOKUP(L2087,#REF!,2,FALSE)</f>
        <v>#REF!</v>
      </c>
      <c r="P2087" s="4" t="e">
        <f t="shared" si="62"/>
        <v>#REF!</v>
      </c>
      <c r="Q2087" s="4"/>
      <c r="R2087" s="4"/>
      <c r="S2087" s="4"/>
      <c r="T2087" s="4"/>
      <c r="U2087" s="4"/>
      <c r="V2087" s="4"/>
      <c r="W2087" s="4"/>
    </row>
    <row r="2088" spans="1:23" ht="16">
      <c r="A2088" s="173" t="s">
        <v>2792</v>
      </c>
      <c r="B2088" s="173" t="s">
        <v>2759</v>
      </c>
      <c r="C2088" s="173">
        <v>840130538918</v>
      </c>
      <c r="D2088" s="174">
        <v>79.5</v>
      </c>
      <c r="E2088" s="174">
        <v>159</v>
      </c>
      <c r="F2088" s="173" t="s">
        <v>809</v>
      </c>
      <c r="G2088" s="4" t="s">
        <v>3</v>
      </c>
      <c r="H2088" s="4" t="str">
        <f t="shared" si="56"/>
        <v>Freshley Overall Drop Seat</v>
      </c>
      <c r="I2088" s="4" t="str">
        <f t="shared" si="57"/>
        <v>Black Thermal Denim</v>
      </c>
      <c r="J2088" s="4" t="str">
        <f t="shared" si="58"/>
        <v>DWF23O3W-001</v>
      </c>
      <c r="K2088" s="4" t="str">
        <f t="shared" si="59"/>
        <v>12x30</v>
      </c>
      <c r="L2088" s="4" t="str">
        <f t="shared" si="60"/>
        <v>12</v>
      </c>
      <c r="M2088" s="4" t="str">
        <f t="shared" si="61"/>
        <v>30</v>
      </c>
      <c r="N2088" s="4" t="e">
        <f>VLOOKUP(L2088,#REF!,3,FALSE)</f>
        <v>#REF!</v>
      </c>
      <c r="O2088" s="4" t="e">
        <f>VLOOKUP(L2088,#REF!,2,FALSE)</f>
        <v>#REF!</v>
      </c>
      <c r="P2088" s="4" t="e">
        <f t="shared" si="62"/>
        <v>#REF!</v>
      </c>
      <c r="Q2088" s="4"/>
      <c r="R2088" s="4"/>
      <c r="S2088" s="4"/>
      <c r="T2088" s="4"/>
      <c r="U2088" s="4"/>
      <c r="V2088" s="4"/>
      <c r="W2088" s="4"/>
    </row>
    <row r="2089" spans="1:23" ht="16">
      <c r="A2089" s="173" t="s">
        <v>2793</v>
      </c>
      <c r="B2089" s="173" t="s">
        <v>2759</v>
      </c>
      <c r="C2089" s="173">
        <v>840130538925</v>
      </c>
      <c r="D2089" s="174">
        <v>79.5</v>
      </c>
      <c r="E2089" s="174">
        <v>159</v>
      </c>
      <c r="F2089" s="173" t="s">
        <v>809</v>
      </c>
      <c r="G2089" s="4" t="s">
        <v>3</v>
      </c>
      <c r="H2089" s="4" t="str">
        <f t="shared" si="56"/>
        <v>Freshley Overall Drop Seat</v>
      </c>
      <c r="I2089" s="4" t="str">
        <f t="shared" si="57"/>
        <v>Black Thermal Denim</v>
      </c>
      <c r="J2089" s="4" t="str">
        <f t="shared" si="58"/>
        <v>DWF23O3W-001</v>
      </c>
      <c r="K2089" s="4" t="str">
        <f t="shared" si="59"/>
        <v>12x32</v>
      </c>
      <c r="L2089" s="4" t="str">
        <f t="shared" si="60"/>
        <v>12</v>
      </c>
      <c r="M2089" s="4" t="str">
        <f t="shared" si="61"/>
        <v>32</v>
      </c>
      <c r="N2089" s="4" t="e">
        <f>VLOOKUP(L2089,#REF!,3,FALSE)</f>
        <v>#REF!</v>
      </c>
      <c r="O2089" s="4" t="e">
        <f>VLOOKUP(L2089,#REF!,2,FALSE)</f>
        <v>#REF!</v>
      </c>
      <c r="P2089" s="4" t="e">
        <f t="shared" si="62"/>
        <v>#REF!</v>
      </c>
      <c r="Q2089" s="4"/>
      <c r="R2089" s="4"/>
      <c r="S2089" s="4"/>
      <c r="T2089" s="4"/>
      <c r="U2089" s="4"/>
      <c r="V2089" s="4"/>
      <c r="W2089" s="4"/>
    </row>
    <row r="2090" spans="1:23" ht="16">
      <c r="A2090" s="173" t="s">
        <v>2794</v>
      </c>
      <c r="B2090" s="173" t="s">
        <v>2759</v>
      </c>
      <c r="C2090" s="173">
        <v>840130538932</v>
      </c>
      <c r="D2090" s="174">
        <v>79.5</v>
      </c>
      <c r="E2090" s="174">
        <v>159</v>
      </c>
      <c r="F2090" s="173" t="s">
        <v>809</v>
      </c>
      <c r="G2090" s="4" t="s">
        <v>3</v>
      </c>
      <c r="H2090" s="4" t="str">
        <f t="shared" si="56"/>
        <v>Freshley Overall Drop Seat</v>
      </c>
      <c r="I2090" s="4" t="str">
        <f t="shared" si="57"/>
        <v>Black Thermal Denim</v>
      </c>
      <c r="J2090" s="4" t="str">
        <f t="shared" si="58"/>
        <v>DWF23O3W-001</v>
      </c>
      <c r="K2090" s="4" t="str">
        <f t="shared" si="59"/>
        <v>12x34</v>
      </c>
      <c r="L2090" s="4" t="str">
        <f t="shared" si="60"/>
        <v>12</v>
      </c>
      <c r="M2090" s="4" t="str">
        <f t="shared" si="61"/>
        <v>34</v>
      </c>
      <c r="N2090" s="4" t="e">
        <f>VLOOKUP(L2090,#REF!,3,FALSE)</f>
        <v>#REF!</v>
      </c>
      <c r="O2090" s="4" t="e">
        <f>VLOOKUP(L2090,#REF!,2,FALSE)</f>
        <v>#REF!</v>
      </c>
      <c r="P2090" s="4" t="e">
        <f t="shared" si="62"/>
        <v>#REF!</v>
      </c>
      <c r="Q2090" s="4"/>
      <c r="R2090" s="4"/>
      <c r="S2090" s="4"/>
      <c r="T2090" s="4"/>
      <c r="U2090" s="4"/>
      <c r="V2090" s="4"/>
      <c r="W2090" s="4"/>
    </row>
    <row r="2091" spans="1:23" ht="16">
      <c r="A2091" s="173" t="s">
        <v>2795</v>
      </c>
      <c r="B2091" s="173" t="s">
        <v>2759</v>
      </c>
      <c r="C2091" s="173">
        <v>840130538949</v>
      </c>
      <c r="D2091" s="174">
        <v>79.5</v>
      </c>
      <c r="E2091" s="174">
        <v>159</v>
      </c>
      <c r="F2091" s="173" t="s">
        <v>809</v>
      </c>
      <c r="G2091" s="4" t="s">
        <v>3</v>
      </c>
      <c r="H2091" s="4" t="str">
        <f t="shared" si="56"/>
        <v>Freshley Overall Drop Seat</v>
      </c>
      <c r="I2091" s="4" t="str">
        <f t="shared" si="57"/>
        <v>Black Thermal Denim</v>
      </c>
      <c r="J2091" s="4" t="str">
        <f t="shared" si="58"/>
        <v>DWF23O3W-001</v>
      </c>
      <c r="K2091" s="4" t="str">
        <f t="shared" si="59"/>
        <v>14x28</v>
      </c>
      <c r="L2091" s="4" t="str">
        <f t="shared" si="60"/>
        <v>14</v>
      </c>
      <c r="M2091" s="4" t="str">
        <f t="shared" si="61"/>
        <v>28</v>
      </c>
      <c r="N2091" s="4" t="e">
        <f>VLOOKUP(L2091,#REF!,3,FALSE)</f>
        <v>#REF!</v>
      </c>
      <c r="O2091" s="4" t="e">
        <f>VLOOKUP(L2091,#REF!,2,FALSE)</f>
        <v>#REF!</v>
      </c>
      <c r="P2091" s="4" t="e">
        <f t="shared" si="62"/>
        <v>#REF!</v>
      </c>
      <c r="Q2091" s="4"/>
      <c r="R2091" s="4"/>
      <c r="S2091" s="4"/>
      <c r="T2091" s="4"/>
      <c r="U2091" s="4"/>
      <c r="V2091" s="4"/>
      <c r="W2091" s="4"/>
    </row>
    <row r="2092" spans="1:23" ht="16">
      <c r="A2092" s="173" t="s">
        <v>2796</v>
      </c>
      <c r="B2092" s="173" t="s">
        <v>2759</v>
      </c>
      <c r="C2092" s="173">
        <v>840130538956</v>
      </c>
      <c r="D2092" s="174">
        <v>79.5</v>
      </c>
      <c r="E2092" s="174">
        <v>159</v>
      </c>
      <c r="F2092" s="173" t="s">
        <v>809</v>
      </c>
      <c r="G2092" s="4" t="s">
        <v>3</v>
      </c>
      <c r="H2092" s="4" t="str">
        <f t="shared" si="56"/>
        <v>Freshley Overall Drop Seat</v>
      </c>
      <c r="I2092" s="4" t="str">
        <f t="shared" si="57"/>
        <v>Black Thermal Denim</v>
      </c>
      <c r="J2092" s="4" t="str">
        <f t="shared" si="58"/>
        <v>DWF23O3W-001</v>
      </c>
      <c r="K2092" s="4" t="str">
        <f t="shared" si="59"/>
        <v>14x30</v>
      </c>
      <c r="L2092" s="4" t="str">
        <f t="shared" si="60"/>
        <v>14</v>
      </c>
      <c r="M2092" s="4" t="str">
        <f t="shared" si="61"/>
        <v>30</v>
      </c>
      <c r="N2092" s="4" t="e">
        <f>VLOOKUP(L2092,#REF!,3,FALSE)</f>
        <v>#REF!</v>
      </c>
      <c r="O2092" s="4" t="e">
        <f>VLOOKUP(L2092,#REF!,2,FALSE)</f>
        <v>#REF!</v>
      </c>
      <c r="P2092" s="4" t="e">
        <f t="shared" si="62"/>
        <v>#REF!</v>
      </c>
      <c r="Q2092" s="4"/>
      <c r="R2092" s="4"/>
      <c r="S2092" s="4"/>
      <c r="T2092" s="4"/>
      <c r="U2092" s="4"/>
      <c r="V2092" s="4"/>
      <c r="W2092" s="4"/>
    </row>
    <row r="2093" spans="1:23" ht="16">
      <c r="A2093" s="173" t="s">
        <v>2797</v>
      </c>
      <c r="B2093" s="173" t="s">
        <v>2759</v>
      </c>
      <c r="C2093" s="173">
        <v>840130538963</v>
      </c>
      <c r="D2093" s="174">
        <v>79.5</v>
      </c>
      <c r="E2093" s="174">
        <v>159</v>
      </c>
      <c r="F2093" s="173" t="s">
        <v>809</v>
      </c>
      <c r="G2093" s="4" t="s">
        <v>3</v>
      </c>
      <c r="H2093" s="4" t="str">
        <f t="shared" si="56"/>
        <v>Freshley Overall Drop Seat</v>
      </c>
      <c r="I2093" s="4" t="str">
        <f t="shared" si="57"/>
        <v>Black Thermal Denim</v>
      </c>
      <c r="J2093" s="4" t="str">
        <f t="shared" si="58"/>
        <v>DWF23O3W-001</v>
      </c>
      <c r="K2093" s="4" t="str">
        <f t="shared" si="59"/>
        <v>14x32</v>
      </c>
      <c r="L2093" s="4" t="str">
        <f t="shared" si="60"/>
        <v>14</v>
      </c>
      <c r="M2093" s="4" t="str">
        <f t="shared" si="61"/>
        <v>32</v>
      </c>
      <c r="N2093" s="4" t="e">
        <f>VLOOKUP(L2093,#REF!,3,FALSE)</f>
        <v>#REF!</v>
      </c>
      <c r="O2093" s="4" t="e">
        <f>VLOOKUP(L2093,#REF!,2,FALSE)</f>
        <v>#REF!</v>
      </c>
      <c r="P2093" s="4" t="e">
        <f t="shared" si="62"/>
        <v>#REF!</v>
      </c>
      <c r="Q2093" s="4"/>
      <c r="R2093" s="4"/>
      <c r="S2093" s="4"/>
      <c r="T2093" s="4"/>
      <c r="U2093" s="4"/>
      <c r="V2093" s="4"/>
      <c r="W2093" s="4"/>
    </row>
    <row r="2094" spans="1:23" ht="16">
      <c r="A2094" s="173" t="s">
        <v>2798</v>
      </c>
      <c r="B2094" s="173" t="s">
        <v>2759</v>
      </c>
      <c r="C2094" s="173">
        <v>840130538970</v>
      </c>
      <c r="D2094" s="174">
        <v>79.5</v>
      </c>
      <c r="E2094" s="174">
        <v>159</v>
      </c>
      <c r="F2094" s="173" t="s">
        <v>809</v>
      </c>
      <c r="G2094" s="4" t="s">
        <v>3</v>
      </c>
      <c r="H2094" s="4" t="str">
        <f t="shared" si="56"/>
        <v>Freshley Overall Drop Seat</v>
      </c>
      <c r="I2094" s="4" t="str">
        <f t="shared" si="57"/>
        <v>Black Thermal Denim</v>
      </c>
      <c r="J2094" s="4" t="str">
        <f t="shared" si="58"/>
        <v>DWF23O3W-001</v>
      </c>
      <c r="K2094" s="4" t="str">
        <f t="shared" si="59"/>
        <v>14x34</v>
      </c>
      <c r="L2094" s="4" t="str">
        <f t="shared" si="60"/>
        <v>14</v>
      </c>
      <c r="M2094" s="4" t="str">
        <f t="shared" si="61"/>
        <v>34</v>
      </c>
      <c r="N2094" s="4" t="e">
        <f>VLOOKUP(L2094,#REF!,3,FALSE)</f>
        <v>#REF!</v>
      </c>
      <c r="O2094" s="4" t="e">
        <f>VLOOKUP(L2094,#REF!,2,FALSE)</f>
        <v>#REF!</v>
      </c>
      <c r="P2094" s="4" t="e">
        <f t="shared" si="62"/>
        <v>#REF!</v>
      </c>
      <c r="Q2094" s="4"/>
      <c r="R2094" s="4"/>
      <c r="S2094" s="4"/>
      <c r="T2094" s="4"/>
      <c r="U2094" s="4"/>
      <c r="V2094" s="4"/>
      <c r="W2094" s="4"/>
    </row>
    <row r="2095" spans="1:23" ht="16">
      <c r="A2095" s="173" t="s">
        <v>2799</v>
      </c>
      <c r="B2095" s="173" t="s">
        <v>2759</v>
      </c>
      <c r="C2095" s="173">
        <v>840130538987</v>
      </c>
      <c r="D2095" s="174">
        <v>79.5</v>
      </c>
      <c r="E2095" s="174">
        <v>159</v>
      </c>
      <c r="F2095" s="173" t="s">
        <v>809</v>
      </c>
      <c r="G2095" s="4" t="s">
        <v>3</v>
      </c>
      <c r="H2095" s="4" t="str">
        <f t="shared" si="56"/>
        <v>Freshley Overall Drop Seat</v>
      </c>
      <c r="I2095" s="4" t="str">
        <f t="shared" si="57"/>
        <v>Black Thermal Denim</v>
      </c>
      <c r="J2095" s="4" t="str">
        <f t="shared" si="58"/>
        <v>DWF23O3W-001</v>
      </c>
      <c r="K2095" s="4" t="str">
        <f t="shared" si="59"/>
        <v>16x28</v>
      </c>
      <c r="L2095" s="4" t="str">
        <f t="shared" si="60"/>
        <v>16</v>
      </c>
      <c r="M2095" s="4" t="str">
        <f t="shared" si="61"/>
        <v>28</v>
      </c>
      <c r="N2095" s="4" t="e">
        <f>VLOOKUP(L2095,#REF!,3,FALSE)</f>
        <v>#REF!</v>
      </c>
      <c r="O2095" s="4" t="e">
        <f>VLOOKUP(L2095,#REF!,2,FALSE)</f>
        <v>#REF!</v>
      </c>
      <c r="P2095" s="4" t="e">
        <f t="shared" si="62"/>
        <v>#REF!</v>
      </c>
      <c r="Q2095" s="4"/>
      <c r="R2095" s="4"/>
      <c r="S2095" s="4"/>
      <c r="T2095" s="4"/>
      <c r="U2095" s="4"/>
      <c r="V2095" s="4"/>
      <c r="W2095" s="4"/>
    </row>
    <row r="2096" spans="1:23" ht="16">
      <c r="A2096" s="173" t="s">
        <v>2800</v>
      </c>
      <c r="B2096" s="173" t="s">
        <v>2759</v>
      </c>
      <c r="C2096" s="173">
        <v>840130538994</v>
      </c>
      <c r="D2096" s="174">
        <v>79.5</v>
      </c>
      <c r="E2096" s="174">
        <v>159</v>
      </c>
      <c r="F2096" s="173" t="s">
        <v>809</v>
      </c>
      <c r="G2096" s="4" t="s">
        <v>3</v>
      </c>
      <c r="H2096" s="4" t="str">
        <f t="shared" si="56"/>
        <v>Freshley Overall Drop Seat</v>
      </c>
      <c r="I2096" s="4" t="str">
        <f t="shared" si="57"/>
        <v>Black Thermal Denim</v>
      </c>
      <c r="J2096" s="4" t="str">
        <f t="shared" si="58"/>
        <v>DWF23O3W-001</v>
      </c>
      <c r="K2096" s="4" t="str">
        <f t="shared" si="59"/>
        <v>16x30</v>
      </c>
      <c r="L2096" s="4" t="str">
        <f t="shared" si="60"/>
        <v>16</v>
      </c>
      <c r="M2096" s="4" t="str">
        <f t="shared" si="61"/>
        <v>30</v>
      </c>
      <c r="N2096" s="4" t="e">
        <f>VLOOKUP(L2096,#REF!,3,FALSE)</f>
        <v>#REF!</v>
      </c>
      <c r="O2096" s="4" t="e">
        <f>VLOOKUP(L2096,#REF!,2,FALSE)</f>
        <v>#REF!</v>
      </c>
      <c r="P2096" s="4" t="e">
        <f t="shared" si="62"/>
        <v>#REF!</v>
      </c>
      <c r="Q2096" s="4"/>
      <c r="R2096" s="4"/>
      <c r="S2096" s="4"/>
      <c r="T2096" s="4"/>
      <c r="U2096" s="4"/>
      <c r="V2096" s="4"/>
      <c r="W2096" s="4"/>
    </row>
    <row r="2097" spans="1:23" ht="16">
      <c r="A2097" s="173" t="s">
        <v>2801</v>
      </c>
      <c r="B2097" s="173" t="s">
        <v>2759</v>
      </c>
      <c r="C2097" s="173">
        <v>840130539007</v>
      </c>
      <c r="D2097" s="174">
        <v>79.5</v>
      </c>
      <c r="E2097" s="174">
        <v>159</v>
      </c>
      <c r="F2097" s="173" t="s">
        <v>809</v>
      </c>
      <c r="G2097" s="4" t="s">
        <v>3</v>
      </c>
      <c r="H2097" s="4" t="str">
        <f t="shared" si="56"/>
        <v>Freshley Overall Drop Seat</v>
      </c>
      <c r="I2097" s="4" t="str">
        <f t="shared" si="57"/>
        <v>Black Thermal Denim</v>
      </c>
      <c r="J2097" s="4" t="str">
        <f t="shared" si="58"/>
        <v>DWF23O3W-001</v>
      </c>
      <c r="K2097" s="4" t="str">
        <f t="shared" si="59"/>
        <v>16x32</v>
      </c>
      <c r="L2097" s="4" t="str">
        <f t="shared" si="60"/>
        <v>16</v>
      </c>
      <c r="M2097" s="4" t="str">
        <f t="shared" si="61"/>
        <v>32</v>
      </c>
      <c r="N2097" s="4" t="e">
        <f>VLOOKUP(L2097,#REF!,3,FALSE)</f>
        <v>#REF!</v>
      </c>
      <c r="O2097" s="4" t="e">
        <f>VLOOKUP(L2097,#REF!,2,FALSE)</f>
        <v>#REF!</v>
      </c>
      <c r="P2097" s="4" t="e">
        <f t="shared" si="62"/>
        <v>#REF!</v>
      </c>
      <c r="Q2097" s="4"/>
      <c r="R2097" s="4"/>
      <c r="S2097" s="4"/>
      <c r="T2097" s="4"/>
      <c r="U2097" s="4"/>
      <c r="V2097" s="4"/>
      <c r="W2097" s="4"/>
    </row>
    <row r="2098" spans="1:23" ht="16">
      <c r="A2098" s="173" t="s">
        <v>2802</v>
      </c>
      <c r="B2098" s="173" t="s">
        <v>2759</v>
      </c>
      <c r="C2098" s="173">
        <v>840130539014</v>
      </c>
      <c r="D2098" s="174">
        <v>79.5</v>
      </c>
      <c r="E2098" s="174">
        <v>159</v>
      </c>
      <c r="F2098" s="173" t="s">
        <v>809</v>
      </c>
      <c r="G2098" s="4" t="s">
        <v>3</v>
      </c>
      <c r="H2098" s="4" t="str">
        <f t="shared" si="56"/>
        <v>Freshley Overall Drop Seat</v>
      </c>
      <c r="I2098" s="4" t="str">
        <f t="shared" si="57"/>
        <v>Black Thermal Denim</v>
      </c>
      <c r="J2098" s="4" t="str">
        <f t="shared" si="58"/>
        <v>DWF23O3W-001</v>
      </c>
      <c r="K2098" s="4" t="str">
        <f t="shared" si="59"/>
        <v>16x34</v>
      </c>
      <c r="L2098" s="4" t="str">
        <f t="shared" si="60"/>
        <v>16</v>
      </c>
      <c r="M2098" s="4" t="str">
        <f t="shared" si="61"/>
        <v>34</v>
      </c>
      <c r="N2098" s="4" t="e">
        <f>VLOOKUP(L2098,#REF!,3,FALSE)</f>
        <v>#REF!</v>
      </c>
      <c r="O2098" s="4" t="e">
        <f>VLOOKUP(L2098,#REF!,2,FALSE)</f>
        <v>#REF!</v>
      </c>
      <c r="P2098" s="4" t="e">
        <f t="shared" si="62"/>
        <v>#REF!</v>
      </c>
      <c r="Q2098" s="4"/>
      <c r="R2098" s="4"/>
      <c r="S2098" s="4"/>
      <c r="T2098" s="4"/>
      <c r="U2098" s="4"/>
      <c r="V2098" s="4"/>
      <c r="W2098" s="4"/>
    </row>
    <row r="2099" spans="1:23" ht="16">
      <c r="A2099" s="173" t="s">
        <v>2803</v>
      </c>
      <c r="B2099" s="173" t="s">
        <v>2759</v>
      </c>
      <c r="C2099" s="173">
        <v>840130539021</v>
      </c>
      <c r="D2099" s="174">
        <v>79.5</v>
      </c>
      <c r="E2099" s="174">
        <v>159</v>
      </c>
      <c r="F2099" s="173" t="s">
        <v>809</v>
      </c>
      <c r="G2099" s="4" t="s">
        <v>3</v>
      </c>
      <c r="H2099" s="4" t="str">
        <f t="shared" si="56"/>
        <v>Freshley Overall Drop Seat</v>
      </c>
      <c r="I2099" s="4" t="str">
        <f t="shared" si="57"/>
        <v>Black Thermal Denim</v>
      </c>
      <c r="J2099" s="4" t="str">
        <f t="shared" si="58"/>
        <v>DWF23O3W-001</v>
      </c>
      <c r="K2099" s="4" t="str">
        <f t="shared" si="59"/>
        <v>18x28</v>
      </c>
      <c r="L2099" s="4" t="str">
        <f t="shared" si="60"/>
        <v>18</v>
      </c>
      <c r="M2099" s="4" t="str">
        <f t="shared" si="61"/>
        <v>28</v>
      </c>
      <c r="N2099" s="4" t="e">
        <f>VLOOKUP(L2099,#REF!,3,FALSE)</f>
        <v>#REF!</v>
      </c>
      <c r="O2099" s="4" t="e">
        <f>VLOOKUP(L2099,#REF!,2,FALSE)</f>
        <v>#REF!</v>
      </c>
      <c r="P2099" s="4" t="e">
        <f t="shared" si="62"/>
        <v>#REF!</v>
      </c>
      <c r="Q2099" s="4"/>
      <c r="R2099" s="4"/>
      <c r="S2099" s="4"/>
      <c r="T2099" s="4"/>
      <c r="U2099" s="4"/>
      <c r="V2099" s="4"/>
      <c r="W2099" s="4"/>
    </row>
    <row r="2100" spans="1:23" ht="16">
      <c r="A2100" s="173" t="s">
        <v>2804</v>
      </c>
      <c r="B2100" s="173" t="s">
        <v>2759</v>
      </c>
      <c r="C2100" s="173">
        <v>840130539038</v>
      </c>
      <c r="D2100" s="174">
        <v>79.5</v>
      </c>
      <c r="E2100" s="174">
        <v>159</v>
      </c>
      <c r="F2100" s="173" t="s">
        <v>809</v>
      </c>
      <c r="G2100" s="4" t="s">
        <v>3</v>
      </c>
      <c r="H2100" s="4" t="str">
        <f t="shared" si="56"/>
        <v>Freshley Overall Drop Seat</v>
      </c>
      <c r="I2100" s="4" t="str">
        <f t="shared" si="57"/>
        <v>Black Thermal Denim</v>
      </c>
      <c r="J2100" s="4" t="str">
        <f t="shared" si="58"/>
        <v>DWF23O3W-001</v>
      </c>
      <c r="K2100" s="4" t="str">
        <f t="shared" si="59"/>
        <v>18x30</v>
      </c>
      <c r="L2100" s="4" t="str">
        <f t="shared" si="60"/>
        <v>18</v>
      </c>
      <c r="M2100" s="4" t="str">
        <f t="shared" si="61"/>
        <v>30</v>
      </c>
      <c r="N2100" s="4" t="e">
        <f>VLOOKUP(L2100,#REF!,3,FALSE)</f>
        <v>#REF!</v>
      </c>
      <c r="O2100" s="4" t="e">
        <f>VLOOKUP(L2100,#REF!,2,FALSE)</f>
        <v>#REF!</v>
      </c>
      <c r="P2100" s="4" t="e">
        <f t="shared" si="62"/>
        <v>#REF!</v>
      </c>
      <c r="Q2100" s="4"/>
      <c r="R2100" s="4"/>
      <c r="S2100" s="4"/>
      <c r="T2100" s="4"/>
      <c r="U2100" s="4"/>
      <c r="V2100" s="4"/>
      <c r="W2100" s="4"/>
    </row>
    <row r="2101" spans="1:23" ht="16">
      <c r="A2101" s="173" t="s">
        <v>2805</v>
      </c>
      <c r="B2101" s="173" t="s">
        <v>2759</v>
      </c>
      <c r="C2101" s="173">
        <v>840130539045</v>
      </c>
      <c r="D2101" s="174">
        <v>79.5</v>
      </c>
      <c r="E2101" s="174">
        <v>159</v>
      </c>
      <c r="F2101" s="173" t="s">
        <v>809</v>
      </c>
      <c r="G2101" s="4" t="s">
        <v>3</v>
      </c>
      <c r="H2101" s="4" t="str">
        <f t="shared" si="56"/>
        <v>Freshley Overall Drop Seat</v>
      </c>
      <c r="I2101" s="4" t="str">
        <f t="shared" si="57"/>
        <v>Black Thermal Denim</v>
      </c>
      <c r="J2101" s="4" t="str">
        <f t="shared" si="58"/>
        <v>DWF23O3W-001</v>
      </c>
      <c r="K2101" s="4" t="str">
        <f t="shared" si="59"/>
        <v>18x32</v>
      </c>
      <c r="L2101" s="4" t="str">
        <f t="shared" si="60"/>
        <v>18</v>
      </c>
      <c r="M2101" s="4" t="str">
        <f t="shared" si="61"/>
        <v>32</v>
      </c>
      <c r="N2101" s="4" t="e">
        <f>VLOOKUP(L2101,#REF!,3,FALSE)</f>
        <v>#REF!</v>
      </c>
      <c r="O2101" s="4" t="e">
        <f>VLOOKUP(L2101,#REF!,2,FALSE)</f>
        <v>#REF!</v>
      </c>
      <c r="P2101" s="4" t="e">
        <f t="shared" si="62"/>
        <v>#REF!</v>
      </c>
      <c r="Q2101" s="4"/>
      <c r="R2101" s="4"/>
      <c r="S2101" s="4"/>
      <c r="T2101" s="4"/>
      <c r="U2101" s="4"/>
      <c r="V2101" s="4"/>
      <c r="W2101" s="4"/>
    </row>
    <row r="2102" spans="1:23" ht="16">
      <c r="A2102" s="173" t="s">
        <v>2806</v>
      </c>
      <c r="B2102" s="173" t="s">
        <v>2759</v>
      </c>
      <c r="C2102" s="173">
        <v>840130539052</v>
      </c>
      <c r="D2102" s="174">
        <v>79.5</v>
      </c>
      <c r="E2102" s="174">
        <v>159</v>
      </c>
      <c r="F2102" s="173" t="s">
        <v>809</v>
      </c>
      <c r="G2102" s="4" t="s">
        <v>3</v>
      </c>
      <c r="H2102" s="4" t="str">
        <f t="shared" si="56"/>
        <v>Freshley Overall Drop Seat</v>
      </c>
      <c r="I2102" s="4" t="str">
        <f t="shared" si="57"/>
        <v>Black Thermal Denim</v>
      </c>
      <c r="J2102" s="4" t="str">
        <f t="shared" si="58"/>
        <v>DWF23O3W-001</v>
      </c>
      <c r="K2102" s="4" t="str">
        <f t="shared" si="59"/>
        <v>18x34</v>
      </c>
      <c r="L2102" s="4" t="str">
        <f t="shared" si="60"/>
        <v>18</v>
      </c>
      <c r="M2102" s="4" t="str">
        <f t="shared" si="61"/>
        <v>34</v>
      </c>
      <c r="N2102" s="4" t="e">
        <f>VLOOKUP(L2102,#REF!,3,FALSE)</f>
        <v>#REF!</v>
      </c>
      <c r="O2102" s="4" t="e">
        <f>VLOOKUP(L2102,#REF!,2,FALSE)</f>
        <v>#REF!</v>
      </c>
      <c r="P2102" s="4" t="e">
        <f t="shared" si="62"/>
        <v>#REF!</v>
      </c>
      <c r="Q2102" s="4"/>
      <c r="R2102" s="4"/>
      <c r="S2102" s="4"/>
      <c r="T2102" s="4"/>
      <c r="U2102" s="4"/>
      <c r="V2102" s="4"/>
      <c r="W2102" s="4"/>
    </row>
    <row r="2103" spans="1:23" ht="16">
      <c r="A2103" s="173" t="s">
        <v>2807</v>
      </c>
      <c r="B2103" s="173" t="s">
        <v>2759</v>
      </c>
      <c r="C2103" s="173">
        <v>840130539069</v>
      </c>
      <c r="D2103" s="174">
        <v>79.5</v>
      </c>
      <c r="E2103" s="174">
        <v>159</v>
      </c>
      <c r="F2103" s="173" t="s">
        <v>809</v>
      </c>
      <c r="G2103" s="4" t="s">
        <v>3</v>
      </c>
      <c r="H2103" s="4" t="str">
        <f t="shared" si="56"/>
        <v>Freshley Overall Drop Seat</v>
      </c>
      <c r="I2103" s="4" t="str">
        <f t="shared" si="57"/>
        <v>Black Thermal Denim</v>
      </c>
      <c r="J2103" s="4" t="str">
        <f t="shared" si="58"/>
        <v>DWF23O3W-001</v>
      </c>
      <c r="K2103" s="4" t="str">
        <f t="shared" si="59"/>
        <v>20x28</v>
      </c>
      <c r="L2103" s="4" t="str">
        <f t="shared" si="60"/>
        <v>20</v>
      </c>
      <c r="M2103" s="4" t="str">
        <f t="shared" si="61"/>
        <v>28</v>
      </c>
      <c r="N2103" s="4" t="e">
        <f>VLOOKUP(L2103,#REF!,3,FALSE)</f>
        <v>#REF!</v>
      </c>
      <c r="O2103" s="4" t="e">
        <f>VLOOKUP(L2103,#REF!,2,FALSE)</f>
        <v>#REF!</v>
      </c>
      <c r="P2103" s="4" t="e">
        <f t="shared" si="62"/>
        <v>#REF!</v>
      </c>
      <c r="Q2103" s="4"/>
      <c r="R2103" s="4"/>
      <c r="S2103" s="4"/>
      <c r="T2103" s="4"/>
      <c r="U2103" s="4"/>
      <c r="V2103" s="4"/>
      <c r="W2103" s="4"/>
    </row>
    <row r="2104" spans="1:23" ht="16">
      <c r="A2104" s="173" t="s">
        <v>2808</v>
      </c>
      <c r="B2104" s="173" t="s">
        <v>2759</v>
      </c>
      <c r="C2104" s="173">
        <v>840130539076</v>
      </c>
      <c r="D2104" s="174">
        <v>79.5</v>
      </c>
      <c r="E2104" s="174">
        <v>159</v>
      </c>
      <c r="F2104" s="173" t="s">
        <v>809</v>
      </c>
      <c r="G2104" s="4" t="s">
        <v>3</v>
      </c>
      <c r="H2104" s="4" t="str">
        <f t="shared" si="56"/>
        <v>Freshley Overall Drop Seat</v>
      </c>
      <c r="I2104" s="4" t="str">
        <f t="shared" si="57"/>
        <v>Black Thermal Denim</v>
      </c>
      <c r="J2104" s="4" t="str">
        <f t="shared" si="58"/>
        <v>DWF23O3W-001</v>
      </c>
      <c r="K2104" s="4" t="str">
        <f t="shared" si="59"/>
        <v>20x30</v>
      </c>
      <c r="L2104" s="4" t="str">
        <f t="shared" si="60"/>
        <v>20</v>
      </c>
      <c r="M2104" s="4" t="str">
        <f t="shared" si="61"/>
        <v>30</v>
      </c>
      <c r="N2104" s="4" t="e">
        <f>VLOOKUP(L2104,#REF!,3,FALSE)</f>
        <v>#REF!</v>
      </c>
      <c r="O2104" s="4" t="e">
        <f>VLOOKUP(L2104,#REF!,2,FALSE)</f>
        <v>#REF!</v>
      </c>
      <c r="P2104" s="4" t="e">
        <f t="shared" si="62"/>
        <v>#REF!</v>
      </c>
      <c r="Q2104" s="4"/>
      <c r="R2104" s="4"/>
      <c r="S2104" s="4"/>
      <c r="T2104" s="4"/>
      <c r="U2104" s="4"/>
      <c r="V2104" s="4"/>
      <c r="W2104" s="4"/>
    </row>
    <row r="2105" spans="1:23" ht="16">
      <c r="A2105" s="173" t="s">
        <v>2809</v>
      </c>
      <c r="B2105" s="173" t="s">
        <v>2759</v>
      </c>
      <c r="C2105" s="173">
        <v>840130539083</v>
      </c>
      <c r="D2105" s="174">
        <v>79.5</v>
      </c>
      <c r="E2105" s="174">
        <v>159</v>
      </c>
      <c r="F2105" s="173" t="s">
        <v>809</v>
      </c>
      <c r="G2105" s="4" t="s">
        <v>3</v>
      </c>
      <c r="H2105" s="4" t="str">
        <f t="shared" si="56"/>
        <v>Freshley Overall Drop Seat</v>
      </c>
      <c r="I2105" s="4" t="str">
        <f t="shared" si="57"/>
        <v>Black Thermal Denim</v>
      </c>
      <c r="J2105" s="4" t="str">
        <f t="shared" si="58"/>
        <v>DWF23O3W-001</v>
      </c>
      <c r="K2105" s="4" t="str">
        <f t="shared" si="59"/>
        <v>20x32</v>
      </c>
      <c r="L2105" s="4" t="str">
        <f t="shared" si="60"/>
        <v>20</v>
      </c>
      <c r="M2105" s="4" t="str">
        <f t="shared" si="61"/>
        <v>32</v>
      </c>
      <c r="N2105" s="4" t="e">
        <f>VLOOKUP(L2105,#REF!,3,FALSE)</f>
        <v>#REF!</v>
      </c>
      <c r="O2105" s="4" t="e">
        <f>VLOOKUP(L2105,#REF!,2,FALSE)</f>
        <v>#REF!</v>
      </c>
      <c r="P2105" s="4" t="e">
        <f t="shared" si="62"/>
        <v>#REF!</v>
      </c>
      <c r="Q2105" s="4"/>
      <c r="R2105" s="4"/>
      <c r="S2105" s="4"/>
      <c r="T2105" s="4"/>
      <c r="U2105" s="4"/>
      <c r="V2105" s="4"/>
      <c r="W2105" s="4"/>
    </row>
    <row r="2106" spans="1:23" ht="16">
      <c r="A2106" s="173" t="s">
        <v>2810</v>
      </c>
      <c r="B2106" s="173" t="s">
        <v>2759</v>
      </c>
      <c r="C2106" s="173">
        <v>840130539090</v>
      </c>
      <c r="D2106" s="174">
        <v>79.5</v>
      </c>
      <c r="E2106" s="174">
        <v>159</v>
      </c>
      <c r="F2106" s="173" t="s">
        <v>809</v>
      </c>
      <c r="G2106" s="4" t="s">
        <v>3</v>
      </c>
      <c r="H2106" s="4" t="str">
        <f t="shared" si="56"/>
        <v>Freshley Overall Drop Seat</v>
      </c>
      <c r="I2106" s="4" t="str">
        <f t="shared" si="57"/>
        <v>Black Thermal Denim</v>
      </c>
      <c r="J2106" s="4" t="str">
        <f t="shared" si="58"/>
        <v>DWF23O3W-001</v>
      </c>
      <c r="K2106" s="4" t="str">
        <f t="shared" si="59"/>
        <v>20x34</v>
      </c>
      <c r="L2106" s="4" t="str">
        <f t="shared" si="60"/>
        <v>20</v>
      </c>
      <c r="M2106" s="4" t="str">
        <f t="shared" si="61"/>
        <v>34</v>
      </c>
      <c r="N2106" s="4" t="e">
        <f>VLOOKUP(L2106,#REF!,3,FALSE)</f>
        <v>#REF!</v>
      </c>
      <c r="O2106" s="4" t="e">
        <f>VLOOKUP(L2106,#REF!,2,FALSE)</f>
        <v>#REF!</v>
      </c>
      <c r="P2106" s="4" t="e">
        <f t="shared" si="62"/>
        <v>#REF!</v>
      </c>
      <c r="Q2106" s="4"/>
      <c r="R2106" s="4"/>
      <c r="S2106" s="4"/>
      <c r="T2106" s="4"/>
      <c r="U2106" s="4"/>
      <c r="V2106" s="4"/>
      <c r="W2106" s="4"/>
    </row>
    <row r="2107" spans="1:23" ht="16">
      <c r="A2107" s="173" t="s">
        <v>2811</v>
      </c>
      <c r="B2107" s="173" t="s">
        <v>2759</v>
      </c>
      <c r="C2107" s="173">
        <v>840130539106</v>
      </c>
      <c r="D2107" s="174">
        <v>79.5</v>
      </c>
      <c r="E2107" s="174">
        <v>159</v>
      </c>
      <c r="F2107" s="173" t="s">
        <v>809</v>
      </c>
      <c r="G2107" s="4" t="s">
        <v>3</v>
      </c>
      <c r="H2107" s="4" t="str">
        <f t="shared" si="56"/>
        <v>Freshley Overall Drop Seat</v>
      </c>
      <c r="I2107" s="4" t="str">
        <f t="shared" si="57"/>
        <v>Black Thermal Denim</v>
      </c>
      <c r="J2107" s="4" t="str">
        <f t="shared" si="58"/>
        <v>DWF23O3W-001</v>
      </c>
      <c r="K2107" s="4" t="str">
        <f t="shared" si="59"/>
        <v>22x28</v>
      </c>
      <c r="L2107" s="4" t="str">
        <f t="shared" si="60"/>
        <v>22</v>
      </c>
      <c r="M2107" s="4" t="str">
        <f t="shared" si="61"/>
        <v>28</v>
      </c>
      <c r="N2107" s="4" t="e">
        <f>VLOOKUP(L2107,#REF!,3,FALSE)</f>
        <v>#REF!</v>
      </c>
      <c r="O2107" s="4" t="e">
        <f>VLOOKUP(L2107,#REF!,2,FALSE)</f>
        <v>#REF!</v>
      </c>
      <c r="P2107" s="4" t="e">
        <f t="shared" si="62"/>
        <v>#REF!</v>
      </c>
      <c r="Q2107" s="4"/>
      <c r="R2107" s="4"/>
      <c r="S2107" s="4"/>
      <c r="T2107" s="4"/>
      <c r="U2107" s="4"/>
      <c r="V2107" s="4"/>
      <c r="W2107" s="4"/>
    </row>
    <row r="2108" spans="1:23" ht="16">
      <c r="A2108" s="173" t="s">
        <v>2812</v>
      </c>
      <c r="B2108" s="173" t="s">
        <v>2759</v>
      </c>
      <c r="C2108" s="173">
        <v>840130539113</v>
      </c>
      <c r="D2108" s="174">
        <v>79.5</v>
      </c>
      <c r="E2108" s="174">
        <v>159</v>
      </c>
      <c r="F2108" s="173" t="s">
        <v>809</v>
      </c>
      <c r="G2108" s="4" t="s">
        <v>3</v>
      </c>
      <c r="H2108" s="4" t="str">
        <f t="shared" si="56"/>
        <v>Freshley Overall Drop Seat</v>
      </c>
      <c r="I2108" s="4" t="str">
        <f t="shared" si="57"/>
        <v>Black Thermal Denim</v>
      </c>
      <c r="J2108" s="4" t="str">
        <f t="shared" si="58"/>
        <v>DWF23O3W-001</v>
      </c>
      <c r="K2108" s="4" t="str">
        <f t="shared" si="59"/>
        <v>22x30</v>
      </c>
      <c r="L2108" s="4" t="str">
        <f t="shared" si="60"/>
        <v>22</v>
      </c>
      <c r="M2108" s="4" t="str">
        <f t="shared" si="61"/>
        <v>30</v>
      </c>
      <c r="N2108" s="4" t="e">
        <f>VLOOKUP(L2108,#REF!,3,FALSE)</f>
        <v>#REF!</v>
      </c>
      <c r="O2108" s="4" t="e">
        <f>VLOOKUP(L2108,#REF!,2,FALSE)</f>
        <v>#REF!</v>
      </c>
      <c r="P2108" s="4" t="e">
        <f t="shared" si="62"/>
        <v>#REF!</v>
      </c>
      <c r="Q2108" s="4"/>
      <c r="R2108" s="4"/>
      <c r="S2108" s="4"/>
      <c r="T2108" s="4"/>
      <c r="U2108" s="4"/>
      <c r="V2108" s="4"/>
      <c r="W2108" s="4"/>
    </row>
    <row r="2109" spans="1:23" ht="15.75" customHeight="1">
      <c r="A2109" s="173" t="s">
        <v>2813</v>
      </c>
      <c r="B2109" s="173" t="s">
        <v>2759</v>
      </c>
      <c r="C2109" s="173">
        <v>840130539120</v>
      </c>
      <c r="D2109" s="174">
        <v>79.5</v>
      </c>
      <c r="E2109" s="174">
        <v>159</v>
      </c>
      <c r="F2109" s="173" t="s">
        <v>809</v>
      </c>
      <c r="G2109" s="4" t="s">
        <v>3</v>
      </c>
      <c r="H2109" s="4" t="str">
        <f t="shared" si="56"/>
        <v>Freshley Overall Drop Seat</v>
      </c>
      <c r="I2109" s="4" t="str">
        <f t="shared" si="57"/>
        <v>Black Thermal Denim</v>
      </c>
      <c r="J2109" s="4" t="str">
        <f t="shared" si="58"/>
        <v>DWF23O3W-001</v>
      </c>
      <c r="K2109" s="4" t="str">
        <f t="shared" si="59"/>
        <v>22x32</v>
      </c>
      <c r="L2109" s="4" t="str">
        <f t="shared" si="60"/>
        <v>22</v>
      </c>
      <c r="M2109" s="4" t="str">
        <f t="shared" si="61"/>
        <v>32</v>
      </c>
      <c r="N2109" s="4" t="e">
        <f>VLOOKUP(L2109,#REF!,3,FALSE)</f>
        <v>#REF!</v>
      </c>
      <c r="O2109" s="4" t="e">
        <f>VLOOKUP(L2109,#REF!,2,FALSE)</f>
        <v>#REF!</v>
      </c>
      <c r="P2109" s="4" t="e">
        <f t="shared" si="62"/>
        <v>#REF!</v>
      </c>
      <c r="Q2109" s="4"/>
      <c r="R2109" s="175"/>
      <c r="S2109" s="176" t="s">
        <v>2814</v>
      </c>
      <c r="T2109" s="177" t="s">
        <v>268</v>
      </c>
      <c r="U2109" s="176" t="s">
        <v>315</v>
      </c>
      <c r="V2109" s="176" t="s">
        <v>397</v>
      </c>
      <c r="W2109" s="4"/>
    </row>
    <row r="2110" spans="1:23" ht="16">
      <c r="A2110" s="173" t="s">
        <v>2815</v>
      </c>
      <c r="B2110" s="173" t="s">
        <v>2759</v>
      </c>
      <c r="C2110" s="173">
        <v>840130539137</v>
      </c>
      <c r="D2110" s="174">
        <v>79.5</v>
      </c>
      <c r="E2110" s="174">
        <v>159</v>
      </c>
      <c r="F2110" s="173" t="s">
        <v>809</v>
      </c>
      <c r="G2110" s="4" t="s">
        <v>3</v>
      </c>
      <c r="H2110" s="4" t="str">
        <f t="shared" si="56"/>
        <v>Freshley Overall Drop Seat</v>
      </c>
      <c r="I2110" s="4" t="str">
        <f t="shared" si="57"/>
        <v>Black Thermal Denim</v>
      </c>
      <c r="J2110" s="4" t="str">
        <f t="shared" si="58"/>
        <v>DWF23O3W-001</v>
      </c>
      <c r="K2110" s="4" t="str">
        <f t="shared" si="59"/>
        <v>22x34</v>
      </c>
      <c r="L2110" s="4" t="str">
        <f t="shared" si="60"/>
        <v>22</v>
      </c>
      <c r="M2110" s="4" t="str">
        <f t="shared" si="61"/>
        <v>34</v>
      </c>
      <c r="N2110" s="4" t="e">
        <f>VLOOKUP(L2110,#REF!,3,FALSE)</f>
        <v>#REF!</v>
      </c>
      <c r="O2110" s="4" t="e">
        <f>VLOOKUP(L2110,#REF!,2,FALSE)</f>
        <v>#REF!</v>
      </c>
      <c r="P2110" s="4" t="e">
        <f t="shared" si="62"/>
        <v>#REF!</v>
      </c>
      <c r="Q2110" s="4"/>
      <c r="R2110" s="4"/>
      <c r="S2110" s="4"/>
      <c r="T2110" s="4"/>
      <c r="U2110" s="4"/>
      <c r="V2110" s="4"/>
      <c r="W2110" s="4"/>
    </row>
    <row r="2111" spans="1:23" ht="16">
      <c r="A2111" s="173" t="s">
        <v>2816</v>
      </c>
      <c r="B2111" s="173" t="s">
        <v>2759</v>
      </c>
      <c r="C2111" s="173">
        <v>840130539144</v>
      </c>
      <c r="D2111" s="174">
        <v>79.5</v>
      </c>
      <c r="E2111" s="174">
        <v>159</v>
      </c>
      <c r="F2111" s="173" t="s">
        <v>809</v>
      </c>
      <c r="G2111" s="4" t="s">
        <v>3</v>
      </c>
      <c r="H2111" s="4" t="str">
        <f t="shared" si="56"/>
        <v>Freshley Overall Drop Seat</v>
      </c>
      <c r="I2111" s="4" t="str">
        <f t="shared" si="57"/>
        <v>Black Thermal Denim</v>
      </c>
      <c r="J2111" s="4" t="str">
        <f t="shared" si="58"/>
        <v>DWF23O3W-001</v>
      </c>
      <c r="K2111" s="4" t="str">
        <f t="shared" si="59"/>
        <v>24x28</v>
      </c>
      <c r="L2111" s="4" t="str">
        <f t="shared" si="60"/>
        <v>24</v>
      </c>
      <c r="M2111" s="4" t="str">
        <f t="shared" si="61"/>
        <v>28</v>
      </c>
      <c r="N2111" s="4" t="e">
        <f>VLOOKUP(L2111,#REF!,3,FALSE)</f>
        <v>#REF!</v>
      </c>
      <c r="O2111" s="4" t="e">
        <f>VLOOKUP(L2111,#REF!,2,FALSE)</f>
        <v>#REF!</v>
      </c>
      <c r="P2111" s="4" t="e">
        <f t="shared" si="62"/>
        <v>#REF!</v>
      </c>
      <c r="Q2111" s="4"/>
      <c r="R2111" s="4"/>
      <c r="S2111" s="4"/>
      <c r="T2111" s="4"/>
      <c r="U2111" s="4"/>
      <c r="V2111" s="4"/>
      <c r="W2111" s="4"/>
    </row>
    <row r="2112" spans="1:23" ht="16">
      <c r="A2112" s="173" t="s">
        <v>2817</v>
      </c>
      <c r="B2112" s="173" t="s">
        <v>2759</v>
      </c>
      <c r="C2112" s="173">
        <v>840130539151</v>
      </c>
      <c r="D2112" s="174">
        <v>79.5</v>
      </c>
      <c r="E2112" s="174">
        <v>159</v>
      </c>
      <c r="F2112" s="173" t="s">
        <v>809</v>
      </c>
      <c r="G2112" s="4" t="s">
        <v>3</v>
      </c>
      <c r="H2112" s="4" t="str">
        <f t="shared" si="56"/>
        <v>Freshley Overall Drop Seat</v>
      </c>
      <c r="I2112" s="4" t="str">
        <f t="shared" si="57"/>
        <v>Black Thermal Denim</v>
      </c>
      <c r="J2112" s="4" t="str">
        <f t="shared" si="58"/>
        <v>DWF23O3W-001</v>
      </c>
      <c r="K2112" s="4" t="str">
        <f t="shared" si="59"/>
        <v>24x30</v>
      </c>
      <c r="L2112" s="4" t="str">
        <f t="shared" si="60"/>
        <v>24</v>
      </c>
      <c r="M2112" s="4" t="str">
        <f t="shared" si="61"/>
        <v>30</v>
      </c>
      <c r="N2112" s="4" t="e">
        <f>VLOOKUP(L2112,#REF!,3,FALSE)</f>
        <v>#REF!</v>
      </c>
      <c r="O2112" s="4" t="e">
        <f>VLOOKUP(L2112,#REF!,2,FALSE)</f>
        <v>#REF!</v>
      </c>
      <c r="P2112" s="4" t="e">
        <f t="shared" si="62"/>
        <v>#REF!</v>
      </c>
      <c r="Q2112" s="4"/>
      <c r="R2112" s="4"/>
      <c r="S2112" s="4"/>
      <c r="T2112" s="4"/>
      <c r="U2112" s="4"/>
      <c r="V2112" s="4"/>
      <c r="W2112" s="4"/>
    </row>
    <row r="2113" spans="1:23" ht="16">
      <c r="A2113" s="173" t="s">
        <v>2818</v>
      </c>
      <c r="B2113" s="173" t="s">
        <v>2759</v>
      </c>
      <c r="C2113" s="173">
        <v>840130539168</v>
      </c>
      <c r="D2113" s="174">
        <v>79.5</v>
      </c>
      <c r="E2113" s="174">
        <v>159</v>
      </c>
      <c r="F2113" s="173" t="s">
        <v>809</v>
      </c>
      <c r="G2113" s="4" t="s">
        <v>3</v>
      </c>
      <c r="H2113" s="4" t="str">
        <f t="shared" si="56"/>
        <v>Freshley Overall Drop Seat</v>
      </c>
      <c r="I2113" s="4" t="str">
        <f t="shared" si="57"/>
        <v>Black Thermal Denim</v>
      </c>
      <c r="J2113" s="4" t="str">
        <f t="shared" si="58"/>
        <v>DWF23O3W-001</v>
      </c>
      <c r="K2113" s="4" t="str">
        <f t="shared" si="59"/>
        <v>24x32</v>
      </c>
      <c r="L2113" s="4" t="str">
        <f t="shared" si="60"/>
        <v>24</v>
      </c>
      <c r="M2113" s="4" t="str">
        <f t="shared" si="61"/>
        <v>32</v>
      </c>
      <c r="N2113" s="4" t="e">
        <f>VLOOKUP(L2113,#REF!,3,FALSE)</f>
        <v>#REF!</v>
      </c>
      <c r="O2113" s="4" t="e">
        <f>VLOOKUP(L2113,#REF!,2,FALSE)</f>
        <v>#REF!</v>
      </c>
      <c r="P2113" s="4" t="e">
        <f t="shared" si="62"/>
        <v>#REF!</v>
      </c>
      <c r="Q2113" s="4"/>
      <c r="R2113" s="4"/>
      <c r="S2113" s="4"/>
      <c r="T2113" s="4"/>
      <c r="U2113" s="4"/>
      <c r="V2113" s="4"/>
      <c r="W2113" s="4"/>
    </row>
    <row r="2114" spans="1:23" ht="16">
      <c r="A2114" s="173" t="s">
        <v>2819</v>
      </c>
      <c r="B2114" s="173" t="s">
        <v>2759</v>
      </c>
      <c r="C2114" s="173">
        <v>840130539175</v>
      </c>
      <c r="D2114" s="174">
        <v>79.5</v>
      </c>
      <c r="E2114" s="174">
        <v>159</v>
      </c>
      <c r="F2114" s="173" t="s">
        <v>809</v>
      </c>
      <c r="G2114" s="4" t="s">
        <v>3</v>
      </c>
      <c r="H2114" s="4" t="str">
        <f t="shared" si="56"/>
        <v>Freshley Overall Drop Seat</v>
      </c>
      <c r="I2114" s="4" t="str">
        <f t="shared" si="57"/>
        <v>Black Thermal Denim</v>
      </c>
      <c r="J2114" s="4" t="str">
        <f t="shared" si="58"/>
        <v>DWF23O3W-001</v>
      </c>
      <c r="K2114" s="4" t="str">
        <f t="shared" si="59"/>
        <v>24x34</v>
      </c>
      <c r="L2114" s="4" t="str">
        <f t="shared" si="60"/>
        <v>24</v>
      </c>
      <c r="M2114" s="4" t="str">
        <f t="shared" si="61"/>
        <v>34</v>
      </c>
      <c r="N2114" s="4" t="e">
        <f>VLOOKUP(L2114,#REF!,3,FALSE)</f>
        <v>#REF!</v>
      </c>
      <c r="O2114" s="4" t="e">
        <f>VLOOKUP(L2114,#REF!,2,FALSE)</f>
        <v>#REF!</v>
      </c>
      <c r="P2114" s="4" t="e">
        <f t="shared" si="62"/>
        <v>#REF!</v>
      </c>
      <c r="Q2114" s="4"/>
      <c r="R2114" s="4"/>
      <c r="S2114" s="4"/>
      <c r="T2114" s="4"/>
      <c r="U2114" s="4"/>
      <c r="V2114" s="4"/>
      <c r="W2114" s="4"/>
    </row>
    <row r="2115" spans="1:23" ht="16">
      <c r="A2115" s="173" t="s">
        <v>2820</v>
      </c>
      <c r="B2115" s="173" t="s">
        <v>2821</v>
      </c>
      <c r="C2115" s="173">
        <v>840130539182</v>
      </c>
      <c r="D2115" s="174">
        <v>79.5</v>
      </c>
      <c r="E2115" s="174">
        <v>159</v>
      </c>
      <c r="F2115" s="173" t="s">
        <v>809</v>
      </c>
      <c r="G2115" s="4" t="s">
        <v>3</v>
      </c>
      <c r="H2115" s="4" t="str">
        <f t="shared" si="56"/>
        <v>Freshley Overall Drop Seat</v>
      </c>
      <c r="I2115" s="4" t="str">
        <f t="shared" si="57"/>
        <v>Grey Thermal Denim</v>
      </c>
      <c r="J2115" s="4" t="str">
        <f t="shared" si="58"/>
        <v>DWF23O3W-030</v>
      </c>
      <c r="K2115" s="4" t="str">
        <f t="shared" si="59"/>
        <v>000x28</v>
      </c>
      <c r="L2115" s="4" t="str">
        <f t="shared" si="60"/>
        <v>000</v>
      </c>
      <c r="M2115" s="4" t="str">
        <f t="shared" si="61"/>
        <v>28</v>
      </c>
      <c r="N2115" s="4" t="e">
        <f>VLOOKUP(L2115,#REF!,3,FALSE)</f>
        <v>#REF!</v>
      </c>
      <c r="O2115" s="4" t="e">
        <f>VLOOKUP(L2115,#REF!,2,FALSE)</f>
        <v>#REF!</v>
      </c>
      <c r="P2115" s="4" t="e">
        <f t="shared" si="62"/>
        <v>#REF!</v>
      </c>
      <c r="Q2115" s="4"/>
      <c r="R2115" s="4"/>
      <c r="S2115" s="4"/>
      <c r="T2115" s="4"/>
      <c r="U2115" s="4"/>
      <c r="V2115" s="4"/>
      <c r="W2115" s="4"/>
    </row>
    <row r="2116" spans="1:23" ht="16">
      <c r="A2116" s="173" t="s">
        <v>2822</v>
      </c>
      <c r="B2116" s="173" t="s">
        <v>2821</v>
      </c>
      <c r="C2116" s="173">
        <v>840130539199</v>
      </c>
      <c r="D2116" s="174">
        <v>79.5</v>
      </c>
      <c r="E2116" s="174">
        <v>159</v>
      </c>
      <c r="F2116" s="173" t="s">
        <v>809</v>
      </c>
      <c r="G2116" s="4" t="s">
        <v>3</v>
      </c>
      <c r="H2116" s="4" t="str">
        <f t="shared" si="56"/>
        <v>Freshley Overall Drop Seat</v>
      </c>
      <c r="I2116" s="4" t="str">
        <f t="shared" si="57"/>
        <v>Grey Thermal Denim</v>
      </c>
      <c r="J2116" s="4" t="str">
        <f t="shared" si="58"/>
        <v>DWF23O3W-030</v>
      </c>
      <c r="K2116" s="4" t="str">
        <f t="shared" si="59"/>
        <v>000x30</v>
      </c>
      <c r="L2116" s="4" t="str">
        <f t="shared" si="60"/>
        <v>000</v>
      </c>
      <c r="M2116" s="4" t="str">
        <f t="shared" si="61"/>
        <v>30</v>
      </c>
      <c r="N2116" s="4" t="e">
        <f>VLOOKUP(L2116,#REF!,3,FALSE)</f>
        <v>#REF!</v>
      </c>
      <c r="O2116" s="4" t="e">
        <f>VLOOKUP(L2116,#REF!,2,FALSE)</f>
        <v>#REF!</v>
      </c>
      <c r="P2116" s="4" t="e">
        <f t="shared" si="62"/>
        <v>#REF!</v>
      </c>
      <c r="Q2116" s="4"/>
      <c r="R2116" s="4"/>
      <c r="S2116" s="4"/>
      <c r="T2116" s="4"/>
      <c r="U2116" s="4"/>
      <c r="V2116" s="4"/>
      <c r="W2116" s="4"/>
    </row>
    <row r="2117" spans="1:23" ht="16">
      <c r="A2117" s="173" t="s">
        <v>2823</v>
      </c>
      <c r="B2117" s="173" t="s">
        <v>2821</v>
      </c>
      <c r="C2117" s="173">
        <v>840130539205</v>
      </c>
      <c r="D2117" s="174">
        <v>79.5</v>
      </c>
      <c r="E2117" s="174">
        <v>159</v>
      </c>
      <c r="F2117" s="173" t="s">
        <v>809</v>
      </c>
      <c r="G2117" s="4" t="s">
        <v>3</v>
      </c>
      <c r="H2117" s="4" t="str">
        <f t="shared" si="56"/>
        <v>Freshley Overall Drop Seat</v>
      </c>
      <c r="I2117" s="4" t="str">
        <f t="shared" si="57"/>
        <v>Grey Thermal Denim</v>
      </c>
      <c r="J2117" s="4" t="str">
        <f t="shared" si="58"/>
        <v>DWF23O3W-030</v>
      </c>
      <c r="K2117" s="4" t="str">
        <f t="shared" si="59"/>
        <v>000x32</v>
      </c>
      <c r="L2117" s="4" t="str">
        <f t="shared" si="60"/>
        <v>000</v>
      </c>
      <c r="M2117" s="4" t="str">
        <f t="shared" si="61"/>
        <v>32</v>
      </c>
      <c r="N2117" s="4" t="e">
        <f>VLOOKUP(L2117,#REF!,3,FALSE)</f>
        <v>#REF!</v>
      </c>
      <c r="O2117" s="4" t="e">
        <f>VLOOKUP(L2117,#REF!,2,FALSE)</f>
        <v>#REF!</v>
      </c>
      <c r="P2117" s="4" t="e">
        <f t="shared" si="62"/>
        <v>#REF!</v>
      </c>
      <c r="Q2117" s="4"/>
      <c r="R2117" s="4"/>
      <c r="S2117" s="4"/>
      <c r="T2117" s="4"/>
      <c r="U2117" s="4"/>
      <c r="V2117" s="4"/>
      <c r="W2117" s="4"/>
    </row>
    <row r="2118" spans="1:23" ht="16">
      <c r="A2118" s="173" t="s">
        <v>2824</v>
      </c>
      <c r="B2118" s="173" t="s">
        <v>2821</v>
      </c>
      <c r="C2118" s="173">
        <v>840130539212</v>
      </c>
      <c r="D2118" s="174">
        <v>79.5</v>
      </c>
      <c r="E2118" s="174">
        <v>159</v>
      </c>
      <c r="F2118" s="173" t="s">
        <v>809</v>
      </c>
      <c r="G2118" s="4" t="s">
        <v>3</v>
      </c>
      <c r="H2118" s="4" t="str">
        <f t="shared" si="56"/>
        <v>Freshley Overall Drop Seat</v>
      </c>
      <c r="I2118" s="4" t="str">
        <f t="shared" si="57"/>
        <v>Grey Thermal Denim</v>
      </c>
      <c r="J2118" s="4" t="str">
        <f t="shared" si="58"/>
        <v>DWF23O3W-030</v>
      </c>
      <c r="K2118" s="4" t="str">
        <f t="shared" si="59"/>
        <v>000x34</v>
      </c>
      <c r="L2118" s="4" t="str">
        <f t="shared" si="60"/>
        <v>000</v>
      </c>
      <c r="M2118" s="4" t="str">
        <f t="shared" si="61"/>
        <v>34</v>
      </c>
      <c r="N2118" s="4" t="e">
        <f>VLOOKUP(L2118,#REF!,3,FALSE)</f>
        <v>#REF!</v>
      </c>
      <c r="O2118" s="4" t="e">
        <f>VLOOKUP(L2118,#REF!,2,FALSE)</f>
        <v>#REF!</v>
      </c>
      <c r="P2118" s="4" t="e">
        <f t="shared" si="62"/>
        <v>#REF!</v>
      </c>
      <c r="Q2118" s="4"/>
      <c r="R2118" s="4"/>
      <c r="S2118" s="4"/>
      <c r="T2118" s="4"/>
      <c r="U2118" s="4"/>
      <c r="V2118" s="4"/>
      <c r="W2118" s="4"/>
    </row>
    <row r="2119" spans="1:23" ht="16">
      <c r="A2119" s="173" t="s">
        <v>2825</v>
      </c>
      <c r="B2119" s="173" t="s">
        <v>2821</v>
      </c>
      <c r="C2119" s="173">
        <v>840130539229</v>
      </c>
      <c r="D2119" s="174">
        <v>79.5</v>
      </c>
      <c r="E2119" s="174">
        <v>159</v>
      </c>
      <c r="F2119" s="173" t="s">
        <v>809</v>
      </c>
      <c r="G2119" s="4" t="s">
        <v>3</v>
      </c>
      <c r="H2119" s="4" t="str">
        <f t="shared" si="56"/>
        <v>Freshley Overall Drop Seat</v>
      </c>
      <c r="I2119" s="4" t="str">
        <f t="shared" si="57"/>
        <v>Grey Thermal Denim</v>
      </c>
      <c r="J2119" s="4" t="str">
        <f t="shared" si="58"/>
        <v>DWF23O3W-030</v>
      </c>
      <c r="K2119" s="4" t="str">
        <f t="shared" si="59"/>
        <v>00x28</v>
      </c>
      <c r="L2119" s="4" t="str">
        <f t="shared" si="60"/>
        <v>00</v>
      </c>
      <c r="M2119" s="4" t="str">
        <f t="shared" si="61"/>
        <v>28</v>
      </c>
      <c r="N2119" s="4" t="e">
        <f>VLOOKUP(L2119,#REF!,3,FALSE)</f>
        <v>#REF!</v>
      </c>
      <c r="O2119" s="4" t="e">
        <f>VLOOKUP(L2119,#REF!,2,FALSE)</f>
        <v>#REF!</v>
      </c>
      <c r="P2119" s="4" t="e">
        <f t="shared" si="62"/>
        <v>#REF!</v>
      </c>
      <c r="Q2119" s="4"/>
      <c r="R2119" s="4"/>
      <c r="S2119" s="4"/>
      <c r="T2119" s="4"/>
      <c r="U2119" s="4"/>
      <c r="V2119" s="4"/>
      <c r="W2119" s="4"/>
    </row>
    <row r="2120" spans="1:23" ht="16">
      <c r="A2120" s="173" t="s">
        <v>2826</v>
      </c>
      <c r="B2120" s="173" t="s">
        <v>2821</v>
      </c>
      <c r="C2120" s="173">
        <v>840130539236</v>
      </c>
      <c r="D2120" s="174">
        <v>79.5</v>
      </c>
      <c r="E2120" s="174">
        <v>159</v>
      </c>
      <c r="F2120" s="173" t="s">
        <v>809</v>
      </c>
      <c r="G2120" s="4" t="s">
        <v>3</v>
      </c>
      <c r="H2120" s="4" t="str">
        <f t="shared" si="56"/>
        <v>Freshley Overall Drop Seat</v>
      </c>
      <c r="I2120" s="4" t="str">
        <f t="shared" si="57"/>
        <v>Grey Thermal Denim</v>
      </c>
      <c r="J2120" s="4" t="str">
        <f t="shared" si="58"/>
        <v>DWF23O3W-030</v>
      </c>
      <c r="K2120" s="4" t="str">
        <f t="shared" si="59"/>
        <v>00x30</v>
      </c>
      <c r="L2120" s="4" t="str">
        <f t="shared" si="60"/>
        <v>00</v>
      </c>
      <c r="M2120" s="4" t="str">
        <f t="shared" si="61"/>
        <v>30</v>
      </c>
      <c r="N2120" s="4" t="e">
        <f>VLOOKUP(L2120,#REF!,3,FALSE)</f>
        <v>#REF!</v>
      </c>
      <c r="O2120" s="4" t="e">
        <f>VLOOKUP(L2120,#REF!,2,FALSE)</f>
        <v>#REF!</v>
      </c>
      <c r="P2120" s="4" t="e">
        <f t="shared" si="62"/>
        <v>#REF!</v>
      </c>
      <c r="Q2120" s="4"/>
      <c r="R2120" s="4"/>
      <c r="S2120" s="4"/>
      <c r="T2120" s="4"/>
      <c r="U2120" s="4"/>
      <c r="V2120" s="4"/>
      <c r="W2120" s="4"/>
    </row>
    <row r="2121" spans="1:23" ht="16">
      <c r="A2121" s="173" t="s">
        <v>2827</v>
      </c>
      <c r="B2121" s="173" t="s">
        <v>2821</v>
      </c>
      <c r="C2121" s="173">
        <v>840130539243</v>
      </c>
      <c r="D2121" s="174">
        <v>79.5</v>
      </c>
      <c r="E2121" s="174">
        <v>159</v>
      </c>
      <c r="F2121" s="173" t="s">
        <v>809</v>
      </c>
      <c r="G2121" s="4" t="s">
        <v>3</v>
      </c>
      <c r="H2121" s="4" t="str">
        <f t="shared" si="56"/>
        <v>Freshley Overall Drop Seat</v>
      </c>
      <c r="I2121" s="4" t="str">
        <f t="shared" si="57"/>
        <v>Grey Thermal Denim</v>
      </c>
      <c r="J2121" s="4" t="str">
        <f t="shared" si="58"/>
        <v>DWF23O3W-030</v>
      </c>
      <c r="K2121" s="4" t="str">
        <f t="shared" si="59"/>
        <v>00x32</v>
      </c>
      <c r="L2121" s="4" t="str">
        <f t="shared" si="60"/>
        <v>00</v>
      </c>
      <c r="M2121" s="4" t="str">
        <f t="shared" si="61"/>
        <v>32</v>
      </c>
      <c r="N2121" s="4" t="e">
        <f>VLOOKUP(L2121,#REF!,3,FALSE)</f>
        <v>#REF!</v>
      </c>
      <c r="O2121" s="4" t="e">
        <f>VLOOKUP(L2121,#REF!,2,FALSE)</f>
        <v>#REF!</v>
      </c>
      <c r="P2121" s="4" t="e">
        <f t="shared" si="62"/>
        <v>#REF!</v>
      </c>
      <c r="Q2121" s="4"/>
      <c r="R2121" s="4"/>
      <c r="S2121" s="4"/>
      <c r="T2121" s="4"/>
      <c r="U2121" s="4"/>
      <c r="V2121" s="4"/>
      <c r="W2121" s="4"/>
    </row>
    <row r="2122" spans="1:23" ht="16">
      <c r="A2122" s="173" t="s">
        <v>2828</v>
      </c>
      <c r="B2122" s="173" t="s">
        <v>2821</v>
      </c>
      <c r="C2122" s="173">
        <v>840130539250</v>
      </c>
      <c r="D2122" s="174">
        <v>79.5</v>
      </c>
      <c r="E2122" s="174">
        <v>159</v>
      </c>
      <c r="F2122" s="173" t="s">
        <v>809</v>
      </c>
      <c r="G2122" s="4" t="s">
        <v>3</v>
      </c>
      <c r="H2122" s="4" t="str">
        <f t="shared" si="56"/>
        <v>Freshley Overall Drop Seat</v>
      </c>
      <c r="I2122" s="4" t="str">
        <f t="shared" si="57"/>
        <v>Grey Thermal Denim</v>
      </c>
      <c r="J2122" s="4" t="str">
        <f t="shared" si="58"/>
        <v>DWF23O3W-030</v>
      </c>
      <c r="K2122" s="4" t="str">
        <f t="shared" si="59"/>
        <v>00x34</v>
      </c>
      <c r="L2122" s="4" t="str">
        <f t="shared" si="60"/>
        <v>00</v>
      </c>
      <c r="M2122" s="4" t="str">
        <f t="shared" si="61"/>
        <v>34</v>
      </c>
      <c r="N2122" s="4" t="e">
        <f>VLOOKUP(L2122,#REF!,3,FALSE)</f>
        <v>#REF!</v>
      </c>
      <c r="O2122" s="4" t="e">
        <f>VLOOKUP(L2122,#REF!,2,FALSE)</f>
        <v>#REF!</v>
      </c>
      <c r="P2122" s="4" t="e">
        <f t="shared" si="62"/>
        <v>#REF!</v>
      </c>
      <c r="Q2122" s="4"/>
      <c r="R2122" s="4"/>
      <c r="S2122" s="4"/>
      <c r="T2122" s="4"/>
      <c r="U2122" s="4"/>
      <c r="V2122" s="4"/>
      <c r="W2122" s="4"/>
    </row>
    <row r="2123" spans="1:23" ht="16">
      <c r="A2123" s="173" t="s">
        <v>2829</v>
      </c>
      <c r="B2123" s="173" t="s">
        <v>2821</v>
      </c>
      <c r="C2123" s="173">
        <v>840130539267</v>
      </c>
      <c r="D2123" s="174">
        <v>79.5</v>
      </c>
      <c r="E2123" s="174">
        <v>159</v>
      </c>
      <c r="F2123" s="173" t="s">
        <v>809</v>
      </c>
      <c r="G2123" s="4" t="s">
        <v>3</v>
      </c>
      <c r="H2123" s="4" t="str">
        <f t="shared" si="56"/>
        <v>Freshley Overall Drop Seat</v>
      </c>
      <c r="I2123" s="4" t="str">
        <f t="shared" si="57"/>
        <v>Grey Thermal Denim</v>
      </c>
      <c r="J2123" s="4" t="str">
        <f t="shared" si="58"/>
        <v>DWF23O3W-030</v>
      </c>
      <c r="K2123" s="4" t="str">
        <f t="shared" si="59"/>
        <v>0x28</v>
      </c>
      <c r="L2123" s="4" t="str">
        <f t="shared" si="60"/>
        <v>0</v>
      </c>
      <c r="M2123" s="4" t="str">
        <f t="shared" si="61"/>
        <v>28</v>
      </c>
      <c r="N2123" s="4" t="e">
        <f>VLOOKUP(L2123,#REF!,3,FALSE)</f>
        <v>#REF!</v>
      </c>
      <c r="O2123" s="4" t="e">
        <f>VLOOKUP(L2123,#REF!,2,FALSE)</f>
        <v>#REF!</v>
      </c>
      <c r="P2123" s="4" t="e">
        <f t="shared" si="62"/>
        <v>#REF!</v>
      </c>
      <c r="Q2123" s="4"/>
      <c r="R2123" s="4"/>
      <c r="S2123" s="4"/>
      <c r="T2123" s="4"/>
      <c r="U2123" s="4"/>
      <c r="V2123" s="4"/>
      <c r="W2123" s="4"/>
    </row>
    <row r="2124" spans="1:23" ht="16">
      <c r="A2124" s="173" t="s">
        <v>2830</v>
      </c>
      <c r="B2124" s="173" t="s">
        <v>2821</v>
      </c>
      <c r="C2124" s="173">
        <v>840130539274</v>
      </c>
      <c r="D2124" s="174">
        <v>79.5</v>
      </c>
      <c r="E2124" s="174">
        <v>159</v>
      </c>
      <c r="F2124" s="173" t="s">
        <v>809</v>
      </c>
      <c r="G2124" s="4" t="s">
        <v>3</v>
      </c>
      <c r="H2124" s="4" t="str">
        <f t="shared" si="56"/>
        <v>Freshley Overall Drop Seat</v>
      </c>
      <c r="I2124" s="4" t="str">
        <f t="shared" si="57"/>
        <v>Grey Thermal Denim</v>
      </c>
      <c r="J2124" s="4" t="str">
        <f t="shared" si="58"/>
        <v>DWF23O3W-030</v>
      </c>
      <c r="K2124" s="4" t="str">
        <f t="shared" si="59"/>
        <v>0x30</v>
      </c>
      <c r="L2124" s="4" t="str">
        <f t="shared" si="60"/>
        <v>0</v>
      </c>
      <c r="M2124" s="4" t="str">
        <f t="shared" si="61"/>
        <v>30</v>
      </c>
      <c r="N2124" s="4" t="e">
        <f>VLOOKUP(L2124,#REF!,3,FALSE)</f>
        <v>#REF!</v>
      </c>
      <c r="O2124" s="4" t="e">
        <f>VLOOKUP(L2124,#REF!,2,FALSE)</f>
        <v>#REF!</v>
      </c>
      <c r="P2124" s="4" t="e">
        <f t="shared" si="62"/>
        <v>#REF!</v>
      </c>
      <c r="Q2124" s="4"/>
      <c r="R2124" s="4"/>
      <c r="S2124" s="4"/>
      <c r="T2124" s="4"/>
      <c r="U2124" s="4"/>
      <c r="V2124" s="4"/>
      <c r="W2124" s="4"/>
    </row>
    <row r="2125" spans="1:23" ht="16">
      <c r="A2125" s="173" t="s">
        <v>2831</v>
      </c>
      <c r="B2125" s="173" t="s">
        <v>2821</v>
      </c>
      <c r="C2125" s="173">
        <v>840130539281</v>
      </c>
      <c r="D2125" s="174">
        <v>79.5</v>
      </c>
      <c r="E2125" s="174">
        <v>159</v>
      </c>
      <c r="F2125" s="173" t="s">
        <v>809</v>
      </c>
      <c r="G2125" s="4" t="s">
        <v>3</v>
      </c>
      <c r="H2125" s="4" t="str">
        <f t="shared" si="56"/>
        <v>Freshley Overall Drop Seat</v>
      </c>
      <c r="I2125" s="4" t="str">
        <f t="shared" si="57"/>
        <v>Grey Thermal Denim</v>
      </c>
      <c r="J2125" s="4" t="str">
        <f t="shared" si="58"/>
        <v>DWF23O3W-030</v>
      </c>
      <c r="K2125" s="4" t="str">
        <f t="shared" si="59"/>
        <v>0x32</v>
      </c>
      <c r="L2125" s="4" t="str">
        <f t="shared" si="60"/>
        <v>0</v>
      </c>
      <c r="M2125" s="4" t="str">
        <f t="shared" si="61"/>
        <v>32</v>
      </c>
      <c r="N2125" s="4" t="e">
        <f>VLOOKUP(L2125,#REF!,3,FALSE)</f>
        <v>#REF!</v>
      </c>
      <c r="O2125" s="4" t="e">
        <f>VLOOKUP(L2125,#REF!,2,FALSE)</f>
        <v>#REF!</v>
      </c>
      <c r="P2125" s="4" t="e">
        <f t="shared" si="62"/>
        <v>#REF!</v>
      </c>
      <c r="Q2125" s="4"/>
      <c r="R2125" s="4"/>
      <c r="S2125" s="4"/>
      <c r="T2125" s="4"/>
      <c r="U2125" s="4"/>
      <c r="V2125" s="4"/>
      <c r="W2125" s="4"/>
    </row>
    <row r="2126" spans="1:23" ht="16">
      <c r="A2126" s="173" t="s">
        <v>2832</v>
      </c>
      <c r="B2126" s="173" t="s">
        <v>2821</v>
      </c>
      <c r="C2126" s="173">
        <v>840130539298</v>
      </c>
      <c r="D2126" s="174">
        <v>79.5</v>
      </c>
      <c r="E2126" s="174">
        <v>159</v>
      </c>
      <c r="F2126" s="173" t="s">
        <v>809</v>
      </c>
      <c r="G2126" s="4" t="s">
        <v>3</v>
      </c>
      <c r="H2126" s="4" t="str">
        <f t="shared" si="56"/>
        <v>Freshley Overall Drop Seat</v>
      </c>
      <c r="I2126" s="4" t="str">
        <f t="shared" si="57"/>
        <v>Grey Thermal Denim</v>
      </c>
      <c r="J2126" s="4" t="str">
        <f t="shared" si="58"/>
        <v>DWF23O3W-030</v>
      </c>
      <c r="K2126" s="4" t="str">
        <f t="shared" si="59"/>
        <v>0x34</v>
      </c>
      <c r="L2126" s="4" t="str">
        <f t="shared" si="60"/>
        <v>0</v>
      </c>
      <c r="M2126" s="4" t="str">
        <f t="shared" si="61"/>
        <v>34</v>
      </c>
      <c r="N2126" s="4" t="e">
        <f>VLOOKUP(L2126,#REF!,3,FALSE)</f>
        <v>#REF!</v>
      </c>
      <c r="O2126" s="4" t="e">
        <f>VLOOKUP(L2126,#REF!,2,FALSE)</f>
        <v>#REF!</v>
      </c>
      <c r="P2126" s="4" t="e">
        <f t="shared" si="62"/>
        <v>#REF!</v>
      </c>
      <c r="Q2126" s="4"/>
      <c r="R2126" s="4"/>
      <c r="S2126" s="4"/>
      <c r="T2126" s="4"/>
      <c r="U2126" s="4"/>
      <c r="V2126" s="4"/>
      <c r="W2126" s="4"/>
    </row>
    <row r="2127" spans="1:23" ht="16">
      <c r="A2127" s="173" t="s">
        <v>2833</v>
      </c>
      <c r="B2127" s="173" t="s">
        <v>2821</v>
      </c>
      <c r="C2127" s="173">
        <v>840130539304</v>
      </c>
      <c r="D2127" s="174">
        <v>79.5</v>
      </c>
      <c r="E2127" s="174">
        <v>159</v>
      </c>
      <c r="F2127" s="173" t="s">
        <v>809</v>
      </c>
      <c r="G2127" s="4" t="s">
        <v>3</v>
      </c>
      <c r="H2127" s="4" t="str">
        <f t="shared" si="56"/>
        <v>Freshley Overall Drop Seat</v>
      </c>
      <c r="I2127" s="4" t="str">
        <f t="shared" si="57"/>
        <v>Grey Thermal Denim</v>
      </c>
      <c r="J2127" s="4" t="str">
        <f t="shared" si="58"/>
        <v>DWF23O3W-030</v>
      </c>
      <c r="K2127" s="4" t="str">
        <f t="shared" si="59"/>
        <v>2x28</v>
      </c>
      <c r="L2127" s="4" t="str">
        <f t="shared" si="60"/>
        <v>2</v>
      </c>
      <c r="M2127" s="4" t="str">
        <f t="shared" si="61"/>
        <v>28</v>
      </c>
      <c r="N2127" s="4" t="e">
        <f>VLOOKUP(L2127,#REF!,3,FALSE)</f>
        <v>#REF!</v>
      </c>
      <c r="O2127" s="4" t="e">
        <f>VLOOKUP(L2127,#REF!,2,FALSE)</f>
        <v>#REF!</v>
      </c>
      <c r="P2127" s="4" t="e">
        <f t="shared" si="62"/>
        <v>#REF!</v>
      </c>
      <c r="Q2127" s="4"/>
      <c r="R2127" s="4"/>
      <c r="S2127" s="4"/>
      <c r="T2127" s="4"/>
      <c r="U2127" s="4"/>
      <c r="V2127" s="4"/>
      <c r="W2127" s="4"/>
    </row>
    <row r="2128" spans="1:23" ht="16">
      <c r="A2128" s="173" t="s">
        <v>2834</v>
      </c>
      <c r="B2128" s="173" t="s">
        <v>2821</v>
      </c>
      <c r="C2128" s="173">
        <v>840130539311</v>
      </c>
      <c r="D2128" s="174">
        <v>79.5</v>
      </c>
      <c r="E2128" s="174">
        <v>159</v>
      </c>
      <c r="F2128" s="173" t="s">
        <v>809</v>
      </c>
      <c r="G2128" s="4" t="s">
        <v>3</v>
      </c>
      <c r="H2128" s="4" t="str">
        <f t="shared" si="56"/>
        <v>Freshley Overall Drop Seat</v>
      </c>
      <c r="I2128" s="4" t="str">
        <f t="shared" si="57"/>
        <v>Grey Thermal Denim</v>
      </c>
      <c r="J2128" s="4" t="str">
        <f t="shared" si="58"/>
        <v>DWF23O3W-030</v>
      </c>
      <c r="K2128" s="4" t="str">
        <f t="shared" si="59"/>
        <v>2x30</v>
      </c>
      <c r="L2128" s="4" t="str">
        <f t="shared" si="60"/>
        <v>2</v>
      </c>
      <c r="M2128" s="4" t="str">
        <f t="shared" si="61"/>
        <v>30</v>
      </c>
      <c r="N2128" s="4" t="e">
        <f>VLOOKUP(L2128,#REF!,3,FALSE)</f>
        <v>#REF!</v>
      </c>
      <c r="O2128" s="4" t="e">
        <f>VLOOKUP(L2128,#REF!,2,FALSE)</f>
        <v>#REF!</v>
      </c>
      <c r="P2128" s="4" t="e">
        <f t="shared" si="62"/>
        <v>#REF!</v>
      </c>
      <c r="Q2128" s="4"/>
      <c r="R2128" s="4"/>
      <c r="S2128" s="4"/>
      <c r="T2128" s="4"/>
      <c r="U2128" s="4"/>
      <c r="V2128" s="4"/>
      <c r="W2128" s="4"/>
    </row>
    <row r="2129" spans="1:23" ht="16">
      <c r="A2129" s="173" t="s">
        <v>2835</v>
      </c>
      <c r="B2129" s="173" t="s">
        <v>2821</v>
      </c>
      <c r="C2129" s="173">
        <v>840130539328</v>
      </c>
      <c r="D2129" s="174">
        <v>79.5</v>
      </c>
      <c r="E2129" s="174">
        <v>159</v>
      </c>
      <c r="F2129" s="173" t="s">
        <v>809</v>
      </c>
      <c r="G2129" s="4" t="s">
        <v>3</v>
      </c>
      <c r="H2129" s="4" t="str">
        <f t="shared" si="56"/>
        <v>Freshley Overall Drop Seat</v>
      </c>
      <c r="I2129" s="4" t="str">
        <f t="shared" si="57"/>
        <v>Grey Thermal Denim</v>
      </c>
      <c r="J2129" s="4" t="str">
        <f t="shared" si="58"/>
        <v>DWF23O3W-030</v>
      </c>
      <c r="K2129" s="4" t="str">
        <f t="shared" si="59"/>
        <v>2x32</v>
      </c>
      <c r="L2129" s="4" t="str">
        <f t="shared" si="60"/>
        <v>2</v>
      </c>
      <c r="M2129" s="4" t="str">
        <f t="shared" si="61"/>
        <v>32</v>
      </c>
      <c r="N2129" s="4" t="e">
        <f>VLOOKUP(L2129,#REF!,3,FALSE)</f>
        <v>#REF!</v>
      </c>
      <c r="O2129" s="4" t="e">
        <f>VLOOKUP(L2129,#REF!,2,FALSE)</f>
        <v>#REF!</v>
      </c>
      <c r="P2129" s="4" t="e">
        <f t="shared" si="62"/>
        <v>#REF!</v>
      </c>
      <c r="Q2129" s="4"/>
      <c r="R2129" s="4"/>
      <c r="S2129" s="4"/>
      <c r="T2129" s="4"/>
      <c r="U2129" s="4"/>
      <c r="V2129" s="4"/>
      <c r="W2129" s="4"/>
    </row>
    <row r="2130" spans="1:23" ht="16">
      <c r="A2130" s="173" t="s">
        <v>2836</v>
      </c>
      <c r="B2130" s="173" t="s">
        <v>2821</v>
      </c>
      <c r="C2130" s="173">
        <v>840130539335</v>
      </c>
      <c r="D2130" s="174">
        <v>79.5</v>
      </c>
      <c r="E2130" s="174">
        <v>159</v>
      </c>
      <c r="F2130" s="173" t="s">
        <v>809</v>
      </c>
      <c r="G2130" s="4" t="s">
        <v>3</v>
      </c>
      <c r="H2130" s="4" t="str">
        <f t="shared" si="56"/>
        <v>Freshley Overall Drop Seat</v>
      </c>
      <c r="I2130" s="4" t="str">
        <f t="shared" si="57"/>
        <v>Grey Thermal Denim</v>
      </c>
      <c r="J2130" s="4" t="str">
        <f t="shared" si="58"/>
        <v>DWF23O3W-030</v>
      </c>
      <c r="K2130" s="4" t="str">
        <f t="shared" si="59"/>
        <v>2x34</v>
      </c>
      <c r="L2130" s="4" t="str">
        <f t="shared" si="60"/>
        <v>2</v>
      </c>
      <c r="M2130" s="4" t="str">
        <f t="shared" si="61"/>
        <v>34</v>
      </c>
      <c r="N2130" s="4" t="e">
        <f>VLOOKUP(L2130,#REF!,3,FALSE)</f>
        <v>#REF!</v>
      </c>
      <c r="O2130" s="4" t="e">
        <f>VLOOKUP(L2130,#REF!,2,FALSE)</f>
        <v>#REF!</v>
      </c>
      <c r="P2130" s="4" t="e">
        <f t="shared" si="62"/>
        <v>#REF!</v>
      </c>
      <c r="Q2130" s="4"/>
      <c r="R2130" s="4"/>
      <c r="S2130" s="4"/>
      <c r="T2130" s="4"/>
      <c r="U2130" s="4"/>
      <c r="V2130" s="4"/>
      <c r="W2130" s="4"/>
    </row>
    <row r="2131" spans="1:23" ht="16">
      <c r="A2131" s="173" t="s">
        <v>2837</v>
      </c>
      <c r="B2131" s="173" t="s">
        <v>2821</v>
      </c>
      <c r="C2131" s="173">
        <v>840130539342</v>
      </c>
      <c r="D2131" s="174">
        <v>79.5</v>
      </c>
      <c r="E2131" s="174">
        <v>159</v>
      </c>
      <c r="F2131" s="173" t="s">
        <v>809</v>
      </c>
      <c r="G2131" s="4" t="s">
        <v>3</v>
      </c>
      <c r="H2131" s="4" t="str">
        <f t="shared" si="56"/>
        <v>Freshley Overall Drop Seat</v>
      </c>
      <c r="I2131" s="4" t="str">
        <f t="shared" si="57"/>
        <v>Grey Thermal Denim</v>
      </c>
      <c r="J2131" s="4" t="str">
        <f t="shared" si="58"/>
        <v>DWF23O3W-030</v>
      </c>
      <c r="K2131" s="4" t="str">
        <f t="shared" si="59"/>
        <v>4x28</v>
      </c>
      <c r="L2131" s="4" t="str">
        <f t="shared" si="60"/>
        <v>4</v>
      </c>
      <c r="M2131" s="4" t="str">
        <f t="shared" si="61"/>
        <v>28</v>
      </c>
      <c r="N2131" s="4" t="e">
        <f>VLOOKUP(L2131,#REF!,3,FALSE)</f>
        <v>#REF!</v>
      </c>
      <c r="O2131" s="4" t="e">
        <f>VLOOKUP(L2131,#REF!,2,FALSE)</f>
        <v>#REF!</v>
      </c>
      <c r="P2131" s="4" t="e">
        <f t="shared" si="62"/>
        <v>#REF!</v>
      </c>
      <c r="Q2131" s="4"/>
      <c r="R2131" s="4"/>
      <c r="S2131" s="4"/>
      <c r="T2131" s="4"/>
      <c r="U2131" s="4"/>
      <c r="V2131" s="4"/>
      <c r="W2131" s="4"/>
    </row>
    <row r="2132" spans="1:23" ht="16">
      <c r="A2132" s="173" t="s">
        <v>2838</v>
      </c>
      <c r="B2132" s="173" t="s">
        <v>2821</v>
      </c>
      <c r="C2132" s="173">
        <v>840130539359</v>
      </c>
      <c r="D2132" s="174">
        <v>79.5</v>
      </c>
      <c r="E2132" s="174">
        <v>159</v>
      </c>
      <c r="F2132" s="173" t="s">
        <v>809</v>
      </c>
      <c r="G2132" s="4" t="s">
        <v>3</v>
      </c>
      <c r="H2132" s="4" t="str">
        <f t="shared" si="56"/>
        <v>Freshley Overall Drop Seat</v>
      </c>
      <c r="I2132" s="4" t="str">
        <f t="shared" si="57"/>
        <v>Grey Thermal Denim</v>
      </c>
      <c r="J2132" s="4" t="str">
        <f t="shared" si="58"/>
        <v>DWF23O3W-030</v>
      </c>
      <c r="K2132" s="4" t="str">
        <f t="shared" si="59"/>
        <v>4x30</v>
      </c>
      <c r="L2132" s="4" t="str">
        <f t="shared" si="60"/>
        <v>4</v>
      </c>
      <c r="M2132" s="4" t="str">
        <f t="shared" si="61"/>
        <v>30</v>
      </c>
      <c r="N2132" s="4" t="e">
        <f>VLOOKUP(L2132,#REF!,3,FALSE)</f>
        <v>#REF!</v>
      </c>
      <c r="O2132" s="4" t="e">
        <f>VLOOKUP(L2132,#REF!,2,FALSE)</f>
        <v>#REF!</v>
      </c>
      <c r="P2132" s="4" t="e">
        <f t="shared" si="62"/>
        <v>#REF!</v>
      </c>
      <c r="Q2132" s="4"/>
      <c r="R2132" s="4"/>
      <c r="S2132" s="4"/>
      <c r="T2132" s="4"/>
      <c r="U2132" s="4"/>
      <c r="V2132" s="4"/>
      <c r="W2132" s="4"/>
    </row>
    <row r="2133" spans="1:23" ht="16">
      <c r="A2133" s="173" t="s">
        <v>2839</v>
      </c>
      <c r="B2133" s="173" t="s">
        <v>2821</v>
      </c>
      <c r="C2133" s="173">
        <v>840130539366</v>
      </c>
      <c r="D2133" s="174">
        <v>79.5</v>
      </c>
      <c r="E2133" s="174">
        <v>159</v>
      </c>
      <c r="F2133" s="173" t="s">
        <v>809</v>
      </c>
      <c r="G2133" s="4" t="s">
        <v>3</v>
      </c>
      <c r="H2133" s="4" t="str">
        <f t="shared" si="56"/>
        <v>Freshley Overall Drop Seat</v>
      </c>
      <c r="I2133" s="4" t="str">
        <f t="shared" si="57"/>
        <v>Grey Thermal Denim</v>
      </c>
      <c r="J2133" s="4" t="str">
        <f t="shared" si="58"/>
        <v>DWF23O3W-030</v>
      </c>
      <c r="K2133" s="4" t="str">
        <f t="shared" si="59"/>
        <v>4x32</v>
      </c>
      <c r="L2133" s="4" t="str">
        <f t="shared" si="60"/>
        <v>4</v>
      </c>
      <c r="M2133" s="4" t="str">
        <f t="shared" si="61"/>
        <v>32</v>
      </c>
      <c r="N2133" s="4" t="e">
        <f>VLOOKUP(L2133,#REF!,3,FALSE)</f>
        <v>#REF!</v>
      </c>
      <c r="O2133" s="4" t="e">
        <f>VLOOKUP(L2133,#REF!,2,FALSE)</f>
        <v>#REF!</v>
      </c>
      <c r="P2133" s="4" t="e">
        <f t="shared" si="62"/>
        <v>#REF!</v>
      </c>
      <c r="Q2133" s="4"/>
      <c r="R2133" s="4"/>
      <c r="S2133" s="4"/>
      <c r="T2133" s="4"/>
      <c r="U2133" s="4"/>
      <c r="V2133" s="4"/>
      <c r="W2133" s="4"/>
    </row>
    <row r="2134" spans="1:23" ht="16">
      <c r="A2134" s="173" t="s">
        <v>2840</v>
      </c>
      <c r="B2134" s="173" t="s">
        <v>2821</v>
      </c>
      <c r="C2134" s="173">
        <v>840130539373</v>
      </c>
      <c r="D2134" s="174">
        <v>79.5</v>
      </c>
      <c r="E2134" s="174">
        <v>159</v>
      </c>
      <c r="F2134" s="173" t="s">
        <v>809</v>
      </c>
      <c r="G2134" s="4" t="s">
        <v>3</v>
      </c>
      <c r="H2134" s="4" t="str">
        <f t="shared" si="56"/>
        <v>Freshley Overall Drop Seat</v>
      </c>
      <c r="I2134" s="4" t="str">
        <f t="shared" si="57"/>
        <v>Grey Thermal Denim</v>
      </c>
      <c r="J2134" s="4" t="str">
        <f t="shared" si="58"/>
        <v>DWF23O3W-030</v>
      </c>
      <c r="K2134" s="4" t="str">
        <f t="shared" si="59"/>
        <v>4x34</v>
      </c>
      <c r="L2134" s="4" t="str">
        <f t="shared" si="60"/>
        <v>4</v>
      </c>
      <c r="M2134" s="4" t="str">
        <f t="shared" si="61"/>
        <v>34</v>
      </c>
      <c r="N2134" s="4" t="e">
        <f>VLOOKUP(L2134,#REF!,3,FALSE)</f>
        <v>#REF!</v>
      </c>
      <c r="O2134" s="4" t="e">
        <f>VLOOKUP(L2134,#REF!,2,FALSE)</f>
        <v>#REF!</v>
      </c>
      <c r="P2134" s="4" t="e">
        <f t="shared" si="62"/>
        <v>#REF!</v>
      </c>
      <c r="Q2134" s="4"/>
      <c r="R2134" s="4"/>
      <c r="S2134" s="4"/>
      <c r="T2134" s="4"/>
      <c r="U2134" s="4"/>
      <c r="V2134" s="4"/>
      <c r="W2134" s="4"/>
    </row>
    <row r="2135" spans="1:23" ht="16">
      <c r="A2135" s="173" t="s">
        <v>2841</v>
      </c>
      <c r="B2135" s="173" t="s">
        <v>2821</v>
      </c>
      <c r="C2135" s="173">
        <v>840130539380</v>
      </c>
      <c r="D2135" s="174">
        <v>79.5</v>
      </c>
      <c r="E2135" s="174">
        <v>159</v>
      </c>
      <c r="F2135" s="173" t="s">
        <v>809</v>
      </c>
      <c r="G2135" s="4" t="s">
        <v>3</v>
      </c>
      <c r="H2135" s="4" t="str">
        <f t="shared" si="56"/>
        <v>Freshley Overall Drop Seat</v>
      </c>
      <c r="I2135" s="4" t="str">
        <f t="shared" si="57"/>
        <v>Grey Thermal Denim</v>
      </c>
      <c r="J2135" s="4" t="str">
        <f t="shared" si="58"/>
        <v>DWF23O3W-030</v>
      </c>
      <c r="K2135" s="4" t="str">
        <f t="shared" si="59"/>
        <v>6x28</v>
      </c>
      <c r="L2135" s="4" t="str">
        <f t="shared" si="60"/>
        <v>6</v>
      </c>
      <c r="M2135" s="4" t="str">
        <f t="shared" si="61"/>
        <v>28</v>
      </c>
      <c r="N2135" s="4" t="e">
        <f>VLOOKUP(L2135,#REF!,3,FALSE)</f>
        <v>#REF!</v>
      </c>
      <c r="O2135" s="4" t="e">
        <f>VLOOKUP(L2135,#REF!,2,FALSE)</f>
        <v>#REF!</v>
      </c>
      <c r="P2135" s="4" t="e">
        <f t="shared" si="62"/>
        <v>#REF!</v>
      </c>
      <c r="Q2135" s="4"/>
      <c r="R2135" s="4"/>
      <c r="S2135" s="4"/>
      <c r="T2135" s="4"/>
      <c r="U2135" s="4"/>
      <c r="V2135" s="4"/>
      <c r="W2135" s="4"/>
    </row>
    <row r="2136" spans="1:23" ht="16">
      <c r="A2136" s="173" t="s">
        <v>2842</v>
      </c>
      <c r="B2136" s="173" t="s">
        <v>2821</v>
      </c>
      <c r="C2136" s="173">
        <v>840130539397</v>
      </c>
      <c r="D2136" s="174">
        <v>79.5</v>
      </c>
      <c r="E2136" s="174">
        <v>159</v>
      </c>
      <c r="F2136" s="173" t="s">
        <v>809</v>
      </c>
      <c r="G2136" s="4" t="s">
        <v>3</v>
      </c>
      <c r="H2136" s="4" t="str">
        <f t="shared" si="56"/>
        <v>Freshley Overall Drop Seat</v>
      </c>
      <c r="I2136" s="4" t="str">
        <f t="shared" si="57"/>
        <v>Grey Thermal Denim</v>
      </c>
      <c r="J2136" s="4" t="str">
        <f t="shared" si="58"/>
        <v>DWF23O3W-030</v>
      </c>
      <c r="K2136" s="4" t="str">
        <f t="shared" si="59"/>
        <v>6x30</v>
      </c>
      <c r="L2136" s="4" t="str">
        <f t="shared" si="60"/>
        <v>6</v>
      </c>
      <c r="M2136" s="4" t="str">
        <f t="shared" si="61"/>
        <v>30</v>
      </c>
      <c r="N2136" s="4" t="e">
        <f>VLOOKUP(L2136,#REF!,3,FALSE)</f>
        <v>#REF!</v>
      </c>
      <c r="O2136" s="4" t="e">
        <f>VLOOKUP(L2136,#REF!,2,FALSE)</f>
        <v>#REF!</v>
      </c>
      <c r="P2136" s="4" t="e">
        <f t="shared" si="62"/>
        <v>#REF!</v>
      </c>
      <c r="Q2136" s="4"/>
      <c r="R2136" s="4"/>
      <c r="S2136" s="4"/>
      <c r="T2136" s="4"/>
      <c r="U2136" s="4"/>
      <c r="V2136" s="4"/>
      <c r="W2136" s="4"/>
    </row>
    <row r="2137" spans="1:23" ht="16">
      <c r="A2137" s="173" t="s">
        <v>2843</v>
      </c>
      <c r="B2137" s="173" t="s">
        <v>2821</v>
      </c>
      <c r="C2137" s="173">
        <v>840130539403</v>
      </c>
      <c r="D2137" s="174">
        <v>79.5</v>
      </c>
      <c r="E2137" s="174">
        <v>159</v>
      </c>
      <c r="F2137" s="173" t="s">
        <v>809</v>
      </c>
      <c r="G2137" s="4" t="s">
        <v>3</v>
      </c>
      <c r="H2137" s="4" t="str">
        <f t="shared" si="56"/>
        <v>Freshley Overall Drop Seat</v>
      </c>
      <c r="I2137" s="4" t="str">
        <f t="shared" si="57"/>
        <v>Grey Thermal Denim</v>
      </c>
      <c r="J2137" s="4" t="str">
        <f t="shared" si="58"/>
        <v>DWF23O3W-030</v>
      </c>
      <c r="K2137" s="4" t="str">
        <f t="shared" si="59"/>
        <v>6x32</v>
      </c>
      <c r="L2137" s="4" t="str">
        <f t="shared" si="60"/>
        <v>6</v>
      </c>
      <c r="M2137" s="4" t="str">
        <f t="shared" si="61"/>
        <v>32</v>
      </c>
      <c r="N2137" s="4" t="e">
        <f>VLOOKUP(L2137,#REF!,3,FALSE)</f>
        <v>#REF!</v>
      </c>
      <c r="O2137" s="4" t="e">
        <f>VLOOKUP(L2137,#REF!,2,FALSE)</f>
        <v>#REF!</v>
      </c>
      <c r="P2137" s="4" t="e">
        <f t="shared" si="62"/>
        <v>#REF!</v>
      </c>
      <c r="Q2137" s="4"/>
      <c r="R2137" s="4"/>
      <c r="S2137" s="4"/>
      <c r="T2137" s="4"/>
      <c r="U2137" s="4"/>
      <c r="V2137" s="4"/>
      <c r="W2137" s="4"/>
    </row>
    <row r="2138" spans="1:23" ht="16">
      <c r="A2138" s="173" t="s">
        <v>2844</v>
      </c>
      <c r="B2138" s="173" t="s">
        <v>2821</v>
      </c>
      <c r="C2138" s="173">
        <v>840130539410</v>
      </c>
      <c r="D2138" s="174">
        <v>79.5</v>
      </c>
      <c r="E2138" s="174">
        <v>159</v>
      </c>
      <c r="F2138" s="173" t="s">
        <v>809</v>
      </c>
      <c r="G2138" s="4" t="s">
        <v>3</v>
      </c>
      <c r="H2138" s="4" t="str">
        <f t="shared" si="56"/>
        <v>Freshley Overall Drop Seat</v>
      </c>
      <c r="I2138" s="4" t="str">
        <f t="shared" si="57"/>
        <v>Grey Thermal Denim</v>
      </c>
      <c r="J2138" s="4" t="str">
        <f t="shared" si="58"/>
        <v>DWF23O3W-030</v>
      </c>
      <c r="K2138" s="4" t="str">
        <f t="shared" si="59"/>
        <v>6x34</v>
      </c>
      <c r="L2138" s="4" t="str">
        <f t="shared" si="60"/>
        <v>6</v>
      </c>
      <c r="M2138" s="4" t="str">
        <f t="shared" si="61"/>
        <v>34</v>
      </c>
      <c r="N2138" s="4" t="e">
        <f>VLOOKUP(L2138,#REF!,3,FALSE)</f>
        <v>#REF!</v>
      </c>
      <c r="O2138" s="4" t="e">
        <f>VLOOKUP(L2138,#REF!,2,FALSE)</f>
        <v>#REF!</v>
      </c>
      <c r="P2138" s="4" t="e">
        <f t="shared" si="62"/>
        <v>#REF!</v>
      </c>
      <c r="Q2138" s="4"/>
      <c r="R2138" s="4"/>
      <c r="S2138" s="4"/>
      <c r="T2138" s="4"/>
      <c r="U2138" s="4"/>
      <c r="V2138" s="4"/>
      <c r="W2138" s="4"/>
    </row>
    <row r="2139" spans="1:23" ht="16">
      <c r="A2139" s="173" t="s">
        <v>2845</v>
      </c>
      <c r="B2139" s="173" t="s">
        <v>2821</v>
      </c>
      <c r="C2139" s="173">
        <v>840130539427</v>
      </c>
      <c r="D2139" s="174">
        <v>79.5</v>
      </c>
      <c r="E2139" s="174">
        <v>159</v>
      </c>
      <c r="F2139" s="173" t="s">
        <v>809</v>
      </c>
      <c r="G2139" s="4" t="s">
        <v>3</v>
      </c>
      <c r="H2139" s="4" t="str">
        <f t="shared" si="56"/>
        <v>Freshley Overall Drop Seat</v>
      </c>
      <c r="I2139" s="4" t="str">
        <f t="shared" si="57"/>
        <v>Grey Thermal Denim</v>
      </c>
      <c r="J2139" s="4" t="str">
        <f t="shared" si="58"/>
        <v>DWF23O3W-030</v>
      </c>
      <c r="K2139" s="4" t="str">
        <f t="shared" si="59"/>
        <v>8x28</v>
      </c>
      <c r="L2139" s="4" t="str">
        <f t="shared" si="60"/>
        <v>8</v>
      </c>
      <c r="M2139" s="4" t="str">
        <f t="shared" si="61"/>
        <v>28</v>
      </c>
      <c r="N2139" s="4" t="e">
        <f>VLOOKUP(L2139,#REF!,3,FALSE)</f>
        <v>#REF!</v>
      </c>
      <c r="O2139" s="4" t="e">
        <f>VLOOKUP(L2139,#REF!,2,FALSE)</f>
        <v>#REF!</v>
      </c>
      <c r="P2139" s="4" t="e">
        <f t="shared" si="62"/>
        <v>#REF!</v>
      </c>
      <c r="Q2139" s="4"/>
      <c r="R2139" s="4"/>
      <c r="S2139" s="4"/>
      <c r="T2139" s="4"/>
      <c r="U2139" s="4"/>
      <c r="V2139" s="4"/>
      <c r="W2139" s="4"/>
    </row>
    <row r="2140" spans="1:23" ht="16">
      <c r="A2140" s="173" t="s">
        <v>2846</v>
      </c>
      <c r="B2140" s="173" t="s">
        <v>2821</v>
      </c>
      <c r="C2140" s="173">
        <v>840130539434</v>
      </c>
      <c r="D2140" s="174">
        <v>79.5</v>
      </c>
      <c r="E2140" s="174">
        <v>159</v>
      </c>
      <c r="F2140" s="173" t="s">
        <v>809</v>
      </c>
      <c r="G2140" s="4" t="s">
        <v>3</v>
      </c>
      <c r="H2140" s="4" t="str">
        <f t="shared" si="56"/>
        <v>Freshley Overall Drop Seat</v>
      </c>
      <c r="I2140" s="4" t="str">
        <f t="shared" si="57"/>
        <v>Grey Thermal Denim</v>
      </c>
      <c r="J2140" s="4" t="str">
        <f t="shared" si="58"/>
        <v>DWF23O3W-030</v>
      </c>
      <c r="K2140" s="4" t="str">
        <f t="shared" si="59"/>
        <v>8x30</v>
      </c>
      <c r="L2140" s="4" t="str">
        <f t="shared" si="60"/>
        <v>8</v>
      </c>
      <c r="M2140" s="4" t="str">
        <f t="shared" si="61"/>
        <v>30</v>
      </c>
      <c r="N2140" s="4" t="e">
        <f>VLOOKUP(L2140,#REF!,3,FALSE)</f>
        <v>#REF!</v>
      </c>
      <c r="O2140" s="4" t="e">
        <f>VLOOKUP(L2140,#REF!,2,FALSE)</f>
        <v>#REF!</v>
      </c>
      <c r="P2140" s="4" t="e">
        <f t="shared" si="62"/>
        <v>#REF!</v>
      </c>
      <c r="Q2140" s="4"/>
      <c r="R2140" s="4"/>
      <c r="S2140" s="4"/>
      <c r="T2140" s="4"/>
      <c r="U2140" s="4"/>
      <c r="V2140" s="4"/>
      <c r="W2140" s="4"/>
    </row>
    <row r="2141" spans="1:23" ht="16">
      <c r="A2141" s="173" t="s">
        <v>2847</v>
      </c>
      <c r="B2141" s="173" t="s">
        <v>2821</v>
      </c>
      <c r="C2141" s="173">
        <v>840130539441</v>
      </c>
      <c r="D2141" s="174">
        <v>79.5</v>
      </c>
      <c r="E2141" s="174">
        <v>159</v>
      </c>
      <c r="F2141" s="173" t="s">
        <v>809</v>
      </c>
      <c r="G2141" s="4" t="s">
        <v>3</v>
      </c>
      <c r="H2141" s="4" t="str">
        <f t="shared" si="56"/>
        <v>Freshley Overall Drop Seat</v>
      </c>
      <c r="I2141" s="4" t="str">
        <f t="shared" si="57"/>
        <v>Grey Thermal Denim</v>
      </c>
      <c r="J2141" s="4" t="str">
        <f t="shared" si="58"/>
        <v>DWF23O3W-030</v>
      </c>
      <c r="K2141" s="4" t="str">
        <f t="shared" si="59"/>
        <v>8x32</v>
      </c>
      <c r="L2141" s="4" t="str">
        <f t="shared" si="60"/>
        <v>8</v>
      </c>
      <c r="M2141" s="4" t="str">
        <f t="shared" si="61"/>
        <v>32</v>
      </c>
      <c r="N2141" s="4" t="e">
        <f>VLOOKUP(L2141,#REF!,3,FALSE)</f>
        <v>#REF!</v>
      </c>
      <c r="O2141" s="4" t="e">
        <f>VLOOKUP(L2141,#REF!,2,FALSE)</f>
        <v>#REF!</v>
      </c>
      <c r="P2141" s="4" t="e">
        <f t="shared" si="62"/>
        <v>#REF!</v>
      </c>
      <c r="Q2141" s="4"/>
      <c r="R2141" s="4"/>
      <c r="S2141" s="4"/>
      <c r="T2141" s="4"/>
      <c r="U2141" s="4"/>
      <c r="V2141" s="4"/>
      <c r="W2141" s="4"/>
    </row>
    <row r="2142" spans="1:23" ht="16">
      <c r="A2142" s="173" t="s">
        <v>2848</v>
      </c>
      <c r="B2142" s="173" t="s">
        <v>2821</v>
      </c>
      <c r="C2142" s="173">
        <v>840130539458</v>
      </c>
      <c r="D2142" s="174">
        <v>79.5</v>
      </c>
      <c r="E2142" s="174">
        <v>159</v>
      </c>
      <c r="F2142" s="173" t="s">
        <v>809</v>
      </c>
      <c r="G2142" s="4" t="s">
        <v>3</v>
      </c>
      <c r="H2142" s="4" t="str">
        <f t="shared" si="56"/>
        <v>Freshley Overall Drop Seat</v>
      </c>
      <c r="I2142" s="4" t="str">
        <f t="shared" si="57"/>
        <v>Grey Thermal Denim</v>
      </c>
      <c r="J2142" s="4" t="str">
        <f t="shared" si="58"/>
        <v>DWF23O3W-030</v>
      </c>
      <c r="K2142" s="4" t="str">
        <f t="shared" si="59"/>
        <v>8x34</v>
      </c>
      <c r="L2142" s="4" t="str">
        <f t="shared" si="60"/>
        <v>8</v>
      </c>
      <c r="M2142" s="4" t="str">
        <f t="shared" si="61"/>
        <v>34</v>
      </c>
      <c r="N2142" s="4" t="e">
        <f>VLOOKUP(L2142,#REF!,3,FALSE)</f>
        <v>#REF!</v>
      </c>
      <c r="O2142" s="4" t="e">
        <f>VLOOKUP(L2142,#REF!,2,FALSE)</f>
        <v>#REF!</v>
      </c>
      <c r="P2142" s="4" t="e">
        <f t="shared" si="62"/>
        <v>#REF!</v>
      </c>
      <c r="Q2142" s="4"/>
      <c r="R2142" s="4"/>
      <c r="S2142" s="4"/>
      <c r="T2142" s="4"/>
      <c r="U2142" s="4"/>
      <c r="V2142" s="4"/>
      <c r="W2142" s="4"/>
    </row>
    <row r="2143" spans="1:23" ht="16">
      <c r="A2143" s="173" t="s">
        <v>2849</v>
      </c>
      <c r="B2143" s="173" t="s">
        <v>2821</v>
      </c>
      <c r="C2143" s="173">
        <v>840130539465</v>
      </c>
      <c r="D2143" s="174">
        <v>79.5</v>
      </c>
      <c r="E2143" s="174">
        <v>159</v>
      </c>
      <c r="F2143" s="173" t="s">
        <v>809</v>
      </c>
      <c r="G2143" s="4" t="s">
        <v>3</v>
      </c>
      <c r="H2143" s="4" t="str">
        <f t="shared" si="56"/>
        <v>Freshley Overall Drop Seat</v>
      </c>
      <c r="I2143" s="4" t="str">
        <f t="shared" si="57"/>
        <v>Grey Thermal Denim</v>
      </c>
      <c r="J2143" s="4" t="str">
        <f t="shared" si="58"/>
        <v>DWF23O3W-030</v>
      </c>
      <c r="K2143" s="4" t="str">
        <f t="shared" si="59"/>
        <v>10x28</v>
      </c>
      <c r="L2143" s="4" t="str">
        <f t="shared" si="60"/>
        <v>10</v>
      </c>
      <c r="M2143" s="4" t="str">
        <f t="shared" si="61"/>
        <v>28</v>
      </c>
      <c r="N2143" s="4" t="e">
        <f>VLOOKUP(L2143,#REF!,3,FALSE)</f>
        <v>#REF!</v>
      </c>
      <c r="O2143" s="4" t="e">
        <f>VLOOKUP(L2143,#REF!,2,FALSE)</f>
        <v>#REF!</v>
      </c>
      <c r="P2143" s="4" t="e">
        <f t="shared" si="62"/>
        <v>#REF!</v>
      </c>
      <c r="Q2143" s="4"/>
      <c r="R2143" s="4"/>
      <c r="S2143" s="4"/>
      <c r="T2143" s="4"/>
      <c r="U2143" s="4"/>
      <c r="V2143" s="4"/>
      <c r="W2143" s="4"/>
    </row>
    <row r="2144" spans="1:23" ht="16">
      <c r="A2144" s="173" t="s">
        <v>2850</v>
      </c>
      <c r="B2144" s="173" t="s">
        <v>2821</v>
      </c>
      <c r="C2144" s="173">
        <v>840130539472</v>
      </c>
      <c r="D2144" s="174">
        <v>79.5</v>
      </c>
      <c r="E2144" s="174">
        <v>159</v>
      </c>
      <c r="F2144" s="173" t="s">
        <v>809</v>
      </c>
      <c r="G2144" s="4" t="s">
        <v>3</v>
      </c>
      <c r="H2144" s="4" t="str">
        <f t="shared" si="56"/>
        <v>Freshley Overall Drop Seat</v>
      </c>
      <c r="I2144" s="4" t="str">
        <f t="shared" si="57"/>
        <v>Grey Thermal Denim</v>
      </c>
      <c r="J2144" s="4" t="str">
        <f t="shared" si="58"/>
        <v>DWF23O3W-030</v>
      </c>
      <c r="K2144" s="4" t="str">
        <f t="shared" si="59"/>
        <v>10x30</v>
      </c>
      <c r="L2144" s="4" t="str">
        <f t="shared" si="60"/>
        <v>10</v>
      </c>
      <c r="M2144" s="4" t="str">
        <f t="shared" si="61"/>
        <v>30</v>
      </c>
      <c r="N2144" s="4" t="e">
        <f>VLOOKUP(L2144,#REF!,3,FALSE)</f>
        <v>#REF!</v>
      </c>
      <c r="O2144" s="4" t="e">
        <f>VLOOKUP(L2144,#REF!,2,FALSE)</f>
        <v>#REF!</v>
      </c>
      <c r="P2144" s="4" t="e">
        <f t="shared" si="62"/>
        <v>#REF!</v>
      </c>
      <c r="Q2144" s="4"/>
      <c r="R2144" s="4"/>
      <c r="S2144" s="4"/>
      <c r="T2144" s="4"/>
      <c r="U2144" s="4"/>
      <c r="V2144" s="4"/>
      <c r="W2144" s="4"/>
    </row>
    <row r="2145" spans="1:23" ht="16">
      <c r="A2145" s="173" t="s">
        <v>2851</v>
      </c>
      <c r="B2145" s="173" t="s">
        <v>2821</v>
      </c>
      <c r="C2145" s="173">
        <v>840130539489</v>
      </c>
      <c r="D2145" s="174">
        <v>79.5</v>
      </c>
      <c r="E2145" s="174">
        <v>159</v>
      </c>
      <c r="F2145" s="173" t="s">
        <v>809</v>
      </c>
      <c r="G2145" s="4" t="s">
        <v>3</v>
      </c>
      <c r="H2145" s="4" t="str">
        <f t="shared" si="56"/>
        <v>Freshley Overall Drop Seat</v>
      </c>
      <c r="I2145" s="4" t="str">
        <f t="shared" si="57"/>
        <v>Grey Thermal Denim</v>
      </c>
      <c r="J2145" s="4" t="str">
        <f t="shared" si="58"/>
        <v>DWF23O3W-030</v>
      </c>
      <c r="K2145" s="4" t="str">
        <f t="shared" si="59"/>
        <v>10x32</v>
      </c>
      <c r="L2145" s="4" t="str">
        <f t="shared" si="60"/>
        <v>10</v>
      </c>
      <c r="M2145" s="4" t="str">
        <f t="shared" si="61"/>
        <v>32</v>
      </c>
      <c r="N2145" s="4" t="e">
        <f>VLOOKUP(L2145,#REF!,3,FALSE)</f>
        <v>#REF!</v>
      </c>
      <c r="O2145" s="4" t="e">
        <f>VLOOKUP(L2145,#REF!,2,FALSE)</f>
        <v>#REF!</v>
      </c>
      <c r="P2145" s="4" t="e">
        <f t="shared" si="62"/>
        <v>#REF!</v>
      </c>
      <c r="Q2145" s="4"/>
      <c r="R2145" s="4"/>
      <c r="S2145" s="4"/>
      <c r="T2145" s="4"/>
      <c r="U2145" s="4"/>
      <c r="V2145" s="4"/>
      <c r="W2145" s="4"/>
    </row>
    <row r="2146" spans="1:23" ht="16">
      <c r="A2146" s="173" t="s">
        <v>2852</v>
      </c>
      <c r="B2146" s="173" t="s">
        <v>2821</v>
      </c>
      <c r="C2146" s="173">
        <v>840130539496</v>
      </c>
      <c r="D2146" s="174">
        <v>79.5</v>
      </c>
      <c r="E2146" s="174">
        <v>159</v>
      </c>
      <c r="F2146" s="173" t="s">
        <v>809</v>
      </c>
      <c r="G2146" s="4" t="s">
        <v>3</v>
      </c>
      <c r="H2146" s="4" t="str">
        <f t="shared" si="56"/>
        <v>Freshley Overall Drop Seat</v>
      </c>
      <c r="I2146" s="4" t="str">
        <f t="shared" si="57"/>
        <v>Grey Thermal Denim</v>
      </c>
      <c r="J2146" s="4" t="str">
        <f t="shared" si="58"/>
        <v>DWF23O3W-030</v>
      </c>
      <c r="K2146" s="4" t="str">
        <f t="shared" si="59"/>
        <v>10x34</v>
      </c>
      <c r="L2146" s="4" t="str">
        <f t="shared" si="60"/>
        <v>10</v>
      </c>
      <c r="M2146" s="4" t="str">
        <f t="shared" si="61"/>
        <v>34</v>
      </c>
      <c r="N2146" s="4" t="e">
        <f>VLOOKUP(L2146,#REF!,3,FALSE)</f>
        <v>#REF!</v>
      </c>
      <c r="O2146" s="4" t="e">
        <f>VLOOKUP(L2146,#REF!,2,FALSE)</f>
        <v>#REF!</v>
      </c>
      <c r="P2146" s="4" t="e">
        <f t="shared" si="62"/>
        <v>#REF!</v>
      </c>
      <c r="Q2146" s="4"/>
      <c r="R2146" s="4"/>
      <c r="S2146" s="4"/>
      <c r="T2146" s="4"/>
      <c r="U2146" s="4"/>
      <c r="V2146" s="4"/>
      <c r="W2146" s="4"/>
    </row>
    <row r="2147" spans="1:23" ht="16">
      <c r="A2147" s="173" t="s">
        <v>2853</v>
      </c>
      <c r="B2147" s="173" t="s">
        <v>2821</v>
      </c>
      <c r="C2147" s="173">
        <v>840130539502</v>
      </c>
      <c r="D2147" s="174">
        <v>79.5</v>
      </c>
      <c r="E2147" s="174">
        <v>159</v>
      </c>
      <c r="F2147" s="173" t="s">
        <v>809</v>
      </c>
      <c r="G2147" s="4" t="s">
        <v>3</v>
      </c>
      <c r="H2147" s="4" t="str">
        <f t="shared" si="56"/>
        <v>Freshley Overall Drop Seat</v>
      </c>
      <c r="I2147" s="4" t="str">
        <f t="shared" si="57"/>
        <v>Grey Thermal Denim</v>
      </c>
      <c r="J2147" s="4" t="str">
        <f t="shared" si="58"/>
        <v>DWF23O3W-030</v>
      </c>
      <c r="K2147" s="4" t="str">
        <f t="shared" si="59"/>
        <v>12x28</v>
      </c>
      <c r="L2147" s="4" t="str">
        <f t="shared" si="60"/>
        <v>12</v>
      </c>
      <c r="M2147" s="4" t="str">
        <f t="shared" si="61"/>
        <v>28</v>
      </c>
      <c r="N2147" s="4" t="e">
        <f>VLOOKUP(L2147,#REF!,3,FALSE)</f>
        <v>#REF!</v>
      </c>
      <c r="O2147" s="4" t="e">
        <f>VLOOKUP(L2147,#REF!,2,FALSE)</f>
        <v>#REF!</v>
      </c>
      <c r="P2147" s="4" t="e">
        <f t="shared" si="62"/>
        <v>#REF!</v>
      </c>
      <c r="Q2147" s="4"/>
      <c r="R2147" s="4"/>
      <c r="S2147" s="4"/>
      <c r="T2147" s="4"/>
      <c r="U2147" s="4"/>
      <c r="V2147" s="4"/>
      <c r="W2147" s="4"/>
    </row>
    <row r="2148" spans="1:23" ht="16">
      <c r="A2148" s="173" t="s">
        <v>2854</v>
      </c>
      <c r="B2148" s="173" t="s">
        <v>2821</v>
      </c>
      <c r="C2148" s="173">
        <v>840130539519</v>
      </c>
      <c r="D2148" s="174">
        <v>79.5</v>
      </c>
      <c r="E2148" s="174">
        <v>159</v>
      </c>
      <c r="F2148" s="173" t="s">
        <v>809</v>
      </c>
      <c r="G2148" s="4" t="s">
        <v>3</v>
      </c>
      <c r="H2148" s="4" t="str">
        <f t="shared" si="56"/>
        <v>Freshley Overall Drop Seat</v>
      </c>
      <c r="I2148" s="4" t="str">
        <f t="shared" si="57"/>
        <v>Grey Thermal Denim</v>
      </c>
      <c r="J2148" s="4" t="str">
        <f t="shared" si="58"/>
        <v>DWF23O3W-030</v>
      </c>
      <c r="K2148" s="4" t="str">
        <f t="shared" si="59"/>
        <v>12x30</v>
      </c>
      <c r="L2148" s="4" t="str">
        <f t="shared" si="60"/>
        <v>12</v>
      </c>
      <c r="M2148" s="4" t="str">
        <f t="shared" si="61"/>
        <v>30</v>
      </c>
      <c r="N2148" s="4" t="e">
        <f>VLOOKUP(L2148,#REF!,3,FALSE)</f>
        <v>#REF!</v>
      </c>
      <c r="O2148" s="4" t="e">
        <f>VLOOKUP(L2148,#REF!,2,FALSE)</f>
        <v>#REF!</v>
      </c>
      <c r="P2148" s="4" t="e">
        <f t="shared" si="62"/>
        <v>#REF!</v>
      </c>
      <c r="Q2148" s="4"/>
      <c r="R2148" s="4"/>
      <c r="S2148" s="4"/>
      <c r="T2148" s="4"/>
      <c r="U2148" s="4"/>
      <c r="V2148" s="4"/>
      <c r="W2148" s="4"/>
    </row>
    <row r="2149" spans="1:23" ht="16">
      <c r="A2149" s="173" t="s">
        <v>2855</v>
      </c>
      <c r="B2149" s="173" t="s">
        <v>2821</v>
      </c>
      <c r="C2149" s="173">
        <v>840130539526</v>
      </c>
      <c r="D2149" s="174">
        <v>79.5</v>
      </c>
      <c r="E2149" s="174">
        <v>159</v>
      </c>
      <c r="F2149" s="173" t="s">
        <v>809</v>
      </c>
      <c r="G2149" s="4" t="s">
        <v>3</v>
      </c>
      <c r="H2149" s="4" t="str">
        <f t="shared" si="56"/>
        <v>Freshley Overall Drop Seat</v>
      </c>
      <c r="I2149" s="4" t="str">
        <f t="shared" si="57"/>
        <v>Grey Thermal Denim</v>
      </c>
      <c r="J2149" s="4" t="str">
        <f t="shared" si="58"/>
        <v>DWF23O3W-030</v>
      </c>
      <c r="K2149" s="4" t="str">
        <f t="shared" si="59"/>
        <v>12x32</v>
      </c>
      <c r="L2149" s="4" t="str">
        <f t="shared" si="60"/>
        <v>12</v>
      </c>
      <c r="M2149" s="4" t="str">
        <f t="shared" si="61"/>
        <v>32</v>
      </c>
      <c r="N2149" s="4" t="e">
        <f>VLOOKUP(L2149,#REF!,3,FALSE)</f>
        <v>#REF!</v>
      </c>
      <c r="O2149" s="4" t="e">
        <f>VLOOKUP(L2149,#REF!,2,FALSE)</f>
        <v>#REF!</v>
      </c>
      <c r="P2149" s="4" t="e">
        <f t="shared" si="62"/>
        <v>#REF!</v>
      </c>
      <c r="Q2149" s="4"/>
      <c r="R2149" s="4"/>
      <c r="S2149" s="4"/>
      <c r="T2149" s="4"/>
      <c r="U2149" s="4"/>
      <c r="V2149" s="4"/>
      <c r="W2149" s="4"/>
    </row>
    <row r="2150" spans="1:23" ht="16">
      <c r="A2150" s="173" t="s">
        <v>2856</v>
      </c>
      <c r="B2150" s="173" t="s">
        <v>2821</v>
      </c>
      <c r="C2150" s="173">
        <v>840130539533</v>
      </c>
      <c r="D2150" s="174">
        <v>79.5</v>
      </c>
      <c r="E2150" s="174">
        <v>159</v>
      </c>
      <c r="F2150" s="173" t="s">
        <v>809</v>
      </c>
      <c r="G2150" s="4" t="s">
        <v>3</v>
      </c>
      <c r="H2150" s="4" t="str">
        <f t="shared" si="56"/>
        <v>Freshley Overall Drop Seat</v>
      </c>
      <c r="I2150" s="4" t="str">
        <f t="shared" si="57"/>
        <v>Grey Thermal Denim</v>
      </c>
      <c r="J2150" s="4" t="str">
        <f t="shared" si="58"/>
        <v>DWF23O3W-030</v>
      </c>
      <c r="K2150" s="4" t="str">
        <f t="shared" si="59"/>
        <v>12x34</v>
      </c>
      <c r="L2150" s="4" t="str">
        <f t="shared" si="60"/>
        <v>12</v>
      </c>
      <c r="M2150" s="4" t="str">
        <f t="shared" si="61"/>
        <v>34</v>
      </c>
      <c r="N2150" s="4" t="e">
        <f>VLOOKUP(L2150,#REF!,3,FALSE)</f>
        <v>#REF!</v>
      </c>
      <c r="O2150" s="4" t="e">
        <f>VLOOKUP(L2150,#REF!,2,FALSE)</f>
        <v>#REF!</v>
      </c>
      <c r="P2150" s="4" t="e">
        <f t="shared" si="62"/>
        <v>#REF!</v>
      </c>
      <c r="Q2150" s="4"/>
      <c r="R2150" s="4"/>
      <c r="S2150" s="4"/>
      <c r="T2150" s="4"/>
      <c r="U2150" s="4"/>
      <c r="V2150" s="4"/>
      <c r="W2150" s="4"/>
    </row>
    <row r="2151" spans="1:23" ht="16">
      <c r="A2151" s="173" t="s">
        <v>2857</v>
      </c>
      <c r="B2151" s="173" t="s">
        <v>2821</v>
      </c>
      <c r="C2151" s="173">
        <v>840130539540</v>
      </c>
      <c r="D2151" s="174">
        <v>79.5</v>
      </c>
      <c r="E2151" s="174">
        <v>159</v>
      </c>
      <c r="F2151" s="173" t="s">
        <v>809</v>
      </c>
      <c r="G2151" s="4" t="s">
        <v>3</v>
      </c>
      <c r="H2151" s="4" t="str">
        <f t="shared" si="56"/>
        <v>Freshley Overall Drop Seat</v>
      </c>
      <c r="I2151" s="4" t="str">
        <f t="shared" si="57"/>
        <v>Grey Thermal Denim</v>
      </c>
      <c r="J2151" s="4" t="str">
        <f t="shared" si="58"/>
        <v>DWF23O3W-030</v>
      </c>
      <c r="K2151" s="4" t="str">
        <f t="shared" si="59"/>
        <v>14x28</v>
      </c>
      <c r="L2151" s="4" t="str">
        <f t="shared" si="60"/>
        <v>14</v>
      </c>
      <c r="M2151" s="4" t="str">
        <f t="shared" si="61"/>
        <v>28</v>
      </c>
      <c r="N2151" s="4" t="e">
        <f>VLOOKUP(L2151,#REF!,3,FALSE)</f>
        <v>#REF!</v>
      </c>
      <c r="O2151" s="4" t="e">
        <f>VLOOKUP(L2151,#REF!,2,FALSE)</f>
        <v>#REF!</v>
      </c>
      <c r="P2151" s="4" t="e">
        <f t="shared" si="62"/>
        <v>#REF!</v>
      </c>
      <c r="Q2151" s="4"/>
      <c r="R2151" s="4"/>
      <c r="S2151" s="4"/>
      <c r="T2151" s="4"/>
      <c r="U2151" s="4"/>
      <c r="V2151" s="4"/>
      <c r="W2151" s="4"/>
    </row>
    <row r="2152" spans="1:23" ht="16">
      <c r="A2152" s="173" t="s">
        <v>2858</v>
      </c>
      <c r="B2152" s="173" t="s">
        <v>2821</v>
      </c>
      <c r="C2152" s="173">
        <v>840130539557</v>
      </c>
      <c r="D2152" s="174">
        <v>79.5</v>
      </c>
      <c r="E2152" s="174">
        <v>159</v>
      </c>
      <c r="F2152" s="173" t="s">
        <v>809</v>
      </c>
      <c r="G2152" s="4" t="s">
        <v>3</v>
      </c>
      <c r="H2152" s="4" t="str">
        <f t="shared" si="56"/>
        <v>Freshley Overall Drop Seat</v>
      </c>
      <c r="I2152" s="4" t="str">
        <f t="shared" si="57"/>
        <v>Grey Thermal Denim</v>
      </c>
      <c r="J2152" s="4" t="str">
        <f t="shared" si="58"/>
        <v>DWF23O3W-030</v>
      </c>
      <c r="K2152" s="4" t="str">
        <f t="shared" si="59"/>
        <v>14x30</v>
      </c>
      <c r="L2152" s="4" t="str">
        <f t="shared" si="60"/>
        <v>14</v>
      </c>
      <c r="M2152" s="4" t="str">
        <f t="shared" si="61"/>
        <v>30</v>
      </c>
      <c r="N2152" s="4" t="e">
        <f>VLOOKUP(L2152,#REF!,3,FALSE)</f>
        <v>#REF!</v>
      </c>
      <c r="O2152" s="4" t="e">
        <f>VLOOKUP(L2152,#REF!,2,FALSE)</f>
        <v>#REF!</v>
      </c>
      <c r="P2152" s="4" t="e">
        <f t="shared" si="62"/>
        <v>#REF!</v>
      </c>
      <c r="Q2152" s="4"/>
      <c r="R2152" s="4"/>
      <c r="S2152" s="4"/>
      <c r="T2152" s="4"/>
      <c r="U2152" s="4"/>
      <c r="V2152" s="4"/>
      <c r="W2152" s="4"/>
    </row>
    <row r="2153" spans="1:23" ht="16">
      <c r="A2153" s="173" t="s">
        <v>2859</v>
      </c>
      <c r="B2153" s="173" t="s">
        <v>2821</v>
      </c>
      <c r="C2153" s="173">
        <v>840130539564</v>
      </c>
      <c r="D2153" s="174">
        <v>79.5</v>
      </c>
      <c r="E2153" s="174">
        <v>159</v>
      </c>
      <c r="F2153" s="173" t="s">
        <v>809</v>
      </c>
      <c r="G2153" s="4" t="s">
        <v>3</v>
      </c>
      <c r="H2153" s="4" t="str">
        <f t="shared" si="56"/>
        <v>Freshley Overall Drop Seat</v>
      </c>
      <c r="I2153" s="4" t="str">
        <f t="shared" si="57"/>
        <v>Grey Thermal Denim</v>
      </c>
      <c r="J2153" s="4" t="str">
        <f t="shared" si="58"/>
        <v>DWF23O3W-030</v>
      </c>
      <c r="K2153" s="4" t="str">
        <f t="shared" si="59"/>
        <v>14x32</v>
      </c>
      <c r="L2153" s="4" t="str">
        <f t="shared" si="60"/>
        <v>14</v>
      </c>
      <c r="M2153" s="4" t="str">
        <f t="shared" si="61"/>
        <v>32</v>
      </c>
      <c r="N2153" s="4" t="e">
        <f>VLOOKUP(L2153,#REF!,3,FALSE)</f>
        <v>#REF!</v>
      </c>
      <c r="O2153" s="4" t="e">
        <f>VLOOKUP(L2153,#REF!,2,FALSE)</f>
        <v>#REF!</v>
      </c>
      <c r="P2153" s="4" t="e">
        <f t="shared" si="62"/>
        <v>#REF!</v>
      </c>
      <c r="Q2153" s="4"/>
      <c r="R2153" s="4"/>
      <c r="S2153" s="4"/>
      <c r="T2153" s="4"/>
      <c r="U2153" s="4"/>
      <c r="V2153" s="4"/>
      <c r="W2153" s="4"/>
    </row>
    <row r="2154" spans="1:23" ht="16">
      <c r="A2154" s="173" t="s">
        <v>2860</v>
      </c>
      <c r="B2154" s="173" t="s">
        <v>2821</v>
      </c>
      <c r="C2154" s="173">
        <v>840130539571</v>
      </c>
      <c r="D2154" s="174">
        <v>79.5</v>
      </c>
      <c r="E2154" s="174">
        <v>159</v>
      </c>
      <c r="F2154" s="173" t="s">
        <v>809</v>
      </c>
      <c r="G2154" s="4" t="s">
        <v>3</v>
      </c>
      <c r="H2154" s="4" t="str">
        <f t="shared" si="56"/>
        <v>Freshley Overall Drop Seat</v>
      </c>
      <c r="I2154" s="4" t="str">
        <f t="shared" si="57"/>
        <v>Grey Thermal Denim</v>
      </c>
      <c r="J2154" s="4" t="str">
        <f t="shared" si="58"/>
        <v>DWF23O3W-030</v>
      </c>
      <c r="K2154" s="4" t="str">
        <f t="shared" si="59"/>
        <v>14x34</v>
      </c>
      <c r="L2154" s="4" t="str">
        <f t="shared" si="60"/>
        <v>14</v>
      </c>
      <c r="M2154" s="4" t="str">
        <f t="shared" si="61"/>
        <v>34</v>
      </c>
      <c r="N2154" s="4" t="e">
        <f>VLOOKUP(L2154,#REF!,3,FALSE)</f>
        <v>#REF!</v>
      </c>
      <c r="O2154" s="4" t="e">
        <f>VLOOKUP(L2154,#REF!,2,FALSE)</f>
        <v>#REF!</v>
      </c>
      <c r="P2154" s="4" t="e">
        <f t="shared" si="62"/>
        <v>#REF!</v>
      </c>
      <c r="Q2154" s="4"/>
      <c r="R2154" s="4"/>
      <c r="S2154" s="4"/>
      <c r="T2154" s="4"/>
      <c r="U2154" s="4"/>
      <c r="V2154" s="4"/>
      <c r="W2154" s="4"/>
    </row>
    <row r="2155" spans="1:23" ht="16">
      <c r="A2155" s="173" t="s">
        <v>2861</v>
      </c>
      <c r="B2155" s="173" t="s">
        <v>2821</v>
      </c>
      <c r="C2155" s="173">
        <v>840130539588</v>
      </c>
      <c r="D2155" s="174">
        <v>79.5</v>
      </c>
      <c r="E2155" s="174">
        <v>159</v>
      </c>
      <c r="F2155" s="173" t="s">
        <v>809</v>
      </c>
      <c r="G2155" s="4" t="s">
        <v>3</v>
      </c>
      <c r="H2155" s="4" t="str">
        <f t="shared" si="56"/>
        <v>Freshley Overall Drop Seat</v>
      </c>
      <c r="I2155" s="4" t="str">
        <f t="shared" si="57"/>
        <v>Grey Thermal Denim</v>
      </c>
      <c r="J2155" s="4" t="str">
        <f t="shared" si="58"/>
        <v>DWF23O3W-030</v>
      </c>
      <c r="K2155" s="4" t="str">
        <f t="shared" si="59"/>
        <v>16x28</v>
      </c>
      <c r="L2155" s="4" t="str">
        <f t="shared" si="60"/>
        <v>16</v>
      </c>
      <c r="M2155" s="4" t="str">
        <f t="shared" si="61"/>
        <v>28</v>
      </c>
      <c r="N2155" s="4" t="e">
        <f>VLOOKUP(L2155,#REF!,3,FALSE)</f>
        <v>#REF!</v>
      </c>
      <c r="O2155" s="4" t="e">
        <f>VLOOKUP(L2155,#REF!,2,FALSE)</f>
        <v>#REF!</v>
      </c>
      <c r="P2155" s="4" t="e">
        <f t="shared" si="62"/>
        <v>#REF!</v>
      </c>
      <c r="Q2155" s="4"/>
      <c r="R2155" s="4"/>
      <c r="S2155" s="4"/>
      <c r="T2155" s="4"/>
      <c r="U2155" s="4"/>
      <c r="V2155" s="4"/>
      <c r="W2155" s="4"/>
    </row>
    <row r="2156" spans="1:23" ht="16">
      <c r="A2156" s="173" t="s">
        <v>2862</v>
      </c>
      <c r="B2156" s="173" t="s">
        <v>2821</v>
      </c>
      <c r="C2156" s="173">
        <v>840130539595</v>
      </c>
      <c r="D2156" s="174">
        <v>79.5</v>
      </c>
      <c r="E2156" s="174">
        <v>159</v>
      </c>
      <c r="F2156" s="173" t="s">
        <v>809</v>
      </c>
      <c r="G2156" s="4" t="s">
        <v>3</v>
      </c>
      <c r="H2156" s="4" t="str">
        <f t="shared" si="56"/>
        <v>Freshley Overall Drop Seat</v>
      </c>
      <c r="I2156" s="4" t="str">
        <f t="shared" si="57"/>
        <v>Grey Thermal Denim</v>
      </c>
      <c r="J2156" s="4" t="str">
        <f t="shared" si="58"/>
        <v>DWF23O3W-030</v>
      </c>
      <c r="K2156" s="4" t="str">
        <f t="shared" si="59"/>
        <v>16x30</v>
      </c>
      <c r="L2156" s="4" t="str">
        <f t="shared" si="60"/>
        <v>16</v>
      </c>
      <c r="M2156" s="4" t="str">
        <f t="shared" si="61"/>
        <v>30</v>
      </c>
      <c r="N2156" s="4" t="e">
        <f>VLOOKUP(L2156,#REF!,3,FALSE)</f>
        <v>#REF!</v>
      </c>
      <c r="O2156" s="4" t="e">
        <f>VLOOKUP(L2156,#REF!,2,FALSE)</f>
        <v>#REF!</v>
      </c>
      <c r="P2156" s="4" t="e">
        <f t="shared" si="62"/>
        <v>#REF!</v>
      </c>
      <c r="Q2156" s="4"/>
      <c r="R2156" s="4"/>
      <c r="S2156" s="4"/>
      <c r="T2156" s="4"/>
      <c r="U2156" s="4"/>
      <c r="V2156" s="4"/>
      <c r="W2156" s="4"/>
    </row>
    <row r="2157" spans="1:23" ht="16">
      <c r="A2157" s="173" t="s">
        <v>2863</v>
      </c>
      <c r="B2157" s="173" t="s">
        <v>2821</v>
      </c>
      <c r="C2157" s="173">
        <v>840130539601</v>
      </c>
      <c r="D2157" s="174">
        <v>79.5</v>
      </c>
      <c r="E2157" s="174">
        <v>159</v>
      </c>
      <c r="F2157" s="173" t="s">
        <v>809</v>
      </c>
      <c r="G2157" s="4" t="s">
        <v>3</v>
      </c>
      <c r="H2157" s="4" t="str">
        <f t="shared" si="56"/>
        <v>Freshley Overall Drop Seat</v>
      </c>
      <c r="I2157" s="4" t="str">
        <f t="shared" si="57"/>
        <v>Grey Thermal Denim</v>
      </c>
      <c r="J2157" s="4" t="str">
        <f t="shared" si="58"/>
        <v>DWF23O3W-030</v>
      </c>
      <c r="K2157" s="4" t="str">
        <f t="shared" si="59"/>
        <v>16x32</v>
      </c>
      <c r="L2157" s="4" t="str">
        <f t="shared" si="60"/>
        <v>16</v>
      </c>
      <c r="M2157" s="4" t="str">
        <f t="shared" si="61"/>
        <v>32</v>
      </c>
      <c r="N2157" s="4" t="e">
        <f>VLOOKUP(L2157,#REF!,3,FALSE)</f>
        <v>#REF!</v>
      </c>
      <c r="O2157" s="4" t="e">
        <f>VLOOKUP(L2157,#REF!,2,FALSE)</f>
        <v>#REF!</v>
      </c>
      <c r="P2157" s="4" t="e">
        <f t="shared" si="62"/>
        <v>#REF!</v>
      </c>
      <c r="Q2157" s="4"/>
      <c r="R2157" s="4"/>
      <c r="S2157" s="4"/>
      <c r="T2157" s="4"/>
      <c r="U2157" s="4"/>
      <c r="V2157" s="4"/>
      <c r="W2157" s="4"/>
    </row>
    <row r="2158" spans="1:23" ht="16">
      <c r="A2158" s="173" t="s">
        <v>2864</v>
      </c>
      <c r="B2158" s="173" t="s">
        <v>2821</v>
      </c>
      <c r="C2158" s="173">
        <v>840130539618</v>
      </c>
      <c r="D2158" s="174">
        <v>79.5</v>
      </c>
      <c r="E2158" s="174">
        <v>159</v>
      </c>
      <c r="F2158" s="173" t="s">
        <v>809</v>
      </c>
      <c r="G2158" s="4" t="s">
        <v>3</v>
      </c>
      <c r="H2158" s="4" t="str">
        <f t="shared" si="56"/>
        <v>Freshley Overall Drop Seat</v>
      </c>
      <c r="I2158" s="4" t="str">
        <f t="shared" si="57"/>
        <v>Grey Thermal Denim</v>
      </c>
      <c r="J2158" s="4" t="str">
        <f t="shared" si="58"/>
        <v>DWF23O3W-030</v>
      </c>
      <c r="K2158" s="4" t="str">
        <f t="shared" si="59"/>
        <v>16x34</v>
      </c>
      <c r="L2158" s="4" t="str">
        <f t="shared" si="60"/>
        <v>16</v>
      </c>
      <c r="M2158" s="4" t="str">
        <f t="shared" si="61"/>
        <v>34</v>
      </c>
      <c r="N2158" s="4" t="e">
        <f>VLOOKUP(L2158,#REF!,3,FALSE)</f>
        <v>#REF!</v>
      </c>
      <c r="O2158" s="4" t="e">
        <f>VLOOKUP(L2158,#REF!,2,FALSE)</f>
        <v>#REF!</v>
      </c>
      <c r="P2158" s="4" t="e">
        <f t="shared" si="62"/>
        <v>#REF!</v>
      </c>
      <c r="Q2158" s="4"/>
      <c r="R2158" s="4"/>
      <c r="S2158" s="4"/>
      <c r="T2158" s="4"/>
      <c r="U2158" s="4"/>
      <c r="V2158" s="4"/>
      <c r="W2158" s="4"/>
    </row>
    <row r="2159" spans="1:23" ht="16">
      <c r="A2159" s="173" t="s">
        <v>2865</v>
      </c>
      <c r="B2159" s="173" t="s">
        <v>2821</v>
      </c>
      <c r="C2159" s="173">
        <v>840130539625</v>
      </c>
      <c r="D2159" s="174">
        <v>79.5</v>
      </c>
      <c r="E2159" s="174">
        <v>159</v>
      </c>
      <c r="F2159" s="173" t="s">
        <v>809</v>
      </c>
      <c r="G2159" s="4" t="s">
        <v>3</v>
      </c>
      <c r="H2159" s="4" t="str">
        <f t="shared" si="56"/>
        <v>Freshley Overall Drop Seat</v>
      </c>
      <c r="I2159" s="4" t="str">
        <f t="shared" si="57"/>
        <v>Grey Thermal Denim</v>
      </c>
      <c r="J2159" s="4" t="str">
        <f t="shared" si="58"/>
        <v>DWF23O3W-030</v>
      </c>
      <c r="K2159" s="4" t="str">
        <f t="shared" si="59"/>
        <v>18x28</v>
      </c>
      <c r="L2159" s="4" t="str">
        <f t="shared" si="60"/>
        <v>18</v>
      </c>
      <c r="M2159" s="4" t="str">
        <f t="shared" si="61"/>
        <v>28</v>
      </c>
      <c r="N2159" s="4" t="e">
        <f>VLOOKUP(L2159,#REF!,3,FALSE)</f>
        <v>#REF!</v>
      </c>
      <c r="O2159" s="4" t="e">
        <f>VLOOKUP(L2159,#REF!,2,FALSE)</f>
        <v>#REF!</v>
      </c>
      <c r="P2159" s="4" t="e">
        <f t="shared" si="62"/>
        <v>#REF!</v>
      </c>
      <c r="Q2159" s="4"/>
      <c r="R2159" s="4"/>
      <c r="S2159" s="4"/>
      <c r="T2159" s="4"/>
      <c r="U2159" s="4"/>
      <c r="V2159" s="4"/>
      <c r="W2159" s="4"/>
    </row>
    <row r="2160" spans="1:23" ht="16">
      <c r="A2160" s="173" t="s">
        <v>2866</v>
      </c>
      <c r="B2160" s="173" t="s">
        <v>2821</v>
      </c>
      <c r="C2160" s="173">
        <v>840130539632</v>
      </c>
      <c r="D2160" s="174">
        <v>79.5</v>
      </c>
      <c r="E2160" s="174">
        <v>159</v>
      </c>
      <c r="F2160" s="173" t="s">
        <v>809</v>
      </c>
      <c r="G2160" s="4" t="s">
        <v>3</v>
      </c>
      <c r="H2160" s="4" t="str">
        <f t="shared" si="56"/>
        <v>Freshley Overall Drop Seat</v>
      </c>
      <c r="I2160" s="4" t="str">
        <f t="shared" si="57"/>
        <v>Grey Thermal Denim</v>
      </c>
      <c r="J2160" s="4" t="str">
        <f t="shared" si="58"/>
        <v>DWF23O3W-030</v>
      </c>
      <c r="K2160" s="4" t="str">
        <f t="shared" si="59"/>
        <v>18x30</v>
      </c>
      <c r="L2160" s="4" t="str">
        <f t="shared" si="60"/>
        <v>18</v>
      </c>
      <c r="M2160" s="4" t="str">
        <f t="shared" si="61"/>
        <v>30</v>
      </c>
      <c r="N2160" s="4" t="e">
        <f>VLOOKUP(L2160,#REF!,3,FALSE)</f>
        <v>#REF!</v>
      </c>
      <c r="O2160" s="4" t="e">
        <f>VLOOKUP(L2160,#REF!,2,FALSE)</f>
        <v>#REF!</v>
      </c>
      <c r="P2160" s="4" t="e">
        <f t="shared" si="62"/>
        <v>#REF!</v>
      </c>
      <c r="Q2160" s="4"/>
      <c r="R2160" s="4"/>
      <c r="S2160" s="4"/>
      <c r="T2160" s="4"/>
      <c r="U2160" s="4"/>
      <c r="V2160" s="4"/>
      <c r="W2160" s="4"/>
    </row>
    <row r="2161" spans="1:23" ht="16">
      <c r="A2161" s="173" t="s">
        <v>2867</v>
      </c>
      <c r="B2161" s="173" t="s">
        <v>2821</v>
      </c>
      <c r="C2161" s="173">
        <v>840130539649</v>
      </c>
      <c r="D2161" s="174">
        <v>79.5</v>
      </c>
      <c r="E2161" s="174">
        <v>159</v>
      </c>
      <c r="F2161" s="173" t="s">
        <v>809</v>
      </c>
      <c r="G2161" s="4" t="s">
        <v>3</v>
      </c>
      <c r="H2161" s="4" t="str">
        <f t="shared" si="56"/>
        <v>Freshley Overall Drop Seat</v>
      </c>
      <c r="I2161" s="4" t="str">
        <f t="shared" si="57"/>
        <v>Grey Thermal Denim</v>
      </c>
      <c r="J2161" s="4" t="str">
        <f t="shared" si="58"/>
        <v>DWF23O3W-030</v>
      </c>
      <c r="K2161" s="4" t="str">
        <f t="shared" si="59"/>
        <v>18x32</v>
      </c>
      <c r="L2161" s="4" t="str">
        <f t="shared" si="60"/>
        <v>18</v>
      </c>
      <c r="M2161" s="4" t="str">
        <f t="shared" si="61"/>
        <v>32</v>
      </c>
      <c r="N2161" s="4" t="e">
        <f>VLOOKUP(L2161,#REF!,3,FALSE)</f>
        <v>#REF!</v>
      </c>
      <c r="O2161" s="4" t="e">
        <f>VLOOKUP(L2161,#REF!,2,FALSE)</f>
        <v>#REF!</v>
      </c>
      <c r="P2161" s="4" t="e">
        <f t="shared" si="62"/>
        <v>#REF!</v>
      </c>
      <c r="Q2161" s="4"/>
      <c r="R2161" s="4"/>
      <c r="S2161" s="4"/>
      <c r="T2161" s="4"/>
      <c r="U2161" s="4"/>
      <c r="V2161" s="4"/>
      <c r="W2161" s="4"/>
    </row>
    <row r="2162" spans="1:23" ht="16">
      <c r="A2162" s="173" t="s">
        <v>2868</v>
      </c>
      <c r="B2162" s="173" t="s">
        <v>2821</v>
      </c>
      <c r="C2162" s="173">
        <v>840130539656</v>
      </c>
      <c r="D2162" s="174">
        <v>79.5</v>
      </c>
      <c r="E2162" s="174">
        <v>159</v>
      </c>
      <c r="F2162" s="173" t="s">
        <v>809</v>
      </c>
      <c r="G2162" s="4" t="s">
        <v>3</v>
      </c>
      <c r="H2162" s="4" t="str">
        <f t="shared" si="56"/>
        <v>Freshley Overall Drop Seat</v>
      </c>
      <c r="I2162" s="4" t="str">
        <f t="shared" si="57"/>
        <v>Grey Thermal Denim</v>
      </c>
      <c r="J2162" s="4" t="str">
        <f t="shared" si="58"/>
        <v>DWF23O3W-030</v>
      </c>
      <c r="K2162" s="4" t="str">
        <f t="shared" si="59"/>
        <v>18x34</v>
      </c>
      <c r="L2162" s="4" t="str">
        <f t="shared" si="60"/>
        <v>18</v>
      </c>
      <c r="M2162" s="4" t="str">
        <f t="shared" si="61"/>
        <v>34</v>
      </c>
      <c r="N2162" s="4" t="e">
        <f>VLOOKUP(L2162,#REF!,3,FALSE)</f>
        <v>#REF!</v>
      </c>
      <c r="O2162" s="4" t="e">
        <f>VLOOKUP(L2162,#REF!,2,FALSE)</f>
        <v>#REF!</v>
      </c>
      <c r="P2162" s="4" t="e">
        <f t="shared" si="62"/>
        <v>#REF!</v>
      </c>
      <c r="Q2162" s="4"/>
      <c r="R2162" s="4"/>
      <c r="S2162" s="4"/>
      <c r="T2162" s="4"/>
      <c r="U2162" s="4"/>
      <c r="V2162" s="4"/>
      <c r="W2162" s="4"/>
    </row>
    <row r="2163" spans="1:23" ht="16">
      <c r="A2163" s="173" t="s">
        <v>2869</v>
      </c>
      <c r="B2163" s="173" t="s">
        <v>2870</v>
      </c>
      <c r="C2163" s="173">
        <v>840130539663</v>
      </c>
      <c r="D2163" s="174">
        <v>34.5</v>
      </c>
      <c r="E2163" s="174">
        <v>69</v>
      </c>
      <c r="F2163" s="173" t="s">
        <v>2871</v>
      </c>
      <c r="G2163" s="4" t="s">
        <v>3</v>
      </c>
      <c r="H2163" s="4" t="str">
        <f t="shared" si="56"/>
        <v>Field Utility Legging</v>
      </c>
      <c r="I2163" s="4" t="str">
        <f t="shared" si="57"/>
        <v>Black/Black</v>
      </c>
      <c r="J2163" s="4" t="str">
        <f t="shared" si="58"/>
        <v>DWF23L1K-001</v>
      </c>
      <c r="K2163" s="4" t="str">
        <f t="shared" si="59"/>
        <v>XSx30</v>
      </c>
      <c r="L2163" s="4" t="str">
        <f t="shared" si="60"/>
        <v>XS</v>
      </c>
      <c r="M2163" s="4" t="str">
        <f t="shared" si="61"/>
        <v>30</v>
      </c>
      <c r="N2163" s="4" t="e">
        <f>VLOOKUP(L2163,#REF!,3,FALSE)</f>
        <v>#REF!</v>
      </c>
      <c r="O2163" s="4" t="e">
        <f>VLOOKUP(L2163,#REF!,2,FALSE)</f>
        <v>#REF!</v>
      </c>
      <c r="P2163" s="4" t="e">
        <f t="shared" si="62"/>
        <v>#REF!</v>
      </c>
      <c r="Q2163" s="4"/>
      <c r="R2163" s="4"/>
      <c r="S2163" s="4"/>
      <c r="T2163" s="4"/>
      <c r="U2163" s="4"/>
      <c r="V2163" s="4"/>
      <c r="W2163" s="4"/>
    </row>
    <row r="2164" spans="1:23" ht="16">
      <c r="A2164" s="173" t="s">
        <v>2872</v>
      </c>
      <c r="B2164" s="173" t="s">
        <v>2870</v>
      </c>
      <c r="C2164" s="173">
        <v>840130539670</v>
      </c>
      <c r="D2164" s="174">
        <v>34.5</v>
      </c>
      <c r="E2164" s="174">
        <v>69</v>
      </c>
      <c r="F2164" s="173" t="s">
        <v>2871</v>
      </c>
      <c r="G2164" s="4" t="s">
        <v>3</v>
      </c>
      <c r="H2164" s="4" t="str">
        <f t="shared" si="56"/>
        <v>Field Utility Legging</v>
      </c>
      <c r="I2164" s="4" t="str">
        <f t="shared" si="57"/>
        <v>Black/Black</v>
      </c>
      <c r="J2164" s="4" t="str">
        <f t="shared" si="58"/>
        <v>DWF23L1K-001</v>
      </c>
      <c r="K2164" s="4" t="str">
        <f t="shared" si="59"/>
        <v>Sx30</v>
      </c>
      <c r="L2164" s="4" t="str">
        <f t="shared" si="60"/>
        <v>S</v>
      </c>
      <c r="M2164" s="4" t="str">
        <f t="shared" si="61"/>
        <v>30</v>
      </c>
      <c r="N2164" s="4" t="e">
        <f>VLOOKUP(L2164,#REF!,3,FALSE)</f>
        <v>#REF!</v>
      </c>
      <c r="O2164" s="4" t="e">
        <f>VLOOKUP(L2164,#REF!,2,FALSE)</f>
        <v>#REF!</v>
      </c>
      <c r="P2164" s="4" t="e">
        <f t="shared" si="62"/>
        <v>#REF!</v>
      </c>
      <c r="Q2164" s="4"/>
      <c r="R2164" s="4"/>
      <c r="S2164" s="4"/>
      <c r="T2164" s="4"/>
      <c r="U2164" s="4"/>
      <c r="V2164" s="4"/>
      <c r="W2164" s="4"/>
    </row>
    <row r="2165" spans="1:23" ht="16">
      <c r="A2165" s="173" t="s">
        <v>2873</v>
      </c>
      <c r="B2165" s="173" t="s">
        <v>2870</v>
      </c>
      <c r="C2165" s="173">
        <v>840130539687</v>
      </c>
      <c r="D2165" s="174">
        <v>34.5</v>
      </c>
      <c r="E2165" s="174">
        <v>69</v>
      </c>
      <c r="F2165" s="173" t="s">
        <v>2871</v>
      </c>
      <c r="G2165" s="4" t="s">
        <v>3</v>
      </c>
      <c r="H2165" s="4" t="str">
        <f t="shared" si="56"/>
        <v>Field Utility Legging</v>
      </c>
      <c r="I2165" s="4" t="str">
        <f t="shared" si="57"/>
        <v>Black/Black</v>
      </c>
      <c r="J2165" s="4" t="str">
        <f t="shared" si="58"/>
        <v>DWF23L1K-001</v>
      </c>
      <c r="K2165" s="4" t="str">
        <f t="shared" si="59"/>
        <v>Mx30</v>
      </c>
      <c r="L2165" s="4" t="str">
        <f t="shared" si="60"/>
        <v>M</v>
      </c>
      <c r="M2165" s="4" t="str">
        <f t="shared" si="61"/>
        <v>30</v>
      </c>
      <c r="N2165" s="4" t="e">
        <f>VLOOKUP(L2165,#REF!,3,FALSE)</f>
        <v>#REF!</v>
      </c>
      <c r="O2165" s="4" t="e">
        <f>VLOOKUP(L2165,#REF!,2,FALSE)</f>
        <v>#REF!</v>
      </c>
      <c r="P2165" s="4" t="e">
        <f t="shared" si="62"/>
        <v>#REF!</v>
      </c>
      <c r="Q2165" s="4"/>
      <c r="R2165" s="4"/>
      <c r="S2165" s="4"/>
      <c r="T2165" s="4"/>
      <c r="U2165" s="4"/>
      <c r="V2165" s="4"/>
      <c r="W2165" s="4"/>
    </row>
    <row r="2166" spans="1:23" ht="16">
      <c r="A2166" s="173" t="s">
        <v>2874</v>
      </c>
      <c r="B2166" s="173" t="s">
        <v>2870</v>
      </c>
      <c r="C2166" s="173">
        <v>840130539694</v>
      </c>
      <c r="D2166" s="174">
        <v>34.5</v>
      </c>
      <c r="E2166" s="174">
        <v>69</v>
      </c>
      <c r="F2166" s="173" t="s">
        <v>2871</v>
      </c>
      <c r="G2166" s="4" t="s">
        <v>3</v>
      </c>
      <c r="H2166" s="4" t="str">
        <f t="shared" si="56"/>
        <v>Field Utility Legging</v>
      </c>
      <c r="I2166" s="4" t="str">
        <f t="shared" si="57"/>
        <v>Black/Black</v>
      </c>
      <c r="J2166" s="4" t="str">
        <f t="shared" si="58"/>
        <v>DWF23L1K-001</v>
      </c>
      <c r="K2166" s="4" t="str">
        <f t="shared" si="59"/>
        <v>Lx30</v>
      </c>
      <c r="L2166" s="4" t="str">
        <f t="shared" si="60"/>
        <v>L</v>
      </c>
      <c r="M2166" s="4" t="str">
        <f t="shared" si="61"/>
        <v>30</v>
      </c>
      <c r="N2166" s="4" t="e">
        <f>VLOOKUP(L2166,#REF!,3,FALSE)</f>
        <v>#REF!</v>
      </c>
      <c r="O2166" s="4" t="e">
        <f>VLOOKUP(L2166,#REF!,2,FALSE)</f>
        <v>#REF!</v>
      </c>
      <c r="P2166" s="4" t="e">
        <f t="shared" si="62"/>
        <v>#REF!</v>
      </c>
      <c r="Q2166" s="4"/>
      <c r="R2166" s="4"/>
      <c r="S2166" s="4"/>
      <c r="T2166" s="4"/>
      <c r="U2166" s="4"/>
      <c r="V2166" s="4"/>
      <c r="W2166" s="4"/>
    </row>
    <row r="2167" spans="1:23" ht="16">
      <c r="A2167" s="173" t="s">
        <v>2875</v>
      </c>
      <c r="B2167" s="173" t="s">
        <v>2870</v>
      </c>
      <c r="C2167" s="173">
        <v>840130539700</v>
      </c>
      <c r="D2167" s="174">
        <v>34.5</v>
      </c>
      <c r="E2167" s="174">
        <v>69</v>
      </c>
      <c r="F2167" s="173" t="s">
        <v>2871</v>
      </c>
      <c r="G2167" s="4" t="s">
        <v>3</v>
      </c>
      <c r="H2167" s="4" t="str">
        <f t="shared" si="56"/>
        <v>Field Utility Legging</v>
      </c>
      <c r="I2167" s="4" t="str">
        <f t="shared" si="57"/>
        <v>Black/Black</v>
      </c>
      <c r="J2167" s="4" t="str">
        <f t="shared" si="58"/>
        <v>DWF23L1K-001</v>
      </c>
      <c r="K2167" s="4" t="str">
        <f t="shared" si="59"/>
        <v>XLx30</v>
      </c>
      <c r="L2167" s="4" t="str">
        <f t="shared" si="60"/>
        <v>XL</v>
      </c>
      <c r="M2167" s="4" t="str">
        <f t="shared" si="61"/>
        <v>30</v>
      </c>
      <c r="N2167" s="4" t="e">
        <f>VLOOKUP(L2167,#REF!,3,FALSE)</f>
        <v>#REF!</v>
      </c>
      <c r="O2167" s="4" t="e">
        <f>VLOOKUP(L2167,#REF!,2,FALSE)</f>
        <v>#REF!</v>
      </c>
      <c r="P2167" s="4" t="e">
        <f t="shared" si="62"/>
        <v>#REF!</v>
      </c>
      <c r="Q2167" s="4"/>
      <c r="R2167" s="4"/>
      <c r="S2167" s="4"/>
      <c r="T2167" s="4"/>
      <c r="U2167" s="4"/>
      <c r="V2167" s="4"/>
      <c r="W2167" s="4"/>
    </row>
    <row r="2168" spans="1:23" ht="16">
      <c r="A2168" s="173" t="s">
        <v>2876</v>
      </c>
      <c r="B2168" s="173" t="s">
        <v>2870</v>
      </c>
      <c r="C2168" s="173">
        <v>840130539717</v>
      </c>
      <c r="D2168" s="174">
        <v>34.5</v>
      </c>
      <c r="E2168" s="174">
        <v>69</v>
      </c>
      <c r="F2168" s="173" t="s">
        <v>2871</v>
      </c>
      <c r="G2168" s="4" t="s">
        <v>3</v>
      </c>
      <c r="H2168" s="4" t="str">
        <f t="shared" si="56"/>
        <v>Field Utility Legging</v>
      </c>
      <c r="I2168" s="4" t="str">
        <f t="shared" si="57"/>
        <v>Black/Black</v>
      </c>
      <c r="J2168" s="4" t="str">
        <f t="shared" si="58"/>
        <v>DWF23L1K-001</v>
      </c>
      <c r="K2168" s="4" t="str">
        <f t="shared" si="59"/>
        <v>XXLx30</v>
      </c>
      <c r="L2168" s="4" t="str">
        <f t="shared" si="60"/>
        <v>XXL</v>
      </c>
      <c r="M2168" s="4" t="str">
        <f t="shared" si="61"/>
        <v>30</v>
      </c>
      <c r="N2168" s="4" t="e">
        <f>VLOOKUP(L2168,#REF!,3,FALSE)</f>
        <v>#REF!</v>
      </c>
      <c r="O2168" s="4" t="e">
        <f>VLOOKUP(L2168,#REF!,2,FALSE)</f>
        <v>#REF!</v>
      </c>
      <c r="P2168" s="4" t="e">
        <f t="shared" si="62"/>
        <v>#REF!</v>
      </c>
      <c r="Q2168" s="4"/>
      <c r="R2168" s="4"/>
      <c r="S2168" s="4"/>
      <c r="T2168" s="4"/>
      <c r="U2168" s="4"/>
      <c r="V2168" s="4"/>
      <c r="W2168" s="4"/>
    </row>
    <row r="2169" spans="1:23" ht="16">
      <c r="A2169" s="173" t="s">
        <v>2877</v>
      </c>
      <c r="B2169" s="173" t="s">
        <v>2878</v>
      </c>
      <c r="C2169" s="173">
        <v>840130539724</v>
      </c>
      <c r="D2169" s="174">
        <v>34.5</v>
      </c>
      <c r="E2169" s="174">
        <v>69</v>
      </c>
      <c r="F2169" s="173" t="s">
        <v>2871</v>
      </c>
      <c r="G2169" s="4" t="s">
        <v>3</v>
      </c>
      <c r="H2169" s="4" t="str">
        <f t="shared" si="56"/>
        <v>Field Utility Legging</v>
      </c>
      <c r="I2169" s="4" t="str">
        <f t="shared" si="57"/>
        <v>Forest Green/Black</v>
      </c>
      <c r="J2169" s="4" t="str">
        <f t="shared" si="58"/>
        <v>DWF23L1K-308</v>
      </c>
      <c r="K2169" s="4" t="str">
        <f t="shared" si="59"/>
        <v>XSx30</v>
      </c>
      <c r="L2169" s="4" t="str">
        <f t="shared" si="60"/>
        <v>XS</v>
      </c>
      <c r="M2169" s="4" t="str">
        <f t="shared" si="61"/>
        <v>30</v>
      </c>
      <c r="N2169" s="4" t="e">
        <f>VLOOKUP(L2169,#REF!,3,FALSE)</f>
        <v>#REF!</v>
      </c>
      <c r="O2169" s="4" t="e">
        <f>VLOOKUP(L2169,#REF!,2,FALSE)</f>
        <v>#REF!</v>
      </c>
      <c r="P2169" s="4" t="e">
        <f t="shared" si="62"/>
        <v>#REF!</v>
      </c>
      <c r="Q2169" s="4"/>
      <c r="R2169" s="4"/>
      <c r="S2169" s="4"/>
      <c r="T2169" s="4"/>
      <c r="U2169" s="4"/>
      <c r="V2169" s="4"/>
      <c r="W2169" s="4"/>
    </row>
    <row r="2170" spans="1:23" ht="16">
      <c r="A2170" s="173" t="s">
        <v>2879</v>
      </c>
      <c r="B2170" s="173" t="s">
        <v>2878</v>
      </c>
      <c r="C2170" s="173">
        <v>840130539731</v>
      </c>
      <c r="D2170" s="174">
        <v>34.5</v>
      </c>
      <c r="E2170" s="174">
        <v>69</v>
      </c>
      <c r="F2170" s="173" t="s">
        <v>2871</v>
      </c>
      <c r="G2170" s="4" t="s">
        <v>3</v>
      </c>
      <c r="H2170" s="4" t="str">
        <f t="shared" si="56"/>
        <v>Field Utility Legging</v>
      </c>
      <c r="I2170" s="4" t="str">
        <f t="shared" si="57"/>
        <v>Forest Green/Black</v>
      </c>
      <c r="J2170" s="4" t="str">
        <f t="shared" si="58"/>
        <v>DWF23L1K-308</v>
      </c>
      <c r="K2170" s="4" t="str">
        <f t="shared" si="59"/>
        <v>Sx30</v>
      </c>
      <c r="L2170" s="4" t="str">
        <f t="shared" si="60"/>
        <v>S</v>
      </c>
      <c r="M2170" s="4" t="str">
        <f t="shared" si="61"/>
        <v>30</v>
      </c>
      <c r="N2170" s="4" t="e">
        <f>VLOOKUP(L2170,#REF!,3,FALSE)</f>
        <v>#REF!</v>
      </c>
      <c r="O2170" s="4" t="e">
        <f>VLOOKUP(L2170,#REF!,2,FALSE)</f>
        <v>#REF!</v>
      </c>
      <c r="P2170" s="4" t="e">
        <f t="shared" si="62"/>
        <v>#REF!</v>
      </c>
      <c r="Q2170" s="4"/>
      <c r="R2170" s="4"/>
      <c r="S2170" s="4"/>
      <c r="T2170" s="4"/>
      <c r="U2170" s="4"/>
      <c r="V2170" s="4"/>
      <c r="W2170" s="4"/>
    </row>
    <row r="2171" spans="1:23" ht="16">
      <c r="A2171" s="173" t="s">
        <v>2880</v>
      </c>
      <c r="B2171" s="173" t="s">
        <v>2878</v>
      </c>
      <c r="C2171" s="173">
        <v>840130539748</v>
      </c>
      <c r="D2171" s="174">
        <v>34.5</v>
      </c>
      <c r="E2171" s="174">
        <v>69</v>
      </c>
      <c r="F2171" s="173" t="s">
        <v>2871</v>
      </c>
      <c r="G2171" s="4" t="s">
        <v>3</v>
      </c>
      <c r="H2171" s="4" t="str">
        <f t="shared" si="56"/>
        <v>Field Utility Legging</v>
      </c>
      <c r="I2171" s="4" t="str">
        <f t="shared" si="57"/>
        <v>Forest Green/Black</v>
      </c>
      <c r="J2171" s="4" t="str">
        <f t="shared" si="58"/>
        <v>DWF23L1K-308</v>
      </c>
      <c r="K2171" s="4" t="str">
        <f t="shared" si="59"/>
        <v>Mx30</v>
      </c>
      <c r="L2171" s="4" t="str">
        <f t="shared" si="60"/>
        <v>M</v>
      </c>
      <c r="M2171" s="4" t="str">
        <f t="shared" si="61"/>
        <v>30</v>
      </c>
      <c r="N2171" s="4" t="e">
        <f>VLOOKUP(L2171,#REF!,3,FALSE)</f>
        <v>#REF!</v>
      </c>
      <c r="O2171" s="4" t="e">
        <f>VLOOKUP(L2171,#REF!,2,FALSE)</f>
        <v>#REF!</v>
      </c>
      <c r="P2171" s="4" t="e">
        <f t="shared" si="62"/>
        <v>#REF!</v>
      </c>
      <c r="Q2171" s="4"/>
      <c r="R2171" s="4"/>
      <c r="S2171" s="4"/>
      <c r="T2171" s="4"/>
      <c r="U2171" s="4"/>
      <c r="V2171" s="4"/>
      <c r="W2171" s="4"/>
    </row>
    <row r="2172" spans="1:23" ht="16">
      <c r="A2172" s="173" t="s">
        <v>2881</v>
      </c>
      <c r="B2172" s="173" t="s">
        <v>2878</v>
      </c>
      <c r="C2172" s="173">
        <v>840130539755</v>
      </c>
      <c r="D2172" s="174">
        <v>34.5</v>
      </c>
      <c r="E2172" s="174">
        <v>69</v>
      </c>
      <c r="F2172" s="173" t="s">
        <v>2871</v>
      </c>
      <c r="G2172" s="4" t="s">
        <v>3</v>
      </c>
      <c r="H2172" s="4" t="str">
        <f t="shared" si="56"/>
        <v>Field Utility Legging</v>
      </c>
      <c r="I2172" s="4" t="str">
        <f t="shared" si="57"/>
        <v>Forest Green/Black</v>
      </c>
      <c r="J2172" s="4" t="str">
        <f t="shared" si="58"/>
        <v>DWF23L1K-308</v>
      </c>
      <c r="K2172" s="4" t="str">
        <f t="shared" si="59"/>
        <v>Lx30</v>
      </c>
      <c r="L2172" s="4" t="str">
        <f t="shared" si="60"/>
        <v>L</v>
      </c>
      <c r="M2172" s="4" t="str">
        <f t="shared" si="61"/>
        <v>30</v>
      </c>
      <c r="N2172" s="4" t="e">
        <f>VLOOKUP(L2172,#REF!,3,FALSE)</f>
        <v>#REF!</v>
      </c>
      <c r="O2172" s="4" t="e">
        <f>VLOOKUP(L2172,#REF!,2,FALSE)</f>
        <v>#REF!</v>
      </c>
      <c r="P2172" s="4" t="e">
        <f t="shared" si="62"/>
        <v>#REF!</v>
      </c>
      <c r="Q2172" s="4"/>
      <c r="R2172" s="4"/>
      <c r="S2172" s="4"/>
      <c r="T2172" s="4"/>
      <c r="U2172" s="4"/>
      <c r="V2172" s="4"/>
      <c r="W2172" s="4"/>
    </row>
    <row r="2173" spans="1:23" ht="16">
      <c r="A2173" s="173" t="s">
        <v>2882</v>
      </c>
      <c r="B2173" s="173" t="s">
        <v>2878</v>
      </c>
      <c r="C2173" s="173">
        <v>840130539762</v>
      </c>
      <c r="D2173" s="174">
        <v>34.5</v>
      </c>
      <c r="E2173" s="174">
        <v>69</v>
      </c>
      <c r="F2173" s="173" t="s">
        <v>2871</v>
      </c>
      <c r="G2173" s="4" t="s">
        <v>3</v>
      </c>
      <c r="H2173" s="4" t="str">
        <f t="shared" si="56"/>
        <v>Field Utility Legging</v>
      </c>
      <c r="I2173" s="4" t="str">
        <f t="shared" si="57"/>
        <v>Forest Green/Black</v>
      </c>
      <c r="J2173" s="4" t="str">
        <f t="shared" si="58"/>
        <v>DWF23L1K-308</v>
      </c>
      <c r="K2173" s="4" t="str">
        <f t="shared" si="59"/>
        <v>XLx30</v>
      </c>
      <c r="L2173" s="4" t="str">
        <f t="shared" si="60"/>
        <v>XL</v>
      </c>
      <c r="M2173" s="4" t="str">
        <f t="shared" si="61"/>
        <v>30</v>
      </c>
      <c r="N2173" s="4" t="e">
        <f>VLOOKUP(L2173,#REF!,3,FALSE)</f>
        <v>#REF!</v>
      </c>
      <c r="O2173" s="4" t="e">
        <f>VLOOKUP(L2173,#REF!,2,FALSE)</f>
        <v>#REF!</v>
      </c>
      <c r="P2173" s="4" t="e">
        <f t="shared" si="62"/>
        <v>#REF!</v>
      </c>
      <c r="Q2173" s="4"/>
      <c r="R2173" s="4"/>
      <c r="S2173" s="4"/>
      <c r="T2173" s="4"/>
      <c r="U2173" s="4"/>
      <c r="V2173" s="4"/>
      <c r="W2173" s="4"/>
    </row>
    <row r="2174" spans="1:23" ht="16">
      <c r="A2174" s="173" t="s">
        <v>2883</v>
      </c>
      <c r="B2174" s="173" t="s">
        <v>2878</v>
      </c>
      <c r="C2174" s="173">
        <v>840130539779</v>
      </c>
      <c r="D2174" s="174">
        <v>34.5</v>
      </c>
      <c r="E2174" s="174">
        <v>69</v>
      </c>
      <c r="F2174" s="173" t="s">
        <v>2871</v>
      </c>
      <c r="G2174" s="4" t="s">
        <v>3</v>
      </c>
      <c r="H2174" s="4" t="str">
        <f t="shared" si="56"/>
        <v>Field Utility Legging</v>
      </c>
      <c r="I2174" s="4" t="str">
        <f t="shared" si="57"/>
        <v>Forest Green/Black</v>
      </c>
      <c r="J2174" s="4" t="str">
        <f t="shared" si="58"/>
        <v>DWF23L1K-308</v>
      </c>
      <c r="K2174" s="4" t="str">
        <f t="shared" si="59"/>
        <v>XXLx30</v>
      </c>
      <c r="L2174" s="4" t="str">
        <f t="shared" si="60"/>
        <v>XXL</v>
      </c>
      <c r="M2174" s="4" t="str">
        <f t="shared" si="61"/>
        <v>30</v>
      </c>
      <c r="N2174" s="4" t="e">
        <f>VLOOKUP(L2174,#REF!,3,FALSE)</f>
        <v>#REF!</v>
      </c>
      <c r="O2174" s="4" t="e">
        <f>VLOOKUP(L2174,#REF!,2,FALSE)</f>
        <v>#REF!</v>
      </c>
      <c r="P2174" s="4" t="e">
        <f t="shared" si="62"/>
        <v>#REF!</v>
      </c>
      <c r="Q2174" s="4"/>
      <c r="R2174" s="4"/>
      <c r="S2174" s="4"/>
      <c r="T2174" s="4"/>
      <c r="U2174" s="4"/>
      <c r="V2174" s="4"/>
      <c r="W2174" s="4"/>
    </row>
    <row r="2175" spans="1:23" ht="16">
      <c r="A2175" s="173" t="s">
        <v>2884</v>
      </c>
      <c r="B2175" s="173" t="s">
        <v>2885</v>
      </c>
      <c r="C2175" s="173">
        <v>840130539786</v>
      </c>
      <c r="D2175" s="174">
        <v>39.5</v>
      </c>
      <c r="E2175" s="174">
        <v>79</v>
      </c>
      <c r="F2175" s="173" t="s">
        <v>632</v>
      </c>
      <c r="G2175" s="4" t="s">
        <v>100</v>
      </c>
      <c r="H2175" s="4" t="str">
        <f t="shared" si="56"/>
        <v>Anna Pullover</v>
      </c>
      <c r="I2175" s="4" t="str">
        <f t="shared" si="57"/>
        <v>Chicory Root</v>
      </c>
      <c r="J2175" s="4" t="str">
        <f t="shared" si="58"/>
        <v>DWF23H01-609</v>
      </c>
      <c r="K2175" s="4" t="str">
        <f t="shared" si="59"/>
        <v>XS</v>
      </c>
      <c r="L2175" s="4" t="str">
        <f t="shared" si="60"/>
        <v>XS</v>
      </c>
      <c r="M2175" s="4" t="str">
        <f t="shared" si="61"/>
        <v/>
      </c>
      <c r="N2175" s="4" t="e">
        <f>VLOOKUP(L2175,#REF!,3,FALSE)</f>
        <v>#REF!</v>
      </c>
      <c r="O2175" s="4" t="e">
        <f>VLOOKUP(L2175,#REF!,2,FALSE)</f>
        <v>#REF!</v>
      </c>
      <c r="P2175" s="4" t="e">
        <f t="shared" si="62"/>
        <v>#REF!</v>
      </c>
      <c r="Q2175" s="4"/>
      <c r="R2175" s="4"/>
      <c r="S2175" s="4"/>
      <c r="T2175" s="4"/>
      <c r="U2175" s="4"/>
      <c r="V2175" s="4"/>
      <c r="W2175" s="4"/>
    </row>
    <row r="2176" spans="1:23" ht="16">
      <c r="A2176" s="173" t="s">
        <v>2886</v>
      </c>
      <c r="B2176" s="173" t="s">
        <v>2885</v>
      </c>
      <c r="C2176" s="173">
        <v>840130539793</v>
      </c>
      <c r="D2176" s="174">
        <v>39.5</v>
      </c>
      <c r="E2176" s="174">
        <v>79</v>
      </c>
      <c r="F2176" s="173" t="s">
        <v>632</v>
      </c>
      <c r="G2176" s="4" t="s">
        <v>100</v>
      </c>
      <c r="H2176" s="4" t="str">
        <f t="shared" si="56"/>
        <v>Anna Pullover</v>
      </c>
      <c r="I2176" s="4" t="str">
        <f t="shared" si="57"/>
        <v>Chicory Root</v>
      </c>
      <c r="J2176" s="4" t="str">
        <f t="shared" si="58"/>
        <v>DWF23H01-609</v>
      </c>
      <c r="K2176" s="4" t="str">
        <f t="shared" si="59"/>
        <v>S</v>
      </c>
      <c r="L2176" s="4" t="str">
        <f t="shared" si="60"/>
        <v>S</v>
      </c>
      <c r="M2176" s="4" t="str">
        <f t="shared" si="61"/>
        <v/>
      </c>
      <c r="N2176" s="4" t="e">
        <f>VLOOKUP(L2176,#REF!,3,FALSE)</f>
        <v>#REF!</v>
      </c>
      <c r="O2176" s="4" t="e">
        <f>VLOOKUP(L2176,#REF!,2,FALSE)</f>
        <v>#REF!</v>
      </c>
      <c r="P2176" s="4" t="e">
        <f t="shared" si="62"/>
        <v>#REF!</v>
      </c>
      <c r="Q2176" s="4"/>
      <c r="R2176" s="4"/>
      <c r="S2176" s="4"/>
      <c r="T2176" s="4"/>
      <c r="U2176" s="4"/>
      <c r="V2176" s="4"/>
      <c r="W2176" s="4"/>
    </row>
    <row r="2177" spans="1:23" ht="16">
      <c r="A2177" s="173" t="s">
        <v>2887</v>
      </c>
      <c r="B2177" s="173" t="s">
        <v>2885</v>
      </c>
      <c r="C2177" s="173">
        <v>840130539809</v>
      </c>
      <c r="D2177" s="174">
        <v>39.5</v>
      </c>
      <c r="E2177" s="174">
        <v>79</v>
      </c>
      <c r="F2177" s="173" t="s">
        <v>632</v>
      </c>
      <c r="G2177" s="4" t="s">
        <v>100</v>
      </c>
      <c r="H2177" s="4" t="str">
        <f t="shared" si="56"/>
        <v>Anna Pullover</v>
      </c>
      <c r="I2177" s="4" t="str">
        <f t="shared" si="57"/>
        <v>Chicory Root</v>
      </c>
      <c r="J2177" s="4" t="str">
        <f t="shared" si="58"/>
        <v>DWF23H01-609</v>
      </c>
      <c r="K2177" s="4" t="str">
        <f t="shared" si="59"/>
        <v>M</v>
      </c>
      <c r="L2177" s="4" t="str">
        <f t="shared" si="60"/>
        <v>M</v>
      </c>
      <c r="M2177" s="4" t="str">
        <f t="shared" si="61"/>
        <v/>
      </c>
      <c r="N2177" s="4" t="e">
        <f>VLOOKUP(L2177,#REF!,3,FALSE)</f>
        <v>#REF!</v>
      </c>
      <c r="O2177" s="4" t="e">
        <f>VLOOKUP(L2177,#REF!,2,FALSE)</f>
        <v>#REF!</v>
      </c>
      <c r="P2177" s="4" t="e">
        <f t="shared" si="62"/>
        <v>#REF!</v>
      </c>
      <c r="Q2177" s="4"/>
      <c r="R2177" s="4"/>
      <c r="S2177" s="4"/>
      <c r="T2177" s="4"/>
      <c r="U2177" s="4"/>
      <c r="V2177" s="4"/>
      <c r="W2177" s="4"/>
    </row>
    <row r="2178" spans="1:23" ht="16">
      <c r="A2178" s="173" t="s">
        <v>2888</v>
      </c>
      <c r="B2178" s="173" t="s">
        <v>2885</v>
      </c>
      <c r="C2178" s="173">
        <v>840130539816</v>
      </c>
      <c r="D2178" s="174">
        <v>39.5</v>
      </c>
      <c r="E2178" s="174">
        <v>79</v>
      </c>
      <c r="F2178" s="173" t="s">
        <v>632</v>
      </c>
      <c r="G2178" s="4" t="s">
        <v>100</v>
      </c>
      <c r="H2178" s="4" t="str">
        <f t="shared" si="56"/>
        <v>Anna Pullover</v>
      </c>
      <c r="I2178" s="4" t="str">
        <f t="shared" si="57"/>
        <v>Chicory Root</v>
      </c>
      <c r="J2178" s="4" t="str">
        <f t="shared" si="58"/>
        <v>DWF23H01-609</v>
      </c>
      <c r="K2178" s="4" t="str">
        <f t="shared" si="59"/>
        <v>L</v>
      </c>
      <c r="L2178" s="4" t="str">
        <f t="shared" si="60"/>
        <v>L</v>
      </c>
      <c r="M2178" s="4" t="str">
        <f t="shared" si="61"/>
        <v/>
      </c>
      <c r="N2178" s="4" t="e">
        <f>VLOOKUP(L2178,#REF!,3,FALSE)</f>
        <v>#REF!</v>
      </c>
      <c r="O2178" s="4" t="e">
        <f>VLOOKUP(L2178,#REF!,2,FALSE)</f>
        <v>#REF!</v>
      </c>
      <c r="P2178" s="4" t="e">
        <f t="shared" si="62"/>
        <v>#REF!</v>
      </c>
      <c r="Q2178" s="4"/>
      <c r="R2178" s="4"/>
      <c r="S2178" s="4"/>
      <c r="T2178" s="4"/>
      <c r="U2178" s="4"/>
      <c r="V2178" s="4"/>
      <c r="W2178" s="4"/>
    </row>
    <row r="2179" spans="1:23" ht="16">
      <c r="A2179" s="173" t="s">
        <v>2889</v>
      </c>
      <c r="B2179" s="173" t="s">
        <v>2885</v>
      </c>
      <c r="C2179" s="173">
        <v>840130539823</v>
      </c>
      <c r="D2179" s="174">
        <v>39.5</v>
      </c>
      <c r="E2179" s="174">
        <v>79</v>
      </c>
      <c r="F2179" s="173" t="s">
        <v>632</v>
      </c>
      <c r="G2179" s="4" t="s">
        <v>100</v>
      </c>
      <c r="H2179" s="4" t="str">
        <f t="shared" si="56"/>
        <v>Anna Pullover</v>
      </c>
      <c r="I2179" s="4" t="str">
        <f t="shared" si="57"/>
        <v>Chicory Root</v>
      </c>
      <c r="J2179" s="4" t="str">
        <f t="shared" si="58"/>
        <v>DWF23H01-609</v>
      </c>
      <c r="K2179" s="4" t="str">
        <f t="shared" si="59"/>
        <v>XL</v>
      </c>
      <c r="L2179" s="4" t="str">
        <f t="shared" si="60"/>
        <v>XL</v>
      </c>
      <c r="M2179" s="4" t="str">
        <f t="shared" si="61"/>
        <v/>
      </c>
      <c r="N2179" s="4" t="e">
        <f>VLOOKUP(L2179,#REF!,3,FALSE)</f>
        <v>#REF!</v>
      </c>
      <c r="O2179" s="4" t="e">
        <f>VLOOKUP(L2179,#REF!,2,FALSE)</f>
        <v>#REF!</v>
      </c>
      <c r="P2179" s="4" t="e">
        <f t="shared" si="62"/>
        <v>#REF!</v>
      </c>
      <c r="Q2179" s="4"/>
      <c r="R2179" s="4"/>
      <c r="S2179" s="4"/>
      <c r="T2179" s="4"/>
      <c r="U2179" s="4"/>
      <c r="V2179" s="4"/>
      <c r="W2179" s="4"/>
    </row>
    <row r="2180" spans="1:23" ht="16">
      <c r="A2180" s="173" t="s">
        <v>2890</v>
      </c>
      <c r="B2180" s="173" t="s">
        <v>2885</v>
      </c>
      <c r="C2180" s="173">
        <v>840130539830</v>
      </c>
      <c r="D2180" s="174">
        <v>39.5</v>
      </c>
      <c r="E2180" s="174">
        <v>79</v>
      </c>
      <c r="F2180" s="173" t="s">
        <v>632</v>
      </c>
      <c r="G2180" s="4" t="s">
        <v>100</v>
      </c>
      <c r="H2180" s="4" t="str">
        <f t="shared" si="56"/>
        <v>Anna Pullover</v>
      </c>
      <c r="I2180" s="4" t="str">
        <f t="shared" si="57"/>
        <v>Chicory Root</v>
      </c>
      <c r="J2180" s="4" t="str">
        <f t="shared" si="58"/>
        <v>DWF23H01-609</v>
      </c>
      <c r="K2180" s="4" t="str">
        <f t="shared" si="59"/>
        <v>XXL</v>
      </c>
      <c r="L2180" s="4" t="str">
        <f t="shared" si="60"/>
        <v>XXL</v>
      </c>
      <c r="M2180" s="4" t="str">
        <f t="shared" si="61"/>
        <v/>
      </c>
      <c r="N2180" s="4" t="e">
        <f>VLOOKUP(L2180,#REF!,3,FALSE)</f>
        <v>#REF!</v>
      </c>
      <c r="O2180" s="4" t="e">
        <f>VLOOKUP(L2180,#REF!,2,FALSE)</f>
        <v>#REF!</v>
      </c>
      <c r="P2180" s="4" t="e">
        <f t="shared" si="62"/>
        <v>#REF!</v>
      </c>
      <c r="Q2180" s="4"/>
      <c r="R2180" s="4"/>
      <c r="S2180" s="4"/>
      <c r="T2180" s="4"/>
      <c r="U2180" s="4"/>
      <c r="V2180" s="4"/>
      <c r="W2180" s="4"/>
    </row>
    <row r="2181" spans="1:23" ht="16">
      <c r="A2181" s="173" t="s">
        <v>2891</v>
      </c>
      <c r="B2181" s="173" t="s">
        <v>2885</v>
      </c>
      <c r="C2181" s="173">
        <v>840130539847</v>
      </c>
      <c r="D2181" s="174">
        <v>39.5</v>
      </c>
      <c r="E2181" s="174">
        <v>79</v>
      </c>
      <c r="F2181" s="173" t="s">
        <v>632</v>
      </c>
      <c r="G2181" s="4" t="s">
        <v>100</v>
      </c>
      <c r="H2181" s="4" t="str">
        <f t="shared" si="56"/>
        <v>Anna Pullover</v>
      </c>
      <c r="I2181" s="4" t="str">
        <f t="shared" si="57"/>
        <v>Chicory Root</v>
      </c>
      <c r="J2181" s="4" t="str">
        <f t="shared" si="58"/>
        <v>DWF23H01-609</v>
      </c>
      <c r="K2181" s="4" t="str">
        <f t="shared" si="59"/>
        <v>XXXL</v>
      </c>
      <c r="L2181" s="4" t="str">
        <f t="shared" si="60"/>
        <v>XXXL</v>
      </c>
      <c r="M2181" s="4" t="str">
        <f t="shared" si="61"/>
        <v/>
      </c>
      <c r="N2181" s="4" t="e">
        <f>VLOOKUP(L2181,#REF!,3,FALSE)</f>
        <v>#REF!</v>
      </c>
      <c r="O2181" s="4" t="e">
        <f>VLOOKUP(L2181,#REF!,2,FALSE)</f>
        <v>#REF!</v>
      </c>
      <c r="P2181" s="4" t="e">
        <f t="shared" si="62"/>
        <v>#REF!</v>
      </c>
      <c r="Q2181" s="4"/>
      <c r="R2181" s="4"/>
      <c r="S2181" s="4"/>
      <c r="T2181" s="4"/>
      <c r="U2181" s="4"/>
      <c r="V2181" s="4"/>
      <c r="W2181" s="4"/>
    </row>
    <row r="2182" spans="1:23" ht="16">
      <c r="A2182" s="173" t="s">
        <v>2892</v>
      </c>
      <c r="B2182" s="173" t="s">
        <v>2893</v>
      </c>
      <c r="C2182" s="173">
        <v>840130539854</v>
      </c>
      <c r="D2182" s="174">
        <v>74.5</v>
      </c>
      <c r="E2182" s="174">
        <v>149</v>
      </c>
      <c r="F2182" s="173" t="s">
        <v>809</v>
      </c>
      <c r="G2182" s="4" t="s">
        <v>71</v>
      </c>
      <c r="H2182" s="4" t="str">
        <f t="shared" si="56"/>
        <v>Thermal Trucker</v>
      </c>
      <c r="I2182" s="4" t="str">
        <f t="shared" si="57"/>
        <v>Indigo Denim</v>
      </c>
      <c r="J2182" s="4" t="str">
        <f t="shared" si="58"/>
        <v>DWF23OW9-502</v>
      </c>
      <c r="K2182" s="4" t="str">
        <f t="shared" si="59"/>
        <v>XS</v>
      </c>
      <c r="L2182" s="4" t="str">
        <f t="shared" si="60"/>
        <v>XS</v>
      </c>
      <c r="M2182" s="4" t="str">
        <f t="shared" si="61"/>
        <v/>
      </c>
      <c r="N2182" s="4" t="e">
        <f>VLOOKUP(L2182,#REF!,3,FALSE)</f>
        <v>#REF!</v>
      </c>
      <c r="O2182" s="4" t="e">
        <f>VLOOKUP(L2182,#REF!,2,FALSE)</f>
        <v>#REF!</v>
      </c>
      <c r="P2182" s="4" t="e">
        <f t="shared" si="62"/>
        <v>#REF!</v>
      </c>
      <c r="Q2182" s="4"/>
      <c r="R2182" s="4"/>
      <c r="S2182" s="4"/>
      <c r="T2182" s="4"/>
      <c r="U2182" s="4"/>
      <c r="V2182" s="4"/>
      <c r="W2182" s="4"/>
    </row>
    <row r="2183" spans="1:23" ht="16">
      <c r="A2183" s="173" t="s">
        <v>2894</v>
      </c>
      <c r="B2183" s="173" t="s">
        <v>2893</v>
      </c>
      <c r="C2183" s="173">
        <v>840130539861</v>
      </c>
      <c r="D2183" s="174">
        <v>74.5</v>
      </c>
      <c r="E2183" s="174">
        <v>149</v>
      </c>
      <c r="F2183" s="173" t="s">
        <v>809</v>
      </c>
      <c r="G2183" s="4" t="s">
        <v>71</v>
      </c>
      <c r="H2183" s="4" t="str">
        <f t="shared" si="56"/>
        <v>Thermal Trucker</v>
      </c>
      <c r="I2183" s="4" t="str">
        <f t="shared" si="57"/>
        <v>Indigo Denim</v>
      </c>
      <c r="J2183" s="4" t="str">
        <f t="shared" si="58"/>
        <v>DWF23OW9-502</v>
      </c>
      <c r="K2183" s="4" t="str">
        <f t="shared" si="59"/>
        <v>S</v>
      </c>
      <c r="L2183" s="4" t="str">
        <f t="shared" si="60"/>
        <v>S</v>
      </c>
      <c r="M2183" s="4" t="str">
        <f t="shared" si="61"/>
        <v/>
      </c>
      <c r="N2183" s="4" t="e">
        <f>VLOOKUP(L2183,#REF!,3,FALSE)</f>
        <v>#REF!</v>
      </c>
      <c r="O2183" s="4" t="e">
        <f>VLOOKUP(L2183,#REF!,2,FALSE)</f>
        <v>#REF!</v>
      </c>
      <c r="P2183" s="4" t="e">
        <f t="shared" si="62"/>
        <v>#REF!</v>
      </c>
      <c r="Q2183" s="4"/>
      <c r="R2183" s="4"/>
      <c r="S2183" s="4"/>
      <c r="T2183" s="4"/>
      <c r="U2183" s="4"/>
      <c r="V2183" s="4"/>
      <c r="W2183" s="4"/>
    </row>
    <row r="2184" spans="1:23" ht="16">
      <c r="A2184" s="173" t="s">
        <v>2895</v>
      </c>
      <c r="B2184" s="173" t="s">
        <v>2893</v>
      </c>
      <c r="C2184" s="173">
        <v>840130539878</v>
      </c>
      <c r="D2184" s="174">
        <v>74.5</v>
      </c>
      <c r="E2184" s="174">
        <v>149</v>
      </c>
      <c r="F2184" s="173" t="s">
        <v>809</v>
      </c>
      <c r="G2184" s="4" t="s">
        <v>71</v>
      </c>
      <c r="H2184" s="4" t="str">
        <f t="shared" si="56"/>
        <v>Thermal Trucker</v>
      </c>
      <c r="I2184" s="4" t="str">
        <f t="shared" si="57"/>
        <v>Indigo Denim</v>
      </c>
      <c r="J2184" s="4" t="str">
        <f t="shared" si="58"/>
        <v>DWF23OW9-502</v>
      </c>
      <c r="K2184" s="4" t="str">
        <f t="shared" si="59"/>
        <v>M</v>
      </c>
      <c r="L2184" s="4" t="str">
        <f t="shared" si="60"/>
        <v>M</v>
      </c>
      <c r="M2184" s="4" t="str">
        <f t="shared" si="61"/>
        <v/>
      </c>
      <c r="N2184" s="4" t="e">
        <f>VLOOKUP(L2184,#REF!,3,FALSE)</f>
        <v>#REF!</v>
      </c>
      <c r="O2184" s="4" t="e">
        <f>VLOOKUP(L2184,#REF!,2,FALSE)</f>
        <v>#REF!</v>
      </c>
      <c r="P2184" s="4" t="e">
        <f t="shared" si="62"/>
        <v>#REF!</v>
      </c>
      <c r="Q2184" s="4"/>
      <c r="R2184" s="4"/>
      <c r="S2184" s="4"/>
      <c r="T2184" s="4"/>
      <c r="U2184" s="4"/>
      <c r="V2184" s="4"/>
      <c r="W2184" s="4"/>
    </row>
    <row r="2185" spans="1:23" ht="16">
      <c r="A2185" s="173" t="s">
        <v>2896</v>
      </c>
      <c r="B2185" s="173" t="s">
        <v>2893</v>
      </c>
      <c r="C2185" s="173">
        <v>840130539885</v>
      </c>
      <c r="D2185" s="174">
        <v>74.5</v>
      </c>
      <c r="E2185" s="174">
        <v>149</v>
      </c>
      <c r="F2185" s="173" t="s">
        <v>809</v>
      </c>
      <c r="G2185" s="4" t="s">
        <v>71</v>
      </c>
      <c r="H2185" s="4" t="str">
        <f t="shared" si="56"/>
        <v>Thermal Trucker</v>
      </c>
      <c r="I2185" s="4" t="str">
        <f t="shared" si="57"/>
        <v>Indigo Denim</v>
      </c>
      <c r="J2185" s="4" t="str">
        <f t="shared" si="58"/>
        <v>DWF23OW9-502</v>
      </c>
      <c r="K2185" s="4" t="str">
        <f t="shared" si="59"/>
        <v>L</v>
      </c>
      <c r="L2185" s="4" t="str">
        <f t="shared" si="60"/>
        <v>L</v>
      </c>
      <c r="M2185" s="4" t="str">
        <f t="shared" si="61"/>
        <v/>
      </c>
      <c r="N2185" s="4" t="e">
        <f>VLOOKUP(L2185,#REF!,3,FALSE)</f>
        <v>#REF!</v>
      </c>
      <c r="O2185" s="4" t="e">
        <f>VLOOKUP(L2185,#REF!,2,FALSE)</f>
        <v>#REF!</v>
      </c>
      <c r="P2185" s="4" t="e">
        <f t="shared" si="62"/>
        <v>#REF!</v>
      </c>
      <c r="Q2185" s="4"/>
      <c r="R2185" s="4"/>
      <c r="S2185" s="4"/>
      <c r="T2185" s="4"/>
      <c r="U2185" s="4"/>
      <c r="V2185" s="4"/>
      <c r="W2185" s="4"/>
    </row>
    <row r="2186" spans="1:23" ht="16">
      <c r="A2186" s="173" t="s">
        <v>2897</v>
      </c>
      <c r="B2186" s="173" t="s">
        <v>2893</v>
      </c>
      <c r="C2186" s="173">
        <v>840130539892</v>
      </c>
      <c r="D2186" s="174">
        <v>74.5</v>
      </c>
      <c r="E2186" s="174">
        <v>149</v>
      </c>
      <c r="F2186" s="173" t="s">
        <v>809</v>
      </c>
      <c r="G2186" s="4" t="s">
        <v>71</v>
      </c>
      <c r="H2186" s="4" t="str">
        <f t="shared" si="56"/>
        <v>Thermal Trucker</v>
      </c>
      <c r="I2186" s="4" t="str">
        <f t="shared" si="57"/>
        <v>Indigo Denim</v>
      </c>
      <c r="J2186" s="4" t="str">
        <f t="shared" si="58"/>
        <v>DWF23OW9-502</v>
      </c>
      <c r="K2186" s="4" t="str">
        <f t="shared" si="59"/>
        <v>XL</v>
      </c>
      <c r="L2186" s="4" t="str">
        <f t="shared" si="60"/>
        <v>XL</v>
      </c>
      <c r="M2186" s="4" t="str">
        <f t="shared" si="61"/>
        <v/>
      </c>
      <c r="N2186" s="4" t="e">
        <f>VLOOKUP(L2186,#REF!,3,FALSE)</f>
        <v>#REF!</v>
      </c>
      <c r="O2186" s="4" t="e">
        <f>VLOOKUP(L2186,#REF!,2,FALSE)</f>
        <v>#REF!</v>
      </c>
      <c r="P2186" s="4" t="e">
        <f t="shared" si="62"/>
        <v>#REF!</v>
      </c>
      <c r="Q2186" s="4"/>
      <c r="R2186" s="4"/>
      <c r="S2186" s="4"/>
      <c r="T2186" s="4"/>
      <c r="U2186" s="4"/>
      <c r="V2186" s="4"/>
      <c r="W2186" s="4"/>
    </row>
    <row r="2187" spans="1:23" ht="16">
      <c r="A2187" s="173" t="s">
        <v>2898</v>
      </c>
      <c r="B2187" s="173" t="s">
        <v>2893</v>
      </c>
      <c r="C2187" s="173">
        <v>840130539908</v>
      </c>
      <c r="D2187" s="174">
        <v>74.5</v>
      </c>
      <c r="E2187" s="174">
        <v>149</v>
      </c>
      <c r="F2187" s="173" t="s">
        <v>809</v>
      </c>
      <c r="G2187" s="4" t="s">
        <v>71</v>
      </c>
      <c r="H2187" s="4" t="str">
        <f t="shared" si="56"/>
        <v>Thermal Trucker</v>
      </c>
      <c r="I2187" s="4" t="str">
        <f t="shared" si="57"/>
        <v>Indigo Denim</v>
      </c>
      <c r="J2187" s="4" t="str">
        <f t="shared" si="58"/>
        <v>DWF23OW9-502</v>
      </c>
      <c r="K2187" s="4" t="str">
        <f t="shared" si="59"/>
        <v>XXL</v>
      </c>
      <c r="L2187" s="4" t="str">
        <f t="shared" si="60"/>
        <v>XXL</v>
      </c>
      <c r="M2187" s="4" t="str">
        <f t="shared" si="61"/>
        <v/>
      </c>
      <c r="N2187" s="4" t="e">
        <f>VLOOKUP(L2187,#REF!,3,FALSE)</f>
        <v>#REF!</v>
      </c>
      <c r="O2187" s="4" t="e">
        <f>VLOOKUP(L2187,#REF!,2,FALSE)</f>
        <v>#REF!</v>
      </c>
      <c r="P2187" s="4" t="e">
        <f t="shared" si="62"/>
        <v>#REF!</v>
      </c>
      <c r="Q2187" s="4"/>
      <c r="R2187" s="4"/>
      <c r="S2187" s="4"/>
      <c r="T2187" s="4"/>
      <c r="U2187" s="4"/>
      <c r="V2187" s="4"/>
      <c r="W2187" s="4"/>
    </row>
    <row r="2188" spans="1:23" ht="16">
      <c r="A2188" s="173" t="s">
        <v>2899</v>
      </c>
      <c r="B2188" s="173" t="s">
        <v>2893</v>
      </c>
      <c r="C2188" s="173">
        <v>840130539915</v>
      </c>
      <c r="D2188" s="174">
        <v>74.5</v>
      </c>
      <c r="E2188" s="174">
        <v>149</v>
      </c>
      <c r="F2188" s="173" t="s">
        <v>809</v>
      </c>
      <c r="G2188" s="4" t="s">
        <v>71</v>
      </c>
      <c r="H2188" s="4" t="str">
        <f t="shared" si="56"/>
        <v>Thermal Trucker</v>
      </c>
      <c r="I2188" s="4" t="str">
        <f t="shared" si="57"/>
        <v>Indigo Denim</v>
      </c>
      <c r="J2188" s="4" t="str">
        <f t="shared" si="58"/>
        <v>DWF23OW9-502</v>
      </c>
      <c r="K2188" s="4" t="str">
        <f t="shared" si="59"/>
        <v>XXXL</v>
      </c>
      <c r="L2188" s="4" t="str">
        <f t="shared" si="60"/>
        <v>XXXL</v>
      </c>
      <c r="M2188" s="4" t="str">
        <f t="shared" si="61"/>
        <v/>
      </c>
      <c r="N2188" s="4" t="e">
        <f>VLOOKUP(L2188,#REF!,3,FALSE)</f>
        <v>#REF!</v>
      </c>
      <c r="O2188" s="4" t="e">
        <f>VLOOKUP(L2188,#REF!,2,FALSE)</f>
        <v>#REF!</v>
      </c>
      <c r="P2188" s="4" t="e">
        <f t="shared" si="62"/>
        <v>#REF!</v>
      </c>
      <c r="Q2188" s="4"/>
      <c r="R2188" s="4"/>
      <c r="S2188" s="4"/>
      <c r="T2188" s="4"/>
      <c r="U2188" s="4"/>
      <c r="V2188" s="4"/>
      <c r="W2188" s="4"/>
    </row>
    <row r="2189" spans="1:23" ht="16">
      <c r="A2189" s="173" t="s">
        <v>2900</v>
      </c>
      <c r="B2189" s="173" t="s">
        <v>2901</v>
      </c>
      <c r="C2189" s="173">
        <v>840130539922</v>
      </c>
      <c r="D2189" s="174">
        <v>94.5</v>
      </c>
      <c r="E2189" s="174">
        <v>189</v>
      </c>
      <c r="F2189" s="173" t="s">
        <v>649</v>
      </c>
      <c r="G2189" s="4" t="s">
        <v>71</v>
      </c>
      <c r="H2189" s="4" t="str">
        <f t="shared" si="56"/>
        <v>Kent X Chore Coat</v>
      </c>
      <c r="I2189" s="4" t="str">
        <f t="shared" si="57"/>
        <v>Black</v>
      </c>
      <c r="J2189" s="4" t="str">
        <f t="shared" si="58"/>
        <v>DWF23OW8-001</v>
      </c>
      <c r="K2189" s="4" t="str">
        <f t="shared" si="59"/>
        <v>XS</v>
      </c>
      <c r="L2189" s="4" t="str">
        <f t="shared" si="60"/>
        <v>XS</v>
      </c>
      <c r="M2189" s="4" t="str">
        <f t="shared" si="61"/>
        <v/>
      </c>
      <c r="N2189" s="4" t="e">
        <f>VLOOKUP(L2189,#REF!,3,FALSE)</f>
        <v>#REF!</v>
      </c>
      <c r="O2189" s="4" t="e">
        <f>VLOOKUP(L2189,#REF!,2,FALSE)</f>
        <v>#REF!</v>
      </c>
      <c r="P2189" s="4" t="e">
        <f t="shared" si="62"/>
        <v>#REF!</v>
      </c>
      <c r="Q2189" s="4"/>
      <c r="R2189" s="4"/>
      <c r="S2189" s="4"/>
      <c r="T2189" s="4"/>
      <c r="U2189" s="4"/>
      <c r="V2189" s="4"/>
      <c r="W2189" s="4"/>
    </row>
    <row r="2190" spans="1:23" ht="16">
      <c r="A2190" s="173" t="s">
        <v>2902</v>
      </c>
      <c r="B2190" s="173" t="s">
        <v>2901</v>
      </c>
      <c r="C2190" s="173">
        <v>840130539939</v>
      </c>
      <c r="D2190" s="174">
        <v>94.5</v>
      </c>
      <c r="E2190" s="174">
        <v>189</v>
      </c>
      <c r="F2190" s="173" t="s">
        <v>649</v>
      </c>
      <c r="G2190" s="4" t="s">
        <v>71</v>
      </c>
      <c r="H2190" s="4" t="str">
        <f t="shared" si="56"/>
        <v>Kent X Chore Coat</v>
      </c>
      <c r="I2190" s="4" t="str">
        <f t="shared" si="57"/>
        <v>Black</v>
      </c>
      <c r="J2190" s="4" t="str">
        <f t="shared" si="58"/>
        <v>DWF23OW8-001</v>
      </c>
      <c r="K2190" s="4" t="str">
        <f t="shared" si="59"/>
        <v>S</v>
      </c>
      <c r="L2190" s="4" t="str">
        <f t="shared" si="60"/>
        <v>S</v>
      </c>
      <c r="M2190" s="4" t="str">
        <f t="shared" si="61"/>
        <v/>
      </c>
      <c r="N2190" s="4" t="e">
        <f>VLOOKUP(L2190,#REF!,3,FALSE)</f>
        <v>#REF!</v>
      </c>
      <c r="O2190" s="4" t="e">
        <f>VLOOKUP(L2190,#REF!,2,FALSE)</f>
        <v>#REF!</v>
      </c>
      <c r="P2190" s="4" t="e">
        <f t="shared" si="62"/>
        <v>#REF!</v>
      </c>
      <c r="Q2190" s="4"/>
      <c r="R2190" s="4"/>
      <c r="S2190" s="4"/>
      <c r="T2190" s="4"/>
      <c r="U2190" s="4"/>
      <c r="V2190" s="4"/>
      <c r="W2190" s="4"/>
    </row>
    <row r="2191" spans="1:23" ht="16">
      <c r="A2191" s="173" t="s">
        <v>2903</v>
      </c>
      <c r="B2191" s="173" t="s">
        <v>2901</v>
      </c>
      <c r="C2191" s="173">
        <v>840130539946</v>
      </c>
      <c r="D2191" s="174">
        <v>94.5</v>
      </c>
      <c r="E2191" s="174">
        <v>189</v>
      </c>
      <c r="F2191" s="173" t="s">
        <v>649</v>
      </c>
      <c r="G2191" s="4" t="s">
        <v>71</v>
      </c>
      <c r="H2191" s="4" t="str">
        <f t="shared" si="56"/>
        <v>Kent X Chore Coat</v>
      </c>
      <c r="I2191" s="4" t="str">
        <f t="shared" si="57"/>
        <v>Black</v>
      </c>
      <c r="J2191" s="4" t="str">
        <f t="shared" si="58"/>
        <v>DWF23OW8-001</v>
      </c>
      <c r="K2191" s="4" t="str">
        <f t="shared" si="59"/>
        <v>M</v>
      </c>
      <c r="L2191" s="4" t="str">
        <f t="shared" si="60"/>
        <v>M</v>
      </c>
      <c r="M2191" s="4" t="str">
        <f t="shared" si="61"/>
        <v/>
      </c>
      <c r="N2191" s="4" t="e">
        <f>VLOOKUP(L2191,#REF!,3,FALSE)</f>
        <v>#REF!</v>
      </c>
      <c r="O2191" s="4" t="e">
        <f>VLOOKUP(L2191,#REF!,2,FALSE)</f>
        <v>#REF!</v>
      </c>
      <c r="P2191" s="4" t="e">
        <f t="shared" si="62"/>
        <v>#REF!</v>
      </c>
      <c r="Q2191" s="4"/>
      <c r="R2191" s="4"/>
      <c r="S2191" s="4"/>
      <c r="T2191" s="4"/>
      <c r="U2191" s="4"/>
      <c r="V2191" s="4"/>
      <c r="W2191" s="4"/>
    </row>
    <row r="2192" spans="1:23" ht="16">
      <c r="A2192" s="173" t="s">
        <v>2904</v>
      </c>
      <c r="B2192" s="173" t="s">
        <v>2901</v>
      </c>
      <c r="C2192" s="173">
        <v>840130539953</v>
      </c>
      <c r="D2192" s="174">
        <v>94.5</v>
      </c>
      <c r="E2192" s="174">
        <v>189</v>
      </c>
      <c r="F2192" s="173" t="s">
        <v>649</v>
      </c>
      <c r="G2192" s="4" t="s">
        <v>71</v>
      </c>
      <c r="H2192" s="4" t="str">
        <f t="shared" si="56"/>
        <v>Kent X Chore Coat</v>
      </c>
      <c r="I2192" s="4" t="str">
        <f t="shared" si="57"/>
        <v>Black</v>
      </c>
      <c r="J2192" s="4" t="str">
        <f t="shared" si="58"/>
        <v>DWF23OW8-001</v>
      </c>
      <c r="K2192" s="4" t="str">
        <f t="shared" si="59"/>
        <v>L</v>
      </c>
      <c r="L2192" s="4" t="str">
        <f t="shared" si="60"/>
        <v>L</v>
      </c>
      <c r="M2192" s="4" t="str">
        <f t="shared" si="61"/>
        <v/>
      </c>
      <c r="N2192" s="4" t="e">
        <f>VLOOKUP(L2192,#REF!,3,FALSE)</f>
        <v>#REF!</v>
      </c>
      <c r="O2192" s="4" t="e">
        <f>VLOOKUP(L2192,#REF!,2,FALSE)</f>
        <v>#REF!</v>
      </c>
      <c r="P2192" s="4" t="e">
        <f t="shared" si="62"/>
        <v>#REF!</v>
      </c>
      <c r="Q2192" s="4"/>
      <c r="R2192" s="4"/>
      <c r="S2192" s="4"/>
      <c r="T2192" s="4"/>
      <c r="U2192" s="4"/>
      <c r="V2192" s="4"/>
      <c r="W2192" s="4"/>
    </row>
    <row r="2193" spans="1:23" ht="16">
      <c r="A2193" s="173" t="s">
        <v>2905</v>
      </c>
      <c r="B2193" s="173" t="s">
        <v>2901</v>
      </c>
      <c r="C2193" s="173">
        <v>840130539960</v>
      </c>
      <c r="D2193" s="174">
        <v>94.5</v>
      </c>
      <c r="E2193" s="174">
        <v>189</v>
      </c>
      <c r="F2193" s="173" t="s">
        <v>649</v>
      </c>
      <c r="G2193" s="4" t="s">
        <v>71</v>
      </c>
      <c r="H2193" s="4" t="str">
        <f t="shared" si="56"/>
        <v>Kent X Chore Coat</v>
      </c>
      <c r="I2193" s="4" t="str">
        <f t="shared" si="57"/>
        <v>Black</v>
      </c>
      <c r="J2193" s="4" t="str">
        <f t="shared" si="58"/>
        <v>DWF23OW8-001</v>
      </c>
      <c r="K2193" s="4" t="str">
        <f t="shared" si="59"/>
        <v>XL</v>
      </c>
      <c r="L2193" s="4" t="str">
        <f t="shared" si="60"/>
        <v>XL</v>
      </c>
      <c r="M2193" s="4" t="str">
        <f t="shared" si="61"/>
        <v/>
      </c>
      <c r="N2193" s="4" t="e">
        <f>VLOOKUP(L2193,#REF!,3,FALSE)</f>
        <v>#REF!</v>
      </c>
      <c r="O2193" s="4" t="e">
        <f>VLOOKUP(L2193,#REF!,2,FALSE)</f>
        <v>#REF!</v>
      </c>
      <c r="P2193" s="4" t="e">
        <f t="shared" si="62"/>
        <v>#REF!</v>
      </c>
      <c r="Q2193" s="4"/>
      <c r="R2193" s="4"/>
      <c r="S2193" s="4"/>
      <c r="T2193" s="4"/>
      <c r="U2193" s="4"/>
      <c r="V2193" s="4"/>
      <c r="W2193" s="4"/>
    </row>
    <row r="2194" spans="1:23" ht="16">
      <c r="A2194" s="173" t="s">
        <v>2906</v>
      </c>
      <c r="B2194" s="173" t="s">
        <v>2901</v>
      </c>
      <c r="C2194" s="173">
        <v>840130539977</v>
      </c>
      <c r="D2194" s="174">
        <v>94.5</v>
      </c>
      <c r="E2194" s="174">
        <v>189</v>
      </c>
      <c r="F2194" s="173" t="s">
        <v>649</v>
      </c>
      <c r="G2194" s="4" t="s">
        <v>71</v>
      </c>
      <c r="H2194" s="4" t="str">
        <f t="shared" si="56"/>
        <v>Kent X Chore Coat</v>
      </c>
      <c r="I2194" s="4" t="str">
        <f t="shared" si="57"/>
        <v>Black</v>
      </c>
      <c r="J2194" s="4" t="str">
        <f t="shared" si="58"/>
        <v>DWF23OW8-001</v>
      </c>
      <c r="K2194" s="4" t="str">
        <f t="shared" si="59"/>
        <v>XXL</v>
      </c>
      <c r="L2194" s="4" t="str">
        <f t="shared" si="60"/>
        <v>XXL</v>
      </c>
      <c r="M2194" s="4" t="str">
        <f t="shared" si="61"/>
        <v/>
      </c>
      <c r="N2194" s="4" t="e">
        <f>VLOOKUP(L2194,#REF!,3,FALSE)</f>
        <v>#REF!</v>
      </c>
      <c r="O2194" s="4" t="e">
        <f>VLOOKUP(L2194,#REF!,2,FALSE)</f>
        <v>#REF!</v>
      </c>
      <c r="P2194" s="4" t="e">
        <f t="shared" si="62"/>
        <v>#REF!</v>
      </c>
      <c r="Q2194" s="4"/>
      <c r="R2194" s="4"/>
      <c r="S2194" s="4"/>
      <c r="T2194" s="4"/>
      <c r="U2194" s="4"/>
      <c r="V2194" s="4"/>
      <c r="W2194" s="4"/>
    </row>
    <row r="2195" spans="1:23" ht="16">
      <c r="A2195" s="173" t="s">
        <v>2907</v>
      </c>
      <c r="B2195" s="173" t="s">
        <v>2901</v>
      </c>
      <c r="C2195" s="173">
        <v>840130539984</v>
      </c>
      <c r="D2195" s="174">
        <v>94.5</v>
      </c>
      <c r="E2195" s="174">
        <v>189</v>
      </c>
      <c r="F2195" s="173" t="s">
        <v>649</v>
      </c>
      <c r="G2195" s="4" t="s">
        <v>71</v>
      </c>
      <c r="H2195" s="4" t="str">
        <f t="shared" si="56"/>
        <v>Kent X Chore Coat</v>
      </c>
      <c r="I2195" s="4" t="str">
        <f t="shared" si="57"/>
        <v>Black</v>
      </c>
      <c r="J2195" s="4" t="str">
        <f t="shared" si="58"/>
        <v>DWF23OW8-001</v>
      </c>
      <c r="K2195" s="4" t="str">
        <f t="shared" si="59"/>
        <v>XXXL</v>
      </c>
      <c r="L2195" s="4" t="str">
        <f t="shared" si="60"/>
        <v>XXXL</v>
      </c>
      <c r="M2195" s="4" t="str">
        <f t="shared" si="61"/>
        <v/>
      </c>
      <c r="N2195" s="4" t="e">
        <f>VLOOKUP(L2195,#REF!,3,FALSE)</f>
        <v>#REF!</v>
      </c>
      <c r="O2195" s="4" t="e">
        <f>VLOOKUP(L2195,#REF!,2,FALSE)</f>
        <v>#REF!</v>
      </c>
      <c r="P2195" s="4" t="e">
        <f t="shared" si="62"/>
        <v>#REF!</v>
      </c>
      <c r="Q2195" s="4"/>
      <c r="R2195" s="4"/>
      <c r="S2195" s="4"/>
      <c r="T2195" s="4"/>
      <c r="U2195" s="4"/>
      <c r="V2195" s="4"/>
      <c r="W2195" s="4"/>
    </row>
    <row r="2196" spans="1:23" ht="16">
      <c r="A2196" s="173" t="s">
        <v>2908</v>
      </c>
      <c r="B2196" s="173" t="s">
        <v>2909</v>
      </c>
      <c r="C2196" s="173">
        <v>840130539991</v>
      </c>
      <c r="D2196" s="174">
        <v>49.5</v>
      </c>
      <c r="E2196" s="174">
        <v>99</v>
      </c>
      <c r="F2196" s="173" t="s">
        <v>649</v>
      </c>
      <c r="G2196" s="4" t="s">
        <v>71</v>
      </c>
      <c r="H2196" s="4" t="str">
        <f t="shared" si="56"/>
        <v>Old School Work Vest</v>
      </c>
      <c r="I2196" s="4" t="str">
        <f t="shared" si="57"/>
        <v>Vintage Stripe</v>
      </c>
      <c r="J2196" s="4" t="str">
        <f t="shared" si="58"/>
        <v>DWF23OW5-502</v>
      </c>
      <c r="K2196" s="4" t="str">
        <f t="shared" si="59"/>
        <v>XS</v>
      </c>
      <c r="L2196" s="4" t="str">
        <f t="shared" si="60"/>
        <v>XS</v>
      </c>
      <c r="M2196" s="4" t="str">
        <f t="shared" si="61"/>
        <v/>
      </c>
      <c r="N2196" s="4" t="e">
        <f>VLOOKUP(L2196,#REF!,3,FALSE)</f>
        <v>#REF!</v>
      </c>
      <c r="O2196" s="4" t="e">
        <f>VLOOKUP(L2196,#REF!,2,FALSE)</f>
        <v>#REF!</v>
      </c>
      <c r="P2196" s="4" t="e">
        <f t="shared" si="62"/>
        <v>#REF!</v>
      </c>
      <c r="Q2196" s="4"/>
      <c r="R2196" s="4"/>
      <c r="S2196" s="4"/>
      <c r="T2196" s="4"/>
      <c r="U2196" s="4"/>
      <c r="V2196" s="4"/>
      <c r="W2196" s="4"/>
    </row>
    <row r="2197" spans="1:23" ht="16">
      <c r="A2197" s="173" t="s">
        <v>2910</v>
      </c>
      <c r="B2197" s="173" t="s">
        <v>2909</v>
      </c>
      <c r="C2197" s="173">
        <v>840130540003</v>
      </c>
      <c r="D2197" s="174">
        <v>49.5</v>
      </c>
      <c r="E2197" s="174">
        <v>99</v>
      </c>
      <c r="F2197" s="173" t="s">
        <v>649</v>
      </c>
      <c r="G2197" s="4" t="s">
        <v>71</v>
      </c>
      <c r="H2197" s="4" t="str">
        <f t="shared" si="56"/>
        <v>Old School Work Vest</v>
      </c>
      <c r="I2197" s="4" t="str">
        <f t="shared" si="57"/>
        <v>Vintage Stripe</v>
      </c>
      <c r="J2197" s="4" t="str">
        <f t="shared" si="58"/>
        <v>DWF23OW5-502</v>
      </c>
      <c r="K2197" s="4" t="str">
        <f t="shared" si="59"/>
        <v>S</v>
      </c>
      <c r="L2197" s="4" t="str">
        <f t="shared" si="60"/>
        <v>S</v>
      </c>
      <c r="M2197" s="4" t="str">
        <f t="shared" si="61"/>
        <v/>
      </c>
      <c r="N2197" s="4" t="e">
        <f>VLOOKUP(L2197,#REF!,3,FALSE)</f>
        <v>#REF!</v>
      </c>
      <c r="O2197" s="4" t="e">
        <f>VLOOKUP(L2197,#REF!,2,FALSE)</f>
        <v>#REF!</v>
      </c>
      <c r="P2197" s="4" t="e">
        <f t="shared" si="62"/>
        <v>#REF!</v>
      </c>
      <c r="Q2197" s="4"/>
      <c r="R2197" s="4"/>
      <c r="S2197" s="4"/>
      <c r="T2197" s="4"/>
      <c r="U2197" s="4"/>
      <c r="V2197" s="4"/>
      <c r="W2197" s="4"/>
    </row>
    <row r="2198" spans="1:23" ht="16">
      <c r="A2198" s="173" t="s">
        <v>2911</v>
      </c>
      <c r="B2198" s="173" t="s">
        <v>2909</v>
      </c>
      <c r="C2198" s="173">
        <v>840130540010</v>
      </c>
      <c r="D2198" s="174">
        <v>49.5</v>
      </c>
      <c r="E2198" s="174">
        <v>99</v>
      </c>
      <c r="F2198" s="173" t="s">
        <v>649</v>
      </c>
      <c r="G2198" s="4" t="s">
        <v>71</v>
      </c>
      <c r="H2198" s="4" t="str">
        <f t="shared" si="56"/>
        <v>Old School Work Vest</v>
      </c>
      <c r="I2198" s="4" t="str">
        <f t="shared" si="57"/>
        <v>Vintage Stripe</v>
      </c>
      <c r="J2198" s="4" t="str">
        <f t="shared" si="58"/>
        <v>DWF23OW5-502</v>
      </c>
      <c r="K2198" s="4" t="str">
        <f t="shared" si="59"/>
        <v>M</v>
      </c>
      <c r="L2198" s="4" t="str">
        <f t="shared" si="60"/>
        <v>M</v>
      </c>
      <c r="M2198" s="4" t="str">
        <f t="shared" si="61"/>
        <v/>
      </c>
      <c r="N2198" s="4" t="e">
        <f>VLOOKUP(L2198,#REF!,3,FALSE)</f>
        <v>#REF!</v>
      </c>
      <c r="O2198" s="4" t="e">
        <f>VLOOKUP(L2198,#REF!,2,FALSE)</f>
        <v>#REF!</v>
      </c>
      <c r="P2198" s="4" t="e">
        <f t="shared" si="62"/>
        <v>#REF!</v>
      </c>
      <c r="Q2198" s="4"/>
      <c r="R2198" s="4"/>
      <c r="S2198" s="4"/>
      <c r="T2198" s="4"/>
      <c r="U2198" s="4"/>
      <c r="V2198" s="4"/>
      <c r="W2198" s="4"/>
    </row>
    <row r="2199" spans="1:23" ht="16">
      <c r="A2199" s="173" t="s">
        <v>2912</v>
      </c>
      <c r="B2199" s="173" t="s">
        <v>2909</v>
      </c>
      <c r="C2199" s="173">
        <v>840130540027</v>
      </c>
      <c r="D2199" s="174">
        <v>49.5</v>
      </c>
      <c r="E2199" s="174">
        <v>99</v>
      </c>
      <c r="F2199" s="173" t="s">
        <v>649</v>
      </c>
      <c r="G2199" s="4" t="s">
        <v>71</v>
      </c>
      <c r="H2199" s="4" t="str">
        <f t="shared" si="56"/>
        <v>Old School Work Vest</v>
      </c>
      <c r="I2199" s="4" t="str">
        <f t="shared" si="57"/>
        <v>Vintage Stripe</v>
      </c>
      <c r="J2199" s="4" t="str">
        <f t="shared" si="58"/>
        <v>DWF23OW5-502</v>
      </c>
      <c r="K2199" s="4" t="str">
        <f t="shared" si="59"/>
        <v>L</v>
      </c>
      <c r="L2199" s="4" t="str">
        <f t="shared" si="60"/>
        <v>L</v>
      </c>
      <c r="M2199" s="4" t="str">
        <f t="shared" si="61"/>
        <v/>
      </c>
      <c r="N2199" s="4" t="e">
        <f>VLOOKUP(L2199,#REF!,3,FALSE)</f>
        <v>#REF!</v>
      </c>
      <c r="O2199" s="4" t="e">
        <f>VLOOKUP(L2199,#REF!,2,FALSE)</f>
        <v>#REF!</v>
      </c>
      <c r="P2199" s="4" t="e">
        <f t="shared" si="62"/>
        <v>#REF!</v>
      </c>
      <c r="Q2199" s="4"/>
      <c r="R2199" s="4"/>
      <c r="S2199" s="4"/>
      <c r="T2199" s="4"/>
      <c r="U2199" s="4"/>
      <c r="V2199" s="4"/>
      <c r="W2199" s="4"/>
    </row>
    <row r="2200" spans="1:23" ht="16">
      <c r="A2200" s="173" t="s">
        <v>2913</v>
      </c>
      <c r="B2200" s="173" t="s">
        <v>2909</v>
      </c>
      <c r="C2200" s="173">
        <v>840130540034</v>
      </c>
      <c r="D2200" s="174">
        <v>49.5</v>
      </c>
      <c r="E2200" s="174">
        <v>99</v>
      </c>
      <c r="F2200" s="173" t="s">
        <v>649</v>
      </c>
      <c r="G2200" s="4" t="s">
        <v>71</v>
      </c>
      <c r="H2200" s="4" t="str">
        <f t="shared" si="56"/>
        <v>Old School Work Vest</v>
      </c>
      <c r="I2200" s="4" t="str">
        <f t="shared" si="57"/>
        <v>Vintage Stripe</v>
      </c>
      <c r="J2200" s="4" t="str">
        <f t="shared" si="58"/>
        <v>DWF23OW5-502</v>
      </c>
      <c r="K2200" s="4" t="str">
        <f t="shared" si="59"/>
        <v>XL</v>
      </c>
      <c r="L2200" s="4" t="str">
        <f t="shared" si="60"/>
        <v>XL</v>
      </c>
      <c r="M2200" s="4" t="str">
        <f t="shared" si="61"/>
        <v/>
      </c>
      <c r="N2200" s="4" t="e">
        <f>VLOOKUP(L2200,#REF!,3,FALSE)</f>
        <v>#REF!</v>
      </c>
      <c r="O2200" s="4" t="e">
        <f>VLOOKUP(L2200,#REF!,2,FALSE)</f>
        <v>#REF!</v>
      </c>
      <c r="P2200" s="4" t="e">
        <f t="shared" si="62"/>
        <v>#REF!</v>
      </c>
      <c r="Q2200" s="4"/>
      <c r="R2200" s="4"/>
      <c r="S2200" s="4"/>
      <c r="T2200" s="4"/>
      <c r="U2200" s="4"/>
      <c r="V2200" s="4"/>
      <c r="W2200" s="4"/>
    </row>
    <row r="2201" spans="1:23" ht="16">
      <c r="A2201" s="173" t="s">
        <v>2914</v>
      </c>
      <c r="B2201" s="173" t="s">
        <v>2909</v>
      </c>
      <c r="C2201" s="173">
        <v>840130540041</v>
      </c>
      <c r="D2201" s="174">
        <v>49.5</v>
      </c>
      <c r="E2201" s="174">
        <v>99</v>
      </c>
      <c r="F2201" s="173" t="s">
        <v>649</v>
      </c>
      <c r="G2201" s="4" t="s">
        <v>71</v>
      </c>
      <c r="H2201" s="4" t="str">
        <f t="shared" si="56"/>
        <v>Old School Work Vest</v>
      </c>
      <c r="I2201" s="4" t="str">
        <f t="shared" si="57"/>
        <v>Vintage Stripe</v>
      </c>
      <c r="J2201" s="4" t="str">
        <f t="shared" si="58"/>
        <v>DWF23OW5-502</v>
      </c>
      <c r="K2201" s="4" t="str">
        <f t="shared" si="59"/>
        <v>XXL</v>
      </c>
      <c r="L2201" s="4" t="str">
        <f t="shared" si="60"/>
        <v>XXL</v>
      </c>
      <c r="M2201" s="4" t="str">
        <f t="shared" si="61"/>
        <v/>
      </c>
      <c r="N2201" s="4" t="e">
        <f>VLOOKUP(L2201,#REF!,3,FALSE)</f>
        <v>#REF!</v>
      </c>
      <c r="O2201" s="4" t="e">
        <f>VLOOKUP(L2201,#REF!,2,FALSE)</f>
        <v>#REF!</v>
      </c>
      <c r="P2201" s="4" t="e">
        <f t="shared" si="62"/>
        <v>#REF!</v>
      </c>
      <c r="Q2201" s="4"/>
      <c r="R2201" s="4"/>
      <c r="S2201" s="4"/>
      <c r="T2201" s="4"/>
      <c r="U2201" s="4"/>
      <c r="V2201" s="4"/>
      <c r="W2201" s="4"/>
    </row>
    <row r="2202" spans="1:23" ht="16">
      <c r="A2202" s="173" t="s">
        <v>2915</v>
      </c>
      <c r="B2202" s="173" t="s">
        <v>2909</v>
      </c>
      <c r="C2202" s="173">
        <v>840130540058</v>
      </c>
      <c r="D2202" s="174">
        <v>49.5</v>
      </c>
      <c r="E2202" s="174">
        <v>99</v>
      </c>
      <c r="F2202" s="173" t="s">
        <v>649</v>
      </c>
      <c r="G2202" s="4" t="s">
        <v>71</v>
      </c>
      <c r="H2202" s="4" t="str">
        <f t="shared" si="56"/>
        <v>Old School Work Vest</v>
      </c>
      <c r="I2202" s="4" t="str">
        <f t="shared" si="57"/>
        <v>Vintage Stripe</v>
      </c>
      <c r="J2202" s="4" t="str">
        <f t="shared" si="58"/>
        <v>DWF23OW5-502</v>
      </c>
      <c r="K2202" s="4" t="str">
        <f t="shared" si="59"/>
        <v>XXXL</v>
      </c>
      <c r="L2202" s="4" t="str">
        <f t="shared" si="60"/>
        <v>XXXL</v>
      </c>
      <c r="M2202" s="4" t="str">
        <f t="shared" si="61"/>
        <v/>
      </c>
      <c r="N2202" s="4" t="e">
        <f>VLOOKUP(L2202,#REF!,3,FALSE)</f>
        <v>#REF!</v>
      </c>
      <c r="O2202" s="4" t="e">
        <f>VLOOKUP(L2202,#REF!,2,FALSE)</f>
        <v>#REF!</v>
      </c>
      <c r="P2202" s="4" t="e">
        <f t="shared" si="62"/>
        <v>#REF!</v>
      </c>
      <c r="Q2202" s="4"/>
      <c r="R2202" s="4"/>
      <c r="S2202" s="4"/>
      <c r="T2202" s="4"/>
      <c r="U2202" s="4"/>
      <c r="V2202" s="4"/>
      <c r="W2202" s="4"/>
    </row>
    <row r="2203" spans="1:23" ht="16">
      <c r="A2203" s="173" t="s">
        <v>2916</v>
      </c>
      <c r="B2203" s="173" t="s">
        <v>2917</v>
      </c>
      <c r="C2203" s="173">
        <v>840130540065</v>
      </c>
      <c r="D2203" s="174">
        <v>54.5</v>
      </c>
      <c r="E2203" s="174">
        <v>109</v>
      </c>
      <c r="F2203" s="173" t="s">
        <v>809</v>
      </c>
      <c r="G2203" s="4" t="s">
        <v>71</v>
      </c>
      <c r="H2203" s="4" t="str">
        <f t="shared" si="56"/>
        <v>Oahe Work Jac</v>
      </c>
      <c r="I2203" s="4" t="str">
        <f t="shared" si="57"/>
        <v>Vintage Denim</v>
      </c>
      <c r="J2203" s="4" t="str">
        <f t="shared" si="58"/>
        <v>DWF23OW7-420</v>
      </c>
      <c r="K2203" s="4" t="str">
        <f t="shared" si="59"/>
        <v>XS</v>
      </c>
      <c r="L2203" s="4" t="str">
        <f t="shared" si="60"/>
        <v>XS</v>
      </c>
      <c r="M2203" s="4" t="str">
        <f t="shared" si="61"/>
        <v/>
      </c>
      <c r="N2203" s="4" t="e">
        <f>VLOOKUP(L2203,#REF!,3,FALSE)</f>
        <v>#REF!</v>
      </c>
      <c r="O2203" s="4" t="e">
        <f>VLOOKUP(L2203,#REF!,2,FALSE)</f>
        <v>#REF!</v>
      </c>
      <c r="P2203" s="4" t="e">
        <f t="shared" si="62"/>
        <v>#REF!</v>
      </c>
      <c r="Q2203" s="4"/>
      <c r="R2203" s="4"/>
      <c r="S2203" s="4"/>
      <c r="T2203" s="4"/>
      <c r="U2203" s="4"/>
      <c r="V2203" s="4"/>
      <c r="W2203" s="4"/>
    </row>
    <row r="2204" spans="1:23" ht="16">
      <c r="A2204" s="173" t="s">
        <v>2918</v>
      </c>
      <c r="B2204" s="173" t="s">
        <v>2917</v>
      </c>
      <c r="C2204" s="173">
        <v>840130540072</v>
      </c>
      <c r="D2204" s="174">
        <v>54.5</v>
      </c>
      <c r="E2204" s="174">
        <v>109</v>
      </c>
      <c r="F2204" s="173" t="s">
        <v>809</v>
      </c>
      <c r="G2204" s="4" t="s">
        <v>71</v>
      </c>
      <c r="H2204" s="4" t="str">
        <f t="shared" si="56"/>
        <v>Oahe Work Jac</v>
      </c>
      <c r="I2204" s="4" t="str">
        <f t="shared" si="57"/>
        <v>Vintage Denim</v>
      </c>
      <c r="J2204" s="4" t="str">
        <f t="shared" si="58"/>
        <v>DWF23OW7-420</v>
      </c>
      <c r="K2204" s="4" t="str">
        <f t="shared" si="59"/>
        <v>S</v>
      </c>
      <c r="L2204" s="4" t="str">
        <f t="shared" si="60"/>
        <v>S</v>
      </c>
      <c r="M2204" s="4" t="str">
        <f t="shared" si="61"/>
        <v/>
      </c>
      <c r="N2204" s="4" t="e">
        <f>VLOOKUP(L2204,#REF!,3,FALSE)</f>
        <v>#REF!</v>
      </c>
      <c r="O2204" s="4" t="e">
        <f>VLOOKUP(L2204,#REF!,2,FALSE)</f>
        <v>#REF!</v>
      </c>
      <c r="P2204" s="4" t="e">
        <f t="shared" si="62"/>
        <v>#REF!</v>
      </c>
      <c r="Q2204" s="4"/>
      <c r="R2204" s="4"/>
      <c r="S2204" s="4"/>
      <c r="T2204" s="4"/>
      <c r="U2204" s="4"/>
      <c r="V2204" s="4"/>
      <c r="W2204" s="4"/>
    </row>
    <row r="2205" spans="1:23" ht="16">
      <c r="A2205" s="173" t="s">
        <v>2919</v>
      </c>
      <c r="B2205" s="173" t="s">
        <v>2917</v>
      </c>
      <c r="C2205" s="173">
        <v>840130540089</v>
      </c>
      <c r="D2205" s="174">
        <v>54.5</v>
      </c>
      <c r="E2205" s="174">
        <v>109</v>
      </c>
      <c r="F2205" s="173" t="s">
        <v>809</v>
      </c>
      <c r="G2205" s="4" t="s">
        <v>71</v>
      </c>
      <c r="H2205" s="4" t="str">
        <f t="shared" si="56"/>
        <v>Oahe Work Jac</v>
      </c>
      <c r="I2205" s="4" t="str">
        <f t="shared" si="57"/>
        <v>Vintage Denim</v>
      </c>
      <c r="J2205" s="4" t="str">
        <f t="shared" si="58"/>
        <v>DWF23OW7-420</v>
      </c>
      <c r="K2205" s="4" t="str">
        <f t="shared" si="59"/>
        <v>M</v>
      </c>
      <c r="L2205" s="4" t="str">
        <f t="shared" si="60"/>
        <v>M</v>
      </c>
      <c r="M2205" s="4" t="str">
        <f t="shared" si="61"/>
        <v/>
      </c>
      <c r="N2205" s="4" t="e">
        <f>VLOOKUP(L2205,#REF!,3,FALSE)</f>
        <v>#REF!</v>
      </c>
      <c r="O2205" s="4" t="e">
        <f>VLOOKUP(L2205,#REF!,2,FALSE)</f>
        <v>#REF!</v>
      </c>
      <c r="P2205" s="4" t="e">
        <f t="shared" si="62"/>
        <v>#REF!</v>
      </c>
      <c r="Q2205" s="4"/>
      <c r="R2205" s="4"/>
      <c r="S2205" s="4"/>
      <c r="T2205" s="4"/>
      <c r="U2205" s="4"/>
      <c r="V2205" s="4"/>
      <c r="W2205" s="4"/>
    </row>
    <row r="2206" spans="1:23" ht="16">
      <c r="A2206" s="173" t="s">
        <v>2920</v>
      </c>
      <c r="B2206" s="173" t="s">
        <v>2917</v>
      </c>
      <c r="C2206" s="173">
        <v>840130540096</v>
      </c>
      <c r="D2206" s="174">
        <v>54.5</v>
      </c>
      <c r="E2206" s="174">
        <v>109</v>
      </c>
      <c r="F2206" s="173" t="s">
        <v>809</v>
      </c>
      <c r="G2206" s="4" t="s">
        <v>71</v>
      </c>
      <c r="H2206" s="4" t="str">
        <f t="shared" si="56"/>
        <v>Oahe Work Jac</v>
      </c>
      <c r="I2206" s="4" t="str">
        <f t="shared" si="57"/>
        <v>Vintage Denim</v>
      </c>
      <c r="J2206" s="4" t="str">
        <f t="shared" si="58"/>
        <v>DWF23OW7-420</v>
      </c>
      <c r="K2206" s="4" t="str">
        <f t="shared" si="59"/>
        <v>L</v>
      </c>
      <c r="L2206" s="4" t="str">
        <f t="shared" si="60"/>
        <v>L</v>
      </c>
      <c r="M2206" s="4" t="str">
        <f t="shared" si="61"/>
        <v/>
      </c>
      <c r="N2206" s="4" t="e">
        <f>VLOOKUP(L2206,#REF!,3,FALSE)</f>
        <v>#REF!</v>
      </c>
      <c r="O2206" s="4" t="e">
        <f>VLOOKUP(L2206,#REF!,2,FALSE)</f>
        <v>#REF!</v>
      </c>
      <c r="P2206" s="4" t="e">
        <f t="shared" si="62"/>
        <v>#REF!</v>
      </c>
      <c r="Q2206" s="4"/>
      <c r="R2206" s="4"/>
      <c r="S2206" s="4"/>
      <c r="T2206" s="4"/>
      <c r="U2206" s="4"/>
      <c r="V2206" s="4"/>
      <c r="W2206" s="4"/>
    </row>
    <row r="2207" spans="1:23" ht="16">
      <c r="A2207" s="173" t="s">
        <v>2921</v>
      </c>
      <c r="B2207" s="173" t="s">
        <v>2917</v>
      </c>
      <c r="C2207" s="173">
        <v>840130540102</v>
      </c>
      <c r="D2207" s="174">
        <v>54.5</v>
      </c>
      <c r="E2207" s="174">
        <v>109</v>
      </c>
      <c r="F2207" s="173" t="s">
        <v>809</v>
      </c>
      <c r="G2207" s="4" t="s">
        <v>71</v>
      </c>
      <c r="H2207" s="4" t="str">
        <f t="shared" si="56"/>
        <v>Oahe Work Jac</v>
      </c>
      <c r="I2207" s="4" t="str">
        <f t="shared" si="57"/>
        <v>Vintage Denim</v>
      </c>
      <c r="J2207" s="4" t="str">
        <f t="shared" si="58"/>
        <v>DWF23OW7-420</v>
      </c>
      <c r="K2207" s="4" t="str">
        <f t="shared" si="59"/>
        <v>XL</v>
      </c>
      <c r="L2207" s="4" t="str">
        <f t="shared" si="60"/>
        <v>XL</v>
      </c>
      <c r="M2207" s="4" t="str">
        <f t="shared" si="61"/>
        <v/>
      </c>
      <c r="N2207" s="4" t="e">
        <f>VLOOKUP(L2207,#REF!,3,FALSE)</f>
        <v>#REF!</v>
      </c>
      <c r="O2207" s="4" t="e">
        <f>VLOOKUP(L2207,#REF!,2,FALSE)</f>
        <v>#REF!</v>
      </c>
      <c r="P2207" s="4" t="e">
        <f t="shared" si="62"/>
        <v>#REF!</v>
      </c>
      <c r="Q2207" s="4"/>
      <c r="R2207" s="4"/>
      <c r="S2207" s="4"/>
      <c r="T2207" s="4"/>
      <c r="U2207" s="4"/>
      <c r="V2207" s="4"/>
      <c r="W2207" s="4"/>
    </row>
    <row r="2208" spans="1:23" ht="16">
      <c r="A2208" s="173" t="s">
        <v>2922</v>
      </c>
      <c r="B2208" s="173" t="s">
        <v>2917</v>
      </c>
      <c r="C2208" s="173">
        <v>840130540119</v>
      </c>
      <c r="D2208" s="174">
        <v>54.5</v>
      </c>
      <c r="E2208" s="174">
        <v>109</v>
      </c>
      <c r="F2208" s="173" t="s">
        <v>809</v>
      </c>
      <c r="G2208" s="4" t="s">
        <v>71</v>
      </c>
      <c r="H2208" s="4" t="str">
        <f t="shared" si="56"/>
        <v>Oahe Work Jac</v>
      </c>
      <c r="I2208" s="4" t="str">
        <f t="shared" si="57"/>
        <v>Vintage Denim</v>
      </c>
      <c r="J2208" s="4" t="str">
        <f t="shared" si="58"/>
        <v>DWF23OW7-420</v>
      </c>
      <c r="K2208" s="4" t="str">
        <f t="shared" si="59"/>
        <v>XXL</v>
      </c>
      <c r="L2208" s="4" t="str">
        <f t="shared" si="60"/>
        <v>XXL</v>
      </c>
      <c r="M2208" s="4" t="str">
        <f t="shared" si="61"/>
        <v/>
      </c>
      <c r="N2208" s="4" t="e">
        <f>VLOOKUP(L2208,#REF!,3,FALSE)</f>
        <v>#REF!</v>
      </c>
      <c r="O2208" s="4" t="e">
        <f>VLOOKUP(L2208,#REF!,2,FALSE)</f>
        <v>#REF!</v>
      </c>
      <c r="P2208" s="4" t="e">
        <f t="shared" si="62"/>
        <v>#REF!</v>
      </c>
      <c r="Q2208" s="4"/>
      <c r="R2208" s="4"/>
      <c r="S2208" s="4"/>
      <c r="T2208" s="4"/>
      <c r="U2208" s="4"/>
      <c r="V2208" s="4"/>
      <c r="W2208" s="4"/>
    </row>
    <row r="2209" spans="1:23" ht="16">
      <c r="A2209" s="173" t="s">
        <v>2923</v>
      </c>
      <c r="B2209" s="173" t="s">
        <v>2917</v>
      </c>
      <c r="C2209" s="173">
        <v>840130540126</v>
      </c>
      <c r="D2209" s="174">
        <v>54.5</v>
      </c>
      <c r="E2209" s="174">
        <v>109</v>
      </c>
      <c r="F2209" s="173" t="s">
        <v>809</v>
      </c>
      <c r="G2209" s="4" t="s">
        <v>71</v>
      </c>
      <c r="H2209" s="4" t="str">
        <f t="shared" si="56"/>
        <v>Oahe Work Jac</v>
      </c>
      <c r="I2209" s="4" t="str">
        <f t="shared" si="57"/>
        <v>Vintage Denim</v>
      </c>
      <c r="J2209" s="4" t="str">
        <f t="shared" si="58"/>
        <v>DWF23OW7-420</v>
      </c>
      <c r="K2209" s="4" t="str">
        <f t="shared" si="59"/>
        <v>XXXL</v>
      </c>
      <c r="L2209" s="4" t="str">
        <f t="shared" si="60"/>
        <v>XXXL</v>
      </c>
      <c r="M2209" s="4" t="str">
        <f t="shared" si="61"/>
        <v/>
      </c>
      <c r="N2209" s="4" t="e">
        <f>VLOOKUP(L2209,#REF!,3,FALSE)</f>
        <v>#REF!</v>
      </c>
      <c r="O2209" s="4" t="e">
        <f>VLOOKUP(L2209,#REF!,2,FALSE)</f>
        <v>#REF!</v>
      </c>
      <c r="P2209" s="4" t="e">
        <f t="shared" si="62"/>
        <v>#REF!</v>
      </c>
      <c r="Q2209" s="4"/>
      <c r="R2209" s="4"/>
      <c r="S2209" s="4"/>
      <c r="T2209" s="4"/>
      <c r="U2209" s="4"/>
      <c r="V2209" s="4"/>
      <c r="W2209" s="4"/>
    </row>
    <row r="2210" spans="1:23" ht="16">
      <c r="A2210" s="173" t="s">
        <v>2924</v>
      </c>
      <c r="B2210" s="173" t="s">
        <v>2925</v>
      </c>
      <c r="C2210" s="173">
        <v>840130540133</v>
      </c>
      <c r="D2210" s="174">
        <v>69.5</v>
      </c>
      <c r="E2210" s="174">
        <v>139</v>
      </c>
      <c r="F2210" s="173" t="s">
        <v>649</v>
      </c>
      <c r="G2210" s="4" t="s">
        <v>71</v>
      </c>
      <c r="H2210" s="4" t="str">
        <f t="shared" si="56"/>
        <v>Old School Reversible Work Jacket</v>
      </c>
      <c r="I2210" s="4" t="str">
        <f t="shared" si="57"/>
        <v>American Plaid</v>
      </c>
      <c r="J2210" s="4" t="str">
        <f t="shared" si="58"/>
        <v>DWF23OWA-502</v>
      </c>
      <c r="K2210" s="4" t="str">
        <f t="shared" si="59"/>
        <v>XS</v>
      </c>
      <c r="L2210" s="4" t="str">
        <f t="shared" si="60"/>
        <v>XS</v>
      </c>
      <c r="M2210" s="4" t="str">
        <f t="shared" si="61"/>
        <v/>
      </c>
      <c r="N2210" s="4" t="e">
        <f>VLOOKUP(L2210,#REF!,3,FALSE)</f>
        <v>#REF!</v>
      </c>
      <c r="O2210" s="4" t="e">
        <f>VLOOKUP(L2210,#REF!,2,FALSE)</f>
        <v>#REF!</v>
      </c>
      <c r="P2210" s="4" t="e">
        <f t="shared" si="62"/>
        <v>#REF!</v>
      </c>
      <c r="Q2210" s="4"/>
      <c r="R2210" s="4"/>
      <c r="S2210" s="4"/>
      <c r="T2210" s="4"/>
      <c r="U2210" s="4"/>
      <c r="V2210" s="4"/>
      <c r="W2210" s="4"/>
    </row>
    <row r="2211" spans="1:23" ht="16">
      <c r="A2211" s="173" t="s">
        <v>2926</v>
      </c>
      <c r="B2211" s="173" t="s">
        <v>2925</v>
      </c>
      <c r="C2211" s="173">
        <v>840130540140</v>
      </c>
      <c r="D2211" s="174">
        <v>69.5</v>
      </c>
      <c r="E2211" s="174">
        <v>139</v>
      </c>
      <c r="F2211" s="173" t="s">
        <v>649</v>
      </c>
      <c r="G2211" s="4" t="s">
        <v>71</v>
      </c>
      <c r="H2211" s="4" t="str">
        <f t="shared" si="56"/>
        <v>Old School Reversible Work Jacket</v>
      </c>
      <c r="I2211" s="4" t="str">
        <f t="shared" si="57"/>
        <v>American Plaid</v>
      </c>
      <c r="J2211" s="4" t="str">
        <f t="shared" si="58"/>
        <v>DWF23OWA-502</v>
      </c>
      <c r="K2211" s="4" t="str">
        <f t="shared" si="59"/>
        <v>S</v>
      </c>
      <c r="L2211" s="4" t="str">
        <f t="shared" si="60"/>
        <v>S</v>
      </c>
      <c r="M2211" s="4" t="str">
        <f t="shared" si="61"/>
        <v/>
      </c>
      <c r="N2211" s="4" t="e">
        <f>VLOOKUP(L2211,#REF!,3,FALSE)</f>
        <v>#REF!</v>
      </c>
      <c r="O2211" s="4" t="e">
        <f>VLOOKUP(L2211,#REF!,2,FALSE)</f>
        <v>#REF!</v>
      </c>
      <c r="P2211" s="4" t="e">
        <f t="shared" si="62"/>
        <v>#REF!</v>
      </c>
      <c r="Q2211" s="4"/>
      <c r="R2211" s="4"/>
      <c r="S2211" s="4"/>
      <c r="T2211" s="4"/>
      <c r="U2211" s="4"/>
      <c r="V2211" s="4"/>
      <c r="W2211" s="4"/>
    </row>
    <row r="2212" spans="1:23" ht="16">
      <c r="A2212" s="173" t="s">
        <v>2927</v>
      </c>
      <c r="B2212" s="173" t="s">
        <v>2925</v>
      </c>
      <c r="C2212" s="173">
        <v>840130540157</v>
      </c>
      <c r="D2212" s="174">
        <v>69.5</v>
      </c>
      <c r="E2212" s="174">
        <v>139</v>
      </c>
      <c r="F2212" s="173" t="s">
        <v>649</v>
      </c>
      <c r="G2212" s="4" t="s">
        <v>71</v>
      </c>
      <c r="H2212" s="4" t="str">
        <f t="shared" si="56"/>
        <v>Old School Reversible Work Jacket</v>
      </c>
      <c r="I2212" s="4" t="str">
        <f t="shared" si="57"/>
        <v>American Plaid</v>
      </c>
      <c r="J2212" s="4" t="str">
        <f t="shared" si="58"/>
        <v>DWF23OWA-502</v>
      </c>
      <c r="K2212" s="4" t="str">
        <f t="shared" si="59"/>
        <v>M</v>
      </c>
      <c r="L2212" s="4" t="str">
        <f t="shared" si="60"/>
        <v>M</v>
      </c>
      <c r="M2212" s="4" t="str">
        <f t="shared" si="61"/>
        <v/>
      </c>
      <c r="N2212" s="4" t="e">
        <f>VLOOKUP(L2212,#REF!,3,FALSE)</f>
        <v>#REF!</v>
      </c>
      <c r="O2212" s="4" t="e">
        <f>VLOOKUP(L2212,#REF!,2,FALSE)</f>
        <v>#REF!</v>
      </c>
      <c r="P2212" s="4" t="e">
        <f t="shared" si="62"/>
        <v>#REF!</v>
      </c>
      <c r="Q2212" s="4"/>
      <c r="R2212" s="4"/>
      <c r="S2212" s="4"/>
      <c r="T2212" s="4"/>
      <c r="U2212" s="4"/>
      <c r="V2212" s="4"/>
      <c r="W2212" s="4"/>
    </row>
    <row r="2213" spans="1:23" ht="16">
      <c r="A2213" s="173" t="s">
        <v>2928</v>
      </c>
      <c r="B2213" s="173" t="s">
        <v>2925</v>
      </c>
      <c r="C2213" s="173">
        <v>840130540164</v>
      </c>
      <c r="D2213" s="174">
        <v>69.5</v>
      </c>
      <c r="E2213" s="174">
        <v>139</v>
      </c>
      <c r="F2213" s="173" t="s">
        <v>649</v>
      </c>
      <c r="G2213" s="4" t="s">
        <v>71</v>
      </c>
      <c r="H2213" s="4" t="str">
        <f t="shared" si="56"/>
        <v>Old School Reversible Work Jacket</v>
      </c>
      <c r="I2213" s="4" t="str">
        <f t="shared" si="57"/>
        <v>American Plaid</v>
      </c>
      <c r="J2213" s="4" t="str">
        <f t="shared" si="58"/>
        <v>DWF23OWA-502</v>
      </c>
      <c r="K2213" s="4" t="str">
        <f t="shared" si="59"/>
        <v>L</v>
      </c>
      <c r="L2213" s="4" t="str">
        <f t="shared" si="60"/>
        <v>L</v>
      </c>
      <c r="M2213" s="4" t="str">
        <f t="shared" si="61"/>
        <v/>
      </c>
      <c r="N2213" s="4" t="e">
        <f>VLOOKUP(L2213,#REF!,3,FALSE)</f>
        <v>#REF!</v>
      </c>
      <c r="O2213" s="4" t="e">
        <f>VLOOKUP(L2213,#REF!,2,FALSE)</f>
        <v>#REF!</v>
      </c>
      <c r="P2213" s="4" t="e">
        <f t="shared" si="62"/>
        <v>#REF!</v>
      </c>
      <c r="Q2213" s="4"/>
      <c r="R2213" s="4"/>
      <c r="S2213" s="4"/>
      <c r="T2213" s="4"/>
      <c r="U2213" s="4"/>
      <c r="V2213" s="4"/>
      <c r="W2213" s="4"/>
    </row>
    <row r="2214" spans="1:23" ht="16">
      <c r="A2214" s="173" t="s">
        <v>2929</v>
      </c>
      <c r="B2214" s="173" t="s">
        <v>2925</v>
      </c>
      <c r="C2214" s="173">
        <v>840130540171</v>
      </c>
      <c r="D2214" s="174">
        <v>69.5</v>
      </c>
      <c r="E2214" s="174">
        <v>139</v>
      </c>
      <c r="F2214" s="173" t="s">
        <v>649</v>
      </c>
      <c r="G2214" s="4" t="s">
        <v>71</v>
      </c>
      <c r="H2214" s="4" t="str">
        <f t="shared" si="56"/>
        <v>Old School Reversible Work Jacket</v>
      </c>
      <c r="I2214" s="4" t="str">
        <f t="shared" si="57"/>
        <v>American Plaid</v>
      </c>
      <c r="J2214" s="4" t="str">
        <f t="shared" si="58"/>
        <v>DWF23OWA-502</v>
      </c>
      <c r="K2214" s="4" t="str">
        <f t="shared" si="59"/>
        <v>XL</v>
      </c>
      <c r="L2214" s="4" t="str">
        <f t="shared" si="60"/>
        <v>XL</v>
      </c>
      <c r="M2214" s="4" t="str">
        <f t="shared" si="61"/>
        <v/>
      </c>
      <c r="N2214" s="4" t="e">
        <f>VLOOKUP(L2214,#REF!,3,FALSE)</f>
        <v>#REF!</v>
      </c>
      <c r="O2214" s="4" t="e">
        <f>VLOOKUP(L2214,#REF!,2,FALSE)</f>
        <v>#REF!</v>
      </c>
      <c r="P2214" s="4" t="e">
        <f t="shared" si="62"/>
        <v>#REF!</v>
      </c>
      <c r="Q2214" s="4"/>
      <c r="R2214" s="4"/>
      <c r="S2214" s="4"/>
      <c r="T2214" s="4"/>
      <c r="U2214" s="4"/>
      <c r="V2214" s="4"/>
      <c r="W2214" s="4"/>
    </row>
    <row r="2215" spans="1:23" ht="16">
      <c r="A2215" s="173" t="s">
        <v>2930</v>
      </c>
      <c r="B2215" s="173" t="s">
        <v>2925</v>
      </c>
      <c r="C2215" s="173">
        <v>840130540188</v>
      </c>
      <c r="D2215" s="174">
        <v>69.5</v>
      </c>
      <c r="E2215" s="174">
        <v>139</v>
      </c>
      <c r="F2215" s="173" t="s">
        <v>649</v>
      </c>
      <c r="G2215" s="4" t="s">
        <v>71</v>
      </c>
      <c r="H2215" s="4" t="str">
        <f t="shared" si="56"/>
        <v>Old School Reversible Work Jacket</v>
      </c>
      <c r="I2215" s="4" t="str">
        <f t="shared" si="57"/>
        <v>American Plaid</v>
      </c>
      <c r="J2215" s="4" t="str">
        <f t="shared" si="58"/>
        <v>DWF23OWA-502</v>
      </c>
      <c r="K2215" s="4" t="str">
        <f t="shared" si="59"/>
        <v>XXL</v>
      </c>
      <c r="L2215" s="4" t="str">
        <f t="shared" si="60"/>
        <v>XXL</v>
      </c>
      <c r="M2215" s="4" t="str">
        <f t="shared" si="61"/>
        <v/>
      </c>
      <c r="N2215" s="4" t="e">
        <f>VLOOKUP(L2215,#REF!,3,FALSE)</f>
        <v>#REF!</v>
      </c>
      <c r="O2215" s="4" t="e">
        <f>VLOOKUP(L2215,#REF!,2,FALSE)</f>
        <v>#REF!</v>
      </c>
      <c r="P2215" s="4" t="e">
        <f t="shared" si="62"/>
        <v>#REF!</v>
      </c>
      <c r="Q2215" s="4"/>
      <c r="R2215" s="4"/>
      <c r="S2215" s="4"/>
      <c r="T2215" s="4"/>
      <c r="U2215" s="4"/>
      <c r="V2215" s="4"/>
      <c r="W2215" s="4"/>
    </row>
    <row r="2216" spans="1:23" ht="16">
      <c r="A2216" s="173" t="s">
        <v>2931</v>
      </c>
      <c r="B2216" s="173" t="s">
        <v>2925</v>
      </c>
      <c r="C2216" s="173">
        <v>840130540195</v>
      </c>
      <c r="D2216" s="174">
        <v>69.5</v>
      </c>
      <c r="E2216" s="174">
        <v>139</v>
      </c>
      <c r="F2216" s="173" t="s">
        <v>649</v>
      </c>
      <c r="G2216" s="4" t="s">
        <v>71</v>
      </c>
      <c r="H2216" s="4" t="str">
        <f t="shared" si="56"/>
        <v>Old School Reversible Work Jacket</v>
      </c>
      <c r="I2216" s="4" t="str">
        <f t="shared" si="57"/>
        <v>American Plaid</v>
      </c>
      <c r="J2216" s="4" t="str">
        <f t="shared" si="58"/>
        <v>DWF23OWA-502</v>
      </c>
      <c r="K2216" s="4" t="str">
        <f t="shared" si="59"/>
        <v>XXXL</v>
      </c>
      <c r="L2216" s="4" t="str">
        <f t="shared" si="60"/>
        <v>XXXL</v>
      </c>
      <c r="M2216" s="4" t="str">
        <f t="shared" si="61"/>
        <v/>
      </c>
      <c r="N2216" s="4" t="e">
        <f>VLOOKUP(L2216,#REF!,3,FALSE)</f>
        <v>#REF!</v>
      </c>
      <c r="O2216" s="4" t="e">
        <f>VLOOKUP(L2216,#REF!,2,FALSE)</f>
        <v>#REF!</v>
      </c>
      <c r="P2216" s="4" t="e">
        <f t="shared" si="62"/>
        <v>#REF!</v>
      </c>
      <c r="Q2216" s="4"/>
      <c r="R2216" s="4"/>
      <c r="S2216" s="4"/>
      <c r="T2216" s="4"/>
      <c r="U2216" s="4"/>
      <c r="V2216" s="4"/>
      <c r="W2216" s="4"/>
    </row>
    <row r="2217" spans="1:23" ht="16">
      <c r="A2217" s="173" t="s">
        <v>2932</v>
      </c>
      <c r="B2217" s="173" t="s">
        <v>2933</v>
      </c>
      <c r="C2217" s="173">
        <v>840130540201</v>
      </c>
      <c r="D2217" s="174">
        <v>39.5</v>
      </c>
      <c r="E2217" s="174">
        <v>79</v>
      </c>
      <c r="F2217" s="173" t="s">
        <v>809</v>
      </c>
      <c r="G2217" s="4" t="s">
        <v>100</v>
      </c>
      <c r="H2217" s="4" t="str">
        <f t="shared" si="56"/>
        <v>Givens Work Shirt</v>
      </c>
      <c r="I2217" s="4" t="str">
        <f t="shared" si="57"/>
        <v>Navy/Torch orange</v>
      </c>
      <c r="J2217" s="4" t="str">
        <f t="shared" si="58"/>
        <v>DWF23S01-502</v>
      </c>
      <c r="K2217" s="4" t="str">
        <f t="shared" si="59"/>
        <v>XS</v>
      </c>
      <c r="L2217" s="4" t="str">
        <f t="shared" si="60"/>
        <v>XS</v>
      </c>
      <c r="M2217" s="4" t="str">
        <f t="shared" si="61"/>
        <v/>
      </c>
      <c r="N2217" s="4" t="e">
        <f>VLOOKUP(L2217,#REF!,3,FALSE)</f>
        <v>#REF!</v>
      </c>
      <c r="O2217" s="4" t="e">
        <f>VLOOKUP(L2217,#REF!,2,FALSE)</f>
        <v>#REF!</v>
      </c>
      <c r="P2217" s="4" t="e">
        <f t="shared" si="62"/>
        <v>#REF!</v>
      </c>
      <c r="Q2217" s="4"/>
      <c r="R2217" s="4"/>
      <c r="S2217" s="4"/>
      <c r="T2217" s="4"/>
      <c r="U2217" s="4"/>
      <c r="V2217" s="4"/>
      <c r="W2217" s="4"/>
    </row>
    <row r="2218" spans="1:23" ht="16">
      <c r="A2218" s="173" t="s">
        <v>2934</v>
      </c>
      <c r="B2218" s="173" t="s">
        <v>2933</v>
      </c>
      <c r="C2218" s="173">
        <v>840130540218</v>
      </c>
      <c r="D2218" s="174">
        <v>39.5</v>
      </c>
      <c r="E2218" s="174">
        <v>79</v>
      </c>
      <c r="F2218" s="173" t="s">
        <v>809</v>
      </c>
      <c r="G2218" s="4" t="s">
        <v>100</v>
      </c>
      <c r="H2218" s="4" t="str">
        <f t="shared" si="56"/>
        <v>Givens Work Shirt</v>
      </c>
      <c r="I2218" s="4" t="str">
        <f t="shared" si="57"/>
        <v>Navy/Torch orange</v>
      </c>
      <c r="J2218" s="4" t="str">
        <f t="shared" si="58"/>
        <v>DWF23S01-502</v>
      </c>
      <c r="K2218" s="4" t="str">
        <f t="shared" si="59"/>
        <v>S</v>
      </c>
      <c r="L2218" s="4" t="str">
        <f t="shared" si="60"/>
        <v>S</v>
      </c>
      <c r="M2218" s="4" t="str">
        <f t="shared" si="61"/>
        <v/>
      </c>
      <c r="N2218" s="4" t="e">
        <f>VLOOKUP(L2218,#REF!,3,FALSE)</f>
        <v>#REF!</v>
      </c>
      <c r="O2218" s="4" t="e">
        <f>VLOOKUP(L2218,#REF!,2,FALSE)</f>
        <v>#REF!</v>
      </c>
      <c r="P2218" s="4" t="e">
        <f t="shared" si="62"/>
        <v>#REF!</v>
      </c>
      <c r="Q2218" s="4"/>
      <c r="R2218" s="4"/>
      <c r="S2218" s="4"/>
      <c r="T2218" s="4"/>
      <c r="U2218" s="4"/>
      <c r="V2218" s="4"/>
      <c r="W2218" s="4"/>
    </row>
    <row r="2219" spans="1:23" ht="16">
      <c r="A2219" s="173" t="s">
        <v>2935</v>
      </c>
      <c r="B2219" s="173" t="s">
        <v>2933</v>
      </c>
      <c r="C2219" s="173">
        <v>840130540225</v>
      </c>
      <c r="D2219" s="174">
        <v>39.5</v>
      </c>
      <c r="E2219" s="174">
        <v>79</v>
      </c>
      <c r="F2219" s="173" t="s">
        <v>809</v>
      </c>
      <c r="G2219" s="4" t="s">
        <v>100</v>
      </c>
      <c r="H2219" s="4" t="str">
        <f t="shared" si="56"/>
        <v>Givens Work Shirt</v>
      </c>
      <c r="I2219" s="4" t="str">
        <f t="shared" si="57"/>
        <v>Navy/Torch orange</v>
      </c>
      <c r="J2219" s="4" t="str">
        <f t="shared" si="58"/>
        <v>DWF23S01-502</v>
      </c>
      <c r="K2219" s="4" t="str">
        <f t="shared" si="59"/>
        <v>M</v>
      </c>
      <c r="L2219" s="4" t="str">
        <f t="shared" si="60"/>
        <v>M</v>
      </c>
      <c r="M2219" s="4" t="str">
        <f t="shared" si="61"/>
        <v/>
      </c>
      <c r="N2219" s="4" t="e">
        <f>VLOOKUP(L2219,#REF!,3,FALSE)</f>
        <v>#REF!</v>
      </c>
      <c r="O2219" s="4" t="e">
        <f>VLOOKUP(L2219,#REF!,2,FALSE)</f>
        <v>#REF!</v>
      </c>
      <c r="P2219" s="4" t="e">
        <f t="shared" si="62"/>
        <v>#REF!</v>
      </c>
      <c r="Q2219" s="4"/>
      <c r="R2219" s="4"/>
      <c r="S2219" s="4"/>
      <c r="T2219" s="4"/>
      <c r="U2219" s="4"/>
      <c r="V2219" s="4"/>
      <c r="W2219" s="4"/>
    </row>
    <row r="2220" spans="1:23" ht="16">
      <c r="A2220" s="173" t="s">
        <v>2936</v>
      </c>
      <c r="B2220" s="173" t="s">
        <v>2933</v>
      </c>
      <c r="C2220" s="173">
        <v>840130540232</v>
      </c>
      <c r="D2220" s="174">
        <v>39.5</v>
      </c>
      <c r="E2220" s="174">
        <v>79</v>
      </c>
      <c r="F2220" s="173" t="s">
        <v>809</v>
      </c>
      <c r="G2220" s="4" t="s">
        <v>100</v>
      </c>
      <c r="H2220" s="4" t="str">
        <f t="shared" si="56"/>
        <v>Givens Work Shirt</v>
      </c>
      <c r="I2220" s="4" t="str">
        <f t="shared" si="57"/>
        <v>Navy/Torch orange</v>
      </c>
      <c r="J2220" s="4" t="str">
        <f t="shared" si="58"/>
        <v>DWF23S01-502</v>
      </c>
      <c r="K2220" s="4" t="str">
        <f t="shared" si="59"/>
        <v>L</v>
      </c>
      <c r="L2220" s="4" t="str">
        <f t="shared" si="60"/>
        <v>L</v>
      </c>
      <c r="M2220" s="4" t="str">
        <f t="shared" si="61"/>
        <v/>
      </c>
      <c r="N2220" s="4" t="e">
        <f>VLOOKUP(L2220,#REF!,3,FALSE)</f>
        <v>#REF!</v>
      </c>
      <c r="O2220" s="4" t="e">
        <f>VLOOKUP(L2220,#REF!,2,FALSE)</f>
        <v>#REF!</v>
      </c>
      <c r="P2220" s="4" t="e">
        <f t="shared" si="62"/>
        <v>#REF!</v>
      </c>
      <c r="Q2220" s="4"/>
      <c r="R2220" s="4"/>
      <c r="S2220" s="4"/>
      <c r="T2220" s="4"/>
      <c r="U2220" s="4"/>
      <c r="V2220" s="4"/>
      <c r="W2220" s="4"/>
    </row>
    <row r="2221" spans="1:23" ht="16">
      <c r="A2221" s="173" t="s">
        <v>2937</v>
      </c>
      <c r="B2221" s="173" t="s">
        <v>2933</v>
      </c>
      <c r="C2221" s="173">
        <v>840130540249</v>
      </c>
      <c r="D2221" s="174">
        <v>39.5</v>
      </c>
      <c r="E2221" s="174">
        <v>79</v>
      </c>
      <c r="F2221" s="173" t="s">
        <v>809</v>
      </c>
      <c r="G2221" s="4" t="s">
        <v>100</v>
      </c>
      <c r="H2221" s="4" t="str">
        <f t="shared" si="56"/>
        <v>Givens Work Shirt</v>
      </c>
      <c r="I2221" s="4" t="str">
        <f t="shared" si="57"/>
        <v>Navy/Torch orange</v>
      </c>
      <c r="J2221" s="4" t="str">
        <f t="shared" si="58"/>
        <v>DWF23S01-502</v>
      </c>
      <c r="K2221" s="4" t="str">
        <f t="shared" si="59"/>
        <v>XL</v>
      </c>
      <c r="L2221" s="4" t="str">
        <f t="shared" si="60"/>
        <v>XL</v>
      </c>
      <c r="M2221" s="4" t="str">
        <f t="shared" si="61"/>
        <v/>
      </c>
      <c r="N2221" s="4" t="e">
        <f>VLOOKUP(L2221,#REF!,3,FALSE)</f>
        <v>#REF!</v>
      </c>
      <c r="O2221" s="4" t="e">
        <f>VLOOKUP(L2221,#REF!,2,FALSE)</f>
        <v>#REF!</v>
      </c>
      <c r="P2221" s="4" t="e">
        <f t="shared" si="62"/>
        <v>#REF!</v>
      </c>
      <c r="Q2221" s="4"/>
      <c r="R2221" s="4"/>
      <c r="S2221" s="4"/>
      <c r="T2221" s="4"/>
      <c r="U2221" s="4"/>
      <c r="V2221" s="4"/>
      <c r="W2221" s="4"/>
    </row>
    <row r="2222" spans="1:23" ht="16">
      <c r="A2222" s="173" t="s">
        <v>2938</v>
      </c>
      <c r="B2222" s="173" t="s">
        <v>2933</v>
      </c>
      <c r="C2222" s="173">
        <v>840130540256</v>
      </c>
      <c r="D2222" s="174">
        <v>39.5</v>
      </c>
      <c r="E2222" s="174">
        <v>79</v>
      </c>
      <c r="F2222" s="173" t="s">
        <v>809</v>
      </c>
      <c r="G2222" s="4" t="s">
        <v>100</v>
      </c>
      <c r="H2222" s="4" t="str">
        <f t="shared" si="56"/>
        <v>Givens Work Shirt</v>
      </c>
      <c r="I2222" s="4" t="str">
        <f t="shared" si="57"/>
        <v>Navy/Torch orange</v>
      </c>
      <c r="J2222" s="4" t="str">
        <f t="shared" si="58"/>
        <v>DWF23S01-502</v>
      </c>
      <c r="K2222" s="4" t="str">
        <f t="shared" si="59"/>
        <v>XXL</v>
      </c>
      <c r="L2222" s="4" t="str">
        <f t="shared" si="60"/>
        <v>XXL</v>
      </c>
      <c r="M2222" s="4" t="str">
        <f t="shared" si="61"/>
        <v/>
      </c>
      <c r="N2222" s="4" t="e">
        <f>VLOOKUP(L2222,#REF!,3,FALSE)</f>
        <v>#REF!</v>
      </c>
      <c r="O2222" s="4" t="e">
        <f>VLOOKUP(L2222,#REF!,2,FALSE)</f>
        <v>#REF!</v>
      </c>
      <c r="P2222" s="4" t="e">
        <f t="shared" si="62"/>
        <v>#REF!</v>
      </c>
      <c r="Q2222" s="4"/>
      <c r="R2222" s="4"/>
      <c r="S2222" s="4"/>
      <c r="T2222" s="4"/>
      <c r="U2222" s="4"/>
      <c r="V2222" s="4"/>
      <c r="W2222" s="4"/>
    </row>
    <row r="2223" spans="1:23" ht="16">
      <c r="A2223" s="173" t="s">
        <v>2939</v>
      </c>
      <c r="B2223" s="173" t="s">
        <v>2933</v>
      </c>
      <c r="C2223" s="173">
        <v>840130540263</v>
      </c>
      <c r="D2223" s="174">
        <v>39.5</v>
      </c>
      <c r="E2223" s="174">
        <v>79</v>
      </c>
      <c r="F2223" s="173" t="s">
        <v>809</v>
      </c>
      <c r="G2223" s="4" t="s">
        <v>100</v>
      </c>
      <c r="H2223" s="4" t="str">
        <f t="shared" si="56"/>
        <v>Givens Work Shirt</v>
      </c>
      <c r="I2223" s="4" t="str">
        <f t="shared" si="57"/>
        <v>Navy/Torch orange</v>
      </c>
      <c r="J2223" s="4" t="str">
        <f t="shared" si="58"/>
        <v>DWF23S01-502</v>
      </c>
      <c r="K2223" s="4" t="str">
        <f t="shared" si="59"/>
        <v>XXXL</v>
      </c>
      <c r="L2223" s="4" t="str">
        <f t="shared" si="60"/>
        <v>XXXL</v>
      </c>
      <c r="M2223" s="4" t="str">
        <f t="shared" si="61"/>
        <v/>
      </c>
      <c r="N2223" s="4" t="e">
        <f>VLOOKUP(L2223,#REF!,3,FALSE)</f>
        <v>#REF!</v>
      </c>
      <c r="O2223" s="4" t="e">
        <f>VLOOKUP(L2223,#REF!,2,FALSE)</f>
        <v>#REF!</v>
      </c>
      <c r="P2223" s="4" t="e">
        <f t="shared" si="62"/>
        <v>#REF!</v>
      </c>
      <c r="Q2223" s="4"/>
      <c r="R2223" s="4"/>
      <c r="S2223" s="4"/>
      <c r="T2223" s="4"/>
      <c r="U2223" s="4"/>
      <c r="V2223" s="4"/>
      <c r="W2223" s="4"/>
    </row>
    <row r="2224" spans="1:23" ht="16">
      <c r="A2224" s="173" t="s">
        <v>2940</v>
      </c>
      <c r="B2224" s="173" t="s">
        <v>2941</v>
      </c>
      <c r="C2224" s="173">
        <v>840130540270</v>
      </c>
      <c r="D2224" s="174">
        <v>39.5</v>
      </c>
      <c r="E2224" s="174">
        <v>79</v>
      </c>
      <c r="F2224" s="173" t="s">
        <v>809</v>
      </c>
      <c r="G2224" s="4" t="s">
        <v>100</v>
      </c>
      <c r="H2224" s="4" t="str">
        <f t="shared" si="56"/>
        <v>Givens Work Shirt</v>
      </c>
      <c r="I2224" s="4" t="str">
        <f t="shared" si="57"/>
        <v>Faded Indigo Hemp</v>
      </c>
      <c r="J2224" s="4" t="str">
        <f t="shared" si="58"/>
        <v>DWF23S01-408</v>
      </c>
      <c r="K2224" s="4" t="str">
        <f t="shared" si="59"/>
        <v>XS</v>
      </c>
      <c r="L2224" s="4" t="str">
        <f t="shared" si="60"/>
        <v>XS</v>
      </c>
      <c r="M2224" s="4" t="str">
        <f t="shared" si="61"/>
        <v/>
      </c>
      <c r="N2224" s="4" t="e">
        <f>VLOOKUP(L2224,#REF!,3,FALSE)</f>
        <v>#REF!</v>
      </c>
      <c r="O2224" s="4" t="e">
        <f>VLOOKUP(L2224,#REF!,2,FALSE)</f>
        <v>#REF!</v>
      </c>
      <c r="P2224" s="4" t="e">
        <f t="shared" si="62"/>
        <v>#REF!</v>
      </c>
      <c r="Q2224" s="4"/>
      <c r="R2224" s="4"/>
      <c r="S2224" s="4"/>
      <c r="T2224" s="4"/>
      <c r="U2224" s="4"/>
      <c r="V2224" s="4"/>
      <c r="W2224" s="4"/>
    </row>
    <row r="2225" spans="1:23" ht="16">
      <c r="A2225" s="173" t="s">
        <v>2942</v>
      </c>
      <c r="B2225" s="173" t="s">
        <v>2941</v>
      </c>
      <c r="C2225" s="173">
        <v>840130540287</v>
      </c>
      <c r="D2225" s="174">
        <v>39.5</v>
      </c>
      <c r="E2225" s="174">
        <v>79</v>
      </c>
      <c r="F2225" s="173" t="s">
        <v>809</v>
      </c>
      <c r="G2225" s="4" t="s">
        <v>100</v>
      </c>
      <c r="H2225" s="4" t="str">
        <f t="shared" si="56"/>
        <v>Givens Work Shirt</v>
      </c>
      <c r="I2225" s="4" t="str">
        <f t="shared" si="57"/>
        <v>Faded Indigo Hemp</v>
      </c>
      <c r="J2225" s="4" t="str">
        <f t="shared" si="58"/>
        <v>DWF23S01-408</v>
      </c>
      <c r="K2225" s="4" t="str">
        <f t="shared" si="59"/>
        <v>S</v>
      </c>
      <c r="L2225" s="4" t="str">
        <f t="shared" si="60"/>
        <v>S</v>
      </c>
      <c r="M2225" s="4" t="str">
        <f t="shared" si="61"/>
        <v/>
      </c>
      <c r="N2225" s="4" t="e">
        <f>VLOOKUP(L2225,#REF!,3,FALSE)</f>
        <v>#REF!</v>
      </c>
      <c r="O2225" s="4" t="e">
        <f>VLOOKUP(L2225,#REF!,2,FALSE)</f>
        <v>#REF!</v>
      </c>
      <c r="P2225" s="4" t="e">
        <f t="shared" si="62"/>
        <v>#REF!</v>
      </c>
      <c r="Q2225" s="4"/>
      <c r="R2225" s="4"/>
      <c r="S2225" s="4"/>
      <c r="T2225" s="4"/>
      <c r="U2225" s="4"/>
      <c r="V2225" s="4"/>
      <c r="W2225" s="4"/>
    </row>
    <row r="2226" spans="1:23" ht="16">
      <c r="A2226" s="173" t="s">
        <v>2943</v>
      </c>
      <c r="B2226" s="173" t="s">
        <v>2941</v>
      </c>
      <c r="C2226" s="173">
        <v>840130540294</v>
      </c>
      <c r="D2226" s="174">
        <v>39.5</v>
      </c>
      <c r="E2226" s="174">
        <v>79</v>
      </c>
      <c r="F2226" s="173" t="s">
        <v>809</v>
      </c>
      <c r="G2226" s="4" t="s">
        <v>100</v>
      </c>
      <c r="H2226" s="4" t="str">
        <f t="shared" si="56"/>
        <v>Givens Work Shirt</v>
      </c>
      <c r="I2226" s="4" t="str">
        <f t="shared" si="57"/>
        <v>Faded Indigo Hemp</v>
      </c>
      <c r="J2226" s="4" t="str">
        <f t="shared" si="58"/>
        <v>DWF23S01-408</v>
      </c>
      <c r="K2226" s="4" t="str">
        <f t="shared" si="59"/>
        <v>M</v>
      </c>
      <c r="L2226" s="4" t="str">
        <f t="shared" si="60"/>
        <v>M</v>
      </c>
      <c r="M2226" s="4" t="str">
        <f t="shared" si="61"/>
        <v/>
      </c>
      <c r="N2226" s="4" t="e">
        <f>VLOOKUP(L2226,#REF!,3,FALSE)</f>
        <v>#REF!</v>
      </c>
      <c r="O2226" s="4" t="e">
        <f>VLOOKUP(L2226,#REF!,2,FALSE)</f>
        <v>#REF!</v>
      </c>
      <c r="P2226" s="4" t="e">
        <f t="shared" si="62"/>
        <v>#REF!</v>
      </c>
      <c r="Q2226" s="4"/>
      <c r="R2226" s="4"/>
      <c r="S2226" s="4"/>
      <c r="T2226" s="4"/>
      <c r="U2226" s="4"/>
      <c r="V2226" s="4"/>
      <c r="W2226" s="4"/>
    </row>
    <row r="2227" spans="1:23" ht="16">
      <c r="A2227" s="173" t="s">
        <v>2944</v>
      </c>
      <c r="B2227" s="173" t="s">
        <v>2941</v>
      </c>
      <c r="C2227" s="173">
        <v>840130540300</v>
      </c>
      <c r="D2227" s="174">
        <v>39.5</v>
      </c>
      <c r="E2227" s="174">
        <v>79</v>
      </c>
      <c r="F2227" s="173" t="s">
        <v>809</v>
      </c>
      <c r="G2227" s="4" t="s">
        <v>100</v>
      </c>
      <c r="H2227" s="4" t="str">
        <f t="shared" si="56"/>
        <v>Givens Work Shirt</v>
      </c>
      <c r="I2227" s="4" t="str">
        <f t="shared" si="57"/>
        <v>Faded Indigo Hemp</v>
      </c>
      <c r="J2227" s="4" t="str">
        <f t="shared" si="58"/>
        <v>DWF23S01-408</v>
      </c>
      <c r="K2227" s="4" t="str">
        <f t="shared" si="59"/>
        <v>L</v>
      </c>
      <c r="L2227" s="4" t="str">
        <f t="shared" si="60"/>
        <v>L</v>
      </c>
      <c r="M2227" s="4" t="str">
        <f t="shared" si="61"/>
        <v/>
      </c>
      <c r="N2227" s="4" t="e">
        <f>VLOOKUP(L2227,#REF!,3,FALSE)</f>
        <v>#REF!</v>
      </c>
      <c r="O2227" s="4" t="e">
        <f>VLOOKUP(L2227,#REF!,2,FALSE)</f>
        <v>#REF!</v>
      </c>
      <c r="P2227" s="4" t="e">
        <f t="shared" si="62"/>
        <v>#REF!</v>
      </c>
      <c r="Q2227" s="4"/>
      <c r="R2227" s="4"/>
      <c r="S2227" s="4"/>
      <c r="T2227" s="4"/>
      <c r="U2227" s="4"/>
      <c r="V2227" s="4"/>
      <c r="W2227" s="4"/>
    </row>
    <row r="2228" spans="1:23" ht="16">
      <c r="A2228" s="173" t="s">
        <v>2945</v>
      </c>
      <c r="B2228" s="173" t="s">
        <v>2941</v>
      </c>
      <c r="C2228" s="173">
        <v>840130540317</v>
      </c>
      <c r="D2228" s="174">
        <v>39.5</v>
      </c>
      <c r="E2228" s="174">
        <v>79</v>
      </c>
      <c r="F2228" s="173" t="s">
        <v>809</v>
      </c>
      <c r="G2228" s="4" t="s">
        <v>100</v>
      </c>
      <c r="H2228" s="4" t="str">
        <f t="shared" si="56"/>
        <v>Givens Work Shirt</v>
      </c>
      <c r="I2228" s="4" t="str">
        <f t="shared" si="57"/>
        <v>Faded Indigo Hemp</v>
      </c>
      <c r="J2228" s="4" t="str">
        <f t="shared" si="58"/>
        <v>DWF23S01-408</v>
      </c>
      <c r="K2228" s="4" t="str">
        <f t="shared" si="59"/>
        <v>XL</v>
      </c>
      <c r="L2228" s="4" t="str">
        <f t="shared" si="60"/>
        <v>XL</v>
      </c>
      <c r="M2228" s="4" t="str">
        <f t="shared" si="61"/>
        <v/>
      </c>
      <c r="N2228" s="4" t="e">
        <f>VLOOKUP(L2228,#REF!,3,FALSE)</f>
        <v>#REF!</v>
      </c>
      <c r="O2228" s="4" t="e">
        <f>VLOOKUP(L2228,#REF!,2,FALSE)</f>
        <v>#REF!</v>
      </c>
      <c r="P2228" s="4" t="e">
        <f t="shared" si="62"/>
        <v>#REF!</v>
      </c>
      <c r="Q2228" s="4"/>
      <c r="R2228" s="4"/>
      <c r="S2228" s="4"/>
      <c r="T2228" s="4"/>
      <c r="U2228" s="4"/>
      <c r="V2228" s="4"/>
      <c r="W2228" s="4"/>
    </row>
    <row r="2229" spans="1:23" ht="16">
      <c r="A2229" s="173" t="s">
        <v>2946</v>
      </c>
      <c r="B2229" s="173" t="s">
        <v>2941</v>
      </c>
      <c r="C2229" s="173">
        <v>840130540324</v>
      </c>
      <c r="D2229" s="174">
        <v>39.5</v>
      </c>
      <c r="E2229" s="174">
        <v>79</v>
      </c>
      <c r="F2229" s="173" t="s">
        <v>809</v>
      </c>
      <c r="G2229" s="4" t="s">
        <v>100</v>
      </c>
      <c r="H2229" s="4" t="str">
        <f t="shared" si="56"/>
        <v>Givens Work Shirt</v>
      </c>
      <c r="I2229" s="4" t="str">
        <f t="shared" si="57"/>
        <v>Faded Indigo Hemp</v>
      </c>
      <c r="J2229" s="4" t="str">
        <f t="shared" si="58"/>
        <v>DWF23S01-408</v>
      </c>
      <c r="K2229" s="4" t="str">
        <f t="shared" si="59"/>
        <v>XXL</v>
      </c>
      <c r="L2229" s="4" t="str">
        <f t="shared" si="60"/>
        <v>XXL</v>
      </c>
      <c r="M2229" s="4" t="str">
        <f t="shared" si="61"/>
        <v/>
      </c>
      <c r="N2229" s="4" t="e">
        <f>VLOOKUP(L2229,#REF!,3,FALSE)</f>
        <v>#REF!</v>
      </c>
      <c r="O2229" s="4" t="e">
        <f>VLOOKUP(L2229,#REF!,2,FALSE)</f>
        <v>#REF!</v>
      </c>
      <c r="P2229" s="4" t="e">
        <f t="shared" si="62"/>
        <v>#REF!</v>
      </c>
      <c r="Q2229" s="4"/>
      <c r="R2229" s="4"/>
      <c r="S2229" s="4"/>
      <c r="T2229" s="4"/>
      <c r="U2229" s="4"/>
      <c r="V2229" s="4"/>
      <c r="W2229" s="4"/>
    </row>
    <row r="2230" spans="1:23" ht="16">
      <c r="A2230" s="173" t="s">
        <v>2947</v>
      </c>
      <c r="B2230" s="173" t="s">
        <v>2941</v>
      </c>
      <c r="C2230" s="173">
        <v>840130540331</v>
      </c>
      <c r="D2230" s="174">
        <v>39.5</v>
      </c>
      <c r="E2230" s="174">
        <v>79</v>
      </c>
      <c r="F2230" s="173" t="s">
        <v>809</v>
      </c>
      <c r="G2230" s="4" t="s">
        <v>100</v>
      </c>
      <c r="H2230" s="4" t="str">
        <f t="shared" si="56"/>
        <v>Givens Work Shirt</v>
      </c>
      <c r="I2230" s="4" t="str">
        <f t="shared" si="57"/>
        <v>Faded Indigo Hemp</v>
      </c>
      <c r="J2230" s="4" t="str">
        <f t="shared" si="58"/>
        <v>DWF23S01-408</v>
      </c>
      <c r="K2230" s="4" t="str">
        <f t="shared" si="59"/>
        <v>XXXL</v>
      </c>
      <c r="L2230" s="4" t="str">
        <f t="shared" si="60"/>
        <v>XXXL</v>
      </c>
      <c r="M2230" s="4" t="str">
        <f t="shared" si="61"/>
        <v/>
      </c>
      <c r="N2230" s="4" t="e">
        <f>VLOOKUP(L2230,#REF!,3,FALSE)</f>
        <v>#REF!</v>
      </c>
      <c r="O2230" s="4" t="e">
        <f>VLOOKUP(L2230,#REF!,2,FALSE)</f>
        <v>#REF!</v>
      </c>
      <c r="P2230" s="4" t="e">
        <f t="shared" si="62"/>
        <v>#REF!</v>
      </c>
      <c r="Q2230" s="4"/>
      <c r="R2230" s="4"/>
      <c r="S2230" s="4"/>
      <c r="T2230" s="4"/>
      <c r="U2230" s="4"/>
      <c r="V2230" s="4"/>
      <c r="W2230" s="4"/>
    </row>
    <row r="2231" spans="1:23" ht="16">
      <c r="A2231" s="173" t="s">
        <v>2948</v>
      </c>
      <c r="B2231" s="173" t="s">
        <v>2949</v>
      </c>
      <c r="C2231" s="173">
        <v>840130540348</v>
      </c>
      <c r="D2231" s="174">
        <v>26</v>
      </c>
      <c r="E2231" s="174">
        <v>52</v>
      </c>
      <c r="F2231" s="173" t="s">
        <v>649</v>
      </c>
      <c r="G2231" s="4" t="s">
        <v>100</v>
      </c>
      <c r="H2231" s="4" t="str">
        <f t="shared" si="56"/>
        <v>Rugged Thermal Henley</v>
      </c>
      <c r="I2231" s="4" t="str">
        <f t="shared" si="57"/>
        <v>Torch/Burnt Orange</v>
      </c>
      <c r="J2231" s="4" t="str">
        <f t="shared" si="58"/>
        <v>DWF23S05-802</v>
      </c>
      <c r="K2231" s="4" t="str">
        <f t="shared" si="59"/>
        <v>XS</v>
      </c>
      <c r="L2231" s="4" t="str">
        <f t="shared" si="60"/>
        <v>XS</v>
      </c>
      <c r="M2231" s="4" t="str">
        <f t="shared" si="61"/>
        <v/>
      </c>
      <c r="N2231" s="4" t="e">
        <f>VLOOKUP(L2231,#REF!,3,FALSE)</f>
        <v>#REF!</v>
      </c>
      <c r="O2231" s="4" t="e">
        <f>VLOOKUP(L2231,#REF!,2,FALSE)</f>
        <v>#REF!</v>
      </c>
      <c r="P2231" s="4" t="e">
        <f t="shared" si="62"/>
        <v>#REF!</v>
      </c>
      <c r="Q2231" s="4"/>
      <c r="R2231" s="4"/>
      <c r="S2231" s="4"/>
      <c r="T2231" s="4"/>
      <c r="U2231" s="4"/>
      <c r="V2231" s="4"/>
      <c r="W2231" s="4"/>
    </row>
    <row r="2232" spans="1:23" ht="16">
      <c r="A2232" s="173" t="s">
        <v>2950</v>
      </c>
      <c r="B2232" s="173" t="s">
        <v>2949</v>
      </c>
      <c r="C2232" s="173">
        <v>840130540355</v>
      </c>
      <c r="D2232" s="174">
        <v>26</v>
      </c>
      <c r="E2232" s="174">
        <v>52</v>
      </c>
      <c r="F2232" s="173" t="s">
        <v>649</v>
      </c>
      <c r="G2232" s="4" t="s">
        <v>100</v>
      </c>
      <c r="H2232" s="4" t="str">
        <f t="shared" si="56"/>
        <v>Rugged Thermal Henley</v>
      </c>
      <c r="I2232" s="4" t="str">
        <f t="shared" si="57"/>
        <v>Torch/Burnt Orange</v>
      </c>
      <c r="J2232" s="4" t="str">
        <f t="shared" si="58"/>
        <v>DWF23S05-802</v>
      </c>
      <c r="K2232" s="4" t="str">
        <f t="shared" si="59"/>
        <v>S</v>
      </c>
      <c r="L2232" s="4" t="str">
        <f t="shared" si="60"/>
        <v>S</v>
      </c>
      <c r="M2232" s="4" t="str">
        <f t="shared" si="61"/>
        <v/>
      </c>
      <c r="N2232" s="4" t="e">
        <f>VLOOKUP(L2232,#REF!,3,FALSE)</f>
        <v>#REF!</v>
      </c>
      <c r="O2232" s="4" t="e">
        <f>VLOOKUP(L2232,#REF!,2,FALSE)</f>
        <v>#REF!</v>
      </c>
      <c r="P2232" s="4" t="e">
        <f t="shared" si="62"/>
        <v>#REF!</v>
      </c>
      <c r="Q2232" s="4"/>
      <c r="R2232" s="4"/>
      <c r="S2232" s="4"/>
      <c r="T2232" s="4"/>
      <c r="U2232" s="4"/>
      <c r="V2232" s="4"/>
      <c r="W2232" s="4"/>
    </row>
    <row r="2233" spans="1:23" ht="16">
      <c r="A2233" s="173" t="s">
        <v>2951</v>
      </c>
      <c r="B2233" s="173" t="s">
        <v>2949</v>
      </c>
      <c r="C2233" s="173">
        <v>840130540362</v>
      </c>
      <c r="D2233" s="174">
        <v>26</v>
      </c>
      <c r="E2233" s="174">
        <v>52</v>
      </c>
      <c r="F2233" s="173" t="s">
        <v>649</v>
      </c>
      <c r="G2233" s="4" t="s">
        <v>100</v>
      </c>
      <c r="H2233" s="4" t="str">
        <f t="shared" si="56"/>
        <v>Rugged Thermal Henley</v>
      </c>
      <c r="I2233" s="4" t="str">
        <f t="shared" si="57"/>
        <v>Torch/Burnt Orange</v>
      </c>
      <c r="J2233" s="4" t="str">
        <f t="shared" si="58"/>
        <v>DWF23S05-802</v>
      </c>
      <c r="K2233" s="4" t="str">
        <f t="shared" si="59"/>
        <v>M</v>
      </c>
      <c r="L2233" s="4" t="str">
        <f t="shared" si="60"/>
        <v>M</v>
      </c>
      <c r="M2233" s="4" t="str">
        <f t="shared" si="61"/>
        <v/>
      </c>
      <c r="N2233" s="4" t="e">
        <f>VLOOKUP(L2233,#REF!,3,FALSE)</f>
        <v>#REF!</v>
      </c>
      <c r="O2233" s="4" t="e">
        <f>VLOOKUP(L2233,#REF!,2,FALSE)</f>
        <v>#REF!</v>
      </c>
      <c r="P2233" s="4" t="e">
        <f t="shared" si="62"/>
        <v>#REF!</v>
      </c>
      <c r="Q2233" s="4"/>
      <c r="R2233" s="4"/>
      <c r="S2233" s="4"/>
      <c r="T2233" s="4"/>
      <c r="U2233" s="4"/>
      <c r="V2233" s="4"/>
      <c r="W2233" s="4"/>
    </row>
    <row r="2234" spans="1:23" ht="16">
      <c r="A2234" s="173" t="s">
        <v>2952</v>
      </c>
      <c r="B2234" s="173" t="s">
        <v>2949</v>
      </c>
      <c r="C2234" s="173">
        <v>840130540379</v>
      </c>
      <c r="D2234" s="174">
        <v>26</v>
      </c>
      <c r="E2234" s="174">
        <v>52</v>
      </c>
      <c r="F2234" s="173" t="s">
        <v>649</v>
      </c>
      <c r="G2234" s="4" t="s">
        <v>100</v>
      </c>
      <c r="H2234" s="4" t="str">
        <f t="shared" si="56"/>
        <v>Rugged Thermal Henley</v>
      </c>
      <c r="I2234" s="4" t="str">
        <f t="shared" si="57"/>
        <v>Torch/Burnt Orange</v>
      </c>
      <c r="J2234" s="4" t="str">
        <f t="shared" si="58"/>
        <v>DWF23S05-802</v>
      </c>
      <c r="K2234" s="4" t="str">
        <f t="shared" si="59"/>
        <v>L</v>
      </c>
      <c r="L2234" s="4" t="str">
        <f t="shared" si="60"/>
        <v>L</v>
      </c>
      <c r="M2234" s="4" t="str">
        <f t="shared" si="61"/>
        <v/>
      </c>
      <c r="N2234" s="4" t="e">
        <f>VLOOKUP(L2234,#REF!,3,FALSE)</f>
        <v>#REF!</v>
      </c>
      <c r="O2234" s="4" t="e">
        <f>VLOOKUP(L2234,#REF!,2,FALSE)</f>
        <v>#REF!</v>
      </c>
      <c r="P2234" s="4" t="e">
        <f t="shared" si="62"/>
        <v>#REF!</v>
      </c>
      <c r="Q2234" s="4"/>
      <c r="R2234" s="4"/>
      <c r="S2234" s="4"/>
      <c r="T2234" s="4"/>
      <c r="U2234" s="4"/>
      <c r="V2234" s="4"/>
      <c r="W2234" s="4"/>
    </row>
    <row r="2235" spans="1:23" ht="16">
      <c r="A2235" s="173" t="s">
        <v>2953</v>
      </c>
      <c r="B2235" s="173" t="s">
        <v>2949</v>
      </c>
      <c r="C2235" s="173">
        <v>840130540386</v>
      </c>
      <c r="D2235" s="174">
        <v>26</v>
      </c>
      <c r="E2235" s="174">
        <v>52</v>
      </c>
      <c r="F2235" s="173" t="s">
        <v>649</v>
      </c>
      <c r="G2235" s="4" t="s">
        <v>100</v>
      </c>
      <c r="H2235" s="4" t="str">
        <f t="shared" si="56"/>
        <v>Rugged Thermal Henley</v>
      </c>
      <c r="I2235" s="4" t="str">
        <f t="shared" si="57"/>
        <v>Torch/Burnt Orange</v>
      </c>
      <c r="J2235" s="4" t="str">
        <f t="shared" si="58"/>
        <v>DWF23S05-802</v>
      </c>
      <c r="K2235" s="4" t="str">
        <f t="shared" si="59"/>
        <v>XL</v>
      </c>
      <c r="L2235" s="4" t="str">
        <f t="shared" si="60"/>
        <v>XL</v>
      </c>
      <c r="M2235" s="4" t="str">
        <f t="shared" si="61"/>
        <v/>
      </c>
      <c r="N2235" s="4" t="e">
        <f>VLOOKUP(L2235,#REF!,3,FALSE)</f>
        <v>#REF!</v>
      </c>
      <c r="O2235" s="4" t="e">
        <f>VLOOKUP(L2235,#REF!,2,FALSE)</f>
        <v>#REF!</v>
      </c>
      <c r="P2235" s="4" t="e">
        <f t="shared" si="62"/>
        <v>#REF!</v>
      </c>
      <c r="Q2235" s="4"/>
      <c r="R2235" s="4"/>
      <c r="S2235" s="4"/>
      <c r="T2235" s="4"/>
      <c r="U2235" s="4"/>
      <c r="V2235" s="4"/>
      <c r="W2235" s="4"/>
    </row>
    <row r="2236" spans="1:23" ht="16">
      <c r="A2236" s="173" t="s">
        <v>2954</v>
      </c>
      <c r="B2236" s="173" t="s">
        <v>2949</v>
      </c>
      <c r="C2236" s="173">
        <v>840130540393</v>
      </c>
      <c r="D2236" s="174">
        <v>26</v>
      </c>
      <c r="E2236" s="174">
        <v>52</v>
      </c>
      <c r="F2236" s="173" t="s">
        <v>649</v>
      </c>
      <c r="G2236" s="4" t="s">
        <v>100</v>
      </c>
      <c r="H2236" s="4" t="str">
        <f t="shared" si="56"/>
        <v>Rugged Thermal Henley</v>
      </c>
      <c r="I2236" s="4" t="str">
        <f t="shared" si="57"/>
        <v>Torch/Burnt Orange</v>
      </c>
      <c r="J2236" s="4" t="str">
        <f t="shared" si="58"/>
        <v>DWF23S05-802</v>
      </c>
      <c r="K2236" s="4" t="str">
        <f t="shared" si="59"/>
        <v>XXL</v>
      </c>
      <c r="L2236" s="4" t="str">
        <f t="shared" si="60"/>
        <v>XXL</v>
      </c>
      <c r="M2236" s="4" t="str">
        <f t="shared" si="61"/>
        <v/>
      </c>
      <c r="N2236" s="4" t="e">
        <f>VLOOKUP(L2236,#REF!,3,FALSE)</f>
        <v>#REF!</v>
      </c>
      <c r="O2236" s="4" t="e">
        <f>VLOOKUP(L2236,#REF!,2,FALSE)</f>
        <v>#REF!</v>
      </c>
      <c r="P2236" s="4" t="e">
        <f t="shared" si="62"/>
        <v>#REF!</v>
      </c>
      <c r="Q2236" s="4"/>
      <c r="R2236" s="4"/>
      <c r="S2236" s="4"/>
      <c r="T2236" s="4"/>
      <c r="U2236" s="4"/>
      <c r="V2236" s="4"/>
      <c r="W2236" s="4"/>
    </row>
    <row r="2237" spans="1:23" ht="16">
      <c r="A2237" s="173" t="s">
        <v>2955</v>
      </c>
      <c r="B2237" s="173" t="s">
        <v>2949</v>
      </c>
      <c r="C2237" s="173">
        <v>840130540409</v>
      </c>
      <c r="D2237" s="174">
        <v>26</v>
      </c>
      <c r="E2237" s="174">
        <v>52</v>
      </c>
      <c r="F2237" s="173" t="s">
        <v>649</v>
      </c>
      <c r="G2237" s="4" t="s">
        <v>100</v>
      </c>
      <c r="H2237" s="4" t="str">
        <f t="shared" si="56"/>
        <v>Rugged Thermal Henley</v>
      </c>
      <c r="I2237" s="4" t="str">
        <f t="shared" si="57"/>
        <v>Torch/Burnt Orange</v>
      </c>
      <c r="J2237" s="4" t="str">
        <f t="shared" si="58"/>
        <v>DWF23S05-802</v>
      </c>
      <c r="K2237" s="4" t="str">
        <f t="shared" si="59"/>
        <v>XXXL</v>
      </c>
      <c r="L2237" s="4" t="str">
        <f t="shared" si="60"/>
        <v>XXXL</v>
      </c>
      <c r="M2237" s="4" t="str">
        <f t="shared" si="61"/>
        <v/>
      </c>
      <c r="N2237" s="4" t="e">
        <f>VLOOKUP(L2237,#REF!,3,FALSE)</f>
        <v>#REF!</v>
      </c>
      <c r="O2237" s="4" t="e">
        <f>VLOOKUP(L2237,#REF!,2,FALSE)</f>
        <v>#REF!</v>
      </c>
      <c r="P2237" s="4" t="e">
        <f t="shared" si="62"/>
        <v>#REF!</v>
      </c>
      <c r="Q2237" s="4"/>
      <c r="R2237" s="4"/>
      <c r="S2237" s="4"/>
      <c r="T2237" s="4"/>
      <c r="U2237" s="4"/>
      <c r="V2237" s="4"/>
      <c r="W2237" s="4"/>
    </row>
    <row r="2238" spans="1:23" ht="16">
      <c r="A2238" s="173" t="s">
        <v>2956</v>
      </c>
      <c r="B2238" s="173" t="s">
        <v>2957</v>
      </c>
      <c r="C2238" s="173">
        <v>840130540416</v>
      </c>
      <c r="D2238" s="174">
        <v>26</v>
      </c>
      <c r="E2238" s="174">
        <v>52</v>
      </c>
      <c r="F2238" s="173" t="s">
        <v>649</v>
      </c>
      <c r="G2238" s="4" t="s">
        <v>100</v>
      </c>
      <c r="H2238" s="4" t="str">
        <f t="shared" si="56"/>
        <v>Rugged Thermal Henley</v>
      </c>
      <c r="I2238" s="4" t="str">
        <f t="shared" si="57"/>
        <v>Moss/Lichen Green</v>
      </c>
      <c r="J2238" s="4" t="str">
        <f t="shared" si="58"/>
        <v>DWF23S05-320</v>
      </c>
      <c r="K2238" s="4" t="str">
        <f t="shared" si="59"/>
        <v>XS</v>
      </c>
      <c r="L2238" s="4" t="str">
        <f t="shared" si="60"/>
        <v>XS</v>
      </c>
      <c r="M2238" s="4" t="str">
        <f t="shared" si="61"/>
        <v/>
      </c>
      <c r="N2238" s="4" t="e">
        <f>VLOOKUP(L2238,#REF!,3,FALSE)</f>
        <v>#REF!</v>
      </c>
      <c r="O2238" s="4" t="e">
        <f>VLOOKUP(L2238,#REF!,2,FALSE)</f>
        <v>#REF!</v>
      </c>
      <c r="P2238" s="4" t="e">
        <f t="shared" si="62"/>
        <v>#REF!</v>
      </c>
      <c r="Q2238" s="4"/>
      <c r="R2238" s="4"/>
      <c r="S2238" s="4"/>
      <c r="T2238" s="4"/>
      <c r="U2238" s="4"/>
      <c r="V2238" s="4"/>
      <c r="W2238" s="4"/>
    </row>
    <row r="2239" spans="1:23" ht="16">
      <c r="A2239" s="173" t="s">
        <v>2958</v>
      </c>
      <c r="B2239" s="173" t="s">
        <v>2957</v>
      </c>
      <c r="C2239" s="173">
        <v>840130540423</v>
      </c>
      <c r="D2239" s="174">
        <v>26</v>
      </c>
      <c r="E2239" s="174">
        <v>52</v>
      </c>
      <c r="F2239" s="173" t="s">
        <v>649</v>
      </c>
      <c r="G2239" s="4" t="s">
        <v>100</v>
      </c>
      <c r="H2239" s="4" t="str">
        <f t="shared" si="56"/>
        <v>Rugged Thermal Henley</v>
      </c>
      <c r="I2239" s="4" t="str">
        <f t="shared" si="57"/>
        <v>Moss/Lichen Green</v>
      </c>
      <c r="J2239" s="4" t="str">
        <f t="shared" si="58"/>
        <v>DWF23S05-320</v>
      </c>
      <c r="K2239" s="4" t="str">
        <f t="shared" si="59"/>
        <v>S</v>
      </c>
      <c r="L2239" s="4" t="str">
        <f t="shared" si="60"/>
        <v>S</v>
      </c>
      <c r="M2239" s="4" t="str">
        <f t="shared" si="61"/>
        <v/>
      </c>
      <c r="N2239" s="4" t="e">
        <f>VLOOKUP(L2239,#REF!,3,FALSE)</f>
        <v>#REF!</v>
      </c>
      <c r="O2239" s="4" t="e">
        <f>VLOOKUP(L2239,#REF!,2,FALSE)</f>
        <v>#REF!</v>
      </c>
      <c r="P2239" s="4" t="e">
        <f t="shared" si="62"/>
        <v>#REF!</v>
      </c>
      <c r="Q2239" s="4"/>
      <c r="R2239" s="4"/>
      <c r="S2239" s="4"/>
      <c r="T2239" s="4"/>
      <c r="U2239" s="4"/>
      <c r="V2239" s="4"/>
      <c r="W2239" s="4"/>
    </row>
    <row r="2240" spans="1:23" ht="16">
      <c r="A2240" s="173" t="s">
        <v>2959</v>
      </c>
      <c r="B2240" s="173" t="s">
        <v>2957</v>
      </c>
      <c r="C2240" s="173">
        <v>840130540430</v>
      </c>
      <c r="D2240" s="174">
        <v>26</v>
      </c>
      <c r="E2240" s="174">
        <v>52</v>
      </c>
      <c r="F2240" s="173" t="s">
        <v>649</v>
      </c>
      <c r="G2240" s="4" t="s">
        <v>100</v>
      </c>
      <c r="H2240" s="4" t="str">
        <f t="shared" si="56"/>
        <v>Rugged Thermal Henley</v>
      </c>
      <c r="I2240" s="4" t="str">
        <f t="shared" si="57"/>
        <v>Moss/Lichen Green</v>
      </c>
      <c r="J2240" s="4" t="str">
        <f t="shared" si="58"/>
        <v>DWF23S05-320</v>
      </c>
      <c r="K2240" s="4" t="str">
        <f t="shared" si="59"/>
        <v>M</v>
      </c>
      <c r="L2240" s="4" t="str">
        <f t="shared" si="60"/>
        <v>M</v>
      </c>
      <c r="M2240" s="4" t="str">
        <f t="shared" si="61"/>
        <v/>
      </c>
      <c r="N2240" s="4" t="e">
        <f>VLOOKUP(L2240,#REF!,3,FALSE)</f>
        <v>#REF!</v>
      </c>
      <c r="O2240" s="4" t="e">
        <f>VLOOKUP(L2240,#REF!,2,FALSE)</f>
        <v>#REF!</v>
      </c>
      <c r="P2240" s="4" t="e">
        <f t="shared" si="62"/>
        <v>#REF!</v>
      </c>
      <c r="Q2240" s="4"/>
      <c r="R2240" s="4"/>
      <c r="S2240" s="4"/>
      <c r="T2240" s="4"/>
      <c r="U2240" s="4"/>
      <c r="V2240" s="4"/>
      <c r="W2240" s="4"/>
    </row>
    <row r="2241" spans="1:23" ht="16">
      <c r="A2241" s="173" t="s">
        <v>2960</v>
      </c>
      <c r="B2241" s="173" t="s">
        <v>2957</v>
      </c>
      <c r="C2241" s="173">
        <v>840130540447</v>
      </c>
      <c r="D2241" s="174">
        <v>26</v>
      </c>
      <c r="E2241" s="174">
        <v>52</v>
      </c>
      <c r="F2241" s="173" t="s">
        <v>649</v>
      </c>
      <c r="G2241" s="4" t="s">
        <v>100</v>
      </c>
      <c r="H2241" s="4" t="str">
        <f t="shared" si="56"/>
        <v>Rugged Thermal Henley</v>
      </c>
      <c r="I2241" s="4" t="str">
        <f t="shared" si="57"/>
        <v>Moss/Lichen Green</v>
      </c>
      <c r="J2241" s="4" t="str">
        <f t="shared" si="58"/>
        <v>DWF23S05-320</v>
      </c>
      <c r="K2241" s="4" t="str">
        <f t="shared" si="59"/>
        <v>L</v>
      </c>
      <c r="L2241" s="4" t="str">
        <f t="shared" si="60"/>
        <v>L</v>
      </c>
      <c r="M2241" s="4" t="str">
        <f t="shared" si="61"/>
        <v/>
      </c>
      <c r="N2241" s="4" t="e">
        <f>VLOOKUP(L2241,#REF!,3,FALSE)</f>
        <v>#REF!</v>
      </c>
      <c r="O2241" s="4" t="e">
        <f>VLOOKUP(L2241,#REF!,2,FALSE)</f>
        <v>#REF!</v>
      </c>
      <c r="P2241" s="4" t="e">
        <f t="shared" si="62"/>
        <v>#REF!</v>
      </c>
      <c r="Q2241" s="4"/>
      <c r="R2241" s="4"/>
      <c r="S2241" s="4"/>
      <c r="T2241" s="4"/>
      <c r="U2241" s="4"/>
      <c r="V2241" s="4"/>
      <c r="W2241" s="4"/>
    </row>
    <row r="2242" spans="1:23" ht="16">
      <c r="A2242" s="173" t="s">
        <v>2961</v>
      </c>
      <c r="B2242" s="173" t="s">
        <v>2957</v>
      </c>
      <c r="C2242" s="173">
        <v>840130540454</v>
      </c>
      <c r="D2242" s="174">
        <v>26</v>
      </c>
      <c r="E2242" s="174">
        <v>52</v>
      </c>
      <c r="F2242" s="173" t="s">
        <v>649</v>
      </c>
      <c r="G2242" s="4" t="s">
        <v>100</v>
      </c>
      <c r="H2242" s="4" t="str">
        <f t="shared" si="56"/>
        <v>Rugged Thermal Henley</v>
      </c>
      <c r="I2242" s="4" t="str">
        <f t="shared" si="57"/>
        <v>Moss/Lichen Green</v>
      </c>
      <c r="J2242" s="4" t="str">
        <f t="shared" si="58"/>
        <v>DWF23S05-320</v>
      </c>
      <c r="K2242" s="4" t="str">
        <f t="shared" si="59"/>
        <v>XL</v>
      </c>
      <c r="L2242" s="4" t="str">
        <f t="shared" si="60"/>
        <v>XL</v>
      </c>
      <c r="M2242" s="4" t="str">
        <f t="shared" si="61"/>
        <v/>
      </c>
      <c r="N2242" s="4" t="e">
        <f>VLOOKUP(L2242,#REF!,3,FALSE)</f>
        <v>#REF!</v>
      </c>
      <c r="O2242" s="4" t="e">
        <f>VLOOKUP(L2242,#REF!,2,FALSE)</f>
        <v>#REF!</v>
      </c>
      <c r="P2242" s="4" t="e">
        <f t="shared" si="62"/>
        <v>#REF!</v>
      </c>
      <c r="Q2242" s="4"/>
      <c r="R2242" s="4"/>
      <c r="S2242" s="4"/>
      <c r="T2242" s="4"/>
      <c r="U2242" s="4"/>
      <c r="V2242" s="4"/>
      <c r="W2242" s="4"/>
    </row>
    <row r="2243" spans="1:23" ht="16">
      <c r="A2243" s="173" t="s">
        <v>2962</v>
      </c>
      <c r="B2243" s="173" t="s">
        <v>2957</v>
      </c>
      <c r="C2243" s="173">
        <v>840130540461</v>
      </c>
      <c r="D2243" s="174">
        <v>26</v>
      </c>
      <c r="E2243" s="174">
        <v>52</v>
      </c>
      <c r="F2243" s="173" t="s">
        <v>649</v>
      </c>
      <c r="G2243" s="4" t="s">
        <v>100</v>
      </c>
      <c r="H2243" s="4" t="str">
        <f t="shared" si="56"/>
        <v>Rugged Thermal Henley</v>
      </c>
      <c r="I2243" s="4" t="str">
        <f t="shared" si="57"/>
        <v>Moss/Lichen Green</v>
      </c>
      <c r="J2243" s="4" t="str">
        <f t="shared" si="58"/>
        <v>DWF23S05-320</v>
      </c>
      <c r="K2243" s="4" t="str">
        <f t="shared" si="59"/>
        <v>XXL</v>
      </c>
      <c r="L2243" s="4" t="str">
        <f t="shared" si="60"/>
        <v>XXL</v>
      </c>
      <c r="M2243" s="4" t="str">
        <f t="shared" si="61"/>
        <v/>
      </c>
      <c r="N2243" s="4" t="e">
        <f>VLOOKUP(L2243,#REF!,3,FALSE)</f>
        <v>#REF!</v>
      </c>
      <c r="O2243" s="4" t="e">
        <f>VLOOKUP(L2243,#REF!,2,FALSE)</f>
        <v>#REF!</v>
      </c>
      <c r="P2243" s="4" t="e">
        <f t="shared" si="62"/>
        <v>#REF!</v>
      </c>
      <c r="Q2243" s="4"/>
      <c r="R2243" s="4"/>
      <c r="S2243" s="4"/>
      <c r="T2243" s="4"/>
      <c r="U2243" s="4"/>
      <c r="V2243" s="4"/>
      <c r="W2243" s="4"/>
    </row>
    <row r="2244" spans="1:23" ht="16">
      <c r="A2244" s="173" t="s">
        <v>2963</v>
      </c>
      <c r="B2244" s="173" t="s">
        <v>2957</v>
      </c>
      <c r="C2244" s="173">
        <v>840130540478</v>
      </c>
      <c r="D2244" s="174">
        <v>26</v>
      </c>
      <c r="E2244" s="174">
        <v>52</v>
      </c>
      <c r="F2244" s="173" t="s">
        <v>649</v>
      </c>
      <c r="G2244" s="4" t="s">
        <v>100</v>
      </c>
      <c r="H2244" s="4" t="str">
        <f t="shared" si="56"/>
        <v>Rugged Thermal Henley</v>
      </c>
      <c r="I2244" s="4" t="str">
        <f t="shared" si="57"/>
        <v>Moss/Lichen Green</v>
      </c>
      <c r="J2244" s="4" t="str">
        <f t="shared" si="58"/>
        <v>DWF23S05-320</v>
      </c>
      <c r="K2244" s="4" t="str">
        <f t="shared" si="59"/>
        <v>XXXL</v>
      </c>
      <c r="L2244" s="4" t="str">
        <f t="shared" si="60"/>
        <v>XXXL</v>
      </c>
      <c r="M2244" s="4" t="str">
        <f t="shared" si="61"/>
        <v/>
      </c>
      <c r="N2244" s="4" t="e">
        <f>VLOOKUP(L2244,#REF!,3,FALSE)</f>
        <v>#REF!</v>
      </c>
      <c r="O2244" s="4" t="e">
        <f>VLOOKUP(L2244,#REF!,2,FALSE)</f>
        <v>#REF!</v>
      </c>
      <c r="P2244" s="4" t="e">
        <f t="shared" si="62"/>
        <v>#REF!</v>
      </c>
      <c r="Q2244" s="4"/>
      <c r="R2244" s="4"/>
      <c r="S2244" s="4"/>
      <c r="T2244" s="4"/>
      <c r="U2244" s="4"/>
      <c r="V2244" s="4"/>
      <c r="W2244" s="4"/>
    </row>
    <row r="2245" spans="1:23" ht="16">
      <c r="A2245" s="173" t="s">
        <v>2964</v>
      </c>
      <c r="B2245" s="173" t="s">
        <v>2965</v>
      </c>
      <c r="C2245" s="173">
        <v>840130540485</v>
      </c>
      <c r="D2245" s="174">
        <v>26</v>
      </c>
      <c r="E2245" s="174">
        <v>52</v>
      </c>
      <c r="F2245" s="173" t="s">
        <v>649</v>
      </c>
      <c r="G2245" s="4" t="s">
        <v>100</v>
      </c>
      <c r="H2245" s="4" t="str">
        <f t="shared" si="56"/>
        <v>Rugged Thermal Henley</v>
      </c>
      <c r="I2245" s="4" t="str">
        <f t="shared" si="57"/>
        <v>Navy/Dovetail Blue</v>
      </c>
      <c r="J2245" s="4" t="str">
        <f t="shared" si="58"/>
        <v>DWF23S05-410</v>
      </c>
      <c r="K2245" s="4" t="str">
        <f t="shared" si="59"/>
        <v>XS</v>
      </c>
      <c r="L2245" s="4" t="str">
        <f t="shared" si="60"/>
        <v>XS</v>
      </c>
      <c r="M2245" s="4" t="str">
        <f t="shared" si="61"/>
        <v/>
      </c>
      <c r="N2245" s="4" t="e">
        <f>VLOOKUP(L2245,#REF!,3,FALSE)</f>
        <v>#REF!</v>
      </c>
      <c r="O2245" s="4" t="e">
        <f>VLOOKUP(L2245,#REF!,2,FALSE)</f>
        <v>#REF!</v>
      </c>
      <c r="P2245" s="4" t="e">
        <f t="shared" si="62"/>
        <v>#REF!</v>
      </c>
      <c r="Q2245" s="4"/>
      <c r="R2245" s="4"/>
      <c r="S2245" s="4"/>
      <c r="T2245" s="4"/>
      <c r="U2245" s="4"/>
      <c r="V2245" s="4"/>
      <c r="W2245" s="4"/>
    </row>
    <row r="2246" spans="1:23" ht="16">
      <c r="A2246" s="173" t="s">
        <v>2966</v>
      </c>
      <c r="B2246" s="173" t="s">
        <v>2965</v>
      </c>
      <c r="C2246" s="173">
        <v>840130540492</v>
      </c>
      <c r="D2246" s="174">
        <v>26</v>
      </c>
      <c r="E2246" s="174">
        <v>52</v>
      </c>
      <c r="F2246" s="173" t="s">
        <v>649</v>
      </c>
      <c r="G2246" s="4" t="s">
        <v>100</v>
      </c>
      <c r="H2246" s="4" t="str">
        <f t="shared" si="56"/>
        <v>Rugged Thermal Henley</v>
      </c>
      <c r="I2246" s="4" t="str">
        <f t="shared" si="57"/>
        <v>Navy/Dovetail Blue</v>
      </c>
      <c r="J2246" s="4" t="str">
        <f t="shared" si="58"/>
        <v>DWF23S05-410</v>
      </c>
      <c r="K2246" s="4" t="str">
        <f t="shared" si="59"/>
        <v>S</v>
      </c>
      <c r="L2246" s="4" t="str">
        <f t="shared" si="60"/>
        <v>S</v>
      </c>
      <c r="M2246" s="4" t="str">
        <f t="shared" si="61"/>
        <v/>
      </c>
      <c r="N2246" s="4" t="e">
        <f>VLOOKUP(L2246,#REF!,3,FALSE)</f>
        <v>#REF!</v>
      </c>
      <c r="O2246" s="4" t="e">
        <f>VLOOKUP(L2246,#REF!,2,FALSE)</f>
        <v>#REF!</v>
      </c>
      <c r="P2246" s="4" t="e">
        <f t="shared" si="62"/>
        <v>#REF!</v>
      </c>
      <c r="Q2246" s="4"/>
      <c r="R2246" s="4"/>
      <c r="S2246" s="4"/>
      <c r="T2246" s="4"/>
      <c r="U2246" s="4"/>
      <c r="V2246" s="4"/>
      <c r="W2246" s="4"/>
    </row>
    <row r="2247" spans="1:23" ht="16">
      <c r="A2247" s="173" t="s">
        <v>2967</v>
      </c>
      <c r="B2247" s="173" t="s">
        <v>2965</v>
      </c>
      <c r="C2247" s="173">
        <v>840130540508</v>
      </c>
      <c r="D2247" s="174">
        <v>26</v>
      </c>
      <c r="E2247" s="174">
        <v>52</v>
      </c>
      <c r="F2247" s="173" t="s">
        <v>649</v>
      </c>
      <c r="G2247" s="4" t="s">
        <v>100</v>
      </c>
      <c r="H2247" s="4" t="str">
        <f t="shared" si="56"/>
        <v>Rugged Thermal Henley</v>
      </c>
      <c r="I2247" s="4" t="str">
        <f t="shared" si="57"/>
        <v>Navy/Dovetail Blue</v>
      </c>
      <c r="J2247" s="4" t="str">
        <f t="shared" si="58"/>
        <v>DWF23S05-410</v>
      </c>
      <c r="K2247" s="4" t="str">
        <f t="shared" si="59"/>
        <v>M</v>
      </c>
      <c r="L2247" s="4" t="str">
        <f t="shared" si="60"/>
        <v>M</v>
      </c>
      <c r="M2247" s="4" t="str">
        <f t="shared" si="61"/>
        <v/>
      </c>
      <c r="N2247" s="4" t="e">
        <f>VLOOKUP(L2247,#REF!,3,FALSE)</f>
        <v>#REF!</v>
      </c>
      <c r="O2247" s="4" t="e">
        <f>VLOOKUP(L2247,#REF!,2,FALSE)</f>
        <v>#REF!</v>
      </c>
      <c r="P2247" s="4" t="e">
        <f t="shared" si="62"/>
        <v>#REF!</v>
      </c>
      <c r="Q2247" s="4"/>
      <c r="R2247" s="4"/>
      <c r="S2247" s="4"/>
      <c r="T2247" s="4"/>
      <c r="U2247" s="4"/>
      <c r="V2247" s="4"/>
      <c r="W2247" s="4"/>
    </row>
    <row r="2248" spans="1:23" ht="16">
      <c r="A2248" s="173" t="s">
        <v>2968</v>
      </c>
      <c r="B2248" s="173" t="s">
        <v>2965</v>
      </c>
      <c r="C2248" s="173">
        <v>840130540515</v>
      </c>
      <c r="D2248" s="174">
        <v>26</v>
      </c>
      <c r="E2248" s="174">
        <v>52</v>
      </c>
      <c r="F2248" s="173" t="s">
        <v>649</v>
      </c>
      <c r="G2248" s="4" t="s">
        <v>100</v>
      </c>
      <c r="H2248" s="4" t="str">
        <f t="shared" si="56"/>
        <v>Rugged Thermal Henley</v>
      </c>
      <c r="I2248" s="4" t="str">
        <f t="shared" si="57"/>
        <v>Navy/Dovetail Blue</v>
      </c>
      <c r="J2248" s="4" t="str">
        <f t="shared" si="58"/>
        <v>DWF23S05-410</v>
      </c>
      <c r="K2248" s="4" t="str">
        <f t="shared" si="59"/>
        <v>L</v>
      </c>
      <c r="L2248" s="4" t="str">
        <f t="shared" si="60"/>
        <v>L</v>
      </c>
      <c r="M2248" s="4" t="str">
        <f t="shared" si="61"/>
        <v/>
      </c>
      <c r="N2248" s="4" t="e">
        <f>VLOOKUP(L2248,#REF!,3,FALSE)</f>
        <v>#REF!</v>
      </c>
      <c r="O2248" s="4" t="e">
        <f>VLOOKUP(L2248,#REF!,2,FALSE)</f>
        <v>#REF!</v>
      </c>
      <c r="P2248" s="4" t="e">
        <f t="shared" si="62"/>
        <v>#REF!</v>
      </c>
      <c r="Q2248" s="4"/>
      <c r="R2248" s="4"/>
      <c r="S2248" s="4"/>
      <c r="T2248" s="4"/>
      <c r="U2248" s="4"/>
      <c r="V2248" s="4"/>
      <c r="W2248" s="4"/>
    </row>
    <row r="2249" spans="1:23" ht="16">
      <c r="A2249" s="173" t="s">
        <v>2969</v>
      </c>
      <c r="B2249" s="173" t="s">
        <v>2965</v>
      </c>
      <c r="C2249" s="173">
        <v>840130540522</v>
      </c>
      <c r="D2249" s="174">
        <v>26</v>
      </c>
      <c r="E2249" s="174">
        <v>52</v>
      </c>
      <c r="F2249" s="173" t="s">
        <v>649</v>
      </c>
      <c r="G2249" s="4" t="s">
        <v>100</v>
      </c>
      <c r="H2249" s="4" t="str">
        <f t="shared" si="56"/>
        <v>Rugged Thermal Henley</v>
      </c>
      <c r="I2249" s="4" t="str">
        <f t="shared" si="57"/>
        <v>Navy/Dovetail Blue</v>
      </c>
      <c r="J2249" s="4" t="str">
        <f t="shared" si="58"/>
        <v>DWF23S05-410</v>
      </c>
      <c r="K2249" s="4" t="str">
        <f t="shared" si="59"/>
        <v>XL</v>
      </c>
      <c r="L2249" s="4" t="str">
        <f t="shared" si="60"/>
        <v>XL</v>
      </c>
      <c r="M2249" s="4" t="str">
        <f t="shared" si="61"/>
        <v/>
      </c>
      <c r="N2249" s="4" t="e">
        <f>VLOOKUP(L2249,#REF!,3,FALSE)</f>
        <v>#REF!</v>
      </c>
      <c r="O2249" s="4" t="e">
        <f>VLOOKUP(L2249,#REF!,2,FALSE)</f>
        <v>#REF!</v>
      </c>
      <c r="P2249" s="4" t="e">
        <f t="shared" si="62"/>
        <v>#REF!</v>
      </c>
      <c r="Q2249" s="4"/>
      <c r="R2249" s="4"/>
      <c r="S2249" s="4"/>
      <c r="T2249" s="4"/>
      <c r="U2249" s="4"/>
      <c r="V2249" s="4"/>
      <c r="W2249" s="4"/>
    </row>
    <row r="2250" spans="1:23" ht="16">
      <c r="A2250" s="173" t="s">
        <v>2970</v>
      </c>
      <c r="B2250" s="173" t="s">
        <v>2965</v>
      </c>
      <c r="C2250" s="173">
        <v>840130540539</v>
      </c>
      <c r="D2250" s="174">
        <v>26</v>
      </c>
      <c r="E2250" s="174">
        <v>52</v>
      </c>
      <c r="F2250" s="173" t="s">
        <v>649</v>
      </c>
      <c r="G2250" s="4" t="s">
        <v>100</v>
      </c>
      <c r="H2250" s="4" t="str">
        <f t="shared" si="56"/>
        <v>Rugged Thermal Henley</v>
      </c>
      <c r="I2250" s="4" t="str">
        <f t="shared" si="57"/>
        <v>Navy/Dovetail Blue</v>
      </c>
      <c r="J2250" s="4" t="str">
        <f t="shared" si="58"/>
        <v>DWF23S05-410</v>
      </c>
      <c r="K2250" s="4" t="str">
        <f t="shared" si="59"/>
        <v>XXL</v>
      </c>
      <c r="L2250" s="4" t="str">
        <f t="shared" si="60"/>
        <v>XXL</v>
      </c>
      <c r="M2250" s="4" t="str">
        <f t="shared" si="61"/>
        <v/>
      </c>
      <c r="N2250" s="4" t="e">
        <f>VLOOKUP(L2250,#REF!,3,FALSE)</f>
        <v>#REF!</v>
      </c>
      <c r="O2250" s="4" t="e">
        <f>VLOOKUP(L2250,#REF!,2,FALSE)</f>
        <v>#REF!</v>
      </c>
      <c r="P2250" s="4" t="e">
        <f t="shared" si="62"/>
        <v>#REF!</v>
      </c>
      <c r="Q2250" s="4"/>
      <c r="R2250" s="4"/>
      <c r="S2250" s="4"/>
      <c r="T2250" s="4"/>
      <c r="U2250" s="4"/>
      <c r="V2250" s="4"/>
      <c r="W2250" s="4"/>
    </row>
    <row r="2251" spans="1:23" ht="16">
      <c r="A2251" s="173" t="s">
        <v>2971</v>
      </c>
      <c r="B2251" s="173" t="s">
        <v>2965</v>
      </c>
      <c r="C2251" s="173">
        <v>840130540546</v>
      </c>
      <c r="D2251" s="174">
        <v>26</v>
      </c>
      <c r="E2251" s="174">
        <v>52</v>
      </c>
      <c r="F2251" s="173" t="s">
        <v>649</v>
      </c>
      <c r="G2251" s="4" t="s">
        <v>100</v>
      </c>
      <c r="H2251" s="4" t="str">
        <f t="shared" si="56"/>
        <v>Rugged Thermal Henley</v>
      </c>
      <c r="I2251" s="4" t="str">
        <f t="shared" si="57"/>
        <v>Navy/Dovetail Blue</v>
      </c>
      <c r="J2251" s="4" t="str">
        <f t="shared" si="58"/>
        <v>DWF23S05-410</v>
      </c>
      <c r="K2251" s="4" t="str">
        <f t="shared" si="59"/>
        <v>XXXL</v>
      </c>
      <c r="L2251" s="4" t="str">
        <f t="shared" si="60"/>
        <v>XXXL</v>
      </c>
      <c r="M2251" s="4" t="str">
        <f t="shared" si="61"/>
        <v/>
      </c>
      <c r="N2251" s="4" t="e">
        <f>VLOOKUP(L2251,#REF!,3,FALSE)</f>
        <v>#REF!</v>
      </c>
      <c r="O2251" s="4" t="e">
        <f>VLOOKUP(L2251,#REF!,2,FALSE)</f>
        <v>#REF!</v>
      </c>
      <c r="P2251" s="4" t="e">
        <f t="shared" si="62"/>
        <v>#REF!</v>
      </c>
      <c r="Q2251" s="4"/>
      <c r="R2251" s="4"/>
      <c r="S2251" s="4"/>
      <c r="T2251" s="4"/>
      <c r="U2251" s="4"/>
      <c r="V2251" s="4"/>
      <c r="W2251" s="4"/>
    </row>
    <row r="2252" spans="1:23" ht="16">
      <c r="A2252" s="173" t="s">
        <v>2972</v>
      </c>
      <c r="B2252" s="173" t="s">
        <v>2973</v>
      </c>
      <c r="C2252" s="173">
        <v>840130540553</v>
      </c>
      <c r="D2252" s="174">
        <v>14.5</v>
      </c>
      <c r="E2252" s="174">
        <v>29</v>
      </c>
      <c r="F2252" s="173" t="s">
        <v>649</v>
      </c>
      <c r="G2252" s="4" t="s">
        <v>100</v>
      </c>
      <c r="H2252" s="4" t="str">
        <f t="shared" si="56"/>
        <v>Solid V-Neck Tee</v>
      </c>
      <c r="I2252" s="4" t="str">
        <f t="shared" si="57"/>
        <v>Forest Green</v>
      </c>
      <c r="J2252" s="4" t="str">
        <f t="shared" si="58"/>
        <v>DWF23VT2-308</v>
      </c>
      <c r="K2252" s="4" t="str">
        <f t="shared" si="59"/>
        <v>XS</v>
      </c>
      <c r="L2252" s="4" t="str">
        <f t="shared" si="60"/>
        <v>XS</v>
      </c>
      <c r="M2252" s="4" t="str">
        <f t="shared" si="61"/>
        <v/>
      </c>
      <c r="N2252" s="4" t="e">
        <f>VLOOKUP(L2252,#REF!,3,FALSE)</f>
        <v>#REF!</v>
      </c>
      <c r="O2252" s="4" t="e">
        <f>VLOOKUP(L2252,#REF!,2,FALSE)</f>
        <v>#REF!</v>
      </c>
      <c r="P2252" s="4" t="e">
        <f t="shared" si="62"/>
        <v>#REF!</v>
      </c>
      <c r="Q2252" s="4"/>
      <c r="R2252" s="4"/>
      <c r="S2252" s="4"/>
      <c r="T2252" s="4"/>
      <c r="U2252" s="4"/>
      <c r="V2252" s="4"/>
      <c r="W2252" s="4"/>
    </row>
    <row r="2253" spans="1:23" ht="16">
      <c r="A2253" s="173" t="s">
        <v>2974</v>
      </c>
      <c r="B2253" s="173" t="s">
        <v>2973</v>
      </c>
      <c r="C2253" s="173">
        <v>840130540560</v>
      </c>
      <c r="D2253" s="174">
        <v>14.5</v>
      </c>
      <c r="E2253" s="174">
        <v>29</v>
      </c>
      <c r="F2253" s="173" t="s">
        <v>649</v>
      </c>
      <c r="G2253" s="4" t="s">
        <v>100</v>
      </c>
      <c r="H2253" s="4" t="str">
        <f t="shared" si="56"/>
        <v>Solid V-Neck Tee</v>
      </c>
      <c r="I2253" s="4" t="str">
        <f t="shared" si="57"/>
        <v>Forest Green</v>
      </c>
      <c r="J2253" s="4" t="str">
        <f t="shared" si="58"/>
        <v>DWF23VT2-308</v>
      </c>
      <c r="K2253" s="4" t="str">
        <f t="shared" si="59"/>
        <v>S</v>
      </c>
      <c r="L2253" s="4" t="str">
        <f t="shared" si="60"/>
        <v>S</v>
      </c>
      <c r="M2253" s="4" t="str">
        <f t="shared" si="61"/>
        <v/>
      </c>
      <c r="N2253" s="4" t="e">
        <f>VLOOKUP(L2253,#REF!,3,FALSE)</f>
        <v>#REF!</v>
      </c>
      <c r="O2253" s="4" t="e">
        <f>VLOOKUP(L2253,#REF!,2,FALSE)</f>
        <v>#REF!</v>
      </c>
      <c r="P2253" s="4" t="e">
        <f t="shared" si="62"/>
        <v>#REF!</v>
      </c>
      <c r="Q2253" s="4"/>
      <c r="R2253" s="4"/>
      <c r="S2253" s="4"/>
      <c r="T2253" s="4"/>
      <c r="U2253" s="4"/>
      <c r="V2253" s="4"/>
      <c r="W2253" s="4"/>
    </row>
    <row r="2254" spans="1:23" ht="16">
      <c r="A2254" s="173" t="s">
        <v>2975</v>
      </c>
      <c r="B2254" s="173" t="s">
        <v>2973</v>
      </c>
      <c r="C2254" s="173">
        <v>840130540577</v>
      </c>
      <c r="D2254" s="174">
        <v>14.5</v>
      </c>
      <c r="E2254" s="174">
        <v>29</v>
      </c>
      <c r="F2254" s="173" t="s">
        <v>649</v>
      </c>
      <c r="G2254" s="4" t="s">
        <v>100</v>
      </c>
      <c r="H2254" s="4" t="str">
        <f t="shared" si="56"/>
        <v>Solid V-Neck Tee</v>
      </c>
      <c r="I2254" s="4" t="str">
        <f t="shared" si="57"/>
        <v>Forest Green</v>
      </c>
      <c r="J2254" s="4" t="str">
        <f t="shared" si="58"/>
        <v>DWF23VT2-308</v>
      </c>
      <c r="K2254" s="4" t="str">
        <f t="shared" si="59"/>
        <v>M</v>
      </c>
      <c r="L2254" s="4" t="str">
        <f t="shared" si="60"/>
        <v>M</v>
      </c>
      <c r="M2254" s="4" t="str">
        <f t="shared" si="61"/>
        <v/>
      </c>
      <c r="N2254" s="4" t="e">
        <f>VLOOKUP(L2254,#REF!,3,FALSE)</f>
        <v>#REF!</v>
      </c>
      <c r="O2254" s="4" t="e">
        <f>VLOOKUP(L2254,#REF!,2,FALSE)</f>
        <v>#REF!</v>
      </c>
      <c r="P2254" s="4" t="e">
        <f t="shared" si="62"/>
        <v>#REF!</v>
      </c>
      <c r="Q2254" s="4"/>
      <c r="R2254" s="4"/>
      <c r="S2254" s="4"/>
      <c r="T2254" s="4"/>
      <c r="U2254" s="4"/>
      <c r="V2254" s="4"/>
      <c r="W2254" s="4"/>
    </row>
    <row r="2255" spans="1:23" ht="16">
      <c r="A2255" s="173" t="s">
        <v>2976</v>
      </c>
      <c r="B2255" s="173" t="s">
        <v>2973</v>
      </c>
      <c r="C2255" s="173">
        <v>840130540584</v>
      </c>
      <c r="D2255" s="174">
        <v>14.5</v>
      </c>
      <c r="E2255" s="174">
        <v>29</v>
      </c>
      <c r="F2255" s="173" t="s">
        <v>649</v>
      </c>
      <c r="G2255" s="4" t="s">
        <v>100</v>
      </c>
      <c r="H2255" s="4" t="str">
        <f t="shared" si="56"/>
        <v>Solid V-Neck Tee</v>
      </c>
      <c r="I2255" s="4" t="str">
        <f t="shared" si="57"/>
        <v>Forest Green</v>
      </c>
      <c r="J2255" s="4" t="str">
        <f t="shared" si="58"/>
        <v>DWF23VT2-308</v>
      </c>
      <c r="K2255" s="4" t="str">
        <f t="shared" si="59"/>
        <v>L</v>
      </c>
      <c r="L2255" s="4" t="str">
        <f t="shared" si="60"/>
        <v>L</v>
      </c>
      <c r="M2255" s="4" t="str">
        <f t="shared" si="61"/>
        <v/>
      </c>
      <c r="N2255" s="4" t="e">
        <f>VLOOKUP(L2255,#REF!,3,FALSE)</f>
        <v>#REF!</v>
      </c>
      <c r="O2255" s="4" t="e">
        <f>VLOOKUP(L2255,#REF!,2,FALSE)</f>
        <v>#REF!</v>
      </c>
      <c r="P2255" s="4" t="e">
        <f t="shared" si="62"/>
        <v>#REF!</v>
      </c>
      <c r="Q2255" s="4"/>
      <c r="R2255" s="4"/>
      <c r="S2255" s="4"/>
      <c r="T2255" s="4"/>
      <c r="U2255" s="4"/>
      <c r="V2255" s="4"/>
      <c r="W2255" s="4"/>
    </row>
    <row r="2256" spans="1:23" ht="16">
      <c r="A2256" s="173" t="s">
        <v>2977</v>
      </c>
      <c r="B2256" s="173" t="s">
        <v>2973</v>
      </c>
      <c r="C2256" s="173">
        <v>840130540591</v>
      </c>
      <c r="D2256" s="174">
        <v>14.5</v>
      </c>
      <c r="E2256" s="174">
        <v>29</v>
      </c>
      <c r="F2256" s="173" t="s">
        <v>649</v>
      </c>
      <c r="G2256" s="4" t="s">
        <v>100</v>
      </c>
      <c r="H2256" s="4" t="str">
        <f t="shared" si="56"/>
        <v>Solid V-Neck Tee</v>
      </c>
      <c r="I2256" s="4" t="str">
        <f t="shared" si="57"/>
        <v>Forest Green</v>
      </c>
      <c r="J2256" s="4" t="str">
        <f t="shared" si="58"/>
        <v>DWF23VT2-308</v>
      </c>
      <c r="K2256" s="4" t="str">
        <f t="shared" si="59"/>
        <v>XL</v>
      </c>
      <c r="L2256" s="4" t="str">
        <f t="shared" si="60"/>
        <v>XL</v>
      </c>
      <c r="M2256" s="4" t="str">
        <f t="shared" si="61"/>
        <v/>
      </c>
      <c r="N2256" s="4" t="e">
        <f>VLOOKUP(L2256,#REF!,3,FALSE)</f>
        <v>#REF!</v>
      </c>
      <c r="O2256" s="4" t="e">
        <f>VLOOKUP(L2256,#REF!,2,FALSE)</f>
        <v>#REF!</v>
      </c>
      <c r="P2256" s="4" t="e">
        <f t="shared" si="62"/>
        <v>#REF!</v>
      </c>
      <c r="Q2256" s="4"/>
      <c r="R2256" s="4"/>
      <c r="S2256" s="4"/>
      <c r="T2256" s="4"/>
      <c r="U2256" s="4"/>
      <c r="V2256" s="4"/>
      <c r="W2256" s="4"/>
    </row>
    <row r="2257" spans="1:23" ht="16">
      <c r="A2257" s="173" t="s">
        <v>2978</v>
      </c>
      <c r="B2257" s="173" t="s">
        <v>2973</v>
      </c>
      <c r="C2257" s="173">
        <v>840130540607</v>
      </c>
      <c r="D2257" s="174">
        <v>14.5</v>
      </c>
      <c r="E2257" s="174">
        <v>29</v>
      </c>
      <c r="F2257" s="173" t="s">
        <v>649</v>
      </c>
      <c r="G2257" s="4" t="s">
        <v>100</v>
      </c>
      <c r="H2257" s="4" t="str">
        <f t="shared" si="56"/>
        <v>Solid V-Neck Tee</v>
      </c>
      <c r="I2257" s="4" t="str">
        <f t="shared" si="57"/>
        <v>Forest Green</v>
      </c>
      <c r="J2257" s="4" t="str">
        <f t="shared" si="58"/>
        <v>DWF23VT2-308</v>
      </c>
      <c r="K2257" s="4" t="str">
        <f t="shared" si="59"/>
        <v>XXL</v>
      </c>
      <c r="L2257" s="4" t="str">
        <f t="shared" si="60"/>
        <v>XXL</v>
      </c>
      <c r="M2257" s="4" t="str">
        <f t="shared" si="61"/>
        <v/>
      </c>
      <c r="N2257" s="4" t="e">
        <f>VLOOKUP(L2257,#REF!,3,FALSE)</f>
        <v>#REF!</v>
      </c>
      <c r="O2257" s="4" t="e">
        <f>VLOOKUP(L2257,#REF!,2,FALSE)</f>
        <v>#REF!</v>
      </c>
      <c r="P2257" s="4" t="e">
        <f t="shared" si="62"/>
        <v>#REF!</v>
      </c>
      <c r="Q2257" s="4"/>
      <c r="R2257" s="4"/>
      <c r="S2257" s="4"/>
      <c r="T2257" s="4"/>
      <c r="U2257" s="4"/>
      <c r="V2257" s="4"/>
      <c r="W2257" s="4"/>
    </row>
    <row r="2258" spans="1:23" ht="16">
      <c r="A2258" s="173" t="s">
        <v>2979</v>
      </c>
      <c r="B2258" s="173" t="s">
        <v>2973</v>
      </c>
      <c r="C2258" s="173">
        <v>840130540614</v>
      </c>
      <c r="D2258" s="174">
        <v>14.5</v>
      </c>
      <c r="E2258" s="174">
        <v>29</v>
      </c>
      <c r="F2258" s="173" t="s">
        <v>649</v>
      </c>
      <c r="G2258" s="4" t="s">
        <v>100</v>
      </c>
      <c r="H2258" s="4" t="str">
        <f t="shared" si="56"/>
        <v>Solid V-Neck Tee</v>
      </c>
      <c r="I2258" s="4" t="str">
        <f t="shared" si="57"/>
        <v>Forest Green</v>
      </c>
      <c r="J2258" s="4" t="str">
        <f t="shared" si="58"/>
        <v>DWF23VT2-308</v>
      </c>
      <c r="K2258" s="4" t="str">
        <f t="shared" si="59"/>
        <v>XXXL</v>
      </c>
      <c r="L2258" s="4" t="str">
        <f t="shared" si="60"/>
        <v>XXXL</v>
      </c>
      <c r="M2258" s="4" t="str">
        <f t="shared" si="61"/>
        <v/>
      </c>
      <c r="N2258" s="4" t="e">
        <f>VLOOKUP(L2258,#REF!,3,FALSE)</f>
        <v>#REF!</v>
      </c>
      <c r="O2258" s="4" t="e">
        <f>VLOOKUP(L2258,#REF!,2,FALSE)</f>
        <v>#REF!</v>
      </c>
      <c r="P2258" s="4" t="e">
        <f t="shared" si="62"/>
        <v>#REF!</v>
      </c>
      <c r="Q2258" s="4"/>
      <c r="R2258" s="4"/>
      <c r="S2258" s="4"/>
      <c r="T2258" s="4"/>
      <c r="U2258" s="4"/>
      <c r="V2258" s="4"/>
      <c r="W2258" s="4"/>
    </row>
    <row r="2259" spans="1:23" ht="16">
      <c r="A2259" s="173" t="s">
        <v>2980</v>
      </c>
      <c r="B2259" s="173" t="s">
        <v>2981</v>
      </c>
      <c r="C2259" s="173">
        <v>840130540621</v>
      </c>
      <c r="D2259" s="174">
        <v>14.5</v>
      </c>
      <c r="E2259" s="174">
        <v>29</v>
      </c>
      <c r="F2259" s="173" t="s">
        <v>649</v>
      </c>
      <c r="G2259" s="4" t="s">
        <v>100</v>
      </c>
      <c r="H2259" s="4" t="str">
        <f t="shared" si="56"/>
        <v>Solid V-Neck Tee</v>
      </c>
      <c r="I2259" s="4" t="str">
        <f t="shared" si="57"/>
        <v>Dark Indigo</v>
      </c>
      <c r="J2259" s="4" t="str">
        <f t="shared" si="58"/>
        <v>DWF23VT2-500</v>
      </c>
      <c r="K2259" s="4" t="str">
        <f t="shared" si="59"/>
        <v>XS</v>
      </c>
      <c r="L2259" s="4" t="str">
        <f t="shared" si="60"/>
        <v>XS</v>
      </c>
      <c r="M2259" s="4" t="str">
        <f t="shared" si="61"/>
        <v/>
      </c>
      <c r="N2259" s="4" t="e">
        <f>VLOOKUP(L2259,#REF!,3,FALSE)</f>
        <v>#REF!</v>
      </c>
      <c r="O2259" s="4" t="e">
        <f>VLOOKUP(L2259,#REF!,2,FALSE)</f>
        <v>#REF!</v>
      </c>
      <c r="P2259" s="4" t="e">
        <f t="shared" si="62"/>
        <v>#REF!</v>
      </c>
      <c r="Q2259" s="4"/>
      <c r="R2259" s="4"/>
      <c r="S2259" s="4"/>
      <c r="T2259" s="4"/>
      <c r="U2259" s="4"/>
      <c r="V2259" s="4"/>
      <c r="W2259" s="4"/>
    </row>
    <row r="2260" spans="1:23" ht="16">
      <c r="A2260" s="173" t="s">
        <v>2982</v>
      </c>
      <c r="B2260" s="173" t="s">
        <v>2981</v>
      </c>
      <c r="C2260" s="173">
        <v>840130540638</v>
      </c>
      <c r="D2260" s="174">
        <v>14.5</v>
      </c>
      <c r="E2260" s="174">
        <v>29</v>
      </c>
      <c r="F2260" s="173" t="s">
        <v>649</v>
      </c>
      <c r="G2260" s="4" t="s">
        <v>100</v>
      </c>
      <c r="H2260" s="4" t="str">
        <f t="shared" si="56"/>
        <v>Solid V-Neck Tee</v>
      </c>
      <c r="I2260" s="4" t="str">
        <f t="shared" si="57"/>
        <v>Dark Indigo</v>
      </c>
      <c r="J2260" s="4" t="str">
        <f t="shared" si="58"/>
        <v>DWF23VT2-500</v>
      </c>
      <c r="K2260" s="4" t="str">
        <f t="shared" si="59"/>
        <v>S</v>
      </c>
      <c r="L2260" s="4" t="str">
        <f t="shared" si="60"/>
        <v>S</v>
      </c>
      <c r="M2260" s="4" t="str">
        <f t="shared" si="61"/>
        <v/>
      </c>
      <c r="N2260" s="4" t="e">
        <f>VLOOKUP(L2260,#REF!,3,FALSE)</f>
        <v>#REF!</v>
      </c>
      <c r="O2260" s="4" t="e">
        <f>VLOOKUP(L2260,#REF!,2,FALSE)</f>
        <v>#REF!</v>
      </c>
      <c r="P2260" s="4" t="e">
        <f t="shared" si="62"/>
        <v>#REF!</v>
      </c>
      <c r="Q2260" s="4"/>
      <c r="R2260" s="4"/>
      <c r="S2260" s="4"/>
      <c r="T2260" s="4"/>
      <c r="U2260" s="4"/>
      <c r="V2260" s="4"/>
      <c r="W2260" s="4"/>
    </row>
    <row r="2261" spans="1:23" ht="16">
      <c r="A2261" s="173" t="s">
        <v>2983</v>
      </c>
      <c r="B2261" s="173" t="s">
        <v>2981</v>
      </c>
      <c r="C2261" s="173">
        <v>840130540645</v>
      </c>
      <c r="D2261" s="174">
        <v>14.5</v>
      </c>
      <c r="E2261" s="174">
        <v>29</v>
      </c>
      <c r="F2261" s="173" t="s">
        <v>649</v>
      </c>
      <c r="G2261" s="4" t="s">
        <v>100</v>
      </c>
      <c r="H2261" s="4" t="str">
        <f t="shared" si="56"/>
        <v>Solid V-Neck Tee</v>
      </c>
      <c r="I2261" s="4" t="str">
        <f t="shared" si="57"/>
        <v>Dark Indigo</v>
      </c>
      <c r="J2261" s="4" t="str">
        <f t="shared" si="58"/>
        <v>DWF23VT2-500</v>
      </c>
      <c r="K2261" s="4" t="str">
        <f t="shared" si="59"/>
        <v>M</v>
      </c>
      <c r="L2261" s="4" t="str">
        <f t="shared" si="60"/>
        <v>M</v>
      </c>
      <c r="M2261" s="4" t="str">
        <f t="shared" si="61"/>
        <v/>
      </c>
      <c r="N2261" s="4" t="e">
        <f>VLOOKUP(L2261,#REF!,3,FALSE)</f>
        <v>#REF!</v>
      </c>
      <c r="O2261" s="4" t="e">
        <f>VLOOKUP(L2261,#REF!,2,FALSE)</f>
        <v>#REF!</v>
      </c>
      <c r="P2261" s="4" t="e">
        <f t="shared" si="62"/>
        <v>#REF!</v>
      </c>
      <c r="Q2261" s="4"/>
      <c r="R2261" s="4"/>
      <c r="S2261" s="4"/>
      <c r="T2261" s="4"/>
      <c r="U2261" s="4"/>
      <c r="V2261" s="4"/>
      <c r="W2261" s="4"/>
    </row>
    <row r="2262" spans="1:23" ht="16">
      <c r="A2262" s="173" t="s">
        <v>2984</v>
      </c>
      <c r="B2262" s="173" t="s">
        <v>2981</v>
      </c>
      <c r="C2262" s="173">
        <v>840130540652</v>
      </c>
      <c r="D2262" s="174">
        <v>14.5</v>
      </c>
      <c r="E2262" s="174">
        <v>29</v>
      </c>
      <c r="F2262" s="173" t="s">
        <v>649</v>
      </c>
      <c r="G2262" s="4" t="s">
        <v>100</v>
      </c>
      <c r="H2262" s="4" t="str">
        <f t="shared" si="56"/>
        <v>Solid V-Neck Tee</v>
      </c>
      <c r="I2262" s="4" t="str">
        <f t="shared" si="57"/>
        <v>Dark Indigo</v>
      </c>
      <c r="J2262" s="4" t="str">
        <f t="shared" si="58"/>
        <v>DWF23VT2-500</v>
      </c>
      <c r="K2262" s="4" t="str">
        <f t="shared" si="59"/>
        <v>L</v>
      </c>
      <c r="L2262" s="4" t="str">
        <f t="shared" si="60"/>
        <v>L</v>
      </c>
      <c r="M2262" s="4" t="str">
        <f t="shared" si="61"/>
        <v/>
      </c>
      <c r="N2262" s="4" t="e">
        <f>VLOOKUP(L2262,#REF!,3,FALSE)</f>
        <v>#REF!</v>
      </c>
      <c r="O2262" s="4" t="e">
        <f>VLOOKUP(L2262,#REF!,2,FALSE)</f>
        <v>#REF!</v>
      </c>
      <c r="P2262" s="4" t="e">
        <f t="shared" si="62"/>
        <v>#REF!</v>
      </c>
      <c r="Q2262" s="4"/>
      <c r="R2262" s="4"/>
      <c r="S2262" s="4"/>
      <c r="T2262" s="4"/>
      <c r="U2262" s="4"/>
      <c r="V2262" s="4"/>
      <c r="W2262" s="4"/>
    </row>
    <row r="2263" spans="1:23" ht="16">
      <c r="A2263" s="173" t="s">
        <v>2985</v>
      </c>
      <c r="B2263" s="173" t="s">
        <v>2981</v>
      </c>
      <c r="C2263" s="173">
        <v>840130540669</v>
      </c>
      <c r="D2263" s="174">
        <v>14.5</v>
      </c>
      <c r="E2263" s="174">
        <v>29</v>
      </c>
      <c r="F2263" s="173" t="s">
        <v>649</v>
      </c>
      <c r="G2263" s="4" t="s">
        <v>100</v>
      </c>
      <c r="H2263" s="4" t="str">
        <f t="shared" si="56"/>
        <v>Solid V-Neck Tee</v>
      </c>
      <c r="I2263" s="4" t="str">
        <f t="shared" si="57"/>
        <v>Dark Indigo</v>
      </c>
      <c r="J2263" s="4" t="str">
        <f t="shared" si="58"/>
        <v>DWF23VT2-500</v>
      </c>
      <c r="K2263" s="4" t="str">
        <f t="shared" si="59"/>
        <v>XL</v>
      </c>
      <c r="L2263" s="4" t="str">
        <f t="shared" si="60"/>
        <v>XL</v>
      </c>
      <c r="M2263" s="4" t="str">
        <f t="shared" si="61"/>
        <v/>
      </c>
      <c r="N2263" s="4" t="e">
        <f>VLOOKUP(L2263,#REF!,3,FALSE)</f>
        <v>#REF!</v>
      </c>
      <c r="O2263" s="4" t="e">
        <f>VLOOKUP(L2263,#REF!,2,FALSE)</f>
        <v>#REF!</v>
      </c>
      <c r="P2263" s="4" t="e">
        <f t="shared" si="62"/>
        <v>#REF!</v>
      </c>
      <c r="Q2263" s="4"/>
      <c r="R2263" s="4"/>
      <c r="S2263" s="4"/>
      <c r="T2263" s="4"/>
      <c r="U2263" s="4"/>
      <c r="V2263" s="4"/>
      <c r="W2263" s="4"/>
    </row>
    <row r="2264" spans="1:23" ht="16">
      <c r="A2264" s="173" t="s">
        <v>2986</v>
      </c>
      <c r="B2264" s="173" t="s">
        <v>2981</v>
      </c>
      <c r="C2264" s="173">
        <v>840130540676</v>
      </c>
      <c r="D2264" s="174">
        <v>14.5</v>
      </c>
      <c r="E2264" s="174">
        <v>29</v>
      </c>
      <c r="F2264" s="173" t="s">
        <v>649</v>
      </c>
      <c r="G2264" s="4" t="s">
        <v>100</v>
      </c>
      <c r="H2264" s="4" t="str">
        <f t="shared" si="56"/>
        <v>Solid V-Neck Tee</v>
      </c>
      <c r="I2264" s="4" t="str">
        <f t="shared" si="57"/>
        <v>Dark Indigo</v>
      </c>
      <c r="J2264" s="4" t="str">
        <f t="shared" si="58"/>
        <v>DWF23VT2-500</v>
      </c>
      <c r="K2264" s="4" t="str">
        <f t="shared" si="59"/>
        <v>XXL</v>
      </c>
      <c r="L2264" s="4" t="str">
        <f t="shared" si="60"/>
        <v>XXL</v>
      </c>
      <c r="M2264" s="4" t="str">
        <f t="shared" si="61"/>
        <v/>
      </c>
      <c r="N2264" s="4" t="e">
        <f>VLOOKUP(L2264,#REF!,3,FALSE)</f>
        <v>#REF!</v>
      </c>
      <c r="O2264" s="4" t="e">
        <f>VLOOKUP(L2264,#REF!,2,FALSE)</f>
        <v>#REF!</v>
      </c>
      <c r="P2264" s="4" t="e">
        <f t="shared" si="62"/>
        <v>#REF!</v>
      </c>
      <c r="Q2264" s="4"/>
      <c r="R2264" s="4"/>
      <c r="S2264" s="4"/>
      <c r="T2264" s="4"/>
      <c r="U2264" s="4"/>
      <c r="V2264" s="4"/>
      <c r="W2264" s="4"/>
    </row>
    <row r="2265" spans="1:23" ht="16">
      <c r="A2265" s="173" t="s">
        <v>2987</v>
      </c>
      <c r="B2265" s="173" t="s">
        <v>2981</v>
      </c>
      <c r="C2265" s="173">
        <v>840130540683</v>
      </c>
      <c r="D2265" s="174">
        <v>14.5</v>
      </c>
      <c r="E2265" s="174">
        <v>29</v>
      </c>
      <c r="F2265" s="173" t="s">
        <v>649</v>
      </c>
      <c r="G2265" s="4" t="s">
        <v>100</v>
      </c>
      <c r="H2265" s="4" t="str">
        <f t="shared" si="56"/>
        <v>Solid V-Neck Tee</v>
      </c>
      <c r="I2265" s="4" t="str">
        <f t="shared" si="57"/>
        <v>Dark Indigo</v>
      </c>
      <c r="J2265" s="4" t="str">
        <f t="shared" si="58"/>
        <v>DWF23VT2-500</v>
      </c>
      <c r="K2265" s="4" t="str">
        <f t="shared" si="59"/>
        <v>XXXL</v>
      </c>
      <c r="L2265" s="4" t="str">
        <f t="shared" si="60"/>
        <v>XXXL</v>
      </c>
      <c r="M2265" s="4" t="str">
        <f t="shared" si="61"/>
        <v/>
      </c>
      <c r="N2265" s="4" t="e">
        <f>VLOOKUP(L2265,#REF!,3,FALSE)</f>
        <v>#REF!</v>
      </c>
      <c r="O2265" s="4" t="e">
        <f>VLOOKUP(L2265,#REF!,2,FALSE)</f>
        <v>#REF!</v>
      </c>
      <c r="P2265" s="4" t="e">
        <f t="shared" si="62"/>
        <v>#REF!</v>
      </c>
      <c r="Q2265" s="4"/>
      <c r="R2265" s="4"/>
      <c r="S2265" s="4"/>
      <c r="T2265" s="4"/>
      <c r="U2265" s="4"/>
      <c r="V2265" s="4"/>
      <c r="W2265" s="4"/>
    </row>
    <row r="2266" spans="1:23" ht="16">
      <c r="A2266" s="173" t="s">
        <v>2988</v>
      </c>
      <c r="B2266" s="173" t="s">
        <v>2989</v>
      </c>
      <c r="C2266" s="173">
        <v>840130540690</v>
      </c>
      <c r="D2266" s="174">
        <v>14.5</v>
      </c>
      <c r="E2266" s="174">
        <v>29</v>
      </c>
      <c r="F2266" s="173" t="s">
        <v>649</v>
      </c>
      <c r="G2266" s="4" t="s">
        <v>100</v>
      </c>
      <c r="H2266" s="4" t="str">
        <f t="shared" si="56"/>
        <v>Get Dirty V-Neck Tee</v>
      </c>
      <c r="I2266" s="4" t="str">
        <f t="shared" si="57"/>
        <v>Forest Green</v>
      </c>
      <c r="J2266" s="4" t="str">
        <f t="shared" si="58"/>
        <v>DWF23VT1-308</v>
      </c>
      <c r="K2266" s="4" t="str">
        <f t="shared" si="59"/>
        <v>XS</v>
      </c>
      <c r="L2266" s="4" t="str">
        <f t="shared" si="60"/>
        <v>XS</v>
      </c>
      <c r="M2266" s="4" t="str">
        <f t="shared" si="61"/>
        <v/>
      </c>
      <c r="N2266" s="4" t="e">
        <f>VLOOKUP(L2266,#REF!,3,FALSE)</f>
        <v>#REF!</v>
      </c>
      <c r="O2266" s="4" t="e">
        <f>VLOOKUP(L2266,#REF!,2,FALSE)</f>
        <v>#REF!</v>
      </c>
      <c r="P2266" s="4" t="e">
        <f t="shared" si="62"/>
        <v>#REF!</v>
      </c>
      <c r="Q2266" s="4"/>
      <c r="R2266" s="4"/>
      <c r="S2266" s="4"/>
      <c r="T2266" s="4"/>
      <c r="U2266" s="4"/>
      <c r="V2266" s="4"/>
      <c r="W2266" s="4"/>
    </row>
    <row r="2267" spans="1:23" ht="16">
      <c r="A2267" s="173" t="s">
        <v>2990</v>
      </c>
      <c r="B2267" s="173" t="s">
        <v>2989</v>
      </c>
      <c r="C2267" s="173">
        <v>840130540706</v>
      </c>
      <c r="D2267" s="174">
        <v>14.5</v>
      </c>
      <c r="E2267" s="174">
        <v>29</v>
      </c>
      <c r="F2267" s="173" t="s">
        <v>649</v>
      </c>
      <c r="G2267" s="4" t="s">
        <v>100</v>
      </c>
      <c r="H2267" s="4" t="str">
        <f t="shared" si="56"/>
        <v>Get Dirty V-Neck Tee</v>
      </c>
      <c r="I2267" s="4" t="str">
        <f t="shared" si="57"/>
        <v>Forest Green</v>
      </c>
      <c r="J2267" s="4" t="str">
        <f t="shared" si="58"/>
        <v>DWF23VT1-308</v>
      </c>
      <c r="K2267" s="4" t="str">
        <f t="shared" si="59"/>
        <v>S</v>
      </c>
      <c r="L2267" s="4" t="str">
        <f t="shared" si="60"/>
        <v>S</v>
      </c>
      <c r="M2267" s="4" t="str">
        <f t="shared" si="61"/>
        <v/>
      </c>
      <c r="N2267" s="4" t="e">
        <f>VLOOKUP(L2267,#REF!,3,FALSE)</f>
        <v>#REF!</v>
      </c>
      <c r="O2267" s="4" t="e">
        <f>VLOOKUP(L2267,#REF!,2,FALSE)</f>
        <v>#REF!</v>
      </c>
      <c r="P2267" s="4" t="e">
        <f t="shared" si="62"/>
        <v>#REF!</v>
      </c>
      <c r="Q2267" s="4"/>
      <c r="R2267" s="4"/>
      <c r="S2267" s="4"/>
      <c r="T2267" s="4"/>
      <c r="U2267" s="4"/>
      <c r="V2267" s="4"/>
      <c r="W2267" s="4"/>
    </row>
    <row r="2268" spans="1:23" ht="16">
      <c r="A2268" s="173" t="s">
        <v>2991</v>
      </c>
      <c r="B2268" s="173" t="s">
        <v>2989</v>
      </c>
      <c r="C2268" s="173">
        <v>840130540713</v>
      </c>
      <c r="D2268" s="174">
        <v>14.5</v>
      </c>
      <c r="E2268" s="174">
        <v>29</v>
      </c>
      <c r="F2268" s="173" t="s">
        <v>649</v>
      </c>
      <c r="G2268" s="4" t="s">
        <v>100</v>
      </c>
      <c r="H2268" s="4" t="str">
        <f t="shared" si="56"/>
        <v>Get Dirty V-Neck Tee</v>
      </c>
      <c r="I2268" s="4" t="str">
        <f t="shared" si="57"/>
        <v>Forest Green</v>
      </c>
      <c r="J2268" s="4" t="str">
        <f t="shared" si="58"/>
        <v>DWF23VT1-308</v>
      </c>
      <c r="K2268" s="4" t="str">
        <f t="shared" si="59"/>
        <v>M</v>
      </c>
      <c r="L2268" s="4" t="str">
        <f t="shared" si="60"/>
        <v>M</v>
      </c>
      <c r="M2268" s="4" t="str">
        <f t="shared" si="61"/>
        <v/>
      </c>
      <c r="N2268" s="4" t="e">
        <f>VLOOKUP(L2268,#REF!,3,FALSE)</f>
        <v>#REF!</v>
      </c>
      <c r="O2268" s="4" t="e">
        <f>VLOOKUP(L2268,#REF!,2,FALSE)</f>
        <v>#REF!</v>
      </c>
      <c r="P2268" s="4" t="e">
        <f t="shared" si="62"/>
        <v>#REF!</v>
      </c>
      <c r="Q2268" s="4"/>
      <c r="R2268" s="4"/>
      <c r="S2268" s="4"/>
      <c r="T2268" s="4"/>
      <c r="U2268" s="4"/>
      <c r="V2268" s="4"/>
      <c r="W2268" s="4"/>
    </row>
    <row r="2269" spans="1:23" ht="16">
      <c r="A2269" s="173" t="s">
        <v>2992</v>
      </c>
      <c r="B2269" s="173" t="s">
        <v>2989</v>
      </c>
      <c r="C2269" s="173">
        <v>840130540720</v>
      </c>
      <c r="D2269" s="174">
        <v>14.5</v>
      </c>
      <c r="E2269" s="174">
        <v>29</v>
      </c>
      <c r="F2269" s="173" t="s">
        <v>649</v>
      </c>
      <c r="G2269" s="4" t="s">
        <v>100</v>
      </c>
      <c r="H2269" s="4" t="str">
        <f t="shared" si="56"/>
        <v>Get Dirty V-Neck Tee</v>
      </c>
      <c r="I2269" s="4" t="str">
        <f t="shared" si="57"/>
        <v>Forest Green</v>
      </c>
      <c r="J2269" s="4" t="str">
        <f t="shared" si="58"/>
        <v>DWF23VT1-308</v>
      </c>
      <c r="K2269" s="4" t="str">
        <f t="shared" si="59"/>
        <v>L</v>
      </c>
      <c r="L2269" s="4" t="str">
        <f t="shared" si="60"/>
        <v>L</v>
      </c>
      <c r="M2269" s="4" t="str">
        <f t="shared" si="61"/>
        <v/>
      </c>
      <c r="N2269" s="4" t="e">
        <f>VLOOKUP(L2269,#REF!,3,FALSE)</f>
        <v>#REF!</v>
      </c>
      <c r="O2269" s="4" t="e">
        <f>VLOOKUP(L2269,#REF!,2,FALSE)</f>
        <v>#REF!</v>
      </c>
      <c r="P2269" s="4" t="e">
        <f t="shared" si="62"/>
        <v>#REF!</v>
      </c>
      <c r="Q2269" s="4"/>
      <c r="R2269" s="4"/>
      <c r="S2269" s="4"/>
      <c r="T2269" s="4"/>
      <c r="U2269" s="4"/>
      <c r="V2269" s="4"/>
      <c r="W2269" s="4"/>
    </row>
    <row r="2270" spans="1:23" ht="16">
      <c r="A2270" s="173" t="s">
        <v>2993</v>
      </c>
      <c r="B2270" s="173" t="s">
        <v>2989</v>
      </c>
      <c r="C2270" s="173">
        <v>840130540737</v>
      </c>
      <c r="D2270" s="174">
        <v>14.5</v>
      </c>
      <c r="E2270" s="174">
        <v>29</v>
      </c>
      <c r="F2270" s="173" t="s">
        <v>649</v>
      </c>
      <c r="G2270" s="4" t="s">
        <v>100</v>
      </c>
      <c r="H2270" s="4" t="str">
        <f t="shared" si="56"/>
        <v>Get Dirty V-Neck Tee</v>
      </c>
      <c r="I2270" s="4" t="str">
        <f t="shared" si="57"/>
        <v>Forest Green</v>
      </c>
      <c r="J2270" s="4" t="str">
        <f t="shared" si="58"/>
        <v>DWF23VT1-308</v>
      </c>
      <c r="K2270" s="4" t="str">
        <f t="shared" si="59"/>
        <v>XL</v>
      </c>
      <c r="L2270" s="4" t="str">
        <f t="shared" si="60"/>
        <v>XL</v>
      </c>
      <c r="M2270" s="4" t="str">
        <f t="shared" si="61"/>
        <v/>
      </c>
      <c r="N2270" s="4" t="e">
        <f>VLOOKUP(L2270,#REF!,3,FALSE)</f>
        <v>#REF!</v>
      </c>
      <c r="O2270" s="4" t="e">
        <f>VLOOKUP(L2270,#REF!,2,FALSE)</f>
        <v>#REF!</v>
      </c>
      <c r="P2270" s="4" t="e">
        <f t="shared" si="62"/>
        <v>#REF!</v>
      </c>
      <c r="Q2270" s="4"/>
      <c r="R2270" s="4"/>
      <c r="S2270" s="4"/>
      <c r="T2270" s="4"/>
      <c r="U2270" s="4"/>
      <c r="V2270" s="4"/>
      <c r="W2270" s="4"/>
    </row>
    <row r="2271" spans="1:23" ht="16">
      <c r="A2271" s="173" t="s">
        <v>2994</v>
      </c>
      <c r="B2271" s="173" t="s">
        <v>2989</v>
      </c>
      <c r="C2271" s="173">
        <v>840130540744</v>
      </c>
      <c r="D2271" s="174">
        <v>14.5</v>
      </c>
      <c r="E2271" s="174">
        <v>29</v>
      </c>
      <c r="F2271" s="173" t="s">
        <v>649</v>
      </c>
      <c r="G2271" s="4" t="s">
        <v>100</v>
      </c>
      <c r="H2271" s="4" t="str">
        <f t="shared" si="56"/>
        <v>Get Dirty V-Neck Tee</v>
      </c>
      <c r="I2271" s="4" t="str">
        <f t="shared" si="57"/>
        <v>Forest Green</v>
      </c>
      <c r="J2271" s="4" t="str">
        <f t="shared" si="58"/>
        <v>DWF23VT1-308</v>
      </c>
      <c r="K2271" s="4" t="str">
        <f t="shared" si="59"/>
        <v>XXL</v>
      </c>
      <c r="L2271" s="4" t="str">
        <f t="shared" si="60"/>
        <v>XXL</v>
      </c>
      <c r="M2271" s="4" t="str">
        <f t="shared" si="61"/>
        <v/>
      </c>
      <c r="N2271" s="4" t="e">
        <f>VLOOKUP(L2271,#REF!,3,FALSE)</f>
        <v>#REF!</v>
      </c>
      <c r="O2271" s="4" t="e">
        <f>VLOOKUP(L2271,#REF!,2,FALSE)</f>
        <v>#REF!</v>
      </c>
      <c r="P2271" s="4" t="e">
        <f t="shared" si="62"/>
        <v>#REF!</v>
      </c>
      <c r="Q2271" s="4"/>
      <c r="R2271" s="4"/>
      <c r="S2271" s="4"/>
      <c r="T2271" s="4"/>
      <c r="U2271" s="4"/>
      <c r="V2271" s="4"/>
      <c r="W2271" s="4"/>
    </row>
    <row r="2272" spans="1:23" ht="16">
      <c r="A2272" s="173" t="s">
        <v>2995</v>
      </c>
      <c r="B2272" s="173" t="s">
        <v>2989</v>
      </c>
      <c r="C2272" s="173">
        <v>840130540751</v>
      </c>
      <c r="D2272" s="174">
        <v>14.5</v>
      </c>
      <c r="E2272" s="174">
        <v>29</v>
      </c>
      <c r="F2272" s="173" t="s">
        <v>649</v>
      </c>
      <c r="G2272" s="4" t="s">
        <v>100</v>
      </c>
      <c r="H2272" s="4" t="str">
        <f t="shared" si="56"/>
        <v>Get Dirty V-Neck Tee</v>
      </c>
      <c r="I2272" s="4" t="str">
        <f t="shared" si="57"/>
        <v>Forest Green</v>
      </c>
      <c r="J2272" s="4" t="str">
        <f t="shared" si="58"/>
        <v>DWF23VT1-308</v>
      </c>
      <c r="K2272" s="4" t="str">
        <f t="shared" si="59"/>
        <v>XXXL</v>
      </c>
      <c r="L2272" s="4" t="str">
        <f t="shared" si="60"/>
        <v>XXXL</v>
      </c>
      <c r="M2272" s="4" t="str">
        <f t="shared" si="61"/>
        <v/>
      </c>
      <c r="N2272" s="4" t="e">
        <f>VLOOKUP(L2272,#REF!,3,FALSE)</f>
        <v>#REF!</v>
      </c>
      <c r="O2272" s="4" t="e">
        <f>VLOOKUP(L2272,#REF!,2,FALSE)</f>
        <v>#REF!</v>
      </c>
      <c r="P2272" s="4" t="e">
        <f t="shared" si="62"/>
        <v>#REF!</v>
      </c>
      <c r="Q2272" s="4"/>
      <c r="R2272" s="4"/>
      <c r="S2272" s="4"/>
      <c r="T2272" s="4"/>
      <c r="U2272" s="4"/>
      <c r="V2272" s="4"/>
      <c r="W2272" s="4"/>
    </row>
    <row r="2273" spans="1:23" ht="16">
      <c r="A2273" s="173" t="s">
        <v>2996</v>
      </c>
      <c r="B2273" s="173" t="s">
        <v>2997</v>
      </c>
      <c r="C2273" s="173">
        <v>840130540768</v>
      </c>
      <c r="D2273" s="174">
        <v>14.5</v>
      </c>
      <c r="E2273" s="174">
        <v>29</v>
      </c>
      <c r="F2273" s="173" t="s">
        <v>649</v>
      </c>
      <c r="G2273" s="4" t="s">
        <v>100</v>
      </c>
      <c r="H2273" s="4" t="str">
        <f t="shared" si="56"/>
        <v>Get Dirty V-Neck Tee</v>
      </c>
      <c r="I2273" s="4" t="str">
        <f t="shared" si="57"/>
        <v>Dark Indigo</v>
      </c>
      <c r="J2273" s="4" t="str">
        <f t="shared" si="58"/>
        <v>DWF23VT1-500</v>
      </c>
      <c r="K2273" s="4" t="str">
        <f t="shared" si="59"/>
        <v>XS</v>
      </c>
      <c r="L2273" s="4" t="str">
        <f t="shared" si="60"/>
        <v>XS</v>
      </c>
      <c r="M2273" s="4" t="str">
        <f t="shared" si="61"/>
        <v/>
      </c>
      <c r="N2273" s="4" t="e">
        <f>VLOOKUP(L2273,#REF!,3,FALSE)</f>
        <v>#REF!</v>
      </c>
      <c r="O2273" s="4" t="e">
        <f>VLOOKUP(L2273,#REF!,2,FALSE)</f>
        <v>#REF!</v>
      </c>
      <c r="P2273" s="4" t="e">
        <f t="shared" si="62"/>
        <v>#REF!</v>
      </c>
      <c r="Q2273" s="4"/>
      <c r="R2273" s="4"/>
      <c r="S2273" s="4"/>
      <c r="T2273" s="4"/>
      <c r="U2273" s="4"/>
      <c r="V2273" s="4"/>
      <c r="W2273" s="4"/>
    </row>
    <row r="2274" spans="1:23" ht="16">
      <c r="A2274" s="173" t="s">
        <v>2998</v>
      </c>
      <c r="B2274" s="173" t="s">
        <v>2997</v>
      </c>
      <c r="C2274" s="173">
        <v>840130540775</v>
      </c>
      <c r="D2274" s="174">
        <v>14.5</v>
      </c>
      <c r="E2274" s="174">
        <v>29</v>
      </c>
      <c r="F2274" s="173" t="s">
        <v>649</v>
      </c>
      <c r="G2274" s="4" t="s">
        <v>100</v>
      </c>
      <c r="H2274" s="4" t="str">
        <f t="shared" si="56"/>
        <v>Get Dirty V-Neck Tee</v>
      </c>
      <c r="I2274" s="4" t="str">
        <f t="shared" si="57"/>
        <v>Dark Indigo</v>
      </c>
      <c r="J2274" s="4" t="str">
        <f t="shared" si="58"/>
        <v>DWF23VT1-500</v>
      </c>
      <c r="K2274" s="4" t="str">
        <f t="shared" si="59"/>
        <v>S</v>
      </c>
      <c r="L2274" s="4" t="str">
        <f t="shared" si="60"/>
        <v>S</v>
      </c>
      <c r="M2274" s="4" t="str">
        <f t="shared" si="61"/>
        <v/>
      </c>
      <c r="N2274" s="4" t="e">
        <f>VLOOKUP(L2274,#REF!,3,FALSE)</f>
        <v>#REF!</v>
      </c>
      <c r="O2274" s="4" t="e">
        <f>VLOOKUP(L2274,#REF!,2,FALSE)</f>
        <v>#REF!</v>
      </c>
      <c r="P2274" s="4" t="e">
        <f t="shared" si="62"/>
        <v>#REF!</v>
      </c>
      <c r="Q2274" s="4"/>
      <c r="R2274" s="4"/>
      <c r="S2274" s="4"/>
      <c r="T2274" s="4"/>
      <c r="U2274" s="4"/>
      <c r="V2274" s="4"/>
      <c r="W2274" s="4"/>
    </row>
    <row r="2275" spans="1:23" ht="16">
      <c r="A2275" s="173" t="s">
        <v>2999</v>
      </c>
      <c r="B2275" s="173" t="s">
        <v>2997</v>
      </c>
      <c r="C2275" s="173">
        <v>840130540782</v>
      </c>
      <c r="D2275" s="174">
        <v>14.5</v>
      </c>
      <c r="E2275" s="174">
        <v>29</v>
      </c>
      <c r="F2275" s="173" t="s">
        <v>649</v>
      </c>
      <c r="G2275" s="4" t="s">
        <v>100</v>
      </c>
      <c r="H2275" s="4" t="str">
        <f t="shared" si="56"/>
        <v>Get Dirty V-Neck Tee</v>
      </c>
      <c r="I2275" s="4" t="str">
        <f t="shared" si="57"/>
        <v>Dark Indigo</v>
      </c>
      <c r="J2275" s="4" t="str">
        <f t="shared" si="58"/>
        <v>DWF23VT1-500</v>
      </c>
      <c r="K2275" s="4" t="str">
        <f t="shared" si="59"/>
        <v>M</v>
      </c>
      <c r="L2275" s="4" t="str">
        <f t="shared" si="60"/>
        <v>M</v>
      </c>
      <c r="M2275" s="4" t="str">
        <f t="shared" si="61"/>
        <v/>
      </c>
      <c r="N2275" s="4" t="e">
        <f>VLOOKUP(L2275,#REF!,3,FALSE)</f>
        <v>#REF!</v>
      </c>
      <c r="O2275" s="4" t="e">
        <f>VLOOKUP(L2275,#REF!,2,FALSE)</f>
        <v>#REF!</v>
      </c>
      <c r="P2275" s="4" t="e">
        <f t="shared" si="62"/>
        <v>#REF!</v>
      </c>
      <c r="Q2275" s="4"/>
      <c r="R2275" s="4"/>
      <c r="S2275" s="4"/>
      <c r="T2275" s="4"/>
      <c r="U2275" s="4"/>
      <c r="V2275" s="4"/>
      <c r="W2275" s="4"/>
    </row>
    <row r="2276" spans="1:23" ht="16">
      <c r="A2276" s="173" t="s">
        <v>3000</v>
      </c>
      <c r="B2276" s="173" t="s">
        <v>2997</v>
      </c>
      <c r="C2276" s="173">
        <v>840130540799</v>
      </c>
      <c r="D2276" s="174">
        <v>14.5</v>
      </c>
      <c r="E2276" s="174">
        <v>29</v>
      </c>
      <c r="F2276" s="173" t="s">
        <v>649</v>
      </c>
      <c r="G2276" s="4" t="s">
        <v>100</v>
      </c>
      <c r="H2276" s="4" t="str">
        <f t="shared" si="56"/>
        <v>Get Dirty V-Neck Tee</v>
      </c>
      <c r="I2276" s="4" t="str">
        <f t="shared" si="57"/>
        <v>Dark Indigo</v>
      </c>
      <c r="J2276" s="4" t="str">
        <f t="shared" si="58"/>
        <v>DWF23VT1-500</v>
      </c>
      <c r="K2276" s="4" t="str">
        <f t="shared" si="59"/>
        <v>L</v>
      </c>
      <c r="L2276" s="4" t="str">
        <f t="shared" si="60"/>
        <v>L</v>
      </c>
      <c r="M2276" s="4" t="str">
        <f t="shared" si="61"/>
        <v/>
      </c>
      <c r="N2276" s="4" t="e">
        <f>VLOOKUP(L2276,#REF!,3,FALSE)</f>
        <v>#REF!</v>
      </c>
      <c r="O2276" s="4" t="e">
        <f>VLOOKUP(L2276,#REF!,2,FALSE)</f>
        <v>#REF!</v>
      </c>
      <c r="P2276" s="4" t="e">
        <f t="shared" si="62"/>
        <v>#REF!</v>
      </c>
      <c r="Q2276" s="4"/>
      <c r="R2276" s="4"/>
      <c r="S2276" s="4"/>
      <c r="T2276" s="4"/>
      <c r="U2276" s="4"/>
      <c r="V2276" s="4"/>
      <c r="W2276" s="4"/>
    </row>
    <row r="2277" spans="1:23" ht="16">
      <c r="A2277" s="173" t="s">
        <v>3001</v>
      </c>
      <c r="B2277" s="173" t="s">
        <v>2997</v>
      </c>
      <c r="C2277" s="173">
        <v>840130540805</v>
      </c>
      <c r="D2277" s="174">
        <v>14.5</v>
      </c>
      <c r="E2277" s="174">
        <v>29</v>
      </c>
      <c r="F2277" s="173" t="s">
        <v>649</v>
      </c>
      <c r="G2277" s="4" t="s">
        <v>100</v>
      </c>
      <c r="H2277" s="4" t="str">
        <f t="shared" si="56"/>
        <v>Get Dirty V-Neck Tee</v>
      </c>
      <c r="I2277" s="4" t="str">
        <f t="shared" si="57"/>
        <v>Dark Indigo</v>
      </c>
      <c r="J2277" s="4" t="str">
        <f t="shared" si="58"/>
        <v>DWF23VT1-500</v>
      </c>
      <c r="K2277" s="4" t="str">
        <f t="shared" si="59"/>
        <v>XL</v>
      </c>
      <c r="L2277" s="4" t="str">
        <f t="shared" si="60"/>
        <v>XL</v>
      </c>
      <c r="M2277" s="4" t="str">
        <f t="shared" si="61"/>
        <v/>
      </c>
      <c r="N2277" s="4" t="e">
        <f>VLOOKUP(L2277,#REF!,3,FALSE)</f>
        <v>#REF!</v>
      </c>
      <c r="O2277" s="4" t="e">
        <f>VLOOKUP(L2277,#REF!,2,FALSE)</f>
        <v>#REF!</v>
      </c>
      <c r="P2277" s="4" t="e">
        <f t="shared" si="62"/>
        <v>#REF!</v>
      </c>
      <c r="Q2277" s="4"/>
      <c r="R2277" s="4"/>
      <c r="S2277" s="4"/>
      <c r="T2277" s="4"/>
      <c r="U2277" s="4"/>
      <c r="V2277" s="4"/>
      <c r="W2277" s="4"/>
    </row>
    <row r="2278" spans="1:23" ht="16">
      <c r="A2278" s="173" t="s">
        <v>3002</v>
      </c>
      <c r="B2278" s="173" t="s">
        <v>2997</v>
      </c>
      <c r="C2278" s="173">
        <v>840130540812</v>
      </c>
      <c r="D2278" s="174">
        <v>14.5</v>
      </c>
      <c r="E2278" s="174">
        <v>29</v>
      </c>
      <c r="F2278" s="173" t="s">
        <v>649</v>
      </c>
      <c r="G2278" s="4" t="s">
        <v>100</v>
      </c>
      <c r="H2278" s="4" t="str">
        <f t="shared" si="56"/>
        <v>Get Dirty V-Neck Tee</v>
      </c>
      <c r="I2278" s="4" t="str">
        <f t="shared" si="57"/>
        <v>Dark Indigo</v>
      </c>
      <c r="J2278" s="4" t="str">
        <f t="shared" si="58"/>
        <v>DWF23VT1-500</v>
      </c>
      <c r="K2278" s="4" t="str">
        <f t="shared" si="59"/>
        <v>XXL</v>
      </c>
      <c r="L2278" s="4" t="str">
        <f t="shared" si="60"/>
        <v>XXL</v>
      </c>
      <c r="M2278" s="4" t="str">
        <f t="shared" si="61"/>
        <v/>
      </c>
      <c r="N2278" s="4" t="e">
        <f>VLOOKUP(L2278,#REF!,3,FALSE)</f>
        <v>#REF!</v>
      </c>
      <c r="O2278" s="4" t="e">
        <f>VLOOKUP(L2278,#REF!,2,FALSE)</f>
        <v>#REF!</v>
      </c>
      <c r="P2278" s="4" t="e">
        <f t="shared" si="62"/>
        <v>#REF!</v>
      </c>
      <c r="Q2278" s="4"/>
      <c r="R2278" s="4"/>
      <c r="S2278" s="4"/>
      <c r="T2278" s="4"/>
      <c r="U2278" s="4"/>
      <c r="V2278" s="4"/>
      <c r="W2278" s="4"/>
    </row>
    <row r="2279" spans="1:23" ht="16">
      <c r="A2279" s="173" t="s">
        <v>3003</v>
      </c>
      <c r="B2279" s="173" t="s">
        <v>2997</v>
      </c>
      <c r="C2279" s="173">
        <v>840130540829</v>
      </c>
      <c r="D2279" s="174">
        <v>14.5</v>
      </c>
      <c r="E2279" s="174">
        <v>29</v>
      </c>
      <c r="F2279" s="173" t="s">
        <v>649</v>
      </c>
      <c r="G2279" s="4" t="s">
        <v>100</v>
      </c>
      <c r="H2279" s="4" t="str">
        <f t="shared" si="56"/>
        <v>Get Dirty V-Neck Tee</v>
      </c>
      <c r="I2279" s="4" t="str">
        <f t="shared" si="57"/>
        <v>Dark Indigo</v>
      </c>
      <c r="J2279" s="4" t="str">
        <f t="shared" si="58"/>
        <v>DWF23VT1-500</v>
      </c>
      <c r="K2279" s="4" t="str">
        <f t="shared" si="59"/>
        <v>XXXL</v>
      </c>
      <c r="L2279" s="4" t="str">
        <f t="shared" si="60"/>
        <v>XXXL</v>
      </c>
      <c r="M2279" s="4" t="str">
        <f t="shared" si="61"/>
        <v/>
      </c>
      <c r="N2279" s="4" t="e">
        <f>VLOOKUP(L2279,#REF!,3,FALSE)</f>
        <v>#REF!</v>
      </c>
      <c r="O2279" s="4" t="e">
        <f>VLOOKUP(L2279,#REF!,2,FALSE)</f>
        <v>#REF!</v>
      </c>
      <c r="P2279" s="4" t="e">
        <f t="shared" si="62"/>
        <v>#REF!</v>
      </c>
      <c r="Q2279" s="4"/>
      <c r="R2279" s="4"/>
      <c r="S2279" s="4"/>
      <c r="T2279" s="4"/>
      <c r="U2279" s="4"/>
      <c r="V2279" s="4"/>
      <c r="W2279" s="4"/>
    </row>
    <row r="2280" spans="1:23" ht="16">
      <c r="A2280" s="173" t="s">
        <v>180</v>
      </c>
      <c r="B2280" s="173" t="s">
        <v>182</v>
      </c>
      <c r="C2280" s="173">
        <v>840130540836</v>
      </c>
      <c r="D2280" s="174">
        <v>34.5</v>
      </c>
      <c r="E2280" s="174">
        <v>69</v>
      </c>
      <c r="F2280" s="173" t="s">
        <v>649</v>
      </c>
      <c r="G2280" s="4" t="s">
        <v>818</v>
      </c>
      <c r="H2280" s="4" t="str">
        <f t="shared" si="56"/>
        <v>Obana Work Apron</v>
      </c>
      <c r="I2280" s="4" t="str">
        <f t="shared" si="57"/>
        <v>Wabash Stripe</v>
      </c>
      <c r="J2280" s="4" t="str">
        <f t="shared" si="58"/>
        <v>DWF23AP1-404</v>
      </c>
      <c r="K2280" s="4" t="str">
        <f t="shared" si="59"/>
        <v>OS</v>
      </c>
      <c r="L2280" s="4" t="str">
        <f t="shared" si="60"/>
        <v>OS</v>
      </c>
      <c r="M2280" s="4" t="str">
        <f t="shared" si="61"/>
        <v/>
      </c>
      <c r="N2280" s="4" t="e">
        <f>VLOOKUP(L2280,#REF!,3,FALSE)</f>
        <v>#REF!</v>
      </c>
      <c r="O2280" s="4" t="e">
        <f>VLOOKUP(L2280,#REF!,2,FALSE)</f>
        <v>#REF!</v>
      </c>
      <c r="P2280" s="4" t="e">
        <f t="shared" si="62"/>
        <v>#REF!</v>
      </c>
      <c r="Q2280" s="4"/>
      <c r="R2280" s="4"/>
      <c r="S2280" s="4"/>
      <c r="T2280" s="4"/>
      <c r="U2280" s="4"/>
      <c r="V2280" s="4"/>
      <c r="W2280" s="4"/>
    </row>
    <row r="2281" spans="1:23" ht="16">
      <c r="A2281" s="173" t="s">
        <v>3004</v>
      </c>
      <c r="B2281" s="173" t="s">
        <v>3005</v>
      </c>
      <c r="C2281" s="173">
        <v>840130540843</v>
      </c>
      <c r="D2281" s="174">
        <v>29.5</v>
      </c>
      <c r="E2281" s="174">
        <v>59</v>
      </c>
      <c r="F2281" s="173" t="s">
        <v>649</v>
      </c>
      <c r="G2281" s="4" t="s">
        <v>818</v>
      </c>
      <c r="H2281" s="4" t="str">
        <f t="shared" si="56"/>
        <v>Dovetail Tool Apron</v>
      </c>
      <c r="I2281" s="4" t="str">
        <f t="shared" si="57"/>
        <v>Black</v>
      </c>
      <c r="J2281" s="4" t="str">
        <f t="shared" si="58"/>
        <v>DWF23AP2-001</v>
      </c>
      <c r="K2281" s="4" t="str">
        <f t="shared" si="59"/>
        <v>S/M</v>
      </c>
      <c r="L2281" s="4" t="str">
        <f t="shared" si="60"/>
        <v>S/M</v>
      </c>
      <c r="M2281" s="4" t="str">
        <f t="shared" si="61"/>
        <v/>
      </c>
      <c r="N2281" s="4" t="e">
        <f>VLOOKUP(L2281,#REF!,3,FALSE)</f>
        <v>#REF!</v>
      </c>
      <c r="O2281" s="4" t="e">
        <f>VLOOKUP(L2281,#REF!,2,FALSE)</f>
        <v>#REF!</v>
      </c>
      <c r="P2281" s="4" t="e">
        <f t="shared" si="62"/>
        <v>#REF!</v>
      </c>
      <c r="Q2281" s="4"/>
      <c r="R2281" s="4"/>
      <c r="S2281" s="4"/>
      <c r="T2281" s="4"/>
      <c r="U2281" s="4"/>
      <c r="V2281" s="4"/>
      <c r="W2281" s="4"/>
    </row>
    <row r="2282" spans="1:23" ht="16">
      <c r="A2282" s="173" t="s">
        <v>3006</v>
      </c>
      <c r="B2282" s="173" t="s">
        <v>3005</v>
      </c>
      <c r="C2282" s="173">
        <v>840130540850</v>
      </c>
      <c r="D2282" s="174">
        <v>29.5</v>
      </c>
      <c r="E2282" s="174">
        <v>59</v>
      </c>
      <c r="F2282" s="173" t="s">
        <v>649</v>
      </c>
      <c r="G2282" s="4" t="s">
        <v>818</v>
      </c>
      <c r="H2282" s="4" t="str">
        <f t="shared" si="56"/>
        <v>Dovetail Tool Apron</v>
      </c>
      <c r="I2282" s="4" t="str">
        <f t="shared" si="57"/>
        <v>Black</v>
      </c>
      <c r="J2282" s="4" t="str">
        <f t="shared" si="58"/>
        <v>DWF23AP2-001</v>
      </c>
      <c r="K2282" s="4" t="str">
        <f t="shared" si="59"/>
        <v>L/XL</v>
      </c>
      <c r="L2282" s="4" t="str">
        <f t="shared" si="60"/>
        <v>L/XL</v>
      </c>
      <c r="M2282" s="4" t="str">
        <f t="shared" si="61"/>
        <v/>
      </c>
      <c r="N2282" s="4" t="e">
        <f>VLOOKUP(L2282,#REF!,3,FALSE)</f>
        <v>#REF!</v>
      </c>
      <c r="O2282" s="4" t="e">
        <f>VLOOKUP(L2282,#REF!,2,FALSE)</f>
        <v>#REF!</v>
      </c>
      <c r="P2282" s="4" t="e">
        <f t="shared" si="62"/>
        <v>#REF!</v>
      </c>
      <c r="Q2282" s="4"/>
      <c r="R2282" s="4"/>
      <c r="S2282" s="4"/>
      <c r="T2282" s="4"/>
      <c r="U2282" s="4"/>
      <c r="V2282" s="4"/>
      <c r="W2282" s="4"/>
    </row>
    <row r="2283" spans="1:23" ht="16">
      <c r="A2283" s="173" t="s">
        <v>3007</v>
      </c>
      <c r="B2283" s="173" t="s">
        <v>228</v>
      </c>
      <c r="C2283" s="173">
        <v>840130540867</v>
      </c>
      <c r="D2283" s="174">
        <v>29.5</v>
      </c>
      <c r="E2283" s="174">
        <v>59</v>
      </c>
      <c r="F2283" s="173" t="s">
        <v>649</v>
      </c>
      <c r="G2283" s="4" t="s">
        <v>818</v>
      </c>
      <c r="H2283" s="4" t="str">
        <f t="shared" si="56"/>
        <v>Shop Dog Jacket</v>
      </c>
      <c r="I2283" s="4" t="str">
        <f t="shared" si="57"/>
        <v>Black</v>
      </c>
      <c r="J2283" s="4" t="str">
        <f t="shared" si="58"/>
        <v>DWF23DJ1-001</v>
      </c>
      <c r="K2283" s="4" t="str">
        <f t="shared" si="59"/>
        <v>XS</v>
      </c>
      <c r="L2283" s="4" t="str">
        <f t="shared" si="60"/>
        <v>XS</v>
      </c>
      <c r="M2283" s="4" t="str">
        <f t="shared" si="61"/>
        <v/>
      </c>
      <c r="N2283" s="4" t="e">
        <f>VLOOKUP(L2283,#REF!,3,FALSE)</f>
        <v>#REF!</v>
      </c>
      <c r="O2283" s="4" t="e">
        <f>VLOOKUP(L2283,#REF!,2,FALSE)</f>
        <v>#REF!</v>
      </c>
      <c r="P2283" s="4" t="e">
        <f t="shared" si="62"/>
        <v>#REF!</v>
      </c>
      <c r="Q2283" s="4"/>
      <c r="R2283" s="4"/>
      <c r="S2283" s="4"/>
      <c r="T2283" s="4"/>
      <c r="U2283" s="4"/>
      <c r="V2283" s="4"/>
      <c r="W2283" s="4"/>
    </row>
    <row r="2284" spans="1:23" ht="16">
      <c r="A2284" s="173" t="s">
        <v>3008</v>
      </c>
      <c r="B2284" s="173" t="s">
        <v>228</v>
      </c>
      <c r="C2284" s="173">
        <v>840130540874</v>
      </c>
      <c r="D2284" s="174">
        <v>29.5</v>
      </c>
      <c r="E2284" s="174">
        <v>59</v>
      </c>
      <c r="F2284" s="173" t="s">
        <v>649</v>
      </c>
      <c r="G2284" s="4" t="s">
        <v>818</v>
      </c>
      <c r="H2284" s="4" t="str">
        <f t="shared" si="56"/>
        <v>Shop Dog Jacket</v>
      </c>
      <c r="I2284" s="4" t="str">
        <f t="shared" si="57"/>
        <v>Black</v>
      </c>
      <c r="J2284" s="4" t="str">
        <f t="shared" si="58"/>
        <v>DWF23DJ1-001</v>
      </c>
      <c r="K2284" s="4" t="str">
        <f t="shared" si="59"/>
        <v>S</v>
      </c>
      <c r="L2284" s="4" t="str">
        <f t="shared" si="60"/>
        <v>S</v>
      </c>
      <c r="M2284" s="4" t="str">
        <f t="shared" si="61"/>
        <v/>
      </c>
      <c r="N2284" s="4" t="e">
        <f>VLOOKUP(L2284,#REF!,3,FALSE)</f>
        <v>#REF!</v>
      </c>
      <c r="O2284" s="4" t="e">
        <f>VLOOKUP(L2284,#REF!,2,FALSE)</f>
        <v>#REF!</v>
      </c>
      <c r="P2284" s="4" t="e">
        <f t="shared" si="62"/>
        <v>#REF!</v>
      </c>
      <c r="Q2284" s="4"/>
      <c r="R2284" s="4"/>
      <c r="S2284" s="4"/>
      <c r="T2284" s="4"/>
      <c r="U2284" s="4"/>
      <c r="V2284" s="4"/>
      <c r="W2284" s="4"/>
    </row>
    <row r="2285" spans="1:23" ht="16">
      <c r="A2285" s="173" t="s">
        <v>3009</v>
      </c>
      <c r="B2285" s="173" t="s">
        <v>228</v>
      </c>
      <c r="C2285" s="173">
        <v>840130540881</v>
      </c>
      <c r="D2285" s="174">
        <v>29.5</v>
      </c>
      <c r="E2285" s="174">
        <v>59</v>
      </c>
      <c r="F2285" s="173" t="s">
        <v>649</v>
      </c>
      <c r="G2285" s="4" t="s">
        <v>818</v>
      </c>
      <c r="H2285" s="4" t="str">
        <f t="shared" si="56"/>
        <v>Shop Dog Jacket</v>
      </c>
      <c r="I2285" s="4" t="str">
        <f t="shared" si="57"/>
        <v>Black</v>
      </c>
      <c r="J2285" s="4" t="str">
        <f t="shared" si="58"/>
        <v>DWF23DJ1-001</v>
      </c>
      <c r="K2285" s="4" t="str">
        <f t="shared" si="59"/>
        <v>M</v>
      </c>
      <c r="L2285" s="4" t="str">
        <f t="shared" si="60"/>
        <v>M</v>
      </c>
      <c r="M2285" s="4" t="str">
        <f t="shared" si="61"/>
        <v/>
      </c>
      <c r="N2285" s="4" t="e">
        <f>VLOOKUP(L2285,#REF!,3,FALSE)</f>
        <v>#REF!</v>
      </c>
      <c r="O2285" s="4" t="e">
        <f>VLOOKUP(L2285,#REF!,2,FALSE)</f>
        <v>#REF!</v>
      </c>
      <c r="P2285" s="4" t="e">
        <f t="shared" si="62"/>
        <v>#REF!</v>
      </c>
      <c r="Q2285" s="4"/>
      <c r="R2285" s="4"/>
      <c r="S2285" s="4"/>
      <c r="T2285" s="4"/>
      <c r="U2285" s="4"/>
      <c r="V2285" s="4"/>
      <c r="W2285" s="4"/>
    </row>
    <row r="2286" spans="1:23" ht="16">
      <c r="A2286" s="173" t="s">
        <v>3010</v>
      </c>
      <c r="B2286" s="173" t="s">
        <v>228</v>
      </c>
      <c r="C2286" s="173">
        <v>840130540898</v>
      </c>
      <c r="D2286" s="174">
        <v>29.5</v>
      </c>
      <c r="E2286" s="174">
        <v>59</v>
      </c>
      <c r="F2286" s="173" t="s">
        <v>649</v>
      </c>
      <c r="G2286" s="4" t="s">
        <v>818</v>
      </c>
      <c r="H2286" s="4" t="str">
        <f t="shared" si="56"/>
        <v>Shop Dog Jacket</v>
      </c>
      <c r="I2286" s="4" t="str">
        <f t="shared" si="57"/>
        <v>Black</v>
      </c>
      <c r="J2286" s="4" t="str">
        <f t="shared" si="58"/>
        <v>DWF23DJ1-001</v>
      </c>
      <c r="K2286" s="4" t="str">
        <f t="shared" si="59"/>
        <v>L</v>
      </c>
      <c r="L2286" s="4" t="str">
        <f t="shared" si="60"/>
        <v>L</v>
      </c>
      <c r="M2286" s="4" t="str">
        <f t="shared" si="61"/>
        <v/>
      </c>
      <c r="N2286" s="4" t="e">
        <f>VLOOKUP(L2286,#REF!,3,FALSE)</f>
        <v>#REF!</v>
      </c>
      <c r="O2286" s="4" t="e">
        <f>VLOOKUP(L2286,#REF!,2,FALSE)</f>
        <v>#REF!</v>
      </c>
      <c r="P2286" s="4" t="e">
        <f t="shared" si="62"/>
        <v>#REF!</v>
      </c>
      <c r="Q2286" s="4"/>
      <c r="R2286" s="4"/>
      <c r="S2286" s="4"/>
      <c r="T2286" s="4"/>
      <c r="U2286" s="4"/>
      <c r="V2286" s="4"/>
      <c r="W2286" s="4"/>
    </row>
    <row r="2287" spans="1:23" ht="16">
      <c r="A2287" s="173" t="s">
        <v>3011</v>
      </c>
      <c r="B2287" s="173" t="s">
        <v>228</v>
      </c>
      <c r="C2287" s="173">
        <v>840130540904</v>
      </c>
      <c r="D2287" s="174">
        <v>29.5</v>
      </c>
      <c r="E2287" s="174">
        <v>59</v>
      </c>
      <c r="F2287" s="173" t="s">
        <v>649</v>
      </c>
      <c r="G2287" s="4" t="s">
        <v>818</v>
      </c>
      <c r="H2287" s="4" t="str">
        <f t="shared" si="56"/>
        <v>Shop Dog Jacket</v>
      </c>
      <c r="I2287" s="4" t="str">
        <f t="shared" si="57"/>
        <v>Black</v>
      </c>
      <c r="J2287" s="4" t="str">
        <f t="shared" si="58"/>
        <v>DWF23DJ1-001</v>
      </c>
      <c r="K2287" s="4" t="str">
        <f t="shared" si="59"/>
        <v>XL</v>
      </c>
      <c r="L2287" s="4" t="str">
        <f t="shared" si="60"/>
        <v>XL</v>
      </c>
      <c r="M2287" s="4" t="str">
        <f t="shared" si="61"/>
        <v/>
      </c>
      <c r="N2287" s="4" t="e">
        <f>VLOOKUP(L2287,#REF!,3,FALSE)</f>
        <v>#REF!</v>
      </c>
      <c r="O2287" s="4" t="e">
        <f>VLOOKUP(L2287,#REF!,2,FALSE)</f>
        <v>#REF!</v>
      </c>
      <c r="P2287" s="4" t="e">
        <f t="shared" si="62"/>
        <v>#REF!</v>
      </c>
      <c r="Q2287" s="4"/>
      <c r="R2287" s="4"/>
      <c r="S2287" s="4"/>
      <c r="T2287" s="4"/>
      <c r="U2287" s="4"/>
      <c r="V2287" s="4"/>
      <c r="W2287" s="4"/>
    </row>
    <row r="2288" spans="1:23" ht="16">
      <c r="A2288" s="173" t="s">
        <v>3012</v>
      </c>
      <c r="B2288" s="173" t="s">
        <v>57</v>
      </c>
      <c r="C2288" s="173">
        <v>840130515919</v>
      </c>
      <c r="D2288" s="174">
        <v>25</v>
      </c>
      <c r="E2288" s="174">
        <v>50</v>
      </c>
      <c r="F2288" s="173" t="s">
        <v>1504</v>
      </c>
      <c r="G2288" s="4" t="s">
        <v>818</v>
      </c>
      <c r="H2288" s="4" t="str">
        <f t="shared" si="56"/>
        <v>Double Pronged Work Belt</v>
      </c>
      <c r="I2288" s="4" t="str">
        <f t="shared" si="57"/>
        <v>Black</v>
      </c>
      <c r="J2288" s="4" t="str">
        <f t="shared" si="58"/>
        <v>DWF18B01-001</v>
      </c>
      <c r="K2288" s="4" t="str">
        <f t="shared" si="59"/>
        <v>XL/XXL</v>
      </c>
      <c r="L2288" s="4" t="str">
        <f t="shared" si="60"/>
        <v>XL/XXL</v>
      </c>
      <c r="M2288" s="4" t="str">
        <f t="shared" si="61"/>
        <v/>
      </c>
      <c r="N2288" s="4" t="e">
        <f>VLOOKUP(L2288,#REF!,3,FALSE)</f>
        <v>#REF!</v>
      </c>
      <c r="O2288" s="4" t="e">
        <f>VLOOKUP(L2288,#REF!,2,FALSE)</f>
        <v>#REF!</v>
      </c>
      <c r="P2288" s="4" t="e">
        <f t="shared" si="62"/>
        <v>#REF!</v>
      </c>
      <c r="Q2288" s="4"/>
      <c r="R2288" s="4"/>
      <c r="S2288" s="4"/>
      <c r="T2288" s="4"/>
      <c r="U2288" s="4"/>
      <c r="V2288" s="4"/>
      <c r="W2288" s="4"/>
    </row>
    <row r="2289" spans="1:23" ht="16">
      <c r="A2289" s="173" t="s">
        <v>3013</v>
      </c>
      <c r="B2289" s="173" t="s">
        <v>59</v>
      </c>
      <c r="C2289" s="173">
        <v>840130515926</v>
      </c>
      <c r="D2289" s="174">
        <v>25</v>
      </c>
      <c r="E2289" s="174">
        <v>50</v>
      </c>
      <c r="F2289" s="173" t="s">
        <v>1504</v>
      </c>
      <c r="G2289" s="4" t="s">
        <v>818</v>
      </c>
      <c r="H2289" s="4" t="str">
        <f t="shared" si="56"/>
        <v>Double Pronged Work Belt</v>
      </c>
      <c r="I2289" s="4" t="str">
        <f t="shared" si="57"/>
        <v>Dark Brown</v>
      </c>
      <c r="J2289" s="4" t="str">
        <f t="shared" si="58"/>
        <v>DWF18B01-209</v>
      </c>
      <c r="K2289" s="4" t="str">
        <f t="shared" si="59"/>
        <v>XL/XXL</v>
      </c>
      <c r="L2289" s="4" t="str">
        <f t="shared" si="60"/>
        <v>XL/XXL</v>
      </c>
      <c r="M2289" s="4" t="str">
        <f t="shared" si="61"/>
        <v/>
      </c>
      <c r="N2289" s="4" t="e">
        <f>VLOOKUP(L2289,#REF!,3,FALSE)</f>
        <v>#REF!</v>
      </c>
      <c r="O2289" s="4" t="e">
        <f>VLOOKUP(L2289,#REF!,2,FALSE)</f>
        <v>#REF!</v>
      </c>
      <c r="P2289" s="4" t="e">
        <f t="shared" si="62"/>
        <v>#REF!</v>
      </c>
      <c r="Q2289" s="4"/>
      <c r="R2289" s="4"/>
      <c r="S2289" s="4"/>
      <c r="T2289" s="4"/>
      <c r="U2289" s="4"/>
      <c r="V2289" s="4"/>
      <c r="W2289" s="4"/>
    </row>
    <row r="2290" spans="1:23" ht="16">
      <c r="A2290" s="173" t="s">
        <v>3014</v>
      </c>
      <c r="B2290" s="173" t="s">
        <v>3015</v>
      </c>
      <c r="C2290" s="173">
        <v>840433172673</v>
      </c>
      <c r="D2290" s="174">
        <v>64.5</v>
      </c>
      <c r="E2290" s="174">
        <v>129</v>
      </c>
      <c r="F2290" s="173" t="s">
        <v>884</v>
      </c>
      <c r="G2290" s="4" t="s">
        <v>3</v>
      </c>
      <c r="H2290" s="4" t="str">
        <f t="shared" si="56"/>
        <v>Freshley Overall</v>
      </c>
      <c r="I2290" s="4" t="str">
        <f t="shared" si="57"/>
        <v>Heathered Black Denim</v>
      </c>
      <c r="J2290" s="4" t="str">
        <f t="shared" si="58"/>
        <v>DWF18O1D-001</v>
      </c>
      <c r="K2290" s="4" t="str">
        <f t="shared" si="59"/>
        <v>000x28</v>
      </c>
      <c r="L2290" s="4" t="str">
        <f t="shared" si="60"/>
        <v>000</v>
      </c>
      <c r="M2290" s="4" t="str">
        <f t="shared" si="61"/>
        <v>28</v>
      </c>
      <c r="N2290" s="4" t="e">
        <f>VLOOKUP(L2290,#REF!,3,FALSE)</f>
        <v>#REF!</v>
      </c>
      <c r="O2290" s="4" t="e">
        <f>VLOOKUP(L2290,#REF!,2,FALSE)</f>
        <v>#REF!</v>
      </c>
      <c r="P2290" s="4" t="e">
        <f t="shared" si="62"/>
        <v>#REF!</v>
      </c>
      <c r="Q2290" s="4"/>
      <c r="R2290" s="4"/>
      <c r="S2290" s="4"/>
      <c r="T2290" s="4"/>
      <c r="U2290" s="4"/>
      <c r="V2290" s="4"/>
      <c r="W2290" s="4"/>
    </row>
    <row r="2291" spans="1:23" ht="16">
      <c r="A2291" s="173" t="s">
        <v>3016</v>
      </c>
      <c r="B2291" s="173" t="s">
        <v>3015</v>
      </c>
      <c r="C2291" s="173">
        <v>840433172796</v>
      </c>
      <c r="D2291" s="174">
        <v>64.5</v>
      </c>
      <c r="E2291" s="174">
        <v>129</v>
      </c>
      <c r="F2291" s="173" t="s">
        <v>884</v>
      </c>
      <c r="G2291" s="4" t="s">
        <v>3</v>
      </c>
      <c r="H2291" s="4" t="str">
        <f t="shared" si="56"/>
        <v>Freshley Overall</v>
      </c>
      <c r="I2291" s="4" t="str">
        <f t="shared" si="57"/>
        <v>Heathered Black Denim</v>
      </c>
      <c r="J2291" s="4" t="str">
        <f t="shared" si="58"/>
        <v>DWF18O1D-001</v>
      </c>
      <c r="K2291" s="4" t="str">
        <f t="shared" si="59"/>
        <v>000x30</v>
      </c>
      <c r="L2291" s="4" t="str">
        <f t="shared" si="60"/>
        <v>000</v>
      </c>
      <c r="M2291" s="4" t="str">
        <f t="shared" si="61"/>
        <v>30</v>
      </c>
      <c r="N2291" s="4" t="e">
        <f>VLOOKUP(L2291,#REF!,3,FALSE)</f>
        <v>#REF!</v>
      </c>
      <c r="O2291" s="4" t="e">
        <f>VLOOKUP(L2291,#REF!,2,FALSE)</f>
        <v>#REF!</v>
      </c>
      <c r="P2291" s="4" t="e">
        <f t="shared" si="62"/>
        <v>#REF!</v>
      </c>
      <c r="Q2291" s="4"/>
      <c r="R2291" s="4"/>
      <c r="S2291" s="4"/>
      <c r="T2291" s="4"/>
      <c r="U2291" s="4"/>
      <c r="V2291" s="4"/>
      <c r="W2291" s="4"/>
    </row>
    <row r="2292" spans="1:23" ht="16">
      <c r="A2292" s="173" t="s">
        <v>3017</v>
      </c>
      <c r="B2292" s="173" t="s">
        <v>3015</v>
      </c>
      <c r="C2292" s="173">
        <v>840433172918</v>
      </c>
      <c r="D2292" s="174">
        <v>64.5</v>
      </c>
      <c r="E2292" s="174">
        <v>129</v>
      </c>
      <c r="F2292" s="173" t="s">
        <v>884</v>
      </c>
      <c r="G2292" s="4" t="s">
        <v>3</v>
      </c>
      <c r="H2292" s="4" t="str">
        <f t="shared" si="56"/>
        <v>Freshley Overall</v>
      </c>
      <c r="I2292" s="4" t="str">
        <f t="shared" si="57"/>
        <v>Heathered Black Denim</v>
      </c>
      <c r="J2292" s="4" t="str">
        <f t="shared" si="58"/>
        <v>DWF18O1D-001</v>
      </c>
      <c r="K2292" s="4" t="str">
        <f t="shared" si="59"/>
        <v>000x32</v>
      </c>
      <c r="L2292" s="4" t="str">
        <f t="shared" si="60"/>
        <v>000</v>
      </c>
      <c r="M2292" s="4" t="str">
        <f t="shared" si="61"/>
        <v>32</v>
      </c>
      <c r="N2292" s="4" t="e">
        <f>VLOOKUP(L2292,#REF!,3,FALSE)</f>
        <v>#REF!</v>
      </c>
      <c r="O2292" s="4" t="e">
        <f>VLOOKUP(L2292,#REF!,2,FALSE)</f>
        <v>#REF!</v>
      </c>
      <c r="P2292" s="4" t="e">
        <f t="shared" si="62"/>
        <v>#REF!</v>
      </c>
      <c r="Q2292" s="4"/>
      <c r="R2292" s="4"/>
      <c r="S2292" s="4"/>
      <c r="T2292" s="4"/>
      <c r="U2292" s="4"/>
      <c r="V2292" s="4"/>
      <c r="W2292" s="4"/>
    </row>
    <row r="2293" spans="1:23" ht="16">
      <c r="A2293" s="173" t="s">
        <v>3018</v>
      </c>
      <c r="B2293" s="173" t="s">
        <v>3015</v>
      </c>
      <c r="C2293" s="173">
        <v>840433173038</v>
      </c>
      <c r="D2293" s="174">
        <v>64.5</v>
      </c>
      <c r="E2293" s="174">
        <v>129</v>
      </c>
      <c r="F2293" s="173" t="s">
        <v>884</v>
      </c>
      <c r="G2293" s="4" t="s">
        <v>3</v>
      </c>
      <c r="H2293" s="4" t="str">
        <f t="shared" si="56"/>
        <v>Freshley Overall</v>
      </c>
      <c r="I2293" s="4" t="str">
        <f t="shared" si="57"/>
        <v>Heathered Black Denim</v>
      </c>
      <c r="J2293" s="4" t="str">
        <f t="shared" si="58"/>
        <v>DWF18O1D-001</v>
      </c>
      <c r="K2293" s="4" t="str">
        <f t="shared" si="59"/>
        <v>000x34</v>
      </c>
      <c r="L2293" s="4" t="str">
        <f t="shared" si="60"/>
        <v>000</v>
      </c>
      <c r="M2293" s="4" t="str">
        <f t="shared" si="61"/>
        <v>34</v>
      </c>
      <c r="N2293" s="4" t="e">
        <f>VLOOKUP(L2293,#REF!,3,FALSE)</f>
        <v>#REF!</v>
      </c>
      <c r="O2293" s="4" t="e">
        <f>VLOOKUP(L2293,#REF!,2,FALSE)</f>
        <v>#REF!</v>
      </c>
      <c r="P2293" s="4" t="e">
        <f t="shared" si="62"/>
        <v>#REF!</v>
      </c>
      <c r="Q2293" s="4"/>
      <c r="R2293" s="4"/>
      <c r="S2293" s="4"/>
      <c r="T2293" s="4"/>
      <c r="U2293" s="4"/>
      <c r="V2293" s="4"/>
      <c r="W2293" s="4"/>
    </row>
    <row r="2294" spans="1:23" ht="16">
      <c r="A2294" s="173" t="s">
        <v>3019</v>
      </c>
      <c r="B2294" s="173" t="s">
        <v>3015</v>
      </c>
      <c r="C2294" s="173">
        <v>840433172680</v>
      </c>
      <c r="D2294" s="174">
        <v>64.5</v>
      </c>
      <c r="E2294" s="174">
        <v>129</v>
      </c>
      <c r="F2294" s="173" t="s">
        <v>884</v>
      </c>
      <c r="G2294" s="4" t="s">
        <v>3</v>
      </c>
      <c r="H2294" s="4" t="str">
        <f t="shared" si="56"/>
        <v>Freshley Overall</v>
      </c>
      <c r="I2294" s="4" t="str">
        <f t="shared" si="57"/>
        <v>Heathered Black Denim</v>
      </c>
      <c r="J2294" s="4" t="str">
        <f t="shared" si="58"/>
        <v>DWF18O1D-001</v>
      </c>
      <c r="K2294" s="4" t="str">
        <f t="shared" si="59"/>
        <v>00x28</v>
      </c>
      <c r="L2294" s="4" t="str">
        <f t="shared" si="60"/>
        <v>00</v>
      </c>
      <c r="M2294" s="4" t="str">
        <f t="shared" si="61"/>
        <v>28</v>
      </c>
      <c r="N2294" s="4" t="e">
        <f>VLOOKUP(L2294,#REF!,3,FALSE)</f>
        <v>#REF!</v>
      </c>
      <c r="O2294" s="4" t="e">
        <f>VLOOKUP(L2294,#REF!,2,FALSE)</f>
        <v>#REF!</v>
      </c>
      <c r="P2294" s="4" t="e">
        <f t="shared" si="62"/>
        <v>#REF!</v>
      </c>
      <c r="Q2294" s="4"/>
      <c r="R2294" s="4"/>
      <c r="S2294" s="4"/>
      <c r="T2294" s="4"/>
      <c r="U2294" s="4"/>
      <c r="V2294" s="4"/>
      <c r="W2294" s="4"/>
    </row>
    <row r="2295" spans="1:23" ht="16">
      <c r="A2295" s="173" t="s">
        <v>3020</v>
      </c>
      <c r="B2295" s="173" t="s">
        <v>3015</v>
      </c>
      <c r="C2295" s="173">
        <v>840433172802</v>
      </c>
      <c r="D2295" s="174">
        <v>64.5</v>
      </c>
      <c r="E2295" s="174">
        <v>129</v>
      </c>
      <c r="F2295" s="173" t="s">
        <v>884</v>
      </c>
      <c r="G2295" s="4" t="s">
        <v>3</v>
      </c>
      <c r="H2295" s="4" t="str">
        <f t="shared" si="56"/>
        <v>Freshley Overall</v>
      </c>
      <c r="I2295" s="4" t="str">
        <f t="shared" si="57"/>
        <v>Heathered Black Denim</v>
      </c>
      <c r="J2295" s="4" t="str">
        <f t="shared" si="58"/>
        <v>DWF18O1D-001</v>
      </c>
      <c r="K2295" s="4" t="str">
        <f t="shared" si="59"/>
        <v>00x30</v>
      </c>
      <c r="L2295" s="4" t="str">
        <f t="shared" si="60"/>
        <v>00</v>
      </c>
      <c r="M2295" s="4" t="str">
        <f t="shared" si="61"/>
        <v>30</v>
      </c>
      <c r="N2295" s="4" t="e">
        <f>VLOOKUP(L2295,#REF!,3,FALSE)</f>
        <v>#REF!</v>
      </c>
      <c r="O2295" s="4" t="e">
        <f>VLOOKUP(L2295,#REF!,2,FALSE)</f>
        <v>#REF!</v>
      </c>
      <c r="P2295" s="4" t="e">
        <f t="shared" si="62"/>
        <v>#REF!</v>
      </c>
      <c r="Q2295" s="4"/>
      <c r="R2295" s="4"/>
      <c r="S2295" s="4"/>
      <c r="T2295" s="4"/>
      <c r="U2295" s="4"/>
      <c r="V2295" s="4"/>
      <c r="W2295" s="4"/>
    </row>
    <row r="2296" spans="1:23" ht="16">
      <c r="A2296" s="173" t="s">
        <v>3021</v>
      </c>
      <c r="B2296" s="173" t="s">
        <v>3015</v>
      </c>
      <c r="C2296" s="173">
        <v>840433172925</v>
      </c>
      <c r="D2296" s="174">
        <v>64.5</v>
      </c>
      <c r="E2296" s="174">
        <v>129</v>
      </c>
      <c r="F2296" s="173" t="s">
        <v>884</v>
      </c>
      <c r="G2296" s="4" t="s">
        <v>3</v>
      </c>
      <c r="H2296" s="4" t="str">
        <f t="shared" si="56"/>
        <v>Freshley Overall</v>
      </c>
      <c r="I2296" s="4" t="str">
        <f t="shared" si="57"/>
        <v>Heathered Black Denim</v>
      </c>
      <c r="J2296" s="4" t="str">
        <f t="shared" si="58"/>
        <v>DWF18O1D-001</v>
      </c>
      <c r="K2296" s="4" t="str">
        <f t="shared" si="59"/>
        <v>00x32</v>
      </c>
      <c r="L2296" s="4" t="str">
        <f t="shared" si="60"/>
        <v>00</v>
      </c>
      <c r="M2296" s="4" t="str">
        <f t="shared" si="61"/>
        <v>32</v>
      </c>
      <c r="N2296" s="4" t="e">
        <f>VLOOKUP(L2296,#REF!,3,FALSE)</f>
        <v>#REF!</v>
      </c>
      <c r="O2296" s="4" t="e">
        <f>VLOOKUP(L2296,#REF!,2,FALSE)</f>
        <v>#REF!</v>
      </c>
      <c r="P2296" s="4" t="e">
        <f t="shared" si="62"/>
        <v>#REF!</v>
      </c>
      <c r="Q2296" s="4"/>
      <c r="R2296" s="4"/>
      <c r="S2296" s="4"/>
      <c r="T2296" s="4"/>
      <c r="U2296" s="4"/>
      <c r="V2296" s="4"/>
      <c r="W2296" s="4"/>
    </row>
    <row r="2297" spans="1:23" ht="16">
      <c r="A2297" s="173" t="s">
        <v>3022</v>
      </c>
      <c r="B2297" s="173" t="s">
        <v>3015</v>
      </c>
      <c r="C2297" s="173">
        <v>840433173045</v>
      </c>
      <c r="D2297" s="174">
        <v>64.5</v>
      </c>
      <c r="E2297" s="174">
        <v>129</v>
      </c>
      <c r="F2297" s="173" t="s">
        <v>884</v>
      </c>
      <c r="G2297" s="4" t="s">
        <v>3</v>
      </c>
      <c r="H2297" s="4" t="str">
        <f t="shared" ref="H2297:H2551" si="63">LEFT(B2297,FIND(" - ",B2297)-1)</f>
        <v>Freshley Overall</v>
      </c>
      <c r="I2297" s="4" t="str">
        <f t="shared" ref="I2297:I2551" si="64">RIGHT(B2297,LEN(B2297)-FIND(" - ",B2297)-2)</f>
        <v>Heathered Black Denim</v>
      </c>
      <c r="J2297" s="4" t="str">
        <f t="shared" ref="J2297:J2551" si="65">LEFT(A2297,12)</f>
        <v>DWF18O1D-001</v>
      </c>
      <c r="K2297" s="4" t="str">
        <f t="shared" ref="K2297:K2551" si="66">RIGHT(A2297,(LEN(A2297)-13))</f>
        <v>00x34</v>
      </c>
      <c r="L2297" s="4" t="str">
        <f t="shared" ref="L2297:L2551" si="67">IFERROR(LEFT(K2297,FIND("x",K2297)-1),K2297)</f>
        <v>00</v>
      </c>
      <c r="M2297" s="4" t="str">
        <f t="shared" ref="M2297:M2551" si="68">IFERROR(RIGHT(K2297,LEN(K2297)-FIND("x",K2297)),"")</f>
        <v>34</v>
      </c>
      <c r="N2297" s="4" t="e">
        <f>VLOOKUP(L2297,#REF!,3,FALSE)</f>
        <v>#REF!</v>
      </c>
      <c r="O2297" s="4" t="e">
        <f>VLOOKUP(L2297,#REF!,2,FALSE)</f>
        <v>#REF!</v>
      </c>
      <c r="P2297" s="4" t="e">
        <f t="shared" ref="P2297:P2551" si="69">IFERROR(VLOOKUP(H2297,#REF!,3,FALSE),MAX(#REF!)+1)</f>
        <v>#REF!</v>
      </c>
      <c r="Q2297" s="4"/>
      <c r="R2297" s="4"/>
      <c r="S2297" s="4"/>
      <c r="T2297" s="4"/>
      <c r="U2297" s="4"/>
      <c r="V2297" s="4"/>
      <c r="W2297" s="4"/>
    </row>
    <row r="2298" spans="1:23" ht="16">
      <c r="A2298" s="173" t="s">
        <v>3023</v>
      </c>
      <c r="B2298" s="173" t="s">
        <v>3015</v>
      </c>
      <c r="C2298" s="173">
        <v>840433172697</v>
      </c>
      <c r="D2298" s="174">
        <v>64.5</v>
      </c>
      <c r="E2298" s="174">
        <v>129</v>
      </c>
      <c r="F2298" s="173" t="s">
        <v>884</v>
      </c>
      <c r="G2298" s="4" t="s">
        <v>3</v>
      </c>
      <c r="H2298" s="4" t="str">
        <f t="shared" si="63"/>
        <v>Freshley Overall</v>
      </c>
      <c r="I2298" s="4" t="str">
        <f t="shared" si="64"/>
        <v>Heathered Black Denim</v>
      </c>
      <c r="J2298" s="4" t="str">
        <f t="shared" si="65"/>
        <v>DWF18O1D-001</v>
      </c>
      <c r="K2298" s="4" t="str">
        <f t="shared" si="66"/>
        <v>0x28</v>
      </c>
      <c r="L2298" s="4" t="str">
        <f t="shared" si="67"/>
        <v>0</v>
      </c>
      <c r="M2298" s="4" t="str">
        <f t="shared" si="68"/>
        <v>28</v>
      </c>
      <c r="N2298" s="4" t="e">
        <f>VLOOKUP(L2298,#REF!,3,FALSE)</f>
        <v>#REF!</v>
      </c>
      <c r="O2298" s="4" t="e">
        <f>VLOOKUP(L2298,#REF!,2,FALSE)</f>
        <v>#REF!</v>
      </c>
      <c r="P2298" s="4" t="e">
        <f t="shared" si="69"/>
        <v>#REF!</v>
      </c>
      <c r="Q2298" s="4"/>
      <c r="R2298" s="4"/>
      <c r="S2298" s="4"/>
      <c r="T2298" s="4"/>
      <c r="U2298" s="4"/>
      <c r="V2298" s="4"/>
      <c r="W2298" s="4"/>
    </row>
    <row r="2299" spans="1:23" ht="16">
      <c r="A2299" s="173" t="s">
        <v>3024</v>
      </c>
      <c r="B2299" s="173" t="s">
        <v>3015</v>
      </c>
      <c r="C2299" s="173">
        <v>840433172819</v>
      </c>
      <c r="D2299" s="174">
        <v>64.5</v>
      </c>
      <c r="E2299" s="174">
        <v>129</v>
      </c>
      <c r="F2299" s="173" t="s">
        <v>884</v>
      </c>
      <c r="G2299" s="4" t="s">
        <v>3</v>
      </c>
      <c r="H2299" s="4" t="str">
        <f t="shared" si="63"/>
        <v>Freshley Overall</v>
      </c>
      <c r="I2299" s="4" t="str">
        <f t="shared" si="64"/>
        <v>Heathered Black Denim</v>
      </c>
      <c r="J2299" s="4" t="str">
        <f t="shared" si="65"/>
        <v>DWF18O1D-001</v>
      </c>
      <c r="K2299" s="4" t="str">
        <f t="shared" si="66"/>
        <v>0x30</v>
      </c>
      <c r="L2299" s="4" t="str">
        <f t="shared" si="67"/>
        <v>0</v>
      </c>
      <c r="M2299" s="4" t="str">
        <f t="shared" si="68"/>
        <v>30</v>
      </c>
      <c r="N2299" s="4" t="e">
        <f>VLOOKUP(L2299,#REF!,3,FALSE)</f>
        <v>#REF!</v>
      </c>
      <c r="O2299" s="4" t="e">
        <f>VLOOKUP(L2299,#REF!,2,FALSE)</f>
        <v>#REF!</v>
      </c>
      <c r="P2299" s="4" t="e">
        <f t="shared" si="69"/>
        <v>#REF!</v>
      </c>
      <c r="Q2299" s="4"/>
      <c r="R2299" s="4"/>
      <c r="S2299" s="4"/>
      <c r="T2299" s="4"/>
      <c r="U2299" s="4"/>
      <c r="V2299" s="4"/>
      <c r="W2299" s="4"/>
    </row>
    <row r="2300" spans="1:23" ht="16">
      <c r="A2300" s="173" t="s">
        <v>3025</v>
      </c>
      <c r="B2300" s="173" t="s">
        <v>3015</v>
      </c>
      <c r="C2300" s="173">
        <v>840433172932</v>
      </c>
      <c r="D2300" s="174">
        <v>64.5</v>
      </c>
      <c r="E2300" s="174">
        <v>129</v>
      </c>
      <c r="F2300" s="173" t="s">
        <v>884</v>
      </c>
      <c r="G2300" s="4" t="s">
        <v>3</v>
      </c>
      <c r="H2300" s="4" t="str">
        <f t="shared" si="63"/>
        <v>Freshley Overall</v>
      </c>
      <c r="I2300" s="4" t="str">
        <f t="shared" si="64"/>
        <v>Heathered Black Denim</v>
      </c>
      <c r="J2300" s="4" t="str">
        <f t="shared" si="65"/>
        <v>DWF18O1D-001</v>
      </c>
      <c r="K2300" s="4" t="str">
        <f t="shared" si="66"/>
        <v>0x32</v>
      </c>
      <c r="L2300" s="4" t="str">
        <f t="shared" si="67"/>
        <v>0</v>
      </c>
      <c r="M2300" s="4" t="str">
        <f t="shared" si="68"/>
        <v>32</v>
      </c>
      <c r="N2300" s="4" t="e">
        <f>VLOOKUP(L2300,#REF!,3,FALSE)</f>
        <v>#REF!</v>
      </c>
      <c r="O2300" s="4" t="e">
        <f>VLOOKUP(L2300,#REF!,2,FALSE)</f>
        <v>#REF!</v>
      </c>
      <c r="P2300" s="4" t="e">
        <f t="shared" si="69"/>
        <v>#REF!</v>
      </c>
      <c r="Q2300" s="4"/>
      <c r="R2300" s="4"/>
      <c r="S2300" s="4"/>
      <c r="T2300" s="4"/>
      <c r="U2300" s="4"/>
      <c r="V2300" s="4"/>
      <c r="W2300" s="4"/>
    </row>
    <row r="2301" spans="1:23" ht="16">
      <c r="A2301" s="173" t="s">
        <v>3026</v>
      </c>
      <c r="B2301" s="173" t="s">
        <v>3015</v>
      </c>
      <c r="C2301" s="173">
        <v>840433173052</v>
      </c>
      <c r="D2301" s="174">
        <v>64.5</v>
      </c>
      <c r="E2301" s="174">
        <v>129</v>
      </c>
      <c r="F2301" s="173" t="s">
        <v>884</v>
      </c>
      <c r="G2301" s="4" t="s">
        <v>3</v>
      </c>
      <c r="H2301" s="4" t="str">
        <f t="shared" si="63"/>
        <v>Freshley Overall</v>
      </c>
      <c r="I2301" s="4" t="str">
        <f t="shared" si="64"/>
        <v>Heathered Black Denim</v>
      </c>
      <c r="J2301" s="4" t="str">
        <f t="shared" si="65"/>
        <v>DWF18O1D-001</v>
      </c>
      <c r="K2301" s="4" t="str">
        <f t="shared" si="66"/>
        <v>0x34</v>
      </c>
      <c r="L2301" s="4" t="str">
        <f t="shared" si="67"/>
        <v>0</v>
      </c>
      <c r="M2301" s="4" t="str">
        <f t="shared" si="68"/>
        <v>34</v>
      </c>
      <c r="N2301" s="4" t="e">
        <f>VLOOKUP(L2301,#REF!,3,FALSE)</f>
        <v>#REF!</v>
      </c>
      <c r="O2301" s="4" t="e">
        <f>VLOOKUP(L2301,#REF!,2,FALSE)</f>
        <v>#REF!</v>
      </c>
      <c r="P2301" s="4" t="e">
        <f t="shared" si="69"/>
        <v>#REF!</v>
      </c>
      <c r="Q2301" s="4"/>
      <c r="R2301" s="4"/>
      <c r="S2301" s="4"/>
      <c r="T2301" s="4"/>
      <c r="U2301" s="4"/>
      <c r="V2301" s="4"/>
      <c r="W2301" s="4"/>
    </row>
    <row r="2302" spans="1:23" ht="16">
      <c r="A2302" s="173" t="s">
        <v>3027</v>
      </c>
      <c r="B2302" s="173" t="s">
        <v>3015</v>
      </c>
      <c r="C2302" s="173">
        <v>840433172741</v>
      </c>
      <c r="D2302" s="174">
        <v>64.5</v>
      </c>
      <c r="E2302" s="174">
        <v>129</v>
      </c>
      <c r="F2302" s="173" t="s">
        <v>884</v>
      </c>
      <c r="G2302" s="4" t="s">
        <v>3</v>
      </c>
      <c r="H2302" s="4" t="str">
        <f t="shared" si="63"/>
        <v>Freshley Overall</v>
      </c>
      <c r="I2302" s="4" t="str">
        <f t="shared" si="64"/>
        <v>Heathered Black Denim</v>
      </c>
      <c r="J2302" s="4" t="str">
        <f t="shared" si="65"/>
        <v>DWF18O1D-001</v>
      </c>
      <c r="K2302" s="4" t="str">
        <f t="shared" si="66"/>
        <v>10x28</v>
      </c>
      <c r="L2302" s="4" t="str">
        <f t="shared" si="67"/>
        <v>10</v>
      </c>
      <c r="M2302" s="4" t="str">
        <f t="shared" si="68"/>
        <v>28</v>
      </c>
      <c r="N2302" s="4" t="e">
        <f>VLOOKUP(L2302,#REF!,3,FALSE)</f>
        <v>#REF!</v>
      </c>
      <c r="O2302" s="4" t="e">
        <f>VLOOKUP(L2302,#REF!,2,FALSE)</f>
        <v>#REF!</v>
      </c>
      <c r="P2302" s="4" t="e">
        <f t="shared" si="69"/>
        <v>#REF!</v>
      </c>
      <c r="Q2302" s="4"/>
      <c r="R2302" s="4"/>
      <c r="S2302" s="4"/>
      <c r="T2302" s="4"/>
      <c r="U2302" s="4"/>
      <c r="V2302" s="4"/>
      <c r="W2302" s="4"/>
    </row>
    <row r="2303" spans="1:23" ht="16">
      <c r="A2303" s="173" t="s">
        <v>3028</v>
      </c>
      <c r="B2303" s="173" t="s">
        <v>3015</v>
      </c>
      <c r="C2303" s="173">
        <v>840433172864</v>
      </c>
      <c r="D2303" s="174">
        <v>64.5</v>
      </c>
      <c r="E2303" s="174">
        <v>129</v>
      </c>
      <c r="F2303" s="173" t="s">
        <v>884</v>
      </c>
      <c r="G2303" s="4" t="s">
        <v>3</v>
      </c>
      <c r="H2303" s="4" t="str">
        <f t="shared" si="63"/>
        <v>Freshley Overall</v>
      </c>
      <c r="I2303" s="4" t="str">
        <f t="shared" si="64"/>
        <v>Heathered Black Denim</v>
      </c>
      <c r="J2303" s="4" t="str">
        <f t="shared" si="65"/>
        <v>DWF18O1D-001</v>
      </c>
      <c r="K2303" s="4" t="str">
        <f t="shared" si="66"/>
        <v>10x30</v>
      </c>
      <c r="L2303" s="4" t="str">
        <f t="shared" si="67"/>
        <v>10</v>
      </c>
      <c r="M2303" s="4" t="str">
        <f t="shared" si="68"/>
        <v>30</v>
      </c>
      <c r="N2303" s="4" t="e">
        <f>VLOOKUP(L2303,#REF!,3,FALSE)</f>
        <v>#REF!</v>
      </c>
      <c r="O2303" s="4" t="e">
        <f>VLOOKUP(L2303,#REF!,2,FALSE)</f>
        <v>#REF!</v>
      </c>
      <c r="P2303" s="4" t="e">
        <f t="shared" si="69"/>
        <v>#REF!</v>
      </c>
      <c r="Q2303" s="4"/>
      <c r="R2303" s="4"/>
      <c r="S2303" s="4"/>
      <c r="T2303" s="4"/>
      <c r="U2303" s="4"/>
      <c r="V2303" s="4"/>
      <c r="W2303" s="4"/>
    </row>
    <row r="2304" spans="1:23" ht="16">
      <c r="A2304" s="173" t="s">
        <v>3029</v>
      </c>
      <c r="B2304" s="173" t="s">
        <v>3015</v>
      </c>
      <c r="C2304" s="173">
        <v>840433172987</v>
      </c>
      <c r="D2304" s="174">
        <v>64.5</v>
      </c>
      <c r="E2304" s="174">
        <v>129</v>
      </c>
      <c r="F2304" s="173" t="s">
        <v>884</v>
      </c>
      <c r="G2304" s="4" t="s">
        <v>3</v>
      </c>
      <c r="H2304" s="4" t="str">
        <f t="shared" si="63"/>
        <v>Freshley Overall</v>
      </c>
      <c r="I2304" s="4" t="str">
        <f t="shared" si="64"/>
        <v>Heathered Black Denim</v>
      </c>
      <c r="J2304" s="4" t="str">
        <f t="shared" si="65"/>
        <v>DWF18O1D-001</v>
      </c>
      <c r="K2304" s="4" t="str">
        <f t="shared" si="66"/>
        <v>10x32</v>
      </c>
      <c r="L2304" s="4" t="str">
        <f t="shared" si="67"/>
        <v>10</v>
      </c>
      <c r="M2304" s="4" t="str">
        <f t="shared" si="68"/>
        <v>32</v>
      </c>
      <c r="N2304" s="4" t="e">
        <f>VLOOKUP(L2304,#REF!,3,FALSE)</f>
        <v>#REF!</v>
      </c>
      <c r="O2304" s="4" t="e">
        <f>VLOOKUP(L2304,#REF!,2,FALSE)</f>
        <v>#REF!</v>
      </c>
      <c r="P2304" s="4" t="e">
        <f t="shared" si="69"/>
        <v>#REF!</v>
      </c>
      <c r="Q2304" s="4"/>
      <c r="R2304" s="4"/>
      <c r="S2304" s="4"/>
      <c r="T2304" s="4"/>
      <c r="U2304" s="4"/>
      <c r="V2304" s="4"/>
      <c r="W2304" s="4"/>
    </row>
    <row r="2305" spans="1:23" ht="16">
      <c r="A2305" s="173" t="s">
        <v>3030</v>
      </c>
      <c r="B2305" s="173" t="s">
        <v>3015</v>
      </c>
      <c r="C2305" s="173">
        <v>840433173106</v>
      </c>
      <c r="D2305" s="174">
        <v>64.5</v>
      </c>
      <c r="E2305" s="174">
        <v>129</v>
      </c>
      <c r="F2305" s="173" t="s">
        <v>884</v>
      </c>
      <c r="G2305" s="4" t="s">
        <v>3</v>
      </c>
      <c r="H2305" s="4" t="str">
        <f t="shared" si="63"/>
        <v>Freshley Overall</v>
      </c>
      <c r="I2305" s="4" t="str">
        <f t="shared" si="64"/>
        <v>Heathered Black Denim</v>
      </c>
      <c r="J2305" s="4" t="str">
        <f t="shared" si="65"/>
        <v>DWF18O1D-001</v>
      </c>
      <c r="K2305" s="4" t="str">
        <f t="shared" si="66"/>
        <v>10x34</v>
      </c>
      <c r="L2305" s="4" t="str">
        <f t="shared" si="67"/>
        <v>10</v>
      </c>
      <c r="M2305" s="4" t="str">
        <f t="shared" si="68"/>
        <v>34</v>
      </c>
      <c r="N2305" s="4" t="e">
        <f>VLOOKUP(L2305,#REF!,3,FALSE)</f>
        <v>#REF!</v>
      </c>
      <c r="O2305" s="4" t="e">
        <f>VLOOKUP(L2305,#REF!,2,FALSE)</f>
        <v>#REF!</v>
      </c>
      <c r="P2305" s="4" t="e">
        <f t="shared" si="69"/>
        <v>#REF!</v>
      </c>
      <c r="Q2305" s="4"/>
      <c r="R2305" s="4"/>
      <c r="S2305" s="4"/>
      <c r="T2305" s="4"/>
      <c r="U2305" s="4"/>
      <c r="V2305" s="4"/>
      <c r="W2305" s="4"/>
    </row>
    <row r="2306" spans="1:23" ht="16">
      <c r="A2306" s="173" t="s">
        <v>3031</v>
      </c>
      <c r="B2306" s="173" t="s">
        <v>3015</v>
      </c>
      <c r="C2306" s="173">
        <v>840433172758</v>
      </c>
      <c r="D2306" s="174">
        <v>64.5</v>
      </c>
      <c r="E2306" s="174">
        <v>129</v>
      </c>
      <c r="F2306" s="173" t="s">
        <v>884</v>
      </c>
      <c r="G2306" s="4" t="s">
        <v>3</v>
      </c>
      <c r="H2306" s="4" t="str">
        <f t="shared" si="63"/>
        <v>Freshley Overall</v>
      </c>
      <c r="I2306" s="4" t="str">
        <f t="shared" si="64"/>
        <v>Heathered Black Denim</v>
      </c>
      <c r="J2306" s="4" t="str">
        <f t="shared" si="65"/>
        <v>DWF18O1D-001</v>
      </c>
      <c r="K2306" s="4" t="str">
        <f t="shared" si="66"/>
        <v>12x28</v>
      </c>
      <c r="L2306" s="4" t="str">
        <f t="shared" si="67"/>
        <v>12</v>
      </c>
      <c r="M2306" s="4" t="str">
        <f t="shared" si="68"/>
        <v>28</v>
      </c>
      <c r="N2306" s="4" t="e">
        <f>VLOOKUP(L2306,#REF!,3,FALSE)</f>
        <v>#REF!</v>
      </c>
      <c r="O2306" s="4" t="e">
        <f>VLOOKUP(L2306,#REF!,2,FALSE)</f>
        <v>#REF!</v>
      </c>
      <c r="P2306" s="4" t="e">
        <f t="shared" si="69"/>
        <v>#REF!</v>
      </c>
      <c r="Q2306" s="4"/>
      <c r="R2306" s="4"/>
      <c r="S2306" s="4"/>
      <c r="T2306" s="4"/>
      <c r="U2306" s="4"/>
      <c r="V2306" s="4"/>
      <c r="W2306" s="4"/>
    </row>
    <row r="2307" spans="1:23" ht="16">
      <c r="A2307" s="173" t="s">
        <v>3032</v>
      </c>
      <c r="B2307" s="173" t="s">
        <v>3015</v>
      </c>
      <c r="C2307" s="173">
        <v>840433172871</v>
      </c>
      <c r="D2307" s="174">
        <v>64.5</v>
      </c>
      <c r="E2307" s="174">
        <v>129</v>
      </c>
      <c r="F2307" s="173" t="s">
        <v>884</v>
      </c>
      <c r="G2307" s="4" t="s">
        <v>3</v>
      </c>
      <c r="H2307" s="4" t="str">
        <f t="shared" si="63"/>
        <v>Freshley Overall</v>
      </c>
      <c r="I2307" s="4" t="str">
        <f t="shared" si="64"/>
        <v>Heathered Black Denim</v>
      </c>
      <c r="J2307" s="4" t="str">
        <f t="shared" si="65"/>
        <v>DWF18O1D-001</v>
      </c>
      <c r="K2307" s="4" t="str">
        <f t="shared" si="66"/>
        <v>12x30</v>
      </c>
      <c r="L2307" s="4" t="str">
        <f t="shared" si="67"/>
        <v>12</v>
      </c>
      <c r="M2307" s="4" t="str">
        <f t="shared" si="68"/>
        <v>30</v>
      </c>
      <c r="N2307" s="4" t="e">
        <f>VLOOKUP(L2307,#REF!,3,FALSE)</f>
        <v>#REF!</v>
      </c>
      <c r="O2307" s="4" t="e">
        <f>VLOOKUP(L2307,#REF!,2,FALSE)</f>
        <v>#REF!</v>
      </c>
      <c r="P2307" s="4" t="e">
        <f t="shared" si="69"/>
        <v>#REF!</v>
      </c>
      <c r="Q2307" s="4"/>
      <c r="R2307" s="4"/>
      <c r="S2307" s="4"/>
      <c r="T2307" s="4"/>
      <c r="U2307" s="4"/>
      <c r="V2307" s="4"/>
      <c r="W2307" s="4"/>
    </row>
    <row r="2308" spans="1:23" ht="16">
      <c r="A2308" s="173" t="s">
        <v>3033</v>
      </c>
      <c r="B2308" s="173" t="s">
        <v>3015</v>
      </c>
      <c r="C2308" s="173">
        <v>840433172994</v>
      </c>
      <c r="D2308" s="174">
        <v>64.5</v>
      </c>
      <c r="E2308" s="174">
        <v>129</v>
      </c>
      <c r="F2308" s="173" t="s">
        <v>884</v>
      </c>
      <c r="G2308" s="4" t="s">
        <v>3</v>
      </c>
      <c r="H2308" s="4" t="str">
        <f t="shared" si="63"/>
        <v>Freshley Overall</v>
      </c>
      <c r="I2308" s="4" t="str">
        <f t="shared" si="64"/>
        <v>Heathered Black Denim</v>
      </c>
      <c r="J2308" s="4" t="str">
        <f t="shared" si="65"/>
        <v>DWF18O1D-001</v>
      </c>
      <c r="K2308" s="4" t="str">
        <f t="shared" si="66"/>
        <v>12x32</v>
      </c>
      <c r="L2308" s="4" t="str">
        <f t="shared" si="67"/>
        <v>12</v>
      </c>
      <c r="M2308" s="4" t="str">
        <f t="shared" si="68"/>
        <v>32</v>
      </c>
      <c r="N2308" s="4" t="e">
        <f>VLOOKUP(L2308,#REF!,3,FALSE)</f>
        <v>#REF!</v>
      </c>
      <c r="O2308" s="4" t="e">
        <f>VLOOKUP(L2308,#REF!,2,FALSE)</f>
        <v>#REF!</v>
      </c>
      <c r="P2308" s="4" t="e">
        <f t="shared" si="69"/>
        <v>#REF!</v>
      </c>
      <c r="Q2308" s="4"/>
      <c r="R2308" s="4"/>
      <c r="S2308" s="4"/>
      <c r="T2308" s="4"/>
      <c r="U2308" s="4"/>
      <c r="V2308" s="4"/>
      <c r="W2308" s="4"/>
    </row>
    <row r="2309" spans="1:23" ht="16">
      <c r="A2309" s="173" t="s">
        <v>3034</v>
      </c>
      <c r="B2309" s="173" t="s">
        <v>3015</v>
      </c>
      <c r="C2309" s="173">
        <v>840433173113</v>
      </c>
      <c r="D2309" s="174">
        <v>64.5</v>
      </c>
      <c r="E2309" s="174">
        <v>129</v>
      </c>
      <c r="F2309" s="173" t="s">
        <v>884</v>
      </c>
      <c r="G2309" s="4" t="s">
        <v>3</v>
      </c>
      <c r="H2309" s="4" t="str">
        <f t="shared" si="63"/>
        <v>Freshley Overall</v>
      </c>
      <c r="I2309" s="4" t="str">
        <f t="shared" si="64"/>
        <v>Heathered Black Denim</v>
      </c>
      <c r="J2309" s="4" t="str">
        <f t="shared" si="65"/>
        <v>DWF18O1D-001</v>
      </c>
      <c r="K2309" s="4" t="str">
        <f t="shared" si="66"/>
        <v>12x34</v>
      </c>
      <c r="L2309" s="4" t="str">
        <f t="shared" si="67"/>
        <v>12</v>
      </c>
      <c r="M2309" s="4" t="str">
        <f t="shared" si="68"/>
        <v>34</v>
      </c>
      <c r="N2309" s="4" t="e">
        <f>VLOOKUP(L2309,#REF!,3,FALSE)</f>
        <v>#REF!</v>
      </c>
      <c r="O2309" s="4" t="e">
        <f>VLOOKUP(L2309,#REF!,2,FALSE)</f>
        <v>#REF!</v>
      </c>
      <c r="P2309" s="4" t="e">
        <f t="shared" si="69"/>
        <v>#REF!</v>
      </c>
      <c r="Q2309" s="4"/>
      <c r="R2309" s="4"/>
      <c r="S2309" s="4"/>
      <c r="T2309" s="4"/>
      <c r="U2309" s="4"/>
      <c r="V2309" s="4"/>
      <c r="W2309" s="4"/>
    </row>
    <row r="2310" spans="1:23" ht="16">
      <c r="A2310" s="173" t="s">
        <v>3035</v>
      </c>
      <c r="B2310" s="173" t="s">
        <v>3015</v>
      </c>
      <c r="C2310" s="173">
        <v>840433172765</v>
      </c>
      <c r="D2310" s="174">
        <v>64.5</v>
      </c>
      <c r="E2310" s="174">
        <v>129</v>
      </c>
      <c r="F2310" s="173" t="s">
        <v>884</v>
      </c>
      <c r="G2310" s="4" t="s">
        <v>3</v>
      </c>
      <c r="H2310" s="4" t="str">
        <f t="shared" si="63"/>
        <v>Freshley Overall</v>
      </c>
      <c r="I2310" s="4" t="str">
        <f t="shared" si="64"/>
        <v>Heathered Black Denim</v>
      </c>
      <c r="J2310" s="4" t="str">
        <f t="shared" si="65"/>
        <v>DWF18O1D-001</v>
      </c>
      <c r="K2310" s="4" t="str">
        <f t="shared" si="66"/>
        <v>14x28</v>
      </c>
      <c r="L2310" s="4" t="str">
        <f t="shared" si="67"/>
        <v>14</v>
      </c>
      <c r="M2310" s="4" t="str">
        <f t="shared" si="68"/>
        <v>28</v>
      </c>
      <c r="N2310" s="4" t="e">
        <f>VLOOKUP(L2310,#REF!,3,FALSE)</f>
        <v>#REF!</v>
      </c>
      <c r="O2310" s="4" t="e">
        <f>VLOOKUP(L2310,#REF!,2,FALSE)</f>
        <v>#REF!</v>
      </c>
      <c r="P2310" s="4" t="e">
        <f t="shared" si="69"/>
        <v>#REF!</v>
      </c>
      <c r="Q2310" s="4"/>
      <c r="R2310" s="4"/>
      <c r="S2310" s="4"/>
      <c r="T2310" s="4"/>
      <c r="U2310" s="4"/>
      <c r="V2310" s="4"/>
      <c r="W2310" s="4"/>
    </row>
    <row r="2311" spans="1:23" ht="16">
      <c r="A2311" s="173" t="s">
        <v>3036</v>
      </c>
      <c r="B2311" s="173" t="s">
        <v>3015</v>
      </c>
      <c r="C2311" s="173">
        <v>840433172888</v>
      </c>
      <c r="D2311" s="174">
        <v>64.5</v>
      </c>
      <c r="E2311" s="174">
        <v>129</v>
      </c>
      <c r="F2311" s="173" t="s">
        <v>884</v>
      </c>
      <c r="G2311" s="4" t="s">
        <v>3</v>
      </c>
      <c r="H2311" s="4" t="str">
        <f t="shared" si="63"/>
        <v>Freshley Overall</v>
      </c>
      <c r="I2311" s="4" t="str">
        <f t="shared" si="64"/>
        <v>Heathered Black Denim</v>
      </c>
      <c r="J2311" s="4" t="str">
        <f t="shared" si="65"/>
        <v>DWF18O1D-001</v>
      </c>
      <c r="K2311" s="4" t="str">
        <f t="shared" si="66"/>
        <v>14x30</v>
      </c>
      <c r="L2311" s="4" t="str">
        <f t="shared" si="67"/>
        <v>14</v>
      </c>
      <c r="M2311" s="4" t="str">
        <f t="shared" si="68"/>
        <v>30</v>
      </c>
      <c r="N2311" s="4" t="e">
        <f>VLOOKUP(L2311,#REF!,3,FALSE)</f>
        <v>#REF!</v>
      </c>
      <c r="O2311" s="4" t="e">
        <f>VLOOKUP(L2311,#REF!,2,FALSE)</f>
        <v>#REF!</v>
      </c>
      <c r="P2311" s="4" t="e">
        <f t="shared" si="69"/>
        <v>#REF!</v>
      </c>
      <c r="Q2311" s="4"/>
      <c r="R2311" s="4"/>
      <c r="S2311" s="4"/>
      <c r="T2311" s="4"/>
      <c r="U2311" s="4"/>
      <c r="V2311" s="4"/>
      <c r="W2311" s="4"/>
    </row>
    <row r="2312" spans="1:23" ht="16">
      <c r="A2312" s="173" t="s">
        <v>3037</v>
      </c>
      <c r="B2312" s="173" t="s">
        <v>3015</v>
      </c>
      <c r="C2312" s="173">
        <v>840433173007</v>
      </c>
      <c r="D2312" s="174">
        <v>64.5</v>
      </c>
      <c r="E2312" s="174">
        <v>129</v>
      </c>
      <c r="F2312" s="173" t="s">
        <v>884</v>
      </c>
      <c r="G2312" s="4" t="s">
        <v>3</v>
      </c>
      <c r="H2312" s="4" t="str">
        <f t="shared" si="63"/>
        <v>Freshley Overall</v>
      </c>
      <c r="I2312" s="4" t="str">
        <f t="shared" si="64"/>
        <v>Heathered Black Denim</v>
      </c>
      <c r="J2312" s="4" t="str">
        <f t="shared" si="65"/>
        <v>DWF18O1D-001</v>
      </c>
      <c r="K2312" s="4" t="str">
        <f t="shared" si="66"/>
        <v>14x32</v>
      </c>
      <c r="L2312" s="4" t="str">
        <f t="shared" si="67"/>
        <v>14</v>
      </c>
      <c r="M2312" s="4" t="str">
        <f t="shared" si="68"/>
        <v>32</v>
      </c>
      <c r="N2312" s="4" t="e">
        <f>VLOOKUP(L2312,#REF!,3,FALSE)</f>
        <v>#REF!</v>
      </c>
      <c r="O2312" s="4" t="e">
        <f>VLOOKUP(L2312,#REF!,2,FALSE)</f>
        <v>#REF!</v>
      </c>
      <c r="P2312" s="4" t="e">
        <f t="shared" si="69"/>
        <v>#REF!</v>
      </c>
      <c r="Q2312" s="4"/>
      <c r="R2312" s="4"/>
      <c r="S2312" s="4"/>
      <c r="T2312" s="4"/>
      <c r="U2312" s="4"/>
      <c r="V2312" s="4"/>
      <c r="W2312" s="4"/>
    </row>
    <row r="2313" spans="1:23" ht="16">
      <c r="A2313" s="173" t="s">
        <v>3038</v>
      </c>
      <c r="B2313" s="173" t="s">
        <v>3015</v>
      </c>
      <c r="C2313" s="173">
        <v>840433173120</v>
      </c>
      <c r="D2313" s="174">
        <v>64.5</v>
      </c>
      <c r="E2313" s="174">
        <v>129</v>
      </c>
      <c r="F2313" s="173" t="s">
        <v>884</v>
      </c>
      <c r="G2313" s="4" t="s">
        <v>3</v>
      </c>
      <c r="H2313" s="4" t="str">
        <f t="shared" si="63"/>
        <v>Freshley Overall</v>
      </c>
      <c r="I2313" s="4" t="str">
        <f t="shared" si="64"/>
        <v>Heathered Black Denim</v>
      </c>
      <c r="J2313" s="4" t="str">
        <f t="shared" si="65"/>
        <v>DWF18O1D-001</v>
      </c>
      <c r="K2313" s="4" t="str">
        <f t="shared" si="66"/>
        <v>14x34</v>
      </c>
      <c r="L2313" s="4" t="str">
        <f t="shared" si="67"/>
        <v>14</v>
      </c>
      <c r="M2313" s="4" t="str">
        <f t="shared" si="68"/>
        <v>34</v>
      </c>
      <c r="N2313" s="4" t="e">
        <f>VLOOKUP(L2313,#REF!,3,FALSE)</f>
        <v>#REF!</v>
      </c>
      <c r="O2313" s="4" t="e">
        <f>VLOOKUP(L2313,#REF!,2,FALSE)</f>
        <v>#REF!</v>
      </c>
      <c r="P2313" s="4" t="e">
        <f t="shared" si="69"/>
        <v>#REF!</v>
      </c>
      <c r="Q2313" s="4"/>
      <c r="R2313" s="4"/>
      <c r="S2313" s="4"/>
      <c r="T2313" s="4"/>
      <c r="U2313" s="4"/>
      <c r="V2313" s="4"/>
      <c r="W2313" s="4"/>
    </row>
    <row r="2314" spans="1:23" ht="16">
      <c r="A2314" s="173" t="s">
        <v>3039</v>
      </c>
      <c r="B2314" s="173" t="s">
        <v>3015</v>
      </c>
      <c r="C2314" s="173">
        <v>840433172772</v>
      </c>
      <c r="D2314" s="174">
        <v>64.5</v>
      </c>
      <c r="E2314" s="174">
        <v>129</v>
      </c>
      <c r="F2314" s="173" t="s">
        <v>884</v>
      </c>
      <c r="G2314" s="4" t="s">
        <v>3</v>
      </c>
      <c r="H2314" s="4" t="str">
        <f t="shared" si="63"/>
        <v>Freshley Overall</v>
      </c>
      <c r="I2314" s="4" t="str">
        <f t="shared" si="64"/>
        <v>Heathered Black Denim</v>
      </c>
      <c r="J2314" s="4" t="str">
        <f t="shared" si="65"/>
        <v>DWF18O1D-001</v>
      </c>
      <c r="K2314" s="4" t="str">
        <f t="shared" si="66"/>
        <v>16x28</v>
      </c>
      <c r="L2314" s="4" t="str">
        <f t="shared" si="67"/>
        <v>16</v>
      </c>
      <c r="M2314" s="4" t="str">
        <f t="shared" si="68"/>
        <v>28</v>
      </c>
      <c r="N2314" s="4" t="e">
        <f>VLOOKUP(L2314,#REF!,3,FALSE)</f>
        <v>#REF!</v>
      </c>
      <c r="O2314" s="4" t="e">
        <f>VLOOKUP(L2314,#REF!,2,FALSE)</f>
        <v>#REF!</v>
      </c>
      <c r="P2314" s="4" t="e">
        <f t="shared" si="69"/>
        <v>#REF!</v>
      </c>
      <c r="Q2314" s="4"/>
      <c r="R2314" s="4"/>
      <c r="S2314" s="4"/>
      <c r="T2314" s="4"/>
      <c r="U2314" s="4"/>
      <c r="V2314" s="4"/>
      <c r="W2314" s="4"/>
    </row>
    <row r="2315" spans="1:23" ht="16">
      <c r="A2315" s="173" t="s">
        <v>3040</v>
      </c>
      <c r="B2315" s="173" t="s">
        <v>3015</v>
      </c>
      <c r="C2315" s="173">
        <v>840433172895</v>
      </c>
      <c r="D2315" s="174">
        <v>64.5</v>
      </c>
      <c r="E2315" s="174">
        <v>129</v>
      </c>
      <c r="F2315" s="173" t="s">
        <v>884</v>
      </c>
      <c r="G2315" s="4" t="s">
        <v>3</v>
      </c>
      <c r="H2315" s="4" t="str">
        <f t="shared" si="63"/>
        <v>Freshley Overall</v>
      </c>
      <c r="I2315" s="4" t="str">
        <f t="shared" si="64"/>
        <v>Heathered Black Denim</v>
      </c>
      <c r="J2315" s="4" t="str">
        <f t="shared" si="65"/>
        <v>DWF18O1D-001</v>
      </c>
      <c r="K2315" s="4" t="str">
        <f t="shared" si="66"/>
        <v>16x30</v>
      </c>
      <c r="L2315" s="4" t="str">
        <f t="shared" si="67"/>
        <v>16</v>
      </c>
      <c r="M2315" s="4" t="str">
        <f t="shared" si="68"/>
        <v>30</v>
      </c>
      <c r="N2315" s="4" t="e">
        <f>VLOOKUP(L2315,#REF!,3,FALSE)</f>
        <v>#REF!</v>
      </c>
      <c r="O2315" s="4" t="e">
        <f>VLOOKUP(L2315,#REF!,2,FALSE)</f>
        <v>#REF!</v>
      </c>
      <c r="P2315" s="4" t="e">
        <f t="shared" si="69"/>
        <v>#REF!</v>
      </c>
      <c r="Q2315" s="4"/>
      <c r="R2315" s="4"/>
      <c r="S2315" s="4"/>
      <c r="T2315" s="4"/>
      <c r="U2315" s="4"/>
      <c r="V2315" s="4"/>
      <c r="W2315" s="4"/>
    </row>
    <row r="2316" spans="1:23" ht="16">
      <c r="A2316" s="173" t="s">
        <v>3041</v>
      </c>
      <c r="B2316" s="173" t="s">
        <v>3015</v>
      </c>
      <c r="C2316" s="173">
        <v>840433173014</v>
      </c>
      <c r="D2316" s="174">
        <v>64.5</v>
      </c>
      <c r="E2316" s="174">
        <v>129</v>
      </c>
      <c r="F2316" s="173" t="s">
        <v>884</v>
      </c>
      <c r="G2316" s="4" t="s">
        <v>3</v>
      </c>
      <c r="H2316" s="4" t="str">
        <f t="shared" si="63"/>
        <v>Freshley Overall</v>
      </c>
      <c r="I2316" s="4" t="str">
        <f t="shared" si="64"/>
        <v>Heathered Black Denim</v>
      </c>
      <c r="J2316" s="4" t="str">
        <f t="shared" si="65"/>
        <v>DWF18O1D-001</v>
      </c>
      <c r="K2316" s="4" t="str">
        <f t="shared" si="66"/>
        <v>16x32</v>
      </c>
      <c r="L2316" s="4" t="str">
        <f t="shared" si="67"/>
        <v>16</v>
      </c>
      <c r="M2316" s="4" t="str">
        <f t="shared" si="68"/>
        <v>32</v>
      </c>
      <c r="N2316" s="4" t="e">
        <f>VLOOKUP(L2316,#REF!,3,FALSE)</f>
        <v>#REF!</v>
      </c>
      <c r="O2316" s="4" t="e">
        <f>VLOOKUP(L2316,#REF!,2,FALSE)</f>
        <v>#REF!</v>
      </c>
      <c r="P2316" s="4" t="e">
        <f t="shared" si="69"/>
        <v>#REF!</v>
      </c>
      <c r="Q2316" s="4"/>
      <c r="R2316" s="4"/>
      <c r="S2316" s="4"/>
      <c r="T2316" s="4"/>
      <c r="U2316" s="4"/>
      <c r="V2316" s="4"/>
      <c r="W2316" s="4"/>
    </row>
    <row r="2317" spans="1:23" ht="16">
      <c r="A2317" s="173" t="s">
        <v>3042</v>
      </c>
      <c r="B2317" s="173" t="s">
        <v>3015</v>
      </c>
      <c r="C2317" s="173">
        <v>840433173137</v>
      </c>
      <c r="D2317" s="174">
        <v>64.5</v>
      </c>
      <c r="E2317" s="174">
        <v>129</v>
      </c>
      <c r="F2317" s="173" t="s">
        <v>884</v>
      </c>
      <c r="G2317" s="4" t="s">
        <v>3</v>
      </c>
      <c r="H2317" s="4" t="str">
        <f t="shared" si="63"/>
        <v>Freshley Overall</v>
      </c>
      <c r="I2317" s="4" t="str">
        <f t="shared" si="64"/>
        <v>Heathered Black Denim</v>
      </c>
      <c r="J2317" s="4" t="str">
        <f t="shared" si="65"/>
        <v>DWF18O1D-001</v>
      </c>
      <c r="K2317" s="4" t="str">
        <f t="shared" si="66"/>
        <v>16x34</v>
      </c>
      <c r="L2317" s="4" t="str">
        <f t="shared" si="67"/>
        <v>16</v>
      </c>
      <c r="M2317" s="4" t="str">
        <f t="shared" si="68"/>
        <v>34</v>
      </c>
      <c r="N2317" s="4" t="e">
        <f>VLOOKUP(L2317,#REF!,3,FALSE)</f>
        <v>#REF!</v>
      </c>
      <c r="O2317" s="4" t="e">
        <f>VLOOKUP(L2317,#REF!,2,FALSE)</f>
        <v>#REF!</v>
      </c>
      <c r="P2317" s="4" t="e">
        <f t="shared" si="69"/>
        <v>#REF!</v>
      </c>
      <c r="Q2317" s="4"/>
      <c r="R2317" s="4"/>
      <c r="S2317" s="4"/>
      <c r="T2317" s="4"/>
      <c r="U2317" s="4"/>
      <c r="V2317" s="4"/>
      <c r="W2317" s="4"/>
    </row>
    <row r="2318" spans="1:23" ht="16">
      <c r="A2318" s="173" t="s">
        <v>3043</v>
      </c>
      <c r="B2318" s="173" t="s">
        <v>3015</v>
      </c>
      <c r="C2318" s="173">
        <v>840433172789</v>
      </c>
      <c r="D2318" s="174">
        <v>64.5</v>
      </c>
      <c r="E2318" s="174">
        <v>129</v>
      </c>
      <c r="F2318" s="173" t="s">
        <v>884</v>
      </c>
      <c r="G2318" s="4" t="s">
        <v>3</v>
      </c>
      <c r="H2318" s="4" t="str">
        <f t="shared" si="63"/>
        <v>Freshley Overall</v>
      </c>
      <c r="I2318" s="4" t="str">
        <f t="shared" si="64"/>
        <v>Heathered Black Denim</v>
      </c>
      <c r="J2318" s="4" t="str">
        <f t="shared" si="65"/>
        <v>DWF18O1D-001</v>
      </c>
      <c r="K2318" s="4" t="str">
        <f t="shared" si="66"/>
        <v>18x28</v>
      </c>
      <c r="L2318" s="4" t="str">
        <f t="shared" si="67"/>
        <v>18</v>
      </c>
      <c r="M2318" s="4" t="str">
        <f t="shared" si="68"/>
        <v>28</v>
      </c>
      <c r="N2318" s="4" t="e">
        <f>VLOOKUP(L2318,#REF!,3,FALSE)</f>
        <v>#REF!</v>
      </c>
      <c r="O2318" s="4" t="e">
        <f>VLOOKUP(L2318,#REF!,2,FALSE)</f>
        <v>#REF!</v>
      </c>
      <c r="P2318" s="4" t="e">
        <f t="shared" si="69"/>
        <v>#REF!</v>
      </c>
      <c r="Q2318" s="4"/>
      <c r="R2318" s="4"/>
      <c r="S2318" s="4"/>
      <c r="T2318" s="4"/>
      <c r="U2318" s="4"/>
      <c r="V2318" s="4"/>
      <c r="W2318" s="4"/>
    </row>
    <row r="2319" spans="1:23" ht="16">
      <c r="A2319" s="173" t="s">
        <v>3044</v>
      </c>
      <c r="B2319" s="173" t="s">
        <v>3015</v>
      </c>
      <c r="C2319" s="173">
        <v>840433172901</v>
      </c>
      <c r="D2319" s="174">
        <v>64.5</v>
      </c>
      <c r="E2319" s="174">
        <v>129</v>
      </c>
      <c r="F2319" s="173" t="s">
        <v>884</v>
      </c>
      <c r="G2319" s="4" t="s">
        <v>3</v>
      </c>
      <c r="H2319" s="4" t="str">
        <f t="shared" si="63"/>
        <v>Freshley Overall</v>
      </c>
      <c r="I2319" s="4" t="str">
        <f t="shared" si="64"/>
        <v>Heathered Black Denim</v>
      </c>
      <c r="J2319" s="4" t="str">
        <f t="shared" si="65"/>
        <v>DWF18O1D-001</v>
      </c>
      <c r="K2319" s="4" t="str">
        <f t="shared" si="66"/>
        <v>18x30</v>
      </c>
      <c r="L2319" s="4" t="str">
        <f t="shared" si="67"/>
        <v>18</v>
      </c>
      <c r="M2319" s="4" t="str">
        <f t="shared" si="68"/>
        <v>30</v>
      </c>
      <c r="N2319" s="4" t="e">
        <f>VLOOKUP(L2319,#REF!,3,FALSE)</f>
        <v>#REF!</v>
      </c>
      <c r="O2319" s="4" t="e">
        <f>VLOOKUP(L2319,#REF!,2,FALSE)</f>
        <v>#REF!</v>
      </c>
      <c r="P2319" s="4" t="e">
        <f t="shared" si="69"/>
        <v>#REF!</v>
      </c>
      <c r="Q2319" s="4"/>
      <c r="R2319" s="4"/>
      <c r="S2319" s="4"/>
      <c r="T2319" s="4"/>
      <c r="U2319" s="4"/>
      <c r="V2319" s="4"/>
      <c r="W2319" s="4"/>
    </row>
    <row r="2320" spans="1:23" ht="16">
      <c r="A2320" s="173" t="s">
        <v>3045</v>
      </c>
      <c r="B2320" s="173" t="s">
        <v>3015</v>
      </c>
      <c r="C2320" s="173">
        <v>840433173021</v>
      </c>
      <c r="D2320" s="174">
        <v>64.5</v>
      </c>
      <c r="E2320" s="174">
        <v>129</v>
      </c>
      <c r="F2320" s="173" t="s">
        <v>884</v>
      </c>
      <c r="G2320" s="4" t="s">
        <v>3</v>
      </c>
      <c r="H2320" s="4" t="str">
        <f t="shared" si="63"/>
        <v>Freshley Overall</v>
      </c>
      <c r="I2320" s="4" t="str">
        <f t="shared" si="64"/>
        <v>Heathered Black Denim</v>
      </c>
      <c r="J2320" s="4" t="str">
        <f t="shared" si="65"/>
        <v>DWF18O1D-001</v>
      </c>
      <c r="K2320" s="4" t="str">
        <f t="shared" si="66"/>
        <v>18x32</v>
      </c>
      <c r="L2320" s="4" t="str">
        <f t="shared" si="67"/>
        <v>18</v>
      </c>
      <c r="M2320" s="4" t="str">
        <f t="shared" si="68"/>
        <v>32</v>
      </c>
      <c r="N2320" s="4" t="e">
        <f>VLOOKUP(L2320,#REF!,3,FALSE)</f>
        <v>#REF!</v>
      </c>
      <c r="O2320" s="4" t="e">
        <f>VLOOKUP(L2320,#REF!,2,FALSE)</f>
        <v>#REF!</v>
      </c>
      <c r="P2320" s="4" t="e">
        <f t="shared" si="69"/>
        <v>#REF!</v>
      </c>
      <c r="Q2320" s="4"/>
      <c r="R2320" s="4"/>
      <c r="S2320" s="4"/>
      <c r="T2320" s="4"/>
      <c r="U2320" s="4"/>
      <c r="V2320" s="4"/>
      <c r="W2320" s="4"/>
    </row>
    <row r="2321" spans="1:23" ht="16">
      <c r="A2321" s="173" t="s">
        <v>3046</v>
      </c>
      <c r="B2321" s="173" t="s">
        <v>3015</v>
      </c>
      <c r="C2321" s="173">
        <v>840433173144</v>
      </c>
      <c r="D2321" s="174">
        <v>64.5</v>
      </c>
      <c r="E2321" s="174">
        <v>129</v>
      </c>
      <c r="F2321" s="173" t="s">
        <v>884</v>
      </c>
      <c r="G2321" s="4" t="s">
        <v>3</v>
      </c>
      <c r="H2321" s="4" t="str">
        <f t="shared" si="63"/>
        <v>Freshley Overall</v>
      </c>
      <c r="I2321" s="4" t="str">
        <f t="shared" si="64"/>
        <v>Heathered Black Denim</v>
      </c>
      <c r="J2321" s="4" t="str">
        <f t="shared" si="65"/>
        <v>DWF18O1D-001</v>
      </c>
      <c r="K2321" s="4" t="str">
        <f t="shared" si="66"/>
        <v>18x34</v>
      </c>
      <c r="L2321" s="4" t="str">
        <f t="shared" si="67"/>
        <v>18</v>
      </c>
      <c r="M2321" s="4" t="str">
        <f t="shared" si="68"/>
        <v>34</v>
      </c>
      <c r="N2321" s="4" t="e">
        <f>VLOOKUP(L2321,#REF!,3,FALSE)</f>
        <v>#REF!</v>
      </c>
      <c r="O2321" s="4" t="e">
        <f>VLOOKUP(L2321,#REF!,2,FALSE)</f>
        <v>#REF!</v>
      </c>
      <c r="P2321" s="4" t="e">
        <f t="shared" si="69"/>
        <v>#REF!</v>
      </c>
      <c r="Q2321" s="4"/>
      <c r="R2321" s="4"/>
      <c r="S2321" s="4"/>
      <c r="T2321" s="4"/>
      <c r="U2321" s="4"/>
      <c r="V2321" s="4"/>
      <c r="W2321" s="4"/>
    </row>
    <row r="2322" spans="1:23" ht="16">
      <c r="A2322" s="173" t="s">
        <v>3047</v>
      </c>
      <c r="B2322" s="173" t="s">
        <v>3015</v>
      </c>
      <c r="C2322" s="173">
        <v>840433177807</v>
      </c>
      <c r="D2322" s="174">
        <v>64.5</v>
      </c>
      <c r="E2322" s="174">
        <v>129</v>
      </c>
      <c r="F2322" s="173" t="s">
        <v>884</v>
      </c>
      <c r="G2322" s="4" t="s">
        <v>3</v>
      </c>
      <c r="H2322" s="4" t="str">
        <f t="shared" si="63"/>
        <v>Freshley Overall</v>
      </c>
      <c r="I2322" s="4" t="str">
        <f t="shared" si="64"/>
        <v>Heathered Black Denim</v>
      </c>
      <c r="J2322" s="4" t="str">
        <f t="shared" si="65"/>
        <v>DWF18O1D-001</v>
      </c>
      <c r="K2322" s="4" t="str">
        <f t="shared" si="66"/>
        <v>20x28</v>
      </c>
      <c r="L2322" s="4" t="str">
        <f t="shared" si="67"/>
        <v>20</v>
      </c>
      <c r="M2322" s="4" t="str">
        <f t="shared" si="68"/>
        <v>28</v>
      </c>
      <c r="N2322" s="4" t="e">
        <f>VLOOKUP(L2322,#REF!,3,FALSE)</f>
        <v>#REF!</v>
      </c>
      <c r="O2322" s="4" t="e">
        <f>VLOOKUP(L2322,#REF!,2,FALSE)</f>
        <v>#REF!</v>
      </c>
      <c r="P2322" s="4" t="e">
        <f t="shared" si="69"/>
        <v>#REF!</v>
      </c>
      <c r="Q2322" s="4"/>
      <c r="R2322" s="4"/>
      <c r="S2322" s="4"/>
      <c r="T2322" s="4"/>
      <c r="U2322" s="4"/>
      <c r="V2322" s="4"/>
      <c r="W2322" s="4"/>
    </row>
    <row r="2323" spans="1:23" ht="16">
      <c r="A2323" s="173" t="s">
        <v>3048</v>
      </c>
      <c r="B2323" s="173" t="s">
        <v>3015</v>
      </c>
      <c r="C2323" s="173">
        <v>840433177838</v>
      </c>
      <c r="D2323" s="174">
        <v>64.5</v>
      </c>
      <c r="E2323" s="174">
        <v>129</v>
      </c>
      <c r="F2323" s="173" t="s">
        <v>884</v>
      </c>
      <c r="G2323" s="4" t="s">
        <v>3</v>
      </c>
      <c r="H2323" s="4" t="str">
        <f t="shared" si="63"/>
        <v>Freshley Overall</v>
      </c>
      <c r="I2323" s="4" t="str">
        <f t="shared" si="64"/>
        <v>Heathered Black Denim</v>
      </c>
      <c r="J2323" s="4" t="str">
        <f t="shared" si="65"/>
        <v>DWF18O1D-001</v>
      </c>
      <c r="K2323" s="4" t="str">
        <f t="shared" si="66"/>
        <v>20x30</v>
      </c>
      <c r="L2323" s="4" t="str">
        <f t="shared" si="67"/>
        <v>20</v>
      </c>
      <c r="M2323" s="4" t="str">
        <f t="shared" si="68"/>
        <v>30</v>
      </c>
      <c r="N2323" s="4" t="e">
        <f>VLOOKUP(L2323,#REF!,3,FALSE)</f>
        <v>#REF!</v>
      </c>
      <c r="O2323" s="4" t="e">
        <f>VLOOKUP(L2323,#REF!,2,FALSE)</f>
        <v>#REF!</v>
      </c>
      <c r="P2323" s="4" t="e">
        <f t="shared" si="69"/>
        <v>#REF!</v>
      </c>
      <c r="Q2323" s="4"/>
      <c r="R2323" s="4"/>
      <c r="S2323" s="4"/>
      <c r="T2323" s="4"/>
      <c r="U2323" s="4"/>
      <c r="V2323" s="4"/>
      <c r="W2323" s="4"/>
    </row>
    <row r="2324" spans="1:23" ht="16">
      <c r="A2324" s="173" t="s">
        <v>3049</v>
      </c>
      <c r="B2324" s="173" t="s">
        <v>3015</v>
      </c>
      <c r="C2324" s="173">
        <v>840433177869</v>
      </c>
      <c r="D2324" s="174">
        <v>64.5</v>
      </c>
      <c r="E2324" s="174">
        <v>129</v>
      </c>
      <c r="F2324" s="173" t="s">
        <v>884</v>
      </c>
      <c r="G2324" s="4" t="s">
        <v>3</v>
      </c>
      <c r="H2324" s="4" t="str">
        <f t="shared" si="63"/>
        <v>Freshley Overall</v>
      </c>
      <c r="I2324" s="4" t="str">
        <f t="shared" si="64"/>
        <v>Heathered Black Denim</v>
      </c>
      <c r="J2324" s="4" t="str">
        <f t="shared" si="65"/>
        <v>DWF18O1D-001</v>
      </c>
      <c r="K2324" s="4" t="str">
        <f t="shared" si="66"/>
        <v>20x32</v>
      </c>
      <c r="L2324" s="4" t="str">
        <f t="shared" si="67"/>
        <v>20</v>
      </c>
      <c r="M2324" s="4" t="str">
        <f t="shared" si="68"/>
        <v>32</v>
      </c>
      <c r="N2324" s="4" t="e">
        <f>VLOOKUP(L2324,#REF!,3,FALSE)</f>
        <v>#REF!</v>
      </c>
      <c r="O2324" s="4" t="e">
        <f>VLOOKUP(L2324,#REF!,2,FALSE)</f>
        <v>#REF!</v>
      </c>
      <c r="P2324" s="4" t="e">
        <f t="shared" si="69"/>
        <v>#REF!</v>
      </c>
      <c r="Q2324" s="4"/>
      <c r="R2324" s="4"/>
      <c r="S2324" s="4"/>
      <c r="T2324" s="4"/>
      <c r="U2324" s="4"/>
      <c r="V2324" s="4"/>
      <c r="W2324" s="4"/>
    </row>
    <row r="2325" spans="1:23" ht="16">
      <c r="A2325" s="173" t="s">
        <v>3050</v>
      </c>
      <c r="B2325" s="173" t="s">
        <v>3015</v>
      </c>
      <c r="C2325" s="173">
        <v>840433177890</v>
      </c>
      <c r="D2325" s="174">
        <v>64.5</v>
      </c>
      <c r="E2325" s="174">
        <v>129</v>
      </c>
      <c r="F2325" s="173" t="s">
        <v>884</v>
      </c>
      <c r="G2325" s="4" t="s">
        <v>3</v>
      </c>
      <c r="H2325" s="4" t="str">
        <f t="shared" si="63"/>
        <v>Freshley Overall</v>
      </c>
      <c r="I2325" s="4" t="str">
        <f t="shared" si="64"/>
        <v>Heathered Black Denim</v>
      </c>
      <c r="J2325" s="4" t="str">
        <f t="shared" si="65"/>
        <v>DWF18O1D-001</v>
      </c>
      <c r="K2325" s="4" t="str">
        <f t="shared" si="66"/>
        <v>20x34</v>
      </c>
      <c r="L2325" s="4" t="str">
        <f t="shared" si="67"/>
        <v>20</v>
      </c>
      <c r="M2325" s="4" t="str">
        <f t="shared" si="68"/>
        <v>34</v>
      </c>
      <c r="N2325" s="4" t="e">
        <f>VLOOKUP(L2325,#REF!,3,FALSE)</f>
        <v>#REF!</v>
      </c>
      <c r="O2325" s="4" t="e">
        <f>VLOOKUP(L2325,#REF!,2,FALSE)</f>
        <v>#REF!</v>
      </c>
      <c r="P2325" s="4" t="e">
        <f t="shared" si="69"/>
        <v>#REF!</v>
      </c>
      <c r="Q2325" s="4"/>
      <c r="R2325" s="4"/>
      <c r="S2325" s="4"/>
      <c r="T2325" s="4"/>
      <c r="U2325" s="4"/>
      <c r="V2325" s="4"/>
      <c r="W2325" s="4"/>
    </row>
    <row r="2326" spans="1:23" ht="16">
      <c r="A2326" s="173" t="s">
        <v>3051</v>
      </c>
      <c r="B2326" s="173" t="s">
        <v>3015</v>
      </c>
      <c r="C2326" s="173">
        <v>840433177814</v>
      </c>
      <c r="D2326" s="174">
        <v>64.5</v>
      </c>
      <c r="E2326" s="174">
        <v>129</v>
      </c>
      <c r="F2326" s="173" t="s">
        <v>884</v>
      </c>
      <c r="G2326" s="4" t="s">
        <v>3</v>
      </c>
      <c r="H2326" s="4" t="str">
        <f t="shared" si="63"/>
        <v>Freshley Overall</v>
      </c>
      <c r="I2326" s="4" t="str">
        <f t="shared" si="64"/>
        <v>Heathered Black Denim</v>
      </c>
      <c r="J2326" s="4" t="str">
        <f t="shared" si="65"/>
        <v>DWF18O1D-001</v>
      </c>
      <c r="K2326" s="4" t="str">
        <f t="shared" si="66"/>
        <v>22x28</v>
      </c>
      <c r="L2326" s="4" t="str">
        <f t="shared" si="67"/>
        <v>22</v>
      </c>
      <c r="M2326" s="4" t="str">
        <f t="shared" si="68"/>
        <v>28</v>
      </c>
      <c r="N2326" s="4" t="e">
        <f>VLOOKUP(L2326,#REF!,3,FALSE)</f>
        <v>#REF!</v>
      </c>
      <c r="O2326" s="4" t="e">
        <f>VLOOKUP(L2326,#REF!,2,FALSE)</f>
        <v>#REF!</v>
      </c>
      <c r="P2326" s="4" t="e">
        <f t="shared" si="69"/>
        <v>#REF!</v>
      </c>
      <c r="Q2326" s="4"/>
      <c r="R2326" s="4"/>
      <c r="S2326" s="4"/>
      <c r="T2326" s="4"/>
      <c r="U2326" s="4"/>
      <c r="V2326" s="4"/>
      <c r="W2326" s="4"/>
    </row>
    <row r="2327" spans="1:23" ht="16">
      <c r="A2327" s="173" t="s">
        <v>3052</v>
      </c>
      <c r="B2327" s="173" t="s">
        <v>3015</v>
      </c>
      <c r="C2327" s="173">
        <v>840433177845</v>
      </c>
      <c r="D2327" s="174">
        <v>64.5</v>
      </c>
      <c r="E2327" s="174">
        <v>129</v>
      </c>
      <c r="F2327" s="173" t="s">
        <v>884</v>
      </c>
      <c r="G2327" s="4" t="s">
        <v>3</v>
      </c>
      <c r="H2327" s="4" t="str">
        <f t="shared" si="63"/>
        <v>Freshley Overall</v>
      </c>
      <c r="I2327" s="4" t="str">
        <f t="shared" si="64"/>
        <v>Heathered Black Denim</v>
      </c>
      <c r="J2327" s="4" t="str">
        <f t="shared" si="65"/>
        <v>DWF18O1D-001</v>
      </c>
      <c r="K2327" s="4" t="str">
        <f t="shared" si="66"/>
        <v>22x30</v>
      </c>
      <c r="L2327" s="4" t="str">
        <f t="shared" si="67"/>
        <v>22</v>
      </c>
      <c r="M2327" s="4" t="str">
        <f t="shared" si="68"/>
        <v>30</v>
      </c>
      <c r="N2327" s="4" t="e">
        <f>VLOOKUP(L2327,#REF!,3,FALSE)</f>
        <v>#REF!</v>
      </c>
      <c r="O2327" s="4" t="e">
        <f>VLOOKUP(L2327,#REF!,2,FALSE)</f>
        <v>#REF!</v>
      </c>
      <c r="P2327" s="4" t="e">
        <f t="shared" si="69"/>
        <v>#REF!</v>
      </c>
      <c r="Q2327" s="4"/>
      <c r="R2327" s="4"/>
      <c r="S2327" s="4"/>
      <c r="T2327" s="4"/>
      <c r="U2327" s="4"/>
      <c r="V2327" s="4"/>
      <c r="W2327" s="4"/>
    </row>
    <row r="2328" spans="1:23" ht="16">
      <c r="A2328" s="173" t="s">
        <v>3053</v>
      </c>
      <c r="B2328" s="173" t="s">
        <v>3015</v>
      </c>
      <c r="C2328" s="173">
        <v>840433177876</v>
      </c>
      <c r="D2328" s="174">
        <v>64.5</v>
      </c>
      <c r="E2328" s="174">
        <v>129</v>
      </c>
      <c r="F2328" s="173" t="s">
        <v>884</v>
      </c>
      <c r="G2328" s="4" t="s">
        <v>3</v>
      </c>
      <c r="H2328" s="4" t="str">
        <f t="shared" si="63"/>
        <v>Freshley Overall</v>
      </c>
      <c r="I2328" s="4" t="str">
        <f t="shared" si="64"/>
        <v>Heathered Black Denim</v>
      </c>
      <c r="J2328" s="4" t="str">
        <f t="shared" si="65"/>
        <v>DWF18O1D-001</v>
      </c>
      <c r="K2328" s="4" t="str">
        <f t="shared" si="66"/>
        <v>22x32</v>
      </c>
      <c r="L2328" s="4" t="str">
        <f t="shared" si="67"/>
        <v>22</v>
      </c>
      <c r="M2328" s="4" t="str">
        <f t="shared" si="68"/>
        <v>32</v>
      </c>
      <c r="N2328" s="4" t="e">
        <f>VLOOKUP(L2328,#REF!,3,FALSE)</f>
        <v>#REF!</v>
      </c>
      <c r="O2328" s="4" t="e">
        <f>VLOOKUP(L2328,#REF!,2,FALSE)</f>
        <v>#REF!</v>
      </c>
      <c r="P2328" s="4" t="e">
        <f t="shared" si="69"/>
        <v>#REF!</v>
      </c>
      <c r="Q2328" s="4"/>
      <c r="R2328" s="4"/>
      <c r="S2328" s="4"/>
      <c r="T2328" s="4"/>
      <c r="U2328" s="4"/>
      <c r="V2328" s="4"/>
      <c r="W2328" s="4"/>
    </row>
    <row r="2329" spans="1:23" ht="16">
      <c r="A2329" s="173" t="s">
        <v>3054</v>
      </c>
      <c r="B2329" s="173" t="s">
        <v>3015</v>
      </c>
      <c r="C2329" s="173">
        <v>840433177906</v>
      </c>
      <c r="D2329" s="174">
        <v>64.5</v>
      </c>
      <c r="E2329" s="174">
        <v>129</v>
      </c>
      <c r="F2329" s="173" t="s">
        <v>884</v>
      </c>
      <c r="G2329" s="4" t="s">
        <v>3</v>
      </c>
      <c r="H2329" s="4" t="str">
        <f t="shared" si="63"/>
        <v>Freshley Overall</v>
      </c>
      <c r="I2329" s="4" t="str">
        <f t="shared" si="64"/>
        <v>Heathered Black Denim</v>
      </c>
      <c r="J2329" s="4" t="str">
        <f t="shared" si="65"/>
        <v>DWF18O1D-001</v>
      </c>
      <c r="K2329" s="4" t="str">
        <f t="shared" si="66"/>
        <v>22x34</v>
      </c>
      <c r="L2329" s="4" t="str">
        <f t="shared" si="67"/>
        <v>22</v>
      </c>
      <c r="M2329" s="4" t="str">
        <f t="shared" si="68"/>
        <v>34</v>
      </c>
      <c r="N2329" s="4" t="e">
        <f>VLOOKUP(L2329,#REF!,3,FALSE)</f>
        <v>#REF!</v>
      </c>
      <c r="O2329" s="4" t="e">
        <f>VLOOKUP(L2329,#REF!,2,FALSE)</f>
        <v>#REF!</v>
      </c>
      <c r="P2329" s="4" t="e">
        <f t="shared" si="69"/>
        <v>#REF!</v>
      </c>
      <c r="Q2329" s="4"/>
      <c r="R2329" s="4"/>
      <c r="S2329" s="4"/>
      <c r="T2329" s="4"/>
      <c r="U2329" s="4"/>
      <c r="V2329" s="4"/>
      <c r="W2329" s="4"/>
    </row>
    <row r="2330" spans="1:23" ht="16">
      <c r="A2330" s="173" t="s">
        <v>3055</v>
      </c>
      <c r="B2330" s="173" t="s">
        <v>3015</v>
      </c>
      <c r="C2330" s="173">
        <v>840433177821</v>
      </c>
      <c r="D2330" s="174">
        <v>64.5</v>
      </c>
      <c r="E2330" s="174">
        <v>129</v>
      </c>
      <c r="F2330" s="173" t="s">
        <v>884</v>
      </c>
      <c r="G2330" s="4" t="s">
        <v>3</v>
      </c>
      <c r="H2330" s="4" t="str">
        <f t="shared" si="63"/>
        <v>Freshley Overall</v>
      </c>
      <c r="I2330" s="4" t="str">
        <f t="shared" si="64"/>
        <v>Heathered Black Denim</v>
      </c>
      <c r="J2330" s="4" t="str">
        <f t="shared" si="65"/>
        <v>DWF18O1D-001</v>
      </c>
      <c r="K2330" s="4" t="str">
        <f t="shared" si="66"/>
        <v>24x28</v>
      </c>
      <c r="L2330" s="4" t="str">
        <f t="shared" si="67"/>
        <v>24</v>
      </c>
      <c r="M2330" s="4" t="str">
        <f t="shared" si="68"/>
        <v>28</v>
      </c>
      <c r="N2330" s="4" t="e">
        <f>VLOOKUP(L2330,#REF!,3,FALSE)</f>
        <v>#REF!</v>
      </c>
      <c r="O2330" s="4" t="e">
        <f>VLOOKUP(L2330,#REF!,2,FALSE)</f>
        <v>#REF!</v>
      </c>
      <c r="P2330" s="4" t="e">
        <f t="shared" si="69"/>
        <v>#REF!</v>
      </c>
      <c r="Q2330" s="4"/>
      <c r="R2330" s="4"/>
      <c r="S2330" s="4"/>
      <c r="T2330" s="4"/>
      <c r="U2330" s="4"/>
      <c r="V2330" s="4"/>
      <c r="W2330" s="4"/>
    </row>
    <row r="2331" spans="1:23" ht="16">
      <c r="A2331" s="173" t="s">
        <v>3056</v>
      </c>
      <c r="B2331" s="173" t="s">
        <v>3015</v>
      </c>
      <c r="C2331" s="173">
        <v>840433177852</v>
      </c>
      <c r="D2331" s="174">
        <v>64.5</v>
      </c>
      <c r="E2331" s="174">
        <v>129</v>
      </c>
      <c r="F2331" s="173" t="s">
        <v>884</v>
      </c>
      <c r="G2331" s="4" t="s">
        <v>3</v>
      </c>
      <c r="H2331" s="4" t="str">
        <f t="shared" si="63"/>
        <v>Freshley Overall</v>
      </c>
      <c r="I2331" s="4" t="str">
        <f t="shared" si="64"/>
        <v>Heathered Black Denim</v>
      </c>
      <c r="J2331" s="4" t="str">
        <f t="shared" si="65"/>
        <v>DWF18O1D-001</v>
      </c>
      <c r="K2331" s="4" t="str">
        <f t="shared" si="66"/>
        <v>24x30</v>
      </c>
      <c r="L2331" s="4" t="str">
        <f t="shared" si="67"/>
        <v>24</v>
      </c>
      <c r="M2331" s="4" t="str">
        <f t="shared" si="68"/>
        <v>30</v>
      </c>
      <c r="N2331" s="4" t="e">
        <f>VLOOKUP(L2331,#REF!,3,FALSE)</f>
        <v>#REF!</v>
      </c>
      <c r="O2331" s="4" t="e">
        <f>VLOOKUP(L2331,#REF!,2,FALSE)</f>
        <v>#REF!</v>
      </c>
      <c r="P2331" s="4" t="e">
        <f t="shared" si="69"/>
        <v>#REF!</v>
      </c>
      <c r="Q2331" s="4"/>
      <c r="R2331" s="4"/>
      <c r="S2331" s="4"/>
      <c r="T2331" s="4"/>
      <c r="U2331" s="4"/>
      <c r="V2331" s="4"/>
      <c r="W2331" s="4"/>
    </row>
    <row r="2332" spans="1:23" ht="16">
      <c r="A2332" s="173" t="s">
        <v>3057</v>
      </c>
      <c r="B2332" s="173" t="s">
        <v>3015</v>
      </c>
      <c r="C2332" s="173">
        <v>840433177883</v>
      </c>
      <c r="D2332" s="174">
        <v>64.5</v>
      </c>
      <c r="E2332" s="174">
        <v>129</v>
      </c>
      <c r="F2332" s="173" t="s">
        <v>884</v>
      </c>
      <c r="G2332" s="4" t="s">
        <v>3</v>
      </c>
      <c r="H2332" s="4" t="str">
        <f t="shared" si="63"/>
        <v>Freshley Overall</v>
      </c>
      <c r="I2332" s="4" t="str">
        <f t="shared" si="64"/>
        <v>Heathered Black Denim</v>
      </c>
      <c r="J2332" s="4" t="str">
        <f t="shared" si="65"/>
        <v>DWF18O1D-001</v>
      </c>
      <c r="K2332" s="4" t="str">
        <f t="shared" si="66"/>
        <v>24x32</v>
      </c>
      <c r="L2332" s="4" t="str">
        <f t="shared" si="67"/>
        <v>24</v>
      </c>
      <c r="M2332" s="4" t="str">
        <f t="shared" si="68"/>
        <v>32</v>
      </c>
      <c r="N2332" s="4" t="e">
        <f>VLOOKUP(L2332,#REF!,3,FALSE)</f>
        <v>#REF!</v>
      </c>
      <c r="O2332" s="4" t="e">
        <f>VLOOKUP(L2332,#REF!,2,FALSE)</f>
        <v>#REF!</v>
      </c>
      <c r="P2332" s="4" t="e">
        <f t="shared" si="69"/>
        <v>#REF!</v>
      </c>
      <c r="Q2332" s="4"/>
      <c r="R2332" s="4"/>
      <c r="S2332" s="4"/>
      <c r="T2332" s="4"/>
      <c r="U2332" s="4"/>
      <c r="V2332" s="4"/>
      <c r="W2332" s="4"/>
    </row>
    <row r="2333" spans="1:23" ht="16">
      <c r="A2333" s="173" t="s">
        <v>3058</v>
      </c>
      <c r="B2333" s="173" t="s">
        <v>3015</v>
      </c>
      <c r="C2333" s="173">
        <v>840433177913</v>
      </c>
      <c r="D2333" s="174">
        <v>64.5</v>
      </c>
      <c r="E2333" s="174">
        <v>129</v>
      </c>
      <c r="F2333" s="173" t="s">
        <v>884</v>
      </c>
      <c r="G2333" s="4" t="s">
        <v>3</v>
      </c>
      <c r="H2333" s="4" t="str">
        <f t="shared" si="63"/>
        <v>Freshley Overall</v>
      </c>
      <c r="I2333" s="4" t="str">
        <f t="shared" si="64"/>
        <v>Heathered Black Denim</v>
      </c>
      <c r="J2333" s="4" t="str">
        <f t="shared" si="65"/>
        <v>DWF18O1D-001</v>
      </c>
      <c r="K2333" s="4" t="str">
        <f t="shared" si="66"/>
        <v>24x34</v>
      </c>
      <c r="L2333" s="4" t="str">
        <f t="shared" si="67"/>
        <v>24</v>
      </c>
      <c r="M2333" s="4" t="str">
        <f t="shared" si="68"/>
        <v>34</v>
      </c>
      <c r="N2333" s="4" t="e">
        <f>VLOOKUP(L2333,#REF!,3,FALSE)</f>
        <v>#REF!</v>
      </c>
      <c r="O2333" s="4" t="e">
        <f>VLOOKUP(L2333,#REF!,2,FALSE)</f>
        <v>#REF!</v>
      </c>
      <c r="P2333" s="4" t="e">
        <f t="shared" si="69"/>
        <v>#REF!</v>
      </c>
      <c r="Q2333" s="4"/>
      <c r="R2333" s="4"/>
      <c r="S2333" s="4"/>
      <c r="T2333" s="4"/>
      <c r="U2333" s="4"/>
      <c r="V2333" s="4"/>
      <c r="W2333" s="4"/>
    </row>
    <row r="2334" spans="1:23" ht="16">
      <c r="A2334" s="173" t="s">
        <v>3059</v>
      </c>
      <c r="B2334" s="173" t="s">
        <v>3015</v>
      </c>
      <c r="C2334" s="173">
        <v>840433172703</v>
      </c>
      <c r="D2334" s="174">
        <v>64.5</v>
      </c>
      <c r="E2334" s="174">
        <v>129</v>
      </c>
      <c r="F2334" s="173" t="s">
        <v>884</v>
      </c>
      <c r="G2334" s="4" t="s">
        <v>3</v>
      </c>
      <c r="H2334" s="4" t="str">
        <f t="shared" si="63"/>
        <v>Freshley Overall</v>
      </c>
      <c r="I2334" s="4" t="str">
        <f t="shared" si="64"/>
        <v>Heathered Black Denim</v>
      </c>
      <c r="J2334" s="4" t="str">
        <f t="shared" si="65"/>
        <v>DWF18O1D-001</v>
      </c>
      <c r="K2334" s="4" t="str">
        <f t="shared" si="66"/>
        <v>2x28</v>
      </c>
      <c r="L2334" s="4" t="str">
        <f t="shared" si="67"/>
        <v>2</v>
      </c>
      <c r="M2334" s="4" t="str">
        <f t="shared" si="68"/>
        <v>28</v>
      </c>
      <c r="N2334" s="4" t="e">
        <f>VLOOKUP(L2334,#REF!,3,FALSE)</f>
        <v>#REF!</v>
      </c>
      <c r="O2334" s="4" t="e">
        <f>VLOOKUP(L2334,#REF!,2,FALSE)</f>
        <v>#REF!</v>
      </c>
      <c r="P2334" s="4" t="e">
        <f t="shared" si="69"/>
        <v>#REF!</v>
      </c>
      <c r="Q2334" s="4"/>
      <c r="R2334" s="4"/>
      <c r="S2334" s="4"/>
      <c r="T2334" s="4"/>
      <c r="U2334" s="4"/>
      <c r="V2334" s="4"/>
      <c r="W2334" s="4"/>
    </row>
    <row r="2335" spans="1:23" ht="16">
      <c r="A2335" s="173" t="s">
        <v>3060</v>
      </c>
      <c r="B2335" s="173" t="s">
        <v>3015</v>
      </c>
      <c r="C2335" s="173">
        <v>840433172826</v>
      </c>
      <c r="D2335" s="174">
        <v>64.5</v>
      </c>
      <c r="E2335" s="174">
        <v>129</v>
      </c>
      <c r="F2335" s="173" t="s">
        <v>884</v>
      </c>
      <c r="G2335" s="4" t="s">
        <v>3</v>
      </c>
      <c r="H2335" s="4" t="str">
        <f t="shared" si="63"/>
        <v>Freshley Overall</v>
      </c>
      <c r="I2335" s="4" t="str">
        <f t="shared" si="64"/>
        <v>Heathered Black Denim</v>
      </c>
      <c r="J2335" s="4" t="str">
        <f t="shared" si="65"/>
        <v>DWF18O1D-001</v>
      </c>
      <c r="K2335" s="4" t="str">
        <f t="shared" si="66"/>
        <v>2x30</v>
      </c>
      <c r="L2335" s="4" t="str">
        <f t="shared" si="67"/>
        <v>2</v>
      </c>
      <c r="M2335" s="4" t="str">
        <f t="shared" si="68"/>
        <v>30</v>
      </c>
      <c r="N2335" s="4" t="e">
        <f>VLOOKUP(L2335,#REF!,3,FALSE)</f>
        <v>#REF!</v>
      </c>
      <c r="O2335" s="4" t="e">
        <f>VLOOKUP(L2335,#REF!,2,FALSE)</f>
        <v>#REF!</v>
      </c>
      <c r="P2335" s="4" t="e">
        <f t="shared" si="69"/>
        <v>#REF!</v>
      </c>
      <c r="Q2335" s="4"/>
      <c r="R2335" s="4"/>
      <c r="S2335" s="4"/>
      <c r="T2335" s="4"/>
      <c r="U2335" s="4"/>
      <c r="V2335" s="4"/>
      <c r="W2335" s="4"/>
    </row>
    <row r="2336" spans="1:23" ht="16">
      <c r="A2336" s="173" t="s">
        <v>3061</v>
      </c>
      <c r="B2336" s="173" t="s">
        <v>3015</v>
      </c>
      <c r="C2336" s="173">
        <v>840433172949</v>
      </c>
      <c r="D2336" s="174">
        <v>64.5</v>
      </c>
      <c r="E2336" s="174">
        <v>129</v>
      </c>
      <c r="F2336" s="173" t="s">
        <v>884</v>
      </c>
      <c r="G2336" s="4" t="s">
        <v>3</v>
      </c>
      <c r="H2336" s="4" t="str">
        <f t="shared" si="63"/>
        <v>Freshley Overall</v>
      </c>
      <c r="I2336" s="4" t="str">
        <f t="shared" si="64"/>
        <v>Heathered Black Denim</v>
      </c>
      <c r="J2336" s="4" t="str">
        <f t="shared" si="65"/>
        <v>DWF18O1D-001</v>
      </c>
      <c r="K2336" s="4" t="str">
        <f t="shared" si="66"/>
        <v>2x32</v>
      </c>
      <c r="L2336" s="4" t="str">
        <f t="shared" si="67"/>
        <v>2</v>
      </c>
      <c r="M2336" s="4" t="str">
        <f t="shared" si="68"/>
        <v>32</v>
      </c>
      <c r="N2336" s="4" t="e">
        <f>VLOOKUP(L2336,#REF!,3,FALSE)</f>
        <v>#REF!</v>
      </c>
      <c r="O2336" s="4" t="e">
        <f>VLOOKUP(L2336,#REF!,2,FALSE)</f>
        <v>#REF!</v>
      </c>
      <c r="P2336" s="4" t="e">
        <f t="shared" si="69"/>
        <v>#REF!</v>
      </c>
      <c r="Q2336" s="4"/>
      <c r="R2336" s="4"/>
      <c r="S2336" s="4"/>
      <c r="T2336" s="4"/>
      <c r="U2336" s="4"/>
      <c r="V2336" s="4"/>
      <c r="W2336" s="4"/>
    </row>
    <row r="2337" spans="1:23" ht="16">
      <c r="A2337" s="173" t="s">
        <v>3062</v>
      </c>
      <c r="B2337" s="173" t="s">
        <v>3015</v>
      </c>
      <c r="C2337" s="173">
        <v>840433173069</v>
      </c>
      <c r="D2337" s="174">
        <v>64.5</v>
      </c>
      <c r="E2337" s="174">
        <v>129</v>
      </c>
      <c r="F2337" s="173" t="s">
        <v>884</v>
      </c>
      <c r="G2337" s="4" t="s">
        <v>3</v>
      </c>
      <c r="H2337" s="4" t="str">
        <f t="shared" si="63"/>
        <v>Freshley Overall</v>
      </c>
      <c r="I2337" s="4" t="str">
        <f t="shared" si="64"/>
        <v>Heathered Black Denim</v>
      </c>
      <c r="J2337" s="4" t="str">
        <f t="shared" si="65"/>
        <v>DWF18O1D-001</v>
      </c>
      <c r="K2337" s="4" t="str">
        <f t="shared" si="66"/>
        <v>2x34</v>
      </c>
      <c r="L2337" s="4" t="str">
        <f t="shared" si="67"/>
        <v>2</v>
      </c>
      <c r="M2337" s="4" t="str">
        <f t="shared" si="68"/>
        <v>34</v>
      </c>
      <c r="N2337" s="4" t="e">
        <f>VLOOKUP(L2337,#REF!,3,FALSE)</f>
        <v>#REF!</v>
      </c>
      <c r="O2337" s="4" t="e">
        <f>VLOOKUP(L2337,#REF!,2,FALSE)</f>
        <v>#REF!</v>
      </c>
      <c r="P2337" s="4" t="e">
        <f t="shared" si="69"/>
        <v>#REF!</v>
      </c>
      <c r="Q2337" s="4"/>
      <c r="R2337" s="4"/>
      <c r="S2337" s="4"/>
      <c r="T2337" s="4"/>
      <c r="U2337" s="4"/>
      <c r="V2337" s="4"/>
      <c r="W2337" s="4"/>
    </row>
    <row r="2338" spans="1:23" ht="16">
      <c r="A2338" s="173" t="s">
        <v>3063</v>
      </c>
      <c r="B2338" s="173" t="s">
        <v>3015</v>
      </c>
      <c r="C2338" s="173">
        <v>840433172710</v>
      </c>
      <c r="D2338" s="174">
        <v>64.5</v>
      </c>
      <c r="E2338" s="174">
        <v>129</v>
      </c>
      <c r="F2338" s="173" t="s">
        <v>884</v>
      </c>
      <c r="G2338" s="4" t="s">
        <v>3</v>
      </c>
      <c r="H2338" s="4" t="str">
        <f t="shared" si="63"/>
        <v>Freshley Overall</v>
      </c>
      <c r="I2338" s="4" t="str">
        <f t="shared" si="64"/>
        <v>Heathered Black Denim</v>
      </c>
      <c r="J2338" s="4" t="str">
        <f t="shared" si="65"/>
        <v>DWF18O1D-001</v>
      </c>
      <c r="K2338" s="4" t="str">
        <f t="shared" si="66"/>
        <v>4x28</v>
      </c>
      <c r="L2338" s="4" t="str">
        <f t="shared" si="67"/>
        <v>4</v>
      </c>
      <c r="M2338" s="4" t="str">
        <f t="shared" si="68"/>
        <v>28</v>
      </c>
      <c r="N2338" s="4" t="e">
        <f>VLOOKUP(L2338,#REF!,3,FALSE)</f>
        <v>#REF!</v>
      </c>
      <c r="O2338" s="4" t="e">
        <f>VLOOKUP(L2338,#REF!,2,FALSE)</f>
        <v>#REF!</v>
      </c>
      <c r="P2338" s="4" t="e">
        <f t="shared" si="69"/>
        <v>#REF!</v>
      </c>
      <c r="Q2338" s="4"/>
      <c r="R2338" s="4"/>
      <c r="S2338" s="4"/>
      <c r="T2338" s="4"/>
      <c r="U2338" s="4"/>
      <c r="V2338" s="4"/>
      <c r="W2338" s="4"/>
    </row>
    <row r="2339" spans="1:23" ht="16">
      <c r="A2339" s="173" t="s">
        <v>3064</v>
      </c>
      <c r="B2339" s="173" t="s">
        <v>3015</v>
      </c>
      <c r="C2339" s="173">
        <v>840433172833</v>
      </c>
      <c r="D2339" s="174">
        <v>64.5</v>
      </c>
      <c r="E2339" s="174">
        <v>129</v>
      </c>
      <c r="F2339" s="173" t="s">
        <v>884</v>
      </c>
      <c r="G2339" s="4" t="s">
        <v>3</v>
      </c>
      <c r="H2339" s="4" t="str">
        <f t="shared" si="63"/>
        <v>Freshley Overall</v>
      </c>
      <c r="I2339" s="4" t="str">
        <f t="shared" si="64"/>
        <v>Heathered Black Denim</v>
      </c>
      <c r="J2339" s="4" t="str">
        <f t="shared" si="65"/>
        <v>DWF18O1D-001</v>
      </c>
      <c r="K2339" s="4" t="str">
        <f t="shared" si="66"/>
        <v>4x30</v>
      </c>
      <c r="L2339" s="4" t="str">
        <f t="shared" si="67"/>
        <v>4</v>
      </c>
      <c r="M2339" s="4" t="str">
        <f t="shared" si="68"/>
        <v>30</v>
      </c>
      <c r="N2339" s="4" t="e">
        <f>VLOOKUP(L2339,#REF!,3,FALSE)</f>
        <v>#REF!</v>
      </c>
      <c r="O2339" s="4" t="e">
        <f>VLOOKUP(L2339,#REF!,2,FALSE)</f>
        <v>#REF!</v>
      </c>
      <c r="P2339" s="4" t="e">
        <f t="shared" si="69"/>
        <v>#REF!</v>
      </c>
      <c r="Q2339" s="4"/>
      <c r="R2339" s="4"/>
      <c r="S2339" s="4"/>
      <c r="T2339" s="4"/>
      <c r="U2339" s="4"/>
      <c r="V2339" s="4"/>
      <c r="W2339" s="4"/>
    </row>
    <row r="2340" spans="1:23" ht="16">
      <c r="A2340" s="173" t="s">
        <v>3065</v>
      </c>
      <c r="B2340" s="173" t="s">
        <v>3015</v>
      </c>
      <c r="C2340" s="173">
        <v>840433172956</v>
      </c>
      <c r="D2340" s="174">
        <v>64.5</v>
      </c>
      <c r="E2340" s="174">
        <v>129</v>
      </c>
      <c r="F2340" s="173" t="s">
        <v>884</v>
      </c>
      <c r="G2340" s="4" t="s">
        <v>3</v>
      </c>
      <c r="H2340" s="4" t="str">
        <f t="shared" si="63"/>
        <v>Freshley Overall</v>
      </c>
      <c r="I2340" s="4" t="str">
        <f t="shared" si="64"/>
        <v>Heathered Black Denim</v>
      </c>
      <c r="J2340" s="4" t="str">
        <f t="shared" si="65"/>
        <v>DWF18O1D-001</v>
      </c>
      <c r="K2340" s="4" t="str">
        <f t="shared" si="66"/>
        <v>4x32</v>
      </c>
      <c r="L2340" s="4" t="str">
        <f t="shared" si="67"/>
        <v>4</v>
      </c>
      <c r="M2340" s="4" t="str">
        <f t="shared" si="68"/>
        <v>32</v>
      </c>
      <c r="N2340" s="4" t="e">
        <f>VLOOKUP(L2340,#REF!,3,FALSE)</f>
        <v>#REF!</v>
      </c>
      <c r="O2340" s="4" t="e">
        <f>VLOOKUP(L2340,#REF!,2,FALSE)</f>
        <v>#REF!</v>
      </c>
      <c r="P2340" s="4" t="e">
        <f t="shared" si="69"/>
        <v>#REF!</v>
      </c>
      <c r="Q2340" s="4"/>
      <c r="R2340" s="4"/>
      <c r="S2340" s="4"/>
      <c r="T2340" s="4"/>
      <c r="U2340" s="4"/>
      <c r="V2340" s="4"/>
      <c r="W2340" s="4"/>
    </row>
    <row r="2341" spans="1:23" ht="16">
      <c r="A2341" s="173" t="s">
        <v>3066</v>
      </c>
      <c r="B2341" s="173" t="s">
        <v>3015</v>
      </c>
      <c r="C2341" s="173">
        <v>840433173076</v>
      </c>
      <c r="D2341" s="174">
        <v>64.5</v>
      </c>
      <c r="E2341" s="174">
        <v>129</v>
      </c>
      <c r="F2341" s="173" t="s">
        <v>884</v>
      </c>
      <c r="G2341" s="4" t="s">
        <v>3</v>
      </c>
      <c r="H2341" s="4" t="str">
        <f t="shared" si="63"/>
        <v>Freshley Overall</v>
      </c>
      <c r="I2341" s="4" t="str">
        <f t="shared" si="64"/>
        <v>Heathered Black Denim</v>
      </c>
      <c r="J2341" s="4" t="str">
        <f t="shared" si="65"/>
        <v>DWF18O1D-001</v>
      </c>
      <c r="K2341" s="4" t="str">
        <f t="shared" si="66"/>
        <v>4x34</v>
      </c>
      <c r="L2341" s="4" t="str">
        <f t="shared" si="67"/>
        <v>4</v>
      </c>
      <c r="M2341" s="4" t="str">
        <f t="shared" si="68"/>
        <v>34</v>
      </c>
      <c r="N2341" s="4" t="e">
        <f>VLOOKUP(L2341,#REF!,3,FALSE)</f>
        <v>#REF!</v>
      </c>
      <c r="O2341" s="4" t="e">
        <f>VLOOKUP(L2341,#REF!,2,FALSE)</f>
        <v>#REF!</v>
      </c>
      <c r="P2341" s="4" t="e">
        <f t="shared" si="69"/>
        <v>#REF!</v>
      </c>
      <c r="Q2341" s="4"/>
      <c r="R2341" s="4"/>
      <c r="S2341" s="4"/>
      <c r="T2341" s="4"/>
      <c r="U2341" s="4"/>
      <c r="V2341" s="4"/>
      <c r="W2341" s="4"/>
    </row>
    <row r="2342" spans="1:23" ht="16">
      <c r="A2342" s="173" t="s">
        <v>3067</v>
      </c>
      <c r="B2342" s="173" t="s">
        <v>3015</v>
      </c>
      <c r="C2342" s="173">
        <v>840433172727</v>
      </c>
      <c r="D2342" s="174">
        <v>64.5</v>
      </c>
      <c r="E2342" s="174">
        <v>129</v>
      </c>
      <c r="F2342" s="173" t="s">
        <v>884</v>
      </c>
      <c r="G2342" s="4" t="s">
        <v>3</v>
      </c>
      <c r="H2342" s="4" t="str">
        <f t="shared" si="63"/>
        <v>Freshley Overall</v>
      </c>
      <c r="I2342" s="4" t="str">
        <f t="shared" si="64"/>
        <v>Heathered Black Denim</v>
      </c>
      <c r="J2342" s="4" t="str">
        <f t="shared" si="65"/>
        <v>DWF18O1D-001</v>
      </c>
      <c r="K2342" s="4" t="str">
        <f t="shared" si="66"/>
        <v>6x28</v>
      </c>
      <c r="L2342" s="4" t="str">
        <f t="shared" si="67"/>
        <v>6</v>
      </c>
      <c r="M2342" s="4" t="str">
        <f t="shared" si="68"/>
        <v>28</v>
      </c>
      <c r="N2342" s="4" t="e">
        <f>VLOOKUP(L2342,#REF!,3,FALSE)</f>
        <v>#REF!</v>
      </c>
      <c r="O2342" s="4" t="e">
        <f>VLOOKUP(L2342,#REF!,2,FALSE)</f>
        <v>#REF!</v>
      </c>
      <c r="P2342" s="4" t="e">
        <f t="shared" si="69"/>
        <v>#REF!</v>
      </c>
      <c r="Q2342" s="4"/>
      <c r="R2342" s="4"/>
      <c r="S2342" s="4"/>
      <c r="T2342" s="4"/>
      <c r="U2342" s="4"/>
      <c r="V2342" s="4"/>
      <c r="W2342" s="4"/>
    </row>
    <row r="2343" spans="1:23" ht="16">
      <c r="A2343" s="173" t="s">
        <v>3068</v>
      </c>
      <c r="B2343" s="173" t="s">
        <v>3015</v>
      </c>
      <c r="C2343" s="173">
        <v>840433172840</v>
      </c>
      <c r="D2343" s="174">
        <v>64.5</v>
      </c>
      <c r="E2343" s="174">
        <v>129</v>
      </c>
      <c r="F2343" s="173" t="s">
        <v>884</v>
      </c>
      <c r="G2343" s="4" t="s">
        <v>3</v>
      </c>
      <c r="H2343" s="4" t="str">
        <f t="shared" si="63"/>
        <v>Freshley Overall</v>
      </c>
      <c r="I2343" s="4" t="str">
        <f t="shared" si="64"/>
        <v>Heathered Black Denim</v>
      </c>
      <c r="J2343" s="4" t="str">
        <f t="shared" si="65"/>
        <v>DWF18O1D-001</v>
      </c>
      <c r="K2343" s="4" t="str">
        <f t="shared" si="66"/>
        <v>6x30</v>
      </c>
      <c r="L2343" s="4" t="str">
        <f t="shared" si="67"/>
        <v>6</v>
      </c>
      <c r="M2343" s="4" t="str">
        <f t="shared" si="68"/>
        <v>30</v>
      </c>
      <c r="N2343" s="4" t="e">
        <f>VLOOKUP(L2343,#REF!,3,FALSE)</f>
        <v>#REF!</v>
      </c>
      <c r="O2343" s="4" t="e">
        <f>VLOOKUP(L2343,#REF!,2,FALSE)</f>
        <v>#REF!</v>
      </c>
      <c r="P2343" s="4" t="e">
        <f t="shared" si="69"/>
        <v>#REF!</v>
      </c>
      <c r="Q2343" s="4"/>
      <c r="R2343" s="4"/>
      <c r="S2343" s="4"/>
      <c r="T2343" s="4"/>
      <c r="U2343" s="4"/>
      <c r="V2343" s="4"/>
      <c r="W2343" s="4"/>
    </row>
    <row r="2344" spans="1:23" ht="16">
      <c r="A2344" s="173" t="s">
        <v>3069</v>
      </c>
      <c r="B2344" s="173" t="s">
        <v>3015</v>
      </c>
      <c r="C2344" s="173">
        <v>840433172963</v>
      </c>
      <c r="D2344" s="174">
        <v>64.5</v>
      </c>
      <c r="E2344" s="174">
        <v>129</v>
      </c>
      <c r="F2344" s="173" t="s">
        <v>884</v>
      </c>
      <c r="G2344" s="4" t="s">
        <v>3</v>
      </c>
      <c r="H2344" s="4" t="str">
        <f t="shared" si="63"/>
        <v>Freshley Overall</v>
      </c>
      <c r="I2344" s="4" t="str">
        <f t="shared" si="64"/>
        <v>Heathered Black Denim</v>
      </c>
      <c r="J2344" s="4" t="str">
        <f t="shared" si="65"/>
        <v>DWF18O1D-001</v>
      </c>
      <c r="K2344" s="4" t="str">
        <f t="shared" si="66"/>
        <v>6x32</v>
      </c>
      <c r="L2344" s="4" t="str">
        <f t="shared" si="67"/>
        <v>6</v>
      </c>
      <c r="M2344" s="4" t="str">
        <f t="shared" si="68"/>
        <v>32</v>
      </c>
      <c r="N2344" s="4" t="e">
        <f>VLOOKUP(L2344,#REF!,3,FALSE)</f>
        <v>#REF!</v>
      </c>
      <c r="O2344" s="4" t="e">
        <f>VLOOKUP(L2344,#REF!,2,FALSE)</f>
        <v>#REF!</v>
      </c>
      <c r="P2344" s="4" t="e">
        <f t="shared" si="69"/>
        <v>#REF!</v>
      </c>
      <c r="Q2344" s="4"/>
      <c r="R2344" s="4"/>
      <c r="S2344" s="4"/>
      <c r="T2344" s="4"/>
      <c r="U2344" s="4"/>
      <c r="V2344" s="4"/>
      <c r="W2344" s="4"/>
    </row>
    <row r="2345" spans="1:23" ht="16">
      <c r="A2345" s="173" t="s">
        <v>3070</v>
      </c>
      <c r="B2345" s="173" t="s">
        <v>3015</v>
      </c>
      <c r="C2345" s="173">
        <v>840433173083</v>
      </c>
      <c r="D2345" s="174">
        <v>64.5</v>
      </c>
      <c r="E2345" s="174">
        <v>129</v>
      </c>
      <c r="F2345" s="173" t="s">
        <v>884</v>
      </c>
      <c r="G2345" s="4" t="s">
        <v>3</v>
      </c>
      <c r="H2345" s="4" t="str">
        <f t="shared" si="63"/>
        <v>Freshley Overall</v>
      </c>
      <c r="I2345" s="4" t="str">
        <f t="shared" si="64"/>
        <v>Heathered Black Denim</v>
      </c>
      <c r="J2345" s="4" t="str">
        <f t="shared" si="65"/>
        <v>DWF18O1D-001</v>
      </c>
      <c r="K2345" s="4" t="str">
        <f t="shared" si="66"/>
        <v>6x34</v>
      </c>
      <c r="L2345" s="4" t="str">
        <f t="shared" si="67"/>
        <v>6</v>
      </c>
      <c r="M2345" s="4" t="str">
        <f t="shared" si="68"/>
        <v>34</v>
      </c>
      <c r="N2345" s="4" t="e">
        <f>VLOOKUP(L2345,#REF!,3,FALSE)</f>
        <v>#REF!</v>
      </c>
      <c r="O2345" s="4" t="e">
        <f>VLOOKUP(L2345,#REF!,2,FALSE)</f>
        <v>#REF!</v>
      </c>
      <c r="P2345" s="4" t="e">
        <f t="shared" si="69"/>
        <v>#REF!</v>
      </c>
      <c r="Q2345" s="4"/>
      <c r="R2345" s="4"/>
      <c r="S2345" s="4"/>
      <c r="T2345" s="4"/>
      <c r="U2345" s="4"/>
      <c r="V2345" s="4"/>
      <c r="W2345" s="4"/>
    </row>
    <row r="2346" spans="1:23" ht="16">
      <c r="A2346" s="173" t="s">
        <v>3071</v>
      </c>
      <c r="B2346" s="173" t="s">
        <v>3015</v>
      </c>
      <c r="C2346" s="173">
        <v>840433172734</v>
      </c>
      <c r="D2346" s="174">
        <v>64.5</v>
      </c>
      <c r="E2346" s="174">
        <v>129</v>
      </c>
      <c r="F2346" s="173" t="s">
        <v>884</v>
      </c>
      <c r="G2346" s="4" t="s">
        <v>3</v>
      </c>
      <c r="H2346" s="4" t="str">
        <f t="shared" si="63"/>
        <v>Freshley Overall</v>
      </c>
      <c r="I2346" s="4" t="str">
        <f t="shared" si="64"/>
        <v>Heathered Black Denim</v>
      </c>
      <c r="J2346" s="4" t="str">
        <f t="shared" si="65"/>
        <v>DWF18O1D-001</v>
      </c>
      <c r="K2346" s="4" t="str">
        <f t="shared" si="66"/>
        <v>8x28</v>
      </c>
      <c r="L2346" s="4" t="str">
        <f t="shared" si="67"/>
        <v>8</v>
      </c>
      <c r="M2346" s="4" t="str">
        <f t="shared" si="68"/>
        <v>28</v>
      </c>
      <c r="N2346" s="4" t="e">
        <f>VLOOKUP(L2346,#REF!,3,FALSE)</f>
        <v>#REF!</v>
      </c>
      <c r="O2346" s="4" t="e">
        <f>VLOOKUP(L2346,#REF!,2,FALSE)</f>
        <v>#REF!</v>
      </c>
      <c r="P2346" s="4" t="e">
        <f t="shared" si="69"/>
        <v>#REF!</v>
      </c>
      <c r="Q2346" s="4"/>
      <c r="R2346" s="4"/>
      <c r="S2346" s="4"/>
      <c r="T2346" s="4"/>
      <c r="U2346" s="4"/>
      <c r="V2346" s="4"/>
      <c r="W2346" s="4"/>
    </row>
    <row r="2347" spans="1:23" ht="16">
      <c r="A2347" s="173" t="s">
        <v>3072</v>
      </c>
      <c r="B2347" s="173" t="s">
        <v>3015</v>
      </c>
      <c r="C2347" s="173">
        <v>840433172857</v>
      </c>
      <c r="D2347" s="174">
        <v>64.5</v>
      </c>
      <c r="E2347" s="174">
        <v>129</v>
      </c>
      <c r="F2347" s="173" t="s">
        <v>884</v>
      </c>
      <c r="G2347" s="4" t="s">
        <v>3</v>
      </c>
      <c r="H2347" s="4" t="str">
        <f t="shared" si="63"/>
        <v>Freshley Overall</v>
      </c>
      <c r="I2347" s="4" t="str">
        <f t="shared" si="64"/>
        <v>Heathered Black Denim</v>
      </c>
      <c r="J2347" s="4" t="str">
        <f t="shared" si="65"/>
        <v>DWF18O1D-001</v>
      </c>
      <c r="K2347" s="4" t="str">
        <f t="shared" si="66"/>
        <v>8x30</v>
      </c>
      <c r="L2347" s="4" t="str">
        <f t="shared" si="67"/>
        <v>8</v>
      </c>
      <c r="M2347" s="4" t="str">
        <f t="shared" si="68"/>
        <v>30</v>
      </c>
      <c r="N2347" s="4" t="e">
        <f>VLOOKUP(L2347,#REF!,3,FALSE)</f>
        <v>#REF!</v>
      </c>
      <c r="O2347" s="4" t="e">
        <f>VLOOKUP(L2347,#REF!,2,FALSE)</f>
        <v>#REF!</v>
      </c>
      <c r="P2347" s="4" t="e">
        <f t="shared" si="69"/>
        <v>#REF!</v>
      </c>
      <c r="Q2347" s="4"/>
      <c r="R2347" s="4"/>
      <c r="S2347" s="4"/>
      <c r="T2347" s="4"/>
      <c r="U2347" s="4"/>
      <c r="V2347" s="4"/>
      <c r="W2347" s="4"/>
    </row>
    <row r="2348" spans="1:23" ht="16">
      <c r="A2348" s="173" t="s">
        <v>3073</v>
      </c>
      <c r="B2348" s="173" t="s">
        <v>3015</v>
      </c>
      <c r="C2348" s="173">
        <v>840433172970</v>
      </c>
      <c r="D2348" s="174">
        <v>64.5</v>
      </c>
      <c r="E2348" s="174">
        <v>129</v>
      </c>
      <c r="F2348" s="173" t="s">
        <v>884</v>
      </c>
      <c r="G2348" s="4" t="s">
        <v>3</v>
      </c>
      <c r="H2348" s="4" t="str">
        <f t="shared" si="63"/>
        <v>Freshley Overall</v>
      </c>
      <c r="I2348" s="4" t="str">
        <f t="shared" si="64"/>
        <v>Heathered Black Denim</v>
      </c>
      <c r="J2348" s="4" t="str">
        <f t="shared" si="65"/>
        <v>DWF18O1D-001</v>
      </c>
      <c r="K2348" s="4" t="str">
        <f t="shared" si="66"/>
        <v>8x32</v>
      </c>
      <c r="L2348" s="4" t="str">
        <f t="shared" si="67"/>
        <v>8</v>
      </c>
      <c r="M2348" s="4" t="str">
        <f t="shared" si="68"/>
        <v>32</v>
      </c>
      <c r="N2348" s="4" t="e">
        <f>VLOOKUP(L2348,#REF!,3,FALSE)</f>
        <v>#REF!</v>
      </c>
      <c r="O2348" s="4" t="e">
        <f>VLOOKUP(L2348,#REF!,2,FALSE)</f>
        <v>#REF!</v>
      </c>
      <c r="P2348" s="4" t="e">
        <f t="shared" si="69"/>
        <v>#REF!</v>
      </c>
      <c r="Q2348" s="4"/>
      <c r="R2348" s="4"/>
      <c r="S2348" s="4"/>
      <c r="T2348" s="4"/>
      <c r="U2348" s="4"/>
      <c r="V2348" s="4"/>
      <c r="W2348" s="4"/>
    </row>
    <row r="2349" spans="1:23" ht="16">
      <c r="A2349" s="173" t="s">
        <v>3074</v>
      </c>
      <c r="B2349" s="173" t="s">
        <v>3015</v>
      </c>
      <c r="C2349" s="173">
        <v>840433173090</v>
      </c>
      <c r="D2349" s="174">
        <v>64.5</v>
      </c>
      <c r="E2349" s="174">
        <v>129</v>
      </c>
      <c r="F2349" s="173" t="s">
        <v>884</v>
      </c>
      <c r="G2349" s="4" t="s">
        <v>3</v>
      </c>
      <c r="H2349" s="4" t="str">
        <f t="shared" si="63"/>
        <v>Freshley Overall</v>
      </c>
      <c r="I2349" s="4" t="str">
        <f t="shared" si="64"/>
        <v>Heathered Black Denim</v>
      </c>
      <c r="J2349" s="4" t="str">
        <f t="shared" si="65"/>
        <v>DWF18O1D-001</v>
      </c>
      <c r="K2349" s="4" t="str">
        <f t="shared" si="66"/>
        <v>8x34</v>
      </c>
      <c r="L2349" s="4" t="str">
        <f t="shared" si="67"/>
        <v>8</v>
      </c>
      <c r="M2349" s="4" t="str">
        <f t="shared" si="68"/>
        <v>34</v>
      </c>
      <c r="N2349" s="4" t="e">
        <f>VLOOKUP(L2349,#REF!,3,FALSE)</f>
        <v>#REF!</v>
      </c>
      <c r="O2349" s="4" t="e">
        <f>VLOOKUP(L2349,#REF!,2,FALSE)</f>
        <v>#REF!</v>
      </c>
      <c r="P2349" s="4" t="e">
        <f t="shared" si="69"/>
        <v>#REF!</v>
      </c>
      <c r="Q2349" s="4"/>
      <c r="R2349" s="4"/>
      <c r="S2349" s="4"/>
      <c r="T2349" s="4"/>
      <c r="U2349" s="4"/>
      <c r="V2349" s="4"/>
      <c r="W2349" s="4"/>
    </row>
    <row r="2350" spans="1:23" ht="16">
      <c r="A2350" s="173" t="s">
        <v>3075</v>
      </c>
      <c r="B2350" s="173" t="s">
        <v>3076</v>
      </c>
      <c r="C2350" s="173">
        <v>840433170754</v>
      </c>
      <c r="D2350" s="174">
        <v>49.5</v>
      </c>
      <c r="E2350" s="174">
        <v>99</v>
      </c>
      <c r="F2350" s="173" t="s">
        <v>884</v>
      </c>
      <c r="G2350" s="4" t="s">
        <v>3</v>
      </c>
      <c r="H2350" s="4" t="str">
        <f t="shared" si="63"/>
        <v>Maven Slim</v>
      </c>
      <c r="I2350" s="4" t="str">
        <f t="shared" si="64"/>
        <v>Heathered Black Denim</v>
      </c>
      <c r="J2350" s="4" t="str">
        <f t="shared" si="65"/>
        <v>DWF18P1D-001</v>
      </c>
      <c r="K2350" s="4" t="str">
        <f t="shared" si="66"/>
        <v>000x28</v>
      </c>
      <c r="L2350" s="4" t="str">
        <f t="shared" si="67"/>
        <v>000</v>
      </c>
      <c r="M2350" s="4" t="str">
        <f t="shared" si="68"/>
        <v>28</v>
      </c>
      <c r="N2350" s="4" t="e">
        <f>VLOOKUP(L2350,#REF!,3,FALSE)</f>
        <v>#REF!</v>
      </c>
      <c r="O2350" s="4" t="e">
        <f>VLOOKUP(L2350,#REF!,2,FALSE)</f>
        <v>#REF!</v>
      </c>
      <c r="P2350" s="4" t="e">
        <f t="shared" si="69"/>
        <v>#REF!</v>
      </c>
      <c r="Q2350" s="4"/>
      <c r="R2350" s="4"/>
      <c r="S2350" s="4"/>
      <c r="T2350" s="4"/>
      <c r="U2350" s="4"/>
      <c r="V2350" s="4"/>
      <c r="W2350" s="4"/>
    </row>
    <row r="2351" spans="1:23" ht="16">
      <c r="A2351" s="173" t="s">
        <v>3077</v>
      </c>
      <c r="B2351" s="173" t="s">
        <v>3076</v>
      </c>
      <c r="C2351" s="173">
        <v>840433170877</v>
      </c>
      <c r="D2351" s="174">
        <v>49.5</v>
      </c>
      <c r="E2351" s="174">
        <v>99</v>
      </c>
      <c r="F2351" s="173" t="s">
        <v>884</v>
      </c>
      <c r="G2351" s="4" t="s">
        <v>3</v>
      </c>
      <c r="H2351" s="4" t="str">
        <f t="shared" si="63"/>
        <v>Maven Slim</v>
      </c>
      <c r="I2351" s="4" t="str">
        <f t="shared" si="64"/>
        <v>Heathered Black Denim</v>
      </c>
      <c r="J2351" s="4" t="str">
        <f t="shared" si="65"/>
        <v>DWF18P1D-001</v>
      </c>
      <c r="K2351" s="4" t="str">
        <f t="shared" si="66"/>
        <v>000x30</v>
      </c>
      <c r="L2351" s="4" t="str">
        <f t="shared" si="67"/>
        <v>000</v>
      </c>
      <c r="M2351" s="4" t="str">
        <f t="shared" si="68"/>
        <v>30</v>
      </c>
      <c r="N2351" s="4" t="e">
        <f>VLOOKUP(L2351,#REF!,3,FALSE)</f>
        <v>#REF!</v>
      </c>
      <c r="O2351" s="4" t="e">
        <f>VLOOKUP(L2351,#REF!,2,FALSE)</f>
        <v>#REF!</v>
      </c>
      <c r="P2351" s="4" t="e">
        <f t="shared" si="69"/>
        <v>#REF!</v>
      </c>
      <c r="Q2351" s="4"/>
      <c r="R2351" s="4"/>
      <c r="S2351" s="4"/>
      <c r="T2351" s="4"/>
      <c r="U2351" s="4"/>
      <c r="V2351" s="4"/>
      <c r="W2351" s="4"/>
    </row>
    <row r="2352" spans="1:23" ht="16">
      <c r="A2352" s="173" t="s">
        <v>3078</v>
      </c>
      <c r="B2352" s="173" t="s">
        <v>3076</v>
      </c>
      <c r="C2352" s="173">
        <v>840433170990</v>
      </c>
      <c r="D2352" s="174">
        <v>49.5</v>
      </c>
      <c r="E2352" s="174">
        <v>99</v>
      </c>
      <c r="F2352" s="173" t="s">
        <v>884</v>
      </c>
      <c r="G2352" s="4" t="s">
        <v>3</v>
      </c>
      <c r="H2352" s="4" t="str">
        <f t="shared" si="63"/>
        <v>Maven Slim</v>
      </c>
      <c r="I2352" s="4" t="str">
        <f t="shared" si="64"/>
        <v>Heathered Black Denim</v>
      </c>
      <c r="J2352" s="4" t="str">
        <f t="shared" si="65"/>
        <v>DWF18P1D-001</v>
      </c>
      <c r="K2352" s="4" t="str">
        <f t="shared" si="66"/>
        <v>000x32</v>
      </c>
      <c r="L2352" s="4" t="str">
        <f t="shared" si="67"/>
        <v>000</v>
      </c>
      <c r="M2352" s="4" t="str">
        <f t="shared" si="68"/>
        <v>32</v>
      </c>
      <c r="N2352" s="4" t="e">
        <f>VLOOKUP(L2352,#REF!,3,FALSE)</f>
        <v>#REF!</v>
      </c>
      <c r="O2352" s="4" t="e">
        <f>VLOOKUP(L2352,#REF!,2,FALSE)</f>
        <v>#REF!</v>
      </c>
      <c r="P2352" s="4" t="e">
        <f t="shared" si="69"/>
        <v>#REF!</v>
      </c>
      <c r="Q2352" s="4"/>
      <c r="R2352" s="4"/>
      <c r="S2352" s="4"/>
      <c r="T2352" s="4"/>
      <c r="U2352" s="4"/>
      <c r="V2352" s="4"/>
      <c r="W2352" s="4"/>
    </row>
    <row r="2353" spans="1:23" ht="16">
      <c r="A2353" s="173" t="s">
        <v>3079</v>
      </c>
      <c r="B2353" s="173" t="s">
        <v>3076</v>
      </c>
      <c r="C2353" s="173">
        <v>840433171119</v>
      </c>
      <c r="D2353" s="174">
        <v>49.5</v>
      </c>
      <c r="E2353" s="174">
        <v>99</v>
      </c>
      <c r="F2353" s="173" t="s">
        <v>884</v>
      </c>
      <c r="G2353" s="4" t="s">
        <v>3</v>
      </c>
      <c r="H2353" s="4" t="str">
        <f t="shared" si="63"/>
        <v>Maven Slim</v>
      </c>
      <c r="I2353" s="4" t="str">
        <f t="shared" si="64"/>
        <v>Heathered Black Denim</v>
      </c>
      <c r="J2353" s="4" t="str">
        <f t="shared" si="65"/>
        <v>DWF18P1D-001</v>
      </c>
      <c r="K2353" s="4" t="str">
        <f t="shared" si="66"/>
        <v>000x34</v>
      </c>
      <c r="L2353" s="4" t="str">
        <f t="shared" si="67"/>
        <v>000</v>
      </c>
      <c r="M2353" s="4" t="str">
        <f t="shared" si="68"/>
        <v>34</v>
      </c>
      <c r="N2353" s="4" t="e">
        <f>VLOOKUP(L2353,#REF!,3,FALSE)</f>
        <v>#REF!</v>
      </c>
      <c r="O2353" s="4" t="e">
        <f>VLOOKUP(L2353,#REF!,2,FALSE)</f>
        <v>#REF!</v>
      </c>
      <c r="P2353" s="4" t="e">
        <f t="shared" si="69"/>
        <v>#REF!</v>
      </c>
      <c r="Q2353" s="4"/>
      <c r="R2353" s="4"/>
      <c r="S2353" s="4"/>
      <c r="T2353" s="4"/>
      <c r="U2353" s="4"/>
      <c r="V2353" s="4"/>
      <c r="W2353" s="4"/>
    </row>
    <row r="2354" spans="1:23" ht="16">
      <c r="A2354" s="173" t="s">
        <v>3080</v>
      </c>
      <c r="B2354" s="173" t="s">
        <v>3076</v>
      </c>
      <c r="C2354" s="173">
        <v>840433170761</v>
      </c>
      <c r="D2354" s="174">
        <v>49.5</v>
      </c>
      <c r="E2354" s="174">
        <v>99</v>
      </c>
      <c r="F2354" s="173" t="s">
        <v>884</v>
      </c>
      <c r="G2354" s="4" t="s">
        <v>3</v>
      </c>
      <c r="H2354" s="4" t="str">
        <f t="shared" si="63"/>
        <v>Maven Slim</v>
      </c>
      <c r="I2354" s="4" t="str">
        <f t="shared" si="64"/>
        <v>Heathered Black Denim</v>
      </c>
      <c r="J2354" s="4" t="str">
        <f t="shared" si="65"/>
        <v>DWF18P1D-001</v>
      </c>
      <c r="K2354" s="4" t="str">
        <f t="shared" si="66"/>
        <v>00x28</v>
      </c>
      <c r="L2354" s="4" t="str">
        <f t="shared" si="67"/>
        <v>00</v>
      </c>
      <c r="M2354" s="4" t="str">
        <f t="shared" si="68"/>
        <v>28</v>
      </c>
      <c r="N2354" s="4" t="e">
        <f>VLOOKUP(L2354,#REF!,3,FALSE)</f>
        <v>#REF!</v>
      </c>
      <c r="O2354" s="4" t="e">
        <f>VLOOKUP(L2354,#REF!,2,FALSE)</f>
        <v>#REF!</v>
      </c>
      <c r="P2354" s="4" t="e">
        <f t="shared" si="69"/>
        <v>#REF!</v>
      </c>
      <c r="Q2354" s="4"/>
      <c r="R2354" s="4"/>
      <c r="S2354" s="4"/>
      <c r="T2354" s="4"/>
      <c r="U2354" s="4"/>
      <c r="V2354" s="4"/>
      <c r="W2354" s="4"/>
    </row>
    <row r="2355" spans="1:23" ht="16">
      <c r="A2355" s="173" t="s">
        <v>3081</v>
      </c>
      <c r="B2355" s="173" t="s">
        <v>3076</v>
      </c>
      <c r="C2355" s="173">
        <v>840433170884</v>
      </c>
      <c r="D2355" s="174">
        <v>49.5</v>
      </c>
      <c r="E2355" s="174">
        <v>99</v>
      </c>
      <c r="F2355" s="173" t="s">
        <v>884</v>
      </c>
      <c r="G2355" s="4" t="s">
        <v>3</v>
      </c>
      <c r="H2355" s="4" t="str">
        <f t="shared" si="63"/>
        <v>Maven Slim</v>
      </c>
      <c r="I2355" s="4" t="str">
        <f t="shared" si="64"/>
        <v>Heathered Black Denim</v>
      </c>
      <c r="J2355" s="4" t="str">
        <f t="shared" si="65"/>
        <v>DWF18P1D-001</v>
      </c>
      <c r="K2355" s="4" t="str">
        <f t="shared" si="66"/>
        <v>00x30</v>
      </c>
      <c r="L2355" s="4" t="str">
        <f t="shared" si="67"/>
        <v>00</v>
      </c>
      <c r="M2355" s="4" t="str">
        <f t="shared" si="68"/>
        <v>30</v>
      </c>
      <c r="N2355" s="4" t="e">
        <f>VLOOKUP(L2355,#REF!,3,FALSE)</f>
        <v>#REF!</v>
      </c>
      <c r="O2355" s="4" t="e">
        <f>VLOOKUP(L2355,#REF!,2,FALSE)</f>
        <v>#REF!</v>
      </c>
      <c r="P2355" s="4" t="e">
        <f t="shared" si="69"/>
        <v>#REF!</v>
      </c>
      <c r="Q2355" s="4"/>
      <c r="R2355" s="4"/>
      <c r="S2355" s="4"/>
      <c r="T2355" s="4"/>
      <c r="U2355" s="4"/>
      <c r="V2355" s="4"/>
      <c r="W2355" s="4"/>
    </row>
    <row r="2356" spans="1:23" ht="16">
      <c r="A2356" s="173" t="s">
        <v>3082</v>
      </c>
      <c r="B2356" s="173" t="s">
        <v>3076</v>
      </c>
      <c r="C2356" s="173">
        <v>840433171003</v>
      </c>
      <c r="D2356" s="174">
        <v>49.5</v>
      </c>
      <c r="E2356" s="174">
        <v>99</v>
      </c>
      <c r="F2356" s="173" t="s">
        <v>884</v>
      </c>
      <c r="G2356" s="4" t="s">
        <v>3</v>
      </c>
      <c r="H2356" s="4" t="str">
        <f t="shared" si="63"/>
        <v>Maven Slim</v>
      </c>
      <c r="I2356" s="4" t="str">
        <f t="shared" si="64"/>
        <v>Heathered Black Denim</v>
      </c>
      <c r="J2356" s="4" t="str">
        <f t="shared" si="65"/>
        <v>DWF18P1D-001</v>
      </c>
      <c r="K2356" s="4" t="str">
        <f t="shared" si="66"/>
        <v>00x32</v>
      </c>
      <c r="L2356" s="4" t="str">
        <f t="shared" si="67"/>
        <v>00</v>
      </c>
      <c r="M2356" s="4" t="str">
        <f t="shared" si="68"/>
        <v>32</v>
      </c>
      <c r="N2356" s="4" t="e">
        <f>VLOOKUP(L2356,#REF!,3,FALSE)</f>
        <v>#REF!</v>
      </c>
      <c r="O2356" s="4" t="e">
        <f>VLOOKUP(L2356,#REF!,2,FALSE)</f>
        <v>#REF!</v>
      </c>
      <c r="P2356" s="4" t="e">
        <f t="shared" si="69"/>
        <v>#REF!</v>
      </c>
      <c r="Q2356" s="4"/>
      <c r="R2356" s="4"/>
      <c r="S2356" s="4"/>
      <c r="T2356" s="4"/>
      <c r="U2356" s="4"/>
      <c r="V2356" s="4"/>
      <c r="W2356" s="4"/>
    </row>
    <row r="2357" spans="1:23" ht="16">
      <c r="A2357" s="173" t="s">
        <v>3083</v>
      </c>
      <c r="B2357" s="173" t="s">
        <v>3076</v>
      </c>
      <c r="C2357" s="173">
        <v>840433171126</v>
      </c>
      <c r="D2357" s="174">
        <v>49.5</v>
      </c>
      <c r="E2357" s="174">
        <v>99</v>
      </c>
      <c r="F2357" s="173" t="s">
        <v>884</v>
      </c>
      <c r="G2357" s="4" t="s">
        <v>3</v>
      </c>
      <c r="H2357" s="4" t="str">
        <f t="shared" si="63"/>
        <v>Maven Slim</v>
      </c>
      <c r="I2357" s="4" t="str">
        <f t="shared" si="64"/>
        <v>Heathered Black Denim</v>
      </c>
      <c r="J2357" s="4" t="str">
        <f t="shared" si="65"/>
        <v>DWF18P1D-001</v>
      </c>
      <c r="K2357" s="4" t="str">
        <f t="shared" si="66"/>
        <v>00x34</v>
      </c>
      <c r="L2357" s="4" t="str">
        <f t="shared" si="67"/>
        <v>00</v>
      </c>
      <c r="M2357" s="4" t="str">
        <f t="shared" si="68"/>
        <v>34</v>
      </c>
      <c r="N2357" s="4" t="e">
        <f>VLOOKUP(L2357,#REF!,3,FALSE)</f>
        <v>#REF!</v>
      </c>
      <c r="O2357" s="4" t="e">
        <f>VLOOKUP(L2357,#REF!,2,FALSE)</f>
        <v>#REF!</v>
      </c>
      <c r="P2357" s="4" t="e">
        <f t="shared" si="69"/>
        <v>#REF!</v>
      </c>
      <c r="Q2357" s="4"/>
      <c r="R2357" s="4"/>
      <c r="S2357" s="4"/>
      <c r="T2357" s="4"/>
      <c r="U2357" s="4"/>
      <c r="V2357" s="4"/>
      <c r="W2357" s="4"/>
    </row>
    <row r="2358" spans="1:23" ht="16">
      <c r="A2358" s="173" t="s">
        <v>3084</v>
      </c>
      <c r="B2358" s="173" t="s">
        <v>3076</v>
      </c>
      <c r="C2358" s="173">
        <v>840433170778</v>
      </c>
      <c r="D2358" s="174">
        <v>49.5</v>
      </c>
      <c r="E2358" s="174">
        <v>99</v>
      </c>
      <c r="F2358" s="173" t="s">
        <v>884</v>
      </c>
      <c r="G2358" s="4" t="s">
        <v>3</v>
      </c>
      <c r="H2358" s="4" t="str">
        <f t="shared" si="63"/>
        <v>Maven Slim</v>
      </c>
      <c r="I2358" s="4" t="str">
        <f t="shared" si="64"/>
        <v>Heathered Black Denim</v>
      </c>
      <c r="J2358" s="4" t="str">
        <f t="shared" si="65"/>
        <v>DWF18P1D-001</v>
      </c>
      <c r="K2358" s="4" t="str">
        <f t="shared" si="66"/>
        <v>0x28</v>
      </c>
      <c r="L2358" s="4" t="str">
        <f t="shared" si="67"/>
        <v>0</v>
      </c>
      <c r="M2358" s="4" t="str">
        <f t="shared" si="68"/>
        <v>28</v>
      </c>
      <c r="N2358" s="4" t="e">
        <f>VLOOKUP(L2358,#REF!,3,FALSE)</f>
        <v>#REF!</v>
      </c>
      <c r="O2358" s="4" t="e">
        <f>VLOOKUP(L2358,#REF!,2,FALSE)</f>
        <v>#REF!</v>
      </c>
      <c r="P2358" s="4" t="e">
        <f t="shared" si="69"/>
        <v>#REF!</v>
      </c>
      <c r="Q2358" s="4"/>
      <c r="R2358" s="4"/>
      <c r="S2358" s="4"/>
      <c r="T2358" s="4"/>
      <c r="U2358" s="4"/>
      <c r="V2358" s="4"/>
      <c r="W2358" s="4"/>
    </row>
    <row r="2359" spans="1:23" ht="16">
      <c r="A2359" s="173" t="s">
        <v>3085</v>
      </c>
      <c r="B2359" s="173" t="s">
        <v>3076</v>
      </c>
      <c r="C2359" s="173">
        <v>840433170891</v>
      </c>
      <c r="D2359" s="174">
        <v>49.5</v>
      </c>
      <c r="E2359" s="174">
        <v>99</v>
      </c>
      <c r="F2359" s="173" t="s">
        <v>884</v>
      </c>
      <c r="G2359" s="4" t="s">
        <v>3</v>
      </c>
      <c r="H2359" s="4" t="str">
        <f t="shared" si="63"/>
        <v>Maven Slim</v>
      </c>
      <c r="I2359" s="4" t="str">
        <f t="shared" si="64"/>
        <v>Heathered Black Denim</v>
      </c>
      <c r="J2359" s="4" t="str">
        <f t="shared" si="65"/>
        <v>DWF18P1D-001</v>
      </c>
      <c r="K2359" s="4" t="str">
        <f t="shared" si="66"/>
        <v>0x30</v>
      </c>
      <c r="L2359" s="4" t="str">
        <f t="shared" si="67"/>
        <v>0</v>
      </c>
      <c r="M2359" s="4" t="str">
        <f t="shared" si="68"/>
        <v>30</v>
      </c>
      <c r="N2359" s="4" t="e">
        <f>VLOOKUP(L2359,#REF!,3,FALSE)</f>
        <v>#REF!</v>
      </c>
      <c r="O2359" s="4" t="e">
        <f>VLOOKUP(L2359,#REF!,2,FALSE)</f>
        <v>#REF!</v>
      </c>
      <c r="P2359" s="4" t="e">
        <f t="shared" si="69"/>
        <v>#REF!</v>
      </c>
      <c r="Q2359" s="4"/>
      <c r="R2359" s="4"/>
      <c r="S2359" s="4"/>
      <c r="T2359" s="4"/>
      <c r="U2359" s="4"/>
      <c r="V2359" s="4"/>
      <c r="W2359" s="4"/>
    </row>
    <row r="2360" spans="1:23" ht="16">
      <c r="A2360" s="173" t="s">
        <v>3086</v>
      </c>
      <c r="B2360" s="173" t="s">
        <v>3076</v>
      </c>
      <c r="C2360" s="173">
        <v>840433171010</v>
      </c>
      <c r="D2360" s="174">
        <v>49.5</v>
      </c>
      <c r="E2360" s="174">
        <v>99</v>
      </c>
      <c r="F2360" s="173" t="s">
        <v>884</v>
      </c>
      <c r="G2360" s="4" t="s">
        <v>3</v>
      </c>
      <c r="H2360" s="4" t="str">
        <f t="shared" si="63"/>
        <v>Maven Slim</v>
      </c>
      <c r="I2360" s="4" t="str">
        <f t="shared" si="64"/>
        <v>Heathered Black Denim</v>
      </c>
      <c r="J2360" s="4" t="str">
        <f t="shared" si="65"/>
        <v>DWF18P1D-001</v>
      </c>
      <c r="K2360" s="4" t="str">
        <f t="shared" si="66"/>
        <v>0x32</v>
      </c>
      <c r="L2360" s="4" t="str">
        <f t="shared" si="67"/>
        <v>0</v>
      </c>
      <c r="M2360" s="4" t="str">
        <f t="shared" si="68"/>
        <v>32</v>
      </c>
      <c r="N2360" s="4" t="e">
        <f>VLOOKUP(L2360,#REF!,3,FALSE)</f>
        <v>#REF!</v>
      </c>
      <c r="O2360" s="4" t="e">
        <f>VLOOKUP(L2360,#REF!,2,FALSE)</f>
        <v>#REF!</v>
      </c>
      <c r="P2360" s="4" t="e">
        <f t="shared" si="69"/>
        <v>#REF!</v>
      </c>
      <c r="Q2360" s="4"/>
      <c r="R2360" s="4"/>
      <c r="S2360" s="4"/>
      <c r="T2360" s="4"/>
      <c r="U2360" s="4"/>
      <c r="V2360" s="4"/>
      <c r="W2360" s="4"/>
    </row>
    <row r="2361" spans="1:23" ht="16">
      <c r="A2361" s="173" t="s">
        <v>3087</v>
      </c>
      <c r="B2361" s="173" t="s">
        <v>3076</v>
      </c>
      <c r="C2361" s="173">
        <v>840433171133</v>
      </c>
      <c r="D2361" s="174">
        <v>49.5</v>
      </c>
      <c r="E2361" s="174">
        <v>99</v>
      </c>
      <c r="F2361" s="173" t="s">
        <v>884</v>
      </c>
      <c r="G2361" s="4" t="s">
        <v>3</v>
      </c>
      <c r="H2361" s="4" t="str">
        <f t="shared" si="63"/>
        <v>Maven Slim</v>
      </c>
      <c r="I2361" s="4" t="str">
        <f t="shared" si="64"/>
        <v>Heathered Black Denim</v>
      </c>
      <c r="J2361" s="4" t="str">
        <f t="shared" si="65"/>
        <v>DWF18P1D-001</v>
      </c>
      <c r="K2361" s="4" t="str">
        <f t="shared" si="66"/>
        <v>0x34</v>
      </c>
      <c r="L2361" s="4" t="str">
        <f t="shared" si="67"/>
        <v>0</v>
      </c>
      <c r="M2361" s="4" t="str">
        <f t="shared" si="68"/>
        <v>34</v>
      </c>
      <c r="N2361" s="4" t="e">
        <f>VLOOKUP(L2361,#REF!,3,FALSE)</f>
        <v>#REF!</v>
      </c>
      <c r="O2361" s="4" t="e">
        <f>VLOOKUP(L2361,#REF!,2,FALSE)</f>
        <v>#REF!</v>
      </c>
      <c r="P2361" s="4" t="e">
        <f t="shared" si="69"/>
        <v>#REF!</v>
      </c>
      <c r="Q2361" s="4"/>
      <c r="R2361" s="4"/>
      <c r="S2361" s="4"/>
      <c r="T2361" s="4"/>
      <c r="U2361" s="4"/>
      <c r="V2361" s="4"/>
      <c r="W2361" s="4"/>
    </row>
    <row r="2362" spans="1:23" ht="16">
      <c r="A2362" s="173" t="s">
        <v>3088</v>
      </c>
      <c r="B2362" s="173" t="s">
        <v>3076</v>
      </c>
      <c r="C2362" s="173">
        <v>840433170822</v>
      </c>
      <c r="D2362" s="174">
        <v>49.5</v>
      </c>
      <c r="E2362" s="174">
        <v>99</v>
      </c>
      <c r="F2362" s="173" t="s">
        <v>884</v>
      </c>
      <c r="G2362" s="4" t="s">
        <v>3</v>
      </c>
      <c r="H2362" s="4" t="str">
        <f t="shared" si="63"/>
        <v>Maven Slim</v>
      </c>
      <c r="I2362" s="4" t="str">
        <f t="shared" si="64"/>
        <v>Heathered Black Denim</v>
      </c>
      <c r="J2362" s="4" t="str">
        <f t="shared" si="65"/>
        <v>DWF18P1D-001</v>
      </c>
      <c r="K2362" s="4" t="str">
        <f t="shared" si="66"/>
        <v>10x28</v>
      </c>
      <c r="L2362" s="4" t="str">
        <f t="shared" si="67"/>
        <v>10</v>
      </c>
      <c r="M2362" s="4" t="str">
        <f t="shared" si="68"/>
        <v>28</v>
      </c>
      <c r="N2362" s="4" t="e">
        <f>VLOOKUP(L2362,#REF!,3,FALSE)</f>
        <v>#REF!</v>
      </c>
      <c r="O2362" s="4" t="e">
        <f>VLOOKUP(L2362,#REF!,2,FALSE)</f>
        <v>#REF!</v>
      </c>
      <c r="P2362" s="4" t="e">
        <f t="shared" si="69"/>
        <v>#REF!</v>
      </c>
      <c r="Q2362" s="4"/>
      <c r="R2362" s="4"/>
      <c r="S2362" s="4"/>
      <c r="T2362" s="4"/>
      <c r="U2362" s="4"/>
      <c r="V2362" s="4"/>
      <c r="W2362" s="4"/>
    </row>
    <row r="2363" spans="1:23" ht="16">
      <c r="A2363" s="173" t="s">
        <v>3089</v>
      </c>
      <c r="B2363" s="173" t="s">
        <v>3076</v>
      </c>
      <c r="C2363" s="173">
        <v>840433170945</v>
      </c>
      <c r="D2363" s="174">
        <v>49.5</v>
      </c>
      <c r="E2363" s="174">
        <v>99</v>
      </c>
      <c r="F2363" s="173" t="s">
        <v>884</v>
      </c>
      <c r="G2363" s="4" t="s">
        <v>3</v>
      </c>
      <c r="H2363" s="4" t="str">
        <f t="shared" si="63"/>
        <v>Maven Slim</v>
      </c>
      <c r="I2363" s="4" t="str">
        <f t="shared" si="64"/>
        <v>Heathered Black Denim</v>
      </c>
      <c r="J2363" s="4" t="str">
        <f t="shared" si="65"/>
        <v>DWF18P1D-001</v>
      </c>
      <c r="K2363" s="4" t="str">
        <f t="shared" si="66"/>
        <v>10x30</v>
      </c>
      <c r="L2363" s="4" t="str">
        <f t="shared" si="67"/>
        <v>10</v>
      </c>
      <c r="M2363" s="4" t="str">
        <f t="shared" si="68"/>
        <v>30</v>
      </c>
      <c r="N2363" s="4" t="e">
        <f>VLOOKUP(L2363,#REF!,3,FALSE)</f>
        <v>#REF!</v>
      </c>
      <c r="O2363" s="4" t="e">
        <f>VLOOKUP(L2363,#REF!,2,FALSE)</f>
        <v>#REF!</v>
      </c>
      <c r="P2363" s="4" t="e">
        <f t="shared" si="69"/>
        <v>#REF!</v>
      </c>
      <c r="Q2363" s="4"/>
      <c r="R2363" s="4"/>
      <c r="S2363" s="4"/>
      <c r="T2363" s="4"/>
      <c r="U2363" s="4"/>
      <c r="V2363" s="4"/>
      <c r="W2363" s="4"/>
    </row>
    <row r="2364" spans="1:23" ht="16">
      <c r="A2364" s="173" t="s">
        <v>3090</v>
      </c>
      <c r="B2364" s="173" t="s">
        <v>3076</v>
      </c>
      <c r="C2364" s="173">
        <v>840433171065</v>
      </c>
      <c r="D2364" s="174">
        <v>49.5</v>
      </c>
      <c r="E2364" s="174">
        <v>99</v>
      </c>
      <c r="F2364" s="173" t="s">
        <v>884</v>
      </c>
      <c r="G2364" s="4" t="s">
        <v>3</v>
      </c>
      <c r="H2364" s="4" t="str">
        <f t="shared" si="63"/>
        <v>Maven Slim</v>
      </c>
      <c r="I2364" s="4" t="str">
        <f t="shared" si="64"/>
        <v>Heathered Black Denim</v>
      </c>
      <c r="J2364" s="4" t="str">
        <f t="shared" si="65"/>
        <v>DWF18P1D-001</v>
      </c>
      <c r="K2364" s="4" t="str">
        <f t="shared" si="66"/>
        <v>10x32</v>
      </c>
      <c r="L2364" s="4" t="str">
        <f t="shared" si="67"/>
        <v>10</v>
      </c>
      <c r="M2364" s="4" t="str">
        <f t="shared" si="68"/>
        <v>32</v>
      </c>
      <c r="N2364" s="4" t="e">
        <f>VLOOKUP(L2364,#REF!,3,FALSE)</f>
        <v>#REF!</v>
      </c>
      <c r="O2364" s="4" t="e">
        <f>VLOOKUP(L2364,#REF!,2,FALSE)</f>
        <v>#REF!</v>
      </c>
      <c r="P2364" s="4" t="e">
        <f t="shared" si="69"/>
        <v>#REF!</v>
      </c>
      <c r="Q2364" s="4"/>
      <c r="R2364" s="4"/>
      <c r="S2364" s="4"/>
      <c r="T2364" s="4"/>
      <c r="U2364" s="4"/>
      <c r="V2364" s="4"/>
      <c r="W2364" s="4"/>
    </row>
    <row r="2365" spans="1:23" ht="16">
      <c r="A2365" s="173" t="s">
        <v>3091</v>
      </c>
      <c r="B2365" s="173" t="s">
        <v>3076</v>
      </c>
      <c r="C2365" s="173">
        <v>840433171188</v>
      </c>
      <c r="D2365" s="174">
        <v>49.5</v>
      </c>
      <c r="E2365" s="174">
        <v>99</v>
      </c>
      <c r="F2365" s="173" t="s">
        <v>884</v>
      </c>
      <c r="G2365" s="4" t="s">
        <v>3</v>
      </c>
      <c r="H2365" s="4" t="str">
        <f t="shared" si="63"/>
        <v>Maven Slim</v>
      </c>
      <c r="I2365" s="4" t="str">
        <f t="shared" si="64"/>
        <v>Heathered Black Denim</v>
      </c>
      <c r="J2365" s="4" t="str">
        <f t="shared" si="65"/>
        <v>DWF18P1D-001</v>
      </c>
      <c r="K2365" s="4" t="str">
        <f t="shared" si="66"/>
        <v>10x34</v>
      </c>
      <c r="L2365" s="4" t="str">
        <f t="shared" si="67"/>
        <v>10</v>
      </c>
      <c r="M2365" s="4" t="str">
        <f t="shared" si="68"/>
        <v>34</v>
      </c>
      <c r="N2365" s="4" t="e">
        <f>VLOOKUP(L2365,#REF!,3,FALSE)</f>
        <v>#REF!</v>
      </c>
      <c r="O2365" s="4" t="e">
        <f>VLOOKUP(L2365,#REF!,2,FALSE)</f>
        <v>#REF!</v>
      </c>
      <c r="P2365" s="4" t="e">
        <f t="shared" si="69"/>
        <v>#REF!</v>
      </c>
      <c r="Q2365" s="4"/>
      <c r="R2365" s="4"/>
      <c r="S2365" s="4"/>
      <c r="T2365" s="4"/>
      <c r="U2365" s="4"/>
      <c r="V2365" s="4"/>
      <c r="W2365" s="4"/>
    </row>
    <row r="2366" spans="1:23" ht="16">
      <c r="A2366" s="173" t="s">
        <v>3092</v>
      </c>
      <c r="B2366" s="173" t="s">
        <v>3076</v>
      </c>
      <c r="C2366" s="173">
        <v>840433170839</v>
      </c>
      <c r="D2366" s="174">
        <v>49.5</v>
      </c>
      <c r="E2366" s="174">
        <v>99</v>
      </c>
      <c r="F2366" s="173" t="s">
        <v>884</v>
      </c>
      <c r="G2366" s="4" t="s">
        <v>3</v>
      </c>
      <c r="H2366" s="4" t="str">
        <f t="shared" si="63"/>
        <v>Maven Slim</v>
      </c>
      <c r="I2366" s="4" t="str">
        <f t="shared" si="64"/>
        <v>Heathered Black Denim</v>
      </c>
      <c r="J2366" s="4" t="str">
        <f t="shared" si="65"/>
        <v>DWF18P1D-001</v>
      </c>
      <c r="K2366" s="4" t="str">
        <f t="shared" si="66"/>
        <v>12x28</v>
      </c>
      <c r="L2366" s="4" t="str">
        <f t="shared" si="67"/>
        <v>12</v>
      </c>
      <c r="M2366" s="4" t="str">
        <f t="shared" si="68"/>
        <v>28</v>
      </c>
      <c r="N2366" s="4" t="e">
        <f>VLOOKUP(L2366,#REF!,3,FALSE)</f>
        <v>#REF!</v>
      </c>
      <c r="O2366" s="4" t="e">
        <f>VLOOKUP(L2366,#REF!,2,FALSE)</f>
        <v>#REF!</v>
      </c>
      <c r="P2366" s="4" t="e">
        <f t="shared" si="69"/>
        <v>#REF!</v>
      </c>
      <c r="Q2366" s="4"/>
      <c r="R2366" s="4"/>
      <c r="S2366" s="4"/>
      <c r="T2366" s="4"/>
      <c r="U2366" s="4"/>
      <c r="V2366" s="4"/>
      <c r="W2366" s="4"/>
    </row>
    <row r="2367" spans="1:23" ht="16">
      <c r="A2367" s="173" t="s">
        <v>3093</v>
      </c>
      <c r="B2367" s="173" t="s">
        <v>3076</v>
      </c>
      <c r="C2367" s="173">
        <v>840433170952</v>
      </c>
      <c r="D2367" s="174">
        <v>49.5</v>
      </c>
      <c r="E2367" s="174">
        <v>99</v>
      </c>
      <c r="F2367" s="173" t="s">
        <v>884</v>
      </c>
      <c r="G2367" s="4" t="s">
        <v>3</v>
      </c>
      <c r="H2367" s="4" t="str">
        <f t="shared" si="63"/>
        <v>Maven Slim</v>
      </c>
      <c r="I2367" s="4" t="str">
        <f t="shared" si="64"/>
        <v>Heathered Black Denim</v>
      </c>
      <c r="J2367" s="4" t="str">
        <f t="shared" si="65"/>
        <v>DWF18P1D-001</v>
      </c>
      <c r="K2367" s="4" t="str">
        <f t="shared" si="66"/>
        <v>12x30</v>
      </c>
      <c r="L2367" s="4" t="str">
        <f t="shared" si="67"/>
        <v>12</v>
      </c>
      <c r="M2367" s="4" t="str">
        <f t="shared" si="68"/>
        <v>30</v>
      </c>
      <c r="N2367" s="4" t="e">
        <f>VLOOKUP(L2367,#REF!,3,FALSE)</f>
        <v>#REF!</v>
      </c>
      <c r="O2367" s="4" t="e">
        <f>VLOOKUP(L2367,#REF!,2,FALSE)</f>
        <v>#REF!</v>
      </c>
      <c r="P2367" s="4" t="e">
        <f t="shared" si="69"/>
        <v>#REF!</v>
      </c>
      <c r="Q2367" s="4"/>
      <c r="R2367" s="4"/>
      <c r="S2367" s="4"/>
      <c r="T2367" s="4"/>
      <c r="U2367" s="4"/>
      <c r="V2367" s="4"/>
      <c r="W2367" s="4"/>
    </row>
    <row r="2368" spans="1:23" ht="16">
      <c r="A2368" s="173" t="s">
        <v>3094</v>
      </c>
      <c r="B2368" s="173" t="s">
        <v>3076</v>
      </c>
      <c r="C2368" s="173">
        <v>840433171072</v>
      </c>
      <c r="D2368" s="174">
        <v>49.5</v>
      </c>
      <c r="E2368" s="174">
        <v>99</v>
      </c>
      <c r="F2368" s="173" t="s">
        <v>884</v>
      </c>
      <c r="G2368" s="4" t="s">
        <v>3</v>
      </c>
      <c r="H2368" s="4" t="str">
        <f t="shared" si="63"/>
        <v>Maven Slim</v>
      </c>
      <c r="I2368" s="4" t="str">
        <f t="shared" si="64"/>
        <v>Heathered Black Denim</v>
      </c>
      <c r="J2368" s="4" t="str">
        <f t="shared" si="65"/>
        <v>DWF18P1D-001</v>
      </c>
      <c r="K2368" s="4" t="str">
        <f t="shared" si="66"/>
        <v>12x32</v>
      </c>
      <c r="L2368" s="4" t="str">
        <f t="shared" si="67"/>
        <v>12</v>
      </c>
      <c r="M2368" s="4" t="str">
        <f t="shared" si="68"/>
        <v>32</v>
      </c>
      <c r="N2368" s="4" t="e">
        <f>VLOOKUP(L2368,#REF!,3,FALSE)</f>
        <v>#REF!</v>
      </c>
      <c r="O2368" s="4" t="e">
        <f>VLOOKUP(L2368,#REF!,2,FALSE)</f>
        <v>#REF!</v>
      </c>
      <c r="P2368" s="4" t="e">
        <f t="shared" si="69"/>
        <v>#REF!</v>
      </c>
      <c r="Q2368" s="4"/>
      <c r="R2368" s="4"/>
      <c r="S2368" s="4"/>
      <c r="T2368" s="4"/>
      <c r="U2368" s="4"/>
      <c r="V2368" s="4"/>
      <c r="W2368" s="4"/>
    </row>
    <row r="2369" spans="1:23" ht="16">
      <c r="A2369" s="173" t="s">
        <v>3095</v>
      </c>
      <c r="B2369" s="173" t="s">
        <v>3076</v>
      </c>
      <c r="C2369" s="173">
        <v>840433171195</v>
      </c>
      <c r="D2369" s="174">
        <v>49.5</v>
      </c>
      <c r="E2369" s="174">
        <v>99</v>
      </c>
      <c r="F2369" s="173" t="s">
        <v>884</v>
      </c>
      <c r="G2369" s="4" t="s">
        <v>3</v>
      </c>
      <c r="H2369" s="4" t="str">
        <f t="shared" si="63"/>
        <v>Maven Slim</v>
      </c>
      <c r="I2369" s="4" t="str">
        <f t="shared" si="64"/>
        <v>Heathered Black Denim</v>
      </c>
      <c r="J2369" s="4" t="str">
        <f t="shared" si="65"/>
        <v>DWF18P1D-001</v>
      </c>
      <c r="K2369" s="4" t="str">
        <f t="shared" si="66"/>
        <v>12x34</v>
      </c>
      <c r="L2369" s="4" t="str">
        <f t="shared" si="67"/>
        <v>12</v>
      </c>
      <c r="M2369" s="4" t="str">
        <f t="shared" si="68"/>
        <v>34</v>
      </c>
      <c r="N2369" s="4" t="e">
        <f>VLOOKUP(L2369,#REF!,3,FALSE)</f>
        <v>#REF!</v>
      </c>
      <c r="O2369" s="4" t="e">
        <f>VLOOKUP(L2369,#REF!,2,FALSE)</f>
        <v>#REF!</v>
      </c>
      <c r="P2369" s="4" t="e">
        <f t="shared" si="69"/>
        <v>#REF!</v>
      </c>
      <c r="Q2369" s="4"/>
      <c r="R2369" s="4"/>
      <c r="S2369" s="4"/>
      <c r="T2369" s="4"/>
      <c r="U2369" s="4"/>
      <c r="V2369" s="4"/>
      <c r="W2369" s="4"/>
    </row>
    <row r="2370" spans="1:23" ht="16">
      <c r="A2370" s="173" t="s">
        <v>3096</v>
      </c>
      <c r="B2370" s="173" t="s">
        <v>3076</v>
      </c>
      <c r="C2370" s="173">
        <v>840433170846</v>
      </c>
      <c r="D2370" s="174">
        <v>49.5</v>
      </c>
      <c r="E2370" s="174">
        <v>99</v>
      </c>
      <c r="F2370" s="173" t="s">
        <v>884</v>
      </c>
      <c r="G2370" s="4" t="s">
        <v>3</v>
      </c>
      <c r="H2370" s="4" t="str">
        <f t="shared" si="63"/>
        <v>Maven Slim</v>
      </c>
      <c r="I2370" s="4" t="str">
        <f t="shared" si="64"/>
        <v>Heathered Black Denim</v>
      </c>
      <c r="J2370" s="4" t="str">
        <f t="shared" si="65"/>
        <v>DWF18P1D-001</v>
      </c>
      <c r="K2370" s="4" t="str">
        <f t="shared" si="66"/>
        <v>14x28</v>
      </c>
      <c r="L2370" s="4" t="str">
        <f t="shared" si="67"/>
        <v>14</v>
      </c>
      <c r="M2370" s="4" t="str">
        <f t="shared" si="68"/>
        <v>28</v>
      </c>
      <c r="N2370" s="4" t="e">
        <f>VLOOKUP(L2370,#REF!,3,FALSE)</f>
        <v>#REF!</v>
      </c>
      <c r="O2370" s="4" t="e">
        <f>VLOOKUP(L2370,#REF!,2,FALSE)</f>
        <v>#REF!</v>
      </c>
      <c r="P2370" s="4" t="e">
        <f t="shared" si="69"/>
        <v>#REF!</v>
      </c>
      <c r="Q2370" s="4"/>
      <c r="R2370" s="4"/>
      <c r="S2370" s="4"/>
      <c r="T2370" s="4"/>
      <c r="U2370" s="4"/>
      <c r="V2370" s="4"/>
      <c r="W2370" s="4"/>
    </row>
    <row r="2371" spans="1:23" ht="16">
      <c r="A2371" s="173" t="s">
        <v>3097</v>
      </c>
      <c r="B2371" s="173" t="s">
        <v>3076</v>
      </c>
      <c r="C2371" s="173">
        <v>840433170969</v>
      </c>
      <c r="D2371" s="174">
        <v>49.5</v>
      </c>
      <c r="E2371" s="174">
        <v>99</v>
      </c>
      <c r="F2371" s="173" t="s">
        <v>884</v>
      </c>
      <c r="G2371" s="4" t="s">
        <v>3</v>
      </c>
      <c r="H2371" s="4" t="str">
        <f t="shared" si="63"/>
        <v>Maven Slim</v>
      </c>
      <c r="I2371" s="4" t="str">
        <f t="shared" si="64"/>
        <v>Heathered Black Denim</v>
      </c>
      <c r="J2371" s="4" t="str">
        <f t="shared" si="65"/>
        <v>DWF18P1D-001</v>
      </c>
      <c r="K2371" s="4" t="str">
        <f t="shared" si="66"/>
        <v>14x30</v>
      </c>
      <c r="L2371" s="4" t="str">
        <f t="shared" si="67"/>
        <v>14</v>
      </c>
      <c r="M2371" s="4" t="str">
        <f t="shared" si="68"/>
        <v>30</v>
      </c>
      <c r="N2371" s="4" t="e">
        <f>VLOOKUP(L2371,#REF!,3,FALSE)</f>
        <v>#REF!</v>
      </c>
      <c r="O2371" s="4" t="e">
        <f>VLOOKUP(L2371,#REF!,2,FALSE)</f>
        <v>#REF!</v>
      </c>
      <c r="P2371" s="4" t="e">
        <f t="shared" si="69"/>
        <v>#REF!</v>
      </c>
      <c r="Q2371" s="4"/>
      <c r="R2371" s="4"/>
      <c r="S2371" s="4"/>
      <c r="T2371" s="4"/>
      <c r="U2371" s="4"/>
      <c r="V2371" s="4"/>
      <c r="W2371" s="4"/>
    </row>
    <row r="2372" spans="1:23" ht="16">
      <c r="A2372" s="173" t="s">
        <v>3098</v>
      </c>
      <c r="B2372" s="173" t="s">
        <v>3076</v>
      </c>
      <c r="C2372" s="173">
        <v>840433171089</v>
      </c>
      <c r="D2372" s="174">
        <v>49.5</v>
      </c>
      <c r="E2372" s="174">
        <v>99</v>
      </c>
      <c r="F2372" s="173" t="s">
        <v>884</v>
      </c>
      <c r="G2372" s="4" t="s">
        <v>3</v>
      </c>
      <c r="H2372" s="4" t="str">
        <f t="shared" si="63"/>
        <v>Maven Slim</v>
      </c>
      <c r="I2372" s="4" t="str">
        <f t="shared" si="64"/>
        <v>Heathered Black Denim</v>
      </c>
      <c r="J2372" s="4" t="str">
        <f t="shared" si="65"/>
        <v>DWF18P1D-001</v>
      </c>
      <c r="K2372" s="4" t="str">
        <f t="shared" si="66"/>
        <v>14x32</v>
      </c>
      <c r="L2372" s="4" t="str">
        <f t="shared" si="67"/>
        <v>14</v>
      </c>
      <c r="M2372" s="4" t="str">
        <f t="shared" si="68"/>
        <v>32</v>
      </c>
      <c r="N2372" s="4" t="e">
        <f>VLOOKUP(L2372,#REF!,3,FALSE)</f>
        <v>#REF!</v>
      </c>
      <c r="O2372" s="4" t="e">
        <f>VLOOKUP(L2372,#REF!,2,FALSE)</f>
        <v>#REF!</v>
      </c>
      <c r="P2372" s="4" t="e">
        <f t="shared" si="69"/>
        <v>#REF!</v>
      </c>
      <c r="Q2372" s="4"/>
      <c r="R2372" s="4"/>
      <c r="S2372" s="4"/>
      <c r="T2372" s="4"/>
      <c r="U2372" s="4"/>
      <c r="V2372" s="4"/>
      <c r="W2372" s="4"/>
    </row>
    <row r="2373" spans="1:23" ht="16">
      <c r="A2373" s="173" t="s">
        <v>3099</v>
      </c>
      <c r="B2373" s="173" t="s">
        <v>3076</v>
      </c>
      <c r="C2373" s="173">
        <v>840433171201</v>
      </c>
      <c r="D2373" s="174">
        <v>49.5</v>
      </c>
      <c r="E2373" s="174">
        <v>99</v>
      </c>
      <c r="F2373" s="173" t="s">
        <v>884</v>
      </c>
      <c r="G2373" s="4" t="s">
        <v>3</v>
      </c>
      <c r="H2373" s="4" t="str">
        <f t="shared" si="63"/>
        <v>Maven Slim</v>
      </c>
      <c r="I2373" s="4" t="str">
        <f t="shared" si="64"/>
        <v>Heathered Black Denim</v>
      </c>
      <c r="J2373" s="4" t="str">
        <f t="shared" si="65"/>
        <v>DWF18P1D-001</v>
      </c>
      <c r="K2373" s="4" t="str">
        <f t="shared" si="66"/>
        <v>14x34</v>
      </c>
      <c r="L2373" s="4" t="str">
        <f t="shared" si="67"/>
        <v>14</v>
      </c>
      <c r="M2373" s="4" t="str">
        <f t="shared" si="68"/>
        <v>34</v>
      </c>
      <c r="N2373" s="4" t="e">
        <f>VLOOKUP(L2373,#REF!,3,FALSE)</f>
        <v>#REF!</v>
      </c>
      <c r="O2373" s="4" t="e">
        <f>VLOOKUP(L2373,#REF!,2,FALSE)</f>
        <v>#REF!</v>
      </c>
      <c r="P2373" s="4" t="e">
        <f t="shared" si="69"/>
        <v>#REF!</v>
      </c>
      <c r="Q2373" s="4"/>
      <c r="R2373" s="4"/>
      <c r="S2373" s="4"/>
      <c r="T2373" s="4"/>
      <c r="U2373" s="4"/>
      <c r="V2373" s="4"/>
      <c r="W2373" s="4"/>
    </row>
    <row r="2374" spans="1:23" ht="16">
      <c r="A2374" s="173" t="s">
        <v>3100</v>
      </c>
      <c r="B2374" s="173" t="s">
        <v>3076</v>
      </c>
      <c r="C2374" s="173">
        <v>840433170853</v>
      </c>
      <c r="D2374" s="174">
        <v>49.5</v>
      </c>
      <c r="E2374" s="174">
        <v>99</v>
      </c>
      <c r="F2374" s="173" t="s">
        <v>884</v>
      </c>
      <c r="G2374" s="4" t="s">
        <v>3</v>
      </c>
      <c r="H2374" s="4" t="str">
        <f t="shared" si="63"/>
        <v>Maven Slim</v>
      </c>
      <c r="I2374" s="4" t="str">
        <f t="shared" si="64"/>
        <v>Heathered Black Denim</v>
      </c>
      <c r="J2374" s="4" t="str">
        <f t="shared" si="65"/>
        <v>DWF18P1D-001</v>
      </c>
      <c r="K2374" s="4" t="str">
        <f t="shared" si="66"/>
        <v>16x28</v>
      </c>
      <c r="L2374" s="4" t="str">
        <f t="shared" si="67"/>
        <v>16</v>
      </c>
      <c r="M2374" s="4" t="str">
        <f t="shared" si="68"/>
        <v>28</v>
      </c>
      <c r="N2374" s="4" t="e">
        <f>VLOOKUP(L2374,#REF!,3,FALSE)</f>
        <v>#REF!</v>
      </c>
      <c r="O2374" s="4" t="e">
        <f>VLOOKUP(L2374,#REF!,2,FALSE)</f>
        <v>#REF!</v>
      </c>
      <c r="P2374" s="4" t="e">
        <f t="shared" si="69"/>
        <v>#REF!</v>
      </c>
      <c r="Q2374" s="4"/>
      <c r="R2374" s="4"/>
      <c r="S2374" s="4"/>
      <c r="T2374" s="4"/>
      <c r="U2374" s="4"/>
      <c r="V2374" s="4"/>
      <c r="W2374" s="4"/>
    </row>
    <row r="2375" spans="1:23" ht="16">
      <c r="A2375" s="173" t="s">
        <v>3101</v>
      </c>
      <c r="B2375" s="173" t="s">
        <v>3076</v>
      </c>
      <c r="C2375" s="173">
        <v>840433170976</v>
      </c>
      <c r="D2375" s="174">
        <v>49.5</v>
      </c>
      <c r="E2375" s="174">
        <v>99</v>
      </c>
      <c r="F2375" s="173" t="s">
        <v>884</v>
      </c>
      <c r="G2375" s="4" t="s">
        <v>3</v>
      </c>
      <c r="H2375" s="4" t="str">
        <f t="shared" si="63"/>
        <v>Maven Slim</v>
      </c>
      <c r="I2375" s="4" t="str">
        <f t="shared" si="64"/>
        <v>Heathered Black Denim</v>
      </c>
      <c r="J2375" s="4" t="str">
        <f t="shared" si="65"/>
        <v>DWF18P1D-001</v>
      </c>
      <c r="K2375" s="4" t="str">
        <f t="shared" si="66"/>
        <v>16x30</v>
      </c>
      <c r="L2375" s="4" t="str">
        <f t="shared" si="67"/>
        <v>16</v>
      </c>
      <c r="M2375" s="4" t="str">
        <f t="shared" si="68"/>
        <v>30</v>
      </c>
      <c r="N2375" s="4" t="e">
        <f>VLOOKUP(L2375,#REF!,3,FALSE)</f>
        <v>#REF!</v>
      </c>
      <c r="O2375" s="4" t="e">
        <f>VLOOKUP(L2375,#REF!,2,FALSE)</f>
        <v>#REF!</v>
      </c>
      <c r="P2375" s="4" t="e">
        <f t="shared" si="69"/>
        <v>#REF!</v>
      </c>
      <c r="Q2375" s="4"/>
      <c r="R2375" s="4"/>
      <c r="S2375" s="4"/>
      <c r="T2375" s="4"/>
      <c r="U2375" s="4"/>
      <c r="V2375" s="4"/>
      <c r="W2375" s="4"/>
    </row>
    <row r="2376" spans="1:23" ht="16">
      <c r="A2376" s="173" t="s">
        <v>3102</v>
      </c>
      <c r="B2376" s="173" t="s">
        <v>3076</v>
      </c>
      <c r="C2376" s="173">
        <v>840433171096</v>
      </c>
      <c r="D2376" s="174">
        <v>49.5</v>
      </c>
      <c r="E2376" s="174">
        <v>99</v>
      </c>
      <c r="F2376" s="173" t="s">
        <v>884</v>
      </c>
      <c r="G2376" s="4" t="s">
        <v>3</v>
      </c>
      <c r="H2376" s="4" t="str">
        <f t="shared" si="63"/>
        <v>Maven Slim</v>
      </c>
      <c r="I2376" s="4" t="str">
        <f t="shared" si="64"/>
        <v>Heathered Black Denim</v>
      </c>
      <c r="J2376" s="4" t="str">
        <f t="shared" si="65"/>
        <v>DWF18P1D-001</v>
      </c>
      <c r="K2376" s="4" t="str">
        <f t="shared" si="66"/>
        <v>16x32</v>
      </c>
      <c r="L2376" s="4" t="str">
        <f t="shared" si="67"/>
        <v>16</v>
      </c>
      <c r="M2376" s="4" t="str">
        <f t="shared" si="68"/>
        <v>32</v>
      </c>
      <c r="N2376" s="4" t="e">
        <f>VLOOKUP(L2376,#REF!,3,FALSE)</f>
        <v>#REF!</v>
      </c>
      <c r="O2376" s="4" t="e">
        <f>VLOOKUP(L2376,#REF!,2,FALSE)</f>
        <v>#REF!</v>
      </c>
      <c r="P2376" s="4" t="e">
        <f t="shared" si="69"/>
        <v>#REF!</v>
      </c>
      <c r="Q2376" s="4"/>
      <c r="R2376" s="4"/>
      <c r="S2376" s="4"/>
      <c r="T2376" s="4"/>
      <c r="U2376" s="4"/>
      <c r="V2376" s="4"/>
      <c r="W2376" s="4"/>
    </row>
    <row r="2377" spans="1:23" ht="16">
      <c r="A2377" s="173" t="s">
        <v>3103</v>
      </c>
      <c r="B2377" s="173" t="s">
        <v>3076</v>
      </c>
      <c r="C2377" s="173">
        <v>840433171218</v>
      </c>
      <c r="D2377" s="174">
        <v>49.5</v>
      </c>
      <c r="E2377" s="174">
        <v>99</v>
      </c>
      <c r="F2377" s="173" t="s">
        <v>884</v>
      </c>
      <c r="G2377" s="4" t="s">
        <v>3</v>
      </c>
      <c r="H2377" s="4" t="str">
        <f t="shared" si="63"/>
        <v>Maven Slim</v>
      </c>
      <c r="I2377" s="4" t="str">
        <f t="shared" si="64"/>
        <v>Heathered Black Denim</v>
      </c>
      <c r="J2377" s="4" t="str">
        <f t="shared" si="65"/>
        <v>DWF18P1D-001</v>
      </c>
      <c r="K2377" s="4" t="str">
        <f t="shared" si="66"/>
        <v>16x34</v>
      </c>
      <c r="L2377" s="4" t="str">
        <f t="shared" si="67"/>
        <v>16</v>
      </c>
      <c r="M2377" s="4" t="str">
        <f t="shared" si="68"/>
        <v>34</v>
      </c>
      <c r="N2377" s="4" t="e">
        <f>VLOOKUP(L2377,#REF!,3,FALSE)</f>
        <v>#REF!</v>
      </c>
      <c r="O2377" s="4" t="e">
        <f>VLOOKUP(L2377,#REF!,2,FALSE)</f>
        <v>#REF!</v>
      </c>
      <c r="P2377" s="4" t="e">
        <f t="shared" si="69"/>
        <v>#REF!</v>
      </c>
      <c r="Q2377" s="4"/>
      <c r="R2377" s="4"/>
      <c r="S2377" s="4"/>
      <c r="T2377" s="4"/>
      <c r="U2377" s="4"/>
      <c r="V2377" s="4"/>
      <c r="W2377" s="4"/>
    </row>
    <row r="2378" spans="1:23" ht="16">
      <c r="A2378" s="173" t="s">
        <v>3104</v>
      </c>
      <c r="B2378" s="173" t="s">
        <v>3076</v>
      </c>
      <c r="C2378" s="173">
        <v>840433170860</v>
      </c>
      <c r="D2378" s="174">
        <v>49.5</v>
      </c>
      <c r="E2378" s="174">
        <v>99</v>
      </c>
      <c r="F2378" s="173" t="s">
        <v>884</v>
      </c>
      <c r="G2378" s="4" t="s">
        <v>3</v>
      </c>
      <c r="H2378" s="4" t="str">
        <f t="shared" si="63"/>
        <v>Maven Slim</v>
      </c>
      <c r="I2378" s="4" t="str">
        <f t="shared" si="64"/>
        <v>Heathered Black Denim</v>
      </c>
      <c r="J2378" s="4" t="str">
        <f t="shared" si="65"/>
        <v>DWF18P1D-001</v>
      </c>
      <c r="K2378" s="4" t="str">
        <f t="shared" si="66"/>
        <v>18x28</v>
      </c>
      <c r="L2378" s="4" t="str">
        <f t="shared" si="67"/>
        <v>18</v>
      </c>
      <c r="M2378" s="4" t="str">
        <f t="shared" si="68"/>
        <v>28</v>
      </c>
      <c r="N2378" s="4" t="e">
        <f>VLOOKUP(L2378,#REF!,3,FALSE)</f>
        <v>#REF!</v>
      </c>
      <c r="O2378" s="4" t="e">
        <f>VLOOKUP(L2378,#REF!,2,FALSE)</f>
        <v>#REF!</v>
      </c>
      <c r="P2378" s="4" t="e">
        <f t="shared" si="69"/>
        <v>#REF!</v>
      </c>
      <c r="Q2378" s="4"/>
      <c r="R2378" s="4"/>
      <c r="S2378" s="4"/>
      <c r="T2378" s="4"/>
      <c r="U2378" s="4"/>
      <c r="V2378" s="4"/>
      <c r="W2378" s="4"/>
    </row>
    <row r="2379" spans="1:23" ht="16">
      <c r="A2379" s="173" t="s">
        <v>3105</v>
      </c>
      <c r="B2379" s="173" t="s">
        <v>3076</v>
      </c>
      <c r="C2379" s="173">
        <v>840433170983</v>
      </c>
      <c r="D2379" s="174">
        <v>49.5</v>
      </c>
      <c r="E2379" s="174">
        <v>99</v>
      </c>
      <c r="F2379" s="173" t="s">
        <v>884</v>
      </c>
      <c r="G2379" s="4" t="s">
        <v>3</v>
      </c>
      <c r="H2379" s="4" t="str">
        <f t="shared" si="63"/>
        <v>Maven Slim</v>
      </c>
      <c r="I2379" s="4" t="str">
        <f t="shared" si="64"/>
        <v>Heathered Black Denim</v>
      </c>
      <c r="J2379" s="4" t="str">
        <f t="shared" si="65"/>
        <v>DWF18P1D-001</v>
      </c>
      <c r="K2379" s="4" t="str">
        <f t="shared" si="66"/>
        <v>18x30</v>
      </c>
      <c r="L2379" s="4" t="str">
        <f t="shared" si="67"/>
        <v>18</v>
      </c>
      <c r="M2379" s="4" t="str">
        <f t="shared" si="68"/>
        <v>30</v>
      </c>
      <c r="N2379" s="4" t="e">
        <f>VLOOKUP(L2379,#REF!,3,FALSE)</f>
        <v>#REF!</v>
      </c>
      <c r="O2379" s="4" t="e">
        <f>VLOOKUP(L2379,#REF!,2,FALSE)</f>
        <v>#REF!</v>
      </c>
      <c r="P2379" s="4" t="e">
        <f t="shared" si="69"/>
        <v>#REF!</v>
      </c>
      <c r="Q2379" s="4"/>
      <c r="R2379" s="4"/>
      <c r="S2379" s="4"/>
      <c r="T2379" s="4"/>
      <c r="U2379" s="4"/>
      <c r="V2379" s="4"/>
      <c r="W2379" s="4"/>
    </row>
    <row r="2380" spans="1:23" ht="16">
      <c r="A2380" s="173" t="s">
        <v>3106</v>
      </c>
      <c r="B2380" s="173" t="s">
        <v>3076</v>
      </c>
      <c r="C2380" s="173">
        <v>840433171102</v>
      </c>
      <c r="D2380" s="174">
        <v>49.5</v>
      </c>
      <c r="E2380" s="174">
        <v>99</v>
      </c>
      <c r="F2380" s="173" t="s">
        <v>884</v>
      </c>
      <c r="G2380" s="4" t="s">
        <v>3</v>
      </c>
      <c r="H2380" s="4" t="str">
        <f t="shared" si="63"/>
        <v>Maven Slim</v>
      </c>
      <c r="I2380" s="4" t="str">
        <f t="shared" si="64"/>
        <v>Heathered Black Denim</v>
      </c>
      <c r="J2380" s="4" t="str">
        <f t="shared" si="65"/>
        <v>DWF18P1D-001</v>
      </c>
      <c r="K2380" s="4" t="str">
        <f t="shared" si="66"/>
        <v>18x32</v>
      </c>
      <c r="L2380" s="4" t="str">
        <f t="shared" si="67"/>
        <v>18</v>
      </c>
      <c r="M2380" s="4" t="str">
        <f t="shared" si="68"/>
        <v>32</v>
      </c>
      <c r="N2380" s="4" t="e">
        <f>VLOOKUP(L2380,#REF!,3,FALSE)</f>
        <v>#REF!</v>
      </c>
      <c r="O2380" s="4" t="e">
        <f>VLOOKUP(L2380,#REF!,2,FALSE)</f>
        <v>#REF!</v>
      </c>
      <c r="P2380" s="4" t="e">
        <f t="shared" si="69"/>
        <v>#REF!</v>
      </c>
      <c r="Q2380" s="4"/>
      <c r="R2380" s="4"/>
      <c r="S2380" s="4"/>
      <c r="T2380" s="4"/>
      <c r="U2380" s="4"/>
      <c r="V2380" s="4"/>
      <c r="W2380" s="4"/>
    </row>
    <row r="2381" spans="1:23" ht="16">
      <c r="A2381" s="173" t="s">
        <v>3107</v>
      </c>
      <c r="B2381" s="173" t="s">
        <v>3076</v>
      </c>
      <c r="C2381" s="173">
        <v>840433171225</v>
      </c>
      <c r="D2381" s="174">
        <v>49.5</v>
      </c>
      <c r="E2381" s="174">
        <v>99</v>
      </c>
      <c r="F2381" s="173" t="s">
        <v>884</v>
      </c>
      <c r="G2381" s="4" t="s">
        <v>3</v>
      </c>
      <c r="H2381" s="4" t="str">
        <f t="shared" si="63"/>
        <v>Maven Slim</v>
      </c>
      <c r="I2381" s="4" t="str">
        <f t="shared" si="64"/>
        <v>Heathered Black Denim</v>
      </c>
      <c r="J2381" s="4" t="str">
        <f t="shared" si="65"/>
        <v>DWF18P1D-001</v>
      </c>
      <c r="K2381" s="4" t="str">
        <f t="shared" si="66"/>
        <v>18x34</v>
      </c>
      <c r="L2381" s="4" t="str">
        <f t="shared" si="67"/>
        <v>18</v>
      </c>
      <c r="M2381" s="4" t="str">
        <f t="shared" si="68"/>
        <v>34</v>
      </c>
      <c r="N2381" s="4" t="e">
        <f>VLOOKUP(L2381,#REF!,3,FALSE)</f>
        <v>#REF!</v>
      </c>
      <c r="O2381" s="4" t="e">
        <f>VLOOKUP(L2381,#REF!,2,FALSE)</f>
        <v>#REF!</v>
      </c>
      <c r="P2381" s="4" t="e">
        <f t="shared" si="69"/>
        <v>#REF!</v>
      </c>
      <c r="Q2381" s="4"/>
      <c r="R2381" s="4"/>
      <c r="S2381" s="4"/>
      <c r="T2381" s="4"/>
      <c r="U2381" s="4"/>
      <c r="V2381" s="4"/>
      <c r="W2381" s="4"/>
    </row>
    <row r="2382" spans="1:23" ht="16">
      <c r="A2382" s="173" t="s">
        <v>3108</v>
      </c>
      <c r="B2382" s="173" t="s">
        <v>3076</v>
      </c>
      <c r="C2382" s="173">
        <v>840433170785</v>
      </c>
      <c r="D2382" s="174">
        <v>49.5</v>
      </c>
      <c r="E2382" s="174">
        <v>99</v>
      </c>
      <c r="F2382" s="173" t="s">
        <v>884</v>
      </c>
      <c r="G2382" s="4" t="s">
        <v>3</v>
      </c>
      <c r="H2382" s="4" t="str">
        <f t="shared" si="63"/>
        <v>Maven Slim</v>
      </c>
      <c r="I2382" s="4" t="str">
        <f t="shared" si="64"/>
        <v>Heathered Black Denim</v>
      </c>
      <c r="J2382" s="4" t="str">
        <f t="shared" si="65"/>
        <v>DWF18P1D-001</v>
      </c>
      <c r="K2382" s="4" t="str">
        <f t="shared" si="66"/>
        <v>2x28</v>
      </c>
      <c r="L2382" s="4" t="str">
        <f t="shared" si="67"/>
        <v>2</v>
      </c>
      <c r="M2382" s="4" t="str">
        <f t="shared" si="68"/>
        <v>28</v>
      </c>
      <c r="N2382" s="4" t="e">
        <f>VLOOKUP(L2382,#REF!,3,FALSE)</f>
        <v>#REF!</v>
      </c>
      <c r="O2382" s="4" t="e">
        <f>VLOOKUP(L2382,#REF!,2,FALSE)</f>
        <v>#REF!</v>
      </c>
      <c r="P2382" s="4" t="e">
        <f t="shared" si="69"/>
        <v>#REF!</v>
      </c>
      <c r="Q2382" s="4"/>
      <c r="R2382" s="4"/>
      <c r="S2382" s="4"/>
      <c r="T2382" s="4"/>
      <c r="U2382" s="4"/>
      <c r="V2382" s="4"/>
      <c r="W2382" s="4"/>
    </row>
    <row r="2383" spans="1:23" ht="16">
      <c r="A2383" s="173" t="s">
        <v>3109</v>
      </c>
      <c r="B2383" s="173" t="s">
        <v>3076</v>
      </c>
      <c r="C2383" s="173">
        <v>840433170907</v>
      </c>
      <c r="D2383" s="174">
        <v>49.5</v>
      </c>
      <c r="E2383" s="174">
        <v>99</v>
      </c>
      <c r="F2383" s="173" t="s">
        <v>884</v>
      </c>
      <c r="G2383" s="4" t="s">
        <v>3</v>
      </c>
      <c r="H2383" s="4" t="str">
        <f t="shared" si="63"/>
        <v>Maven Slim</v>
      </c>
      <c r="I2383" s="4" t="str">
        <f t="shared" si="64"/>
        <v>Heathered Black Denim</v>
      </c>
      <c r="J2383" s="4" t="str">
        <f t="shared" si="65"/>
        <v>DWF18P1D-001</v>
      </c>
      <c r="K2383" s="4" t="str">
        <f t="shared" si="66"/>
        <v>2x30</v>
      </c>
      <c r="L2383" s="4" t="str">
        <f t="shared" si="67"/>
        <v>2</v>
      </c>
      <c r="M2383" s="4" t="str">
        <f t="shared" si="68"/>
        <v>30</v>
      </c>
      <c r="N2383" s="4" t="e">
        <f>VLOOKUP(L2383,#REF!,3,FALSE)</f>
        <v>#REF!</v>
      </c>
      <c r="O2383" s="4" t="e">
        <f>VLOOKUP(L2383,#REF!,2,FALSE)</f>
        <v>#REF!</v>
      </c>
      <c r="P2383" s="4" t="e">
        <f t="shared" si="69"/>
        <v>#REF!</v>
      </c>
      <c r="Q2383" s="4"/>
      <c r="R2383" s="4"/>
      <c r="S2383" s="4"/>
      <c r="T2383" s="4"/>
      <c r="U2383" s="4"/>
      <c r="V2383" s="4"/>
      <c r="W2383" s="4"/>
    </row>
    <row r="2384" spans="1:23" ht="16">
      <c r="A2384" s="173" t="s">
        <v>3110</v>
      </c>
      <c r="B2384" s="173" t="s">
        <v>3076</v>
      </c>
      <c r="C2384" s="173">
        <v>840433171027</v>
      </c>
      <c r="D2384" s="174">
        <v>49.5</v>
      </c>
      <c r="E2384" s="174">
        <v>99</v>
      </c>
      <c r="F2384" s="173" t="s">
        <v>884</v>
      </c>
      <c r="G2384" s="4" t="s">
        <v>3</v>
      </c>
      <c r="H2384" s="4" t="str">
        <f t="shared" si="63"/>
        <v>Maven Slim</v>
      </c>
      <c r="I2384" s="4" t="str">
        <f t="shared" si="64"/>
        <v>Heathered Black Denim</v>
      </c>
      <c r="J2384" s="4" t="str">
        <f t="shared" si="65"/>
        <v>DWF18P1D-001</v>
      </c>
      <c r="K2384" s="4" t="str">
        <f t="shared" si="66"/>
        <v>2x32</v>
      </c>
      <c r="L2384" s="4" t="str">
        <f t="shared" si="67"/>
        <v>2</v>
      </c>
      <c r="M2384" s="4" t="str">
        <f t="shared" si="68"/>
        <v>32</v>
      </c>
      <c r="N2384" s="4" t="e">
        <f>VLOOKUP(L2384,#REF!,3,FALSE)</f>
        <v>#REF!</v>
      </c>
      <c r="O2384" s="4" t="e">
        <f>VLOOKUP(L2384,#REF!,2,FALSE)</f>
        <v>#REF!</v>
      </c>
      <c r="P2384" s="4" t="e">
        <f t="shared" si="69"/>
        <v>#REF!</v>
      </c>
      <c r="Q2384" s="4"/>
      <c r="R2384" s="4"/>
      <c r="S2384" s="4"/>
      <c r="T2384" s="4"/>
      <c r="U2384" s="4"/>
      <c r="V2384" s="4"/>
      <c r="W2384" s="4"/>
    </row>
    <row r="2385" spans="1:23" ht="16">
      <c r="A2385" s="173" t="s">
        <v>3111</v>
      </c>
      <c r="B2385" s="173" t="s">
        <v>3076</v>
      </c>
      <c r="C2385" s="173">
        <v>840433171140</v>
      </c>
      <c r="D2385" s="174">
        <v>49.5</v>
      </c>
      <c r="E2385" s="174">
        <v>99</v>
      </c>
      <c r="F2385" s="173" t="s">
        <v>884</v>
      </c>
      <c r="G2385" s="4" t="s">
        <v>3</v>
      </c>
      <c r="H2385" s="4" t="str">
        <f t="shared" si="63"/>
        <v>Maven Slim</v>
      </c>
      <c r="I2385" s="4" t="str">
        <f t="shared" si="64"/>
        <v>Heathered Black Denim</v>
      </c>
      <c r="J2385" s="4" t="str">
        <f t="shared" si="65"/>
        <v>DWF18P1D-001</v>
      </c>
      <c r="K2385" s="4" t="str">
        <f t="shared" si="66"/>
        <v>2x34</v>
      </c>
      <c r="L2385" s="4" t="str">
        <f t="shared" si="67"/>
        <v>2</v>
      </c>
      <c r="M2385" s="4" t="str">
        <f t="shared" si="68"/>
        <v>34</v>
      </c>
      <c r="N2385" s="4" t="e">
        <f>VLOOKUP(L2385,#REF!,3,FALSE)</f>
        <v>#REF!</v>
      </c>
      <c r="O2385" s="4" t="e">
        <f>VLOOKUP(L2385,#REF!,2,FALSE)</f>
        <v>#REF!</v>
      </c>
      <c r="P2385" s="4" t="e">
        <f t="shared" si="69"/>
        <v>#REF!</v>
      </c>
      <c r="Q2385" s="4"/>
      <c r="R2385" s="4"/>
      <c r="S2385" s="4"/>
      <c r="T2385" s="4"/>
      <c r="U2385" s="4"/>
      <c r="V2385" s="4"/>
      <c r="W2385" s="4"/>
    </row>
    <row r="2386" spans="1:23" ht="16">
      <c r="A2386" s="173" t="s">
        <v>3112</v>
      </c>
      <c r="B2386" s="173" t="s">
        <v>3076</v>
      </c>
      <c r="C2386" s="173">
        <v>840433170792</v>
      </c>
      <c r="D2386" s="174">
        <v>49.5</v>
      </c>
      <c r="E2386" s="174">
        <v>99</v>
      </c>
      <c r="F2386" s="173" t="s">
        <v>884</v>
      </c>
      <c r="G2386" s="4" t="s">
        <v>3</v>
      </c>
      <c r="H2386" s="4" t="str">
        <f t="shared" si="63"/>
        <v>Maven Slim</v>
      </c>
      <c r="I2386" s="4" t="str">
        <f t="shared" si="64"/>
        <v>Heathered Black Denim</v>
      </c>
      <c r="J2386" s="4" t="str">
        <f t="shared" si="65"/>
        <v>DWF18P1D-001</v>
      </c>
      <c r="K2386" s="4" t="str">
        <f t="shared" si="66"/>
        <v>4x28</v>
      </c>
      <c r="L2386" s="4" t="str">
        <f t="shared" si="67"/>
        <v>4</v>
      </c>
      <c r="M2386" s="4" t="str">
        <f t="shared" si="68"/>
        <v>28</v>
      </c>
      <c r="N2386" s="4" t="e">
        <f>VLOOKUP(L2386,#REF!,3,FALSE)</f>
        <v>#REF!</v>
      </c>
      <c r="O2386" s="4" t="e">
        <f>VLOOKUP(L2386,#REF!,2,FALSE)</f>
        <v>#REF!</v>
      </c>
      <c r="P2386" s="4" t="e">
        <f t="shared" si="69"/>
        <v>#REF!</v>
      </c>
      <c r="Q2386" s="4"/>
      <c r="R2386" s="4"/>
      <c r="S2386" s="4"/>
      <c r="T2386" s="4"/>
      <c r="U2386" s="4"/>
      <c r="V2386" s="4"/>
      <c r="W2386" s="4"/>
    </row>
    <row r="2387" spans="1:23" ht="16">
      <c r="A2387" s="173" t="s">
        <v>3113</v>
      </c>
      <c r="B2387" s="173" t="s">
        <v>3076</v>
      </c>
      <c r="C2387" s="173">
        <v>840433170914</v>
      </c>
      <c r="D2387" s="174">
        <v>49.5</v>
      </c>
      <c r="E2387" s="174">
        <v>99</v>
      </c>
      <c r="F2387" s="173" t="s">
        <v>884</v>
      </c>
      <c r="G2387" s="4" t="s">
        <v>3</v>
      </c>
      <c r="H2387" s="4" t="str">
        <f t="shared" si="63"/>
        <v>Maven Slim</v>
      </c>
      <c r="I2387" s="4" t="str">
        <f t="shared" si="64"/>
        <v>Heathered Black Denim</v>
      </c>
      <c r="J2387" s="4" t="str">
        <f t="shared" si="65"/>
        <v>DWF18P1D-001</v>
      </c>
      <c r="K2387" s="4" t="str">
        <f t="shared" si="66"/>
        <v>4x30</v>
      </c>
      <c r="L2387" s="4" t="str">
        <f t="shared" si="67"/>
        <v>4</v>
      </c>
      <c r="M2387" s="4" t="str">
        <f t="shared" si="68"/>
        <v>30</v>
      </c>
      <c r="N2387" s="4" t="e">
        <f>VLOOKUP(L2387,#REF!,3,FALSE)</f>
        <v>#REF!</v>
      </c>
      <c r="O2387" s="4" t="e">
        <f>VLOOKUP(L2387,#REF!,2,FALSE)</f>
        <v>#REF!</v>
      </c>
      <c r="P2387" s="4" t="e">
        <f t="shared" si="69"/>
        <v>#REF!</v>
      </c>
      <c r="Q2387" s="4"/>
      <c r="R2387" s="4"/>
      <c r="S2387" s="4"/>
      <c r="T2387" s="4"/>
      <c r="U2387" s="4"/>
      <c r="V2387" s="4"/>
      <c r="W2387" s="4"/>
    </row>
    <row r="2388" spans="1:23" ht="16">
      <c r="A2388" s="173" t="s">
        <v>3114</v>
      </c>
      <c r="B2388" s="173" t="s">
        <v>3076</v>
      </c>
      <c r="C2388" s="173">
        <v>840433171034</v>
      </c>
      <c r="D2388" s="174">
        <v>49.5</v>
      </c>
      <c r="E2388" s="174">
        <v>99</v>
      </c>
      <c r="F2388" s="173" t="s">
        <v>884</v>
      </c>
      <c r="G2388" s="4" t="s">
        <v>3</v>
      </c>
      <c r="H2388" s="4" t="str">
        <f t="shared" si="63"/>
        <v>Maven Slim</v>
      </c>
      <c r="I2388" s="4" t="str">
        <f t="shared" si="64"/>
        <v>Heathered Black Denim</v>
      </c>
      <c r="J2388" s="4" t="str">
        <f t="shared" si="65"/>
        <v>DWF18P1D-001</v>
      </c>
      <c r="K2388" s="4" t="str">
        <f t="shared" si="66"/>
        <v>4x32</v>
      </c>
      <c r="L2388" s="4" t="str">
        <f t="shared" si="67"/>
        <v>4</v>
      </c>
      <c r="M2388" s="4" t="str">
        <f t="shared" si="68"/>
        <v>32</v>
      </c>
      <c r="N2388" s="4" t="e">
        <f>VLOOKUP(L2388,#REF!,3,FALSE)</f>
        <v>#REF!</v>
      </c>
      <c r="O2388" s="4" t="e">
        <f>VLOOKUP(L2388,#REF!,2,FALSE)</f>
        <v>#REF!</v>
      </c>
      <c r="P2388" s="4" t="e">
        <f t="shared" si="69"/>
        <v>#REF!</v>
      </c>
      <c r="Q2388" s="4"/>
      <c r="R2388" s="4"/>
      <c r="S2388" s="4"/>
      <c r="T2388" s="4"/>
      <c r="U2388" s="4"/>
      <c r="V2388" s="4"/>
      <c r="W2388" s="4"/>
    </row>
    <row r="2389" spans="1:23" ht="16">
      <c r="A2389" s="173" t="s">
        <v>3115</v>
      </c>
      <c r="B2389" s="173" t="s">
        <v>3076</v>
      </c>
      <c r="C2389" s="173">
        <v>840433171157</v>
      </c>
      <c r="D2389" s="174">
        <v>49.5</v>
      </c>
      <c r="E2389" s="174">
        <v>99</v>
      </c>
      <c r="F2389" s="173" t="s">
        <v>884</v>
      </c>
      <c r="G2389" s="4" t="s">
        <v>3</v>
      </c>
      <c r="H2389" s="4" t="str">
        <f t="shared" si="63"/>
        <v>Maven Slim</v>
      </c>
      <c r="I2389" s="4" t="str">
        <f t="shared" si="64"/>
        <v>Heathered Black Denim</v>
      </c>
      <c r="J2389" s="4" t="str">
        <f t="shared" si="65"/>
        <v>DWF18P1D-001</v>
      </c>
      <c r="K2389" s="4" t="str">
        <f t="shared" si="66"/>
        <v>4x34</v>
      </c>
      <c r="L2389" s="4" t="str">
        <f t="shared" si="67"/>
        <v>4</v>
      </c>
      <c r="M2389" s="4" t="str">
        <f t="shared" si="68"/>
        <v>34</v>
      </c>
      <c r="N2389" s="4" t="e">
        <f>VLOOKUP(L2389,#REF!,3,FALSE)</f>
        <v>#REF!</v>
      </c>
      <c r="O2389" s="4" t="e">
        <f>VLOOKUP(L2389,#REF!,2,FALSE)</f>
        <v>#REF!</v>
      </c>
      <c r="P2389" s="4" t="e">
        <f t="shared" si="69"/>
        <v>#REF!</v>
      </c>
      <c r="Q2389" s="4"/>
      <c r="R2389" s="4"/>
      <c r="S2389" s="4"/>
      <c r="T2389" s="4"/>
      <c r="U2389" s="4"/>
      <c r="V2389" s="4"/>
      <c r="W2389" s="4"/>
    </row>
    <row r="2390" spans="1:23" ht="16">
      <c r="A2390" s="173" t="s">
        <v>3116</v>
      </c>
      <c r="B2390" s="173" t="s">
        <v>3076</v>
      </c>
      <c r="C2390" s="173">
        <v>840433170808</v>
      </c>
      <c r="D2390" s="174">
        <v>49.5</v>
      </c>
      <c r="E2390" s="174">
        <v>99</v>
      </c>
      <c r="F2390" s="173" t="s">
        <v>884</v>
      </c>
      <c r="G2390" s="4" t="s">
        <v>3</v>
      </c>
      <c r="H2390" s="4" t="str">
        <f t="shared" si="63"/>
        <v>Maven Slim</v>
      </c>
      <c r="I2390" s="4" t="str">
        <f t="shared" si="64"/>
        <v>Heathered Black Denim</v>
      </c>
      <c r="J2390" s="4" t="str">
        <f t="shared" si="65"/>
        <v>DWF18P1D-001</v>
      </c>
      <c r="K2390" s="4" t="str">
        <f t="shared" si="66"/>
        <v>6x28</v>
      </c>
      <c r="L2390" s="4" t="str">
        <f t="shared" si="67"/>
        <v>6</v>
      </c>
      <c r="M2390" s="4" t="str">
        <f t="shared" si="68"/>
        <v>28</v>
      </c>
      <c r="N2390" s="4" t="e">
        <f>VLOOKUP(L2390,#REF!,3,FALSE)</f>
        <v>#REF!</v>
      </c>
      <c r="O2390" s="4" t="e">
        <f>VLOOKUP(L2390,#REF!,2,FALSE)</f>
        <v>#REF!</v>
      </c>
      <c r="P2390" s="4" t="e">
        <f t="shared" si="69"/>
        <v>#REF!</v>
      </c>
      <c r="Q2390" s="4"/>
      <c r="R2390" s="4"/>
      <c r="S2390" s="4"/>
      <c r="T2390" s="4"/>
      <c r="U2390" s="4"/>
      <c r="V2390" s="4"/>
      <c r="W2390" s="4"/>
    </row>
    <row r="2391" spans="1:23" ht="16">
      <c r="A2391" s="173" t="s">
        <v>3117</v>
      </c>
      <c r="B2391" s="173" t="s">
        <v>3076</v>
      </c>
      <c r="C2391" s="173">
        <v>840433170921</v>
      </c>
      <c r="D2391" s="174">
        <v>49.5</v>
      </c>
      <c r="E2391" s="174">
        <v>99</v>
      </c>
      <c r="F2391" s="173" t="s">
        <v>884</v>
      </c>
      <c r="G2391" s="4" t="s">
        <v>3</v>
      </c>
      <c r="H2391" s="4" t="str">
        <f t="shared" si="63"/>
        <v>Maven Slim</v>
      </c>
      <c r="I2391" s="4" t="str">
        <f t="shared" si="64"/>
        <v>Heathered Black Denim</v>
      </c>
      <c r="J2391" s="4" t="str">
        <f t="shared" si="65"/>
        <v>DWF18P1D-001</v>
      </c>
      <c r="K2391" s="4" t="str">
        <f t="shared" si="66"/>
        <v>6x30</v>
      </c>
      <c r="L2391" s="4" t="str">
        <f t="shared" si="67"/>
        <v>6</v>
      </c>
      <c r="M2391" s="4" t="str">
        <f t="shared" si="68"/>
        <v>30</v>
      </c>
      <c r="N2391" s="4" t="e">
        <f>VLOOKUP(L2391,#REF!,3,FALSE)</f>
        <v>#REF!</v>
      </c>
      <c r="O2391" s="4" t="e">
        <f>VLOOKUP(L2391,#REF!,2,FALSE)</f>
        <v>#REF!</v>
      </c>
      <c r="P2391" s="4" t="e">
        <f t="shared" si="69"/>
        <v>#REF!</v>
      </c>
      <c r="Q2391" s="4"/>
      <c r="R2391" s="4"/>
      <c r="S2391" s="4"/>
      <c r="T2391" s="4"/>
      <c r="U2391" s="4"/>
      <c r="V2391" s="4"/>
      <c r="W2391" s="4"/>
    </row>
    <row r="2392" spans="1:23" ht="16">
      <c r="A2392" s="173" t="s">
        <v>3118</v>
      </c>
      <c r="B2392" s="173" t="s">
        <v>3076</v>
      </c>
      <c r="C2392" s="173">
        <v>840433171041</v>
      </c>
      <c r="D2392" s="174">
        <v>49.5</v>
      </c>
      <c r="E2392" s="174">
        <v>99</v>
      </c>
      <c r="F2392" s="173" t="s">
        <v>884</v>
      </c>
      <c r="G2392" s="4" t="s">
        <v>3</v>
      </c>
      <c r="H2392" s="4" t="str">
        <f t="shared" si="63"/>
        <v>Maven Slim</v>
      </c>
      <c r="I2392" s="4" t="str">
        <f t="shared" si="64"/>
        <v>Heathered Black Denim</v>
      </c>
      <c r="J2392" s="4" t="str">
        <f t="shared" si="65"/>
        <v>DWF18P1D-001</v>
      </c>
      <c r="K2392" s="4" t="str">
        <f t="shared" si="66"/>
        <v>6x32</v>
      </c>
      <c r="L2392" s="4" t="str">
        <f t="shared" si="67"/>
        <v>6</v>
      </c>
      <c r="M2392" s="4" t="str">
        <f t="shared" si="68"/>
        <v>32</v>
      </c>
      <c r="N2392" s="4" t="e">
        <f>VLOOKUP(L2392,#REF!,3,FALSE)</f>
        <v>#REF!</v>
      </c>
      <c r="O2392" s="4" t="e">
        <f>VLOOKUP(L2392,#REF!,2,FALSE)</f>
        <v>#REF!</v>
      </c>
      <c r="P2392" s="4" t="e">
        <f t="shared" si="69"/>
        <v>#REF!</v>
      </c>
      <c r="Q2392" s="4"/>
      <c r="R2392" s="4"/>
      <c r="S2392" s="4"/>
      <c r="T2392" s="4"/>
      <c r="U2392" s="4"/>
      <c r="V2392" s="4"/>
      <c r="W2392" s="4"/>
    </row>
    <row r="2393" spans="1:23" ht="16">
      <c r="A2393" s="173" t="s">
        <v>3119</v>
      </c>
      <c r="B2393" s="173" t="s">
        <v>3076</v>
      </c>
      <c r="C2393" s="173">
        <v>840433171164</v>
      </c>
      <c r="D2393" s="174">
        <v>49.5</v>
      </c>
      <c r="E2393" s="174">
        <v>99</v>
      </c>
      <c r="F2393" s="173" t="s">
        <v>884</v>
      </c>
      <c r="G2393" s="4" t="s">
        <v>3</v>
      </c>
      <c r="H2393" s="4" t="str">
        <f t="shared" si="63"/>
        <v>Maven Slim</v>
      </c>
      <c r="I2393" s="4" t="str">
        <f t="shared" si="64"/>
        <v>Heathered Black Denim</v>
      </c>
      <c r="J2393" s="4" t="str">
        <f t="shared" si="65"/>
        <v>DWF18P1D-001</v>
      </c>
      <c r="K2393" s="4" t="str">
        <f t="shared" si="66"/>
        <v>6x34</v>
      </c>
      <c r="L2393" s="4" t="str">
        <f t="shared" si="67"/>
        <v>6</v>
      </c>
      <c r="M2393" s="4" t="str">
        <f t="shared" si="68"/>
        <v>34</v>
      </c>
      <c r="N2393" s="4" t="e">
        <f>VLOOKUP(L2393,#REF!,3,FALSE)</f>
        <v>#REF!</v>
      </c>
      <c r="O2393" s="4" t="e">
        <f>VLOOKUP(L2393,#REF!,2,FALSE)</f>
        <v>#REF!</v>
      </c>
      <c r="P2393" s="4" t="e">
        <f t="shared" si="69"/>
        <v>#REF!</v>
      </c>
      <c r="Q2393" s="4"/>
      <c r="R2393" s="4"/>
      <c r="S2393" s="4"/>
      <c r="T2393" s="4"/>
      <c r="U2393" s="4"/>
      <c r="V2393" s="4"/>
      <c r="W2393" s="4"/>
    </row>
    <row r="2394" spans="1:23" ht="16">
      <c r="A2394" s="173" t="s">
        <v>3120</v>
      </c>
      <c r="B2394" s="173" t="s">
        <v>3076</v>
      </c>
      <c r="C2394" s="173">
        <v>840433170815</v>
      </c>
      <c r="D2394" s="174">
        <v>49.5</v>
      </c>
      <c r="E2394" s="174">
        <v>99</v>
      </c>
      <c r="F2394" s="173" t="s">
        <v>884</v>
      </c>
      <c r="G2394" s="4" t="s">
        <v>3</v>
      </c>
      <c r="H2394" s="4" t="str">
        <f t="shared" si="63"/>
        <v>Maven Slim</v>
      </c>
      <c r="I2394" s="4" t="str">
        <f t="shared" si="64"/>
        <v>Heathered Black Denim</v>
      </c>
      <c r="J2394" s="4" t="str">
        <f t="shared" si="65"/>
        <v>DWF18P1D-001</v>
      </c>
      <c r="K2394" s="4" t="str">
        <f t="shared" si="66"/>
        <v>8x28</v>
      </c>
      <c r="L2394" s="4" t="str">
        <f t="shared" si="67"/>
        <v>8</v>
      </c>
      <c r="M2394" s="4" t="str">
        <f t="shared" si="68"/>
        <v>28</v>
      </c>
      <c r="N2394" s="4" t="e">
        <f>VLOOKUP(L2394,#REF!,3,FALSE)</f>
        <v>#REF!</v>
      </c>
      <c r="O2394" s="4" t="e">
        <f>VLOOKUP(L2394,#REF!,2,FALSE)</f>
        <v>#REF!</v>
      </c>
      <c r="P2394" s="4" t="e">
        <f t="shared" si="69"/>
        <v>#REF!</v>
      </c>
      <c r="Q2394" s="4"/>
      <c r="R2394" s="4"/>
      <c r="S2394" s="4"/>
      <c r="T2394" s="4"/>
      <c r="U2394" s="4"/>
      <c r="V2394" s="4"/>
      <c r="W2394" s="4"/>
    </row>
    <row r="2395" spans="1:23" ht="16">
      <c r="A2395" s="173" t="s">
        <v>3121</v>
      </c>
      <c r="B2395" s="173" t="s">
        <v>3076</v>
      </c>
      <c r="C2395" s="173">
        <v>840433170938</v>
      </c>
      <c r="D2395" s="174">
        <v>49.5</v>
      </c>
      <c r="E2395" s="174">
        <v>99</v>
      </c>
      <c r="F2395" s="173" t="s">
        <v>884</v>
      </c>
      <c r="G2395" s="4" t="s">
        <v>3</v>
      </c>
      <c r="H2395" s="4" t="str">
        <f t="shared" si="63"/>
        <v>Maven Slim</v>
      </c>
      <c r="I2395" s="4" t="str">
        <f t="shared" si="64"/>
        <v>Heathered Black Denim</v>
      </c>
      <c r="J2395" s="4" t="str">
        <f t="shared" si="65"/>
        <v>DWF18P1D-001</v>
      </c>
      <c r="K2395" s="4" t="str">
        <f t="shared" si="66"/>
        <v>8x30</v>
      </c>
      <c r="L2395" s="4" t="str">
        <f t="shared" si="67"/>
        <v>8</v>
      </c>
      <c r="M2395" s="4" t="str">
        <f t="shared" si="68"/>
        <v>30</v>
      </c>
      <c r="N2395" s="4" t="e">
        <f>VLOOKUP(L2395,#REF!,3,FALSE)</f>
        <v>#REF!</v>
      </c>
      <c r="O2395" s="4" t="e">
        <f>VLOOKUP(L2395,#REF!,2,FALSE)</f>
        <v>#REF!</v>
      </c>
      <c r="P2395" s="4" t="e">
        <f t="shared" si="69"/>
        <v>#REF!</v>
      </c>
      <c r="Q2395" s="4"/>
      <c r="R2395" s="4"/>
      <c r="S2395" s="4"/>
      <c r="T2395" s="4"/>
      <c r="U2395" s="4"/>
      <c r="V2395" s="4"/>
      <c r="W2395" s="4"/>
    </row>
    <row r="2396" spans="1:23" ht="16">
      <c r="A2396" s="173" t="s">
        <v>3122</v>
      </c>
      <c r="B2396" s="173" t="s">
        <v>3076</v>
      </c>
      <c r="C2396" s="173">
        <v>840433171058</v>
      </c>
      <c r="D2396" s="174">
        <v>49.5</v>
      </c>
      <c r="E2396" s="174">
        <v>99</v>
      </c>
      <c r="F2396" s="173" t="s">
        <v>884</v>
      </c>
      <c r="G2396" s="4" t="s">
        <v>3</v>
      </c>
      <c r="H2396" s="4" t="str">
        <f t="shared" si="63"/>
        <v>Maven Slim</v>
      </c>
      <c r="I2396" s="4" t="str">
        <f t="shared" si="64"/>
        <v>Heathered Black Denim</v>
      </c>
      <c r="J2396" s="4" t="str">
        <f t="shared" si="65"/>
        <v>DWF18P1D-001</v>
      </c>
      <c r="K2396" s="4" t="str">
        <f t="shared" si="66"/>
        <v>8x32</v>
      </c>
      <c r="L2396" s="4" t="str">
        <f t="shared" si="67"/>
        <v>8</v>
      </c>
      <c r="M2396" s="4" t="str">
        <f t="shared" si="68"/>
        <v>32</v>
      </c>
      <c r="N2396" s="4" t="e">
        <f>VLOOKUP(L2396,#REF!,3,FALSE)</f>
        <v>#REF!</v>
      </c>
      <c r="O2396" s="4" t="e">
        <f>VLOOKUP(L2396,#REF!,2,FALSE)</f>
        <v>#REF!</v>
      </c>
      <c r="P2396" s="4" t="e">
        <f t="shared" si="69"/>
        <v>#REF!</v>
      </c>
      <c r="Q2396" s="4"/>
      <c r="R2396" s="4"/>
      <c r="S2396" s="4"/>
      <c r="T2396" s="4"/>
      <c r="U2396" s="4"/>
      <c r="V2396" s="4"/>
      <c r="W2396" s="4"/>
    </row>
    <row r="2397" spans="1:23" ht="16">
      <c r="A2397" s="173" t="s">
        <v>3123</v>
      </c>
      <c r="B2397" s="173" t="s">
        <v>3076</v>
      </c>
      <c r="C2397" s="173">
        <v>840433171171</v>
      </c>
      <c r="D2397" s="174">
        <v>49.5</v>
      </c>
      <c r="E2397" s="174">
        <v>99</v>
      </c>
      <c r="F2397" s="173" t="s">
        <v>884</v>
      </c>
      <c r="G2397" s="4" t="s">
        <v>3</v>
      </c>
      <c r="H2397" s="4" t="str">
        <f t="shared" si="63"/>
        <v>Maven Slim</v>
      </c>
      <c r="I2397" s="4" t="str">
        <f t="shared" si="64"/>
        <v>Heathered Black Denim</v>
      </c>
      <c r="J2397" s="4" t="str">
        <f t="shared" si="65"/>
        <v>DWF18P1D-001</v>
      </c>
      <c r="K2397" s="4" t="str">
        <f t="shared" si="66"/>
        <v>8x34</v>
      </c>
      <c r="L2397" s="4" t="str">
        <f t="shared" si="67"/>
        <v>8</v>
      </c>
      <c r="M2397" s="4" t="str">
        <f t="shared" si="68"/>
        <v>34</v>
      </c>
      <c r="N2397" s="4" t="e">
        <f>VLOOKUP(L2397,#REF!,3,FALSE)</f>
        <v>#REF!</v>
      </c>
      <c r="O2397" s="4" t="e">
        <f>VLOOKUP(L2397,#REF!,2,FALSE)</f>
        <v>#REF!</v>
      </c>
      <c r="P2397" s="4" t="e">
        <f t="shared" si="69"/>
        <v>#REF!</v>
      </c>
      <c r="Q2397" s="4"/>
      <c r="R2397" s="4"/>
      <c r="S2397" s="4"/>
      <c r="T2397" s="4"/>
      <c r="U2397" s="4"/>
      <c r="V2397" s="4"/>
      <c r="W2397" s="4"/>
    </row>
    <row r="2398" spans="1:23" ht="16">
      <c r="A2398" s="173" t="s">
        <v>3124</v>
      </c>
      <c r="B2398" s="173" t="s">
        <v>3125</v>
      </c>
      <c r="C2398" s="173">
        <v>840433176398</v>
      </c>
      <c r="D2398" s="174">
        <v>14.5</v>
      </c>
      <c r="E2398" s="174">
        <v>29</v>
      </c>
      <c r="F2398" s="173" t="s">
        <v>649</v>
      </c>
      <c r="G2398" s="4" t="s">
        <v>100</v>
      </c>
      <c r="H2398" s="4" t="str">
        <f t="shared" si="63"/>
        <v>Get Dirty Graphic V-Neck Tee</v>
      </c>
      <c r="I2398" s="4" t="str">
        <f t="shared" si="64"/>
        <v>Black</v>
      </c>
      <c r="J2398" s="4" t="str">
        <f t="shared" si="65"/>
        <v>DWF18VT1-001</v>
      </c>
      <c r="K2398" s="4" t="str">
        <f t="shared" si="66"/>
        <v>L</v>
      </c>
      <c r="L2398" s="4" t="str">
        <f t="shared" si="67"/>
        <v>L</v>
      </c>
      <c r="M2398" s="4" t="str">
        <f t="shared" si="68"/>
        <v/>
      </c>
      <c r="N2398" s="4" t="e">
        <f>VLOOKUP(L2398,#REF!,3,FALSE)</f>
        <v>#REF!</v>
      </c>
      <c r="O2398" s="4" t="e">
        <f>VLOOKUP(L2398,#REF!,2,FALSE)</f>
        <v>#REF!</v>
      </c>
      <c r="P2398" s="4" t="e">
        <f t="shared" si="69"/>
        <v>#REF!</v>
      </c>
      <c r="Q2398" s="4"/>
      <c r="R2398" s="4"/>
      <c r="S2398" s="4"/>
      <c r="T2398" s="4"/>
      <c r="U2398" s="4"/>
      <c r="V2398" s="4"/>
      <c r="W2398" s="4"/>
    </row>
    <row r="2399" spans="1:23" ht="16">
      <c r="A2399" s="173" t="s">
        <v>3126</v>
      </c>
      <c r="B2399" s="173" t="s">
        <v>3125</v>
      </c>
      <c r="C2399" s="173">
        <v>840433176381</v>
      </c>
      <c r="D2399" s="174">
        <v>14.5</v>
      </c>
      <c r="E2399" s="174">
        <v>29</v>
      </c>
      <c r="F2399" s="173" t="s">
        <v>649</v>
      </c>
      <c r="G2399" s="4" t="s">
        <v>100</v>
      </c>
      <c r="H2399" s="4" t="str">
        <f t="shared" si="63"/>
        <v>Get Dirty Graphic V-Neck Tee</v>
      </c>
      <c r="I2399" s="4" t="str">
        <f t="shared" si="64"/>
        <v>Black</v>
      </c>
      <c r="J2399" s="4" t="str">
        <f t="shared" si="65"/>
        <v>DWF18VT1-001</v>
      </c>
      <c r="K2399" s="4" t="str">
        <f t="shared" si="66"/>
        <v>M</v>
      </c>
      <c r="L2399" s="4" t="str">
        <f t="shared" si="67"/>
        <v>M</v>
      </c>
      <c r="M2399" s="4" t="str">
        <f t="shared" si="68"/>
        <v/>
      </c>
      <c r="N2399" s="4" t="e">
        <f>VLOOKUP(L2399,#REF!,3,FALSE)</f>
        <v>#REF!</v>
      </c>
      <c r="O2399" s="4" t="e">
        <f>VLOOKUP(L2399,#REF!,2,FALSE)</f>
        <v>#REF!</v>
      </c>
      <c r="P2399" s="4" t="e">
        <f t="shared" si="69"/>
        <v>#REF!</v>
      </c>
      <c r="Q2399" s="4"/>
      <c r="R2399" s="4"/>
      <c r="S2399" s="4"/>
      <c r="T2399" s="4"/>
      <c r="U2399" s="4"/>
      <c r="V2399" s="4"/>
      <c r="W2399" s="4"/>
    </row>
    <row r="2400" spans="1:23" ht="16">
      <c r="A2400" s="173" t="s">
        <v>3127</v>
      </c>
      <c r="B2400" s="173" t="s">
        <v>3125</v>
      </c>
      <c r="C2400" s="173">
        <v>840433176374</v>
      </c>
      <c r="D2400" s="174">
        <v>14.5</v>
      </c>
      <c r="E2400" s="174">
        <v>29</v>
      </c>
      <c r="F2400" s="173" t="s">
        <v>649</v>
      </c>
      <c r="G2400" s="4" t="s">
        <v>100</v>
      </c>
      <c r="H2400" s="4" t="str">
        <f t="shared" si="63"/>
        <v>Get Dirty Graphic V-Neck Tee</v>
      </c>
      <c r="I2400" s="4" t="str">
        <f t="shared" si="64"/>
        <v>Black</v>
      </c>
      <c r="J2400" s="4" t="str">
        <f t="shared" si="65"/>
        <v>DWF18VT1-001</v>
      </c>
      <c r="K2400" s="4" t="str">
        <f t="shared" si="66"/>
        <v>S</v>
      </c>
      <c r="L2400" s="4" t="str">
        <f t="shared" si="67"/>
        <v>S</v>
      </c>
      <c r="M2400" s="4" t="str">
        <f t="shared" si="68"/>
        <v/>
      </c>
      <c r="N2400" s="4" t="e">
        <f>VLOOKUP(L2400,#REF!,3,FALSE)</f>
        <v>#REF!</v>
      </c>
      <c r="O2400" s="4" t="e">
        <f>VLOOKUP(L2400,#REF!,2,FALSE)</f>
        <v>#REF!</v>
      </c>
      <c r="P2400" s="4" t="e">
        <f t="shared" si="69"/>
        <v>#REF!</v>
      </c>
      <c r="Q2400" s="4"/>
      <c r="R2400" s="4"/>
      <c r="S2400" s="4"/>
      <c r="T2400" s="4"/>
      <c r="U2400" s="4"/>
      <c r="V2400" s="4"/>
      <c r="W2400" s="4"/>
    </row>
    <row r="2401" spans="1:23" ht="16">
      <c r="A2401" s="173" t="s">
        <v>3128</v>
      </c>
      <c r="B2401" s="173" t="s">
        <v>3125</v>
      </c>
      <c r="C2401" s="173">
        <v>840433176404</v>
      </c>
      <c r="D2401" s="174">
        <v>14.5</v>
      </c>
      <c r="E2401" s="174">
        <v>29</v>
      </c>
      <c r="F2401" s="173" t="s">
        <v>649</v>
      </c>
      <c r="G2401" s="4" t="s">
        <v>100</v>
      </c>
      <c r="H2401" s="4" t="str">
        <f t="shared" si="63"/>
        <v>Get Dirty Graphic V-Neck Tee</v>
      </c>
      <c r="I2401" s="4" t="str">
        <f t="shared" si="64"/>
        <v>Black</v>
      </c>
      <c r="J2401" s="4" t="str">
        <f t="shared" si="65"/>
        <v>DWF18VT1-001</v>
      </c>
      <c r="K2401" s="4" t="str">
        <f t="shared" si="66"/>
        <v>XL</v>
      </c>
      <c r="L2401" s="4" t="str">
        <f t="shared" si="67"/>
        <v>XL</v>
      </c>
      <c r="M2401" s="4" t="str">
        <f t="shared" si="68"/>
        <v/>
      </c>
      <c r="N2401" s="4" t="e">
        <f>VLOOKUP(L2401,#REF!,3,FALSE)</f>
        <v>#REF!</v>
      </c>
      <c r="O2401" s="4" t="e">
        <f>VLOOKUP(L2401,#REF!,2,FALSE)</f>
        <v>#REF!</v>
      </c>
      <c r="P2401" s="4" t="e">
        <f t="shared" si="69"/>
        <v>#REF!</v>
      </c>
      <c r="Q2401" s="4"/>
      <c r="R2401" s="4"/>
      <c r="S2401" s="4"/>
      <c r="T2401" s="4"/>
      <c r="U2401" s="4"/>
      <c r="V2401" s="4"/>
      <c r="W2401" s="4"/>
    </row>
    <row r="2402" spans="1:23" ht="16">
      <c r="A2402" s="173" t="s">
        <v>3129</v>
      </c>
      <c r="B2402" s="173" t="s">
        <v>3125</v>
      </c>
      <c r="C2402" s="173">
        <v>840433176367</v>
      </c>
      <c r="D2402" s="174">
        <v>14.5</v>
      </c>
      <c r="E2402" s="174">
        <v>29</v>
      </c>
      <c r="F2402" s="173" t="s">
        <v>649</v>
      </c>
      <c r="G2402" s="4" t="s">
        <v>100</v>
      </c>
      <c r="H2402" s="4" t="str">
        <f t="shared" si="63"/>
        <v>Get Dirty Graphic V-Neck Tee</v>
      </c>
      <c r="I2402" s="4" t="str">
        <f t="shared" si="64"/>
        <v>Black</v>
      </c>
      <c r="J2402" s="4" t="str">
        <f t="shared" si="65"/>
        <v>DWF18VT1-001</v>
      </c>
      <c r="K2402" s="4" t="str">
        <f t="shared" si="66"/>
        <v>XS</v>
      </c>
      <c r="L2402" s="4" t="str">
        <f t="shared" si="67"/>
        <v>XS</v>
      </c>
      <c r="M2402" s="4" t="str">
        <f t="shared" si="68"/>
        <v/>
      </c>
      <c r="N2402" s="4" t="e">
        <f>VLOOKUP(L2402,#REF!,3,FALSE)</f>
        <v>#REF!</v>
      </c>
      <c r="O2402" s="4" t="e">
        <f>VLOOKUP(L2402,#REF!,2,FALSE)</f>
        <v>#REF!</v>
      </c>
      <c r="P2402" s="4" t="e">
        <f t="shared" si="69"/>
        <v>#REF!</v>
      </c>
      <c r="Q2402" s="4"/>
      <c r="R2402" s="4"/>
      <c r="S2402" s="4"/>
      <c r="T2402" s="4"/>
      <c r="U2402" s="4"/>
      <c r="V2402" s="4"/>
      <c r="W2402" s="4"/>
    </row>
    <row r="2403" spans="1:23" ht="16">
      <c r="A2403" s="173" t="s">
        <v>3130</v>
      </c>
      <c r="B2403" s="173" t="s">
        <v>3125</v>
      </c>
      <c r="C2403" s="173">
        <v>840433177937</v>
      </c>
      <c r="D2403" s="174">
        <v>14.5</v>
      </c>
      <c r="E2403" s="174">
        <v>29</v>
      </c>
      <c r="F2403" s="173" t="s">
        <v>649</v>
      </c>
      <c r="G2403" s="4" t="s">
        <v>100</v>
      </c>
      <c r="H2403" s="4" t="str">
        <f t="shared" si="63"/>
        <v>Get Dirty Graphic V-Neck Tee</v>
      </c>
      <c r="I2403" s="4" t="str">
        <f t="shared" si="64"/>
        <v>Black</v>
      </c>
      <c r="J2403" s="4" t="str">
        <f t="shared" si="65"/>
        <v>DWF18VT1-001</v>
      </c>
      <c r="K2403" s="4" t="str">
        <f t="shared" si="66"/>
        <v>XXL</v>
      </c>
      <c r="L2403" s="4" t="str">
        <f t="shared" si="67"/>
        <v>XXL</v>
      </c>
      <c r="M2403" s="4" t="str">
        <f t="shared" si="68"/>
        <v/>
      </c>
      <c r="N2403" s="4" t="e">
        <f>VLOOKUP(L2403,#REF!,3,FALSE)</f>
        <v>#REF!</v>
      </c>
      <c r="O2403" s="4" t="e">
        <f>VLOOKUP(L2403,#REF!,2,FALSE)</f>
        <v>#REF!</v>
      </c>
      <c r="P2403" s="4" t="e">
        <f t="shared" si="69"/>
        <v>#REF!</v>
      </c>
      <c r="Q2403" s="4"/>
      <c r="R2403" s="4"/>
      <c r="S2403" s="4"/>
      <c r="T2403" s="4"/>
      <c r="U2403" s="4"/>
      <c r="V2403" s="4"/>
      <c r="W2403" s="4"/>
    </row>
    <row r="2404" spans="1:23" ht="16">
      <c r="A2404" s="173" t="s">
        <v>3131</v>
      </c>
      <c r="B2404" s="173" t="s">
        <v>3125</v>
      </c>
      <c r="C2404" s="173">
        <v>810028096622</v>
      </c>
      <c r="D2404" s="174">
        <v>14.5</v>
      </c>
      <c r="E2404" s="174">
        <v>29</v>
      </c>
      <c r="F2404" s="173" t="s">
        <v>649</v>
      </c>
      <c r="G2404" s="4" t="s">
        <v>100</v>
      </c>
      <c r="H2404" s="4" t="str">
        <f t="shared" si="63"/>
        <v>Get Dirty Graphic V-Neck Tee</v>
      </c>
      <c r="I2404" s="4" t="str">
        <f t="shared" si="64"/>
        <v>Black</v>
      </c>
      <c r="J2404" s="4" t="str">
        <f t="shared" si="65"/>
        <v>DWF18VT1-001</v>
      </c>
      <c r="K2404" s="4" t="str">
        <f t="shared" si="66"/>
        <v>XXXL</v>
      </c>
      <c r="L2404" s="4" t="str">
        <f t="shared" si="67"/>
        <v>XXXL</v>
      </c>
      <c r="M2404" s="4" t="str">
        <f t="shared" si="68"/>
        <v/>
      </c>
      <c r="N2404" s="4" t="e">
        <f>VLOOKUP(L2404,#REF!,3,FALSE)</f>
        <v>#REF!</v>
      </c>
      <c r="O2404" s="4" t="e">
        <f>VLOOKUP(L2404,#REF!,2,FALSE)</f>
        <v>#REF!</v>
      </c>
      <c r="P2404" s="4" t="e">
        <f t="shared" si="69"/>
        <v>#REF!</v>
      </c>
      <c r="Q2404" s="4"/>
      <c r="R2404" s="4"/>
      <c r="S2404" s="4"/>
      <c r="T2404" s="4"/>
      <c r="U2404" s="4"/>
      <c r="V2404" s="4"/>
      <c r="W2404" s="4"/>
    </row>
    <row r="2405" spans="1:23" ht="16">
      <c r="A2405" s="173" t="s">
        <v>3132</v>
      </c>
      <c r="B2405" s="173" t="s">
        <v>3133</v>
      </c>
      <c r="C2405" s="173">
        <v>840433197768</v>
      </c>
      <c r="D2405" s="174">
        <v>11</v>
      </c>
      <c r="E2405" s="174">
        <v>22</v>
      </c>
      <c r="F2405" s="173" t="s">
        <v>649</v>
      </c>
      <c r="G2405" s="4" t="s">
        <v>818</v>
      </c>
      <c r="H2405" s="4" t="str">
        <f t="shared" si="63"/>
        <v>Baseline Bandana</v>
      </c>
      <c r="I2405" s="4" t="str">
        <f t="shared" si="64"/>
        <v>Grey/Blue</v>
      </c>
      <c r="J2405" s="4" t="str">
        <f t="shared" si="65"/>
        <v>DWF19BR1-030</v>
      </c>
      <c r="K2405" s="4" t="str">
        <f t="shared" si="66"/>
        <v>OS</v>
      </c>
      <c r="L2405" s="4" t="str">
        <f t="shared" si="67"/>
        <v>OS</v>
      </c>
      <c r="M2405" s="4" t="str">
        <f t="shared" si="68"/>
        <v/>
      </c>
      <c r="N2405" s="4" t="e">
        <f>VLOOKUP(L2405,#REF!,3,FALSE)</f>
        <v>#REF!</v>
      </c>
      <c r="O2405" s="4" t="e">
        <f>VLOOKUP(L2405,#REF!,2,FALSE)</f>
        <v>#REF!</v>
      </c>
      <c r="P2405" s="4" t="e">
        <f t="shared" si="69"/>
        <v>#REF!</v>
      </c>
      <c r="Q2405" s="4"/>
      <c r="R2405" s="4"/>
      <c r="S2405" s="4"/>
      <c r="T2405" s="4"/>
      <c r="U2405" s="4"/>
      <c r="V2405" s="4"/>
      <c r="W2405" s="4"/>
    </row>
    <row r="2406" spans="1:23" ht="16">
      <c r="A2406" s="173" t="s">
        <v>3134</v>
      </c>
      <c r="B2406" s="173" t="s">
        <v>3135</v>
      </c>
      <c r="C2406" s="173">
        <v>840433197775</v>
      </c>
      <c r="D2406" s="174">
        <v>11</v>
      </c>
      <c r="E2406" s="174">
        <v>22</v>
      </c>
      <c r="F2406" s="173" t="s">
        <v>649</v>
      </c>
      <c r="G2406" s="4" t="s">
        <v>818</v>
      </c>
      <c r="H2406" s="4" t="str">
        <f t="shared" si="63"/>
        <v>Baseline Bandana</v>
      </c>
      <c r="I2406" s="4" t="str">
        <f t="shared" si="64"/>
        <v>Paprika/Blue</v>
      </c>
      <c r="J2406" s="4" t="str">
        <f t="shared" si="65"/>
        <v>DWF19BR1-809</v>
      </c>
      <c r="K2406" s="4" t="str">
        <f t="shared" si="66"/>
        <v>OS</v>
      </c>
      <c r="L2406" s="4" t="str">
        <f t="shared" si="67"/>
        <v>OS</v>
      </c>
      <c r="M2406" s="4" t="str">
        <f t="shared" si="68"/>
        <v/>
      </c>
      <c r="N2406" s="4" t="e">
        <f>VLOOKUP(L2406,#REF!,3,FALSE)</f>
        <v>#REF!</v>
      </c>
      <c r="O2406" s="4" t="e">
        <f>VLOOKUP(L2406,#REF!,2,FALSE)</f>
        <v>#REF!</v>
      </c>
      <c r="P2406" s="4" t="e">
        <f t="shared" si="69"/>
        <v>#REF!</v>
      </c>
      <c r="Q2406" s="4"/>
      <c r="R2406" s="4"/>
      <c r="S2406" s="4"/>
      <c r="T2406" s="4"/>
      <c r="U2406" s="4"/>
      <c r="V2406" s="4"/>
      <c r="W2406" s="4"/>
    </row>
    <row r="2407" spans="1:23" ht="16">
      <c r="A2407" s="173" t="s">
        <v>3136</v>
      </c>
      <c r="B2407" s="173" t="s">
        <v>3137</v>
      </c>
      <c r="C2407" s="173">
        <v>840130506887</v>
      </c>
      <c r="D2407" s="174">
        <v>59.5</v>
      </c>
      <c r="E2407" s="174">
        <v>119</v>
      </c>
      <c r="F2407" s="173" t="s">
        <v>632</v>
      </c>
      <c r="G2407" s="4" t="s">
        <v>3</v>
      </c>
      <c r="H2407" s="4" t="str">
        <f t="shared" si="63"/>
        <v>Maven Slim</v>
      </c>
      <c r="I2407" s="4" t="str">
        <f t="shared" si="64"/>
        <v>No Fade Black</v>
      </c>
      <c r="J2407" s="4" t="str">
        <f t="shared" si="65"/>
        <v>DWF20P1D-001</v>
      </c>
      <c r="K2407" s="4" t="str">
        <f t="shared" si="66"/>
        <v>000x28</v>
      </c>
      <c r="L2407" s="4" t="str">
        <f t="shared" si="67"/>
        <v>000</v>
      </c>
      <c r="M2407" s="4" t="str">
        <f t="shared" si="68"/>
        <v>28</v>
      </c>
      <c r="N2407" s="4" t="e">
        <f>VLOOKUP(L2407,#REF!,3,FALSE)</f>
        <v>#REF!</v>
      </c>
      <c r="O2407" s="4" t="e">
        <f>VLOOKUP(L2407,#REF!,2,FALSE)</f>
        <v>#REF!</v>
      </c>
      <c r="P2407" s="4" t="e">
        <f t="shared" si="69"/>
        <v>#REF!</v>
      </c>
      <c r="Q2407" s="4"/>
      <c r="R2407" s="4"/>
      <c r="S2407" s="4"/>
      <c r="T2407" s="4"/>
      <c r="U2407" s="4"/>
      <c r="V2407" s="4"/>
      <c r="W2407" s="4"/>
    </row>
    <row r="2408" spans="1:23" ht="16">
      <c r="A2408" s="173" t="s">
        <v>3138</v>
      </c>
      <c r="B2408" s="173" t="s">
        <v>3137</v>
      </c>
      <c r="C2408" s="173">
        <v>840130506894</v>
      </c>
      <c r="D2408" s="174">
        <v>59.5</v>
      </c>
      <c r="E2408" s="174">
        <v>119</v>
      </c>
      <c r="F2408" s="173" t="s">
        <v>632</v>
      </c>
      <c r="G2408" s="4" t="s">
        <v>3</v>
      </c>
      <c r="H2408" s="4" t="str">
        <f t="shared" si="63"/>
        <v>Maven Slim</v>
      </c>
      <c r="I2408" s="4" t="str">
        <f t="shared" si="64"/>
        <v>No Fade Black</v>
      </c>
      <c r="J2408" s="4" t="str">
        <f t="shared" si="65"/>
        <v>DWF20P1D-001</v>
      </c>
      <c r="K2408" s="4" t="str">
        <f t="shared" si="66"/>
        <v>000x30</v>
      </c>
      <c r="L2408" s="4" t="str">
        <f t="shared" si="67"/>
        <v>000</v>
      </c>
      <c r="M2408" s="4" t="str">
        <f t="shared" si="68"/>
        <v>30</v>
      </c>
      <c r="N2408" s="4" t="e">
        <f>VLOOKUP(L2408,#REF!,3,FALSE)</f>
        <v>#REF!</v>
      </c>
      <c r="O2408" s="4" t="e">
        <f>VLOOKUP(L2408,#REF!,2,FALSE)</f>
        <v>#REF!</v>
      </c>
      <c r="P2408" s="4" t="e">
        <f t="shared" si="69"/>
        <v>#REF!</v>
      </c>
      <c r="Q2408" s="4"/>
      <c r="R2408" s="4"/>
      <c r="S2408" s="4"/>
      <c r="T2408" s="4"/>
      <c r="U2408" s="4"/>
      <c r="V2408" s="4"/>
      <c r="W2408" s="4"/>
    </row>
    <row r="2409" spans="1:23" ht="16">
      <c r="A2409" s="173" t="s">
        <v>3139</v>
      </c>
      <c r="B2409" s="173" t="s">
        <v>3137</v>
      </c>
      <c r="C2409" s="173">
        <v>840130506900</v>
      </c>
      <c r="D2409" s="174">
        <v>59.5</v>
      </c>
      <c r="E2409" s="174">
        <v>119</v>
      </c>
      <c r="F2409" s="173" t="s">
        <v>632</v>
      </c>
      <c r="G2409" s="4" t="s">
        <v>3</v>
      </c>
      <c r="H2409" s="4" t="str">
        <f t="shared" si="63"/>
        <v>Maven Slim</v>
      </c>
      <c r="I2409" s="4" t="str">
        <f t="shared" si="64"/>
        <v>No Fade Black</v>
      </c>
      <c r="J2409" s="4" t="str">
        <f t="shared" si="65"/>
        <v>DWF20P1D-001</v>
      </c>
      <c r="K2409" s="4" t="str">
        <f t="shared" si="66"/>
        <v>000x32</v>
      </c>
      <c r="L2409" s="4" t="str">
        <f t="shared" si="67"/>
        <v>000</v>
      </c>
      <c r="M2409" s="4" t="str">
        <f t="shared" si="68"/>
        <v>32</v>
      </c>
      <c r="N2409" s="4" t="e">
        <f>VLOOKUP(L2409,#REF!,3,FALSE)</f>
        <v>#REF!</v>
      </c>
      <c r="O2409" s="4" t="e">
        <f>VLOOKUP(L2409,#REF!,2,FALSE)</f>
        <v>#REF!</v>
      </c>
      <c r="P2409" s="4" t="e">
        <f t="shared" si="69"/>
        <v>#REF!</v>
      </c>
      <c r="Q2409" s="4"/>
      <c r="R2409" s="4"/>
      <c r="S2409" s="4"/>
      <c r="T2409" s="4"/>
      <c r="U2409" s="4"/>
      <c r="V2409" s="4"/>
      <c r="W2409" s="4"/>
    </row>
    <row r="2410" spans="1:23" ht="16">
      <c r="A2410" s="173" t="s">
        <v>3140</v>
      </c>
      <c r="B2410" s="173" t="s">
        <v>3137</v>
      </c>
      <c r="C2410" s="173">
        <v>840130506917</v>
      </c>
      <c r="D2410" s="174">
        <v>59.5</v>
      </c>
      <c r="E2410" s="174">
        <v>119</v>
      </c>
      <c r="F2410" s="173" t="s">
        <v>632</v>
      </c>
      <c r="G2410" s="4" t="s">
        <v>3</v>
      </c>
      <c r="H2410" s="4" t="str">
        <f t="shared" si="63"/>
        <v>Maven Slim</v>
      </c>
      <c r="I2410" s="4" t="str">
        <f t="shared" si="64"/>
        <v>No Fade Black</v>
      </c>
      <c r="J2410" s="4" t="str">
        <f t="shared" si="65"/>
        <v>DWF20P1D-001</v>
      </c>
      <c r="K2410" s="4" t="str">
        <f t="shared" si="66"/>
        <v>000x34</v>
      </c>
      <c r="L2410" s="4" t="str">
        <f t="shared" si="67"/>
        <v>000</v>
      </c>
      <c r="M2410" s="4" t="str">
        <f t="shared" si="68"/>
        <v>34</v>
      </c>
      <c r="N2410" s="4" t="e">
        <f>VLOOKUP(L2410,#REF!,3,FALSE)</f>
        <v>#REF!</v>
      </c>
      <c r="O2410" s="4" t="e">
        <f>VLOOKUP(L2410,#REF!,2,FALSE)</f>
        <v>#REF!</v>
      </c>
      <c r="P2410" s="4" t="e">
        <f t="shared" si="69"/>
        <v>#REF!</v>
      </c>
      <c r="Q2410" s="4"/>
      <c r="R2410" s="4"/>
      <c r="S2410" s="4"/>
      <c r="T2410" s="4"/>
      <c r="U2410" s="4"/>
      <c r="V2410" s="4"/>
      <c r="W2410" s="4"/>
    </row>
    <row r="2411" spans="1:23" ht="16">
      <c r="A2411" s="173" t="s">
        <v>3141</v>
      </c>
      <c r="B2411" s="173" t="s">
        <v>3137</v>
      </c>
      <c r="C2411" s="173">
        <v>840130506924</v>
      </c>
      <c r="D2411" s="174">
        <v>59.5</v>
      </c>
      <c r="E2411" s="174">
        <v>119</v>
      </c>
      <c r="F2411" s="173" t="s">
        <v>632</v>
      </c>
      <c r="G2411" s="4" t="s">
        <v>3</v>
      </c>
      <c r="H2411" s="4" t="str">
        <f t="shared" si="63"/>
        <v>Maven Slim</v>
      </c>
      <c r="I2411" s="4" t="str">
        <f t="shared" si="64"/>
        <v>No Fade Black</v>
      </c>
      <c r="J2411" s="4" t="str">
        <f t="shared" si="65"/>
        <v>DWF20P1D-001</v>
      </c>
      <c r="K2411" s="4" t="str">
        <f t="shared" si="66"/>
        <v>00x28</v>
      </c>
      <c r="L2411" s="4" t="str">
        <f t="shared" si="67"/>
        <v>00</v>
      </c>
      <c r="M2411" s="4" t="str">
        <f t="shared" si="68"/>
        <v>28</v>
      </c>
      <c r="N2411" s="4" t="e">
        <f>VLOOKUP(L2411,#REF!,3,FALSE)</f>
        <v>#REF!</v>
      </c>
      <c r="O2411" s="4" t="e">
        <f>VLOOKUP(L2411,#REF!,2,FALSE)</f>
        <v>#REF!</v>
      </c>
      <c r="P2411" s="4" t="e">
        <f t="shared" si="69"/>
        <v>#REF!</v>
      </c>
      <c r="Q2411" s="4"/>
      <c r="R2411" s="4"/>
      <c r="S2411" s="4"/>
      <c r="T2411" s="4"/>
      <c r="U2411" s="4"/>
      <c r="V2411" s="4"/>
      <c r="W2411" s="4"/>
    </row>
    <row r="2412" spans="1:23" ht="16">
      <c r="A2412" s="173" t="s">
        <v>3142</v>
      </c>
      <c r="B2412" s="173" t="s">
        <v>3137</v>
      </c>
      <c r="C2412" s="173">
        <v>840130506931</v>
      </c>
      <c r="D2412" s="174">
        <v>59.5</v>
      </c>
      <c r="E2412" s="174">
        <v>119</v>
      </c>
      <c r="F2412" s="173" t="s">
        <v>632</v>
      </c>
      <c r="G2412" s="4" t="s">
        <v>3</v>
      </c>
      <c r="H2412" s="4" t="str">
        <f t="shared" si="63"/>
        <v>Maven Slim</v>
      </c>
      <c r="I2412" s="4" t="str">
        <f t="shared" si="64"/>
        <v>No Fade Black</v>
      </c>
      <c r="J2412" s="4" t="str">
        <f t="shared" si="65"/>
        <v>DWF20P1D-001</v>
      </c>
      <c r="K2412" s="4" t="str">
        <f t="shared" si="66"/>
        <v>00x30</v>
      </c>
      <c r="L2412" s="4" t="str">
        <f t="shared" si="67"/>
        <v>00</v>
      </c>
      <c r="M2412" s="4" t="str">
        <f t="shared" si="68"/>
        <v>30</v>
      </c>
      <c r="N2412" s="4" t="e">
        <f>VLOOKUP(L2412,#REF!,3,FALSE)</f>
        <v>#REF!</v>
      </c>
      <c r="O2412" s="4" t="e">
        <f>VLOOKUP(L2412,#REF!,2,FALSE)</f>
        <v>#REF!</v>
      </c>
      <c r="P2412" s="4" t="e">
        <f t="shared" si="69"/>
        <v>#REF!</v>
      </c>
      <c r="Q2412" s="4"/>
      <c r="R2412" s="4"/>
      <c r="S2412" s="4"/>
      <c r="T2412" s="4"/>
      <c r="U2412" s="4"/>
      <c r="V2412" s="4"/>
      <c r="W2412" s="4"/>
    </row>
    <row r="2413" spans="1:23" ht="16">
      <c r="A2413" s="173" t="s">
        <v>3143</v>
      </c>
      <c r="B2413" s="173" t="s">
        <v>3137</v>
      </c>
      <c r="C2413" s="173">
        <v>840130506948</v>
      </c>
      <c r="D2413" s="174">
        <v>59.5</v>
      </c>
      <c r="E2413" s="174">
        <v>119</v>
      </c>
      <c r="F2413" s="173" t="s">
        <v>632</v>
      </c>
      <c r="G2413" s="4" t="s">
        <v>3</v>
      </c>
      <c r="H2413" s="4" t="str">
        <f t="shared" si="63"/>
        <v>Maven Slim</v>
      </c>
      <c r="I2413" s="4" t="str">
        <f t="shared" si="64"/>
        <v>No Fade Black</v>
      </c>
      <c r="J2413" s="4" t="str">
        <f t="shared" si="65"/>
        <v>DWF20P1D-001</v>
      </c>
      <c r="K2413" s="4" t="str">
        <f t="shared" si="66"/>
        <v>00x32</v>
      </c>
      <c r="L2413" s="4" t="str">
        <f t="shared" si="67"/>
        <v>00</v>
      </c>
      <c r="M2413" s="4" t="str">
        <f t="shared" si="68"/>
        <v>32</v>
      </c>
      <c r="N2413" s="4" t="e">
        <f>VLOOKUP(L2413,#REF!,3,FALSE)</f>
        <v>#REF!</v>
      </c>
      <c r="O2413" s="4" t="e">
        <f>VLOOKUP(L2413,#REF!,2,FALSE)</f>
        <v>#REF!</v>
      </c>
      <c r="P2413" s="4" t="e">
        <f t="shared" si="69"/>
        <v>#REF!</v>
      </c>
      <c r="Q2413" s="4"/>
      <c r="R2413" s="4"/>
      <c r="S2413" s="4"/>
      <c r="T2413" s="4"/>
      <c r="U2413" s="4"/>
      <c r="V2413" s="4"/>
      <c r="W2413" s="4"/>
    </row>
    <row r="2414" spans="1:23" ht="16">
      <c r="A2414" s="173" t="s">
        <v>3144</v>
      </c>
      <c r="B2414" s="173" t="s">
        <v>3137</v>
      </c>
      <c r="C2414" s="173">
        <v>840130506955</v>
      </c>
      <c r="D2414" s="174">
        <v>59.5</v>
      </c>
      <c r="E2414" s="174">
        <v>119</v>
      </c>
      <c r="F2414" s="173" t="s">
        <v>632</v>
      </c>
      <c r="G2414" s="4" t="s">
        <v>3</v>
      </c>
      <c r="H2414" s="4" t="str">
        <f t="shared" si="63"/>
        <v>Maven Slim</v>
      </c>
      <c r="I2414" s="4" t="str">
        <f t="shared" si="64"/>
        <v>No Fade Black</v>
      </c>
      <c r="J2414" s="4" t="str">
        <f t="shared" si="65"/>
        <v>DWF20P1D-001</v>
      </c>
      <c r="K2414" s="4" t="str">
        <f t="shared" si="66"/>
        <v>00x34</v>
      </c>
      <c r="L2414" s="4" t="str">
        <f t="shared" si="67"/>
        <v>00</v>
      </c>
      <c r="M2414" s="4" t="str">
        <f t="shared" si="68"/>
        <v>34</v>
      </c>
      <c r="N2414" s="4" t="e">
        <f>VLOOKUP(L2414,#REF!,3,FALSE)</f>
        <v>#REF!</v>
      </c>
      <c r="O2414" s="4" t="e">
        <f>VLOOKUP(L2414,#REF!,2,FALSE)</f>
        <v>#REF!</v>
      </c>
      <c r="P2414" s="4" t="e">
        <f t="shared" si="69"/>
        <v>#REF!</v>
      </c>
      <c r="Q2414" s="4"/>
      <c r="R2414" s="4"/>
      <c r="S2414" s="4"/>
      <c r="T2414" s="4"/>
      <c r="U2414" s="4"/>
      <c r="V2414" s="4"/>
      <c r="W2414" s="4"/>
    </row>
    <row r="2415" spans="1:23" ht="16">
      <c r="A2415" s="173" t="s">
        <v>3145</v>
      </c>
      <c r="B2415" s="173" t="s">
        <v>3137</v>
      </c>
      <c r="C2415" s="173">
        <v>840130506962</v>
      </c>
      <c r="D2415" s="174">
        <v>59.5</v>
      </c>
      <c r="E2415" s="174">
        <v>119</v>
      </c>
      <c r="F2415" s="173" t="s">
        <v>632</v>
      </c>
      <c r="G2415" s="4" t="s">
        <v>3</v>
      </c>
      <c r="H2415" s="4" t="str">
        <f t="shared" si="63"/>
        <v>Maven Slim</v>
      </c>
      <c r="I2415" s="4" t="str">
        <f t="shared" si="64"/>
        <v>No Fade Black</v>
      </c>
      <c r="J2415" s="4" t="str">
        <f t="shared" si="65"/>
        <v>DWF20P1D-001</v>
      </c>
      <c r="K2415" s="4" t="str">
        <f t="shared" si="66"/>
        <v>0x28</v>
      </c>
      <c r="L2415" s="4" t="str">
        <f t="shared" si="67"/>
        <v>0</v>
      </c>
      <c r="M2415" s="4" t="str">
        <f t="shared" si="68"/>
        <v>28</v>
      </c>
      <c r="N2415" s="4" t="e">
        <f>VLOOKUP(L2415,#REF!,3,FALSE)</f>
        <v>#REF!</v>
      </c>
      <c r="O2415" s="4" t="e">
        <f>VLOOKUP(L2415,#REF!,2,FALSE)</f>
        <v>#REF!</v>
      </c>
      <c r="P2415" s="4" t="e">
        <f t="shared" si="69"/>
        <v>#REF!</v>
      </c>
      <c r="Q2415" s="4"/>
      <c r="R2415" s="4"/>
      <c r="S2415" s="4"/>
      <c r="T2415" s="4"/>
      <c r="U2415" s="4"/>
      <c r="V2415" s="4"/>
      <c r="W2415" s="4"/>
    </row>
    <row r="2416" spans="1:23" ht="16">
      <c r="A2416" s="173" t="s">
        <v>3146</v>
      </c>
      <c r="B2416" s="173" t="s">
        <v>3137</v>
      </c>
      <c r="C2416" s="173">
        <v>840130506979</v>
      </c>
      <c r="D2416" s="174">
        <v>59.5</v>
      </c>
      <c r="E2416" s="174">
        <v>119</v>
      </c>
      <c r="F2416" s="173" t="s">
        <v>632</v>
      </c>
      <c r="G2416" s="4" t="s">
        <v>3</v>
      </c>
      <c r="H2416" s="4" t="str">
        <f t="shared" si="63"/>
        <v>Maven Slim</v>
      </c>
      <c r="I2416" s="4" t="str">
        <f t="shared" si="64"/>
        <v>No Fade Black</v>
      </c>
      <c r="J2416" s="4" t="str">
        <f t="shared" si="65"/>
        <v>DWF20P1D-001</v>
      </c>
      <c r="K2416" s="4" t="str">
        <f t="shared" si="66"/>
        <v>0x30</v>
      </c>
      <c r="L2416" s="4" t="str">
        <f t="shared" si="67"/>
        <v>0</v>
      </c>
      <c r="M2416" s="4" t="str">
        <f t="shared" si="68"/>
        <v>30</v>
      </c>
      <c r="N2416" s="4" t="e">
        <f>VLOOKUP(L2416,#REF!,3,FALSE)</f>
        <v>#REF!</v>
      </c>
      <c r="O2416" s="4" t="e">
        <f>VLOOKUP(L2416,#REF!,2,FALSE)</f>
        <v>#REF!</v>
      </c>
      <c r="P2416" s="4" t="e">
        <f t="shared" si="69"/>
        <v>#REF!</v>
      </c>
      <c r="Q2416" s="4"/>
      <c r="R2416" s="4"/>
      <c r="S2416" s="4"/>
      <c r="T2416" s="4"/>
      <c r="U2416" s="4"/>
      <c r="V2416" s="4"/>
      <c r="W2416" s="4"/>
    </row>
    <row r="2417" spans="1:23" ht="16">
      <c r="A2417" s="173" t="s">
        <v>3147</v>
      </c>
      <c r="B2417" s="173" t="s">
        <v>3137</v>
      </c>
      <c r="C2417" s="173">
        <v>840130506986</v>
      </c>
      <c r="D2417" s="174">
        <v>59.5</v>
      </c>
      <c r="E2417" s="174">
        <v>119</v>
      </c>
      <c r="F2417" s="173" t="s">
        <v>632</v>
      </c>
      <c r="G2417" s="4" t="s">
        <v>3</v>
      </c>
      <c r="H2417" s="4" t="str">
        <f t="shared" si="63"/>
        <v>Maven Slim</v>
      </c>
      <c r="I2417" s="4" t="str">
        <f t="shared" si="64"/>
        <v>No Fade Black</v>
      </c>
      <c r="J2417" s="4" t="str">
        <f t="shared" si="65"/>
        <v>DWF20P1D-001</v>
      </c>
      <c r="K2417" s="4" t="str">
        <f t="shared" si="66"/>
        <v>0x32</v>
      </c>
      <c r="L2417" s="4" t="str">
        <f t="shared" si="67"/>
        <v>0</v>
      </c>
      <c r="M2417" s="4" t="str">
        <f t="shared" si="68"/>
        <v>32</v>
      </c>
      <c r="N2417" s="4" t="e">
        <f>VLOOKUP(L2417,#REF!,3,FALSE)</f>
        <v>#REF!</v>
      </c>
      <c r="O2417" s="4" t="e">
        <f>VLOOKUP(L2417,#REF!,2,FALSE)</f>
        <v>#REF!</v>
      </c>
      <c r="P2417" s="4" t="e">
        <f t="shared" si="69"/>
        <v>#REF!</v>
      </c>
      <c r="Q2417" s="4"/>
      <c r="R2417" s="4"/>
      <c r="S2417" s="4"/>
      <c r="T2417" s="4"/>
      <c r="U2417" s="4"/>
      <c r="V2417" s="4"/>
      <c r="W2417" s="4"/>
    </row>
    <row r="2418" spans="1:23" ht="16">
      <c r="A2418" s="173" t="s">
        <v>3148</v>
      </c>
      <c r="B2418" s="173" t="s">
        <v>3137</v>
      </c>
      <c r="C2418" s="173">
        <v>840130506993</v>
      </c>
      <c r="D2418" s="174">
        <v>59.5</v>
      </c>
      <c r="E2418" s="174">
        <v>119</v>
      </c>
      <c r="F2418" s="173" t="s">
        <v>632</v>
      </c>
      <c r="G2418" s="4" t="s">
        <v>3</v>
      </c>
      <c r="H2418" s="4" t="str">
        <f t="shared" si="63"/>
        <v>Maven Slim</v>
      </c>
      <c r="I2418" s="4" t="str">
        <f t="shared" si="64"/>
        <v>No Fade Black</v>
      </c>
      <c r="J2418" s="4" t="str">
        <f t="shared" si="65"/>
        <v>DWF20P1D-001</v>
      </c>
      <c r="K2418" s="4" t="str">
        <f t="shared" si="66"/>
        <v>0x34</v>
      </c>
      <c r="L2418" s="4" t="str">
        <f t="shared" si="67"/>
        <v>0</v>
      </c>
      <c r="M2418" s="4" t="str">
        <f t="shared" si="68"/>
        <v>34</v>
      </c>
      <c r="N2418" s="4" t="e">
        <f>VLOOKUP(L2418,#REF!,3,FALSE)</f>
        <v>#REF!</v>
      </c>
      <c r="O2418" s="4" t="e">
        <f>VLOOKUP(L2418,#REF!,2,FALSE)</f>
        <v>#REF!</v>
      </c>
      <c r="P2418" s="4" t="e">
        <f t="shared" si="69"/>
        <v>#REF!</v>
      </c>
      <c r="Q2418" s="4"/>
      <c r="R2418" s="4"/>
      <c r="S2418" s="4"/>
      <c r="T2418" s="4"/>
      <c r="U2418" s="4"/>
      <c r="V2418" s="4"/>
      <c r="W2418" s="4"/>
    </row>
    <row r="2419" spans="1:23" ht="16">
      <c r="A2419" s="173" t="s">
        <v>3149</v>
      </c>
      <c r="B2419" s="173" t="s">
        <v>3137</v>
      </c>
      <c r="C2419" s="173">
        <v>840130507006</v>
      </c>
      <c r="D2419" s="174">
        <v>59.5</v>
      </c>
      <c r="E2419" s="174">
        <v>119</v>
      </c>
      <c r="F2419" s="173" t="s">
        <v>632</v>
      </c>
      <c r="G2419" s="4" t="s">
        <v>3</v>
      </c>
      <c r="H2419" s="4" t="str">
        <f t="shared" si="63"/>
        <v>Maven Slim</v>
      </c>
      <c r="I2419" s="4" t="str">
        <f t="shared" si="64"/>
        <v>No Fade Black</v>
      </c>
      <c r="J2419" s="4" t="str">
        <f t="shared" si="65"/>
        <v>DWF20P1D-001</v>
      </c>
      <c r="K2419" s="4" t="str">
        <f t="shared" si="66"/>
        <v>10x28</v>
      </c>
      <c r="L2419" s="4" t="str">
        <f t="shared" si="67"/>
        <v>10</v>
      </c>
      <c r="M2419" s="4" t="str">
        <f t="shared" si="68"/>
        <v>28</v>
      </c>
      <c r="N2419" s="4" t="e">
        <f>VLOOKUP(L2419,#REF!,3,FALSE)</f>
        <v>#REF!</v>
      </c>
      <c r="O2419" s="4" t="e">
        <f>VLOOKUP(L2419,#REF!,2,FALSE)</f>
        <v>#REF!</v>
      </c>
      <c r="P2419" s="4" t="e">
        <f t="shared" si="69"/>
        <v>#REF!</v>
      </c>
      <c r="Q2419" s="4"/>
      <c r="R2419" s="4"/>
      <c r="S2419" s="4"/>
      <c r="T2419" s="4"/>
      <c r="U2419" s="4"/>
      <c r="V2419" s="4"/>
      <c r="W2419" s="4"/>
    </row>
    <row r="2420" spans="1:23" ht="16">
      <c r="A2420" s="173" t="s">
        <v>3150</v>
      </c>
      <c r="B2420" s="173" t="s">
        <v>3137</v>
      </c>
      <c r="C2420" s="173">
        <v>840130507013</v>
      </c>
      <c r="D2420" s="174">
        <v>59.5</v>
      </c>
      <c r="E2420" s="174">
        <v>119</v>
      </c>
      <c r="F2420" s="173" t="s">
        <v>632</v>
      </c>
      <c r="G2420" s="4" t="s">
        <v>3</v>
      </c>
      <c r="H2420" s="4" t="str">
        <f t="shared" si="63"/>
        <v>Maven Slim</v>
      </c>
      <c r="I2420" s="4" t="str">
        <f t="shared" si="64"/>
        <v>No Fade Black</v>
      </c>
      <c r="J2420" s="4" t="str">
        <f t="shared" si="65"/>
        <v>DWF20P1D-001</v>
      </c>
      <c r="K2420" s="4" t="str">
        <f t="shared" si="66"/>
        <v>10x30</v>
      </c>
      <c r="L2420" s="4" t="str">
        <f t="shared" si="67"/>
        <v>10</v>
      </c>
      <c r="M2420" s="4" t="str">
        <f t="shared" si="68"/>
        <v>30</v>
      </c>
      <c r="N2420" s="4" t="e">
        <f>VLOOKUP(L2420,#REF!,3,FALSE)</f>
        <v>#REF!</v>
      </c>
      <c r="O2420" s="4" t="e">
        <f>VLOOKUP(L2420,#REF!,2,FALSE)</f>
        <v>#REF!</v>
      </c>
      <c r="P2420" s="4" t="e">
        <f t="shared" si="69"/>
        <v>#REF!</v>
      </c>
      <c r="Q2420" s="4"/>
      <c r="R2420" s="4"/>
      <c r="S2420" s="4"/>
      <c r="T2420" s="4"/>
      <c r="U2420" s="4"/>
      <c r="V2420" s="4"/>
      <c r="W2420" s="4"/>
    </row>
    <row r="2421" spans="1:23" ht="16">
      <c r="A2421" s="173" t="s">
        <v>3151</v>
      </c>
      <c r="B2421" s="173" t="s">
        <v>3137</v>
      </c>
      <c r="C2421" s="173">
        <v>840130507020</v>
      </c>
      <c r="D2421" s="174">
        <v>59.5</v>
      </c>
      <c r="E2421" s="174">
        <v>119</v>
      </c>
      <c r="F2421" s="173" t="s">
        <v>632</v>
      </c>
      <c r="G2421" s="4" t="s">
        <v>3</v>
      </c>
      <c r="H2421" s="4" t="str">
        <f t="shared" si="63"/>
        <v>Maven Slim</v>
      </c>
      <c r="I2421" s="4" t="str">
        <f t="shared" si="64"/>
        <v>No Fade Black</v>
      </c>
      <c r="J2421" s="4" t="str">
        <f t="shared" si="65"/>
        <v>DWF20P1D-001</v>
      </c>
      <c r="K2421" s="4" t="str">
        <f t="shared" si="66"/>
        <v>10x32</v>
      </c>
      <c r="L2421" s="4" t="str">
        <f t="shared" si="67"/>
        <v>10</v>
      </c>
      <c r="M2421" s="4" t="str">
        <f t="shared" si="68"/>
        <v>32</v>
      </c>
      <c r="N2421" s="4" t="e">
        <f>VLOOKUP(L2421,#REF!,3,FALSE)</f>
        <v>#REF!</v>
      </c>
      <c r="O2421" s="4" t="e">
        <f>VLOOKUP(L2421,#REF!,2,FALSE)</f>
        <v>#REF!</v>
      </c>
      <c r="P2421" s="4" t="e">
        <f t="shared" si="69"/>
        <v>#REF!</v>
      </c>
      <c r="Q2421" s="4"/>
      <c r="R2421" s="4"/>
      <c r="S2421" s="4"/>
      <c r="T2421" s="4"/>
      <c r="U2421" s="4"/>
      <c r="V2421" s="4"/>
      <c r="W2421" s="4"/>
    </row>
    <row r="2422" spans="1:23" ht="16">
      <c r="A2422" s="173" t="s">
        <v>3152</v>
      </c>
      <c r="B2422" s="173" t="s">
        <v>3137</v>
      </c>
      <c r="C2422" s="173">
        <v>840130507037</v>
      </c>
      <c r="D2422" s="174">
        <v>59.5</v>
      </c>
      <c r="E2422" s="174">
        <v>119</v>
      </c>
      <c r="F2422" s="173" t="s">
        <v>632</v>
      </c>
      <c r="G2422" s="4" t="s">
        <v>3</v>
      </c>
      <c r="H2422" s="4" t="str">
        <f t="shared" si="63"/>
        <v>Maven Slim</v>
      </c>
      <c r="I2422" s="4" t="str">
        <f t="shared" si="64"/>
        <v>No Fade Black</v>
      </c>
      <c r="J2422" s="4" t="str">
        <f t="shared" si="65"/>
        <v>DWF20P1D-001</v>
      </c>
      <c r="K2422" s="4" t="str">
        <f t="shared" si="66"/>
        <v>10x34</v>
      </c>
      <c r="L2422" s="4" t="str">
        <f t="shared" si="67"/>
        <v>10</v>
      </c>
      <c r="M2422" s="4" t="str">
        <f t="shared" si="68"/>
        <v>34</v>
      </c>
      <c r="N2422" s="4" t="e">
        <f>VLOOKUP(L2422,#REF!,3,FALSE)</f>
        <v>#REF!</v>
      </c>
      <c r="O2422" s="4" t="e">
        <f>VLOOKUP(L2422,#REF!,2,FALSE)</f>
        <v>#REF!</v>
      </c>
      <c r="P2422" s="4" t="e">
        <f t="shared" si="69"/>
        <v>#REF!</v>
      </c>
      <c r="Q2422" s="4"/>
      <c r="R2422" s="4"/>
      <c r="S2422" s="4"/>
      <c r="T2422" s="4"/>
      <c r="U2422" s="4"/>
      <c r="V2422" s="4"/>
      <c r="W2422" s="4"/>
    </row>
    <row r="2423" spans="1:23" ht="16">
      <c r="A2423" s="173" t="s">
        <v>3153</v>
      </c>
      <c r="B2423" s="173" t="s">
        <v>3137</v>
      </c>
      <c r="C2423" s="173">
        <v>840130507044</v>
      </c>
      <c r="D2423" s="174">
        <v>59.5</v>
      </c>
      <c r="E2423" s="174">
        <v>119</v>
      </c>
      <c r="F2423" s="173" t="s">
        <v>632</v>
      </c>
      <c r="G2423" s="4" t="s">
        <v>3</v>
      </c>
      <c r="H2423" s="4" t="str">
        <f t="shared" si="63"/>
        <v>Maven Slim</v>
      </c>
      <c r="I2423" s="4" t="str">
        <f t="shared" si="64"/>
        <v>No Fade Black</v>
      </c>
      <c r="J2423" s="4" t="str">
        <f t="shared" si="65"/>
        <v>DWF20P1D-001</v>
      </c>
      <c r="K2423" s="4" t="str">
        <f t="shared" si="66"/>
        <v>12x28</v>
      </c>
      <c r="L2423" s="4" t="str">
        <f t="shared" si="67"/>
        <v>12</v>
      </c>
      <c r="M2423" s="4" t="str">
        <f t="shared" si="68"/>
        <v>28</v>
      </c>
      <c r="N2423" s="4" t="e">
        <f>VLOOKUP(L2423,#REF!,3,FALSE)</f>
        <v>#REF!</v>
      </c>
      <c r="O2423" s="4" t="e">
        <f>VLOOKUP(L2423,#REF!,2,FALSE)</f>
        <v>#REF!</v>
      </c>
      <c r="P2423" s="4" t="e">
        <f t="shared" si="69"/>
        <v>#REF!</v>
      </c>
      <c r="Q2423" s="4"/>
      <c r="R2423" s="4"/>
      <c r="S2423" s="4"/>
      <c r="T2423" s="4"/>
      <c r="U2423" s="4"/>
      <c r="V2423" s="4"/>
      <c r="W2423" s="4"/>
    </row>
    <row r="2424" spans="1:23" ht="16">
      <c r="A2424" s="173" t="s">
        <v>3154</v>
      </c>
      <c r="B2424" s="173" t="s">
        <v>3137</v>
      </c>
      <c r="C2424" s="173">
        <v>840130507051</v>
      </c>
      <c r="D2424" s="174">
        <v>59.5</v>
      </c>
      <c r="E2424" s="174">
        <v>119</v>
      </c>
      <c r="F2424" s="173" t="s">
        <v>632</v>
      </c>
      <c r="G2424" s="4" t="s">
        <v>3</v>
      </c>
      <c r="H2424" s="4" t="str">
        <f t="shared" si="63"/>
        <v>Maven Slim</v>
      </c>
      <c r="I2424" s="4" t="str">
        <f t="shared" si="64"/>
        <v>No Fade Black</v>
      </c>
      <c r="J2424" s="4" t="str">
        <f t="shared" si="65"/>
        <v>DWF20P1D-001</v>
      </c>
      <c r="K2424" s="4" t="str">
        <f t="shared" si="66"/>
        <v>12x30</v>
      </c>
      <c r="L2424" s="4" t="str">
        <f t="shared" si="67"/>
        <v>12</v>
      </c>
      <c r="M2424" s="4" t="str">
        <f t="shared" si="68"/>
        <v>30</v>
      </c>
      <c r="N2424" s="4" t="e">
        <f>VLOOKUP(L2424,#REF!,3,FALSE)</f>
        <v>#REF!</v>
      </c>
      <c r="O2424" s="4" t="e">
        <f>VLOOKUP(L2424,#REF!,2,FALSE)</f>
        <v>#REF!</v>
      </c>
      <c r="P2424" s="4" t="e">
        <f t="shared" si="69"/>
        <v>#REF!</v>
      </c>
      <c r="Q2424" s="4"/>
      <c r="R2424" s="4"/>
      <c r="S2424" s="4"/>
      <c r="T2424" s="4"/>
      <c r="U2424" s="4"/>
      <c r="V2424" s="4"/>
      <c r="W2424" s="4"/>
    </row>
    <row r="2425" spans="1:23" ht="16">
      <c r="A2425" s="173" t="s">
        <v>3155</v>
      </c>
      <c r="B2425" s="173" t="s">
        <v>3137</v>
      </c>
      <c r="C2425" s="173">
        <v>840130507068</v>
      </c>
      <c r="D2425" s="174">
        <v>59.5</v>
      </c>
      <c r="E2425" s="174">
        <v>119</v>
      </c>
      <c r="F2425" s="173" t="s">
        <v>632</v>
      </c>
      <c r="G2425" s="4" t="s">
        <v>3</v>
      </c>
      <c r="H2425" s="4" t="str">
        <f t="shared" si="63"/>
        <v>Maven Slim</v>
      </c>
      <c r="I2425" s="4" t="str">
        <f t="shared" si="64"/>
        <v>No Fade Black</v>
      </c>
      <c r="J2425" s="4" t="str">
        <f t="shared" si="65"/>
        <v>DWF20P1D-001</v>
      </c>
      <c r="K2425" s="4" t="str">
        <f t="shared" si="66"/>
        <v>12x32</v>
      </c>
      <c r="L2425" s="4" t="str">
        <f t="shared" si="67"/>
        <v>12</v>
      </c>
      <c r="M2425" s="4" t="str">
        <f t="shared" si="68"/>
        <v>32</v>
      </c>
      <c r="N2425" s="4" t="e">
        <f>VLOOKUP(L2425,#REF!,3,FALSE)</f>
        <v>#REF!</v>
      </c>
      <c r="O2425" s="4" t="e">
        <f>VLOOKUP(L2425,#REF!,2,FALSE)</f>
        <v>#REF!</v>
      </c>
      <c r="P2425" s="4" t="e">
        <f t="shared" si="69"/>
        <v>#REF!</v>
      </c>
      <c r="Q2425" s="4"/>
      <c r="R2425" s="4"/>
      <c r="S2425" s="4"/>
      <c r="T2425" s="4"/>
      <c r="U2425" s="4"/>
      <c r="V2425" s="4"/>
      <c r="W2425" s="4"/>
    </row>
    <row r="2426" spans="1:23" ht="16">
      <c r="A2426" s="173" t="s">
        <v>3156</v>
      </c>
      <c r="B2426" s="173" t="s">
        <v>3137</v>
      </c>
      <c r="C2426" s="173">
        <v>840130507075</v>
      </c>
      <c r="D2426" s="174">
        <v>59.5</v>
      </c>
      <c r="E2426" s="174">
        <v>119</v>
      </c>
      <c r="F2426" s="173" t="s">
        <v>632</v>
      </c>
      <c r="G2426" s="4" t="s">
        <v>3</v>
      </c>
      <c r="H2426" s="4" t="str">
        <f t="shared" si="63"/>
        <v>Maven Slim</v>
      </c>
      <c r="I2426" s="4" t="str">
        <f t="shared" si="64"/>
        <v>No Fade Black</v>
      </c>
      <c r="J2426" s="4" t="str">
        <f t="shared" si="65"/>
        <v>DWF20P1D-001</v>
      </c>
      <c r="K2426" s="4" t="str">
        <f t="shared" si="66"/>
        <v>12x34</v>
      </c>
      <c r="L2426" s="4" t="str">
        <f t="shared" si="67"/>
        <v>12</v>
      </c>
      <c r="M2426" s="4" t="str">
        <f t="shared" si="68"/>
        <v>34</v>
      </c>
      <c r="N2426" s="4" t="e">
        <f>VLOOKUP(L2426,#REF!,3,FALSE)</f>
        <v>#REF!</v>
      </c>
      <c r="O2426" s="4" t="e">
        <f>VLOOKUP(L2426,#REF!,2,FALSE)</f>
        <v>#REF!</v>
      </c>
      <c r="P2426" s="4" t="e">
        <f t="shared" si="69"/>
        <v>#REF!</v>
      </c>
      <c r="Q2426" s="4"/>
      <c r="R2426" s="4"/>
      <c r="S2426" s="4"/>
      <c r="T2426" s="4"/>
      <c r="U2426" s="4"/>
      <c r="V2426" s="4"/>
      <c r="W2426" s="4"/>
    </row>
    <row r="2427" spans="1:23" ht="16">
      <c r="A2427" s="173" t="s">
        <v>3157</v>
      </c>
      <c r="B2427" s="173" t="s">
        <v>3137</v>
      </c>
      <c r="C2427" s="173">
        <v>840130507082</v>
      </c>
      <c r="D2427" s="174">
        <v>59.5</v>
      </c>
      <c r="E2427" s="174">
        <v>119</v>
      </c>
      <c r="F2427" s="173" t="s">
        <v>632</v>
      </c>
      <c r="G2427" s="4" t="s">
        <v>3</v>
      </c>
      <c r="H2427" s="4" t="str">
        <f t="shared" si="63"/>
        <v>Maven Slim</v>
      </c>
      <c r="I2427" s="4" t="str">
        <f t="shared" si="64"/>
        <v>No Fade Black</v>
      </c>
      <c r="J2427" s="4" t="str">
        <f t="shared" si="65"/>
        <v>DWF20P1D-001</v>
      </c>
      <c r="K2427" s="4" t="str">
        <f t="shared" si="66"/>
        <v>14x28</v>
      </c>
      <c r="L2427" s="4" t="str">
        <f t="shared" si="67"/>
        <v>14</v>
      </c>
      <c r="M2427" s="4" t="str">
        <f t="shared" si="68"/>
        <v>28</v>
      </c>
      <c r="N2427" s="4" t="e">
        <f>VLOOKUP(L2427,#REF!,3,FALSE)</f>
        <v>#REF!</v>
      </c>
      <c r="O2427" s="4" t="e">
        <f>VLOOKUP(L2427,#REF!,2,FALSE)</f>
        <v>#REF!</v>
      </c>
      <c r="P2427" s="4" t="e">
        <f t="shared" si="69"/>
        <v>#REF!</v>
      </c>
      <c r="Q2427" s="4"/>
      <c r="R2427" s="4"/>
      <c r="S2427" s="4"/>
      <c r="T2427" s="4"/>
      <c r="U2427" s="4"/>
      <c r="V2427" s="4"/>
      <c r="W2427" s="4"/>
    </row>
    <row r="2428" spans="1:23" ht="16">
      <c r="A2428" s="173" t="s">
        <v>3158</v>
      </c>
      <c r="B2428" s="173" t="s">
        <v>3137</v>
      </c>
      <c r="C2428" s="173">
        <v>840130507099</v>
      </c>
      <c r="D2428" s="174">
        <v>59.5</v>
      </c>
      <c r="E2428" s="174">
        <v>119</v>
      </c>
      <c r="F2428" s="173" t="s">
        <v>632</v>
      </c>
      <c r="G2428" s="4" t="s">
        <v>3</v>
      </c>
      <c r="H2428" s="4" t="str">
        <f t="shared" si="63"/>
        <v>Maven Slim</v>
      </c>
      <c r="I2428" s="4" t="str">
        <f t="shared" si="64"/>
        <v>No Fade Black</v>
      </c>
      <c r="J2428" s="4" t="str">
        <f t="shared" si="65"/>
        <v>DWF20P1D-001</v>
      </c>
      <c r="K2428" s="4" t="str">
        <f t="shared" si="66"/>
        <v>14x30</v>
      </c>
      <c r="L2428" s="4" t="str">
        <f t="shared" si="67"/>
        <v>14</v>
      </c>
      <c r="M2428" s="4" t="str">
        <f t="shared" si="68"/>
        <v>30</v>
      </c>
      <c r="N2428" s="4" t="e">
        <f>VLOOKUP(L2428,#REF!,3,FALSE)</f>
        <v>#REF!</v>
      </c>
      <c r="O2428" s="4" t="e">
        <f>VLOOKUP(L2428,#REF!,2,FALSE)</f>
        <v>#REF!</v>
      </c>
      <c r="P2428" s="4" t="e">
        <f t="shared" si="69"/>
        <v>#REF!</v>
      </c>
      <c r="Q2428" s="4"/>
      <c r="R2428" s="4"/>
      <c r="S2428" s="4"/>
      <c r="T2428" s="4"/>
      <c r="U2428" s="4"/>
      <c r="V2428" s="4"/>
      <c r="W2428" s="4"/>
    </row>
    <row r="2429" spans="1:23" ht="16">
      <c r="A2429" s="173" t="s">
        <v>3159</v>
      </c>
      <c r="B2429" s="173" t="s">
        <v>3137</v>
      </c>
      <c r="C2429" s="173">
        <v>840130507105</v>
      </c>
      <c r="D2429" s="174">
        <v>59.5</v>
      </c>
      <c r="E2429" s="174">
        <v>119</v>
      </c>
      <c r="F2429" s="173" t="s">
        <v>632</v>
      </c>
      <c r="G2429" s="4" t="s">
        <v>3</v>
      </c>
      <c r="H2429" s="4" t="str">
        <f t="shared" si="63"/>
        <v>Maven Slim</v>
      </c>
      <c r="I2429" s="4" t="str">
        <f t="shared" si="64"/>
        <v>No Fade Black</v>
      </c>
      <c r="J2429" s="4" t="str">
        <f t="shared" si="65"/>
        <v>DWF20P1D-001</v>
      </c>
      <c r="K2429" s="4" t="str">
        <f t="shared" si="66"/>
        <v>14x32</v>
      </c>
      <c r="L2429" s="4" t="str">
        <f t="shared" si="67"/>
        <v>14</v>
      </c>
      <c r="M2429" s="4" t="str">
        <f t="shared" si="68"/>
        <v>32</v>
      </c>
      <c r="N2429" s="4" t="e">
        <f>VLOOKUP(L2429,#REF!,3,FALSE)</f>
        <v>#REF!</v>
      </c>
      <c r="O2429" s="4" t="e">
        <f>VLOOKUP(L2429,#REF!,2,FALSE)</f>
        <v>#REF!</v>
      </c>
      <c r="P2429" s="4" t="e">
        <f t="shared" si="69"/>
        <v>#REF!</v>
      </c>
      <c r="Q2429" s="4"/>
      <c r="R2429" s="4"/>
      <c r="S2429" s="4"/>
      <c r="T2429" s="4"/>
      <c r="U2429" s="4"/>
      <c r="V2429" s="4"/>
      <c r="W2429" s="4"/>
    </row>
    <row r="2430" spans="1:23" ht="16">
      <c r="A2430" s="173" t="s">
        <v>3160</v>
      </c>
      <c r="B2430" s="173" t="s">
        <v>3137</v>
      </c>
      <c r="C2430" s="173">
        <v>840130507112</v>
      </c>
      <c r="D2430" s="174">
        <v>59.5</v>
      </c>
      <c r="E2430" s="174">
        <v>119</v>
      </c>
      <c r="F2430" s="173" t="s">
        <v>632</v>
      </c>
      <c r="G2430" s="4" t="s">
        <v>3</v>
      </c>
      <c r="H2430" s="4" t="str">
        <f t="shared" si="63"/>
        <v>Maven Slim</v>
      </c>
      <c r="I2430" s="4" t="str">
        <f t="shared" si="64"/>
        <v>No Fade Black</v>
      </c>
      <c r="J2430" s="4" t="str">
        <f t="shared" si="65"/>
        <v>DWF20P1D-001</v>
      </c>
      <c r="K2430" s="4" t="str">
        <f t="shared" si="66"/>
        <v>14x34</v>
      </c>
      <c r="L2430" s="4" t="str">
        <f t="shared" si="67"/>
        <v>14</v>
      </c>
      <c r="M2430" s="4" t="str">
        <f t="shared" si="68"/>
        <v>34</v>
      </c>
      <c r="N2430" s="4" t="e">
        <f>VLOOKUP(L2430,#REF!,3,FALSE)</f>
        <v>#REF!</v>
      </c>
      <c r="O2430" s="4" t="e">
        <f>VLOOKUP(L2430,#REF!,2,FALSE)</f>
        <v>#REF!</v>
      </c>
      <c r="P2430" s="4" t="e">
        <f t="shared" si="69"/>
        <v>#REF!</v>
      </c>
      <c r="Q2430" s="4"/>
      <c r="R2430" s="4"/>
      <c r="S2430" s="4"/>
      <c r="T2430" s="4"/>
      <c r="U2430" s="4"/>
      <c r="V2430" s="4"/>
      <c r="W2430" s="4"/>
    </row>
    <row r="2431" spans="1:23" ht="16">
      <c r="A2431" s="173" t="s">
        <v>3161</v>
      </c>
      <c r="B2431" s="173" t="s">
        <v>3137</v>
      </c>
      <c r="C2431" s="173">
        <v>840130507129</v>
      </c>
      <c r="D2431" s="174">
        <v>59.5</v>
      </c>
      <c r="E2431" s="174">
        <v>119</v>
      </c>
      <c r="F2431" s="173" t="s">
        <v>632</v>
      </c>
      <c r="G2431" s="4" t="s">
        <v>3</v>
      </c>
      <c r="H2431" s="4" t="str">
        <f t="shared" si="63"/>
        <v>Maven Slim</v>
      </c>
      <c r="I2431" s="4" t="str">
        <f t="shared" si="64"/>
        <v>No Fade Black</v>
      </c>
      <c r="J2431" s="4" t="str">
        <f t="shared" si="65"/>
        <v>DWF20P1D-001</v>
      </c>
      <c r="K2431" s="4" t="str">
        <f t="shared" si="66"/>
        <v>16x28</v>
      </c>
      <c r="L2431" s="4" t="str">
        <f t="shared" si="67"/>
        <v>16</v>
      </c>
      <c r="M2431" s="4" t="str">
        <f t="shared" si="68"/>
        <v>28</v>
      </c>
      <c r="N2431" s="4" t="e">
        <f>VLOOKUP(L2431,#REF!,3,FALSE)</f>
        <v>#REF!</v>
      </c>
      <c r="O2431" s="4" t="e">
        <f>VLOOKUP(L2431,#REF!,2,FALSE)</f>
        <v>#REF!</v>
      </c>
      <c r="P2431" s="4" t="e">
        <f t="shared" si="69"/>
        <v>#REF!</v>
      </c>
      <c r="Q2431" s="4"/>
      <c r="R2431" s="4"/>
      <c r="S2431" s="4"/>
      <c r="T2431" s="4"/>
      <c r="U2431" s="4"/>
      <c r="V2431" s="4"/>
      <c r="W2431" s="4"/>
    </row>
    <row r="2432" spans="1:23" ht="16">
      <c r="A2432" s="173" t="s">
        <v>3162</v>
      </c>
      <c r="B2432" s="173" t="s">
        <v>3137</v>
      </c>
      <c r="C2432" s="173">
        <v>840130507136</v>
      </c>
      <c r="D2432" s="174">
        <v>59.5</v>
      </c>
      <c r="E2432" s="174">
        <v>119</v>
      </c>
      <c r="F2432" s="173" t="s">
        <v>632</v>
      </c>
      <c r="G2432" s="4" t="s">
        <v>3</v>
      </c>
      <c r="H2432" s="4" t="str">
        <f t="shared" si="63"/>
        <v>Maven Slim</v>
      </c>
      <c r="I2432" s="4" t="str">
        <f t="shared" si="64"/>
        <v>No Fade Black</v>
      </c>
      <c r="J2432" s="4" t="str">
        <f t="shared" si="65"/>
        <v>DWF20P1D-001</v>
      </c>
      <c r="K2432" s="4" t="str">
        <f t="shared" si="66"/>
        <v>16x30</v>
      </c>
      <c r="L2432" s="4" t="str">
        <f t="shared" si="67"/>
        <v>16</v>
      </c>
      <c r="M2432" s="4" t="str">
        <f t="shared" si="68"/>
        <v>30</v>
      </c>
      <c r="N2432" s="4" t="e">
        <f>VLOOKUP(L2432,#REF!,3,FALSE)</f>
        <v>#REF!</v>
      </c>
      <c r="O2432" s="4" t="e">
        <f>VLOOKUP(L2432,#REF!,2,FALSE)</f>
        <v>#REF!</v>
      </c>
      <c r="P2432" s="4" t="e">
        <f t="shared" si="69"/>
        <v>#REF!</v>
      </c>
      <c r="Q2432" s="4"/>
      <c r="R2432" s="4"/>
      <c r="S2432" s="4"/>
      <c r="T2432" s="4"/>
      <c r="U2432" s="4"/>
      <c r="V2432" s="4"/>
      <c r="W2432" s="4"/>
    </row>
    <row r="2433" spans="1:23" ht="16">
      <c r="A2433" s="173" t="s">
        <v>3163</v>
      </c>
      <c r="B2433" s="173" t="s">
        <v>3137</v>
      </c>
      <c r="C2433" s="173">
        <v>840130507143</v>
      </c>
      <c r="D2433" s="174">
        <v>59.5</v>
      </c>
      <c r="E2433" s="174">
        <v>119</v>
      </c>
      <c r="F2433" s="173" t="s">
        <v>632</v>
      </c>
      <c r="G2433" s="4" t="s">
        <v>3</v>
      </c>
      <c r="H2433" s="4" t="str">
        <f t="shared" si="63"/>
        <v>Maven Slim</v>
      </c>
      <c r="I2433" s="4" t="str">
        <f t="shared" si="64"/>
        <v>No Fade Black</v>
      </c>
      <c r="J2433" s="4" t="str">
        <f t="shared" si="65"/>
        <v>DWF20P1D-001</v>
      </c>
      <c r="K2433" s="4" t="str">
        <f t="shared" si="66"/>
        <v>16x32</v>
      </c>
      <c r="L2433" s="4" t="str">
        <f t="shared" si="67"/>
        <v>16</v>
      </c>
      <c r="M2433" s="4" t="str">
        <f t="shared" si="68"/>
        <v>32</v>
      </c>
      <c r="N2433" s="4" t="e">
        <f>VLOOKUP(L2433,#REF!,3,FALSE)</f>
        <v>#REF!</v>
      </c>
      <c r="O2433" s="4" t="e">
        <f>VLOOKUP(L2433,#REF!,2,FALSE)</f>
        <v>#REF!</v>
      </c>
      <c r="P2433" s="4" t="e">
        <f t="shared" si="69"/>
        <v>#REF!</v>
      </c>
      <c r="Q2433" s="4"/>
      <c r="R2433" s="4"/>
      <c r="S2433" s="4"/>
      <c r="T2433" s="4"/>
      <c r="U2433" s="4"/>
      <c r="V2433" s="4"/>
      <c r="W2433" s="4"/>
    </row>
    <row r="2434" spans="1:23" ht="16">
      <c r="A2434" s="173" t="s">
        <v>3164</v>
      </c>
      <c r="B2434" s="173" t="s">
        <v>3137</v>
      </c>
      <c r="C2434" s="173">
        <v>840130507150</v>
      </c>
      <c r="D2434" s="174">
        <v>59.5</v>
      </c>
      <c r="E2434" s="174">
        <v>119</v>
      </c>
      <c r="F2434" s="173" t="s">
        <v>632</v>
      </c>
      <c r="G2434" s="4" t="s">
        <v>3</v>
      </c>
      <c r="H2434" s="4" t="str">
        <f t="shared" si="63"/>
        <v>Maven Slim</v>
      </c>
      <c r="I2434" s="4" t="str">
        <f t="shared" si="64"/>
        <v>No Fade Black</v>
      </c>
      <c r="J2434" s="4" t="str">
        <f t="shared" si="65"/>
        <v>DWF20P1D-001</v>
      </c>
      <c r="K2434" s="4" t="str">
        <f t="shared" si="66"/>
        <v>16x34</v>
      </c>
      <c r="L2434" s="4" t="str">
        <f t="shared" si="67"/>
        <v>16</v>
      </c>
      <c r="M2434" s="4" t="str">
        <f t="shared" si="68"/>
        <v>34</v>
      </c>
      <c r="N2434" s="4" t="e">
        <f>VLOOKUP(L2434,#REF!,3,FALSE)</f>
        <v>#REF!</v>
      </c>
      <c r="O2434" s="4" t="e">
        <f>VLOOKUP(L2434,#REF!,2,FALSE)</f>
        <v>#REF!</v>
      </c>
      <c r="P2434" s="4" t="e">
        <f t="shared" si="69"/>
        <v>#REF!</v>
      </c>
      <c r="Q2434" s="4"/>
      <c r="R2434" s="4"/>
      <c r="S2434" s="4"/>
      <c r="T2434" s="4"/>
      <c r="U2434" s="4"/>
      <c r="V2434" s="4"/>
      <c r="W2434" s="4"/>
    </row>
    <row r="2435" spans="1:23" ht="16">
      <c r="A2435" s="173" t="s">
        <v>3165</v>
      </c>
      <c r="B2435" s="173" t="s">
        <v>3137</v>
      </c>
      <c r="C2435" s="173">
        <v>840130507167</v>
      </c>
      <c r="D2435" s="174">
        <v>59.5</v>
      </c>
      <c r="E2435" s="174">
        <v>119</v>
      </c>
      <c r="F2435" s="173" t="s">
        <v>632</v>
      </c>
      <c r="G2435" s="4" t="s">
        <v>3</v>
      </c>
      <c r="H2435" s="4" t="str">
        <f t="shared" si="63"/>
        <v>Maven Slim</v>
      </c>
      <c r="I2435" s="4" t="str">
        <f t="shared" si="64"/>
        <v>No Fade Black</v>
      </c>
      <c r="J2435" s="4" t="str">
        <f t="shared" si="65"/>
        <v>DWF20P1D-001</v>
      </c>
      <c r="K2435" s="4" t="str">
        <f t="shared" si="66"/>
        <v>18x28</v>
      </c>
      <c r="L2435" s="4" t="str">
        <f t="shared" si="67"/>
        <v>18</v>
      </c>
      <c r="M2435" s="4" t="str">
        <f t="shared" si="68"/>
        <v>28</v>
      </c>
      <c r="N2435" s="4" t="e">
        <f>VLOOKUP(L2435,#REF!,3,FALSE)</f>
        <v>#REF!</v>
      </c>
      <c r="O2435" s="4" t="e">
        <f>VLOOKUP(L2435,#REF!,2,FALSE)</f>
        <v>#REF!</v>
      </c>
      <c r="P2435" s="4" t="e">
        <f t="shared" si="69"/>
        <v>#REF!</v>
      </c>
      <c r="Q2435" s="4"/>
      <c r="R2435" s="4"/>
      <c r="S2435" s="4"/>
      <c r="T2435" s="4"/>
      <c r="U2435" s="4"/>
      <c r="V2435" s="4"/>
      <c r="W2435" s="4"/>
    </row>
    <row r="2436" spans="1:23" ht="16">
      <c r="A2436" s="173" t="s">
        <v>3166</v>
      </c>
      <c r="B2436" s="173" t="s">
        <v>3137</v>
      </c>
      <c r="C2436" s="173">
        <v>840130507174</v>
      </c>
      <c r="D2436" s="174">
        <v>59.5</v>
      </c>
      <c r="E2436" s="174">
        <v>119</v>
      </c>
      <c r="F2436" s="173" t="s">
        <v>632</v>
      </c>
      <c r="G2436" s="4" t="s">
        <v>3</v>
      </c>
      <c r="H2436" s="4" t="str">
        <f t="shared" si="63"/>
        <v>Maven Slim</v>
      </c>
      <c r="I2436" s="4" t="str">
        <f t="shared" si="64"/>
        <v>No Fade Black</v>
      </c>
      <c r="J2436" s="4" t="str">
        <f t="shared" si="65"/>
        <v>DWF20P1D-001</v>
      </c>
      <c r="K2436" s="4" t="str">
        <f t="shared" si="66"/>
        <v>18x30</v>
      </c>
      <c r="L2436" s="4" t="str">
        <f t="shared" si="67"/>
        <v>18</v>
      </c>
      <c r="M2436" s="4" t="str">
        <f t="shared" si="68"/>
        <v>30</v>
      </c>
      <c r="N2436" s="4" t="e">
        <f>VLOOKUP(L2436,#REF!,3,FALSE)</f>
        <v>#REF!</v>
      </c>
      <c r="O2436" s="4" t="e">
        <f>VLOOKUP(L2436,#REF!,2,FALSE)</f>
        <v>#REF!</v>
      </c>
      <c r="P2436" s="4" t="e">
        <f t="shared" si="69"/>
        <v>#REF!</v>
      </c>
      <c r="Q2436" s="4"/>
      <c r="R2436" s="4"/>
      <c r="S2436" s="4"/>
      <c r="T2436" s="4"/>
      <c r="U2436" s="4"/>
      <c r="V2436" s="4"/>
      <c r="W2436" s="4"/>
    </row>
    <row r="2437" spans="1:23" ht="16">
      <c r="A2437" s="173" t="s">
        <v>3167</v>
      </c>
      <c r="B2437" s="173" t="s">
        <v>3137</v>
      </c>
      <c r="C2437" s="173">
        <v>840130507181</v>
      </c>
      <c r="D2437" s="174">
        <v>59.5</v>
      </c>
      <c r="E2437" s="174">
        <v>119</v>
      </c>
      <c r="F2437" s="173" t="s">
        <v>632</v>
      </c>
      <c r="G2437" s="4" t="s">
        <v>3</v>
      </c>
      <c r="H2437" s="4" t="str">
        <f t="shared" si="63"/>
        <v>Maven Slim</v>
      </c>
      <c r="I2437" s="4" t="str">
        <f t="shared" si="64"/>
        <v>No Fade Black</v>
      </c>
      <c r="J2437" s="4" t="str">
        <f t="shared" si="65"/>
        <v>DWF20P1D-001</v>
      </c>
      <c r="K2437" s="4" t="str">
        <f t="shared" si="66"/>
        <v>18x32</v>
      </c>
      <c r="L2437" s="4" t="str">
        <f t="shared" si="67"/>
        <v>18</v>
      </c>
      <c r="M2437" s="4" t="str">
        <f t="shared" si="68"/>
        <v>32</v>
      </c>
      <c r="N2437" s="4" t="e">
        <f>VLOOKUP(L2437,#REF!,3,FALSE)</f>
        <v>#REF!</v>
      </c>
      <c r="O2437" s="4" t="e">
        <f>VLOOKUP(L2437,#REF!,2,FALSE)</f>
        <v>#REF!</v>
      </c>
      <c r="P2437" s="4" t="e">
        <f t="shared" si="69"/>
        <v>#REF!</v>
      </c>
      <c r="Q2437" s="4"/>
      <c r="R2437" s="4"/>
      <c r="S2437" s="4"/>
      <c r="T2437" s="4"/>
      <c r="U2437" s="4"/>
      <c r="V2437" s="4"/>
      <c r="W2437" s="4"/>
    </row>
    <row r="2438" spans="1:23" ht="16">
      <c r="A2438" s="173" t="s">
        <v>3168</v>
      </c>
      <c r="B2438" s="173" t="s">
        <v>3137</v>
      </c>
      <c r="C2438" s="173">
        <v>840130507198</v>
      </c>
      <c r="D2438" s="174">
        <v>59.5</v>
      </c>
      <c r="E2438" s="174">
        <v>119</v>
      </c>
      <c r="F2438" s="173" t="s">
        <v>632</v>
      </c>
      <c r="G2438" s="4" t="s">
        <v>3</v>
      </c>
      <c r="H2438" s="4" t="str">
        <f t="shared" si="63"/>
        <v>Maven Slim</v>
      </c>
      <c r="I2438" s="4" t="str">
        <f t="shared" si="64"/>
        <v>No Fade Black</v>
      </c>
      <c r="J2438" s="4" t="str">
        <f t="shared" si="65"/>
        <v>DWF20P1D-001</v>
      </c>
      <c r="K2438" s="4" t="str">
        <f t="shared" si="66"/>
        <v>18x34</v>
      </c>
      <c r="L2438" s="4" t="str">
        <f t="shared" si="67"/>
        <v>18</v>
      </c>
      <c r="M2438" s="4" t="str">
        <f t="shared" si="68"/>
        <v>34</v>
      </c>
      <c r="N2438" s="4" t="e">
        <f>VLOOKUP(L2438,#REF!,3,FALSE)</f>
        <v>#REF!</v>
      </c>
      <c r="O2438" s="4" t="e">
        <f>VLOOKUP(L2438,#REF!,2,FALSE)</f>
        <v>#REF!</v>
      </c>
      <c r="P2438" s="4" t="e">
        <f t="shared" si="69"/>
        <v>#REF!</v>
      </c>
      <c r="Q2438" s="4"/>
      <c r="R2438" s="4"/>
      <c r="S2438" s="4"/>
      <c r="T2438" s="4"/>
      <c r="U2438" s="4"/>
      <c r="V2438" s="4"/>
      <c r="W2438" s="4"/>
    </row>
    <row r="2439" spans="1:23" ht="16">
      <c r="A2439" s="173" t="s">
        <v>3169</v>
      </c>
      <c r="B2439" s="173" t="s">
        <v>3137</v>
      </c>
      <c r="C2439" s="173">
        <v>840130507204</v>
      </c>
      <c r="D2439" s="174">
        <v>59.5</v>
      </c>
      <c r="E2439" s="174">
        <v>119</v>
      </c>
      <c r="F2439" s="173" t="s">
        <v>632</v>
      </c>
      <c r="G2439" s="4" t="s">
        <v>3</v>
      </c>
      <c r="H2439" s="4" t="str">
        <f t="shared" si="63"/>
        <v>Maven Slim</v>
      </c>
      <c r="I2439" s="4" t="str">
        <f t="shared" si="64"/>
        <v>No Fade Black</v>
      </c>
      <c r="J2439" s="4" t="str">
        <f t="shared" si="65"/>
        <v>DWF20P1D-001</v>
      </c>
      <c r="K2439" s="4" t="str">
        <f t="shared" si="66"/>
        <v>2x28</v>
      </c>
      <c r="L2439" s="4" t="str">
        <f t="shared" si="67"/>
        <v>2</v>
      </c>
      <c r="M2439" s="4" t="str">
        <f t="shared" si="68"/>
        <v>28</v>
      </c>
      <c r="N2439" s="4" t="e">
        <f>VLOOKUP(L2439,#REF!,3,FALSE)</f>
        <v>#REF!</v>
      </c>
      <c r="O2439" s="4" t="e">
        <f>VLOOKUP(L2439,#REF!,2,FALSE)</f>
        <v>#REF!</v>
      </c>
      <c r="P2439" s="4" t="e">
        <f t="shared" si="69"/>
        <v>#REF!</v>
      </c>
      <c r="Q2439" s="4"/>
      <c r="R2439" s="4"/>
      <c r="S2439" s="4"/>
      <c r="T2439" s="4"/>
      <c r="U2439" s="4"/>
      <c r="V2439" s="4"/>
      <c r="W2439" s="4"/>
    </row>
    <row r="2440" spans="1:23" ht="16">
      <c r="A2440" s="173" t="s">
        <v>3170</v>
      </c>
      <c r="B2440" s="173" t="s">
        <v>3137</v>
      </c>
      <c r="C2440" s="173">
        <v>840130507211</v>
      </c>
      <c r="D2440" s="174">
        <v>59.5</v>
      </c>
      <c r="E2440" s="174">
        <v>119</v>
      </c>
      <c r="F2440" s="173" t="s">
        <v>632</v>
      </c>
      <c r="G2440" s="4" t="s">
        <v>3</v>
      </c>
      <c r="H2440" s="4" t="str">
        <f t="shared" si="63"/>
        <v>Maven Slim</v>
      </c>
      <c r="I2440" s="4" t="str">
        <f t="shared" si="64"/>
        <v>No Fade Black</v>
      </c>
      <c r="J2440" s="4" t="str">
        <f t="shared" si="65"/>
        <v>DWF20P1D-001</v>
      </c>
      <c r="K2440" s="4" t="str">
        <f t="shared" si="66"/>
        <v>2x30</v>
      </c>
      <c r="L2440" s="4" t="str">
        <f t="shared" si="67"/>
        <v>2</v>
      </c>
      <c r="M2440" s="4" t="str">
        <f t="shared" si="68"/>
        <v>30</v>
      </c>
      <c r="N2440" s="4" t="e">
        <f>VLOOKUP(L2440,#REF!,3,FALSE)</f>
        <v>#REF!</v>
      </c>
      <c r="O2440" s="4" t="e">
        <f>VLOOKUP(L2440,#REF!,2,FALSE)</f>
        <v>#REF!</v>
      </c>
      <c r="P2440" s="4" t="e">
        <f t="shared" si="69"/>
        <v>#REF!</v>
      </c>
      <c r="Q2440" s="4"/>
      <c r="R2440" s="4"/>
      <c r="S2440" s="4"/>
      <c r="T2440" s="4"/>
      <c r="U2440" s="4"/>
      <c r="V2440" s="4"/>
      <c r="W2440" s="4"/>
    </row>
    <row r="2441" spans="1:23" ht="16">
      <c r="A2441" s="173" t="s">
        <v>3171</v>
      </c>
      <c r="B2441" s="173" t="s">
        <v>3137</v>
      </c>
      <c r="C2441" s="173">
        <v>840130507228</v>
      </c>
      <c r="D2441" s="174">
        <v>59.5</v>
      </c>
      <c r="E2441" s="174">
        <v>119</v>
      </c>
      <c r="F2441" s="173" t="s">
        <v>632</v>
      </c>
      <c r="G2441" s="4" t="s">
        <v>3</v>
      </c>
      <c r="H2441" s="4" t="str">
        <f t="shared" si="63"/>
        <v>Maven Slim</v>
      </c>
      <c r="I2441" s="4" t="str">
        <f t="shared" si="64"/>
        <v>No Fade Black</v>
      </c>
      <c r="J2441" s="4" t="str">
        <f t="shared" si="65"/>
        <v>DWF20P1D-001</v>
      </c>
      <c r="K2441" s="4" t="str">
        <f t="shared" si="66"/>
        <v>2x32</v>
      </c>
      <c r="L2441" s="4" t="str">
        <f t="shared" si="67"/>
        <v>2</v>
      </c>
      <c r="M2441" s="4" t="str">
        <f t="shared" si="68"/>
        <v>32</v>
      </c>
      <c r="N2441" s="4" t="e">
        <f>VLOOKUP(L2441,#REF!,3,FALSE)</f>
        <v>#REF!</v>
      </c>
      <c r="O2441" s="4" t="e">
        <f>VLOOKUP(L2441,#REF!,2,FALSE)</f>
        <v>#REF!</v>
      </c>
      <c r="P2441" s="4" t="e">
        <f t="shared" si="69"/>
        <v>#REF!</v>
      </c>
      <c r="Q2441" s="4"/>
      <c r="R2441" s="4"/>
      <c r="S2441" s="4"/>
      <c r="T2441" s="4"/>
      <c r="U2441" s="4"/>
      <c r="V2441" s="4"/>
      <c r="W2441" s="4"/>
    </row>
    <row r="2442" spans="1:23" ht="16">
      <c r="A2442" s="173" t="s">
        <v>3172</v>
      </c>
      <c r="B2442" s="173" t="s">
        <v>3137</v>
      </c>
      <c r="C2442" s="173">
        <v>840130507235</v>
      </c>
      <c r="D2442" s="174">
        <v>59.5</v>
      </c>
      <c r="E2442" s="174">
        <v>119</v>
      </c>
      <c r="F2442" s="173" t="s">
        <v>632</v>
      </c>
      <c r="G2442" s="4" t="s">
        <v>3</v>
      </c>
      <c r="H2442" s="4" t="str">
        <f t="shared" si="63"/>
        <v>Maven Slim</v>
      </c>
      <c r="I2442" s="4" t="str">
        <f t="shared" si="64"/>
        <v>No Fade Black</v>
      </c>
      <c r="J2442" s="4" t="str">
        <f t="shared" si="65"/>
        <v>DWF20P1D-001</v>
      </c>
      <c r="K2442" s="4" t="str">
        <f t="shared" si="66"/>
        <v>2x34</v>
      </c>
      <c r="L2442" s="4" t="str">
        <f t="shared" si="67"/>
        <v>2</v>
      </c>
      <c r="M2442" s="4" t="str">
        <f t="shared" si="68"/>
        <v>34</v>
      </c>
      <c r="N2442" s="4" t="e">
        <f>VLOOKUP(L2442,#REF!,3,FALSE)</f>
        <v>#REF!</v>
      </c>
      <c r="O2442" s="4" t="e">
        <f>VLOOKUP(L2442,#REF!,2,FALSE)</f>
        <v>#REF!</v>
      </c>
      <c r="P2442" s="4" t="e">
        <f t="shared" si="69"/>
        <v>#REF!</v>
      </c>
      <c r="Q2442" s="4"/>
      <c r="R2442" s="4"/>
      <c r="S2442" s="4"/>
      <c r="T2442" s="4"/>
      <c r="U2442" s="4"/>
      <c r="V2442" s="4"/>
      <c r="W2442" s="4"/>
    </row>
    <row r="2443" spans="1:23" ht="16">
      <c r="A2443" s="173" t="s">
        <v>3173</v>
      </c>
      <c r="B2443" s="173" t="s">
        <v>3137</v>
      </c>
      <c r="C2443" s="173">
        <v>840130507242</v>
      </c>
      <c r="D2443" s="174">
        <v>59.5</v>
      </c>
      <c r="E2443" s="174">
        <v>119</v>
      </c>
      <c r="F2443" s="173" t="s">
        <v>632</v>
      </c>
      <c r="G2443" s="4" t="s">
        <v>3</v>
      </c>
      <c r="H2443" s="4" t="str">
        <f t="shared" si="63"/>
        <v>Maven Slim</v>
      </c>
      <c r="I2443" s="4" t="str">
        <f t="shared" si="64"/>
        <v>No Fade Black</v>
      </c>
      <c r="J2443" s="4" t="str">
        <f t="shared" si="65"/>
        <v>DWF20P1D-001</v>
      </c>
      <c r="K2443" s="4" t="str">
        <f t="shared" si="66"/>
        <v>4x28</v>
      </c>
      <c r="L2443" s="4" t="str">
        <f t="shared" si="67"/>
        <v>4</v>
      </c>
      <c r="M2443" s="4" t="str">
        <f t="shared" si="68"/>
        <v>28</v>
      </c>
      <c r="N2443" s="4" t="e">
        <f>VLOOKUP(L2443,#REF!,3,FALSE)</f>
        <v>#REF!</v>
      </c>
      <c r="O2443" s="4" t="e">
        <f>VLOOKUP(L2443,#REF!,2,FALSE)</f>
        <v>#REF!</v>
      </c>
      <c r="P2443" s="4" t="e">
        <f t="shared" si="69"/>
        <v>#REF!</v>
      </c>
      <c r="Q2443" s="4"/>
      <c r="R2443" s="4"/>
      <c r="S2443" s="4"/>
      <c r="T2443" s="4"/>
      <c r="U2443" s="4"/>
      <c r="V2443" s="4"/>
      <c r="W2443" s="4"/>
    </row>
    <row r="2444" spans="1:23" ht="16">
      <c r="A2444" s="173" t="s">
        <v>3174</v>
      </c>
      <c r="B2444" s="173" t="s">
        <v>3137</v>
      </c>
      <c r="C2444" s="173">
        <v>840130507259</v>
      </c>
      <c r="D2444" s="174">
        <v>59.5</v>
      </c>
      <c r="E2444" s="174">
        <v>119</v>
      </c>
      <c r="F2444" s="173" t="s">
        <v>632</v>
      </c>
      <c r="G2444" s="4" t="s">
        <v>3</v>
      </c>
      <c r="H2444" s="4" t="str">
        <f t="shared" si="63"/>
        <v>Maven Slim</v>
      </c>
      <c r="I2444" s="4" t="str">
        <f t="shared" si="64"/>
        <v>No Fade Black</v>
      </c>
      <c r="J2444" s="4" t="str">
        <f t="shared" si="65"/>
        <v>DWF20P1D-001</v>
      </c>
      <c r="K2444" s="4" t="str">
        <f t="shared" si="66"/>
        <v>4x30</v>
      </c>
      <c r="L2444" s="4" t="str">
        <f t="shared" si="67"/>
        <v>4</v>
      </c>
      <c r="M2444" s="4" t="str">
        <f t="shared" si="68"/>
        <v>30</v>
      </c>
      <c r="N2444" s="4" t="e">
        <f>VLOOKUP(L2444,#REF!,3,FALSE)</f>
        <v>#REF!</v>
      </c>
      <c r="O2444" s="4" t="e">
        <f>VLOOKUP(L2444,#REF!,2,FALSE)</f>
        <v>#REF!</v>
      </c>
      <c r="P2444" s="4" t="e">
        <f t="shared" si="69"/>
        <v>#REF!</v>
      </c>
      <c r="Q2444" s="4"/>
      <c r="R2444" s="4"/>
      <c r="S2444" s="4"/>
      <c r="T2444" s="4"/>
      <c r="U2444" s="4"/>
      <c r="V2444" s="4"/>
      <c r="W2444" s="4"/>
    </row>
    <row r="2445" spans="1:23" ht="16">
      <c r="A2445" s="173" t="s">
        <v>3175</v>
      </c>
      <c r="B2445" s="173" t="s">
        <v>3137</v>
      </c>
      <c r="C2445" s="173">
        <v>840130507266</v>
      </c>
      <c r="D2445" s="174">
        <v>59.5</v>
      </c>
      <c r="E2445" s="174">
        <v>119</v>
      </c>
      <c r="F2445" s="173" t="s">
        <v>632</v>
      </c>
      <c r="G2445" s="4" t="s">
        <v>3</v>
      </c>
      <c r="H2445" s="4" t="str">
        <f t="shared" si="63"/>
        <v>Maven Slim</v>
      </c>
      <c r="I2445" s="4" t="str">
        <f t="shared" si="64"/>
        <v>No Fade Black</v>
      </c>
      <c r="J2445" s="4" t="str">
        <f t="shared" si="65"/>
        <v>DWF20P1D-001</v>
      </c>
      <c r="K2445" s="4" t="str">
        <f t="shared" si="66"/>
        <v>4x32</v>
      </c>
      <c r="L2445" s="4" t="str">
        <f t="shared" si="67"/>
        <v>4</v>
      </c>
      <c r="M2445" s="4" t="str">
        <f t="shared" si="68"/>
        <v>32</v>
      </c>
      <c r="N2445" s="4" t="e">
        <f>VLOOKUP(L2445,#REF!,3,FALSE)</f>
        <v>#REF!</v>
      </c>
      <c r="O2445" s="4" t="e">
        <f>VLOOKUP(L2445,#REF!,2,FALSE)</f>
        <v>#REF!</v>
      </c>
      <c r="P2445" s="4" t="e">
        <f t="shared" si="69"/>
        <v>#REF!</v>
      </c>
      <c r="Q2445" s="4"/>
      <c r="R2445" s="4"/>
      <c r="S2445" s="4"/>
      <c r="T2445" s="4"/>
      <c r="U2445" s="4"/>
      <c r="V2445" s="4"/>
      <c r="W2445" s="4"/>
    </row>
    <row r="2446" spans="1:23" ht="16">
      <c r="A2446" s="173" t="s">
        <v>3176</v>
      </c>
      <c r="B2446" s="173" t="s">
        <v>3137</v>
      </c>
      <c r="C2446" s="173">
        <v>840130507273</v>
      </c>
      <c r="D2446" s="174">
        <v>59.5</v>
      </c>
      <c r="E2446" s="174">
        <v>119</v>
      </c>
      <c r="F2446" s="173" t="s">
        <v>632</v>
      </c>
      <c r="G2446" s="4" t="s">
        <v>3</v>
      </c>
      <c r="H2446" s="4" t="str">
        <f t="shared" si="63"/>
        <v>Maven Slim</v>
      </c>
      <c r="I2446" s="4" t="str">
        <f t="shared" si="64"/>
        <v>No Fade Black</v>
      </c>
      <c r="J2446" s="4" t="str">
        <f t="shared" si="65"/>
        <v>DWF20P1D-001</v>
      </c>
      <c r="K2446" s="4" t="str">
        <f t="shared" si="66"/>
        <v>4x34</v>
      </c>
      <c r="L2446" s="4" t="str">
        <f t="shared" si="67"/>
        <v>4</v>
      </c>
      <c r="M2446" s="4" t="str">
        <f t="shared" si="68"/>
        <v>34</v>
      </c>
      <c r="N2446" s="4" t="e">
        <f>VLOOKUP(L2446,#REF!,3,FALSE)</f>
        <v>#REF!</v>
      </c>
      <c r="O2446" s="4" t="e">
        <f>VLOOKUP(L2446,#REF!,2,FALSE)</f>
        <v>#REF!</v>
      </c>
      <c r="P2446" s="4" t="e">
        <f t="shared" si="69"/>
        <v>#REF!</v>
      </c>
      <c r="Q2446" s="4"/>
      <c r="R2446" s="4"/>
      <c r="S2446" s="4"/>
      <c r="T2446" s="4"/>
      <c r="U2446" s="4"/>
      <c r="V2446" s="4"/>
      <c r="W2446" s="4"/>
    </row>
    <row r="2447" spans="1:23" ht="16">
      <c r="A2447" s="173" t="s">
        <v>3177</v>
      </c>
      <c r="B2447" s="173" t="s">
        <v>3137</v>
      </c>
      <c r="C2447" s="173">
        <v>840130507280</v>
      </c>
      <c r="D2447" s="174">
        <v>59.5</v>
      </c>
      <c r="E2447" s="174">
        <v>119</v>
      </c>
      <c r="F2447" s="173" t="s">
        <v>632</v>
      </c>
      <c r="G2447" s="4" t="s">
        <v>3</v>
      </c>
      <c r="H2447" s="4" t="str">
        <f t="shared" si="63"/>
        <v>Maven Slim</v>
      </c>
      <c r="I2447" s="4" t="str">
        <f t="shared" si="64"/>
        <v>No Fade Black</v>
      </c>
      <c r="J2447" s="4" t="str">
        <f t="shared" si="65"/>
        <v>DWF20P1D-001</v>
      </c>
      <c r="K2447" s="4" t="str">
        <f t="shared" si="66"/>
        <v>6x28</v>
      </c>
      <c r="L2447" s="4" t="str">
        <f t="shared" si="67"/>
        <v>6</v>
      </c>
      <c r="M2447" s="4" t="str">
        <f t="shared" si="68"/>
        <v>28</v>
      </c>
      <c r="N2447" s="4" t="e">
        <f>VLOOKUP(L2447,#REF!,3,FALSE)</f>
        <v>#REF!</v>
      </c>
      <c r="O2447" s="4" t="e">
        <f>VLOOKUP(L2447,#REF!,2,FALSE)</f>
        <v>#REF!</v>
      </c>
      <c r="P2447" s="4" t="e">
        <f t="shared" si="69"/>
        <v>#REF!</v>
      </c>
      <c r="Q2447" s="4"/>
      <c r="R2447" s="4"/>
      <c r="S2447" s="4"/>
      <c r="T2447" s="4"/>
      <c r="U2447" s="4"/>
      <c r="V2447" s="4"/>
      <c r="W2447" s="4"/>
    </row>
    <row r="2448" spans="1:23" ht="16">
      <c r="A2448" s="173" t="s">
        <v>3178</v>
      </c>
      <c r="B2448" s="173" t="s">
        <v>3137</v>
      </c>
      <c r="C2448" s="173">
        <v>840130507297</v>
      </c>
      <c r="D2448" s="174">
        <v>59.5</v>
      </c>
      <c r="E2448" s="174">
        <v>119</v>
      </c>
      <c r="F2448" s="173" t="s">
        <v>632</v>
      </c>
      <c r="G2448" s="4" t="s">
        <v>3</v>
      </c>
      <c r="H2448" s="4" t="str">
        <f t="shared" si="63"/>
        <v>Maven Slim</v>
      </c>
      <c r="I2448" s="4" t="str">
        <f t="shared" si="64"/>
        <v>No Fade Black</v>
      </c>
      <c r="J2448" s="4" t="str">
        <f t="shared" si="65"/>
        <v>DWF20P1D-001</v>
      </c>
      <c r="K2448" s="4" t="str">
        <f t="shared" si="66"/>
        <v>6x30</v>
      </c>
      <c r="L2448" s="4" t="str">
        <f t="shared" si="67"/>
        <v>6</v>
      </c>
      <c r="M2448" s="4" t="str">
        <f t="shared" si="68"/>
        <v>30</v>
      </c>
      <c r="N2448" s="4" t="e">
        <f>VLOOKUP(L2448,#REF!,3,FALSE)</f>
        <v>#REF!</v>
      </c>
      <c r="O2448" s="4" t="e">
        <f>VLOOKUP(L2448,#REF!,2,FALSE)</f>
        <v>#REF!</v>
      </c>
      <c r="P2448" s="4" t="e">
        <f t="shared" si="69"/>
        <v>#REF!</v>
      </c>
      <c r="Q2448" s="4"/>
      <c r="R2448" s="4"/>
      <c r="S2448" s="4"/>
      <c r="T2448" s="4"/>
      <c r="U2448" s="4"/>
      <c r="V2448" s="4"/>
      <c r="W2448" s="4"/>
    </row>
    <row r="2449" spans="1:23" ht="16">
      <c r="A2449" s="173" t="s">
        <v>3179</v>
      </c>
      <c r="B2449" s="173" t="s">
        <v>3137</v>
      </c>
      <c r="C2449" s="173">
        <v>840130507303</v>
      </c>
      <c r="D2449" s="174">
        <v>59.5</v>
      </c>
      <c r="E2449" s="174">
        <v>119</v>
      </c>
      <c r="F2449" s="173" t="s">
        <v>632</v>
      </c>
      <c r="G2449" s="4" t="s">
        <v>3</v>
      </c>
      <c r="H2449" s="4" t="str">
        <f t="shared" si="63"/>
        <v>Maven Slim</v>
      </c>
      <c r="I2449" s="4" t="str">
        <f t="shared" si="64"/>
        <v>No Fade Black</v>
      </c>
      <c r="J2449" s="4" t="str">
        <f t="shared" si="65"/>
        <v>DWF20P1D-001</v>
      </c>
      <c r="K2449" s="4" t="str">
        <f t="shared" si="66"/>
        <v>6x32</v>
      </c>
      <c r="L2449" s="4" t="str">
        <f t="shared" si="67"/>
        <v>6</v>
      </c>
      <c r="M2449" s="4" t="str">
        <f t="shared" si="68"/>
        <v>32</v>
      </c>
      <c r="N2449" s="4" t="e">
        <f>VLOOKUP(L2449,#REF!,3,FALSE)</f>
        <v>#REF!</v>
      </c>
      <c r="O2449" s="4" t="e">
        <f>VLOOKUP(L2449,#REF!,2,FALSE)</f>
        <v>#REF!</v>
      </c>
      <c r="P2449" s="4" t="e">
        <f t="shared" si="69"/>
        <v>#REF!</v>
      </c>
      <c r="Q2449" s="4"/>
      <c r="R2449" s="4"/>
      <c r="S2449" s="4"/>
      <c r="T2449" s="4"/>
      <c r="U2449" s="4"/>
      <c r="V2449" s="4"/>
      <c r="W2449" s="4"/>
    </row>
    <row r="2450" spans="1:23" ht="16">
      <c r="A2450" s="173" t="s">
        <v>3180</v>
      </c>
      <c r="B2450" s="173" t="s">
        <v>3137</v>
      </c>
      <c r="C2450" s="173">
        <v>840130507310</v>
      </c>
      <c r="D2450" s="174">
        <v>59.5</v>
      </c>
      <c r="E2450" s="174">
        <v>119</v>
      </c>
      <c r="F2450" s="173" t="s">
        <v>632</v>
      </c>
      <c r="G2450" s="4" t="s">
        <v>3</v>
      </c>
      <c r="H2450" s="4" t="str">
        <f t="shared" si="63"/>
        <v>Maven Slim</v>
      </c>
      <c r="I2450" s="4" t="str">
        <f t="shared" si="64"/>
        <v>No Fade Black</v>
      </c>
      <c r="J2450" s="4" t="str">
        <f t="shared" si="65"/>
        <v>DWF20P1D-001</v>
      </c>
      <c r="K2450" s="4" t="str">
        <f t="shared" si="66"/>
        <v>6x34</v>
      </c>
      <c r="L2450" s="4" t="str">
        <f t="shared" si="67"/>
        <v>6</v>
      </c>
      <c r="M2450" s="4" t="str">
        <f t="shared" si="68"/>
        <v>34</v>
      </c>
      <c r="N2450" s="4" t="e">
        <f>VLOOKUP(L2450,#REF!,3,FALSE)</f>
        <v>#REF!</v>
      </c>
      <c r="O2450" s="4" t="e">
        <f>VLOOKUP(L2450,#REF!,2,FALSE)</f>
        <v>#REF!</v>
      </c>
      <c r="P2450" s="4" t="e">
        <f t="shared" si="69"/>
        <v>#REF!</v>
      </c>
      <c r="Q2450" s="4"/>
      <c r="R2450" s="4"/>
      <c r="S2450" s="4"/>
      <c r="T2450" s="4"/>
      <c r="U2450" s="4"/>
      <c r="V2450" s="4"/>
      <c r="W2450" s="4"/>
    </row>
    <row r="2451" spans="1:23" ht="16">
      <c r="A2451" s="173" t="s">
        <v>3181</v>
      </c>
      <c r="B2451" s="173" t="s">
        <v>3137</v>
      </c>
      <c r="C2451" s="173">
        <v>840130507327</v>
      </c>
      <c r="D2451" s="174">
        <v>59.5</v>
      </c>
      <c r="E2451" s="174">
        <v>119</v>
      </c>
      <c r="F2451" s="173" t="s">
        <v>632</v>
      </c>
      <c r="G2451" s="4" t="s">
        <v>3</v>
      </c>
      <c r="H2451" s="4" t="str">
        <f t="shared" si="63"/>
        <v>Maven Slim</v>
      </c>
      <c r="I2451" s="4" t="str">
        <f t="shared" si="64"/>
        <v>No Fade Black</v>
      </c>
      <c r="J2451" s="4" t="str">
        <f t="shared" si="65"/>
        <v>DWF20P1D-001</v>
      </c>
      <c r="K2451" s="4" t="str">
        <f t="shared" si="66"/>
        <v>8x28</v>
      </c>
      <c r="L2451" s="4" t="str">
        <f t="shared" si="67"/>
        <v>8</v>
      </c>
      <c r="M2451" s="4" t="str">
        <f t="shared" si="68"/>
        <v>28</v>
      </c>
      <c r="N2451" s="4" t="e">
        <f>VLOOKUP(L2451,#REF!,3,FALSE)</f>
        <v>#REF!</v>
      </c>
      <c r="O2451" s="4" t="e">
        <f>VLOOKUP(L2451,#REF!,2,FALSE)</f>
        <v>#REF!</v>
      </c>
      <c r="P2451" s="4" t="e">
        <f t="shared" si="69"/>
        <v>#REF!</v>
      </c>
      <c r="Q2451" s="4"/>
      <c r="R2451" s="4"/>
      <c r="S2451" s="4"/>
      <c r="T2451" s="4"/>
      <c r="U2451" s="4"/>
      <c r="V2451" s="4"/>
      <c r="W2451" s="4"/>
    </row>
    <row r="2452" spans="1:23" ht="16">
      <c r="A2452" s="173" t="s">
        <v>3182</v>
      </c>
      <c r="B2452" s="173" t="s">
        <v>3137</v>
      </c>
      <c r="C2452" s="173">
        <v>840130507334</v>
      </c>
      <c r="D2452" s="174">
        <v>59.5</v>
      </c>
      <c r="E2452" s="174">
        <v>119</v>
      </c>
      <c r="F2452" s="173" t="s">
        <v>632</v>
      </c>
      <c r="G2452" s="4" t="s">
        <v>3</v>
      </c>
      <c r="H2452" s="4" t="str">
        <f t="shared" si="63"/>
        <v>Maven Slim</v>
      </c>
      <c r="I2452" s="4" t="str">
        <f t="shared" si="64"/>
        <v>No Fade Black</v>
      </c>
      <c r="J2452" s="4" t="str">
        <f t="shared" si="65"/>
        <v>DWF20P1D-001</v>
      </c>
      <c r="K2452" s="4" t="str">
        <f t="shared" si="66"/>
        <v>8x30</v>
      </c>
      <c r="L2452" s="4" t="str">
        <f t="shared" si="67"/>
        <v>8</v>
      </c>
      <c r="M2452" s="4" t="str">
        <f t="shared" si="68"/>
        <v>30</v>
      </c>
      <c r="N2452" s="4" t="e">
        <f>VLOOKUP(L2452,#REF!,3,FALSE)</f>
        <v>#REF!</v>
      </c>
      <c r="O2452" s="4" t="e">
        <f>VLOOKUP(L2452,#REF!,2,FALSE)</f>
        <v>#REF!</v>
      </c>
      <c r="P2452" s="4" t="e">
        <f t="shared" si="69"/>
        <v>#REF!</v>
      </c>
      <c r="Q2452" s="4"/>
      <c r="R2452" s="4"/>
      <c r="S2452" s="4"/>
      <c r="T2452" s="4"/>
      <c r="U2452" s="4"/>
      <c r="V2452" s="4"/>
      <c r="W2452" s="4"/>
    </row>
    <row r="2453" spans="1:23" ht="16">
      <c r="A2453" s="173" t="s">
        <v>3183</v>
      </c>
      <c r="B2453" s="173" t="s">
        <v>3137</v>
      </c>
      <c r="C2453" s="173">
        <v>840130507341</v>
      </c>
      <c r="D2453" s="174">
        <v>59.5</v>
      </c>
      <c r="E2453" s="174">
        <v>119</v>
      </c>
      <c r="F2453" s="173" t="s">
        <v>632</v>
      </c>
      <c r="G2453" s="4" t="s">
        <v>3</v>
      </c>
      <c r="H2453" s="4" t="str">
        <f t="shared" si="63"/>
        <v>Maven Slim</v>
      </c>
      <c r="I2453" s="4" t="str">
        <f t="shared" si="64"/>
        <v>No Fade Black</v>
      </c>
      <c r="J2453" s="4" t="str">
        <f t="shared" si="65"/>
        <v>DWF20P1D-001</v>
      </c>
      <c r="K2453" s="4" t="str">
        <f t="shared" si="66"/>
        <v>8x32</v>
      </c>
      <c r="L2453" s="4" t="str">
        <f t="shared" si="67"/>
        <v>8</v>
      </c>
      <c r="M2453" s="4" t="str">
        <f t="shared" si="68"/>
        <v>32</v>
      </c>
      <c r="N2453" s="4" t="e">
        <f>VLOOKUP(L2453,#REF!,3,FALSE)</f>
        <v>#REF!</v>
      </c>
      <c r="O2453" s="4" t="e">
        <f>VLOOKUP(L2453,#REF!,2,FALSE)</f>
        <v>#REF!</v>
      </c>
      <c r="P2453" s="4" t="e">
        <f t="shared" si="69"/>
        <v>#REF!</v>
      </c>
      <c r="Q2453" s="4"/>
      <c r="R2453" s="4"/>
      <c r="S2453" s="4"/>
      <c r="T2453" s="4"/>
      <c r="U2453" s="4"/>
      <c r="V2453" s="4"/>
      <c r="W2453" s="4"/>
    </row>
    <row r="2454" spans="1:23" ht="16">
      <c r="A2454" s="173" t="s">
        <v>3184</v>
      </c>
      <c r="B2454" s="173" t="s">
        <v>3137</v>
      </c>
      <c r="C2454" s="173">
        <v>840130507358</v>
      </c>
      <c r="D2454" s="174">
        <v>59.5</v>
      </c>
      <c r="E2454" s="174">
        <v>119</v>
      </c>
      <c r="F2454" s="173" t="s">
        <v>632</v>
      </c>
      <c r="G2454" s="4" t="s">
        <v>3</v>
      </c>
      <c r="H2454" s="4" t="str">
        <f t="shared" si="63"/>
        <v>Maven Slim</v>
      </c>
      <c r="I2454" s="4" t="str">
        <f t="shared" si="64"/>
        <v>No Fade Black</v>
      </c>
      <c r="J2454" s="4" t="str">
        <f t="shared" si="65"/>
        <v>DWF20P1D-001</v>
      </c>
      <c r="K2454" s="4" t="str">
        <f t="shared" si="66"/>
        <v>8x34</v>
      </c>
      <c r="L2454" s="4" t="str">
        <f t="shared" si="67"/>
        <v>8</v>
      </c>
      <c r="M2454" s="4" t="str">
        <f t="shared" si="68"/>
        <v>34</v>
      </c>
      <c r="N2454" s="4" t="e">
        <f>VLOOKUP(L2454,#REF!,3,FALSE)</f>
        <v>#REF!</v>
      </c>
      <c r="O2454" s="4" t="e">
        <f>VLOOKUP(L2454,#REF!,2,FALSE)</f>
        <v>#REF!</v>
      </c>
      <c r="P2454" s="4" t="e">
        <f t="shared" si="69"/>
        <v>#REF!</v>
      </c>
      <c r="Q2454" s="4"/>
      <c r="R2454" s="4"/>
      <c r="S2454" s="4"/>
      <c r="T2454" s="4"/>
      <c r="U2454" s="4"/>
      <c r="V2454" s="4"/>
      <c r="W2454" s="4"/>
    </row>
    <row r="2455" spans="1:23" ht="16">
      <c r="A2455" s="173" t="s">
        <v>3185</v>
      </c>
      <c r="B2455" s="173" t="s">
        <v>3186</v>
      </c>
      <c r="C2455" s="173">
        <v>840130514363</v>
      </c>
      <c r="D2455" s="174">
        <v>39.5</v>
      </c>
      <c r="E2455" s="174">
        <v>79</v>
      </c>
      <c r="F2455" s="173" t="s">
        <v>632</v>
      </c>
      <c r="G2455" s="4" t="s">
        <v>100</v>
      </c>
      <c r="H2455" s="4" t="str">
        <f t="shared" si="63"/>
        <v>Anna Pullover</v>
      </c>
      <c r="I2455" s="4" t="str">
        <f t="shared" si="64"/>
        <v>Dovetail Blue</v>
      </c>
      <c r="J2455" s="4" t="str">
        <f t="shared" si="65"/>
        <v>DWF21H01-429</v>
      </c>
      <c r="K2455" s="4" t="str">
        <f t="shared" si="66"/>
        <v>L</v>
      </c>
      <c r="L2455" s="4" t="str">
        <f t="shared" si="67"/>
        <v>L</v>
      </c>
      <c r="M2455" s="4" t="str">
        <f t="shared" si="68"/>
        <v/>
      </c>
      <c r="N2455" s="4" t="e">
        <f>VLOOKUP(L2455,#REF!,3,FALSE)</f>
        <v>#REF!</v>
      </c>
      <c r="O2455" s="4" t="e">
        <f>VLOOKUP(L2455,#REF!,2,FALSE)</f>
        <v>#REF!</v>
      </c>
      <c r="P2455" s="4" t="e">
        <f t="shared" si="69"/>
        <v>#REF!</v>
      </c>
      <c r="Q2455" s="4"/>
      <c r="R2455" s="4"/>
      <c r="S2455" s="4"/>
      <c r="T2455" s="4"/>
      <c r="U2455" s="4"/>
      <c r="V2455" s="4"/>
      <c r="W2455" s="4"/>
    </row>
    <row r="2456" spans="1:23" ht="16">
      <c r="A2456" s="173" t="s">
        <v>3187</v>
      </c>
      <c r="B2456" s="173" t="s">
        <v>3186</v>
      </c>
      <c r="C2456" s="173">
        <v>840130514370</v>
      </c>
      <c r="D2456" s="174">
        <v>39.5</v>
      </c>
      <c r="E2456" s="174">
        <v>79</v>
      </c>
      <c r="F2456" s="173" t="s">
        <v>632</v>
      </c>
      <c r="G2456" s="4" t="s">
        <v>100</v>
      </c>
      <c r="H2456" s="4" t="str">
        <f t="shared" si="63"/>
        <v>Anna Pullover</v>
      </c>
      <c r="I2456" s="4" t="str">
        <f t="shared" si="64"/>
        <v>Dovetail Blue</v>
      </c>
      <c r="J2456" s="4" t="str">
        <f t="shared" si="65"/>
        <v>DWF21H01-429</v>
      </c>
      <c r="K2456" s="4" t="str">
        <f t="shared" si="66"/>
        <v>M</v>
      </c>
      <c r="L2456" s="4" t="str">
        <f t="shared" si="67"/>
        <v>M</v>
      </c>
      <c r="M2456" s="4" t="str">
        <f t="shared" si="68"/>
        <v/>
      </c>
      <c r="N2456" s="4" t="e">
        <f>VLOOKUP(L2456,#REF!,3,FALSE)</f>
        <v>#REF!</v>
      </c>
      <c r="O2456" s="4" t="e">
        <f>VLOOKUP(L2456,#REF!,2,FALSE)</f>
        <v>#REF!</v>
      </c>
      <c r="P2456" s="4" t="e">
        <f t="shared" si="69"/>
        <v>#REF!</v>
      </c>
      <c r="Q2456" s="4"/>
      <c r="R2456" s="4"/>
      <c r="S2456" s="4"/>
      <c r="T2456" s="4"/>
      <c r="U2456" s="4"/>
      <c r="V2456" s="4"/>
      <c r="W2456" s="4"/>
    </row>
    <row r="2457" spans="1:23" ht="16">
      <c r="A2457" s="173" t="s">
        <v>3188</v>
      </c>
      <c r="B2457" s="173" t="s">
        <v>3186</v>
      </c>
      <c r="C2457" s="173">
        <v>840130514387</v>
      </c>
      <c r="D2457" s="174">
        <v>39.5</v>
      </c>
      <c r="E2457" s="174">
        <v>79</v>
      </c>
      <c r="F2457" s="173" t="s">
        <v>632</v>
      </c>
      <c r="G2457" s="4" t="s">
        <v>100</v>
      </c>
      <c r="H2457" s="4" t="str">
        <f t="shared" si="63"/>
        <v>Anna Pullover</v>
      </c>
      <c r="I2457" s="4" t="str">
        <f t="shared" si="64"/>
        <v>Dovetail Blue</v>
      </c>
      <c r="J2457" s="4" t="str">
        <f t="shared" si="65"/>
        <v>DWF21H01-429</v>
      </c>
      <c r="K2457" s="4" t="str">
        <f t="shared" si="66"/>
        <v>S</v>
      </c>
      <c r="L2457" s="4" t="str">
        <f t="shared" si="67"/>
        <v>S</v>
      </c>
      <c r="M2457" s="4" t="str">
        <f t="shared" si="68"/>
        <v/>
      </c>
      <c r="N2457" s="4" t="e">
        <f>VLOOKUP(L2457,#REF!,3,FALSE)</f>
        <v>#REF!</v>
      </c>
      <c r="O2457" s="4" t="e">
        <f>VLOOKUP(L2457,#REF!,2,FALSE)</f>
        <v>#REF!</v>
      </c>
      <c r="P2457" s="4" t="e">
        <f t="shared" si="69"/>
        <v>#REF!</v>
      </c>
      <c r="Q2457" s="4"/>
      <c r="R2457" s="4"/>
      <c r="S2457" s="4"/>
      <c r="T2457" s="4"/>
      <c r="U2457" s="4"/>
      <c r="V2457" s="4"/>
      <c r="W2457" s="4"/>
    </row>
    <row r="2458" spans="1:23" ht="16">
      <c r="A2458" s="173" t="s">
        <v>3189</v>
      </c>
      <c r="B2458" s="173" t="s">
        <v>3186</v>
      </c>
      <c r="C2458" s="173">
        <v>840130514394</v>
      </c>
      <c r="D2458" s="174">
        <v>39.5</v>
      </c>
      <c r="E2458" s="174">
        <v>79</v>
      </c>
      <c r="F2458" s="173" t="s">
        <v>632</v>
      </c>
      <c r="G2458" s="4" t="s">
        <v>100</v>
      </c>
      <c r="H2458" s="4" t="str">
        <f t="shared" si="63"/>
        <v>Anna Pullover</v>
      </c>
      <c r="I2458" s="4" t="str">
        <f t="shared" si="64"/>
        <v>Dovetail Blue</v>
      </c>
      <c r="J2458" s="4" t="str">
        <f t="shared" si="65"/>
        <v>DWF21H01-429</v>
      </c>
      <c r="K2458" s="4" t="str">
        <f t="shared" si="66"/>
        <v>XL</v>
      </c>
      <c r="L2458" s="4" t="str">
        <f t="shared" si="67"/>
        <v>XL</v>
      </c>
      <c r="M2458" s="4" t="str">
        <f t="shared" si="68"/>
        <v/>
      </c>
      <c r="N2458" s="4" t="e">
        <f>VLOOKUP(L2458,#REF!,3,FALSE)</f>
        <v>#REF!</v>
      </c>
      <c r="O2458" s="4" t="e">
        <f>VLOOKUP(L2458,#REF!,2,FALSE)</f>
        <v>#REF!</v>
      </c>
      <c r="P2458" s="4" t="e">
        <f t="shared" si="69"/>
        <v>#REF!</v>
      </c>
      <c r="Q2458" s="4"/>
      <c r="R2458" s="4"/>
      <c r="S2458" s="4"/>
      <c r="T2458" s="4"/>
      <c r="U2458" s="4"/>
      <c r="V2458" s="4"/>
      <c r="W2458" s="4"/>
    </row>
    <row r="2459" spans="1:23" ht="16">
      <c r="A2459" s="173" t="s">
        <v>3190</v>
      </c>
      <c r="B2459" s="173" t="s">
        <v>3186</v>
      </c>
      <c r="C2459" s="173">
        <v>840130514400</v>
      </c>
      <c r="D2459" s="174">
        <v>39.5</v>
      </c>
      <c r="E2459" s="174">
        <v>79</v>
      </c>
      <c r="F2459" s="173" t="s">
        <v>632</v>
      </c>
      <c r="G2459" s="4" t="s">
        <v>100</v>
      </c>
      <c r="H2459" s="4" t="str">
        <f t="shared" si="63"/>
        <v>Anna Pullover</v>
      </c>
      <c r="I2459" s="4" t="str">
        <f t="shared" si="64"/>
        <v>Dovetail Blue</v>
      </c>
      <c r="J2459" s="4" t="str">
        <f t="shared" si="65"/>
        <v>DWF21H01-429</v>
      </c>
      <c r="K2459" s="4" t="str">
        <f t="shared" si="66"/>
        <v>XS</v>
      </c>
      <c r="L2459" s="4" t="str">
        <f t="shared" si="67"/>
        <v>XS</v>
      </c>
      <c r="M2459" s="4" t="str">
        <f t="shared" si="68"/>
        <v/>
      </c>
      <c r="N2459" s="4" t="e">
        <f>VLOOKUP(L2459,#REF!,3,FALSE)</f>
        <v>#REF!</v>
      </c>
      <c r="O2459" s="4" t="e">
        <f>VLOOKUP(L2459,#REF!,2,FALSE)</f>
        <v>#REF!</v>
      </c>
      <c r="P2459" s="4" t="e">
        <f t="shared" si="69"/>
        <v>#REF!</v>
      </c>
      <c r="Q2459" s="4"/>
      <c r="R2459" s="4"/>
      <c r="S2459" s="4"/>
      <c r="T2459" s="4"/>
      <c r="U2459" s="4"/>
      <c r="V2459" s="4"/>
      <c r="W2459" s="4"/>
    </row>
    <row r="2460" spans="1:23" ht="16">
      <c r="A2460" s="173" t="s">
        <v>3191</v>
      </c>
      <c r="B2460" s="173" t="s">
        <v>3186</v>
      </c>
      <c r="C2460" s="173">
        <v>840130514417</v>
      </c>
      <c r="D2460" s="174">
        <v>39.5</v>
      </c>
      <c r="E2460" s="174">
        <v>79</v>
      </c>
      <c r="F2460" s="173" t="s">
        <v>632</v>
      </c>
      <c r="G2460" s="4" t="s">
        <v>100</v>
      </c>
      <c r="H2460" s="4" t="str">
        <f t="shared" si="63"/>
        <v>Anna Pullover</v>
      </c>
      <c r="I2460" s="4" t="str">
        <f t="shared" si="64"/>
        <v>Dovetail Blue</v>
      </c>
      <c r="J2460" s="4" t="str">
        <f t="shared" si="65"/>
        <v>DWF21H01-429</v>
      </c>
      <c r="K2460" s="4" t="str">
        <f t="shared" si="66"/>
        <v>XXL</v>
      </c>
      <c r="L2460" s="4" t="str">
        <f t="shared" si="67"/>
        <v>XXL</v>
      </c>
      <c r="M2460" s="4" t="str">
        <f t="shared" si="68"/>
        <v/>
      </c>
      <c r="N2460" s="4" t="e">
        <f>VLOOKUP(L2460,#REF!,3,FALSE)</f>
        <v>#REF!</v>
      </c>
      <c r="O2460" s="4" t="e">
        <f>VLOOKUP(L2460,#REF!,2,FALSE)</f>
        <v>#REF!</v>
      </c>
      <c r="P2460" s="4" t="e">
        <f t="shared" si="69"/>
        <v>#REF!</v>
      </c>
      <c r="Q2460" s="4"/>
      <c r="R2460" s="4"/>
      <c r="S2460" s="4"/>
      <c r="T2460" s="4"/>
      <c r="U2460" s="4"/>
      <c r="V2460" s="4"/>
      <c r="W2460" s="4"/>
    </row>
    <row r="2461" spans="1:23" ht="16">
      <c r="A2461" s="173" t="s">
        <v>3192</v>
      </c>
      <c r="B2461" s="173" t="s">
        <v>3186</v>
      </c>
      <c r="C2461" s="173">
        <v>840130514424</v>
      </c>
      <c r="D2461" s="174">
        <v>39.5</v>
      </c>
      <c r="E2461" s="174">
        <v>79</v>
      </c>
      <c r="F2461" s="173" t="s">
        <v>632</v>
      </c>
      <c r="G2461" s="4" t="s">
        <v>100</v>
      </c>
      <c r="H2461" s="4" t="str">
        <f t="shared" si="63"/>
        <v>Anna Pullover</v>
      </c>
      <c r="I2461" s="4" t="str">
        <f t="shared" si="64"/>
        <v>Dovetail Blue</v>
      </c>
      <c r="J2461" s="4" t="str">
        <f t="shared" si="65"/>
        <v>DWF21H01-429</v>
      </c>
      <c r="K2461" s="4" t="str">
        <f t="shared" si="66"/>
        <v>XXXL</v>
      </c>
      <c r="L2461" s="4" t="str">
        <f t="shared" si="67"/>
        <v>XXXL</v>
      </c>
      <c r="M2461" s="4" t="str">
        <f t="shared" si="68"/>
        <v/>
      </c>
      <c r="N2461" s="4" t="e">
        <f>VLOOKUP(L2461,#REF!,3,FALSE)</f>
        <v>#REF!</v>
      </c>
      <c r="O2461" s="4" t="e">
        <f>VLOOKUP(L2461,#REF!,2,FALSE)</f>
        <v>#REF!</v>
      </c>
      <c r="P2461" s="4" t="e">
        <f t="shared" si="69"/>
        <v>#REF!</v>
      </c>
      <c r="Q2461" s="4"/>
      <c r="R2461" s="4"/>
      <c r="S2461" s="4"/>
      <c r="T2461" s="4"/>
      <c r="U2461" s="4"/>
      <c r="V2461" s="4"/>
      <c r="W2461" s="4"/>
    </row>
    <row r="2462" spans="1:23" ht="16">
      <c r="A2462" s="173" t="s">
        <v>3193</v>
      </c>
      <c r="B2462" s="173" t="s">
        <v>1335</v>
      </c>
      <c r="C2462" s="173">
        <v>840130531186</v>
      </c>
      <c r="D2462" s="174">
        <v>49.5</v>
      </c>
      <c r="E2462" s="174">
        <v>99</v>
      </c>
      <c r="F2462" s="173" t="s">
        <v>809</v>
      </c>
      <c r="G2462" s="4" t="s">
        <v>3</v>
      </c>
      <c r="H2462" s="4" t="str">
        <f t="shared" si="63"/>
        <v>Christa DIY</v>
      </c>
      <c r="I2462" s="4" t="str">
        <f t="shared" si="64"/>
        <v>Sulfur Navy Denim</v>
      </c>
      <c r="J2462" s="4" t="str">
        <f t="shared" si="65"/>
        <v>DWF22P6D-411</v>
      </c>
      <c r="K2462" s="4" t="str">
        <f t="shared" si="66"/>
        <v>14/16x33</v>
      </c>
      <c r="L2462" s="4" t="str">
        <f t="shared" si="67"/>
        <v>14/16</v>
      </c>
      <c r="M2462" s="4" t="str">
        <f t="shared" si="68"/>
        <v>33</v>
      </c>
      <c r="N2462" s="4" t="e">
        <f>VLOOKUP(L2462,#REF!,3,FALSE)</f>
        <v>#REF!</v>
      </c>
      <c r="O2462" s="4" t="e">
        <f>VLOOKUP(L2462,#REF!,2,FALSE)</f>
        <v>#REF!</v>
      </c>
      <c r="P2462" s="4" t="e">
        <f t="shared" si="69"/>
        <v>#REF!</v>
      </c>
      <c r="Q2462" s="4"/>
      <c r="R2462" s="4"/>
      <c r="S2462" s="4"/>
      <c r="T2462" s="4"/>
      <c r="U2462" s="4"/>
      <c r="V2462" s="4"/>
      <c r="W2462" s="4"/>
    </row>
    <row r="2463" spans="1:23" ht="16">
      <c r="A2463" s="173" t="s">
        <v>3194</v>
      </c>
      <c r="B2463" s="173" t="s">
        <v>1335</v>
      </c>
      <c r="C2463" s="173">
        <v>840130525307</v>
      </c>
      <c r="D2463" s="174">
        <v>49.5</v>
      </c>
      <c r="E2463" s="174">
        <v>99</v>
      </c>
      <c r="F2463" s="173" t="s">
        <v>809</v>
      </c>
      <c r="G2463" s="4" t="s">
        <v>3</v>
      </c>
      <c r="H2463" s="4" t="str">
        <f t="shared" si="63"/>
        <v>Christa DIY</v>
      </c>
      <c r="I2463" s="4" t="str">
        <f t="shared" si="64"/>
        <v>Sulfur Navy Denim</v>
      </c>
      <c r="J2463" s="4" t="str">
        <f t="shared" si="65"/>
        <v>DWF22P6D-411</v>
      </c>
      <c r="K2463" s="4" t="str">
        <f t="shared" si="66"/>
        <v>18/20x31</v>
      </c>
      <c r="L2463" s="4" t="str">
        <f t="shared" si="67"/>
        <v>18/20</v>
      </c>
      <c r="M2463" s="4" t="str">
        <f t="shared" si="68"/>
        <v>31</v>
      </c>
      <c r="N2463" s="4" t="e">
        <f>VLOOKUP(L2463,#REF!,3,FALSE)</f>
        <v>#REF!</v>
      </c>
      <c r="O2463" s="4" t="e">
        <f>VLOOKUP(L2463,#REF!,2,FALSE)</f>
        <v>#REF!</v>
      </c>
      <c r="P2463" s="4" t="e">
        <f t="shared" si="69"/>
        <v>#REF!</v>
      </c>
      <c r="Q2463" s="4"/>
      <c r="R2463" s="4"/>
      <c r="S2463" s="4"/>
      <c r="T2463" s="4"/>
      <c r="U2463" s="4"/>
      <c r="V2463" s="4"/>
      <c r="W2463" s="4"/>
    </row>
    <row r="2464" spans="1:23" ht="16">
      <c r="A2464" s="173" t="s">
        <v>3195</v>
      </c>
      <c r="B2464" s="173" t="s">
        <v>1335</v>
      </c>
      <c r="C2464" s="173">
        <v>840130531193</v>
      </c>
      <c r="D2464" s="174">
        <v>49.5</v>
      </c>
      <c r="E2464" s="174">
        <v>99</v>
      </c>
      <c r="F2464" s="173" t="s">
        <v>809</v>
      </c>
      <c r="G2464" s="4" t="s">
        <v>3</v>
      </c>
      <c r="H2464" s="4" t="str">
        <f t="shared" si="63"/>
        <v>Christa DIY</v>
      </c>
      <c r="I2464" s="4" t="str">
        <f t="shared" si="64"/>
        <v>Sulfur Navy Denim</v>
      </c>
      <c r="J2464" s="4" t="str">
        <f t="shared" si="65"/>
        <v>DWF22P6D-411</v>
      </c>
      <c r="K2464" s="4" t="str">
        <f t="shared" si="66"/>
        <v>18/20x33</v>
      </c>
      <c r="L2464" s="4" t="str">
        <f t="shared" si="67"/>
        <v>18/20</v>
      </c>
      <c r="M2464" s="4" t="str">
        <f t="shared" si="68"/>
        <v>33</v>
      </c>
      <c r="N2464" s="4" t="e">
        <f>VLOOKUP(L2464,#REF!,3,FALSE)</f>
        <v>#REF!</v>
      </c>
      <c r="O2464" s="4" t="e">
        <f>VLOOKUP(L2464,#REF!,2,FALSE)</f>
        <v>#REF!</v>
      </c>
      <c r="P2464" s="4" t="e">
        <f t="shared" si="69"/>
        <v>#REF!</v>
      </c>
      <c r="Q2464" s="4"/>
      <c r="R2464" s="4"/>
      <c r="S2464" s="4"/>
      <c r="T2464" s="4"/>
      <c r="U2464" s="4"/>
      <c r="V2464" s="4"/>
      <c r="W2464" s="4"/>
    </row>
    <row r="2465" spans="1:23" ht="16">
      <c r="A2465" s="173" t="s">
        <v>3196</v>
      </c>
      <c r="B2465" s="173" t="s">
        <v>1335</v>
      </c>
      <c r="C2465" s="173">
        <v>840130525338</v>
      </c>
      <c r="D2465" s="174">
        <v>49.5</v>
      </c>
      <c r="E2465" s="174">
        <v>99</v>
      </c>
      <c r="F2465" s="173" t="s">
        <v>809</v>
      </c>
      <c r="G2465" s="4" t="s">
        <v>3</v>
      </c>
      <c r="H2465" s="4" t="str">
        <f t="shared" si="63"/>
        <v>Christa DIY</v>
      </c>
      <c r="I2465" s="4" t="str">
        <f t="shared" si="64"/>
        <v>Sulfur Navy Denim</v>
      </c>
      <c r="J2465" s="4" t="str">
        <f t="shared" si="65"/>
        <v>DWF22P6D-411</v>
      </c>
      <c r="K2465" s="4" t="str">
        <f t="shared" si="66"/>
        <v>2/4x29</v>
      </c>
      <c r="L2465" s="4" t="str">
        <f t="shared" si="67"/>
        <v>2/4</v>
      </c>
      <c r="M2465" s="4" t="str">
        <f t="shared" si="68"/>
        <v>29</v>
      </c>
      <c r="N2465" s="4" t="e">
        <f>VLOOKUP(L2465,#REF!,3,FALSE)</f>
        <v>#REF!</v>
      </c>
      <c r="O2465" s="4" t="e">
        <f>VLOOKUP(L2465,#REF!,2,FALSE)</f>
        <v>#REF!</v>
      </c>
      <c r="P2465" s="4" t="e">
        <f t="shared" si="69"/>
        <v>#REF!</v>
      </c>
      <c r="Q2465" s="4"/>
      <c r="R2465" s="4"/>
      <c r="S2465" s="4"/>
      <c r="T2465" s="4"/>
      <c r="U2465" s="4"/>
      <c r="V2465" s="4"/>
      <c r="W2465" s="4"/>
    </row>
    <row r="2466" spans="1:23" ht="16">
      <c r="A2466" s="173" t="s">
        <v>3197</v>
      </c>
      <c r="B2466" s="173" t="s">
        <v>1335</v>
      </c>
      <c r="C2466" s="173">
        <v>840130525260</v>
      </c>
      <c r="D2466" s="174">
        <v>49.5</v>
      </c>
      <c r="E2466" s="174">
        <v>99</v>
      </c>
      <c r="F2466" s="173" t="s">
        <v>809</v>
      </c>
      <c r="G2466" s="4" t="s">
        <v>3</v>
      </c>
      <c r="H2466" s="4" t="str">
        <f t="shared" si="63"/>
        <v>Christa DIY</v>
      </c>
      <c r="I2466" s="4" t="str">
        <f t="shared" si="64"/>
        <v>Sulfur Navy Denim</v>
      </c>
      <c r="J2466" s="4" t="str">
        <f t="shared" si="65"/>
        <v>DWF22P6D-411</v>
      </c>
      <c r="K2466" s="4" t="str">
        <f t="shared" si="66"/>
        <v>2/4x31</v>
      </c>
      <c r="L2466" s="4" t="str">
        <f t="shared" si="67"/>
        <v>2/4</v>
      </c>
      <c r="M2466" s="4" t="str">
        <f t="shared" si="68"/>
        <v>31</v>
      </c>
      <c r="N2466" s="4" t="e">
        <f>VLOOKUP(L2466,#REF!,3,FALSE)</f>
        <v>#REF!</v>
      </c>
      <c r="O2466" s="4" t="e">
        <f>VLOOKUP(L2466,#REF!,2,FALSE)</f>
        <v>#REF!</v>
      </c>
      <c r="P2466" s="4" t="e">
        <f t="shared" si="69"/>
        <v>#REF!</v>
      </c>
      <c r="Q2466" s="4"/>
      <c r="R2466" s="4"/>
      <c r="S2466" s="4"/>
      <c r="T2466" s="4"/>
      <c r="U2466" s="4"/>
      <c r="V2466" s="4"/>
      <c r="W2466" s="4"/>
    </row>
    <row r="2467" spans="1:23" ht="16">
      <c r="A2467" s="173" t="s">
        <v>3198</v>
      </c>
      <c r="B2467" s="173" t="s">
        <v>1335</v>
      </c>
      <c r="C2467" s="173">
        <v>840130531209</v>
      </c>
      <c r="D2467" s="174">
        <v>49.5</v>
      </c>
      <c r="E2467" s="174">
        <v>99</v>
      </c>
      <c r="F2467" s="173" t="s">
        <v>809</v>
      </c>
      <c r="G2467" s="4" t="s">
        <v>3</v>
      </c>
      <c r="H2467" s="4" t="str">
        <f t="shared" si="63"/>
        <v>Christa DIY</v>
      </c>
      <c r="I2467" s="4" t="str">
        <f t="shared" si="64"/>
        <v>Sulfur Navy Denim</v>
      </c>
      <c r="J2467" s="4" t="str">
        <f t="shared" si="65"/>
        <v>DWF22P6D-411</v>
      </c>
      <c r="K2467" s="4" t="str">
        <f t="shared" si="66"/>
        <v>2/4x33</v>
      </c>
      <c r="L2467" s="4" t="str">
        <f t="shared" si="67"/>
        <v>2/4</v>
      </c>
      <c r="M2467" s="4" t="str">
        <f t="shared" si="68"/>
        <v>33</v>
      </c>
      <c r="N2467" s="4" t="e">
        <f>VLOOKUP(L2467,#REF!,3,FALSE)</f>
        <v>#REF!</v>
      </c>
      <c r="O2467" s="4" t="e">
        <f>VLOOKUP(L2467,#REF!,2,FALSE)</f>
        <v>#REF!</v>
      </c>
      <c r="P2467" s="4" t="e">
        <f t="shared" si="69"/>
        <v>#REF!</v>
      </c>
      <c r="Q2467" s="4"/>
      <c r="R2467" s="4"/>
      <c r="S2467" s="4"/>
      <c r="T2467" s="4"/>
      <c r="U2467" s="4"/>
      <c r="V2467" s="4"/>
      <c r="W2467" s="4"/>
    </row>
    <row r="2468" spans="1:23" ht="16">
      <c r="A2468" s="173" t="s">
        <v>3199</v>
      </c>
      <c r="B2468" s="173" t="s">
        <v>1335</v>
      </c>
      <c r="C2468" s="173">
        <v>840130525383</v>
      </c>
      <c r="D2468" s="174">
        <v>49.5</v>
      </c>
      <c r="E2468" s="174">
        <v>99</v>
      </c>
      <c r="F2468" s="173" t="s">
        <v>809</v>
      </c>
      <c r="G2468" s="4" t="s">
        <v>3</v>
      </c>
      <c r="H2468" s="4" t="str">
        <f t="shared" si="63"/>
        <v>Christa DIY</v>
      </c>
      <c r="I2468" s="4" t="str">
        <f t="shared" si="64"/>
        <v>Sulfur Navy Denim</v>
      </c>
      <c r="J2468" s="4" t="str">
        <f t="shared" si="65"/>
        <v>DWF22P6D-411</v>
      </c>
      <c r="K2468" s="4" t="str">
        <f t="shared" si="66"/>
        <v>22/24x29</v>
      </c>
      <c r="L2468" s="4" t="str">
        <f t="shared" si="67"/>
        <v>22/24</v>
      </c>
      <c r="M2468" s="4" t="str">
        <f t="shared" si="68"/>
        <v>29</v>
      </c>
      <c r="N2468" s="4" t="e">
        <f>VLOOKUP(L2468,#REF!,3,FALSE)</f>
        <v>#REF!</v>
      </c>
      <c r="O2468" s="4" t="e">
        <f>VLOOKUP(L2468,#REF!,2,FALSE)</f>
        <v>#REF!</v>
      </c>
      <c r="P2468" s="4" t="e">
        <f t="shared" si="69"/>
        <v>#REF!</v>
      </c>
      <c r="Q2468" s="4"/>
      <c r="R2468" s="4"/>
      <c r="S2468" s="4"/>
      <c r="T2468" s="4"/>
      <c r="U2468" s="4"/>
      <c r="V2468" s="4"/>
      <c r="W2468" s="4"/>
    </row>
    <row r="2469" spans="1:23" ht="16">
      <c r="A2469" s="173" t="s">
        <v>3200</v>
      </c>
      <c r="B2469" s="173" t="s">
        <v>1335</v>
      </c>
      <c r="C2469" s="173">
        <v>840130525314</v>
      </c>
      <c r="D2469" s="174">
        <v>49.5</v>
      </c>
      <c r="E2469" s="174">
        <v>99</v>
      </c>
      <c r="F2469" s="173" t="s">
        <v>809</v>
      </c>
      <c r="G2469" s="4" t="s">
        <v>3</v>
      </c>
      <c r="H2469" s="4" t="str">
        <f t="shared" si="63"/>
        <v>Christa DIY</v>
      </c>
      <c r="I2469" s="4" t="str">
        <f t="shared" si="64"/>
        <v>Sulfur Navy Denim</v>
      </c>
      <c r="J2469" s="4" t="str">
        <f t="shared" si="65"/>
        <v>DWF22P6D-411</v>
      </c>
      <c r="K2469" s="4" t="str">
        <f t="shared" si="66"/>
        <v>22/24x31</v>
      </c>
      <c r="L2469" s="4" t="str">
        <f t="shared" si="67"/>
        <v>22/24</v>
      </c>
      <c r="M2469" s="4" t="str">
        <f t="shared" si="68"/>
        <v>31</v>
      </c>
      <c r="N2469" s="4" t="e">
        <f>VLOOKUP(L2469,#REF!,3,FALSE)</f>
        <v>#REF!</v>
      </c>
      <c r="O2469" s="4" t="e">
        <f>VLOOKUP(L2469,#REF!,2,FALSE)</f>
        <v>#REF!</v>
      </c>
      <c r="P2469" s="4" t="e">
        <f t="shared" si="69"/>
        <v>#REF!</v>
      </c>
      <c r="Q2469" s="4"/>
      <c r="R2469" s="4"/>
      <c r="S2469" s="4"/>
      <c r="T2469" s="4"/>
      <c r="U2469" s="4"/>
      <c r="V2469" s="4"/>
      <c r="W2469" s="4"/>
    </row>
    <row r="2470" spans="1:23" ht="16">
      <c r="A2470" s="173" t="s">
        <v>3201</v>
      </c>
      <c r="B2470" s="173" t="s">
        <v>1335</v>
      </c>
      <c r="C2470" s="173">
        <v>840130531216</v>
      </c>
      <c r="D2470" s="174">
        <v>49.5</v>
      </c>
      <c r="E2470" s="174">
        <v>99</v>
      </c>
      <c r="F2470" s="173" t="s">
        <v>809</v>
      </c>
      <c r="G2470" s="4" t="s">
        <v>3</v>
      </c>
      <c r="H2470" s="4" t="str">
        <f t="shared" si="63"/>
        <v>Christa DIY</v>
      </c>
      <c r="I2470" s="4" t="str">
        <f t="shared" si="64"/>
        <v>Sulfur Navy Denim</v>
      </c>
      <c r="J2470" s="4" t="str">
        <f t="shared" si="65"/>
        <v>DWF22P6D-411</v>
      </c>
      <c r="K2470" s="4" t="str">
        <f t="shared" si="66"/>
        <v>22/24x33</v>
      </c>
      <c r="L2470" s="4" t="str">
        <f t="shared" si="67"/>
        <v>22/24</v>
      </c>
      <c r="M2470" s="4" t="str">
        <f t="shared" si="68"/>
        <v>33</v>
      </c>
      <c r="N2470" s="4" t="e">
        <f>VLOOKUP(L2470,#REF!,3,FALSE)</f>
        <v>#REF!</v>
      </c>
      <c r="O2470" s="4" t="e">
        <f>VLOOKUP(L2470,#REF!,2,FALSE)</f>
        <v>#REF!</v>
      </c>
      <c r="P2470" s="4" t="e">
        <f t="shared" si="69"/>
        <v>#REF!</v>
      </c>
      <c r="Q2470" s="4"/>
      <c r="R2470" s="4"/>
      <c r="S2470" s="4"/>
      <c r="T2470" s="4"/>
      <c r="U2470" s="4"/>
      <c r="V2470" s="4"/>
      <c r="W2470" s="4"/>
    </row>
    <row r="2471" spans="1:23" ht="16">
      <c r="A2471" s="173" t="s">
        <v>3202</v>
      </c>
      <c r="B2471" s="173" t="s">
        <v>1335</v>
      </c>
      <c r="C2471" s="173">
        <v>840130525345</v>
      </c>
      <c r="D2471" s="174">
        <v>49.5</v>
      </c>
      <c r="E2471" s="174">
        <v>99</v>
      </c>
      <c r="F2471" s="173" t="s">
        <v>809</v>
      </c>
      <c r="G2471" s="4" t="s">
        <v>3</v>
      </c>
      <c r="H2471" s="4" t="str">
        <f t="shared" si="63"/>
        <v>Christa DIY</v>
      </c>
      <c r="I2471" s="4" t="str">
        <f t="shared" si="64"/>
        <v>Sulfur Navy Denim</v>
      </c>
      <c r="J2471" s="4" t="str">
        <f t="shared" si="65"/>
        <v>DWF22P6D-411</v>
      </c>
      <c r="K2471" s="4" t="str">
        <f t="shared" si="66"/>
        <v>6/8x29</v>
      </c>
      <c r="L2471" s="4" t="str">
        <f t="shared" si="67"/>
        <v>6/8</v>
      </c>
      <c r="M2471" s="4" t="str">
        <f t="shared" si="68"/>
        <v>29</v>
      </c>
      <c r="N2471" s="4" t="e">
        <f>VLOOKUP(L2471,#REF!,3,FALSE)</f>
        <v>#REF!</v>
      </c>
      <c r="O2471" s="4" t="e">
        <f>VLOOKUP(L2471,#REF!,2,FALSE)</f>
        <v>#REF!</v>
      </c>
      <c r="P2471" s="4" t="e">
        <f t="shared" si="69"/>
        <v>#REF!</v>
      </c>
      <c r="Q2471" s="4"/>
      <c r="R2471" s="4"/>
      <c r="S2471" s="4"/>
      <c r="T2471" s="4"/>
      <c r="U2471" s="4"/>
      <c r="V2471" s="4"/>
      <c r="W2471" s="4"/>
    </row>
    <row r="2472" spans="1:23" ht="16">
      <c r="A2472" s="173" t="s">
        <v>3203</v>
      </c>
      <c r="B2472" s="173" t="s">
        <v>1335</v>
      </c>
      <c r="C2472" s="173">
        <v>840130525277</v>
      </c>
      <c r="D2472" s="174">
        <v>49.5</v>
      </c>
      <c r="E2472" s="174">
        <v>99</v>
      </c>
      <c r="F2472" s="173" t="s">
        <v>809</v>
      </c>
      <c r="G2472" s="4" t="s">
        <v>3</v>
      </c>
      <c r="H2472" s="4" t="str">
        <f t="shared" si="63"/>
        <v>Christa DIY</v>
      </c>
      <c r="I2472" s="4" t="str">
        <f t="shared" si="64"/>
        <v>Sulfur Navy Denim</v>
      </c>
      <c r="J2472" s="4" t="str">
        <f t="shared" si="65"/>
        <v>DWF22P6D-411</v>
      </c>
      <c r="K2472" s="4" t="str">
        <f t="shared" si="66"/>
        <v>6/8x31</v>
      </c>
      <c r="L2472" s="4" t="str">
        <f t="shared" si="67"/>
        <v>6/8</v>
      </c>
      <c r="M2472" s="4" t="str">
        <f t="shared" si="68"/>
        <v>31</v>
      </c>
      <c r="N2472" s="4" t="e">
        <f>VLOOKUP(L2472,#REF!,3,FALSE)</f>
        <v>#REF!</v>
      </c>
      <c r="O2472" s="4" t="e">
        <f>VLOOKUP(L2472,#REF!,2,FALSE)</f>
        <v>#REF!</v>
      </c>
      <c r="P2472" s="4" t="e">
        <f t="shared" si="69"/>
        <v>#REF!</v>
      </c>
      <c r="Q2472" s="4"/>
      <c r="R2472" s="4"/>
      <c r="S2472" s="4"/>
      <c r="T2472" s="4"/>
      <c r="U2472" s="4"/>
      <c r="V2472" s="4"/>
      <c r="W2472" s="4"/>
    </row>
    <row r="2473" spans="1:23" ht="16">
      <c r="A2473" s="173" t="s">
        <v>3204</v>
      </c>
      <c r="B2473" s="173" t="s">
        <v>1335</v>
      </c>
      <c r="C2473" s="173">
        <v>840130531223</v>
      </c>
      <c r="D2473" s="174">
        <v>49.5</v>
      </c>
      <c r="E2473" s="174">
        <v>99</v>
      </c>
      <c r="F2473" s="173" t="s">
        <v>809</v>
      </c>
      <c r="G2473" s="4" t="s">
        <v>3</v>
      </c>
      <c r="H2473" s="4" t="str">
        <f t="shared" si="63"/>
        <v>Christa DIY</v>
      </c>
      <c r="I2473" s="4" t="str">
        <f t="shared" si="64"/>
        <v>Sulfur Navy Denim</v>
      </c>
      <c r="J2473" s="4" t="str">
        <f t="shared" si="65"/>
        <v>DWF22P6D-411</v>
      </c>
      <c r="K2473" s="4" t="str">
        <f t="shared" si="66"/>
        <v>6/8x33</v>
      </c>
      <c r="L2473" s="4" t="str">
        <f t="shared" si="67"/>
        <v>6/8</v>
      </c>
      <c r="M2473" s="4" t="str">
        <f t="shared" si="68"/>
        <v>33</v>
      </c>
      <c r="N2473" s="4" t="e">
        <f>VLOOKUP(L2473,#REF!,3,FALSE)</f>
        <v>#REF!</v>
      </c>
      <c r="O2473" s="4" t="e">
        <f>VLOOKUP(L2473,#REF!,2,FALSE)</f>
        <v>#REF!</v>
      </c>
      <c r="P2473" s="4" t="e">
        <f t="shared" si="69"/>
        <v>#REF!</v>
      </c>
      <c r="Q2473" s="4"/>
      <c r="R2473" s="4"/>
      <c r="S2473" s="4"/>
      <c r="T2473" s="4"/>
      <c r="U2473" s="4"/>
      <c r="V2473" s="4"/>
      <c r="W2473" s="4"/>
    </row>
    <row r="2474" spans="1:23" ht="16">
      <c r="A2474" s="173" t="s">
        <v>3205</v>
      </c>
      <c r="B2474" s="173" t="s">
        <v>1305</v>
      </c>
      <c r="C2474" s="173">
        <v>840130531308</v>
      </c>
      <c r="D2474" s="174">
        <v>49.5</v>
      </c>
      <c r="E2474" s="174">
        <v>99</v>
      </c>
      <c r="F2474" s="173" t="s">
        <v>809</v>
      </c>
      <c r="G2474" s="4" t="s">
        <v>3</v>
      </c>
      <c r="H2474" s="4" t="str">
        <f t="shared" si="63"/>
        <v>Christa DIY</v>
      </c>
      <c r="I2474" s="4" t="str">
        <f t="shared" si="64"/>
        <v>Black Denim</v>
      </c>
      <c r="J2474" s="4" t="str">
        <f t="shared" si="65"/>
        <v>DWS21P6D-001</v>
      </c>
      <c r="K2474" s="4" t="str">
        <f t="shared" si="66"/>
        <v>00/0x33</v>
      </c>
      <c r="L2474" s="4" t="str">
        <f t="shared" si="67"/>
        <v>00/0</v>
      </c>
      <c r="M2474" s="4" t="str">
        <f t="shared" si="68"/>
        <v>33</v>
      </c>
      <c r="N2474" s="4" t="e">
        <f>VLOOKUP(L2474,#REF!,3,FALSE)</f>
        <v>#REF!</v>
      </c>
      <c r="O2474" s="4" t="e">
        <f>VLOOKUP(L2474,#REF!,2,FALSE)</f>
        <v>#REF!</v>
      </c>
      <c r="P2474" s="4" t="e">
        <f t="shared" si="69"/>
        <v>#REF!</v>
      </c>
      <c r="Q2474" s="4"/>
      <c r="R2474" s="4"/>
      <c r="S2474" s="4"/>
      <c r="T2474" s="4"/>
      <c r="U2474" s="4"/>
      <c r="V2474" s="4"/>
      <c r="W2474" s="4"/>
    </row>
    <row r="2475" spans="1:23" ht="16">
      <c r="A2475" s="173" t="s">
        <v>3206</v>
      </c>
      <c r="B2475" s="173" t="s">
        <v>1305</v>
      </c>
      <c r="C2475" s="173">
        <v>840130531315</v>
      </c>
      <c r="D2475" s="174">
        <v>49.5</v>
      </c>
      <c r="E2475" s="174">
        <v>99</v>
      </c>
      <c r="F2475" s="173" t="s">
        <v>809</v>
      </c>
      <c r="G2475" s="4" t="s">
        <v>3</v>
      </c>
      <c r="H2475" s="4" t="str">
        <f t="shared" si="63"/>
        <v>Christa DIY</v>
      </c>
      <c r="I2475" s="4" t="str">
        <f t="shared" si="64"/>
        <v>Black Denim</v>
      </c>
      <c r="J2475" s="4" t="str">
        <f t="shared" si="65"/>
        <v>DWS21P6D-001</v>
      </c>
      <c r="K2475" s="4" t="str">
        <f t="shared" si="66"/>
        <v>10/12x33</v>
      </c>
      <c r="L2475" s="4" t="str">
        <f t="shared" si="67"/>
        <v>10/12</v>
      </c>
      <c r="M2475" s="4" t="str">
        <f t="shared" si="68"/>
        <v>33</v>
      </c>
      <c r="N2475" s="4" t="e">
        <f>VLOOKUP(L2475,#REF!,3,FALSE)</f>
        <v>#REF!</v>
      </c>
      <c r="O2475" s="4" t="e">
        <f>VLOOKUP(L2475,#REF!,2,FALSE)</f>
        <v>#REF!</v>
      </c>
      <c r="P2475" s="4" t="e">
        <f t="shared" si="69"/>
        <v>#REF!</v>
      </c>
      <c r="Q2475" s="4"/>
      <c r="R2475" s="4"/>
      <c r="S2475" s="4"/>
      <c r="T2475" s="4"/>
      <c r="U2475" s="4"/>
      <c r="V2475" s="4"/>
      <c r="W2475" s="4"/>
    </row>
    <row r="2476" spans="1:23" ht="16">
      <c r="A2476" s="173" t="s">
        <v>3207</v>
      </c>
      <c r="B2476" s="173" t="s">
        <v>1305</v>
      </c>
      <c r="C2476" s="173">
        <v>840130531322</v>
      </c>
      <c r="D2476" s="174">
        <v>49.5</v>
      </c>
      <c r="E2476" s="174">
        <v>99</v>
      </c>
      <c r="F2476" s="173" t="s">
        <v>809</v>
      </c>
      <c r="G2476" s="4" t="s">
        <v>3</v>
      </c>
      <c r="H2476" s="4" t="str">
        <f t="shared" si="63"/>
        <v>Christa DIY</v>
      </c>
      <c r="I2476" s="4" t="str">
        <f t="shared" si="64"/>
        <v>Black Denim</v>
      </c>
      <c r="J2476" s="4" t="str">
        <f t="shared" si="65"/>
        <v>DWS21P6D-001</v>
      </c>
      <c r="K2476" s="4" t="str">
        <f t="shared" si="66"/>
        <v>14/16x33</v>
      </c>
      <c r="L2476" s="4" t="str">
        <f t="shared" si="67"/>
        <v>14/16</v>
      </c>
      <c r="M2476" s="4" t="str">
        <f t="shared" si="68"/>
        <v>33</v>
      </c>
      <c r="N2476" s="4" t="e">
        <f>VLOOKUP(L2476,#REF!,3,FALSE)</f>
        <v>#REF!</v>
      </c>
      <c r="O2476" s="4" t="e">
        <f>VLOOKUP(L2476,#REF!,2,FALSE)</f>
        <v>#REF!</v>
      </c>
      <c r="P2476" s="4" t="e">
        <f t="shared" si="69"/>
        <v>#REF!</v>
      </c>
      <c r="Q2476" s="4"/>
      <c r="R2476" s="4"/>
      <c r="S2476" s="4"/>
      <c r="T2476" s="4"/>
      <c r="U2476" s="4"/>
      <c r="V2476" s="4"/>
      <c r="W2476" s="4"/>
    </row>
    <row r="2477" spans="1:23" ht="16">
      <c r="A2477" s="173" t="s">
        <v>3208</v>
      </c>
      <c r="B2477" s="173" t="s">
        <v>1305</v>
      </c>
      <c r="C2477" s="173">
        <v>840130531339</v>
      </c>
      <c r="D2477" s="174">
        <v>49.5</v>
      </c>
      <c r="E2477" s="174">
        <v>99</v>
      </c>
      <c r="F2477" s="173" t="s">
        <v>809</v>
      </c>
      <c r="G2477" s="4" t="s">
        <v>3</v>
      </c>
      <c r="H2477" s="4" t="str">
        <f t="shared" si="63"/>
        <v>Christa DIY</v>
      </c>
      <c r="I2477" s="4" t="str">
        <f t="shared" si="64"/>
        <v>Black Denim</v>
      </c>
      <c r="J2477" s="4" t="str">
        <f t="shared" si="65"/>
        <v>DWS21P6D-001</v>
      </c>
      <c r="K2477" s="4" t="str">
        <f t="shared" si="66"/>
        <v>18/20x33</v>
      </c>
      <c r="L2477" s="4" t="str">
        <f t="shared" si="67"/>
        <v>18/20</v>
      </c>
      <c r="M2477" s="4" t="str">
        <f t="shared" si="68"/>
        <v>33</v>
      </c>
      <c r="N2477" s="4" t="e">
        <f>VLOOKUP(L2477,#REF!,3,FALSE)</f>
        <v>#REF!</v>
      </c>
      <c r="O2477" s="4" t="e">
        <f>VLOOKUP(L2477,#REF!,2,FALSE)</f>
        <v>#REF!</v>
      </c>
      <c r="P2477" s="4" t="e">
        <f t="shared" si="69"/>
        <v>#REF!</v>
      </c>
      <c r="Q2477" s="4"/>
      <c r="R2477" s="4"/>
      <c r="S2477" s="4"/>
      <c r="T2477" s="4"/>
      <c r="U2477" s="4"/>
      <c r="V2477" s="4"/>
      <c r="W2477" s="4"/>
    </row>
    <row r="2478" spans="1:23" ht="16">
      <c r="A2478" s="173" t="s">
        <v>3209</v>
      </c>
      <c r="B2478" s="173" t="s">
        <v>1305</v>
      </c>
      <c r="C2478" s="173">
        <v>840130531346</v>
      </c>
      <c r="D2478" s="174">
        <v>49.5</v>
      </c>
      <c r="E2478" s="174">
        <v>99</v>
      </c>
      <c r="F2478" s="173" t="s">
        <v>809</v>
      </c>
      <c r="G2478" s="4" t="s">
        <v>3</v>
      </c>
      <c r="H2478" s="4" t="str">
        <f t="shared" si="63"/>
        <v>Christa DIY</v>
      </c>
      <c r="I2478" s="4" t="str">
        <f t="shared" si="64"/>
        <v>Black Denim</v>
      </c>
      <c r="J2478" s="4" t="str">
        <f t="shared" si="65"/>
        <v>DWS21P6D-001</v>
      </c>
      <c r="K2478" s="4" t="str">
        <f t="shared" si="66"/>
        <v>2/4x33</v>
      </c>
      <c r="L2478" s="4" t="str">
        <f t="shared" si="67"/>
        <v>2/4</v>
      </c>
      <c r="M2478" s="4" t="str">
        <f t="shared" si="68"/>
        <v>33</v>
      </c>
      <c r="N2478" s="4" t="e">
        <f>VLOOKUP(L2478,#REF!,3,FALSE)</f>
        <v>#REF!</v>
      </c>
      <c r="O2478" s="4" t="e">
        <f>VLOOKUP(L2478,#REF!,2,FALSE)</f>
        <v>#REF!</v>
      </c>
      <c r="P2478" s="4" t="e">
        <f t="shared" si="69"/>
        <v>#REF!</v>
      </c>
      <c r="Q2478" s="4"/>
      <c r="R2478" s="4"/>
      <c r="S2478" s="4"/>
      <c r="T2478" s="4"/>
      <c r="U2478" s="4"/>
      <c r="V2478" s="4"/>
      <c r="W2478" s="4"/>
    </row>
    <row r="2479" spans="1:23" ht="16">
      <c r="A2479" s="173" t="s">
        <v>3210</v>
      </c>
      <c r="B2479" s="173" t="s">
        <v>1305</v>
      </c>
      <c r="C2479" s="173">
        <v>840130531353</v>
      </c>
      <c r="D2479" s="174">
        <v>49.5</v>
      </c>
      <c r="E2479" s="174">
        <v>99</v>
      </c>
      <c r="F2479" s="173" t="s">
        <v>809</v>
      </c>
      <c r="G2479" s="4" t="s">
        <v>3</v>
      </c>
      <c r="H2479" s="4" t="str">
        <f t="shared" si="63"/>
        <v>Christa DIY</v>
      </c>
      <c r="I2479" s="4" t="str">
        <f t="shared" si="64"/>
        <v>Black Denim</v>
      </c>
      <c r="J2479" s="4" t="str">
        <f t="shared" si="65"/>
        <v>DWS21P6D-001</v>
      </c>
      <c r="K2479" s="4" t="str">
        <f t="shared" si="66"/>
        <v>22/24x33</v>
      </c>
      <c r="L2479" s="4" t="str">
        <f t="shared" si="67"/>
        <v>22/24</v>
      </c>
      <c r="M2479" s="4" t="str">
        <f t="shared" si="68"/>
        <v>33</v>
      </c>
      <c r="N2479" s="4" t="e">
        <f>VLOOKUP(L2479,#REF!,3,FALSE)</f>
        <v>#REF!</v>
      </c>
      <c r="O2479" s="4" t="e">
        <f>VLOOKUP(L2479,#REF!,2,FALSE)</f>
        <v>#REF!</v>
      </c>
      <c r="P2479" s="4" t="e">
        <f t="shared" si="69"/>
        <v>#REF!</v>
      </c>
      <c r="Q2479" s="4"/>
      <c r="R2479" s="4"/>
      <c r="S2479" s="4"/>
      <c r="T2479" s="4"/>
      <c r="U2479" s="4"/>
      <c r="V2479" s="4"/>
      <c r="W2479" s="4"/>
    </row>
    <row r="2480" spans="1:23" ht="16">
      <c r="A2480" s="173" t="s">
        <v>3211</v>
      </c>
      <c r="B2480" s="173" t="s">
        <v>1305</v>
      </c>
      <c r="C2480" s="173">
        <v>840130531360</v>
      </c>
      <c r="D2480" s="174">
        <v>49.5</v>
      </c>
      <c r="E2480" s="174">
        <v>99</v>
      </c>
      <c r="F2480" s="173" t="s">
        <v>809</v>
      </c>
      <c r="G2480" s="4" t="s">
        <v>3</v>
      </c>
      <c r="H2480" s="4" t="str">
        <f t="shared" si="63"/>
        <v>Christa DIY</v>
      </c>
      <c r="I2480" s="4" t="str">
        <f t="shared" si="64"/>
        <v>Black Denim</v>
      </c>
      <c r="J2480" s="4" t="str">
        <f t="shared" si="65"/>
        <v>DWS21P6D-001</v>
      </c>
      <c r="K2480" s="4" t="str">
        <f t="shared" si="66"/>
        <v>6/8x33</v>
      </c>
      <c r="L2480" s="4" t="str">
        <f t="shared" si="67"/>
        <v>6/8</v>
      </c>
      <c r="M2480" s="4" t="str">
        <f t="shared" si="68"/>
        <v>33</v>
      </c>
      <c r="N2480" s="4" t="e">
        <f>VLOOKUP(L2480,#REF!,3,FALSE)</f>
        <v>#REF!</v>
      </c>
      <c r="O2480" s="4" t="e">
        <f>VLOOKUP(L2480,#REF!,2,FALSE)</f>
        <v>#REF!</v>
      </c>
      <c r="P2480" s="4" t="e">
        <f t="shared" si="69"/>
        <v>#REF!</v>
      </c>
      <c r="Q2480" s="4"/>
      <c r="R2480" s="4"/>
      <c r="S2480" s="4"/>
      <c r="T2480" s="4"/>
      <c r="U2480" s="4"/>
      <c r="V2480" s="4"/>
      <c r="W2480" s="4"/>
    </row>
    <row r="2481" spans="1:23" ht="16">
      <c r="A2481" s="173" t="s">
        <v>3212</v>
      </c>
      <c r="B2481" s="173" t="s">
        <v>1320</v>
      </c>
      <c r="C2481" s="173">
        <v>840130531230</v>
      </c>
      <c r="D2481" s="174">
        <v>49.5</v>
      </c>
      <c r="E2481" s="174">
        <v>99</v>
      </c>
      <c r="F2481" s="173" t="s">
        <v>809</v>
      </c>
      <c r="G2481" s="4" t="s">
        <v>3</v>
      </c>
      <c r="H2481" s="4" t="str">
        <f t="shared" si="63"/>
        <v>Christa DIY</v>
      </c>
      <c r="I2481" s="4" t="str">
        <f t="shared" si="64"/>
        <v>Magnet Grey Denim</v>
      </c>
      <c r="J2481" s="4" t="str">
        <f t="shared" si="65"/>
        <v>DWS21P6D-030</v>
      </c>
      <c r="K2481" s="4" t="str">
        <f t="shared" si="66"/>
        <v>00/0x33</v>
      </c>
      <c r="L2481" s="4" t="str">
        <f t="shared" si="67"/>
        <v>00/0</v>
      </c>
      <c r="M2481" s="4" t="str">
        <f t="shared" si="68"/>
        <v>33</v>
      </c>
      <c r="N2481" s="4" t="e">
        <f>VLOOKUP(L2481,#REF!,3,FALSE)</f>
        <v>#REF!</v>
      </c>
      <c r="O2481" s="4" t="e">
        <f>VLOOKUP(L2481,#REF!,2,FALSE)</f>
        <v>#REF!</v>
      </c>
      <c r="P2481" s="4" t="e">
        <f t="shared" si="69"/>
        <v>#REF!</v>
      </c>
      <c r="Q2481" s="4"/>
      <c r="R2481" s="4"/>
      <c r="S2481" s="4"/>
      <c r="T2481" s="4"/>
      <c r="U2481" s="4"/>
      <c r="V2481" s="4"/>
      <c r="W2481" s="4"/>
    </row>
    <row r="2482" spans="1:23" ht="16">
      <c r="A2482" s="173" t="s">
        <v>3213</v>
      </c>
      <c r="B2482" s="173" t="s">
        <v>1320</v>
      </c>
      <c r="C2482" s="173">
        <v>840130531247</v>
      </c>
      <c r="D2482" s="174">
        <v>49.5</v>
      </c>
      <c r="E2482" s="174">
        <v>99</v>
      </c>
      <c r="F2482" s="173" t="s">
        <v>809</v>
      </c>
      <c r="G2482" s="4" t="s">
        <v>3</v>
      </c>
      <c r="H2482" s="4" t="str">
        <f t="shared" si="63"/>
        <v>Christa DIY</v>
      </c>
      <c r="I2482" s="4" t="str">
        <f t="shared" si="64"/>
        <v>Magnet Grey Denim</v>
      </c>
      <c r="J2482" s="4" t="str">
        <f t="shared" si="65"/>
        <v>DWS21P6D-030</v>
      </c>
      <c r="K2482" s="4" t="str">
        <f t="shared" si="66"/>
        <v>10/12x33</v>
      </c>
      <c r="L2482" s="4" t="str">
        <f t="shared" si="67"/>
        <v>10/12</v>
      </c>
      <c r="M2482" s="4" t="str">
        <f t="shared" si="68"/>
        <v>33</v>
      </c>
      <c r="N2482" s="4" t="e">
        <f>VLOOKUP(L2482,#REF!,3,FALSE)</f>
        <v>#REF!</v>
      </c>
      <c r="O2482" s="4" t="e">
        <f>VLOOKUP(L2482,#REF!,2,FALSE)</f>
        <v>#REF!</v>
      </c>
      <c r="P2482" s="4" t="e">
        <f t="shared" si="69"/>
        <v>#REF!</v>
      </c>
      <c r="Q2482" s="4"/>
      <c r="R2482" s="4"/>
      <c r="S2482" s="4"/>
      <c r="T2482" s="4"/>
      <c r="U2482" s="4"/>
      <c r="V2482" s="4"/>
      <c r="W2482" s="4"/>
    </row>
    <row r="2483" spans="1:23" ht="16">
      <c r="A2483" s="173" t="s">
        <v>3214</v>
      </c>
      <c r="B2483" s="173" t="s">
        <v>1320</v>
      </c>
      <c r="C2483" s="173">
        <v>840130531254</v>
      </c>
      <c r="D2483" s="174">
        <v>49.5</v>
      </c>
      <c r="E2483" s="174">
        <v>99</v>
      </c>
      <c r="F2483" s="173" t="s">
        <v>809</v>
      </c>
      <c r="G2483" s="4" t="s">
        <v>3</v>
      </c>
      <c r="H2483" s="4" t="str">
        <f t="shared" si="63"/>
        <v>Christa DIY</v>
      </c>
      <c r="I2483" s="4" t="str">
        <f t="shared" si="64"/>
        <v>Magnet Grey Denim</v>
      </c>
      <c r="J2483" s="4" t="str">
        <f t="shared" si="65"/>
        <v>DWS21P6D-030</v>
      </c>
      <c r="K2483" s="4" t="str">
        <f t="shared" si="66"/>
        <v>14/16x33</v>
      </c>
      <c r="L2483" s="4" t="str">
        <f t="shared" si="67"/>
        <v>14/16</v>
      </c>
      <c r="M2483" s="4" t="str">
        <f t="shared" si="68"/>
        <v>33</v>
      </c>
      <c r="N2483" s="4" t="e">
        <f>VLOOKUP(L2483,#REF!,3,FALSE)</f>
        <v>#REF!</v>
      </c>
      <c r="O2483" s="4" t="e">
        <f>VLOOKUP(L2483,#REF!,2,FALSE)</f>
        <v>#REF!</v>
      </c>
      <c r="P2483" s="4" t="e">
        <f t="shared" si="69"/>
        <v>#REF!</v>
      </c>
      <c r="Q2483" s="4"/>
      <c r="R2483" s="4"/>
      <c r="S2483" s="4"/>
      <c r="T2483" s="4"/>
      <c r="U2483" s="4"/>
      <c r="V2483" s="4"/>
      <c r="W2483" s="4"/>
    </row>
    <row r="2484" spans="1:23" ht="16">
      <c r="A2484" s="173" t="s">
        <v>3215</v>
      </c>
      <c r="B2484" s="173" t="s">
        <v>1320</v>
      </c>
      <c r="C2484" s="173">
        <v>840130531261</v>
      </c>
      <c r="D2484" s="174">
        <v>49.5</v>
      </c>
      <c r="E2484" s="174">
        <v>99</v>
      </c>
      <c r="F2484" s="173" t="s">
        <v>809</v>
      </c>
      <c r="G2484" s="4" t="s">
        <v>3</v>
      </c>
      <c r="H2484" s="4" t="str">
        <f t="shared" si="63"/>
        <v>Christa DIY</v>
      </c>
      <c r="I2484" s="4" t="str">
        <f t="shared" si="64"/>
        <v>Magnet Grey Denim</v>
      </c>
      <c r="J2484" s="4" t="str">
        <f t="shared" si="65"/>
        <v>DWS21P6D-030</v>
      </c>
      <c r="K2484" s="4" t="str">
        <f t="shared" si="66"/>
        <v>18/20x33</v>
      </c>
      <c r="L2484" s="4" t="str">
        <f t="shared" si="67"/>
        <v>18/20</v>
      </c>
      <c r="M2484" s="4" t="str">
        <f t="shared" si="68"/>
        <v>33</v>
      </c>
      <c r="N2484" s="4" t="e">
        <f>VLOOKUP(L2484,#REF!,3,FALSE)</f>
        <v>#REF!</v>
      </c>
      <c r="O2484" s="4" t="e">
        <f>VLOOKUP(L2484,#REF!,2,FALSE)</f>
        <v>#REF!</v>
      </c>
      <c r="P2484" s="4" t="e">
        <f t="shared" si="69"/>
        <v>#REF!</v>
      </c>
      <c r="Q2484" s="4"/>
      <c r="R2484" s="4"/>
      <c r="S2484" s="4"/>
      <c r="T2484" s="4"/>
      <c r="U2484" s="4"/>
      <c r="V2484" s="4"/>
      <c r="W2484" s="4"/>
    </row>
    <row r="2485" spans="1:23" ht="16">
      <c r="A2485" s="173" t="s">
        <v>3216</v>
      </c>
      <c r="B2485" s="173" t="s">
        <v>1320</v>
      </c>
      <c r="C2485" s="173">
        <v>840130531278</v>
      </c>
      <c r="D2485" s="174">
        <v>49.5</v>
      </c>
      <c r="E2485" s="174">
        <v>99</v>
      </c>
      <c r="F2485" s="173" t="s">
        <v>809</v>
      </c>
      <c r="G2485" s="4" t="s">
        <v>3</v>
      </c>
      <c r="H2485" s="4" t="str">
        <f t="shared" si="63"/>
        <v>Christa DIY</v>
      </c>
      <c r="I2485" s="4" t="str">
        <f t="shared" si="64"/>
        <v>Magnet Grey Denim</v>
      </c>
      <c r="J2485" s="4" t="str">
        <f t="shared" si="65"/>
        <v>DWS21P6D-030</v>
      </c>
      <c r="K2485" s="4" t="str">
        <f t="shared" si="66"/>
        <v>2/4x33</v>
      </c>
      <c r="L2485" s="4" t="str">
        <f t="shared" si="67"/>
        <v>2/4</v>
      </c>
      <c r="M2485" s="4" t="str">
        <f t="shared" si="68"/>
        <v>33</v>
      </c>
      <c r="N2485" s="4" t="e">
        <f>VLOOKUP(L2485,#REF!,3,FALSE)</f>
        <v>#REF!</v>
      </c>
      <c r="O2485" s="4" t="e">
        <f>VLOOKUP(L2485,#REF!,2,FALSE)</f>
        <v>#REF!</v>
      </c>
      <c r="P2485" s="4" t="e">
        <f t="shared" si="69"/>
        <v>#REF!</v>
      </c>
      <c r="Q2485" s="4"/>
      <c r="R2485" s="4"/>
      <c r="S2485" s="4"/>
      <c r="T2485" s="4"/>
      <c r="U2485" s="4"/>
      <c r="V2485" s="4"/>
      <c r="W2485" s="4"/>
    </row>
    <row r="2486" spans="1:23" ht="16">
      <c r="A2486" s="173" t="s">
        <v>3217</v>
      </c>
      <c r="B2486" s="173" t="s">
        <v>1320</v>
      </c>
      <c r="C2486" s="173">
        <v>840130531285</v>
      </c>
      <c r="D2486" s="174">
        <v>49.5</v>
      </c>
      <c r="E2486" s="174">
        <v>99</v>
      </c>
      <c r="F2486" s="173" t="s">
        <v>809</v>
      </c>
      <c r="G2486" s="4" t="s">
        <v>3</v>
      </c>
      <c r="H2486" s="4" t="str">
        <f t="shared" si="63"/>
        <v>Christa DIY</v>
      </c>
      <c r="I2486" s="4" t="str">
        <f t="shared" si="64"/>
        <v>Magnet Grey Denim</v>
      </c>
      <c r="J2486" s="4" t="str">
        <f t="shared" si="65"/>
        <v>DWS21P6D-030</v>
      </c>
      <c r="K2486" s="4" t="str">
        <f t="shared" si="66"/>
        <v>22/24x33</v>
      </c>
      <c r="L2486" s="4" t="str">
        <f t="shared" si="67"/>
        <v>22/24</v>
      </c>
      <c r="M2486" s="4" t="str">
        <f t="shared" si="68"/>
        <v>33</v>
      </c>
      <c r="N2486" s="4" t="e">
        <f>VLOOKUP(L2486,#REF!,3,FALSE)</f>
        <v>#REF!</v>
      </c>
      <c r="O2486" s="4" t="e">
        <f>VLOOKUP(L2486,#REF!,2,FALSE)</f>
        <v>#REF!</v>
      </c>
      <c r="P2486" s="4" t="e">
        <f t="shared" si="69"/>
        <v>#REF!</v>
      </c>
      <c r="Q2486" s="4"/>
      <c r="R2486" s="4"/>
      <c r="S2486" s="4"/>
      <c r="T2486" s="4"/>
      <c r="U2486" s="4"/>
      <c r="V2486" s="4"/>
      <c r="W2486" s="4"/>
    </row>
    <row r="2487" spans="1:23" ht="16">
      <c r="A2487" s="173" t="s">
        <v>3218</v>
      </c>
      <c r="B2487" s="173" t="s">
        <v>1320</v>
      </c>
      <c r="C2487" s="173">
        <v>840130531292</v>
      </c>
      <c r="D2487" s="174">
        <v>49.5</v>
      </c>
      <c r="E2487" s="174">
        <v>99</v>
      </c>
      <c r="F2487" s="173" t="s">
        <v>809</v>
      </c>
      <c r="G2487" s="4" t="s">
        <v>3</v>
      </c>
      <c r="H2487" s="4" t="str">
        <f t="shared" si="63"/>
        <v>Christa DIY</v>
      </c>
      <c r="I2487" s="4" t="str">
        <f t="shared" si="64"/>
        <v>Magnet Grey Denim</v>
      </c>
      <c r="J2487" s="4" t="str">
        <f t="shared" si="65"/>
        <v>DWS21P6D-030</v>
      </c>
      <c r="K2487" s="4" t="str">
        <f t="shared" si="66"/>
        <v>6/8x33</v>
      </c>
      <c r="L2487" s="4" t="str">
        <f t="shared" si="67"/>
        <v>6/8</v>
      </c>
      <c r="M2487" s="4" t="str">
        <f t="shared" si="68"/>
        <v>33</v>
      </c>
      <c r="N2487" s="4" t="e">
        <f>VLOOKUP(L2487,#REF!,3,FALSE)</f>
        <v>#REF!</v>
      </c>
      <c r="O2487" s="4" t="e">
        <f>VLOOKUP(L2487,#REF!,2,FALSE)</f>
        <v>#REF!</v>
      </c>
      <c r="P2487" s="4" t="e">
        <f t="shared" si="69"/>
        <v>#REF!</v>
      </c>
      <c r="Q2487" s="4"/>
      <c r="R2487" s="4"/>
      <c r="S2487" s="4"/>
      <c r="T2487" s="4"/>
      <c r="U2487" s="4"/>
      <c r="V2487" s="4"/>
      <c r="W2487" s="4"/>
    </row>
    <row r="2488" spans="1:23" ht="16">
      <c r="A2488" s="173" t="s">
        <v>3219</v>
      </c>
      <c r="B2488" s="173" t="s">
        <v>3220</v>
      </c>
      <c r="C2488" s="173">
        <v>840130519894</v>
      </c>
      <c r="D2488" s="174">
        <v>11</v>
      </c>
      <c r="E2488" s="174">
        <v>22</v>
      </c>
      <c r="F2488" s="173" t="s">
        <v>632</v>
      </c>
      <c r="G2488" s="4" t="s">
        <v>100</v>
      </c>
      <c r="H2488" s="4" t="str">
        <f t="shared" si="63"/>
        <v>Solid Tank</v>
      </c>
      <c r="I2488" s="4" t="str">
        <f t="shared" si="64"/>
        <v>Black</v>
      </c>
      <c r="J2488" s="4" t="str">
        <f t="shared" si="65"/>
        <v>DWS22TT1-001</v>
      </c>
      <c r="K2488" s="4" t="str">
        <f t="shared" si="66"/>
        <v>L</v>
      </c>
      <c r="L2488" s="4" t="str">
        <f t="shared" si="67"/>
        <v>L</v>
      </c>
      <c r="M2488" s="4" t="str">
        <f t="shared" si="68"/>
        <v/>
      </c>
      <c r="N2488" s="4" t="e">
        <f>VLOOKUP(L2488,#REF!,3,FALSE)</f>
        <v>#REF!</v>
      </c>
      <c r="O2488" s="4" t="e">
        <f>VLOOKUP(L2488,#REF!,2,FALSE)</f>
        <v>#REF!</v>
      </c>
      <c r="P2488" s="4" t="e">
        <f t="shared" si="69"/>
        <v>#REF!</v>
      </c>
      <c r="Q2488" s="4"/>
      <c r="R2488" s="4"/>
      <c r="S2488" s="4"/>
      <c r="T2488" s="4"/>
      <c r="U2488" s="4"/>
      <c r="V2488" s="4"/>
      <c r="W2488" s="4"/>
    </row>
    <row r="2489" spans="1:23" ht="16">
      <c r="A2489" s="173" t="s">
        <v>3221</v>
      </c>
      <c r="B2489" s="173" t="s">
        <v>3220</v>
      </c>
      <c r="C2489" s="173">
        <v>840130519887</v>
      </c>
      <c r="D2489" s="174">
        <v>11</v>
      </c>
      <c r="E2489" s="174">
        <v>22</v>
      </c>
      <c r="F2489" s="173" t="s">
        <v>632</v>
      </c>
      <c r="G2489" s="4" t="s">
        <v>100</v>
      </c>
      <c r="H2489" s="4" t="str">
        <f t="shared" si="63"/>
        <v>Solid Tank</v>
      </c>
      <c r="I2489" s="4" t="str">
        <f t="shared" si="64"/>
        <v>Black</v>
      </c>
      <c r="J2489" s="4" t="str">
        <f t="shared" si="65"/>
        <v>DWS22TT1-001</v>
      </c>
      <c r="K2489" s="4" t="str">
        <f t="shared" si="66"/>
        <v>M</v>
      </c>
      <c r="L2489" s="4" t="str">
        <f t="shared" si="67"/>
        <v>M</v>
      </c>
      <c r="M2489" s="4" t="str">
        <f t="shared" si="68"/>
        <v/>
      </c>
      <c r="N2489" s="4" t="e">
        <f>VLOOKUP(L2489,#REF!,3,FALSE)</f>
        <v>#REF!</v>
      </c>
      <c r="O2489" s="4" t="e">
        <f>VLOOKUP(L2489,#REF!,2,FALSE)</f>
        <v>#REF!</v>
      </c>
      <c r="P2489" s="4" t="e">
        <f t="shared" si="69"/>
        <v>#REF!</v>
      </c>
      <c r="Q2489" s="4"/>
      <c r="R2489" s="4"/>
      <c r="S2489" s="4"/>
      <c r="T2489" s="4"/>
      <c r="U2489" s="4"/>
      <c r="V2489" s="4"/>
      <c r="W2489" s="4"/>
    </row>
    <row r="2490" spans="1:23" ht="16">
      <c r="A2490" s="173" t="s">
        <v>3222</v>
      </c>
      <c r="B2490" s="173" t="s">
        <v>3220</v>
      </c>
      <c r="C2490" s="173">
        <v>840130519870</v>
      </c>
      <c r="D2490" s="174">
        <v>11</v>
      </c>
      <c r="E2490" s="174">
        <v>22</v>
      </c>
      <c r="F2490" s="173" t="s">
        <v>632</v>
      </c>
      <c r="G2490" s="4" t="s">
        <v>100</v>
      </c>
      <c r="H2490" s="4" t="str">
        <f t="shared" si="63"/>
        <v>Solid Tank</v>
      </c>
      <c r="I2490" s="4" t="str">
        <f t="shared" si="64"/>
        <v>Black</v>
      </c>
      <c r="J2490" s="4" t="str">
        <f t="shared" si="65"/>
        <v>DWS22TT1-001</v>
      </c>
      <c r="K2490" s="4" t="str">
        <f t="shared" si="66"/>
        <v>S</v>
      </c>
      <c r="L2490" s="4" t="str">
        <f t="shared" si="67"/>
        <v>S</v>
      </c>
      <c r="M2490" s="4" t="str">
        <f t="shared" si="68"/>
        <v/>
      </c>
      <c r="N2490" s="4" t="e">
        <f>VLOOKUP(L2490,#REF!,3,FALSE)</f>
        <v>#REF!</v>
      </c>
      <c r="O2490" s="4" t="e">
        <f>VLOOKUP(L2490,#REF!,2,FALSE)</f>
        <v>#REF!</v>
      </c>
      <c r="P2490" s="4" t="e">
        <f t="shared" si="69"/>
        <v>#REF!</v>
      </c>
      <c r="Q2490" s="4"/>
      <c r="R2490" s="4"/>
      <c r="S2490" s="4"/>
      <c r="T2490" s="4"/>
      <c r="U2490" s="4"/>
      <c r="V2490" s="4"/>
      <c r="W2490" s="4"/>
    </row>
    <row r="2491" spans="1:23" ht="16">
      <c r="A2491" s="173" t="s">
        <v>3223</v>
      </c>
      <c r="B2491" s="173" t="s">
        <v>3220</v>
      </c>
      <c r="C2491" s="173">
        <v>840130519900</v>
      </c>
      <c r="D2491" s="174">
        <v>11</v>
      </c>
      <c r="E2491" s="174">
        <v>22</v>
      </c>
      <c r="F2491" s="173" t="s">
        <v>632</v>
      </c>
      <c r="G2491" s="4" t="s">
        <v>100</v>
      </c>
      <c r="H2491" s="4" t="str">
        <f t="shared" si="63"/>
        <v>Solid Tank</v>
      </c>
      <c r="I2491" s="4" t="str">
        <f t="shared" si="64"/>
        <v>Black</v>
      </c>
      <c r="J2491" s="4" t="str">
        <f t="shared" si="65"/>
        <v>DWS22TT1-001</v>
      </c>
      <c r="K2491" s="4" t="str">
        <f t="shared" si="66"/>
        <v>XL</v>
      </c>
      <c r="L2491" s="4" t="str">
        <f t="shared" si="67"/>
        <v>XL</v>
      </c>
      <c r="M2491" s="4" t="str">
        <f t="shared" si="68"/>
        <v/>
      </c>
      <c r="N2491" s="4" t="e">
        <f>VLOOKUP(L2491,#REF!,3,FALSE)</f>
        <v>#REF!</v>
      </c>
      <c r="O2491" s="4" t="e">
        <f>VLOOKUP(L2491,#REF!,2,FALSE)</f>
        <v>#REF!</v>
      </c>
      <c r="P2491" s="4" t="e">
        <f t="shared" si="69"/>
        <v>#REF!</v>
      </c>
      <c r="Q2491" s="4"/>
      <c r="R2491" s="4"/>
      <c r="S2491" s="4"/>
      <c r="T2491" s="4"/>
      <c r="U2491" s="4"/>
      <c r="V2491" s="4"/>
      <c r="W2491" s="4"/>
    </row>
    <row r="2492" spans="1:23" ht="16">
      <c r="A2492" s="173" t="s">
        <v>3224</v>
      </c>
      <c r="B2492" s="173" t="s">
        <v>3220</v>
      </c>
      <c r="C2492" s="173">
        <v>840130519863</v>
      </c>
      <c r="D2492" s="174">
        <v>11</v>
      </c>
      <c r="E2492" s="174">
        <v>22</v>
      </c>
      <c r="F2492" s="173" t="s">
        <v>632</v>
      </c>
      <c r="G2492" s="4" t="s">
        <v>100</v>
      </c>
      <c r="H2492" s="4" t="str">
        <f t="shared" si="63"/>
        <v>Solid Tank</v>
      </c>
      <c r="I2492" s="4" t="str">
        <f t="shared" si="64"/>
        <v>Black</v>
      </c>
      <c r="J2492" s="4" t="str">
        <f t="shared" si="65"/>
        <v>DWS22TT1-001</v>
      </c>
      <c r="K2492" s="4" t="str">
        <f t="shared" si="66"/>
        <v>XS</v>
      </c>
      <c r="L2492" s="4" t="str">
        <f t="shared" si="67"/>
        <v>XS</v>
      </c>
      <c r="M2492" s="4" t="str">
        <f t="shared" si="68"/>
        <v/>
      </c>
      <c r="N2492" s="4" t="e">
        <f>VLOOKUP(L2492,#REF!,3,FALSE)</f>
        <v>#REF!</v>
      </c>
      <c r="O2492" s="4" t="e">
        <f>VLOOKUP(L2492,#REF!,2,FALSE)</f>
        <v>#REF!</v>
      </c>
      <c r="P2492" s="4" t="e">
        <f t="shared" si="69"/>
        <v>#REF!</v>
      </c>
      <c r="Q2492" s="4"/>
      <c r="R2492" s="4"/>
      <c r="S2492" s="4"/>
      <c r="T2492" s="4"/>
      <c r="U2492" s="4"/>
      <c r="V2492" s="4"/>
      <c r="W2492" s="4"/>
    </row>
    <row r="2493" spans="1:23" ht="16">
      <c r="A2493" s="173" t="s">
        <v>3225</v>
      </c>
      <c r="B2493" s="173" t="s">
        <v>3220</v>
      </c>
      <c r="C2493" s="173">
        <v>840130519917</v>
      </c>
      <c r="D2493" s="174">
        <v>11</v>
      </c>
      <c r="E2493" s="174">
        <v>22</v>
      </c>
      <c r="F2493" s="173" t="s">
        <v>632</v>
      </c>
      <c r="G2493" s="4" t="s">
        <v>100</v>
      </c>
      <c r="H2493" s="4" t="str">
        <f t="shared" si="63"/>
        <v>Solid Tank</v>
      </c>
      <c r="I2493" s="4" t="str">
        <f t="shared" si="64"/>
        <v>Black</v>
      </c>
      <c r="J2493" s="4" t="str">
        <f t="shared" si="65"/>
        <v>DWS22TT1-001</v>
      </c>
      <c r="K2493" s="4" t="str">
        <f t="shared" si="66"/>
        <v>XXL</v>
      </c>
      <c r="L2493" s="4" t="str">
        <f t="shared" si="67"/>
        <v>XXL</v>
      </c>
      <c r="M2493" s="4" t="str">
        <f t="shared" si="68"/>
        <v/>
      </c>
      <c r="N2493" s="4" t="e">
        <f>VLOOKUP(L2493,#REF!,3,FALSE)</f>
        <v>#REF!</v>
      </c>
      <c r="O2493" s="4" t="e">
        <f>VLOOKUP(L2493,#REF!,2,FALSE)</f>
        <v>#REF!</v>
      </c>
      <c r="P2493" s="4" t="e">
        <f t="shared" si="69"/>
        <v>#REF!</v>
      </c>
      <c r="Q2493" s="4"/>
      <c r="R2493" s="4"/>
      <c r="S2493" s="4"/>
      <c r="T2493" s="4"/>
      <c r="U2493" s="4"/>
      <c r="V2493" s="4"/>
      <c r="W2493" s="4"/>
    </row>
    <row r="2494" spans="1:23" ht="16">
      <c r="A2494" s="173" t="s">
        <v>3226</v>
      </c>
      <c r="B2494" s="173" t="s">
        <v>3220</v>
      </c>
      <c r="C2494" s="173">
        <v>840130519924</v>
      </c>
      <c r="D2494" s="174">
        <v>11</v>
      </c>
      <c r="E2494" s="174">
        <v>22</v>
      </c>
      <c r="F2494" s="173" t="s">
        <v>632</v>
      </c>
      <c r="G2494" s="4" t="s">
        <v>100</v>
      </c>
      <c r="H2494" s="4" t="str">
        <f t="shared" si="63"/>
        <v>Solid Tank</v>
      </c>
      <c r="I2494" s="4" t="str">
        <f t="shared" si="64"/>
        <v>Black</v>
      </c>
      <c r="J2494" s="4" t="str">
        <f t="shared" si="65"/>
        <v>DWS22TT1-001</v>
      </c>
      <c r="K2494" s="4" t="str">
        <f t="shared" si="66"/>
        <v>XXXL</v>
      </c>
      <c r="L2494" s="4" t="str">
        <f t="shared" si="67"/>
        <v>XXXL</v>
      </c>
      <c r="M2494" s="4" t="str">
        <f t="shared" si="68"/>
        <v/>
      </c>
      <c r="N2494" s="4" t="e">
        <f>VLOOKUP(L2494,#REF!,3,FALSE)</f>
        <v>#REF!</v>
      </c>
      <c r="O2494" s="4" t="e">
        <f>VLOOKUP(L2494,#REF!,2,FALSE)</f>
        <v>#REF!</v>
      </c>
      <c r="P2494" s="4" t="e">
        <f t="shared" si="69"/>
        <v>#REF!</v>
      </c>
      <c r="Q2494" s="4"/>
      <c r="R2494" s="4"/>
      <c r="S2494" s="4"/>
      <c r="T2494" s="4"/>
      <c r="U2494" s="4"/>
      <c r="V2494" s="4"/>
      <c r="W2494" s="4"/>
    </row>
    <row r="2495" spans="1:23" ht="16">
      <c r="A2495" s="173" t="s">
        <v>3227</v>
      </c>
      <c r="B2495" s="173" t="s">
        <v>3228</v>
      </c>
      <c r="C2495" s="173">
        <v>840130533043</v>
      </c>
      <c r="D2495" s="174">
        <v>42</v>
      </c>
      <c r="E2495" s="174">
        <v>84</v>
      </c>
      <c r="F2495" s="173" t="s">
        <v>809</v>
      </c>
      <c r="G2495" s="4" t="s">
        <v>3</v>
      </c>
      <c r="H2495" s="4" t="str">
        <f t="shared" si="63"/>
        <v>Day Construct Short</v>
      </c>
      <c r="I2495" s="4" t="str">
        <f t="shared" si="64"/>
        <v>Flax</v>
      </c>
      <c r="J2495" s="4" t="str">
        <f t="shared" si="65"/>
        <v>DWS23C2R-251</v>
      </c>
      <c r="K2495" s="4" t="str">
        <f t="shared" si="66"/>
        <v>00x11</v>
      </c>
      <c r="L2495" s="4" t="str">
        <f t="shared" si="67"/>
        <v>00</v>
      </c>
      <c r="M2495" s="4" t="str">
        <f t="shared" si="68"/>
        <v>11</v>
      </c>
      <c r="N2495" s="4" t="e">
        <f>VLOOKUP(L2495,#REF!,3,FALSE)</f>
        <v>#REF!</v>
      </c>
      <c r="O2495" s="4" t="e">
        <f>VLOOKUP(L2495,#REF!,2,FALSE)</f>
        <v>#REF!</v>
      </c>
      <c r="P2495" s="4" t="e">
        <f t="shared" si="69"/>
        <v>#REF!</v>
      </c>
      <c r="Q2495" s="4"/>
      <c r="R2495" s="4"/>
      <c r="S2495" s="4"/>
      <c r="T2495" s="4"/>
      <c r="U2495" s="4"/>
      <c r="V2495" s="4"/>
      <c r="W2495" s="4"/>
    </row>
    <row r="2496" spans="1:23" ht="16">
      <c r="A2496" s="173" t="s">
        <v>3229</v>
      </c>
      <c r="B2496" s="173" t="s">
        <v>3228</v>
      </c>
      <c r="C2496" s="173">
        <v>840130533050</v>
      </c>
      <c r="D2496" s="174">
        <v>42</v>
      </c>
      <c r="E2496" s="174">
        <v>84</v>
      </c>
      <c r="F2496" s="173" t="s">
        <v>809</v>
      </c>
      <c r="G2496" s="4" t="s">
        <v>3</v>
      </c>
      <c r="H2496" s="4" t="str">
        <f t="shared" si="63"/>
        <v>Day Construct Short</v>
      </c>
      <c r="I2496" s="4" t="str">
        <f t="shared" si="64"/>
        <v>Flax</v>
      </c>
      <c r="J2496" s="4" t="str">
        <f t="shared" si="65"/>
        <v>DWS23C2R-251</v>
      </c>
      <c r="K2496" s="4" t="str">
        <f t="shared" si="66"/>
        <v>0x11</v>
      </c>
      <c r="L2496" s="4" t="str">
        <f t="shared" si="67"/>
        <v>0</v>
      </c>
      <c r="M2496" s="4" t="str">
        <f t="shared" si="68"/>
        <v>11</v>
      </c>
      <c r="N2496" s="4" t="e">
        <f>VLOOKUP(L2496,#REF!,3,FALSE)</f>
        <v>#REF!</v>
      </c>
      <c r="O2496" s="4" t="e">
        <f>VLOOKUP(L2496,#REF!,2,FALSE)</f>
        <v>#REF!</v>
      </c>
      <c r="P2496" s="4" t="e">
        <f t="shared" si="69"/>
        <v>#REF!</v>
      </c>
      <c r="Q2496" s="4"/>
      <c r="R2496" s="4"/>
      <c r="S2496" s="4"/>
      <c r="T2496" s="4"/>
      <c r="U2496" s="4"/>
      <c r="V2496" s="4"/>
      <c r="W2496" s="4"/>
    </row>
    <row r="2497" spans="1:23" ht="16">
      <c r="A2497" s="173" t="s">
        <v>3230</v>
      </c>
      <c r="B2497" s="173" t="s">
        <v>3228</v>
      </c>
      <c r="C2497" s="173">
        <v>840130533067</v>
      </c>
      <c r="D2497" s="174">
        <v>42</v>
      </c>
      <c r="E2497" s="174">
        <v>84</v>
      </c>
      <c r="F2497" s="173" t="s">
        <v>809</v>
      </c>
      <c r="G2497" s="4" t="s">
        <v>3</v>
      </c>
      <c r="H2497" s="4" t="str">
        <f t="shared" si="63"/>
        <v>Day Construct Short</v>
      </c>
      <c r="I2497" s="4" t="str">
        <f t="shared" si="64"/>
        <v>Flax</v>
      </c>
      <c r="J2497" s="4" t="str">
        <f t="shared" si="65"/>
        <v>DWS23C2R-251</v>
      </c>
      <c r="K2497" s="4" t="str">
        <f t="shared" si="66"/>
        <v>10x11</v>
      </c>
      <c r="L2497" s="4" t="str">
        <f t="shared" si="67"/>
        <v>10</v>
      </c>
      <c r="M2497" s="4" t="str">
        <f t="shared" si="68"/>
        <v>11</v>
      </c>
      <c r="N2497" s="4" t="e">
        <f>VLOOKUP(L2497,#REF!,3,FALSE)</f>
        <v>#REF!</v>
      </c>
      <c r="O2497" s="4" t="e">
        <f>VLOOKUP(L2497,#REF!,2,FALSE)</f>
        <v>#REF!</v>
      </c>
      <c r="P2497" s="4" t="e">
        <f t="shared" si="69"/>
        <v>#REF!</v>
      </c>
      <c r="Q2497" s="4"/>
      <c r="R2497" s="4"/>
      <c r="S2497" s="4"/>
      <c r="T2497" s="4"/>
      <c r="U2497" s="4"/>
      <c r="V2497" s="4"/>
      <c r="W2497" s="4"/>
    </row>
    <row r="2498" spans="1:23" ht="16">
      <c r="A2498" s="173" t="s">
        <v>3231</v>
      </c>
      <c r="B2498" s="173" t="s">
        <v>3228</v>
      </c>
      <c r="C2498" s="173">
        <v>840130533074</v>
      </c>
      <c r="D2498" s="174">
        <v>42</v>
      </c>
      <c r="E2498" s="174">
        <v>84</v>
      </c>
      <c r="F2498" s="173" t="s">
        <v>809</v>
      </c>
      <c r="G2498" s="4" t="s">
        <v>3</v>
      </c>
      <c r="H2498" s="4" t="str">
        <f t="shared" si="63"/>
        <v>Day Construct Short</v>
      </c>
      <c r="I2498" s="4" t="str">
        <f t="shared" si="64"/>
        <v>Flax</v>
      </c>
      <c r="J2498" s="4" t="str">
        <f t="shared" si="65"/>
        <v>DWS23C2R-251</v>
      </c>
      <c r="K2498" s="4" t="str">
        <f t="shared" si="66"/>
        <v>12x11</v>
      </c>
      <c r="L2498" s="4" t="str">
        <f t="shared" si="67"/>
        <v>12</v>
      </c>
      <c r="M2498" s="4" t="str">
        <f t="shared" si="68"/>
        <v>11</v>
      </c>
      <c r="N2498" s="4" t="e">
        <f>VLOOKUP(L2498,#REF!,3,FALSE)</f>
        <v>#REF!</v>
      </c>
      <c r="O2498" s="4" t="e">
        <f>VLOOKUP(L2498,#REF!,2,FALSE)</f>
        <v>#REF!</v>
      </c>
      <c r="P2498" s="4" t="e">
        <f t="shared" si="69"/>
        <v>#REF!</v>
      </c>
      <c r="Q2498" s="4"/>
      <c r="R2498" s="4"/>
      <c r="S2498" s="4"/>
      <c r="T2498" s="4"/>
      <c r="U2498" s="4"/>
      <c r="V2498" s="4"/>
      <c r="W2498" s="4"/>
    </row>
    <row r="2499" spans="1:23" ht="16">
      <c r="A2499" s="173" t="s">
        <v>3232</v>
      </c>
      <c r="B2499" s="173" t="s">
        <v>3228</v>
      </c>
      <c r="C2499" s="173">
        <v>840130533081</v>
      </c>
      <c r="D2499" s="174">
        <v>42</v>
      </c>
      <c r="E2499" s="174">
        <v>84</v>
      </c>
      <c r="F2499" s="173" t="s">
        <v>809</v>
      </c>
      <c r="G2499" s="4" t="s">
        <v>3</v>
      </c>
      <c r="H2499" s="4" t="str">
        <f t="shared" si="63"/>
        <v>Day Construct Short</v>
      </c>
      <c r="I2499" s="4" t="str">
        <f t="shared" si="64"/>
        <v>Flax</v>
      </c>
      <c r="J2499" s="4" t="str">
        <f t="shared" si="65"/>
        <v>DWS23C2R-251</v>
      </c>
      <c r="K2499" s="4" t="str">
        <f t="shared" si="66"/>
        <v>14x11</v>
      </c>
      <c r="L2499" s="4" t="str">
        <f t="shared" si="67"/>
        <v>14</v>
      </c>
      <c r="M2499" s="4" t="str">
        <f t="shared" si="68"/>
        <v>11</v>
      </c>
      <c r="N2499" s="4" t="e">
        <f>VLOOKUP(L2499,#REF!,3,FALSE)</f>
        <v>#REF!</v>
      </c>
      <c r="O2499" s="4" t="e">
        <f>VLOOKUP(L2499,#REF!,2,FALSE)</f>
        <v>#REF!</v>
      </c>
      <c r="P2499" s="4" t="e">
        <f t="shared" si="69"/>
        <v>#REF!</v>
      </c>
      <c r="Q2499" s="4"/>
      <c r="R2499" s="4"/>
      <c r="S2499" s="4"/>
      <c r="T2499" s="4"/>
      <c r="U2499" s="4"/>
      <c r="V2499" s="4"/>
      <c r="W2499" s="4"/>
    </row>
    <row r="2500" spans="1:23" ht="16">
      <c r="A2500" s="173" t="s">
        <v>3233</v>
      </c>
      <c r="B2500" s="173" t="s">
        <v>3228</v>
      </c>
      <c r="C2500" s="173">
        <v>840130533098</v>
      </c>
      <c r="D2500" s="174">
        <v>42</v>
      </c>
      <c r="E2500" s="174">
        <v>84</v>
      </c>
      <c r="F2500" s="173" t="s">
        <v>809</v>
      </c>
      <c r="G2500" s="4" t="s">
        <v>3</v>
      </c>
      <c r="H2500" s="4" t="str">
        <f t="shared" si="63"/>
        <v>Day Construct Short</v>
      </c>
      <c r="I2500" s="4" t="str">
        <f t="shared" si="64"/>
        <v>Flax</v>
      </c>
      <c r="J2500" s="4" t="str">
        <f t="shared" si="65"/>
        <v>DWS23C2R-251</v>
      </c>
      <c r="K2500" s="4" t="str">
        <f t="shared" si="66"/>
        <v>16x11</v>
      </c>
      <c r="L2500" s="4" t="str">
        <f t="shared" si="67"/>
        <v>16</v>
      </c>
      <c r="M2500" s="4" t="str">
        <f t="shared" si="68"/>
        <v>11</v>
      </c>
      <c r="N2500" s="4" t="e">
        <f>VLOOKUP(L2500,#REF!,3,FALSE)</f>
        <v>#REF!</v>
      </c>
      <c r="O2500" s="4" t="e">
        <f>VLOOKUP(L2500,#REF!,2,FALSE)</f>
        <v>#REF!</v>
      </c>
      <c r="P2500" s="4" t="e">
        <f t="shared" si="69"/>
        <v>#REF!</v>
      </c>
      <c r="Q2500" s="4"/>
      <c r="R2500" s="4"/>
      <c r="S2500" s="4"/>
      <c r="T2500" s="4"/>
      <c r="U2500" s="4"/>
      <c r="V2500" s="4"/>
      <c r="W2500" s="4"/>
    </row>
    <row r="2501" spans="1:23" ht="16">
      <c r="A2501" s="173" t="s">
        <v>3234</v>
      </c>
      <c r="B2501" s="173" t="s">
        <v>3228</v>
      </c>
      <c r="C2501" s="173">
        <v>840130533104</v>
      </c>
      <c r="D2501" s="174">
        <v>42</v>
      </c>
      <c r="E2501" s="174">
        <v>84</v>
      </c>
      <c r="F2501" s="173" t="s">
        <v>809</v>
      </c>
      <c r="G2501" s="4" t="s">
        <v>3</v>
      </c>
      <c r="H2501" s="4" t="str">
        <f t="shared" si="63"/>
        <v>Day Construct Short</v>
      </c>
      <c r="I2501" s="4" t="str">
        <f t="shared" si="64"/>
        <v>Flax</v>
      </c>
      <c r="J2501" s="4" t="str">
        <f t="shared" si="65"/>
        <v>DWS23C2R-251</v>
      </c>
      <c r="K2501" s="4" t="str">
        <f t="shared" si="66"/>
        <v>18x11</v>
      </c>
      <c r="L2501" s="4" t="str">
        <f t="shared" si="67"/>
        <v>18</v>
      </c>
      <c r="M2501" s="4" t="str">
        <f t="shared" si="68"/>
        <v>11</v>
      </c>
      <c r="N2501" s="4" t="e">
        <f>VLOOKUP(L2501,#REF!,3,FALSE)</f>
        <v>#REF!</v>
      </c>
      <c r="O2501" s="4" t="e">
        <f>VLOOKUP(L2501,#REF!,2,FALSE)</f>
        <v>#REF!</v>
      </c>
      <c r="P2501" s="4" t="e">
        <f t="shared" si="69"/>
        <v>#REF!</v>
      </c>
      <c r="Q2501" s="4"/>
      <c r="R2501" s="4"/>
      <c r="S2501" s="4"/>
      <c r="T2501" s="4"/>
      <c r="U2501" s="4"/>
      <c r="V2501" s="4"/>
      <c r="W2501" s="4"/>
    </row>
    <row r="2502" spans="1:23" ht="16">
      <c r="A2502" s="173" t="s">
        <v>3235</v>
      </c>
      <c r="B2502" s="173" t="s">
        <v>3228</v>
      </c>
      <c r="C2502" s="173">
        <v>840130533111</v>
      </c>
      <c r="D2502" s="174">
        <v>42</v>
      </c>
      <c r="E2502" s="174">
        <v>84</v>
      </c>
      <c r="F2502" s="173" t="s">
        <v>809</v>
      </c>
      <c r="G2502" s="4" t="s">
        <v>3</v>
      </c>
      <c r="H2502" s="4" t="str">
        <f t="shared" si="63"/>
        <v>Day Construct Short</v>
      </c>
      <c r="I2502" s="4" t="str">
        <f t="shared" si="64"/>
        <v>Flax</v>
      </c>
      <c r="J2502" s="4" t="str">
        <f t="shared" si="65"/>
        <v>DWS23C2R-251</v>
      </c>
      <c r="K2502" s="4" t="str">
        <f t="shared" si="66"/>
        <v>2x11</v>
      </c>
      <c r="L2502" s="4" t="str">
        <f t="shared" si="67"/>
        <v>2</v>
      </c>
      <c r="M2502" s="4" t="str">
        <f t="shared" si="68"/>
        <v>11</v>
      </c>
      <c r="N2502" s="4" t="e">
        <f>VLOOKUP(L2502,#REF!,3,FALSE)</f>
        <v>#REF!</v>
      </c>
      <c r="O2502" s="4" t="e">
        <f>VLOOKUP(L2502,#REF!,2,FALSE)</f>
        <v>#REF!</v>
      </c>
      <c r="P2502" s="4" t="e">
        <f t="shared" si="69"/>
        <v>#REF!</v>
      </c>
      <c r="Q2502" s="4"/>
      <c r="R2502" s="4"/>
      <c r="S2502" s="4"/>
      <c r="T2502" s="4"/>
      <c r="U2502" s="4"/>
      <c r="V2502" s="4"/>
      <c r="W2502" s="4"/>
    </row>
    <row r="2503" spans="1:23" ht="16">
      <c r="A2503" s="173" t="s">
        <v>3236</v>
      </c>
      <c r="B2503" s="173" t="s">
        <v>3228</v>
      </c>
      <c r="C2503" s="173">
        <v>840130533128</v>
      </c>
      <c r="D2503" s="174">
        <v>42</v>
      </c>
      <c r="E2503" s="174">
        <v>84</v>
      </c>
      <c r="F2503" s="173" t="s">
        <v>809</v>
      </c>
      <c r="G2503" s="4" t="s">
        <v>3</v>
      </c>
      <c r="H2503" s="4" t="str">
        <f t="shared" si="63"/>
        <v>Day Construct Short</v>
      </c>
      <c r="I2503" s="4" t="str">
        <f t="shared" si="64"/>
        <v>Flax</v>
      </c>
      <c r="J2503" s="4" t="str">
        <f t="shared" si="65"/>
        <v>DWS23C2R-251</v>
      </c>
      <c r="K2503" s="4" t="str">
        <f t="shared" si="66"/>
        <v>4x11</v>
      </c>
      <c r="L2503" s="4" t="str">
        <f t="shared" si="67"/>
        <v>4</v>
      </c>
      <c r="M2503" s="4" t="str">
        <f t="shared" si="68"/>
        <v>11</v>
      </c>
      <c r="N2503" s="4" t="e">
        <f>VLOOKUP(L2503,#REF!,3,FALSE)</f>
        <v>#REF!</v>
      </c>
      <c r="O2503" s="4" t="e">
        <f>VLOOKUP(L2503,#REF!,2,FALSE)</f>
        <v>#REF!</v>
      </c>
      <c r="P2503" s="4" t="e">
        <f t="shared" si="69"/>
        <v>#REF!</v>
      </c>
      <c r="Q2503" s="4"/>
      <c r="R2503" s="4"/>
      <c r="S2503" s="4"/>
      <c r="T2503" s="4"/>
      <c r="U2503" s="4"/>
      <c r="V2503" s="4"/>
      <c r="W2503" s="4"/>
    </row>
    <row r="2504" spans="1:23" ht="16">
      <c r="A2504" s="173" t="s">
        <v>3237</v>
      </c>
      <c r="B2504" s="173" t="s">
        <v>3228</v>
      </c>
      <c r="C2504" s="173">
        <v>840130533135</v>
      </c>
      <c r="D2504" s="174">
        <v>42</v>
      </c>
      <c r="E2504" s="174">
        <v>84</v>
      </c>
      <c r="F2504" s="173" t="s">
        <v>809</v>
      </c>
      <c r="G2504" s="4" t="s">
        <v>3</v>
      </c>
      <c r="H2504" s="4" t="str">
        <f t="shared" si="63"/>
        <v>Day Construct Short</v>
      </c>
      <c r="I2504" s="4" t="str">
        <f t="shared" si="64"/>
        <v>Flax</v>
      </c>
      <c r="J2504" s="4" t="str">
        <f t="shared" si="65"/>
        <v>DWS23C2R-251</v>
      </c>
      <c r="K2504" s="4" t="str">
        <f t="shared" si="66"/>
        <v>6x11</v>
      </c>
      <c r="L2504" s="4" t="str">
        <f t="shared" si="67"/>
        <v>6</v>
      </c>
      <c r="M2504" s="4" t="str">
        <f t="shared" si="68"/>
        <v>11</v>
      </c>
      <c r="N2504" s="4" t="e">
        <f>VLOOKUP(L2504,#REF!,3,FALSE)</f>
        <v>#REF!</v>
      </c>
      <c r="O2504" s="4" t="e">
        <f>VLOOKUP(L2504,#REF!,2,FALSE)</f>
        <v>#REF!</v>
      </c>
      <c r="P2504" s="4" t="e">
        <f t="shared" si="69"/>
        <v>#REF!</v>
      </c>
      <c r="Q2504" s="4"/>
      <c r="R2504" s="4"/>
      <c r="S2504" s="4"/>
      <c r="T2504" s="4"/>
      <c r="U2504" s="4"/>
      <c r="V2504" s="4"/>
      <c r="W2504" s="4"/>
    </row>
    <row r="2505" spans="1:23" ht="16">
      <c r="A2505" s="173" t="s">
        <v>3238</v>
      </c>
      <c r="B2505" s="173" t="s">
        <v>3228</v>
      </c>
      <c r="C2505" s="173">
        <v>840130533142</v>
      </c>
      <c r="D2505" s="174">
        <v>42</v>
      </c>
      <c r="E2505" s="174">
        <v>84</v>
      </c>
      <c r="F2505" s="173" t="s">
        <v>809</v>
      </c>
      <c r="G2505" s="4" t="s">
        <v>3</v>
      </c>
      <c r="H2505" s="4" t="str">
        <f t="shared" si="63"/>
        <v>Day Construct Short</v>
      </c>
      <c r="I2505" s="4" t="str">
        <f t="shared" si="64"/>
        <v>Flax</v>
      </c>
      <c r="J2505" s="4" t="str">
        <f t="shared" si="65"/>
        <v>DWS23C2R-251</v>
      </c>
      <c r="K2505" s="4" t="str">
        <f t="shared" si="66"/>
        <v>8x11</v>
      </c>
      <c r="L2505" s="4" t="str">
        <f t="shared" si="67"/>
        <v>8</v>
      </c>
      <c r="M2505" s="4" t="str">
        <f t="shared" si="68"/>
        <v>11</v>
      </c>
      <c r="N2505" s="4" t="e">
        <f>VLOOKUP(L2505,#REF!,3,FALSE)</f>
        <v>#REF!</v>
      </c>
      <c r="O2505" s="4" t="e">
        <f>VLOOKUP(L2505,#REF!,2,FALSE)</f>
        <v>#REF!</v>
      </c>
      <c r="P2505" s="4" t="e">
        <f t="shared" si="69"/>
        <v>#REF!</v>
      </c>
      <c r="Q2505" s="4"/>
      <c r="R2505" s="4"/>
      <c r="S2505" s="4"/>
      <c r="T2505" s="4"/>
      <c r="U2505" s="4"/>
      <c r="V2505" s="4"/>
      <c r="W2505" s="4"/>
    </row>
    <row r="2506" spans="1:23" ht="16">
      <c r="A2506" s="173" t="s">
        <v>3239</v>
      </c>
      <c r="B2506" s="173" t="s">
        <v>3240</v>
      </c>
      <c r="C2506" s="173">
        <v>840130532930</v>
      </c>
      <c r="D2506" s="174">
        <v>42</v>
      </c>
      <c r="E2506" s="174">
        <v>84</v>
      </c>
      <c r="F2506" s="173" t="s">
        <v>809</v>
      </c>
      <c r="G2506" s="4" t="s">
        <v>3</v>
      </c>
      <c r="H2506" s="4" t="str">
        <f t="shared" si="63"/>
        <v>Day Construct Short</v>
      </c>
      <c r="I2506" s="4" t="str">
        <f t="shared" si="64"/>
        <v>Lichen Green</v>
      </c>
      <c r="J2506" s="4" t="str">
        <f t="shared" si="65"/>
        <v>DWS23C2R-301</v>
      </c>
      <c r="K2506" s="4" t="str">
        <f t="shared" si="66"/>
        <v>00x11</v>
      </c>
      <c r="L2506" s="4" t="str">
        <f t="shared" si="67"/>
        <v>00</v>
      </c>
      <c r="M2506" s="4" t="str">
        <f t="shared" si="68"/>
        <v>11</v>
      </c>
      <c r="N2506" s="4" t="e">
        <f>VLOOKUP(L2506,#REF!,3,FALSE)</f>
        <v>#REF!</v>
      </c>
      <c r="O2506" s="4" t="e">
        <f>VLOOKUP(L2506,#REF!,2,FALSE)</f>
        <v>#REF!</v>
      </c>
      <c r="P2506" s="4" t="e">
        <f t="shared" si="69"/>
        <v>#REF!</v>
      </c>
      <c r="Q2506" s="4"/>
      <c r="R2506" s="4"/>
      <c r="S2506" s="4"/>
      <c r="T2506" s="4"/>
      <c r="U2506" s="4"/>
      <c r="V2506" s="4"/>
      <c r="W2506" s="4"/>
    </row>
    <row r="2507" spans="1:23" ht="16">
      <c r="A2507" s="173" t="s">
        <v>3241</v>
      </c>
      <c r="B2507" s="173" t="s">
        <v>3240</v>
      </c>
      <c r="C2507" s="173">
        <v>840130532947</v>
      </c>
      <c r="D2507" s="174">
        <v>42</v>
      </c>
      <c r="E2507" s="174">
        <v>84</v>
      </c>
      <c r="F2507" s="173" t="s">
        <v>809</v>
      </c>
      <c r="G2507" s="4" t="s">
        <v>3</v>
      </c>
      <c r="H2507" s="4" t="str">
        <f t="shared" si="63"/>
        <v>Day Construct Short</v>
      </c>
      <c r="I2507" s="4" t="str">
        <f t="shared" si="64"/>
        <v>Lichen Green</v>
      </c>
      <c r="J2507" s="4" t="str">
        <f t="shared" si="65"/>
        <v>DWS23C2R-301</v>
      </c>
      <c r="K2507" s="4" t="str">
        <f t="shared" si="66"/>
        <v>0x11</v>
      </c>
      <c r="L2507" s="4" t="str">
        <f t="shared" si="67"/>
        <v>0</v>
      </c>
      <c r="M2507" s="4" t="str">
        <f t="shared" si="68"/>
        <v>11</v>
      </c>
      <c r="N2507" s="4" t="e">
        <f>VLOOKUP(L2507,#REF!,3,FALSE)</f>
        <v>#REF!</v>
      </c>
      <c r="O2507" s="4" t="e">
        <f>VLOOKUP(L2507,#REF!,2,FALSE)</f>
        <v>#REF!</v>
      </c>
      <c r="P2507" s="4" t="e">
        <f t="shared" si="69"/>
        <v>#REF!</v>
      </c>
      <c r="Q2507" s="4"/>
      <c r="R2507" s="4"/>
      <c r="S2507" s="4"/>
      <c r="T2507" s="4"/>
      <c r="U2507" s="4"/>
      <c r="V2507" s="4"/>
      <c r="W2507" s="4"/>
    </row>
    <row r="2508" spans="1:23" ht="16">
      <c r="A2508" s="173" t="s">
        <v>3242</v>
      </c>
      <c r="B2508" s="173" t="s">
        <v>3240</v>
      </c>
      <c r="C2508" s="173">
        <v>840130532954</v>
      </c>
      <c r="D2508" s="174">
        <v>42</v>
      </c>
      <c r="E2508" s="174">
        <v>84</v>
      </c>
      <c r="F2508" s="173" t="s">
        <v>809</v>
      </c>
      <c r="G2508" s="4" t="s">
        <v>3</v>
      </c>
      <c r="H2508" s="4" t="str">
        <f t="shared" si="63"/>
        <v>Day Construct Short</v>
      </c>
      <c r="I2508" s="4" t="str">
        <f t="shared" si="64"/>
        <v>Lichen Green</v>
      </c>
      <c r="J2508" s="4" t="str">
        <f t="shared" si="65"/>
        <v>DWS23C2R-301</v>
      </c>
      <c r="K2508" s="4" t="str">
        <f t="shared" si="66"/>
        <v>10x11</v>
      </c>
      <c r="L2508" s="4" t="str">
        <f t="shared" si="67"/>
        <v>10</v>
      </c>
      <c r="M2508" s="4" t="str">
        <f t="shared" si="68"/>
        <v>11</v>
      </c>
      <c r="N2508" s="4" t="e">
        <f>VLOOKUP(L2508,#REF!,3,FALSE)</f>
        <v>#REF!</v>
      </c>
      <c r="O2508" s="4" t="e">
        <f>VLOOKUP(L2508,#REF!,2,FALSE)</f>
        <v>#REF!</v>
      </c>
      <c r="P2508" s="4" t="e">
        <f t="shared" si="69"/>
        <v>#REF!</v>
      </c>
      <c r="Q2508" s="4"/>
      <c r="R2508" s="4"/>
      <c r="S2508" s="4"/>
      <c r="T2508" s="4"/>
      <c r="U2508" s="4"/>
      <c r="V2508" s="4"/>
      <c r="W2508" s="4"/>
    </row>
    <row r="2509" spans="1:23" ht="16">
      <c r="A2509" s="173" t="s">
        <v>3243</v>
      </c>
      <c r="B2509" s="173" t="s">
        <v>3240</v>
      </c>
      <c r="C2509" s="173">
        <v>840130532961</v>
      </c>
      <c r="D2509" s="174">
        <v>42</v>
      </c>
      <c r="E2509" s="174">
        <v>84</v>
      </c>
      <c r="F2509" s="173" t="s">
        <v>809</v>
      </c>
      <c r="G2509" s="4" t="s">
        <v>3</v>
      </c>
      <c r="H2509" s="4" t="str">
        <f t="shared" si="63"/>
        <v>Day Construct Short</v>
      </c>
      <c r="I2509" s="4" t="str">
        <f t="shared" si="64"/>
        <v>Lichen Green</v>
      </c>
      <c r="J2509" s="4" t="str">
        <f t="shared" si="65"/>
        <v>DWS23C2R-301</v>
      </c>
      <c r="K2509" s="4" t="str">
        <f t="shared" si="66"/>
        <v>12x11</v>
      </c>
      <c r="L2509" s="4" t="str">
        <f t="shared" si="67"/>
        <v>12</v>
      </c>
      <c r="M2509" s="4" t="str">
        <f t="shared" si="68"/>
        <v>11</v>
      </c>
      <c r="N2509" s="4" t="e">
        <f>VLOOKUP(L2509,#REF!,3,FALSE)</f>
        <v>#REF!</v>
      </c>
      <c r="O2509" s="4" t="e">
        <f>VLOOKUP(L2509,#REF!,2,FALSE)</f>
        <v>#REF!</v>
      </c>
      <c r="P2509" s="4" t="e">
        <f t="shared" si="69"/>
        <v>#REF!</v>
      </c>
      <c r="Q2509" s="4"/>
      <c r="R2509" s="4"/>
      <c r="S2509" s="4"/>
      <c r="T2509" s="4"/>
      <c r="U2509" s="4"/>
      <c r="V2509" s="4"/>
      <c r="W2509" s="4"/>
    </row>
    <row r="2510" spans="1:23" ht="16">
      <c r="A2510" s="173" t="s">
        <v>3244</v>
      </c>
      <c r="B2510" s="173" t="s">
        <v>3240</v>
      </c>
      <c r="C2510" s="173">
        <v>840130532978</v>
      </c>
      <c r="D2510" s="174">
        <v>42</v>
      </c>
      <c r="E2510" s="174">
        <v>84</v>
      </c>
      <c r="F2510" s="173" t="s">
        <v>809</v>
      </c>
      <c r="G2510" s="4" t="s">
        <v>3</v>
      </c>
      <c r="H2510" s="4" t="str">
        <f t="shared" si="63"/>
        <v>Day Construct Short</v>
      </c>
      <c r="I2510" s="4" t="str">
        <f t="shared" si="64"/>
        <v>Lichen Green</v>
      </c>
      <c r="J2510" s="4" t="str">
        <f t="shared" si="65"/>
        <v>DWS23C2R-301</v>
      </c>
      <c r="K2510" s="4" t="str">
        <f t="shared" si="66"/>
        <v>14x11</v>
      </c>
      <c r="L2510" s="4" t="str">
        <f t="shared" si="67"/>
        <v>14</v>
      </c>
      <c r="M2510" s="4" t="str">
        <f t="shared" si="68"/>
        <v>11</v>
      </c>
      <c r="N2510" s="4" t="e">
        <f>VLOOKUP(L2510,#REF!,3,FALSE)</f>
        <v>#REF!</v>
      </c>
      <c r="O2510" s="4" t="e">
        <f>VLOOKUP(L2510,#REF!,2,FALSE)</f>
        <v>#REF!</v>
      </c>
      <c r="P2510" s="4" t="e">
        <f t="shared" si="69"/>
        <v>#REF!</v>
      </c>
      <c r="Q2510" s="4"/>
      <c r="R2510" s="4"/>
      <c r="S2510" s="4"/>
      <c r="T2510" s="4"/>
      <c r="U2510" s="4"/>
      <c r="V2510" s="4"/>
      <c r="W2510" s="4"/>
    </row>
    <row r="2511" spans="1:23" ht="16">
      <c r="A2511" s="173" t="s">
        <v>3245</v>
      </c>
      <c r="B2511" s="173" t="s">
        <v>3240</v>
      </c>
      <c r="C2511" s="173">
        <v>840130532985</v>
      </c>
      <c r="D2511" s="174">
        <v>42</v>
      </c>
      <c r="E2511" s="174">
        <v>84</v>
      </c>
      <c r="F2511" s="173" t="s">
        <v>809</v>
      </c>
      <c r="G2511" s="4" t="s">
        <v>3</v>
      </c>
      <c r="H2511" s="4" t="str">
        <f t="shared" si="63"/>
        <v>Day Construct Short</v>
      </c>
      <c r="I2511" s="4" t="str">
        <f t="shared" si="64"/>
        <v>Lichen Green</v>
      </c>
      <c r="J2511" s="4" t="str">
        <f t="shared" si="65"/>
        <v>DWS23C2R-301</v>
      </c>
      <c r="K2511" s="4" t="str">
        <f t="shared" si="66"/>
        <v>16x11</v>
      </c>
      <c r="L2511" s="4" t="str">
        <f t="shared" si="67"/>
        <v>16</v>
      </c>
      <c r="M2511" s="4" t="str">
        <f t="shared" si="68"/>
        <v>11</v>
      </c>
      <c r="N2511" s="4" t="e">
        <f>VLOOKUP(L2511,#REF!,3,FALSE)</f>
        <v>#REF!</v>
      </c>
      <c r="O2511" s="4" t="e">
        <f>VLOOKUP(L2511,#REF!,2,FALSE)</f>
        <v>#REF!</v>
      </c>
      <c r="P2511" s="4" t="e">
        <f t="shared" si="69"/>
        <v>#REF!</v>
      </c>
      <c r="Q2511" s="4"/>
      <c r="R2511" s="4"/>
      <c r="S2511" s="4"/>
      <c r="T2511" s="4"/>
      <c r="U2511" s="4"/>
      <c r="V2511" s="4"/>
      <c r="W2511" s="4"/>
    </row>
    <row r="2512" spans="1:23" ht="16">
      <c r="A2512" s="173" t="s">
        <v>3246</v>
      </c>
      <c r="B2512" s="173" t="s">
        <v>3240</v>
      </c>
      <c r="C2512" s="173">
        <v>840130532992</v>
      </c>
      <c r="D2512" s="174">
        <v>42</v>
      </c>
      <c r="E2512" s="174">
        <v>84</v>
      </c>
      <c r="F2512" s="173" t="s">
        <v>809</v>
      </c>
      <c r="G2512" s="4" t="s">
        <v>3</v>
      </c>
      <c r="H2512" s="4" t="str">
        <f t="shared" si="63"/>
        <v>Day Construct Short</v>
      </c>
      <c r="I2512" s="4" t="str">
        <f t="shared" si="64"/>
        <v>Lichen Green</v>
      </c>
      <c r="J2512" s="4" t="str">
        <f t="shared" si="65"/>
        <v>DWS23C2R-301</v>
      </c>
      <c r="K2512" s="4" t="str">
        <f t="shared" si="66"/>
        <v>18x11</v>
      </c>
      <c r="L2512" s="4" t="str">
        <f t="shared" si="67"/>
        <v>18</v>
      </c>
      <c r="M2512" s="4" t="str">
        <f t="shared" si="68"/>
        <v>11</v>
      </c>
      <c r="N2512" s="4" t="e">
        <f>VLOOKUP(L2512,#REF!,3,FALSE)</f>
        <v>#REF!</v>
      </c>
      <c r="O2512" s="4" t="e">
        <f>VLOOKUP(L2512,#REF!,2,FALSE)</f>
        <v>#REF!</v>
      </c>
      <c r="P2512" s="4" t="e">
        <f t="shared" si="69"/>
        <v>#REF!</v>
      </c>
      <c r="Q2512" s="4"/>
      <c r="R2512" s="4"/>
      <c r="S2512" s="4"/>
      <c r="T2512" s="4"/>
      <c r="U2512" s="4"/>
      <c r="V2512" s="4"/>
      <c r="W2512" s="4"/>
    </row>
    <row r="2513" spans="1:23" ht="16">
      <c r="A2513" s="173" t="s">
        <v>3247</v>
      </c>
      <c r="B2513" s="173" t="s">
        <v>3240</v>
      </c>
      <c r="C2513" s="173">
        <v>840130533005</v>
      </c>
      <c r="D2513" s="174">
        <v>42</v>
      </c>
      <c r="E2513" s="174">
        <v>84</v>
      </c>
      <c r="F2513" s="173" t="s">
        <v>809</v>
      </c>
      <c r="G2513" s="4" t="s">
        <v>3</v>
      </c>
      <c r="H2513" s="4" t="str">
        <f t="shared" si="63"/>
        <v>Day Construct Short</v>
      </c>
      <c r="I2513" s="4" t="str">
        <f t="shared" si="64"/>
        <v>Lichen Green</v>
      </c>
      <c r="J2513" s="4" t="str">
        <f t="shared" si="65"/>
        <v>DWS23C2R-301</v>
      </c>
      <c r="K2513" s="4" t="str">
        <f t="shared" si="66"/>
        <v>2x11</v>
      </c>
      <c r="L2513" s="4" t="str">
        <f t="shared" si="67"/>
        <v>2</v>
      </c>
      <c r="M2513" s="4" t="str">
        <f t="shared" si="68"/>
        <v>11</v>
      </c>
      <c r="N2513" s="4" t="e">
        <f>VLOOKUP(L2513,#REF!,3,FALSE)</f>
        <v>#REF!</v>
      </c>
      <c r="O2513" s="4" t="e">
        <f>VLOOKUP(L2513,#REF!,2,FALSE)</f>
        <v>#REF!</v>
      </c>
      <c r="P2513" s="4" t="e">
        <f t="shared" si="69"/>
        <v>#REF!</v>
      </c>
      <c r="Q2513" s="4"/>
      <c r="R2513" s="4"/>
      <c r="S2513" s="4"/>
      <c r="T2513" s="4"/>
      <c r="U2513" s="4"/>
      <c r="V2513" s="4"/>
      <c r="W2513" s="4"/>
    </row>
    <row r="2514" spans="1:23" ht="16">
      <c r="A2514" s="173" t="s">
        <v>3248</v>
      </c>
      <c r="B2514" s="173" t="s">
        <v>3240</v>
      </c>
      <c r="C2514" s="173">
        <v>840130533012</v>
      </c>
      <c r="D2514" s="174">
        <v>42</v>
      </c>
      <c r="E2514" s="174">
        <v>84</v>
      </c>
      <c r="F2514" s="173" t="s">
        <v>809</v>
      </c>
      <c r="G2514" s="4" t="s">
        <v>3</v>
      </c>
      <c r="H2514" s="4" t="str">
        <f t="shared" si="63"/>
        <v>Day Construct Short</v>
      </c>
      <c r="I2514" s="4" t="str">
        <f t="shared" si="64"/>
        <v>Lichen Green</v>
      </c>
      <c r="J2514" s="4" t="str">
        <f t="shared" si="65"/>
        <v>DWS23C2R-301</v>
      </c>
      <c r="K2514" s="4" t="str">
        <f t="shared" si="66"/>
        <v>4x11</v>
      </c>
      <c r="L2514" s="4" t="str">
        <f t="shared" si="67"/>
        <v>4</v>
      </c>
      <c r="M2514" s="4" t="str">
        <f t="shared" si="68"/>
        <v>11</v>
      </c>
      <c r="N2514" s="4" t="e">
        <f>VLOOKUP(L2514,#REF!,3,FALSE)</f>
        <v>#REF!</v>
      </c>
      <c r="O2514" s="4" t="e">
        <f>VLOOKUP(L2514,#REF!,2,FALSE)</f>
        <v>#REF!</v>
      </c>
      <c r="P2514" s="4" t="e">
        <f t="shared" si="69"/>
        <v>#REF!</v>
      </c>
      <c r="Q2514" s="4"/>
      <c r="R2514" s="4"/>
      <c r="S2514" s="4"/>
      <c r="T2514" s="4"/>
      <c r="U2514" s="4"/>
      <c r="V2514" s="4"/>
      <c r="W2514" s="4"/>
    </row>
    <row r="2515" spans="1:23" ht="16">
      <c r="A2515" s="173" t="s">
        <v>3249</v>
      </c>
      <c r="B2515" s="173" t="s">
        <v>3240</v>
      </c>
      <c r="C2515" s="173">
        <v>840130533029</v>
      </c>
      <c r="D2515" s="174">
        <v>42</v>
      </c>
      <c r="E2515" s="174">
        <v>84</v>
      </c>
      <c r="F2515" s="173" t="s">
        <v>809</v>
      </c>
      <c r="G2515" s="4" t="s">
        <v>3</v>
      </c>
      <c r="H2515" s="4" t="str">
        <f t="shared" si="63"/>
        <v>Day Construct Short</v>
      </c>
      <c r="I2515" s="4" t="str">
        <f t="shared" si="64"/>
        <v>Lichen Green</v>
      </c>
      <c r="J2515" s="4" t="str">
        <f t="shared" si="65"/>
        <v>DWS23C2R-301</v>
      </c>
      <c r="K2515" s="4" t="str">
        <f t="shared" si="66"/>
        <v>6x11</v>
      </c>
      <c r="L2515" s="4" t="str">
        <f t="shared" si="67"/>
        <v>6</v>
      </c>
      <c r="M2515" s="4" t="str">
        <f t="shared" si="68"/>
        <v>11</v>
      </c>
      <c r="N2515" s="4" t="e">
        <f>VLOOKUP(L2515,#REF!,3,FALSE)</f>
        <v>#REF!</v>
      </c>
      <c r="O2515" s="4" t="e">
        <f>VLOOKUP(L2515,#REF!,2,FALSE)</f>
        <v>#REF!</v>
      </c>
      <c r="P2515" s="4" t="e">
        <f t="shared" si="69"/>
        <v>#REF!</v>
      </c>
      <c r="Q2515" s="4"/>
      <c r="R2515" s="4"/>
      <c r="S2515" s="4"/>
      <c r="T2515" s="4"/>
      <c r="U2515" s="4"/>
      <c r="V2515" s="4"/>
      <c r="W2515" s="4"/>
    </row>
    <row r="2516" spans="1:23" ht="16">
      <c r="A2516" s="173" t="s">
        <v>3250</v>
      </c>
      <c r="B2516" s="173" t="s">
        <v>3240</v>
      </c>
      <c r="C2516" s="173">
        <v>840130533036</v>
      </c>
      <c r="D2516" s="174">
        <v>42</v>
      </c>
      <c r="E2516" s="174">
        <v>84</v>
      </c>
      <c r="F2516" s="173" t="s">
        <v>809</v>
      </c>
      <c r="G2516" s="4" t="s">
        <v>3</v>
      </c>
      <c r="H2516" s="4" t="str">
        <f t="shared" si="63"/>
        <v>Day Construct Short</v>
      </c>
      <c r="I2516" s="4" t="str">
        <f t="shared" si="64"/>
        <v>Lichen Green</v>
      </c>
      <c r="J2516" s="4" t="str">
        <f t="shared" si="65"/>
        <v>DWS23C2R-301</v>
      </c>
      <c r="K2516" s="4" t="str">
        <f t="shared" si="66"/>
        <v>8x11</v>
      </c>
      <c r="L2516" s="4" t="str">
        <f t="shared" si="67"/>
        <v>8</v>
      </c>
      <c r="M2516" s="4" t="str">
        <f t="shared" si="68"/>
        <v>11</v>
      </c>
      <c r="N2516" s="4" t="e">
        <f>VLOOKUP(L2516,#REF!,3,FALSE)</f>
        <v>#REF!</v>
      </c>
      <c r="O2516" s="4" t="e">
        <f>VLOOKUP(L2516,#REF!,2,FALSE)</f>
        <v>#REF!</v>
      </c>
      <c r="P2516" s="4" t="e">
        <f t="shared" si="69"/>
        <v>#REF!</v>
      </c>
      <c r="Q2516" s="4"/>
      <c r="R2516" s="4"/>
      <c r="S2516" s="4"/>
      <c r="T2516" s="4"/>
      <c r="U2516" s="4"/>
      <c r="V2516" s="4"/>
      <c r="W2516" s="4"/>
    </row>
    <row r="2517" spans="1:23" ht="16">
      <c r="A2517" s="173" t="s">
        <v>3251</v>
      </c>
      <c r="B2517" s="173" t="s">
        <v>3252</v>
      </c>
      <c r="C2517" s="173">
        <v>840130533968</v>
      </c>
      <c r="D2517" s="174">
        <v>14.5</v>
      </c>
      <c r="E2517" s="174">
        <v>29</v>
      </c>
      <c r="F2517" s="173" t="s">
        <v>649</v>
      </c>
      <c r="G2517" s="4" t="s">
        <v>100</v>
      </c>
      <c r="H2517" s="4" t="str">
        <f t="shared" si="63"/>
        <v>Graphic Crew</v>
      </c>
      <c r="I2517" s="4" t="str">
        <f t="shared" si="64"/>
        <v>Work Like a Mother - Saddle Brown</v>
      </c>
      <c r="J2517" s="4" t="str">
        <f t="shared" si="65"/>
        <v>DWS23CT1-220</v>
      </c>
      <c r="K2517" s="4" t="str">
        <f t="shared" si="66"/>
        <v>L</v>
      </c>
      <c r="L2517" s="4" t="str">
        <f t="shared" si="67"/>
        <v>L</v>
      </c>
      <c r="M2517" s="4" t="str">
        <f t="shared" si="68"/>
        <v/>
      </c>
      <c r="N2517" s="4" t="e">
        <f>VLOOKUP(L2517,#REF!,3,FALSE)</f>
        <v>#REF!</v>
      </c>
      <c r="O2517" s="4" t="e">
        <f>VLOOKUP(L2517,#REF!,2,FALSE)</f>
        <v>#REF!</v>
      </c>
      <c r="P2517" s="4" t="e">
        <f t="shared" si="69"/>
        <v>#REF!</v>
      </c>
      <c r="Q2517" s="4"/>
      <c r="R2517" s="4"/>
      <c r="S2517" s="4"/>
      <c r="T2517" s="4"/>
      <c r="U2517" s="4"/>
      <c r="V2517" s="4"/>
      <c r="W2517" s="4"/>
    </row>
    <row r="2518" spans="1:23" ht="16">
      <c r="A2518" s="173" t="s">
        <v>3253</v>
      </c>
      <c r="B2518" s="173" t="s">
        <v>3252</v>
      </c>
      <c r="C2518" s="173">
        <v>840130533975</v>
      </c>
      <c r="D2518" s="174">
        <v>14.5</v>
      </c>
      <c r="E2518" s="174">
        <v>29</v>
      </c>
      <c r="F2518" s="173" t="s">
        <v>649</v>
      </c>
      <c r="G2518" s="4" t="s">
        <v>100</v>
      </c>
      <c r="H2518" s="4" t="str">
        <f t="shared" si="63"/>
        <v>Graphic Crew</v>
      </c>
      <c r="I2518" s="4" t="str">
        <f t="shared" si="64"/>
        <v>Work Like a Mother - Saddle Brown</v>
      </c>
      <c r="J2518" s="4" t="str">
        <f t="shared" si="65"/>
        <v>DWS23CT1-220</v>
      </c>
      <c r="K2518" s="4" t="str">
        <f t="shared" si="66"/>
        <v>M</v>
      </c>
      <c r="L2518" s="4" t="str">
        <f t="shared" si="67"/>
        <v>M</v>
      </c>
      <c r="M2518" s="4" t="str">
        <f t="shared" si="68"/>
        <v/>
      </c>
      <c r="N2518" s="4" t="e">
        <f>VLOOKUP(L2518,#REF!,3,FALSE)</f>
        <v>#REF!</v>
      </c>
      <c r="O2518" s="4" t="e">
        <f>VLOOKUP(L2518,#REF!,2,FALSE)</f>
        <v>#REF!</v>
      </c>
      <c r="P2518" s="4" t="e">
        <f t="shared" si="69"/>
        <v>#REF!</v>
      </c>
      <c r="Q2518" s="4"/>
      <c r="R2518" s="4"/>
      <c r="S2518" s="4"/>
      <c r="T2518" s="4"/>
      <c r="U2518" s="4"/>
      <c r="V2518" s="4"/>
      <c r="W2518" s="4"/>
    </row>
    <row r="2519" spans="1:23" ht="16">
      <c r="A2519" s="173" t="s">
        <v>3254</v>
      </c>
      <c r="B2519" s="173" t="s">
        <v>3252</v>
      </c>
      <c r="C2519" s="173">
        <v>840130533982</v>
      </c>
      <c r="D2519" s="174">
        <v>14.5</v>
      </c>
      <c r="E2519" s="174">
        <v>29</v>
      </c>
      <c r="F2519" s="173" t="s">
        <v>649</v>
      </c>
      <c r="G2519" s="4" t="s">
        <v>100</v>
      </c>
      <c r="H2519" s="4" t="str">
        <f t="shared" si="63"/>
        <v>Graphic Crew</v>
      </c>
      <c r="I2519" s="4" t="str">
        <f t="shared" si="64"/>
        <v>Work Like a Mother - Saddle Brown</v>
      </c>
      <c r="J2519" s="4" t="str">
        <f t="shared" si="65"/>
        <v>DWS23CT1-220</v>
      </c>
      <c r="K2519" s="4" t="str">
        <f t="shared" si="66"/>
        <v>S</v>
      </c>
      <c r="L2519" s="4" t="str">
        <f t="shared" si="67"/>
        <v>S</v>
      </c>
      <c r="M2519" s="4" t="str">
        <f t="shared" si="68"/>
        <v/>
      </c>
      <c r="N2519" s="4" t="e">
        <f>VLOOKUP(L2519,#REF!,3,FALSE)</f>
        <v>#REF!</v>
      </c>
      <c r="O2519" s="4" t="e">
        <f>VLOOKUP(L2519,#REF!,2,FALSE)</f>
        <v>#REF!</v>
      </c>
      <c r="P2519" s="4" t="e">
        <f t="shared" si="69"/>
        <v>#REF!</v>
      </c>
      <c r="Q2519" s="4"/>
      <c r="R2519" s="4"/>
      <c r="S2519" s="4"/>
      <c r="T2519" s="4"/>
      <c r="U2519" s="4"/>
      <c r="V2519" s="4"/>
      <c r="W2519" s="4"/>
    </row>
    <row r="2520" spans="1:23" ht="16">
      <c r="A2520" s="173" t="s">
        <v>3255</v>
      </c>
      <c r="B2520" s="173" t="s">
        <v>3252</v>
      </c>
      <c r="C2520" s="173">
        <v>840130533999</v>
      </c>
      <c r="D2520" s="174">
        <v>14.5</v>
      </c>
      <c r="E2520" s="174">
        <v>29</v>
      </c>
      <c r="F2520" s="173" t="s">
        <v>649</v>
      </c>
      <c r="G2520" s="4" t="s">
        <v>100</v>
      </c>
      <c r="H2520" s="4" t="str">
        <f t="shared" si="63"/>
        <v>Graphic Crew</v>
      </c>
      <c r="I2520" s="4" t="str">
        <f t="shared" si="64"/>
        <v>Work Like a Mother - Saddle Brown</v>
      </c>
      <c r="J2520" s="4" t="str">
        <f t="shared" si="65"/>
        <v>DWS23CT1-220</v>
      </c>
      <c r="K2520" s="4" t="str">
        <f t="shared" si="66"/>
        <v>XL</v>
      </c>
      <c r="L2520" s="4" t="str">
        <f t="shared" si="67"/>
        <v>XL</v>
      </c>
      <c r="M2520" s="4" t="str">
        <f t="shared" si="68"/>
        <v/>
      </c>
      <c r="N2520" s="4" t="e">
        <f>VLOOKUP(L2520,#REF!,3,FALSE)</f>
        <v>#REF!</v>
      </c>
      <c r="O2520" s="4" t="e">
        <f>VLOOKUP(L2520,#REF!,2,FALSE)</f>
        <v>#REF!</v>
      </c>
      <c r="P2520" s="4" t="e">
        <f t="shared" si="69"/>
        <v>#REF!</v>
      </c>
      <c r="Q2520" s="4"/>
      <c r="R2520" s="4"/>
      <c r="S2520" s="4"/>
      <c r="T2520" s="4"/>
      <c r="U2520" s="4"/>
      <c r="V2520" s="4"/>
      <c r="W2520" s="4"/>
    </row>
    <row r="2521" spans="1:23" ht="16">
      <c r="A2521" s="173" t="s">
        <v>3256</v>
      </c>
      <c r="B2521" s="173" t="s">
        <v>3252</v>
      </c>
      <c r="C2521" s="173">
        <v>840130534002</v>
      </c>
      <c r="D2521" s="174">
        <v>14.5</v>
      </c>
      <c r="E2521" s="174">
        <v>29</v>
      </c>
      <c r="F2521" s="173" t="s">
        <v>649</v>
      </c>
      <c r="G2521" s="4" t="s">
        <v>100</v>
      </c>
      <c r="H2521" s="4" t="str">
        <f t="shared" si="63"/>
        <v>Graphic Crew</v>
      </c>
      <c r="I2521" s="4" t="str">
        <f t="shared" si="64"/>
        <v>Work Like a Mother - Saddle Brown</v>
      </c>
      <c r="J2521" s="4" t="str">
        <f t="shared" si="65"/>
        <v>DWS23CT1-220</v>
      </c>
      <c r="K2521" s="4" t="str">
        <f t="shared" si="66"/>
        <v>XS</v>
      </c>
      <c r="L2521" s="4" t="str">
        <f t="shared" si="67"/>
        <v>XS</v>
      </c>
      <c r="M2521" s="4" t="str">
        <f t="shared" si="68"/>
        <v/>
      </c>
      <c r="N2521" s="4" t="e">
        <f>VLOOKUP(L2521,#REF!,3,FALSE)</f>
        <v>#REF!</v>
      </c>
      <c r="O2521" s="4" t="e">
        <f>VLOOKUP(L2521,#REF!,2,FALSE)</f>
        <v>#REF!</v>
      </c>
      <c r="P2521" s="4" t="e">
        <f t="shared" si="69"/>
        <v>#REF!</v>
      </c>
      <c r="Q2521" s="4"/>
      <c r="R2521" s="4"/>
      <c r="S2521" s="4"/>
      <c r="T2521" s="4"/>
      <c r="U2521" s="4"/>
      <c r="V2521" s="4"/>
      <c r="W2521" s="4"/>
    </row>
    <row r="2522" spans="1:23" ht="16">
      <c r="A2522" s="173" t="s">
        <v>3257</v>
      </c>
      <c r="B2522" s="173" t="s">
        <v>3252</v>
      </c>
      <c r="C2522" s="173">
        <v>840130534019</v>
      </c>
      <c r="D2522" s="174">
        <v>14.5</v>
      </c>
      <c r="E2522" s="174">
        <v>29</v>
      </c>
      <c r="F2522" s="173" t="s">
        <v>649</v>
      </c>
      <c r="G2522" s="4" t="s">
        <v>100</v>
      </c>
      <c r="H2522" s="4" t="str">
        <f t="shared" si="63"/>
        <v>Graphic Crew</v>
      </c>
      <c r="I2522" s="4" t="str">
        <f t="shared" si="64"/>
        <v>Work Like a Mother - Saddle Brown</v>
      </c>
      <c r="J2522" s="4" t="str">
        <f t="shared" si="65"/>
        <v>DWS23CT1-220</v>
      </c>
      <c r="K2522" s="4" t="str">
        <f t="shared" si="66"/>
        <v>XXL</v>
      </c>
      <c r="L2522" s="4" t="str">
        <f t="shared" si="67"/>
        <v>XXL</v>
      </c>
      <c r="M2522" s="4" t="str">
        <f t="shared" si="68"/>
        <v/>
      </c>
      <c r="N2522" s="4" t="e">
        <f>VLOOKUP(L2522,#REF!,3,FALSE)</f>
        <v>#REF!</v>
      </c>
      <c r="O2522" s="4" t="e">
        <f>VLOOKUP(L2522,#REF!,2,FALSE)</f>
        <v>#REF!</v>
      </c>
      <c r="P2522" s="4" t="e">
        <f t="shared" si="69"/>
        <v>#REF!</v>
      </c>
      <c r="Q2522" s="4"/>
      <c r="R2522" s="4"/>
      <c r="S2522" s="4"/>
      <c r="T2522" s="4"/>
      <c r="U2522" s="4"/>
      <c r="V2522" s="4"/>
      <c r="W2522" s="4"/>
    </row>
    <row r="2523" spans="1:23" ht="16">
      <c r="A2523" s="173" t="s">
        <v>3258</v>
      </c>
      <c r="B2523" s="173" t="s">
        <v>3252</v>
      </c>
      <c r="C2523" s="173">
        <v>840130534026</v>
      </c>
      <c r="D2523" s="174">
        <v>14.5</v>
      </c>
      <c r="E2523" s="174">
        <v>29</v>
      </c>
      <c r="F2523" s="173" t="s">
        <v>649</v>
      </c>
      <c r="G2523" s="4" t="s">
        <v>100</v>
      </c>
      <c r="H2523" s="4" t="str">
        <f t="shared" si="63"/>
        <v>Graphic Crew</v>
      </c>
      <c r="I2523" s="4" t="str">
        <f t="shared" si="64"/>
        <v>Work Like a Mother - Saddle Brown</v>
      </c>
      <c r="J2523" s="4" t="str">
        <f t="shared" si="65"/>
        <v>DWS23CT1-220</v>
      </c>
      <c r="K2523" s="4" t="str">
        <f t="shared" si="66"/>
        <v>XXXL</v>
      </c>
      <c r="L2523" s="4" t="str">
        <f t="shared" si="67"/>
        <v>XXXL</v>
      </c>
      <c r="M2523" s="4" t="str">
        <f t="shared" si="68"/>
        <v/>
      </c>
      <c r="N2523" s="4" t="e">
        <f>VLOOKUP(L2523,#REF!,3,FALSE)</f>
        <v>#REF!</v>
      </c>
      <c r="O2523" s="4" t="e">
        <f>VLOOKUP(L2523,#REF!,2,FALSE)</f>
        <v>#REF!</v>
      </c>
      <c r="P2523" s="4" t="e">
        <f t="shared" si="69"/>
        <v>#REF!</v>
      </c>
      <c r="Q2523" s="4"/>
      <c r="R2523" s="4"/>
      <c r="S2523" s="4"/>
      <c r="T2523" s="4"/>
      <c r="U2523" s="4"/>
      <c r="V2523" s="4"/>
      <c r="W2523" s="4"/>
    </row>
    <row r="2524" spans="1:23" ht="16">
      <c r="A2524" s="173" t="s">
        <v>3259</v>
      </c>
      <c r="B2524" s="173" t="s">
        <v>3260</v>
      </c>
      <c r="C2524" s="173">
        <v>840130534033</v>
      </c>
      <c r="D2524" s="174">
        <v>14.5</v>
      </c>
      <c r="E2524" s="174">
        <v>29</v>
      </c>
      <c r="F2524" s="173" t="s">
        <v>649</v>
      </c>
      <c r="G2524" s="4" t="s">
        <v>100</v>
      </c>
      <c r="H2524" s="4" t="str">
        <f t="shared" si="63"/>
        <v>Graphic Crew</v>
      </c>
      <c r="I2524" s="4" t="str">
        <f t="shared" si="64"/>
        <v>Woman Up - Dovetail Blue</v>
      </c>
      <c r="J2524" s="4" t="str">
        <f t="shared" si="65"/>
        <v>DWS23CT2-420</v>
      </c>
      <c r="K2524" s="4" t="str">
        <f t="shared" si="66"/>
        <v>L</v>
      </c>
      <c r="L2524" s="4" t="str">
        <f t="shared" si="67"/>
        <v>L</v>
      </c>
      <c r="M2524" s="4" t="str">
        <f t="shared" si="68"/>
        <v/>
      </c>
      <c r="N2524" s="4" t="e">
        <f>VLOOKUP(L2524,#REF!,3,FALSE)</f>
        <v>#REF!</v>
      </c>
      <c r="O2524" s="4" t="e">
        <f>VLOOKUP(L2524,#REF!,2,FALSE)</f>
        <v>#REF!</v>
      </c>
      <c r="P2524" s="4" t="e">
        <f t="shared" si="69"/>
        <v>#REF!</v>
      </c>
      <c r="Q2524" s="4"/>
      <c r="R2524" s="4"/>
      <c r="S2524" s="4"/>
      <c r="T2524" s="4"/>
      <c r="U2524" s="4"/>
      <c r="V2524" s="4"/>
      <c r="W2524" s="4"/>
    </row>
    <row r="2525" spans="1:23" ht="16">
      <c r="A2525" s="173" t="s">
        <v>3261</v>
      </c>
      <c r="B2525" s="173" t="s">
        <v>3260</v>
      </c>
      <c r="C2525" s="173">
        <v>840130534040</v>
      </c>
      <c r="D2525" s="174">
        <v>14.5</v>
      </c>
      <c r="E2525" s="174">
        <v>29</v>
      </c>
      <c r="F2525" s="173" t="s">
        <v>649</v>
      </c>
      <c r="G2525" s="4" t="s">
        <v>100</v>
      </c>
      <c r="H2525" s="4" t="str">
        <f t="shared" si="63"/>
        <v>Graphic Crew</v>
      </c>
      <c r="I2525" s="4" t="str">
        <f t="shared" si="64"/>
        <v>Woman Up - Dovetail Blue</v>
      </c>
      <c r="J2525" s="4" t="str">
        <f t="shared" si="65"/>
        <v>DWS23CT2-420</v>
      </c>
      <c r="K2525" s="4" t="str">
        <f t="shared" si="66"/>
        <v>M</v>
      </c>
      <c r="L2525" s="4" t="str">
        <f t="shared" si="67"/>
        <v>M</v>
      </c>
      <c r="M2525" s="4" t="str">
        <f t="shared" si="68"/>
        <v/>
      </c>
      <c r="N2525" s="4" t="e">
        <f>VLOOKUP(L2525,#REF!,3,FALSE)</f>
        <v>#REF!</v>
      </c>
      <c r="O2525" s="4" t="e">
        <f>VLOOKUP(L2525,#REF!,2,FALSE)</f>
        <v>#REF!</v>
      </c>
      <c r="P2525" s="4" t="e">
        <f t="shared" si="69"/>
        <v>#REF!</v>
      </c>
      <c r="Q2525" s="4"/>
      <c r="R2525" s="4"/>
      <c r="S2525" s="4"/>
      <c r="T2525" s="4"/>
      <c r="U2525" s="4"/>
      <c r="V2525" s="4"/>
      <c r="W2525" s="4"/>
    </row>
    <row r="2526" spans="1:23" ht="16">
      <c r="A2526" s="173" t="s">
        <v>3262</v>
      </c>
      <c r="B2526" s="173" t="s">
        <v>3260</v>
      </c>
      <c r="C2526" s="173">
        <v>840130534057</v>
      </c>
      <c r="D2526" s="174">
        <v>14.5</v>
      </c>
      <c r="E2526" s="174">
        <v>29</v>
      </c>
      <c r="F2526" s="173" t="s">
        <v>649</v>
      </c>
      <c r="G2526" s="4" t="s">
        <v>100</v>
      </c>
      <c r="H2526" s="4" t="str">
        <f t="shared" si="63"/>
        <v>Graphic Crew</v>
      </c>
      <c r="I2526" s="4" t="str">
        <f t="shared" si="64"/>
        <v>Woman Up - Dovetail Blue</v>
      </c>
      <c r="J2526" s="4" t="str">
        <f t="shared" si="65"/>
        <v>DWS23CT2-420</v>
      </c>
      <c r="K2526" s="4" t="str">
        <f t="shared" si="66"/>
        <v>S</v>
      </c>
      <c r="L2526" s="4" t="str">
        <f t="shared" si="67"/>
        <v>S</v>
      </c>
      <c r="M2526" s="4" t="str">
        <f t="shared" si="68"/>
        <v/>
      </c>
      <c r="N2526" s="4" t="e">
        <f>VLOOKUP(L2526,#REF!,3,FALSE)</f>
        <v>#REF!</v>
      </c>
      <c r="O2526" s="4" t="e">
        <f>VLOOKUP(L2526,#REF!,2,FALSE)</f>
        <v>#REF!</v>
      </c>
      <c r="P2526" s="4" t="e">
        <f t="shared" si="69"/>
        <v>#REF!</v>
      </c>
      <c r="Q2526" s="4"/>
      <c r="R2526" s="4"/>
      <c r="S2526" s="4"/>
      <c r="T2526" s="4"/>
      <c r="U2526" s="4"/>
      <c r="V2526" s="4"/>
      <c r="W2526" s="4"/>
    </row>
    <row r="2527" spans="1:23" ht="16">
      <c r="A2527" s="173" t="s">
        <v>3263</v>
      </c>
      <c r="B2527" s="173" t="s">
        <v>3260</v>
      </c>
      <c r="C2527" s="173">
        <v>840130534064</v>
      </c>
      <c r="D2527" s="174">
        <v>14.5</v>
      </c>
      <c r="E2527" s="174">
        <v>29</v>
      </c>
      <c r="F2527" s="173" t="s">
        <v>649</v>
      </c>
      <c r="G2527" s="4" t="s">
        <v>100</v>
      </c>
      <c r="H2527" s="4" t="str">
        <f t="shared" si="63"/>
        <v>Graphic Crew</v>
      </c>
      <c r="I2527" s="4" t="str">
        <f t="shared" si="64"/>
        <v>Woman Up - Dovetail Blue</v>
      </c>
      <c r="J2527" s="4" t="str">
        <f t="shared" si="65"/>
        <v>DWS23CT2-420</v>
      </c>
      <c r="K2527" s="4" t="str">
        <f t="shared" si="66"/>
        <v>XL</v>
      </c>
      <c r="L2527" s="4" t="str">
        <f t="shared" si="67"/>
        <v>XL</v>
      </c>
      <c r="M2527" s="4" t="str">
        <f t="shared" si="68"/>
        <v/>
      </c>
      <c r="N2527" s="4" t="e">
        <f>VLOOKUP(L2527,#REF!,3,FALSE)</f>
        <v>#REF!</v>
      </c>
      <c r="O2527" s="4" t="e">
        <f>VLOOKUP(L2527,#REF!,2,FALSE)</f>
        <v>#REF!</v>
      </c>
      <c r="P2527" s="4" t="e">
        <f t="shared" si="69"/>
        <v>#REF!</v>
      </c>
      <c r="Q2527" s="4"/>
      <c r="R2527" s="4"/>
      <c r="S2527" s="4"/>
      <c r="T2527" s="4"/>
      <c r="U2527" s="4"/>
      <c r="V2527" s="4"/>
      <c r="W2527" s="4"/>
    </row>
    <row r="2528" spans="1:23" ht="16">
      <c r="A2528" s="173" t="s">
        <v>3264</v>
      </c>
      <c r="B2528" s="173" t="s">
        <v>3260</v>
      </c>
      <c r="C2528" s="173">
        <v>840130534071</v>
      </c>
      <c r="D2528" s="174">
        <v>14.5</v>
      </c>
      <c r="E2528" s="174">
        <v>29</v>
      </c>
      <c r="F2528" s="173" t="s">
        <v>649</v>
      </c>
      <c r="G2528" s="4" t="s">
        <v>100</v>
      </c>
      <c r="H2528" s="4" t="str">
        <f t="shared" si="63"/>
        <v>Graphic Crew</v>
      </c>
      <c r="I2528" s="4" t="str">
        <f t="shared" si="64"/>
        <v>Woman Up - Dovetail Blue</v>
      </c>
      <c r="J2528" s="4" t="str">
        <f t="shared" si="65"/>
        <v>DWS23CT2-420</v>
      </c>
      <c r="K2528" s="4" t="str">
        <f t="shared" si="66"/>
        <v>XS</v>
      </c>
      <c r="L2528" s="4" t="str">
        <f t="shared" si="67"/>
        <v>XS</v>
      </c>
      <c r="M2528" s="4" t="str">
        <f t="shared" si="68"/>
        <v/>
      </c>
      <c r="N2528" s="4" t="e">
        <f>VLOOKUP(L2528,#REF!,3,FALSE)</f>
        <v>#REF!</v>
      </c>
      <c r="O2528" s="4" t="e">
        <f>VLOOKUP(L2528,#REF!,2,FALSE)</f>
        <v>#REF!</v>
      </c>
      <c r="P2528" s="4" t="e">
        <f t="shared" si="69"/>
        <v>#REF!</v>
      </c>
      <c r="Q2528" s="4"/>
      <c r="R2528" s="4"/>
      <c r="S2528" s="4"/>
      <c r="T2528" s="4"/>
      <c r="U2528" s="4"/>
      <c r="V2528" s="4"/>
      <c r="W2528" s="4"/>
    </row>
    <row r="2529" spans="1:23" ht="16">
      <c r="A2529" s="173" t="s">
        <v>3265</v>
      </c>
      <c r="B2529" s="173" t="s">
        <v>3260</v>
      </c>
      <c r="C2529" s="173">
        <v>840130534088</v>
      </c>
      <c r="D2529" s="174">
        <v>14.5</v>
      </c>
      <c r="E2529" s="174">
        <v>29</v>
      </c>
      <c r="F2529" s="173" t="s">
        <v>649</v>
      </c>
      <c r="G2529" s="4" t="s">
        <v>100</v>
      </c>
      <c r="H2529" s="4" t="str">
        <f t="shared" si="63"/>
        <v>Graphic Crew</v>
      </c>
      <c r="I2529" s="4" t="str">
        <f t="shared" si="64"/>
        <v>Woman Up - Dovetail Blue</v>
      </c>
      <c r="J2529" s="4" t="str">
        <f t="shared" si="65"/>
        <v>DWS23CT2-420</v>
      </c>
      <c r="K2529" s="4" t="str">
        <f t="shared" si="66"/>
        <v>XXL</v>
      </c>
      <c r="L2529" s="4" t="str">
        <f t="shared" si="67"/>
        <v>XXL</v>
      </c>
      <c r="M2529" s="4" t="str">
        <f t="shared" si="68"/>
        <v/>
      </c>
      <c r="N2529" s="4" t="e">
        <f>VLOOKUP(L2529,#REF!,3,FALSE)</f>
        <v>#REF!</v>
      </c>
      <c r="O2529" s="4" t="e">
        <f>VLOOKUP(L2529,#REF!,2,FALSE)</f>
        <v>#REF!</v>
      </c>
      <c r="P2529" s="4" t="e">
        <f t="shared" si="69"/>
        <v>#REF!</v>
      </c>
      <c r="Q2529" s="4"/>
      <c r="R2529" s="4"/>
      <c r="S2529" s="4"/>
      <c r="T2529" s="4"/>
      <c r="U2529" s="4"/>
      <c r="V2529" s="4"/>
      <c r="W2529" s="4"/>
    </row>
    <row r="2530" spans="1:23" ht="16">
      <c r="A2530" s="173" t="s">
        <v>3266</v>
      </c>
      <c r="B2530" s="173" t="s">
        <v>3260</v>
      </c>
      <c r="C2530" s="173">
        <v>840130534095</v>
      </c>
      <c r="D2530" s="174">
        <v>14.5</v>
      </c>
      <c r="E2530" s="174">
        <v>29</v>
      </c>
      <c r="F2530" s="173" t="s">
        <v>649</v>
      </c>
      <c r="G2530" s="4" t="s">
        <v>100</v>
      </c>
      <c r="H2530" s="4" t="str">
        <f t="shared" si="63"/>
        <v>Graphic Crew</v>
      </c>
      <c r="I2530" s="4" t="str">
        <f t="shared" si="64"/>
        <v>Woman Up - Dovetail Blue</v>
      </c>
      <c r="J2530" s="4" t="str">
        <f t="shared" si="65"/>
        <v>DWS23CT2-420</v>
      </c>
      <c r="K2530" s="4" t="str">
        <f t="shared" si="66"/>
        <v>XXXL</v>
      </c>
      <c r="L2530" s="4" t="str">
        <f t="shared" si="67"/>
        <v>XXXL</v>
      </c>
      <c r="M2530" s="4" t="str">
        <f t="shared" si="68"/>
        <v/>
      </c>
      <c r="N2530" s="4" t="e">
        <f>VLOOKUP(L2530,#REF!,3,FALSE)</f>
        <v>#REF!</v>
      </c>
      <c r="O2530" s="4" t="e">
        <f>VLOOKUP(L2530,#REF!,2,FALSE)</f>
        <v>#REF!</v>
      </c>
      <c r="P2530" s="4" t="e">
        <f t="shared" si="69"/>
        <v>#REF!</v>
      </c>
      <c r="Q2530" s="4"/>
      <c r="R2530" s="4"/>
      <c r="S2530" s="4"/>
      <c r="T2530" s="4"/>
      <c r="U2530" s="4"/>
      <c r="V2530" s="4"/>
      <c r="W2530" s="4"/>
    </row>
    <row r="2531" spans="1:23" ht="16">
      <c r="A2531" s="173" t="s">
        <v>3267</v>
      </c>
      <c r="B2531" s="173" t="s">
        <v>3268</v>
      </c>
      <c r="C2531" s="173">
        <v>840130532459</v>
      </c>
      <c r="D2531" s="174">
        <v>64.5</v>
      </c>
      <c r="E2531" s="174">
        <v>129</v>
      </c>
      <c r="F2531" s="173" t="s">
        <v>809</v>
      </c>
      <c r="G2531" s="4" t="s">
        <v>3</v>
      </c>
      <c r="H2531" s="4" t="str">
        <f t="shared" si="63"/>
        <v>Freshley Overall</v>
      </c>
      <c r="I2531" s="4" t="str">
        <f t="shared" si="64"/>
        <v>Vintage Denim</v>
      </c>
      <c r="J2531" s="4" t="str">
        <f t="shared" si="65"/>
        <v>DWS23O2D-420</v>
      </c>
      <c r="K2531" s="4" t="str">
        <f t="shared" si="66"/>
        <v>000x28</v>
      </c>
      <c r="L2531" s="4" t="str">
        <f t="shared" si="67"/>
        <v>000</v>
      </c>
      <c r="M2531" s="4" t="str">
        <f t="shared" si="68"/>
        <v>28</v>
      </c>
      <c r="N2531" s="4" t="e">
        <f>VLOOKUP(L2531,#REF!,3,FALSE)</f>
        <v>#REF!</v>
      </c>
      <c r="O2531" s="4" t="e">
        <f>VLOOKUP(L2531,#REF!,2,FALSE)</f>
        <v>#REF!</v>
      </c>
      <c r="P2531" s="4" t="e">
        <f t="shared" si="69"/>
        <v>#REF!</v>
      </c>
      <c r="Q2531" s="4"/>
      <c r="R2531" s="4"/>
      <c r="S2531" s="4"/>
      <c r="T2531" s="4"/>
      <c r="U2531" s="4"/>
      <c r="V2531" s="4"/>
      <c r="W2531" s="4"/>
    </row>
    <row r="2532" spans="1:23" ht="16">
      <c r="A2532" s="173" t="s">
        <v>3269</v>
      </c>
      <c r="B2532" s="173" t="s">
        <v>3268</v>
      </c>
      <c r="C2532" s="173">
        <v>840130532466</v>
      </c>
      <c r="D2532" s="174">
        <v>64.5</v>
      </c>
      <c r="E2532" s="174">
        <v>129</v>
      </c>
      <c r="F2532" s="173" t="s">
        <v>809</v>
      </c>
      <c r="G2532" s="4" t="s">
        <v>3</v>
      </c>
      <c r="H2532" s="4" t="str">
        <f t="shared" si="63"/>
        <v>Freshley Overall</v>
      </c>
      <c r="I2532" s="4" t="str">
        <f t="shared" si="64"/>
        <v>Vintage Denim</v>
      </c>
      <c r="J2532" s="4" t="str">
        <f t="shared" si="65"/>
        <v>DWS23O2D-420</v>
      </c>
      <c r="K2532" s="4" t="str">
        <f t="shared" si="66"/>
        <v>000x30</v>
      </c>
      <c r="L2532" s="4" t="str">
        <f t="shared" si="67"/>
        <v>000</v>
      </c>
      <c r="M2532" s="4" t="str">
        <f t="shared" si="68"/>
        <v>30</v>
      </c>
      <c r="N2532" s="4" t="e">
        <f>VLOOKUP(L2532,#REF!,3,FALSE)</f>
        <v>#REF!</v>
      </c>
      <c r="O2532" s="4" t="e">
        <f>VLOOKUP(L2532,#REF!,2,FALSE)</f>
        <v>#REF!</v>
      </c>
      <c r="P2532" s="4" t="e">
        <f t="shared" si="69"/>
        <v>#REF!</v>
      </c>
      <c r="Q2532" s="4"/>
      <c r="R2532" s="4"/>
      <c r="S2532" s="4"/>
      <c r="T2532" s="4"/>
      <c r="U2532" s="4"/>
      <c r="V2532" s="4"/>
      <c r="W2532" s="4"/>
    </row>
    <row r="2533" spans="1:23" ht="16">
      <c r="A2533" s="173" t="s">
        <v>3270</v>
      </c>
      <c r="B2533" s="173" t="s">
        <v>3268</v>
      </c>
      <c r="C2533" s="173">
        <v>840130532473</v>
      </c>
      <c r="D2533" s="174">
        <v>64.5</v>
      </c>
      <c r="E2533" s="174">
        <v>129</v>
      </c>
      <c r="F2533" s="173" t="s">
        <v>809</v>
      </c>
      <c r="G2533" s="4" t="s">
        <v>3</v>
      </c>
      <c r="H2533" s="4" t="str">
        <f t="shared" si="63"/>
        <v>Freshley Overall</v>
      </c>
      <c r="I2533" s="4" t="str">
        <f t="shared" si="64"/>
        <v>Vintage Denim</v>
      </c>
      <c r="J2533" s="4" t="str">
        <f t="shared" si="65"/>
        <v>DWS23O2D-420</v>
      </c>
      <c r="K2533" s="4" t="str">
        <f t="shared" si="66"/>
        <v>000x32</v>
      </c>
      <c r="L2533" s="4" t="str">
        <f t="shared" si="67"/>
        <v>000</v>
      </c>
      <c r="M2533" s="4" t="str">
        <f t="shared" si="68"/>
        <v>32</v>
      </c>
      <c r="N2533" s="4" t="e">
        <f>VLOOKUP(L2533,#REF!,3,FALSE)</f>
        <v>#REF!</v>
      </c>
      <c r="O2533" s="4" t="e">
        <f>VLOOKUP(L2533,#REF!,2,FALSE)</f>
        <v>#REF!</v>
      </c>
      <c r="P2533" s="4" t="e">
        <f t="shared" si="69"/>
        <v>#REF!</v>
      </c>
      <c r="Q2533" s="4"/>
      <c r="R2533" s="4"/>
      <c r="S2533" s="4"/>
      <c r="T2533" s="4"/>
      <c r="U2533" s="4"/>
      <c r="V2533" s="4"/>
      <c r="W2533" s="4"/>
    </row>
    <row r="2534" spans="1:23" ht="16">
      <c r="A2534" s="173" t="s">
        <v>3271</v>
      </c>
      <c r="B2534" s="173" t="s">
        <v>3268</v>
      </c>
      <c r="C2534" s="173">
        <v>840130532480</v>
      </c>
      <c r="D2534" s="174">
        <v>64.5</v>
      </c>
      <c r="E2534" s="174">
        <v>129</v>
      </c>
      <c r="F2534" s="173" t="s">
        <v>809</v>
      </c>
      <c r="G2534" s="4" t="s">
        <v>3</v>
      </c>
      <c r="H2534" s="4" t="str">
        <f t="shared" si="63"/>
        <v>Freshley Overall</v>
      </c>
      <c r="I2534" s="4" t="str">
        <f t="shared" si="64"/>
        <v>Vintage Denim</v>
      </c>
      <c r="J2534" s="4" t="str">
        <f t="shared" si="65"/>
        <v>DWS23O2D-420</v>
      </c>
      <c r="K2534" s="4" t="str">
        <f t="shared" si="66"/>
        <v>000x34</v>
      </c>
      <c r="L2534" s="4" t="str">
        <f t="shared" si="67"/>
        <v>000</v>
      </c>
      <c r="M2534" s="4" t="str">
        <f t="shared" si="68"/>
        <v>34</v>
      </c>
      <c r="N2534" s="4" t="e">
        <f>VLOOKUP(L2534,#REF!,3,FALSE)</f>
        <v>#REF!</v>
      </c>
      <c r="O2534" s="4" t="e">
        <f>VLOOKUP(L2534,#REF!,2,FALSE)</f>
        <v>#REF!</v>
      </c>
      <c r="P2534" s="4" t="e">
        <f t="shared" si="69"/>
        <v>#REF!</v>
      </c>
      <c r="Q2534" s="4"/>
      <c r="R2534" s="4"/>
      <c r="S2534" s="4"/>
      <c r="T2534" s="4"/>
      <c r="U2534" s="4"/>
      <c r="V2534" s="4"/>
      <c r="W2534" s="4"/>
    </row>
    <row r="2535" spans="1:23" ht="16">
      <c r="A2535" s="173" t="s">
        <v>3272</v>
      </c>
      <c r="B2535" s="173" t="s">
        <v>3268</v>
      </c>
      <c r="C2535" s="173">
        <v>840130532497</v>
      </c>
      <c r="D2535" s="174">
        <v>64.5</v>
      </c>
      <c r="E2535" s="174">
        <v>129</v>
      </c>
      <c r="F2535" s="173" t="s">
        <v>809</v>
      </c>
      <c r="G2535" s="4" t="s">
        <v>3</v>
      </c>
      <c r="H2535" s="4" t="str">
        <f t="shared" si="63"/>
        <v>Freshley Overall</v>
      </c>
      <c r="I2535" s="4" t="str">
        <f t="shared" si="64"/>
        <v>Vintage Denim</v>
      </c>
      <c r="J2535" s="4" t="str">
        <f t="shared" si="65"/>
        <v>DWS23O2D-420</v>
      </c>
      <c r="K2535" s="4" t="str">
        <f t="shared" si="66"/>
        <v>00x28</v>
      </c>
      <c r="L2535" s="4" t="str">
        <f t="shared" si="67"/>
        <v>00</v>
      </c>
      <c r="M2535" s="4" t="str">
        <f t="shared" si="68"/>
        <v>28</v>
      </c>
      <c r="N2535" s="4" t="e">
        <f>VLOOKUP(L2535,#REF!,3,FALSE)</f>
        <v>#REF!</v>
      </c>
      <c r="O2535" s="4" t="e">
        <f>VLOOKUP(L2535,#REF!,2,FALSE)</f>
        <v>#REF!</v>
      </c>
      <c r="P2535" s="4" t="e">
        <f t="shared" si="69"/>
        <v>#REF!</v>
      </c>
      <c r="Q2535" s="4"/>
      <c r="R2535" s="4"/>
      <c r="S2535" s="4"/>
      <c r="T2535" s="4"/>
      <c r="U2535" s="4"/>
      <c r="V2535" s="4"/>
      <c r="W2535" s="4"/>
    </row>
    <row r="2536" spans="1:23" ht="16">
      <c r="A2536" s="173" t="s">
        <v>3273</v>
      </c>
      <c r="B2536" s="173" t="s">
        <v>3268</v>
      </c>
      <c r="C2536" s="173">
        <v>840130532503</v>
      </c>
      <c r="D2536" s="174">
        <v>64.5</v>
      </c>
      <c r="E2536" s="174">
        <v>129</v>
      </c>
      <c r="F2536" s="173" t="s">
        <v>809</v>
      </c>
      <c r="G2536" s="4" t="s">
        <v>3</v>
      </c>
      <c r="H2536" s="4" t="str">
        <f t="shared" si="63"/>
        <v>Freshley Overall</v>
      </c>
      <c r="I2536" s="4" t="str">
        <f t="shared" si="64"/>
        <v>Vintage Denim</v>
      </c>
      <c r="J2536" s="4" t="str">
        <f t="shared" si="65"/>
        <v>DWS23O2D-420</v>
      </c>
      <c r="K2536" s="4" t="str">
        <f t="shared" si="66"/>
        <v>00x30</v>
      </c>
      <c r="L2536" s="4" t="str">
        <f t="shared" si="67"/>
        <v>00</v>
      </c>
      <c r="M2536" s="4" t="str">
        <f t="shared" si="68"/>
        <v>30</v>
      </c>
      <c r="N2536" s="4" t="e">
        <f>VLOOKUP(L2536,#REF!,3,FALSE)</f>
        <v>#REF!</v>
      </c>
      <c r="O2536" s="4" t="e">
        <f>VLOOKUP(L2536,#REF!,2,FALSE)</f>
        <v>#REF!</v>
      </c>
      <c r="P2536" s="4" t="e">
        <f t="shared" si="69"/>
        <v>#REF!</v>
      </c>
      <c r="Q2536" s="4"/>
      <c r="R2536" s="4"/>
      <c r="S2536" s="4"/>
      <c r="T2536" s="4"/>
      <c r="U2536" s="4"/>
      <c r="V2536" s="4"/>
      <c r="W2536" s="4"/>
    </row>
    <row r="2537" spans="1:23" ht="16">
      <c r="A2537" s="173" t="s">
        <v>3274</v>
      </c>
      <c r="B2537" s="173" t="s">
        <v>3268</v>
      </c>
      <c r="C2537" s="173">
        <v>840130532510</v>
      </c>
      <c r="D2537" s="174">
        <v>64.5</v>
      </c>
      <c r="E2537" s="174">
        <v>129</v>
      </c>
      <c r="F2537" s="173" t="s">
        <v>809</v>
      </c>
      <c r="G2537" s="4" t="s">
        <v>3</v>
      </c>
      <c r="H2537" s="4" t="str">
        <f t="shared" si="63"/>
        <v>Freshley Overall</v>
      </c>
      <c r="I2537" s="4" t="str">
        <f t="shared" si="64"/>
        <v>Vintage Denim</v>
      </c>
      <c r="J2537" s="4" t="str">
        <f t="shared" si="65"/>
        <v>DWS23O2D-420</v>
      </c>
      <c r="K2537" s="4" t="str">
        <f t="shared" si="66"/>
        <v>00x32</v>
      </c>
      <c r="L2537" s="4" t="str">
        <f t="shared" si="67"/>
        <v>00</v>
      </c>
      <c r="M2537" s="4" t="str">
        <f t="shared" si="68"/>
        <v>32</v>
      </c>
      <c r="N2537" s="4" t="e">
        <f>VLOOKUP(L2537,#REF!,3,FALSE)</f>
        <v>#REF!</v>
      </c>
      <c r="O2537" s="4" t="e">
        <f>VLOOKUP(L2537,#REF!,2,FALSE)</f>
        <v>#REF!</v>
      </c>
      <c r="P2537" s="4" t="e">
        <f t="shared" si="69"/>
        <v>#REF!</v>
      </c>
      <c r="Q2537" s="4"/>
      <c r="R2537" s="4"/>
      <c r="S2537" s="4"/>
      <c r="T2537" s="4"/>
      <c r="U2537" s="4"/>
      <c r="V2537" s="4"/>
      <c r="W2537" s="4"/>
    </row>
    <row r="2538" spans="1:23" ht="16">
      <c r="A2538" s="173" t="s">
        <v>3275</v>
      </c>
      <c r="B2538" s="173" t="s">
        <v>3268</v>
      </c>
      <c r="C2538" s="173">
        <v>840130532527</v>
      </c>
      <c r="D2538" s="174">
        <v>64.5</v>
      </c>
      <c r="E2538" s="174">
        <v>129</v>
      </c>
      <c r="F2538" s="173" t="s">
        <v>809</v>
      </c>
      <c r="G2538" s="4" t="s">
        <v>3</v>
      </c>
      <c r="H2538" s="4" t="str">
        <f t="shared" si="63"/>
        <v>Freshley Overall</v>
      </c>
      <c r="I2538" s="4" t="str">
        <f t="shared" si="64"/>
        <v>Vintage Denim</v>
      </c>
      <c r="J2538" s="4" t="str">
        <f t="shared" si="65"/>
        <v>DWS23O2D-420</v>
      </c>
      <c r="K2538" s="4" t="str">
        <f t="shared" si="66"/>
        <v>00x34</v>
      </c>
      <c r="L2538" s="4" t="str">
        <f t="shared" si="67"/>
        <v>00</v>
      </c>
      <c r="M2538" s="4" t="str">
        <f t="shared" si="68"/>
        <v>34</v>
      </c>
      <c r="N2538" s="4" t="e">
        <f>VLOOKUP(L2538,#REF!,3,FALSE)</f>
        <v>#REF!</v>
      </c>
      <c r="O2538" s="4" t="e">
        <f>VLOOKUP(L2538,#REF!,2,FALSE)</f>
        <v>#REF!</v>
      </c>
      <c r="P2538" s="4" t="e">
        <f t="shared" si="69"/>
        <v>#REF!</v>
      </c>
      <c r="Q2538" s="4"/>
      <c r="R2538" s="4"/>
      <c r="S2538" s="4"/>
      <c r="T2538" s="4"/>
      <c r="U2538" s="4"/>
      <c r="V2538" s="4"/>
      <c r="W2538" s="4"/>
    </row>
    <row r="2539" spans="1:23" ht="16">
      <c r="A2539" s="173" t="s">
        <v>3276</v>
      </c>
      <c r="B2539" s="173" t="s">
        <v>3268</v>
      </c>
      <c r="C2539" s="173">
        <v>840130532534</v>
      </c>
      <c r="D2539" s="174">
        <v>64.5</v>
      </c>
      <c r="E2539" s="174">
        <v>129</v>
      </c>
      <c r="F2539" s="173" t="s">
        <v>809</v>
      </c>
      <c r="G2539" s="4" t="s">
        <v>3</v>
      </c>
      <c r="H2539" s="4" t="str">
        <f t="shared" si="63"/>
        <v>Freshley Overall</v>
      </c>
      <c r="I2539" s="4" t="str">
        <f t="shared" si="64"/>
        <v>Vintage Denim</v>
      </c>
      <c r="J2539" s="4" t="str">
        <f t="shared" si="65"/>
        <v>DWS23O2D-420</v>
      </c>
      <c r="K2539" s="4" t="str">
        <f t="shared" si="66"/>
        <v>0x28</v>
      </c>
      <c r="L2539" s="4" t="str">
        <f t="shared" si="67"/>
        <v>0</v>
      </c>
      <c r="M2539" s="4" t="str">
        <f t="shared" si="68"/>
        <v>28</v>
      </c>
      <c r="N2539" s="4" t="e">
        <f>VLOOKUP(L2539,#REF!,3,FALSE)</f>
        <v>#REF!</v>
      </c>
      <c r="O2539" s="4" t="e">
        <f>VLOOKUP(L2539,#REF!,2,FALSE)</f>
        <v>#REF!</v>
      </c>
      <c r="P2539" s="4" t="e">
        <f t="shared" si="69"/>
        <v>#REF!</v>
      </c>
      <c r="Q2539" s="4"/>
      <c r="R2539" s="4"/>
      <c r="S2539" s="4"/>
      <c r="T2539" s="4"/>
      <c r="U2539" s="4"/>
      <c r="V2539" s="4"/>
      <c r="W2539" s="4"/>
    </row>
    <row r="2540" spans="1:23" ht="16">
      <c r="A2540" s="173" t="s">
        <v>3277</v>
      </c>
      <c r="B2540" s="173" t="s">
        <v>3268</v>
      </c>
      <c r="C2540" s="173">
        <v>840130532541</v>
      </c>
      <c r="D2540" s="174">
        <v>64.5</v>
      </c>
      <c r="E2540" s="174">
        <v>129</v>
      </c>
      <c r="F2540" s="173" t="s">
        <v>809</v>
      </c>
      <c r="G2540" s="4" t="s">
        <v>3</v>
      </c>
      <c r="H2540" s="4" t="str">
        <f t="shared" si="63"/>
        <v>Freshley Overall</v>
      </c>
      <c r="I2540" s="4" t="str">
        <f t="shared" si="64"/>
        <v>Vintage Denim</v>
      </c>
      <c r="J2540" s="4" t="str">
        <f t="shared" si="65"/>
        <v>DWS23O2D-420</v>
      </c>
      <c r="K2540" s="4" t="str">
        <f t="shared" si="66"/>
        <v>0x30</v>
      </c>
      <c r="L2540" s="4" t="str">
        <f t="shared" si="67"/>
        <v>0</v>
      </c>
      <c r="M2540" s="4" t="str">
        <f t="shared" si="68"/>
        <v>30</v>
      </c>
      <c r="N2540" s="4" t="e">
        <f>VLOOKUP(L2540,#REF!,3,FALSE)</f>
        <v>#REF!</v>
      </c>
      <c r="O2540" s="4" t="e">
        <f>VLOOKUP(L2540,#REF!,2,FALSE)</f>
        <v>#REF!</v>
      </c>
      <c r="P2540" s="4" t="e">
        <f t="shared" si="69"/>
        <v>#REF!</v>
      </c>
      <c r="Q2540" s="4"/>
      <c r="R2540" s="4"/>
      <c r="S2540" s="4"/>
      <c r="T2540" s="4"/>
      <c r="U2540" s="4"/>
      <c r="V2540" s="4"/>
      <c r="W2540" s="4"/>
    </row>
    <row r="2541" spans="1:23" ht="16">
      <c r="A2541" s="173" t="s">
        <v>3278</v>
      </c>
      <c r="B2541" s="173" t="s">
        <v>3268</v>
      </c>
      <c r="C2541" s="173">
        <v>840130532558</v>
      </c>
      <c r="D2541" s="174">
        <v>64.5</v>
      </c>
      <c r="E2541" s="174">
        <v>129</v>
      </c>
      <c r="F2541" s="173" t="s">
        <v>809</v>
      </c>
      <c r="G2541" s="4" t="s">
        <v>3</v>
      </c>
      <c r="H2541" s="4" t="str">
        <f t="shared" si="63"/>
        <v>Freshley Overall</v>
      </c>
      <c r="I2541" s="4" t="str">
        <f t="shared" si="64"/>
        <v>Vintage Denim</v>
      </c>
      <c r="J2541" s="4" t="str">
        <f t="shared" si="65"/>
        <v>DWS23O2D-420</v>
      </c>
      <c r="K2541" s="4" t="str">
        <f t="shared" si="66"/>
        <v>0x32</v>
      </c>
      <c r="L2541" s="4" t="str">
        <f t="shared" si="67"/>
        <v>0</v>
      </c>
      <c r="M2541" s="4" t="str">
        <f t="shared" si="68"/>
        <v>32</v>
      </c>
      <c r="N2541" s="4" t="e">
        <f>VLOOKUP(L2541,#REF!,3,FALSE)</f>
        <v>#REF!</v>
      </c>
      <c r="O2541" s="4" t="e">
        <f>VLOOKUP(L2541,#REF!,2,FALSE)</f>
        <v>#REF!</v>
      </c>
      <c r="P2541" s="4" t="e">
        <f t="shared" si="69"/>
        <v>#REF!</v>
      </c>
      <c r="Q2541" s="4"/>
      <c r="R2541" s="4"/>
      <c r="S2541" s="4"/>
      <c r="T2541" s="4"/>
      <c r="U2541" s="4"/>
      <c r="V2541" s="4"/>
      <c r="W2541" s="4"/>
    </row>
    <row r="2542" spans="1:23" ht="16">
      <c r="A2542" s="173" t="s">
        <v>3279</v>
      </c>
      <c r="B2542" s="173" t="s">
        <v>3268</v>
      </c>
      <c r="C2542" s="173">
        <v>840130532565</v>
      </c>
      <c r="D2542" s="174">
        <v>64.5</v>
      </c>
      <c r="E2542" s="174">
        <v>129</v>
      </c>
      <c r="F2542" s="173" t="s">
        <v>809</v>
      </c>
      <c r="G2542" s="4" t="s">
        <v>3</v>
      </c>
      <c r="H2542" s="4" t="str">
        <f t="shared" si="63"/>
        <v>Freshley Overall</v>
      </c>
      <c r="I2542" s="4" t="str">
        <f t="shared" si="64"/>
        <v>Vintage Denim</v>
      </c>
      <c r="J2542" s="4" t="str">
        <f t="shared" si="65"/>
        <v>DWS23O2D-420</v>
      </c>
      <c r="K2542" s="4" t="str">
        <f t="shared" si="66"/>
        <v>0x34</v>
      </c>
      <c r="L2542" s="4" t="str">
        <f t="shared" si="67"/>
        <v>0</v>
      </c>
      <c r="M2542" s="4" t="str">
        <f t="shared" si="68"/>
        <v>34</v>
      </c>
      <c r="N2542" s="4" t="e">
        <f>VLOOKUP(L2542,#REF!,3,FALSE)</f>
        <v>#REF!</v>
      </c>
      <c r="O2542" s="4" t="e">
        <f>VLOOKUP(L2542,#REF!,2,FALSE)</f>
        <v>#REF!</v>
      </c>
      <c r="P2542" s="4" t="e">
        <f t="shared" si="69"/>
        <v>#REF!</v>
      </c>
      <c r="Q2542" s="4"/>
      <c r="R2542" s="4"/>
      <c r="S2542" s="4"/>
      <c r="T2542" s="4"/>
      <c r="U2542" s="4"/>
      <c r="V2542" s="4"/>
      <c r="W2542" s="4"/>
    </row>
    <row r="2543" spans="1:23" ht="16">
      <c r="A2543" s="173" t="s">
        <v>3280</v>
      </c>
      <c r="B2543" s="173" t="s">
        <v>3268</v>
      </c>
      <c r="C2543" s="173">
        <v>840130532572</v>
      </c>
      <c r="D2543" s="174">
        <v>64.5</v>
      </c>
      <c r="E2543" s="174">
        <v>129</v>
      </c>
      <c r="F2543" s="173" t="s">
        <v>809</v>
      </c>
      <c r="G2543" s="4" t="s">
        <v>3</v>
      </c>
      <c r="H2543" s="4" t="str">
        <f t="shared" si="63"/>
        <v>Freshley Overall</v>
      </c>
      <c r="I2543" s="4" t="str">
        <f t="shared" si="64"/>
        <v>Vintage Denim</v>
      </c>
      <c r="J2543" s="4" t="str">
        <f t="shared" si="65"/>
        <v>DWS23O2D-420</v>
      </c>
      <c r="K2543" s="4" t="str">
        <f t="shared" si="66"/>
        <v>10x28</v>
      </c>
      <c r="L2543" s="4" t="str">
        <f t="shared" si="67"/>
        <v>10</v>
      </c>
      <c r="M2543" s="4" t="str">
        <f t="shared" si="68"/>
        <v>28</v>
      </c>
      <c r="N2543" s="4" t="e">
        <f>VLOOKUP(L2543,#REF!,3,FALSE)</f>
        <v>#REF!</v>
      </c>
      <c r="O2543" s="4" t="e">
        <f>VLOOKUP(L2543,#REF!,2,FALSE)</f>
        <v>#REF!</v>
      </c>
      <c r="P2543" s="4" t="e">
        <f t="shared" si="69"/>
        <v>#REF!</v>
      </c>
      <c r="Q2543" s="4"/>
      <c r="R2543" s="4"/>
      <c r="S2543" s="4"/>
      <c r="T2543" s="4"/>
      <c r="U2543" s="4"/>
      <c r="V2543" s="4"/>
      <c r="W2543" s="4"/>
    </row>
    <row r="2544" spans="1:23" ht="16">
      <c r="A2544" s="173" t="s">
        <v>3281</v>
      </c>
      <c r="B2544" s="173" t="s">
        <v>3268</v>
      </c>
      <c r="C2544" s="173">
        <v>840130532589</v>
      </c>
      <c r="D2544" s="174">
        <v>64.5</v>
      </c>
      <c r="E2544" s="174">
        <v>129</v>
      </c>
      <c r="F2544" s="173" t="s">
        <v>809</v>
      </c>
      <c r="G2544" s="4" t="s">
        <v>3</v>
      </c>
      <c r="H2544" s="4" t="str">
        <f t="shared" si="63"/>
        <v>Freshley Overall</v>
      </c>
      <c r="I2544" s="4" t="str">
        <f t="shared" si="64"/>
        <v>Vintage Denim</v>
      </c>
      <c r="J2544" s="4" t="str">
        <f t="shared" si="65"/>
        <v>DWS23O2D-420</v>
      </c>
      <c r="K2544" s="4" t="str">
        <f t="shared" si="66"/>
        <v>10x30</v>
      </c>
      <c r="L2544" s="4" t="str">
        <f t="shared" si="67"/>
        <v>10</v>
      </c>
      <c r="M2544" s="4" t="str">
        <f t="shared" si="68"/>
        <v>30</v>
      </c>
      <c r="N2544" s="4" t="e">
        <f>VLOOKUP(L2544,#REF!,3,FALSE)</f>
        <v>#REF!</v>
      </c>
      <c r="O2544" s="4" t="e">
        <f>VLOOKUP(L2544,#REF!,2,FALSE)</f>
        <v>#REF!</v>
      </c>
      <c r="P2544" s="4" t="e">
        <f t="shared" si="69"/>
        <v>#REF!</v>
      </c>
      <c r="Q2544" s="4"/>
      <c r="R2544" s="4"/>
      <c r="S2544" s="4"/>
      <c r="T2544" s="4"/>
      <c r="U2544" s="4"/>
      <c r="V2544" s="4"/>
      <c r="W2544" s="4"/>
    </row>
    <row r="2545" spans="1:23" ht="16">
      <c r="A2545" s="173" t="s">
        <v>3282</v>
      </c>
      <c r="B2545" s="173" t="s">
        <v>3268</v>
      </c>
      <c r="C2545" s="173">
        <v>840130532596</v>
      </c>
      <c r="D2545" s="174">
        <v>64.5</v>
      </c>
      <c r="E2545" s="174">
        <v>129</v>
      </c>
      <c r="F2545" s="173" t="s">
        <v>809</v>
      </c>
      <c r="G2545" s="4" t="s">
        <v>3</v>
      </c>
      <c r="H2545" s="4" t="str">
        <f t="shared" si="63"/>
        <v>Freshley Overall</v>
      </c>
      <c r="I2545" s="4" t="str">
        <f t="shared" si="64"/>
        <v>Vintage Denim</v>
      </c>
      <c r="J2545" s="4" t="str">
        <f t="shared" si="65"/>
        <v>DWS23O2D-420</v>
      </c>
      <c r="K2545" s="4" t="str">
        <f t="shared" si="66"/>
        <v>10x32</v>
      </c>
      <c r="L2545" s="4" t="str">
        <f t="shared" si="67"/>
        <v>10</v>
      </c>
      <c r="M2545" s="4" t="str">
        <f t="shared" si="68"/>
        <v>32</v>
      </c>
      <c r="N2545" s="4" t="e">
        <f>VLOOKUP(L2545,#REF!,3,FALSE)</f>
        <v>#REF!</v>
      </c>
      <c r="O2545" s="4" t="e">
        <f>VLOOKUP(L2545,#REF!,2,FALSE)</f>
        <v>#REF!</v>
      </c>
      <c r="P2545" s="4" t="e">
        <f t="shared" si="69"/>
        <v>#REF!</v>
      </c>
      <c r="Q2545" s="4"/>
      <c r="R2545" s="4"/>
      <c r="S2545" s="4"/>
      <c r="T2545" s="4"/>
      <c r="U2545" s="4"/>
      <c r="V2545" s="4"/>
      <c r="W2545" s="4"/>
    </row>
    <row r="2546" spans="1:23" ht="16">
      <c r="A2546" s="173" t="s">
        <v>3283</v>
      </c>
      <c r="B2546" s="173" t="s">
        <v>3268</v>
      </c>
      <c r="C2546" s="173">
        <v>840130532602</v>
      </c>
      <c r="D2546" s="174">
        <v>64.5</v>
      </c>
      <c r="E2546" s="174">
        <v>129</v>
      </c>
      <c r="F2546" s="173" t="s">
        <v>809</v>
      </c>
      <c r="G2546" s="4" t="s">
        <v>3</v>
      </c>
      <c r="H2546" s="4" t="str">
        <f t="shared" si="63"/>
        <v>Freshley Overall</v>
      </c>
      <c r="I2546" s="4" t="str">
        <f t="shared" si="64"/>
        <v>Vintage Denim</v>
      </c>
      <c r="J2546" s="4" t="str">
        <f t="shared" si="65"/>
        <v>DWS23O2D-420</v>
      </c>
      <c r="K2546" s="4" t="str">
        <f t="shared" si="66"/>
        <v>10x34</v>
      </c>
      <c r="L2546" s="4" t="str">
        <f t="shared" si="67"/>
        <v>10</v>
      </c>
      <c r="M2546" s="4" t="str">
        <f t="shared" si="68"/>
        <v>34</v>
      </c>
      <c r="N2546" s="4" t="e">
        <f>VLOOKUP(L2546,#REF!,3,FALSE)</f>
        <v>#REF!</v>
      </c>
      <c r="O2546" s="4" t="e">
        <f>VLOOKUP(L2546,#REF!,2,FALSE)</f>
        <v>#REF!</v>
      </c>
      <c r="P2546" s="4" t="e">
        <f t="shared" si="69"/>
        <v>#REF!</v>
      </c>
      <c r="Q2546" s="4"/>
      <c r="R2546" s="4"/>
      <c r="S2546" s="4"/>
      <c r="T2546" s="4"/>
      <c r="U2546" s="4"/>
      <c r="V2546" s="4"/>
      <c r="W2546" s="4"/>
    </row>
    <row r="2547" spans="1:23" ht="16">
      <c r="A2547" s="173" t="s">
        <v>3284</v>
      </c>
      <c r="B2547" s="173" t="s">
        <v>3268</v>
      </c>
      <c r="C2547" s="173">
        <v>840130532619</v>
      </c>
      <c r="D2547" s="174">
        <v>64.5</v>
      </c>
      <c r="E2547" s="174">
        <v>129</v>
      </c>
      <c r="F2547" s="173" t="s">
        <v>809</v>
      </c>
      <c r="G2547" s="4" t="s">
        <v>3</v>
      </c>
      <c r="H2547" s="4" t="str">
        <f t="shared" si="63"/>
        <v>Freshley Overall</v>
      </c>
      <c r="I2547" s="4" t="str">
        <f t="shared" si="64"/>
        <v>Vintage Denim</v>
      </c>
      <c r="J2547" s="4" t="str">
        <f t="shared" si="65"/>
        <v>DWS23O2D-420</v>
      </c>
      <c r="K2547" s="4" t="str">
        <f t="shared" si="66"/>
        <v>12x28</v>
      </c>
      <c r="L2547" s="4" t="str">
        <f t="shared" si="67"/>
        <v>12</v>
      </c>
      <c r="M2547" s="4" t="str">
        <f t="shared" si="68"/>
        <v>28</v>
      </c>
      <c r="N2547" s="4" t="e">
        <f>VLOOKUP(L2547,#REF!,3,FALSE)</f>
        <v>#REF!</v>
      </c>
      <c r="O2547" s="4" t="e">
        <f>VLOOKUP(L2547,#REF!,2,FALSE)</f>
        <v>#REF!</v>
      </c>
      <c r="P2547" s="4" t="e">
        <f t="shared" si="69"/>
        <v>#REF!</v>
      </c>
      <c r="Q2547" s="4"/>
      <c r="R2547" s="4"/>
      <c r="S2547" s="4"/>
      <c r="T2547" s="4"/>
      <c r="U2547" s="4"/>
      <c r="V2547" s="4"/>
      <c r="W2547" s="4"/>
    </row>
    <row r="2548" spans="1:23" ht="16">
      <c r="A2548" s="173" t="s">
        <v>3285</v>
      </c>
      <c r="B2548" s="173" t="s">
        <v>3268</v>
      </c>
      <c r="C2548" s="173">
        <v>840130532626</v>
      </c>
      <c r="D2548" s="174">
        <v>64.5</v>
      </c>
      <c r="E2548" s="174">
        <v>129</v>
      </c>
      <c r="F2548" s="173" t="s">
        <v>809</v>
      </c>
      <c r="G2548" s="4" t="s">
        <v>3</v>
      </c>
      <c r="H2548" s="4" t="str">
        <f t="shared" si="63"/>
        <v>Freshley Overall</v>
      </c>
      <c r="I2548" s="4" t="str">
        <f t="shared" si="64"/>
        <v>Vintage Denim</v>
      </c>
      <c r="J2548" s="4" t="str">
        <f t="shared" si="65"/>
        <v>DWS23O2D-420</v>
      </c>
      <c r="K2548" s="4" t="str">
        <f t="shared" si="66"/>
        <v>12x30</v>
      </c>
      <c r="L2548" s="4" t="str">
        <f t="shared" si="67"/>
        <v>12</v>
      </c>
      <c r="M2548" s="4" t="str">
        <f t="shared" si="68"/>
        <v>30</v>
      </c>
      <c r="N2548" s="4" t="e">
        <f>VLOOKUP(L2548,#REF!,3,FALSE)</f>
        <v>#REF!</v>
      </c>
      <c r="O2548" s="4" t="e">
        <f>VLOOKUP(L2548,#REF!,2,FALSE)</f>
        <v>#REF!</v>
      </c>
      <c r="P2548" s="4" t="e">
        <f t="shared" si="69"/>
        <v>#REF!</v>
      </c>
      <c r="Q2548" s="4"/>
      <c r="R2548" s="4"/>
      <c r="S2548" s="4"/>
      <c r="T2548" s="4"/>
      <c r="U2548" s="4"/>
      <c r="V2548" s="4"/>
      <c r="W2548" s="4"/>
    </row>
    <row r="2549" spans="1:23" ht="16">
      <c r="A2549" s="173" t="s">
        <v>3286</v>
      </c>
      <c r="B2549" s="173" t="s">
        <v>3268</v>
      </c>
      <c r="C2549" s="173">
        <v>840130532633</v>
      </c>
      <c r="D2549" s="174">
        <v>64.5</v>
      </c>
      <c r="E2549" s="174">
        <v>129</v>
      </c>
      <c r="F2549" s="173" t="s">
        <v>809</v>
      </c>
      <c r="G2549" s="4" t="s">
        <v>3</v>
      </c>
      <c r="H2549" s="4" t="str">
        <f t="shared" si="63"/>
        <v>Freshley Overall</v>
      </c>
      <c r="I2549" s="4" t="str">
        <f t="shared" si="64"/>
        <v>Vintage Denim</v>
      </c>
      <c r="J2549" s="4" t="str">
        <f t="shared" si="65"/>
        <v>DWS23O2D-420</v>
      </c>
      <c r="K2549" s="4" t="str">
        <f t="shared" si="66"/>
        <v>12x32</v>
      </c>
      <c r="L2549" s="4" t="str">
        <f t="shared" si="67"/>
        <v>12</v>
      </c>
      <c r="M2549" s="4" t="str">
        <f t="shared" si="68"/>
        <v>32</v>
      </c>
      <c r="N2549" s="4" t="e">
        <f>VLOOKUP(L2549,#REF!,3,FALSE)</f>
        <v>#REF!</v>
      </c>
      <c r="O2549" s="4" t="e">
        <f>VLOOKUP(L2549,#REF!,2,FALSE)</f>
        <v>#REF!</v>
      </c>
      <c r="P2549" s="4" t="e">
        <f t="shared" si="69"/>
        <v>#REF!</v>
      </c>
      <c r="Q2549" s="4"/>
      <c r="R2549" s="4"/>
      <c r="S2549" s="4"/>
      <c r="T2549" s="4"/>
      <c r="U2549" s="4"/>
      <c r="V2549" s="4"/>
      <c r="W2549" s="4"/>
    </row>
    <row r="2550" spans="1:23" ht="16">
      <c r="A2550" s="173" t="s">
        <v>3287</v>
      </c>
      <c r="B2550" s="173" t="s">
        <v>3268</v>
      </c>
      <c r="C2550" s="173">
        <v>840130532640</v>
      </c>
      <c r="D2550" s="174">
        <v>64.5</v>
      </c>
      <c r="E2550" s="174">
        <v>129</v>
      </c>
      <c r="F2550" s="173" t="s">
        <v>809</v>
      </c>
      <c r="G2550" s="4" t="s">
        <v>3</v>
      </c>
      <c r="H2550" s="4" t="str">
        <f t="shared" si="63"/>
        <v>Freshley Overall</v>
      </c>
      <c r="I2550" s="4" t="str">
        <f t="shared" si="64"/>
        <v>Vintage Denim</v>
      </c>
      <c r="J2550" s="4" t="str">
        <f t="shared" si="65"/>
        <v>DWS23O2D-420</v>
      </c>
      <c r="K2550" s="4" t="str">
        <f t="shared" si="66"/>
        <v>12x34</v>
      </c>
      <c r="L2550" s="4" t="str">
        <f t="shared" si="67"/>
        <v>12</v>
      </c>
      <c r="M2550" s="4" t="str">
        <f t="shared" si="68"/>
        <v>34</v>
      </c>
      <c r="N2550" s="4" t="e">
        <f>VLOOKUP(L2550,#REF!,3,FALSE)</f>
        <v>#REF!</v>
      </c>
      <c r="O2550" s="4" t="e">
        <f>VLOOKUP(L2550,#REF!,2,FALSE)</f>
        <v>#REF!</v>
      </c>
      <c r="P2550" s="4" t="e">
        <f t="shared" si="69"/>
        <v>#REF!</v>
      </c>
      <c r="Q2550" s="4"/>
      <c r="R2550" s="4"/>
      <c r="S2550" s="4"/>
      <c r="T2550" s="4"/>
      <c r="U2550" s="4"/>
      <c r="V2550" s="4"/>
      <c r="W2550" s="4"/>
    </row>
    <row r="2551" spans="1:23" ht="16">
      <c r="A2551" s="173" t="s">
        <v>3288</v>
      </c>
      <c r="B2551" s="173" t="s">
        <v>3268</v>
      </c>
      <c r="C2551" s="173">
        <v>840130532657</v>
      </c>
      <c r="D2551" s="174">
        <v>64.5</v>
      </c>
      <c r="E2551" s="174">
        <v>129</v>
      </c>
      <c r="F2551" s="173" t="s">
        <v>809</v>
      </c>
      <c r="G2551" s="4" t="s">
        <v>3</v>
      </c>
      <c r="H2551" s="4" t="str">
        <f t="shared" si="63"/>
        <v>Freshley Overall</v>
      </c>
      <c r="I2551" s="4" t="str">
        <f t="shared" si="64"/>
        <v>Vintage Denim</v>
      </c>
      <c r="J2551" s="4" t="str">
        <f t="shared" si="65"/>
        <v>DWS23O2D-420</v>
      </c>
      <c r="K2551" s="4" t="str">
        <f t="shared" si="66"/>
        <v>14x28</v>
      </c>
      <c r="L2551" s="4" t="str">
        <f t="shared" si="67"/>
        <v>14</v>
      </c>
      <c r="M2551" s="4" t="str">
        <f t="shared" si="68"/>
        <v>28</v>
      </c>
      <c r="N2551" s="4" t="e">
        <f>VLOOKUP(L2551,#REF!,3,FALSE)</f>
        <v>#REF!</v>
      </c>
      <c r="O2551" s="4" t="e">
        <f>VLOOKUP(L2551,#REF!,2,FALSE)</f>
        <v>#REF!</v>
      </c>
      <c r="P2551" s="4" t="e">
        <f t="shared" si="69"/>
        <v>#REF!</v>
      </c>
      <c r="Q2551" s="4"/>
      <c r="R2551" s="4"/>
      <c r="S2551" s="4"/>
      <c r="T2551" s="4"/>
      <c r="U2551" s="4"/>
      <c r="V2551" s="4"/>
      <c r="W2551" s="4"/>
    </row>
    <row r="2552" spans="1:23" ht="16">
      <c r="A2552" s="173" t="s">
        <v>3289</v>
      </c>
      <c r="B2552" s="173" t="s">
        <v>3268</v>
      </c>
      <c r="C2552" s="173">
        <v>840130532664</v>
      </c>
      <c r="D2552" s="174">
        <v>64.5</v>
      </c>
      <c r="E2552" s="174">
        <v>129</v>
      </c>
      <c r="F2552" s="173" t="s">
        <v>809</v>
      </c>
      <c r="G2552" s="4" t="s">
        <v>3</v>
      </c>
      <c r="H2552" s="4" t="str">
        <f t="shared" ref="H2552:H2806" si="70">LEFT(B2552,FIND(" - ",B2552)-1)</f>
        <v>Freshley Overall</v>
      </c>
      <c r="I2552" s="4" t="str">
        <f t="shared" ref="I2552:I2806" si="71">RIGHT(B2552,LEN(B2552)-FIND(" - ",B2552)-2)</f>
        <v>Vintage Denim</v>
      </c>
      <c r="J2552" s="4" t="str">
        <f t="shared" ref="J2552:J2806" si="72">LEFT(A2552,12)</f>
        <v>DWS23O2D-420</v>
      </c>
      <c r="K2552" s="4" t="str">
        <f t="shared" ref="K2552:K2806" si="73">RIGHT(A2552,(LEN(A2552)-13))</f>
        <v>14x30</v>
      </c>
      <c r="L2552" s="4" t="str">
        <f t="shared" ref="L2552:L2806" si="74">IFERROR(LEFT(K2552,FIND("x",K2552)-1),K2552)</f>
        <v>14</v>
      </c>
      <c r="M2552" s="4" t="str">
        <f t="shared" ref="M2552:M2806" si="75">IFERROR(RIGHT(K2552,LEN(K2552)-FIND("x",K2552)),"")</f>
        <v>30</v>
      </c>
      <c r="N2552" s="4" t="e">
        <f>VLOOKUP(L2552,#REF!,3,FALSE)</f>
        <v>#REF!</v>
      </c>
      <c r="O2552" s="4" t="e">
        <f>VLOOKUP(L2552,#REF!,2,FALSE)</f>
        <v>#REF!</v>
      </c>
      <c r="P2552" s="4" t="e">
        <f t="shared" ref="P2552:P2806" si="76">IFERROR(VLOOKUP(H2552,#REF!,3,FALSE),MAX(#REF!)+1)</f>
        <v>#REF!</v>
      </c>
      <c r="Q2552" s="4"/>
      <c r="R2552" s="4"/>
      <c r="S2552" s="4"/>
      <c r="T2552" s="4"/>
      <c r="U2552" s="4"/>
      <c r="V2552" s="4"/>
      <c r="W2552" s="4"/>
    </row>
    <row r="2553" spans="1:23" ht="16">
      <c r="A2553" s="173" t="s">
        <v>3290</v>
      </c>
      <c r="B2553" s="173" t="s">
        <v>3268</v>
      </c>
      <c r="C2553" s="173">
        <v>840130532671</v>
      </c>
      <c r="D2553" s="174">
        <v>64.5</v>
      </c>
      <c r="E2553" s="174">
        <v>129</v>
      </c>
      <c r="F2553" s="173" t="s">
        <v>809</v>
      </c>
      <c r="G2553" s="4" t="s">
        <v>3</v>
      </c>
      <c r="H2553" s="4" t="str">
        <f t="shared" si="70"/>
        <v>Freshley Overall</v>
      </c>
      <c r="I2553" s="4" t="str">
        <f t="shared" si="71"/>
        <v>Vintage Denim</v>
      </c>
      <c r="J2553" s="4" t="str">
        <f t="shared" si="72"/>
        <v>DWS23O2D-420</v>
      </c>
      <c r="K2553" s="4" t="str">
        <f t="shared" si="73"/>
        <v>14x32</v>
      </c>
      <c r="L2553" s="4" t="str">
        <f t="shared" si="74"/>
        <v>14</v>
      </c>
      <c r="M2553" s="4" t="str">
        <f t="shared" si="75"/>
        <v>32</v>
      </c>
      <c r="N2553" s="4" t="e">
        <f>VLOOKUP(L2553,#REF!,3,FALSE)</f>
        <v>#REF!</v>
      </c>
      <c r="O2553" s="4" t="e">
        <f>VLOOKUP(L2553,#REF!,2,FALSE)</f>
        <v>#REF!</v>
      </c>
      <c r="P2553" s="4" t="e">
        <f t="shared" si="76"/>
        <v>#REF!</v>
      </c>
      <c r="Q2553" s="4"/>
      <c r="R2553" s="4"/>
      <c r="S2553" s="4"/>
      <c r="T2553" s="4"/>
      <c r="U2553" s="4"/>
      <c r="V2553" s="4"/>
      <c r="W2553" s="4"/>
    </row>
    <row r="2554" spans="1:23" ht="16">
      <c r="A2554" s="173" t="s">
        <v>3291</v>
      </c>
      <c r="B2554" s="173" t="s">
        <v>3268</v>
      </c>
      <c r="C2554" s="173">
        <v>840130532688</v>
      </c>
      <c r="D2554" s="174">
        <v>64.5</v>
      </c>
      <c r="E2554" s="174">
        <v>129</v>
      </c>
      <c r="F2554" s="173" t="s">
        <v>809</v>
      </c>
      <c r="G2554" s="4" t="s">
        <v>3</v>
      </c>
      <c r="H2554" s="4" t="str">
        <f t="shared" si="70"/>
        <v>Freshley Overall</v>
      </c>
      <c r="I2554" s="4" t="str">
        <f t="shared" si="71"/>
        <v>Vintage Denim</v>
      </c>
      <c r="J2554" s="4" t="str">
        <f t="shared" si="72"/>
        <v>DWS23O2D-420</v>
      </c>
      <c r="K2554" s="4" t="str">
        <f t="shared" si="73"/>
        <v>14x34</v>
      </c>
      <c r="L2554" s="4" t="str">
        <f t="shared" si="74"/>
        <v>14</v>
      </c>
      <c r="M2554" s="4" t="str">
        <f t="shared" si="75"/>
        <v>34</v>
      </c>
      <c r="N2554" s="4" t="e">
        <f>VLOOKUP(L2554,#REF!,3,FALSE)</f>
        <v>#REF!</v>
      </c>
      <c r="O2554" s="4" t="e">
        <f>VLOOKUP(L2554,#REF!,2,FALSE)</f>
        <v>#REF!</v>
      </c>
      <c r="P2554" s="4" t="e">
        <f t="shared" si="76"/>
        <v>#REF!</v>
      </c>
      <c r="Q2554" s="4"/>
      <c r="R2554" s="4"/>
      <c r="S2554" s="4"/>
      <c r="T2554" s="4"/>
      <c r="U2554" s="4"/>
      <c r="V2554" s="4"/>
      <c r="W2554" s="4"/>
    </row>
    <row r="2555" spans="1:23" ht="16">
      <c r="A2555" s="173" t="s">
        <v>3292</v>
      </c>
      <c r="B2555" s="173" t="s">
        <v>3268</v>
      </c>
      <c r="C2555" s="173">
        <v>840130532695</v>
      </c>
      <c r="D2555" s="174">
        <v>64.5</v>
      </c>
      <c r="E2555" s="174">
        <v>129</v>
      </c>
      <c r="F2555" s="173" t="s">
        <v>809</v>
      </c>
      <c r="G2555" s="4" t="s">
        <v>3</v>
      </c>
      <c r="H2555" s="4" t="str">
        <f t="shared" si="70"/>
        <v>Freshley Overall</v>
      </c>
      <c r="I2555" s="4" t="str">
        <f t="shared" si="71"/>
        <v>Vintage Denim</v>
      </c>
      <c r="J2555" s="4" t="str">
        <f t="shared" si="72"/>
        <v>DWS23O2D-420</v>
      </c>
      <c r="K2555" s="4" t="str">
        <f t="shared" si="73"/>
        <v>16x28</v>
      </c>
      <c r="L2555" s="4" t="str">
        <f t="shared" si="74"/>
        <v>16</v>
      </c>
      <c r="M2555" s="4" t="str">
        <f t="shared" si="75"/>
        <v>28</v>
      </c>
      <c r="N2555" s="4" t="e">
        <f>VLOOKUP(L2555,#REF!,3,FALSE)</f>
        <v>#REF!</v>
      </c>
      <c r="O2555" s="4" t="e">
        <f>VLOOKUP(L2555,#REF!,2,FALSE)</f>
        <v>#REF!</v>
      </c>
      <c r="P2555" s="4" t="e">
        <f t="shared" si="76"/>
        <v>#REF!</v>
      </c>
      <c r="Q2555" s="4"/>
      <c r="R2555" s="4"/>
      <c r="S2555" s="4"/>
      <c r="T2555" s="4"/>
      <c r="U2555" s="4"/>
      <c r="V2555" s="4"/>
      <c r="W2555" s="4"/>
    </row>
    <row r="2556" spans="1:23" ht="16">
      <c r="A2556" s="173" t="s">
        <v>3293</v>
      </c>
      <c r="B2556" s="173" t="s">
        <v>3268</v>
      </c>
      <c r="C2556" s="173">
        <v>840130532701</v>
      </c>
      <c r="D2556" s="174">
        <v>64.5</v>
      </c>
      <c r="E2556" s="174">
        <v>129</v>
      </c>
      <c r="F2556" s="173" t="s">
        <v>809</v>
      </c>
      <c r="G2556" s="4" t="s">
        <v>3</v>
      </c>
      <c r="H2556" s="4" t="str">
        <f t="shared" si="70"/>
        <v>Freshley Overall</v>
      </c>
      <c r="I2556" s="4" t="str">
        <f t="shared" si="71"/>
        <v>Vintage Denim</v>
      </c>
      <c r="J2556" s="4" t="str">
        <f t="shared" si="72"/>
        <v>DWS23O2D-420</v>
      </c>
      <c r="K2556" s="4" t="str">
        <f t="shared" si="73"/>
        <v>16x30</v>
      </c>
      <c r="L2556" s="4" t="str">
        <f t="shared" si="74"/>
        <v>16</v>
      </c>
      <c r="M2556" s="4" t="str">
        <f t="shared" si="75"/>
        <v>30</v>
      </c>
      <c r="N2556" s="4" t="e">
        <f>VLOOKUP(L2556,#REF!,3,FALSE)</f>
        <v>#REF!</v>
      </c>
      <c r="O2556" s="4" t="e">
        <f>VLOOKUP(L2556,#REF!,2,FALSE)</f>
        <v>#REF!</v>
      </c>
      <c r="P2556" s="4" t="e">
        <f t="shared" si="76"/>
        <v>#REF!</v>
      </c>
      <c r="Q2556" s="4"/>
      <c r="R2556" s="4"/>
      <c r="S2556" s="4"/>
      <c r="T2556" s="4"/>
      <c r="U2556" s="4"/>
      <c r="V2556" s="4"/>
      <c r="W2556" s="4"/>
    </row>
    <row r="2557" spans="1:23" ht="16">
      <c r="A2557" s="173" t="s">
        <v>3294</v>
      </c>
      <c r="B2557" s="173" t="s">
        <v>3268</v>
      </c>
      <c r="C2557" s="173">
        <v>840130532718</v>
      </c>
      <c r="D2557" s="174">
        <v>64.5</v>
      </c>
      <c r="E2557" s="174">
        <v>129</v>
      </c>
      <c r="F2557" s="173" t="s">
        <v>809</v>
      </c>
      <c r="G2557" s="4" t="s">
        <v>3</v>
      </c>
      <c r="H2557" s="4" t="str">
        <f t="shared" si="70"/>
        <v>Freshley Overall</v>
      </c>
      <c r="I2557" s="4" t="str">
        <f t="shared" si="71"/>
        <v>Vintage Denim</v>
      </c>
      <c r="J2557" s="4" t="str">
        <f t="shared" si="72"/>
        <v>DWS23O2D-420</v>
      </c>
      <c r="K2557" s="4" t="str">
        <f t="shared" si="73"/>
        <v>16x32</v>
      </c>
      <c r="L2557" s="4" t="str">
        <f t="shared" si="74"/>
        <v>16</v>
      </c>
      <c r="M2557" s="4" t="str">
        <f t="shared" si="75"/>
        <v>32</v>
      </c>
      <c r="N2557" s="4" t="e">
        <f>VLOOKUP(L2557,#REF!,3,FALSE)</f>
        <v>#REF!</v>
      </c>
      <c r="O2557" s="4" t="e">
        <f>VLOOKUP(L2557,#REF!,2,FALSE)</f>
        <v>#REF!</v>
      </c>
      <c r="P2557" s="4" t="e">
        <f t="shared" si="76"/>
        <v>#REF!</v>
      </c>
      <c r="Q2557" s="4"/>
      <c r="R2557" s="4"/>
      <c r="S2557" s="4"/>
      <c r="T2557" s="4"/>
      <c r="U2557" s="4"/>
      <c r="V2557" s="4"/>
      <c r="W2557" s="4"/>
    </row>
    <row r="2558" spans="1:23" ht="16">
      <c r="A2558" s="173" t="s">
        <v>3295</v>
      </c>
      <c r="B2558" s="173" t="s">
        <v>3268</v>
      </c>
      <c r="C2558" s="173">
        <v>840130532725</v>
      </c>
      <c r="D2558" s="174">
        <v>64.5</v>
      </c>
      <c r="E2558" s="174">
        <v>129</v>
      </c>
      <c r="F2558" s="173" t="s">
        <v>809</v>
      </c>
      <c r="G2558" s="4" t="s">
        <v>3</v>
      </c>
      <c r="H2558" s="4" t="str">
        <f t="shared" si="70"/>
        <v>Freshley Overall</v>
      </c>
      <c r="I2558" s="4" t="str">
        <f t="shared" si="71"/>
        <v>Vintage Denim</v>
      </c>
      <c r="J2558" s="4" t="str">
        <f t="shared" si="72"/>
        <v>DWS23O2D-420</v>
      </c>
      <c r="K2558" s="4" t="str">
        <f t="shared" si="73"/>
        <v>16x34</v>
      </c>
      <c r="L2558" s="4" t="str">
        <f t="shared" si="74"/>
        <v>16</v>
      </c>
      <c r="M2558" s="4" t="str">
        <f t="shared" si="75"/>
        <v>34</v>
      </c>
      <c r="N2558" s="4" t="e">
        <f>VLOOKUP(L2558,#REF!,3,FALSE)</f>
        <v>#REF!</v>
      </c>
      <c r="O2558" s="4" t="e">
        <f>VLOOKUP(L2558,#REF!,2,FALSE)</f>
        <v>#REF!</v>
      </c>
      <c r="P2558" s="4" t="e">
        <f t="shared" si="76"/>
        <v>#REF!</v>
      </c>
      <c r="Q2558" s="4"/>
      <c r="R2558" s="4"/>
      <c r="S2558" s="4"/>
      <c r="T2558" s="4"/>
      <c r="U2558" s="4"/>
      <c r="V2558" s="4"/>
      <c r="W2558" s="4"/>
    </row>
    <row r="2559" spans="1:23" ht="16">
      <c r="A2559" s="173" t="s">
        <v>3296</v>
      </c>
      <c r="B2559" s="173" t="s">
        <v>3268</v>
      </c>
      <c r="C2559" s="173">
        <v>840130532732</v>
      </c>
      <c r="D2559" s="174">
        <v>64.5</v>
      </c>
      <c r="E2559" s="174">
        <v>129</v>
      </c>
      <c r="F2559" s="173" t="s">
        <v>809</v>
      </c>
      <c r="G2559" s="4" t="s">
        <v>3</v>
      </c>
      <c r="H2559" s="4" t="str">
        <f t="shared" si="70"/>
        <v>Freshley Overall</v>
      </c>
      <c r="I2559" s="4" t="str">
        <f t="shared" si="71"/>
        <v>Vintage Denim</v>
      </c>
      <c r="J2559" s="4" t="str">
        <f t="shared" si="72"/>
        <v>DWS23O2D-420</v>
      </c>
      <c r="K2559" s="4" t="str">
        <f t="shared" si="73"/>
        <v>18x28</v>
      </c>
      <c r="L2559" s="4" t="str">
        <f t="shared" si="74"/>
        <v>18</v>
      </c>
      <c r="M2559" s="4" t="str">
        <f t="shared" si="75"/>
        <v>28</v>
      </c>
      <c r="N2559" s="4" t="e">
        <f>VLOOKUP(L2559,#REF!,3,FALSE)</f>
        <v>#REF!</v>
      </c>
      <c r="O2559" s="4" t="e">
        <f>VLOOKUP(L2559,#REF!,2,FALSE)</f>
        <v>#REF!</v>
      </c>
      <c r="P2559" s="4" t="e">
        <f t="shared" si="76"/>
        <v>#REF!</v>
      </c>
      <c r="Q2559" s="4"/>
      <c r="R2559" s="4"/>
      <c r="S2559" s="4"/>
      <c r="T2559" s="4"/>
      <c r="U2559" s="4"/>
      <c r="V2559" s="4"/>
      <c r="W2559" s="4"/>
    </row>
    <row r="2560" spans="1:23" ht="16">
      <c r="A2560" s="173" t="s">
        <v>3297</v>
      </c>
      <c r="B2560" s="173" t="s">
        <v>3268</v>
      </c>
      <c r="C2560" s="173">
        <v>840130532749</v>
      </c>
      <c r="D2560" s="174">
        <v>64.5</v>
      </c>
      <c r="E2560" s="174">
        <v>129</v>
      </c>
      <c r="F2560" s="173" t="s">
        <v>809</v>
      </c>
      <c r="G2560" s="4" t="s">
        <v>3</v>
      </c>
      <c r="H2560" s="4" t="str">
        <f t="shared" si="70"/>
        <v>Freshley Overall</v>
      </c>
      <c r="I2560" s="4" t="str">
        <f t="shared" si="71"/>
        <v>Vintage Denim</v>
      </c>
      <c r="J2560" s="4" t="str">
        <f t="shared" si="72"/>
        <v>DWS23O2D-420</v>
      </c>
      <c r="K2560" s="4" t="str">
        <f t="shared" si="73"/>
        <v>18x30</v>
      </c>
      <c r="L2560" s="4" t="str">
        <f t="shared" si="74"/>
        <v>18</v>
      </c>
      <c r="M2560" s="4" t="str">
        <f t="shared" si="75"/>
        <v>30</v>
      </c>
      <c r="N2560" s="4" t="e">
        <f>VLOOKUP(L2560,#REF!,3,FALSE)</f>
        <v>#REF!</v>
      </c>
      <c r="O2560" s="4" t="e">
        <f>VLOOKUP(L2560,#REF!,2,FALSE)</f>
        <v>#REF!</v>
      </c>
      <c r="P2560" s="4" t="e">
        <f t="shared" si="76"/>
        <v>#REF!</v>
      </c>
      <c r="Q2560" s="4"/>
      <c r="R2560" s="4"/>
      <c r="S2560" s="4"/>
      <c r="T2560" s="4"/>
      <c r="U2560" s="4"/>
      <c r="V2560" s="4"/>
      <c r="W2560" s="4"/>
    </row>
    <row r="2561" spans="1:23" ht="16">
      <c r="A2561" s="173" t="s">
        <v>3298</v>
      </c>
      <c r="B2561" s="173" t="s">
        <v>3268</v>
      </c>
      <c r="C2561" s="173">
        <v>840130532756</v>
      </c>
      <c r="D2561" s="174">
        <v>64.5</v>
      </c>
      <c r="E2561" s="174">
        <v>129</v>
      </c>
      <c r="F2561" s="173" t="s">
        <v>809</v>
      </c>
      <c r="G2561" s="4" t="s">
        <v>3</v>
      </c>
      <c r="H2561" s="4" t="str">
        <f t="shared" si="70"/>
        <v>Freshley Overall</v>
      </c>
      <c r="I2561" s="4" t="str">
        <f t="shared" si="71"/>
        <v>Vintage Denim</v>
      </c>
      <c r="J2561" s="4" t="str">
        <f t="shared" si="72"/>
        <v>DWS23O2D-420</v>
      </c>
      <c r="K2561" s="4" t="str">
        <f t="shared" si="73"/>
        <v>18x32</v>
      </c>
      <c r="L2561" s="4" t="str">
        <f t="shared" si="74"/>
        <v>18</v>
      </c>
      <c r="M2561" s="4" t="str">
        <f t="shared" si="75"/>
        <v>32</v>
      </c>
      <c r="N2561" s="4" t="e">
        <f>VLOOKUP(L2561,#REF!,3,FALSE)</f>
        <v>#REF!</v>
      </c>
      <c r="O2561" s="4" t="e">
        <f>VLOOKUP(L2561,#REF!,2,FALSE)</f>
        <v>#REF!</v>
      </c>
      <c r="P2561" s="4" t="e">
        <f t="shared" si="76"/>
        <v>#REF!</v>
      </c>
      <c r="Q2561" s="4"/>
      <c r="R2561" s="4"/>
      <c r="S2561" s="4"/>
      <c r="T2561" s="4"/>
      <c r="U2561" s="4"/>
      <c r="V2561" s="4"/>
      <c r="W2561" s="4"/>
    </row>
    <row r="2562" spans="1:23" ht="16">
      <c r="A2562" s="173" t="s">
        <v>3299</v>
      </c>
      <c r="B2562" s="173" t="s">
        <v>3268</v>
      </c>
      <c r="C2562" s="173">
        <v>840130532763</v>
      </c>
      <c r="D2562" s="174">
        <v>64.5</v>
      </c>
      <c r="E2562" s="174">
        <v>129</v>
      </c>
      <c r="F2562" s="173" t="s">
        <v>809</v>
      </c>
      <c r="G2562" s="4" t="s">
        <v>3</v>
      </c>
      <c r="H2562" s="4" t="str">
        <f t="shared" si="70"/>
        <v>Freshley Overall</v>
      </c>
      <c r="I2562" s="4" t="str">
        <f t="shared" si="71"/>
        <v>Vintage Denim</v>
      </c>
      <c r="J2562" s="4" t="str">
        <f t="shared" si="72"/>
        <v>DWS23O2D-420</v>
      </c>
      <c r="K2562" s="4" t="str">
        <f t="shared" si="73"/>
        <v>18x34</v>
      </c>
      <c r="L2562" s="4" t="str">
        <f t="shared" si="74"/>
        <v>18</v>
      </c>
      <c r="M2562" s="4" t="str">
        <f t="shared" si="75"/>
        <v>34</v>
      </c>
      <c r="N2562" s="4" t="e">
        <f>VLOOKUP(L2562,#REF!,3,FALSE)</f>
        <v>#REF!</v>
      </c>
      <c r="O2562" s="4" t="e">
        <f>VLOOKUP(L2562,#REF!,2,FALSE)</f>
        <v>#REF!</v>
      </c>
      <c r="P2562" s="4" t="e">
        <f t="shared" si="76"/>
        <v>#REF!</v>
      </c>
      <c r="Q2562" s="4"/>
      <c r="R2562" s="4"/>
      <c r="S2562" s="4"/>
      <c r="T2562" s="4"/>
      <c r="U2562" s="4"/>
      <c r="V2562" s="4"/>
      <c r="W2562" s="4"/>
    </row>
    <row r="2563" spans="1:23" ht="16">
      <c r="A2563" s="173" t="s">
        <v>3300</v>
      </c>
      <c r="B2563" s="173" t="s">
        <v>3268</v>
      </c>
      <c r="C2563" s="173">
        <v>840130532770</v>
      </c>
      <c r="D2563" s="174">
        <v>64.5</v>
      </c>
      <c r="E2563" s="174">
        <v>129</v>
      </c>
      <c r="F2563" s="173" t="s">
        <v>809</v>
      </c>
      <c r="G2563" s="4" t="s">
        <v>3</v>
      </c>
      <c r="H2563" s="4" t="str">
        <f t="shared" si="70"/>
        <v>Freshley Overall</v>
      </c>
      <c r="I2563" s="4" t="str">
        <f t="shared" si="71"/>
        <v>Vintage Denim</v>
      </c>
      <c r="J2563" s="4" t="str">
        <f t="shared" si="72"/>
        <v>DWS23O2D-420</v>
      </c>
      <c r="K2563" s="4" t="str">
        <f t="shared" si="73"/>
        <v>2x28</v>
      </c>
      <c r="L2563" s="4" t="str">
        <f t="shared" si="74"/>
        <v>2</v>
      </c>
      <c r="M2563" s="4" t="str">
        <f t="shared" si="75"/>
        <v>28</v>
      </c>
      <c r="N2563" s="4" t="e">
        <f>VLOOKUP(L2563,#REF!,3,FALSE)</f>
        <v>#REF!</v>
      </c>
      <c r="O2563" s="4" t="e">
        <f>VLOOKUP(L2563,#REF!,2,FALSE)</f>
        <v>#REF!</v>
      </c>
      <c r="P2563" s="4" t="e">
        <f t="shared" si="76"/>
        <v>#REF!</v>
      </c>
      <c r="Q2563" s="4"/>
      <c r="R2563" s="4"/>
      <c r="S2563" s="4"/>
      <c r="T2563" s="4"/>
      <c r="U2563" s="4"/>
      <c r="V2563" s="4"/>
      <c r="W2563" s="4"/>
    </row>
    <row r="2564" spans="1:23" ht="16">
      <c r="A2564" s="173" t="s">
        <v>3301</v>
      </c>
      <c r="B2564" s="173" t="s">
        <v>3268</v>
      </c>
      <c r="C2564" s="173">
        <v>840130532787</v>
      </c>
      <c r="D2564" s="174">
        <v>64.5</v>
      </c>
      <c r="E2564" s="174">
        <v>129</v>
      </c>
      <c r="F2564" s="173" t="s">
        <v>809</v>
      </c>
      <c r="G2564" s="4" t="s">
        <v>3</v>
      </c>
      <c r="H2564" s="4" t="str">
        <f t="shared" si="70"/>
        <v>Freshley Overall</v>
      </c>
      <c r="I2564" s="4" t="str">
        <f t="shared" si="71"/>
        <v>Vintage Denim</v>
      </c>
      <c r="J2564" s="4" t="str">
        <f t="shared" si="72"/>
        <v>DWS23O2D-420</v>
      </c>
      <c r="K2564" s="4" t="str">
        <f t="shared" si="73"/>
        <v>2x30</v>
      </c>
      <c r="L2564" s="4" t="str">
        <f t="shared" si="74"/>
        <v>2</v>
      </c>
      <c r="M2564" s="4" t="str">
        <f t="shared" si="75"/>
        <v>30</v>
      </c>
      <c r="N2564" s="4" t="e">
        <f>VLOOKUP(L2564,#REF!,3,FALSE)</f>
        <v>#REF!</v>
      </c>
      <c r="O2564" s="4" t="e">
        <f>VLOOKUP(L2564,#REF!,2,FALSE)</f>
        <v>#REF!</v>
      </c>
      <c r="P2564" s="4" t="e">
        <f t="shared" si="76"/>
        <v>#REF!</v>
      </c>
      <c r="Q2564" s="4"/>
      <c r="R2564" s="4"/>
      <c r="S2564" s="4"/>
      <c r="T2564" s="4"/>
      <c r="U2564" s="4"/>
      <c r="V2564" s="4"/>
      <c r="W2564" s="4"/>
    </row>
    <row r="2565" spans="1:23" ht="16">
      <c r="A2565" s="173" t="s">
        <v>3302</v>
      </c>
      <c r="B2565" s="173" t="s">
        <v>3268</v>
      </c>
      <c r="C2565" s="173">
        <v>840130532794</v>
      </c>
      <c r="D2565" s="174">
        <v>64.5</v>
      </c>
      <c r="E2565" s="174">
        <v>129</v>
      </c>
      <c r="F2565" s="173" t="s">
        <v>809</v>
      </c>
      <c r="G2565" s="4" t="s">
        <v>3</v>
      </c>
      <c r="H2565" s="4" t="str">
        <f t="shared" si="70"/>
        <v>Freshley Overall</v>
      </c>
      <c r="I2565" s="4" t="str">
        <f t="shared" si="71"/>
        <v>Vintage Denim</v>
      </c>
      <c r="J2565" s="4" t="str">
        <f t="shared" si="72"/>
        <v>DWS23O2D-420</v>
      </c>
      <c r="K2565" s="4" t="str">
        <f t="shared" si="73"/>
        <v>2x32</v>
      </c>
      <c r="L2565" s="4" t="str">
        <f t="shared" si="74"/>
        <v>2</v>
      </c>
      <c r="M2565" s="4" t="str">
        <f t="shared" si="75"/>
        <v>32</v>
      </c>
      <c r="N2565" s="4" t="e">
        <f>VLOOKUP(L2565,#REF!,3,FALSE)</f>
        <v>#REF!</v>
      </c>
      <c r="O2565" s="4" t="e">
        <f>VLOOKUP(L2565,#REF!,2,FALSE)</f>
        <v>#REF!</v>
      </c>
      <c r="P2565" s="4" t="e">
        <f t="shared" si="76"/>
        <v>#REF!</v>
      </c>
      <c r="Q2565" s="4"/>
      <c r="R2565" s="4"/>
      <c r="S2565" s="4"/>
      <c r="T2565" s="4"/>
      <c r="U2565" s="4"/>
      <c r="V2565" s="4"/>
      <c r="W2565" s="4"/>
    </row>
    <row r="2566" spans="1:23" ht="16">
      <c r="A2566" s="173" t="s">
        <v>3303</v>
      </c>
      <c r="B2566" s="173" t="s">
        <v>3268</v>
      </c>
      <c r="C2566" s="173">
        <v>840130532800</v>
      </c>
      <c r="D2566" s="174">
        <v>64.5</v>
      </c>
      <c r="E2566" s="174">
        <v>129</v>
      </c>
      <c r="F2566" s="173" t="s">
        <v>809</v>
      </c>
      <c r="G2566" s="4" t="s">
        <v>3</v>
      </c>
      <c r="H2566" s="4" t="str">
        <f t="shared" si="70"/>
        <v>Freshley Overall</v>
      </c>
      <c r="I2566" s="4" t="str">
        <f t="shared" si="71"/>
        <v>Vintage Denim</v>
      </c>
      <c r="J2566" s="4" t="str">
        <f t="shared" si="72"/>
        <v>DWS23O2D-420</v>
      </c>
      <c r="K2566" s="4" t="str">
        <f t="shared" si="73"/>
        <v>2x34</v>
      </c>
      <c r="L2566" s="4" t="str">
        <f t="shared" si="74"/>
        <v>2</v>
      </c>
      <c r="M2566" s="4" t="str">
        <f t="shared" si="75"/>
        <v>34</v>
      </c>
      <c r="N2566" s="4" t="e">
        <f>VLOOKUP(L2566,#REF!,3,FALSE)</f>
        <v>#REF!</v>
      </c>
      <c r="O2566" s="4" t="e">
        <f>VLOOKUP(L2566,#REF!,2,FALSE)</f>
        <v>#REF!</v>
      </c>
      <c r="P2566" s="4" t="e">
        <f t="shared" si="76"/>
        <v>#REF!</v>
      </c>
      <c r="Q2566" s="4"/>
      <c r="R2566" s="4"/>
      <c r="S2566" s="4"/>
      <c r="T2566" s="4"/>
      <c r="U2566" s="4"/>
      <c r="V2566" s="4"/>
      <c r="W2566" s="4"/>
    </row>
    <row r="2567" spans="1:23" ht="16">
      <c r="A2567" s="173" t="s">
        <v>3304</v>
      </c>
      <c r="B2567" s="173" t="s">
        <v>3268</v>
      </c>
      <c r="C2567" s="173">
        <v>840130532817</v>
      </c>
      <c r="D2567" s="174">
        <v>64.5</v>
      </c>
      <c r="E2567" s="174">
        <v>129</v>
      </c>
      <c r="F2567" s="173" t="s">
        <v>809</v>
      </c>
      <c r="G2567" s="4" t="s">
        <v>3</v>
      </c>
      <c r="H2567" s="4" t="str">
        <f t="shared" si="70"/>
        <v>Freshley Overall</v>
      </c>
      <c r="I2567" s="4" t="str">
        <f t="shared" si="71"/>
        <v>Vintage Denim</v>
      </c>
      <c r="J2567" s="4" t="str">
        <f t="shared" si="72"/>
        <v>DWS23O2D-420</v>
      </c>
      <c r="K2567" s="4" t="str">
        <f t="shared" si="73"/>
        <v>4x28</v>
      </c>
      <c r="L2567" s="4" t="str">
        <f t="shared" si="74"/>
        <v>4</v>
      </c>
      <c r="M2567" s="4" t="str">
        <f t="shared" si="75"/>
        <v>28</v>
      </c>
      <c r="N2567" s="4" t="e">
        <f>VLOOKUP(L2567,#REF!,3,FALSE)</f>
        <v>#REF!</v>
      </c>
      <c r="O2567" s="4" t="e">
        <f>VLOOKUP(L2567,#REF!,2,FALSE)</f>
        <v>#REF!</v>
      </c>
      <c r="P2567" s="4" t="e">
        <f t="shared" si="76"/>
        <v>#REF!</v>
      </c>
      <c r="Q2567" s="4"/>
      <c r="R2567" s="4"/>
      <c r="S2567" s="4"/>
      <c r="T2567" s="4"/>
      <c r="U2567" s="4"/>
      <c r="V2567" s="4"/>
      <c r="W2567" s="4"/>
    </row>
    <row r="2568" spans="1:23" ht="16">
      <c r="A2568" s="173" t="s">
        <v>3305</v>
      </c>
      <c r="B2568" s="173" t="s">
        <v>3268</v>
      </c>
      <c r="C2568" s="173">
        <v>840130532824</v>
      </c>
      <c r="D2568" s="174">
        <v>64.5</v>
      </c>
      <c r="E2568" s="174">
        <v>129</v>
      </c>
      <c r="F2568" s="173" t="s">
        <v>809</v>
      </c>
      <c r="G2568" s="4" t="s">
        <v>3</v>
      </c>
      <c r="H2568" s="4" t="str">
        <f t="shared" si="70"/>
        <v>Freshley Overall</v>
      </c>
      <c r="I2568" s="4" t="str">
        <f t="shared" si="71"/>
        <v>Vintage Denim</v>
      </c>
      <c r="J2568" s="4" t="str">
        <f t="shared" si="72"/>
        <v>DWS23O2D-420</v>
      </c>
      <c r="K2568" s="4" t="str">
        <f t="shared" si="73"/>
        <v>4x30</v>
      </c>
      <c r="L2568" s="4" t="str">
        <f t="shared" si="74"/>
        <v>4</v>
      </c>
      <c r="M2568" s="4" t="str">
        <f t="shared" si="75"/>
        <v>30</v>
      </c>
      <c r="N2568" s="4" t="e">
        <f>VLOOKUP(L2568,#REF!,3,FALSE)</f>
        <v>#REF!</v>
      </c>
      <c r="O2568" s="4" t="e">
        <f>VLOOKUP(L2568,#REF!,2,FALSE)</f>
        <v>#REF!</v>
      </c>
      <c r="P2568" s="4" t="e">
        <f t="shared" si="76"/>
        <v>#REF!</v>
      </c>
      <c r="Q2568" s="4"/>
      <c r="R2568" s="4"/>
      <c r="S2568" s="4"/>
      <c r="T2568" s="4"/>
      <c r="U2568" s="4"/>
      <c r="V2568" s="4"/>
      <c r="W2568" s="4"/>
    </row>
    <row r="2569" spans="1:23" ht="16">
      <c r="A2569" s="173" t="s">
        <v>3306</v>
      </c>
      <c r="B2569" s="173" t="s">
        <v>3268</v>
      </c>
      <c r="C2569" s="173">
        <v>840130532831</v>
      </c>
      <c r="D2569" s="174">
        <v>64.5</v>
      </c>
      <c r="E2569" s="174">
        <v>129</v>
      </c>
      <c r="F2569" s="173" t="s">
        <v>809</v>
      </c>
      <c r="G2569" s="4" t="s">
        <v>3</v>
      </c>
      <c r="H2569" s="4" t="str">
        <f t="shared" si="70"/>
        <v>Freshley Overall</v>
      </c>
      <c r="I2569" s="4" t="str">
        <f t="shared" si="71"/>
        <v>Vintage Denim</v>
      </c>
      <c r="J2569" s="4" t="str">
        <f t="shared" si="72"/>
        <v>DWS23O2D-420</v>
      </c>
      <c r="K2569" s="4" t="str">
        <f t="shared" si="73"/>
        <v>4x32</v>
      </c>
      <c r="L2569" s="4" t="str">
        <f t="shared" si="74"/>
        <v>4</v>
      </c>
      <c r="M2569" s="4" t="str">
        <f t="shared" si="75"/>
        <v>32</v>
      </c>
      <c r="N2569" s="4" t="e">
        <f>VLOOKUP(L2569,#REF!,3,FALSE)</f>
        <v>#REF!</v>
      </c>
      <c r="O2569" s="4" t="e">
        <f>VLOOKUP(L2569,#REF!,2,FALSE)</f>
        <v>#REF!</v>
      </c>
      <c r="P2569" s="4" t="e">
        <f t="shared" si="76"/>
        <v>#REF!</v>
      </c>
      <c r="Q2569" s="4"/>
      <c r="R2569" s="4"/>
      <c r="S2569" s="4"/>
      <c r="T2569" s="4"/>
      <c r="U2569" s="4"/>
      <c r="V2569" s="4"/>
      <c r="W2569" s="4"/>
    </row>
    <row r="2570" spans="1:23" ht="16">
      <c r="A2570" s="173" t="s">
        <v>3307</v>
      </c>
      <c r="B2570" s="173" t="s">
        <v>3268</v>
      </c>
      <c r="C2570" s="173">
        <v>840130532848</v>
      </c>
      <c r="D2570" s="174">
        <v>64.5</v>
      </c>
      <c r="E2570" s="174">
        <v>129</v>
      </c>
      <c r="F2570" s="173" t="s">
        <v>809</v>
      </c>
      <c r="G2570" s="4" t="s">
        <v>3</v>
      </c>
      <c r="H2570" s="4" t="str">
        <f t="shared" si="70"/>
        <v>Freshley Overall</v>
      </c>
      <c r="I2570" s="4" t="str">
        <f t="shared" si="71"/>
        <v>Vintage Denim</v>
      </c>
      <c r="J2570" s="4" t="str">
        <f t="shared" si="72"/>
        <v>DWS23O2D-420</v>
      </c>
      <c r="K2570" s="4" t="str">
        <f t="shared" si="73"/>
        <v>4x34</v>
      </c>
      <c r="L2570" s="4" t="str">
        <f t="shared" si="74"/>
        <v>4</v>
      </c>
      <c r="M2570" s="4" t="str">
        <f t="shared" si="75"/>
        <v>34</v>
      </c>
      <c r="N2570" s="4" t="e">
        <f>VLOOKUP(L2570,#REF!,3,FALSE)</f>
        <v>#REF!</v>
      </c>
      <c r="O2570" s="4" t="e">
        <f>VLOOKUP(L2570,#REF!,2,FALSE)</f>
        <v>#REF!</v>
      </c>
      <c r="P2570" s="4" t="e">
        <f t="shared" si="76"/>
        <v>#REF!</v>
      </c>
      <c r="Q2570" s="4"/>
      <c r="R2570" s="4"/>
      <c r="S2570" s="4"/>
      <c r="T2570" s="4"/>
      <c r="U2570" s="4"/>
      <c r="V2570" s="4"/>
      <c r="W2570" s="4"/>
    </row>
    <row r="2571" spans="1:23" ht="16">
      <c r="A2571" s="173" t="s">
        <v>3308</v>
      </c>
      <c r="B2571" s="173" t="s">
        <v>3268</v>
      </c>
      <c r="C2571" s="173">
        <v>840130532855</v>
      </c>
      <c r="D2571" s="174">
        <v>64.5</v>
      </c>
      <c r="E2571" s="174">
        <v>129</v>
      </c>
      <c r="F2571" s="173" t="s">
        <v>809</v>
      </c>
      <c r="G2571" s="4" t="s">
        <v>3</v>
      </c>
      <c r="H2571" s="4" t="str">
        <f t="shared" si="70"/>
        <v>Freshley Overall</v>
      </c>
      <c r="I2571" s="4" t="str">
        <f t="shared" si="71"/>
        <v>Vintage Denim</v>
      </c>
      <c r="J2571" s="4" t="str">
        <f t="shared" si="72"/>
        <v>DWS23O2D-420</v>
      </c>
      <c r="K2571" s="4" t="str">
        <f t="shared" si="73"/>
        <v>6x28</v>
      </c>
      <c r="L2571" s="4" t="str">
        <f t="shared" si="74"/>
        <v>6</v>
      </c>
      <c r="M2571" s="4" t="str">
        <f t="shared" si="75"/>
        <v>28</v>
      </c>
      <c r="N2571" s="4" t="e">
        <f>VLOOKUP(L2571,#REF!,3,FALSE)</f>
        <v>#REF!</v>
      </c>
      <c r="O2571" s="4" t="e">
        <f>VLOOKUP(L2571,#REF!,2,FALSE)</f>
        <v>#REF!</v>
      </c>
      <c r="P2571" s="4" t="e">
        <f t="shared" si="76"/>
        <v>#REF!</v>
      </c>
      <c r="Q2571" s="4"/>
      <c r="R2571" s="4"/>
      <c r="S2571" s="4"/>
      <c r="T2571" s="4"/>
      <c r="U2571" s="4"/>
      <c r="V2571" s="4"/>
      <c r="W2571" s="4"/>
    </row>
    <row r="2572" spans="1:23" ht="16">
      <c r="A2572" s="173" t="s">
        <v>3309</v>
      </c>
      <c r="B2572" s="173" t="s">
        <v>3268</v>
      </c>
      <c r="C2572" s="173">
        <v>840130532862</v>
      </c>
      <c r="D2572" s="174">
        <v>64.5</v>
      </c>
      <c r="E2572" s="174">
        <v>129</v>
      </c>
      <c r="F2572" s="173" t="s">
        <v>809</v>
      </c>
      <c r="G2572" s="4" t="s">
        <v>3</v>
      </c>
      <c r="H2572" s="4" t="str">
        <f t="shared" si="70"/>
        <v>Freshley Overall</v>
      </c>
      <c r="I2572" s="4" t="str">
        <f t="shared" si="71"/>
        <v>Vintage Denim</v>
      </c>
      <c r="J2572" s="4" t="str">
        <f t="shared" si="72"/>
        <v>DWS23O2D-420</v>
      </c>
      <c r="K2572" s="4" t="str">
        <f t="shared" si="73"/>
        <v>6x30</v>
      </c>
      <c r="L2572" s="4" t="str">
        <f t="shared" si="74"/>
        <v>6</v>
      </c>
      <c r="M2572" s="4" t="str">
        <f t="shared" si="75"/>
        <v>30</v>
      </c>
      <c r="N2572" s="4" t="e">
        <f>VLOOKUP(L2572,#REF!,3,FALSE)</f>
        <v>#REF!</v>
      </c>
      <c r="O2572" s="4" t="e">
        <f>VLOOKUP(L2572,#REF!,2,FALSE)</f>
        <v>#REF!</v>
      </c>
      <c r="P2572" s="4" t="e">
        <f t="shared" si="76"/>
        <v>#REF!</v>
      </c>
      <c r="Q2572" s="4"/>
      <c r="R2572" s="4"/>
      <c r="S2572" s="4"/>
      <c r="T2572" s="4"/>
      <c r="U2572" s="4"/>
      <c r="V2572" s="4"/>
      <c r="W2572" s="4"/>
    </row>
    <row r="2573" spans="1:23" ht="16">
      <c r="A2573" s="173" t="s">
        <v>3310</v>
      </c>
      <c r="B2573" s="173" t="s">
        <v>3268</v>
      </c>
      <c r="C2573" s="173">
        <v>840130532879</v>
      </c>
      <c r="D2573" s="174">
        <v>64.5</v>
      </c>
      <c r="E2573" s="174">
        <v>129</v>
      </c>
      <c r="F2573" s="173" t="s">
        <v>809</v>
      </c>
      <c r="G2573" s="4" t="s">
        <v>3</v>
      </c>
      <c r="H2573" s="4" t="str">
        <f t="shared" si="70"/>
        <v>Freshley Overall</v>
      </c>
      <c r="I2573" s="4" t="str">
        <f t="shared" si="71"/>
        <v>Vintage Denim</v>
      </c>
      <c r="J2573" s="4" t="str">
        <f t="shared" si="72"/>
        <v>DWS23O2D-420</v>
      </c>
      <c r="K2573" s="4" t="str">
        <f t="shared" si="73"/>
        <v>6x32</v>
      </c>
      <c r="L2573" s="4" t="str">
        <f t="shared" si="74"/>
        <v>6</v>
      </c>
      <c r="M2573" s="4" t="str">
        <f t="shared" si="75"/>
        <v>32</v>
      </c>
      <c r="N2573" s="4" t="e">
        <f>VLOOKUP(L2573,#REF!,3,FALSE)</f>
        <v>#REF!</v>
      </c>
      <c r="O2573" s="4" t="e">
        <f>VLOOKUP(L2573,#REF!,2,FALSE)</f>
        <v>#REF!</v>
      </c>
      <c r="P2573" s="4" t="e">
        <f t="shared" si="76"/>
        <v>#REF!</v>
      </c>
      <c r="Q2573" s="4"/>
      <c r="R2573" s="4"/>
      <c r="S2573" s="4"/>
      <c r="T2573" s="4"/>
      <c r="U2573" s="4"/>
      <c r="V2573" s="4"/>
      <c r="W2573" s="4"/>
    </row>
    <row r="2574" spans="1:23" ht="16">
      <c r="A2574" s="173" t="s">
        <v>3311</v>
      </c>
      <c r="B2574" s="173" t="s">
        <v>3268</v>
      </c>
      <c r="C2574" s="173">
        <v>840130532886</v>
      </c>
      <c r="D2574" s="174">
        <v>64.5</v>
      </c>
      <c r="E2574" s="174">
        <v>129</v>
      </c>
      <c r="F2574" s="173" t="s">
        <v>809</v>
      </c>
      <c r="G2574" s="4" t="s">
        <v>3</v>
      </c>
      <c r="H2574" s="4" t="str">
        <f t="shared" si="70"/>
        <v>Freshley Overall</v>
      </c>
      <c r="I2574" s="4" t="str">
        <f t="shared" si="71"/>
        <v>Vintage Denim</v>
      </c>
      <c r="J2574" s="4" t="str">
        <f t="shared" si="72"/>
        <v>DWS23O2D-420</v>
      </c>
      <c r="K2574" s="4" t="str">
        <f t="shared" si="73"/>
        <v>6x34</v>
      </c>
      <c r="L2574" s="4" t="str">
        <f t="shared" si="74"/>
        <v>6</v>
      </c>
      <c r="M2574" s="4" t="str">
        <f t="shared" si="75"/>
        <v>34</v>
      </c>
      <c r="N2574" s="4" t="e">
        <f>VLOOKUP(L2574,#REF!,3,FALSE)</f>
        <v>#REF!</v>
      </c>
      <c r="O2574" s="4" t="e">
        <f>VLOOKUP(L2574,#REF!,2,FALSE)</f>
        <v>#REF!</v>
      </c>
      <c r="P2574" s="4" t="e">
        <f t="shared" si="76"/>
        <v>#REF!</v>
      </c>
      <c r="Q2574" s="4"/>
      <c r="R2574" s="4"/>
      <c r="S2574" s="4"/>
      <c r="T2574" s="4"/>
      <c r="U2574" s="4"/>
      <c r="V2574" s="4"/>
      <c r="W2574" s="4"/>
    </row>
    <row r="2575" spans="1:23" ht="16">
      <c r="A2575" s="173" t="s">
        <v>3312</v>
      </c>
      <c r="B2575" s="173" t="s">
        <v>3268</v>
      </c>
      <c r="C2575" s="173">
        <v>840130532893</v>
      </c>
      <c r="D2575" s="174">
        <v>64.5</v>
      </c>
      <c r="E2575" s="174">
        <v>129</v>
      </c>
      <c r="F2575" s="173" t="s">
        <v>809</v>
      </c>
      <c r="G2575" s="4" t="s">
        <v>3</v>
      </c>
      <c r="H2575" s="4" t="str">
        <f t="shared" si="70"/>
        <v>Freshley Overall</v>
      </c>
      <c r="I2575" s="4" t="str">
        <f t="shared" si="71"/>
        <v>Vintage Denim</v>
      </c>
      <c r="J2575" s="4" t="str">
        <f t="shared" si="72"/>
        <v>DWS23O2D-420</v>
      </c>
      <c r="K2575" s="4" t="str">
        <f t="shared" si="73"/>
        <v>8x28</v>
      </c>
      <c r="L2575" s="4" t="str">
        <f t="shared" si="74"/>
        <v>8</v>
      </c>
      <c r="M2575" s="4" t="str">
        <f t="shared" si="75"/>
        <v>28</v>
      </c>
      <c r="N2575" s="4" t="e">
        <f>VLOOKUP(L2575,#REF!,3,FALSE)</f>
        <v>#REF!</v>
      </c>
      <c r="O2575" s="4" t="e">
        <f>VLOOKUP(L2575,#REF!,2,FALSE)</f>
        <v>#REF!</v>
      </c>
      <c r="P2575" s="4" t="e">
        <f t="shared" si="76"/>
        <v>#REF!</v>
      </c>
      <c r="Q2575" s="4"/>
      <c r="R2575" s="4"/>
      <c r="S2575" s="4"/>
      <c r="T2575" s="4"/>
      <c r="U2575" s="4"/>
      <c r="V2575" s="4"/>
      <c r="W2575" s="4"/>
    </row>
    <row r="2576" spans="1:23" ht="16">
      <c r="A2576" s="173" t="s">
        <v>3313</v>
      </c>
      <c r="B2576" s="173" t="s">
        <v>3268</v>
      </c>
      <c r="C2576" s="173">
        <v>840130532909</v>
      </c>
      <c r="D2576" s="174">
        <v>64.5</v>
      </c>
      <c r="E2576" s="174">
        <v>129</v>
      </c>
      <c r="F2576" s="173" t="s">
        <v>809</v>
      </c>
      <c r="G2576" s="4" t="s">
        <v>3</v>
      </c>
      <c r="H2576" s="4" t="str">
        <f t="shared" si="70"/>
        <v>Freshley Overall</v>
      </c>
      <c r="I2576" s="4" t="str">
        <f t="shared" si="71"/>
        <v>Vintage Denim</v>
      </c>
      <c r="J2576" s="4" t="str">
        <f t="shared" si="72"/>
        <v>DWS23O2D-420</v>
      </c>
      <c r="K2576" s="4" t="str">
        <f t="shared" si="73"/>
        <v>8x30</v>
      </c>
      <c r="L2576" s="4" t="str">
        <f t="shared" si="74"/>
        <v>8</v>
      </c>
      <c r="M2576" s="4" t="str">
        <f t="shared" si="75"/>
        <v>30</v>
      </c>
      <c r="N2576" s="4" t="e">
        <f>VLOOKUP(L2576,#REF!,3,FALSE)</f>
        <v>#REF!</v>
      </c>
      <c r="O2576" s="4" t="e">
        <f>VLOOKUP(L2576,#REF!,2,FALSE)</f>
        <v>#REF!</v>
      </c>
      <c r="P2576" s="4" t="e">
        <f t="shared" si="76"/>
        <v>#REF!</v>
      </c>
      <c r="Q2576" s="4"/>
      <c r="R2576" s="4"/>
      <c r="S2576" s="4"/>
      <c r="T2576" s="4"/>
      <c r="U2576" s="4"/>
      <c r="V2576" s="4"/>
      <c r="W2576" s="4"/>
    </row>
    <row r="2577" spans="1:23" ht="16">
      <c r="A2577" s="173" t="s">
        <v>3314</v>
      </c>
      <c r="B2577" s="173" t="s">
        <v>3268</v>
      </c>
      <c r="C2577" s="173">
        <v>840130532916</v>
      </c>
      <c r="D2577" s="174">
        <v>64.5</v>
      </c>
      <c r="E2577" s="174">
        <v>129</v>
      </c>
      <c r="F2577" s="173" t="s">
        <v>809</v>
      </c>
      <c r="G2577" s="4" t="s">
        <v>3</v>
      </c>
      <c r="H2577" s="4" t="str">
        <f t="shared" si="70"/>
        <v>Freshley Overall</v>
      </c>
      <c r="I2577" s="4" t="str">
        <f t="shared" si="71"/>
        <v>Vintage Denim</v>
      </c>
      <c r="J2577" s="4" t="str">
        <f t="shared" si="72"/>
        <v>DWS23O2D-420</v>
      </c>
      <c r="K2577" s="4" t="str">
        <f t="shared" si="73"/>
        <v>8x32</v>
      </c>
      <c r="L2577" s="4" t="str">
        <f t="shared" si="74"/>
        <v>8</v>
      </c>
      <c r="M2577" s="4" t="str">
        <f t="shared" si="75"/>
        <v>32</v>
      </c>
      <c r="N2577" s="4" t="e">
        <f>VLOOKUP(L2577,#REF!,3,FALSE)</f>
        <v>#REF!</v>
      </c>
      <c r="O2577" s="4" t="e">
        <f>VLOOKUP(L2577,#REF!,2,FALSE)</f>
        <v>#REF!</v>
      </c>
      <c r="P2577" s="4" t="e">
        <f t="shared" si="76"/>
        <v>#REF!</v>
      </c>
      <c r="Q2577" s="4"/>
      <c r="R2577" s="4"/>
      <c r="S2577" s="4"/>
      <c r="T2577" s="4"/>
      <c r="U2577" s="4"/>
      <c r="V2577" s="4"/>
      <c r="W2577" s="4"/>
    </row>
    <row r="2578" spans="1:23" ht="16">
      <c r="A2578" s="173" t="s">
        <v>3315</v>
      </c>
      <c r="B2578" s="173" t="s">
        <v>3268</v>
      </c>
      <c r="C2578" s="173">
        <v>840130532923</v>
      </c>
      <c r="D2578" s="174">
        <v>64.5</v>
      </c>
      <c r="E2578" s="174">
        <v>129</v>
      </c>
      <c r="F2578" s="173" t="s">
        <v>809</v>
      </c>
      <c r="G2578" s="4" t="s">
        <v>3</v>
      </c>
      <c r="H2578" s="4" t="str">
        <f t="shared" si="70"/>
        <v>Freshley Overall</v>
      </c>
      <c r="I2578" s="4" t="str">
        <f t="shared" si="71"/>
        <v>Vintage Denim</v>
      </c>
      <c r="J2578" s="4" t="str">
        <f t="shared" si="72"/>
        <v>DWS23O2D-420</v>
      </c>
      <c r="K2578" s="4" t="str">
        <f t="shared" si="73"/>
        <v>8x34</v>
      </c>
      <c r="L2578" s="4" t="str">
        <f t="shared" si="74"/>
        <v>8</v>
      </c>
      <c r="M2578" s="4" t="str">
        <f t="shared" si="75"/>
        <v>34</v>
      </c>
      <c r="N2578" s="4" t="e">
        <f>VLOOKUP(L2578,#REF!,3,FALSE)</f>
        <v>#REF!</v>
      </c>
      <c r="O2578" s="4" t="e">
        <f>VLOOKUP(L2578,#REF!,2,FALSE)</f>
        <v>#REF!</v>
      </c>
      <c r="P2578" s="4" t="e">
        <f t="shared" si="76"/>
        <v>#REF!</v>
      </c>
      <c r="Q2578" s="4"/>
      <c r="R2578" s="4"/>
      <c r="S2578" s="4"/>
      <c r="T2578" s="4"/>
      <c r="U2578" s="4"/>
      <c r="V2578" s="4"/>
      <c r="W2578" s="4"/>
    </row>
    <row r="2579" spans="1:23" ht="16">
      <c r="A2579" s="173" t="s">
        <v>3316</v>
      </c>
      <c r="B2579" s="173" t="s">
        <v>3317</v>
      </c>
      <c r="C2579" s="173">
        <v>840130531858</v>
      </c>
      <c r="D2579" s="174">
        <v>64.5</v>
      </c>
      <c r="E2579" s="174">
        <v>129</v>
      </c>
      <c r="F2579" s="173" t="s">
        <v>809</v>
      </c>
      <c r="G2579" s="4" t="s">
        <v>3</v>
      </c>
      <c r="H2579" s="4" t="str">
        <f t="shared" si="70"/>
        <v>Freshley Overall</v>
      </c>
      <c r="I2579" s="4" t="str">
        <f t="shared" si="71"/>
        <v>Lichen Green</v>
      </c>
      <c r="J2579" s="4" t="str">
        <f t="shared" si="72"/>
        <v>DWS23O2R-301</v>
      </c>
      <c r="K2579" s="4" t="str">
        <f t="shared" si="73"/>
        <v>000x28</v>
      </c>
      <c r="L2579" s="4" t="str">
        <f t="shared" si="74"/>
        <v>000</v>
      </c>
      <c r="M2579" s="4" t="str">
        <f t="shared" si="75"/>
        <v>28</v>
      </c>
      <c r="N2579" s="4" t="e">
        <f>VLOOKUP(L2579,#REF!,3,FALSE)</f>
        <v>#REF!</v>
      </c>
      <c r="O2579" s="4" t="e">
        <f>VLOOKUP(L2579,#REF!,2,FALSE)</f>
        <v>#REF!</v>
      </c>
      <c r="P2579" s="4" t="e">
        <f t="shared" si="76"/>
        <v>#REF!</v>
      </c>
      <c r="Q2579" s="4"/>
      <c r="R2579" s="4"/>
      <c r="S2579" s="4"/>
      <c r="T2579" s="4"/>
      <c r="U2579" s="4"/>
      <c r="V2579" s="4"/>
      <c r="W2579" s="4"/>
    </row>
    <row r="2580" spans="1:23" ht="16">
      <c r="A2580" s="173" t="s">
        <v>3318</v>
      </c>
      <c r="B2580" s="173" t="s">
        <v>3317</v>
      </c>
      <c r="C2580" s="173">
        <v>840130531865</v>
      </c>
      <c r="D2580" s="174">
        <v>64.5</v>
      </c>
      <c r="E2580" s="174">
        <v>129</v>
      </c>
      <c r="F2580" s="173" t="s">
        <v>809</v>
      </c>
      <c r="G2580" s="4" t="s">
        <v>3</v>
      </c>
      <c r="H2580" s="4" t="str">
        <f t="shared" si="70"/>
        <v>Freshley Overall</v>
      </c>
      <c r="I2580" s="4" t="str">
        <f t="shared" si="71"/>
        <v>Lichen Green</v>
      </c>
      <c r="J2580" s="4" t="str">
        <f t="shared" si="72"/>
        <v>DWS23O2R-301</v>
      </c>
      <c r="K2580" s="4" t="str">
        <f t="shared" si="73"/>
        <v>000x30</v>
      </c>
      <c r="L2580" s="4" t="str">
        <f t="shared" si="74"/>
        <v>000</v>
      </c>
      <c r="M2580" s="4" t="str">
        <f t="shared" si="75"/>
        <v>30</v>
      </c>
      <c r="N2580" s="4" t="e">
        <f>VLOOKUP(L2580,#REF!,3,FALSE)</f>
        <v>#REF!</v>
      </c>
      <c r="O2580" s="4" t="e">
        <f>VLOOKUP(L2580,#REF!,2,FALSE)</f>
        <v>#REF!</v>
      </c>
      <c r="P2580" s="4" t="e">
        <f t="shared" si="76"/>
        <v>#REF!</v>
      </c>
      <c r="Q2580" s="4"/>
      <c r="R2580" s="4"/>
      <c r="S2580" s="4"/>
      <c r="T2580" s="4"/>
      <c r="U2580" s="4"/>
      <c r="V2580" s="4"/>
      <c r="W2580" s="4"/>
    </row>
    <row r="2581" spans="1:23" ht="16">
      <c r="A2581" s="173" t="s">
        <v>3319</v>
      </c>
      <c r="B2581" s="173" t="s">
        <v>3317</v>
      </c>
      <c r="C2581" s="173">
        <v>840130531872</v>
      </c>
      <c r="D2581" s="174">
        <v>64.5</v>
      </c>
      <c r="E2581" s="174">
        <v>129</v>
      </c>
      <c r="F2581" s="173" t="s">
        <v>809</v>
      </c>
      <c r="G2581" s="4" t="s">
        <v>3</v>
      </c>
      <c r="H2581" s="4" t="str">
        <f t="shared" si="70"/>
        <v>Freshley Overall</v>
      </c>
      <c r="I2581" s="4" t="str">
        <f t="shared" si="71"/>
        <v>Lichen Green</v>
      </c>
      <c r="J2581" s="4" t="str">
        <f t="shared" si="72"/>
        <v>DWS23O2R-301</v>
      </c>
      <c r="K2581" s="4" t="str">
        <f t="shared" si="73"/>
        <v>000x32</v>
      </c>
      <c r="L2581" s="4" t="str">
        <f t="shared" si="74"/>
        <v>000</v>
      </c>
      <c r="M2581" s="4" t="str">
        <f t="shared" si="75"/>
        <v>32</v>
      </c>
      <c r="N2581" s="4" t="e">
        <f>VLOOKUP(L2581,#REF!,3,FALSE)</f>
        <v>#REF!</v>
      </c>
      <c r="O2581" s="4" t="e">
        <f>VLOOKUP(L2581,#REF!,2,FALSE)</f>
        <v>#REF!</v>
      </c>
      <c r="P2581" s="4" t="e">
        <f t="shared" si="76"/>
        <v>#REF!</v>
      </c>
      <c r="Q2581" s="4"/>
      <c r="R2581" s="4"/>
      <c r="S2581" s="4"/>
      <c r="T2581" s="4"/>
      <c r="U2581" s="4"/>
      <c r="V2581" s="4"/>
      <c r="W2581" s="4"/>
    </row>
    <row r="2582" spans="1:23" ht="16">
      <c r="A2582" s="173" t="s">
        <v>3320</v>
      </c>
      <c r="B2582" s="173" t="s">
        <v>3317</v>
      </c>
      <c r="C2582" s="173">
        <v>840130531889</v>
      </c>
      <c r="D2582" s="174">
        <v>64.5</v>
      </c>
      <c r="E2582" s="174">
        <v>129</v>
      </c>
      <c r="F2582" s="173" t="s">
        <v>809</v>
      </c>
      <c r="G2582" s="4" t="s">
        <v>3</v>
      </c>
      <c r="H2582" s="4" t="str">
        <f t="shared" si="70"/>
        <v>Freshley Overall</v>
      </c>
      <c r="I2582" s="4" t="str">
        <f t="shared" si="71"/>
        <v>Lichen Green</v>
      </c>
      <c r="J2582" s="4" t="str">
        <f t="shared" si="72"/>
        <v>DWS23O2R-301</v>
      </c>
      <c r="K2582" s="4" t="str">
        <f t="shared" si="73"/>
        <v>000x34</v>
      </c>
      <c r="L2582" s="4" t="str">
        <f t="shared" si="74"/>
        <v>000</v>
      </c>
      <c r="M2582" s="4" t="str">
        <f t="shared" si="75"/>
        <v>34</v>
      </c>
      <c r="N2582" s="4" t="e">
        <f>VLOOKUP(L2582,#REF!,3,FALSE)</f>
        <v>#REF!</v>
      </c>
      <c r="O2582" s="4" t="e">
        <f>VLOOKUP(L2582,#REF!,2,FALSE)</f>
        <v>#REF!</v>
      </c>
      <c r="P2582" s="4" t="e">
        <f t="shared" si="76"/>
        <v>#REF!</v>
      </c>
      <c r="Q2582" s="4"/>
      <c r="R2582" s="4"/>
      <c r="S2582" s="4"/>
      <c r="T2582" s="4"/>
      <c r="U2582" s="4"/>
      <c r="V2582" s="4"/>
      <c r="W2582" s="4"/>
    </row>
    <row r="2583" spans="1:23" ht="16">
      <c r="A2583" s="173" t="s">
        <v>3321</v>
      </c>
      <c r="B2583" s="173" t="s">
        <v>3317</v>
      </c>
      <c r="C2583" s="173">
        <v>840130531896</v>
      </c>
      <c r="D2583" s="174">
        <v>64.5</v>
      </c>
      <c r="E2583" s="174">
        <v>129</v>
      </c>
      <c r="F2583" s="173" t="s">
        <v>809</v>
      </c>
      <c r="G2583" s="4" t="s">
        <v>3</v>
      </c>
      <c r="H2583" s="4" t="str">
        <f t="shared" si="70"/>
        <v>Freshley Overall</v>
      </c>
      <c r="I2583" s="4" t="str">
        <f t="shared" si="71"/>
        <v>Lichen Green</v>
      </c>
      <c r="J2583" s="4" t="str">
        <f t="shared" si="72"/>
        <v>DWS23O2R-301</v>
      </c>
      <c r="K2583" s="4" t="str">
        <f t="shared" si="73"/>
        <v>00x28</v>
      </c>
      <c r="L2583" s="4" t="str">
        <f t="shared" si="74"/>
        <v>00</v>
      </c>
      <c r="M2583" s="4" t="str">
        <f t="shared" si="75"/>
        <v>28</v>
      </c>
      <c r="N2583" s="4" t="e">
        <f>VLOOKUP(L2583,#REF!,3,FALSE)</f>
        <v>#REF!</v>
      </c>
      <c r="O2583" s="4" t="e">
        <f>VLOOKUP(L2583,#REF!,2,FALSE)</f>
        <v>#REF!</v>
      </c>
      <c r="P2583" s="4" t="e">
        <f t="shared" si="76"/>
        <v>#REF!</v>
      </c>
      <c r="Q2583" s="4"/>
      <c r="R2583" s="4"/>
      <c r="S2583" s="4"/>
      <c r="T2583" s="4"/>
      <c r="U2583" s="4"/>
      <c r="V2583" s="4"/>
      <c r="W2583" s="4"/>
    </row>
    <row r="2584" spans="1:23" ht="16">
      <c r="A2584" s="173" t="s">
        <v>3322</v>
      </c>
      <c r="B2584" s="173" t="s">
        <v>3317</v>
      </c>
      <c r="C2584" s="173">
        <v>840130531902</v>
      </c>
      <c r="D2584" s="174">
        <v>64.5</v>
      </c>
      <c r="E2584" s="174">
        <v>129</v>
      </c>
      <c r="F2584" s="173" t="s">
        <v>809</v>
      </c>
      <c r="G2584" s="4" t="s">
        <v>3</v>
      </c>
      <c r="H2584" s="4" t="str">
        <f t="shared" si="70"/>
        <v>Freshley Overall</v>
      </c>
      <c r="I2584" s="4" t="str">
        <f t="shared" si="71"/>
        <v>Lichen Green</v>
      </c>
      <c r="J2584" s="4" t="str">
        <f t="shared" si="72"/>
        <v>DWS23O2R-301</v>
      </c>
      <c r="K2584" s="4" t="str">
        <f t="shared" si="73"/>
        <v>00x30</v>
      </c>
      <c r="L2584" s="4" t="str">
        <f t="shared" si="74"/>
        <v>00</v>
      </c>
      <c r="M2584" s="4" t="str">
        <f t="shared" si="75"/>
        <v>30</v>
      </c>
      <c r="N2584" s="4" t="e">
        <f>VLOOKUP(L2584,#REF!,3,FALSE)</f>
        <v>#REF!</v>
      </c>
      <c r="O2584" s="4" t="e">
        <f>VLOOKUP(L2584,#REF!,2,FALSE)</f>
        <v>#REF!</v>
      </c>
      <c r="P2584" s="4" t="e">
        <f t="shared" si="76"/>
        <v>#REF!</v>
      </c>
      <c r="Q2584" s="4"/>
      <c r="R2584" s="4"/>
      <c r="S2584" s="4"/>
      <c r="T2584" s="4"/>
      <c r="U2584" s="4"/>
      <c r="V2584" s="4"/>
      <c r="W2584" s="4"/>
    </row>
    <row r="2585" spans="1:23" ht="16">
      <c r="A2585" s="173" t="s">
        <v>3323</v>
      </c>
      <c r="B2585" s="173" t="s">
        <v>3317</v>
      </c>
      <c r="C2585" s="173">
        <v>840130531919</v>
      </c>
      <c r="D2585" s="174">
        <v>64.5</v>
      </c>
      <c r="E2585" s="174">
        <v>129</v>
      </c>
      <c r="F2585" s="173" t="s">
        <v>809</v>
      </c>
      <c r="G2585" s="4" t="s">
        <v>3</v>
      </c>
      <c r="H2585" s="4" t="str">
        <f t="shared" si="70"/>
        <v>Freshley Overall</v>
      </c>
      <c r="I2585" s="4" t="str">
        <f t="shared" si="71"/>
        <v>Lichen Green</v>
      </c>
      <c r="J2585" s="4" t="str">
        <f t="shared" si="72"/>
        <v>DWS23O2R-301</v>
      </c>
      <c r="K2585" s="4" t="str">
        <f t="shared" si="73"/>
        <v>00x32</v>
      </c>
      <c r="L2585" s="4" t="str">
        <f t="shared" si="74"/>
        <v>00</v>
      </c>
      <c r="M2585" s="4" t="str">
        <f t="shared" si="75"/>
        <v>32</v>
      </c>
      <c r="N2585" s="4" t="e">
        <f>VLOOKUP(L2585,#REF!,3,FALSE)</f>
        <v>#REF!</v>
      </c>
      <c r="O2585" s="4" t="e">
        <f>VLOOKUP(L2585,#REF!,2,FALSE)</f>
        <v>#REF!</v>
      </c>
      <c r="P2585" s="4" t="e">
        <f t="shared" si="76"/>
        <v>#REF!</v>
      </c>
      <c r="Q2585" s="4"/>
      <c r="R2585" s="4"/>
      <c r="S2585" s="4"/>
      <c r="T2585" s="4"/>
      <c r="U2585" s="4"/>
      <c r="V2585" s="4"/>
      <c r="W2585" s="4"/>
    </row>
    <row r="2586" spans="1:23" ht="16">
      <c r="A2586" s="173" t="s">
        <v>3324</v>
      </c>
      <c r="B2586" s="173" t="s">
        <v>3317</v>
      </c>
      <c r="C2586" s="173">
        <v>840130531926</v>
      </c>
      <c r="D2586" s="174">
        <v>64.5</v>
      </c>
      <c r="E2586" s="174">
        <v>129</v>
      </c>
      <c r="F2586" s="173" t="s">
        <v>809</v>
      </c>
      <c r="G2586" s="4" t="s">
        <v>3</v>
      </c>
      <c r="H2586" s="4" t="str">
        <f t="shared" si="70"/>
        <v>Freshley Overall</v>
      </c>
      <c r="I2586" s="4" t="str">
        <f t="shared" si="71"/>
        <v>Lichen Green</v>
      </c>
      <c r="J2586" s="4" t="str">
        <f t="shared" si="72"/>
        <v>DWS23O2R-301</v>
      </c>
      <c r="K2586" s="4" t="str">
        <f t="shared" si="73"/>
        <v>00x34</v>
      </c>
      <c r="L2586" s="4" t="str">
        <f t="shared" si="74"/>
        <v>00</v>
      </c>
      <c r="M2586" s="4" t="str">
        <f t="shared" si="75"/>
        <v>34</v>
      </c>
      <c r="N2586" s="4" t="e">
        <f>VLOOKUP(L2586,#REF!,3,FALSE)</f>
        <v>#REF!</v>
      </c>
      <c r="O2586" s="4" t="e">
        <f>VLOOKUP(L2586,#REF!,2,FALSE)</f>
        <v>#REF!</v>
      </c>
      <c r="P2586" s="4" t="e">
        <f t="shared" si="76"/>
        <v>#REF!</v>
      </c>
      <c r="Q2586" s="4"/>
      <c r="R2586" s="4"/>
      <c r="S2586" s="4"/>
      <c r="T2586" s="4"/>
      <c r="U2586" s="4"/>
      <c r="V2586" s="4"/>
      <c r="W2586" s="4"/>
    </row>
    <row r="2587" spans="1:23" ht="16">
      <c r="A2587" s="173" t="s">
        <v>3325</v>
      </c>
      <c r="B2587" s="173" t="s">
        <v>3317</v>
      </c>
      <c r="C2587" s="173">
        <v>840130531933</v>
      </c>
      <c r="D2587" s="174">
        <v>64.5</v>
      </c>
      <c r="E2587" s="174">
        <v>129</v>
      </c>
      <c r="F2587" s="173" t="s">
        <v>809</v>
      </c>
      <c r="G2587" s="4" t="s">
        <v>3</v>
      </c>
      <c r="H2587" s="4" t="str">
        <f t="shared" si="70"/>
        <v>Freshley Overall</v>
      </c>
      <c r="I2587" s="4" t="str">
        <f t="shared" si="71"/>
        <v>Lichen Green</v>
      </c>
      <c r="J2587" s="4" t="str">
        <f t="shared" si="72"/>
        <v>DWS23O2R-301</v>
      </c>
      <c r="K2587" s="4" t="str">
        <f t="shared" si="73"/>
        <v>0x28</v>
      </c>
      <c r="L2587" s="4" t="str">
        <f t="shared" si="74"/>
        <v>0</v>
      </c>
      <c r="M2587" s="4" t="str">
        <f t="shared" si="75"/>
        <v>28</v>
      </c>
      <c r="N2587" s="4" t="e">
        <f>VLOOKUP(L2587,#REF!,3,FALSE)</f>
        <v>#REF!</v>
      </c>
      <c r="O2587" s="4" t="e">
        <f>VLOOKUP(L2587,#REF!,2,FALSE)</f>
        <v>#REF!</v>
      </c>
      <c r="P2587" s="4" t="e">
        <f t="shared" si="76"/>
        <v>#REF!</v>
      </c>
      <c r="Q2587" s="4"/>
      <c r="R2587" s="4"/>
      <c r="S2587" s="4"/>
      <c r="T2587" s="4"/>
      <c r="U2587" s="4"/>
      <c r="V2587" s="4"/>
      <c r="W2587" s="4"/>
    </row>
    <row r="2588" spans="1:23" ht="16">
      <c r="A2588" s="173" t="s">
        <v>3326</v>
      </c>
      <c r="B2588" s="173" t="s">
        <v>3317</v>
      </c>
      <c r="C2588" s="173">
        <v>840130531940</v>
      </c>
      <c r="D2588" s="174">
        <v>64.5</v>
      </c>
      <c r="E2588" s="174">
        <v>129</v>
      </c>
      <c r="F2588" s="173" t="s">
        <v>809</v>
      </c>
      <c r="G2588" s="4" t="s">
        <v>3</v>
      </c>
      <c r="H2588" s="4" t="str">
        <f t="shared" si="70"/>
        <v>Freshley Overall</v>
      </c>
      <c r="I2588" s="4" t="str">
        <f t="shared" si="71"/>
        <v>Lichen Green</v>
      </c>
      <c r="J2588" s="4" t="str">
        <f t="shared" si="72"/>
        <v>DWS23O2R-301</v>
      </c>
      <c r="K2588" s="4" t="str">
        <f t="shared" si="73"/>
        <v>0x30</v>
      </c>
      <c r="L2588" s="4" t="str">
        <f t="shared" si="74"/>
        <v>0</v>
      </c>
      <c r="M2588" s="4" t="str">
        <f t="shared" si="75"/>
        <v>30</v>
      </c>
      <c r="N2588" s="4" t="e">
        <f>VLOOKUP(L2588,#REF!,3,FALSE)</f>
        <v>#REF!</v>
      </c>
      <c r="O2588" s="4" t="e">
        <f>VLOOKUP(L2588,#REF!,2,FALSE)</f>
        <v>#REF!</v>
      </c>
      <c r="P2588" s="4" t="e">
        <f t="shared" si="76"/>
        <v>#REF!</v>
      </c>
      <c r="Q2588" s="4"/>
      <c r="R2588" s="4"/>
      <c r="S2588" s="4"/>
      <c r="T2588" s="4"/>
      <c r="U2588" s="4"/>
      <c r="V2588" s="4"/>
      <c r="W2588" s="4"/>
    </row>
    <row r="2589" spans="1:23" ht="16">
      <c r="A2589" s="173" t="s">
        <v>3327</v>
      </c>
      <c r="B2589" s="173" t="s">
        <v>3317</v>
      </c>
      <c r="C2589" s="173">
        <v>840130531957</v>
      </c>
      <c r="D2589" s="174">
        <v>64.5</v>
      </c>
      <c r="E2589" s="174">
        <v>129</v>
      </c>
      <c r="F2589" s="173" t="s">
        <v>809</v>
      </c>
      <c r="G2589" s="4" t="s">
        <v>3</v>
      </c>
      <c r="H2589" s="4" t="str">
        <f t="shared" si="70"/>
        <v>Freshley Overall</v>
      </c>
      <c r="I2589" s="4" t="str">
        <f t="shared" si="71"/>
        <v>Lichen Green</v>
      </c>
      <c r="J2589" s="4" t="str">
        <f t="shared" si="72"/>
        <v>DWS23O2R-301</v>
      </c>
      <c r="K2589" s="4" t="str">
        <f t="shared" si="73"/>
        <v>0x32</v>
      </c>
      <c r="L2589" s="4" t="str">
        <f t="shared" si="74"/>
        <v>0</v>
      </c>
      <c r="M2589" s="4" t="str">
        <f t="shared" si="75"/>
        <v>32</v>
      </c>
      <c r="N2589" s="4" t="e">
        <f>VLOOKUP(L2589,#REF!,3,FALSE)</f>
        <v>#REF!</v>
      </c>
      <c r="O2589" s="4" t="e">
        <f>VLOOKUP(L2589,#REF!,2,FALSE)</f>
        <v>#REF!</v>
      </c>
      <c r="P2589" s="4" t="e">
        <f t="shared" si="76"/>
        <v>#REF!</v>
      </c>
      <c r="Q2589" s="4"/>
      <c r="R2589" s="4"/>
      <c r="S2589" s="4"/>
      <c r="T2589" s="4"/>
      <c r="U2589" s="4"/>
      <c r="V2589" s="4"/>
      <c r="W2589" s="4"/>
    </row>
    <row r="2590" spans="1:23" ht="16">
      <c r="A2590" s="173" t="s">
        <v>3328</v>
      </c>
      <c r="B2590" s="173" t="s">
        <v>3317</v>
      </c>
      <c r="C2590" s="173">
        <v>840130531964</v>
      </c>
      <c r="D2590" s="174">
        <v>64.5</v>
      </c>
      <c r="E2590" s="174">
        <v>129</v>
      </c>
      <c r="F2590" s="173" t="s">
        <v>809</v>
      </c>
      <c r="G2590" s="4" t="s">
        <v>3</v>
      </c>
      <c r="H2590" s="4" t="str">
        <f t="shared" si="70"/>
        <v>Freshley Overall</v>
      </c>
      <c r="I2590" s="4" t="str">
        <f t="shared" si="71"/>
        <v>Lichen Green</v>
      </c>
      <c r="J2590" s="4" t="str">
        <f t="shared" si="72"/>
        <v>DWS23O2R-301</v>
      </c>
      <c r="K2590" s="4" t="str">
        <f t="shared" si="73"/>
        <v>0x34</v>
      </c>
      <c r="L2590" s="4" t="str">
        <f t="shared" si="74"/>
        <v>0</v>
      </c>
      <c r="M2590" s="4" t="str">
        <f t="shared" si="75"/>
        <v>34</v>
      </c>
      <c r="N2590" s="4" t="e">
        <f>VLOOKUP(L2590,#REF!,3,FALSE)</f>
        <v>#REF!</v>
      </c>
      <c r="O2590" s="4" t="e">
        <f>VLOOKUP(L2590,#REF!,2,FALSE)</f>
        <v>#REF!</v>
      </c>
      <c r="P2590" s="4" t="e">
        <f t="shared" si="76"/>
        <v>#REF!</v>
      </c>
      <c r="Q2590" s="4"/>
      <c r="R2590" s="4"/>
      <c r="S2590" s="4"/>
      <c r="T2590" s="4"/>
      <c r="U2590" s="4"/>
      <c r="V2590" s="4"/>
      <c r="W2590" s="4"/>
    </row>
    <row r="2591" spans="1:23" ht="16">
      <c r="A2591" s="173" t="s">
        <v>3329</v>
      </c>
      <c r="B2591" s="173" t="s">
        <v>3317</v>
      </c>
      <c r="C2591" s="173">
        <v>840130531971</v>
      </c>
      <c r="D2591" s="174">
        <v>64.5</v>
      </c>
      <c r="E2591" s="174">
        <v>129</v>
      </c>
      <c r="F2591" s="173" t="s">
        <v>809</v>
      </c>
      <c r="G2591" s="4" t="s">
        <v>3</v>
      </c>
      <c r="H2591" s="4" t="str">
        <f t="shared" si="70"/>
        <v>Freshley Overall</v>
      </c>
      <c r="I2591" s="4" t="str">
        <f t="shared" si="71"/>
        <v>Lichen Green</v>
      </c>
      <c r="J2591" s="4" t="str">
        <f t="shared" si="72"/>
        <v>DWS23O2R-301</v>
      </c>
      <c r="K2591" s="4" t="str">
        <f t="shared" si="73"/>
        <v>10x28</v>
      </c>
      <c r="L2591" s="4" t="str">
        <f t="shared" si="74"/>
        <v>10</v>
      </c>
      <c r="M2591" s="4" t="str">
        <f t="shared" si="75"/>
        <v>28</v>
      </c>
      <c r="N2591" s="4" t="e">
        <f>VLOOKUP(L2591,#REF!,3,FALSE)</f>
        <v>#REF!</v>
      </c>
      <c r="O2591" s="4" t="e">
        <f>VLOOKUP(L2591,#REF!,2,FALSE)</f>
        <v>#REF!</v>
      </c>
      <c r="P2591" s="4" t="e">
        <f t="shared" si="76"/>
        <v>#REF!</v>
      </c>
      <c r="Q2591" s="4"/>
      <c r="R2591" s="4"/>
      <c r="S2591" s="4"/>
      <c r="T2591" s="4"/>
      <c r="U2591" s="4"/>
      <c r="V2591" s="4"/>
      <c r="W2591" s="4"/>
    </row>
    <row r="2592" spans="1:23" ht="16">
      <c r="A2592" s="173" t="s">
        <v>3330</v>
      </c>
      <c r="B2592" s="173" t="s">
        <v>3317</v>
      </c>
      <c r="C2592" s="173">
        <v>840130531988</v>
      </c>
      <c r="D2592" s="174">
        <v>64.5</v>
      </c>
      <c r="E2592" s="174">
        <v>129</v>
      </c>
      <c r="F2592" s="173" t="s">
        <v>809</v>
      </c>
      <c r="G2592" s="4" t="s">
        <v>3</v>
      </c>
      <c r="H2592" s="4" t="str">
        <f t="shared" si="70"/>
        <v>Freshley Overall</v>
      </c>
      <c r="I2592" s="4" t="str">
        <f t="shared" si="71"/>
        <v>Lichen Green</v>
      </c>
      <c r="J2592" s="4" t="str">
        <f t="shared" si="72"/>
        <v>DWS23O2R-301</v>
      </c>
      <c r="K2592" s="4" t="str">
        <f t="shared" si="73"/>
        <v>10x30</v>
      </c>
      <c r="L2592" s="4" t="str">
        <f t="shared" si="74"/>
        <v>10</v>
      </c>
      <c r="M2592" s="4" t="str">
        <f t="shared" si="75"/>
        <v>30</v>
      </c>
      <c r="N2592" s="4" t="e">
        <f>VLOOKUP(L2592,#REF!,3,FALSE)</f>
        <v>#REF!</v>
      </c>
      <c r="O2592" s="4" t="e">
        <f>VLOOKUP(L2592,#REF!,2,FALSE)</f>
        <v>#REF!</v>
      </c>
      <c r="P2592" s="4" t="e">
        <f t="shared" si="76"/>
        <v>#REF!</v>
      </c>
      <c r="Q2592" s="4"/>
      <c r="R2592" s="4"/>
      <c r="S2592" s="4"/>
      <c r="T2592" s="4"/>
      <c r="U2592" s="4"/>
      <c r="V2592" s="4"/>
      <c r="W2592" s="4"/>
    </row>
    <row r="2593" spans="1:23" ht="16">
      <c r="A2593" s="173" t="s">
        <v>3331</v>
      </c>
      <c r="B2593" s="173" t="s">
        <v>3317</v>
      </c>
      <c r="C2593" s="173">
        <v>840130531995</v>
      </c>
      <c r="D2593" s="174">
        <v>64.5</v>
      </c>
      <c r="E2593" s="174">
        <v>129</v>
      </c>
      <c r="F2593" s="173" t="s">
        <v>809</v>
      </c>
      <c r="G2593" s="4" t="s">
        <v>3</v>
      </c>
      <c r="H2593" s="4" t="str">
        <f t="shared" si="70"/>
        <v>Freshley Overall</v>
      </c>
      <c r="I2593" s="4" t="str">
        <f t="shared" si="71"/>
        <v>Lichen Green</v>
      </c>
      <c r="J2593" s="4" t="str">
        <f t="shared" si="72"/>
        <v>DWS23O2R-301</v>
      </c>
      <c r="K2593" s="4" t="str">
        <f t="shared" si="73"/>
        <v>10x32</v>
      </c>
      <c r="L2593" s="4" t="str">
        <f t="shared" si="74"/>
        <v>10</v>
      </c>
      <c r="M2593" s="4" t="str">
        <f t="shared" si="75"/>
        <v>32</v>
      </c>
      <c r="N2593" s="4" t="e">
        <f>VLOOKUP(L2593,#REF!,3,FALSE)</f>
        <v>#REF!</v>
      </c>
      <c r="O2593" s="4" t="e">
        <f>VLOOKUP(L2593,#REF!,2,FALSE)</f>
        <v>#REF!</v>
      </c>
      <c r="P2593" s="4" t="e">
        <f t="shared" si="76"/>
        <v>#REF!</v>
      </c>
      <c r="Q2593" s="4"/>
      <c r="R2593" s="4"/>
      <c r="S2593" s="4"/>
      <c r="T2593" s="4"/>
      <c r="U2593" s="4"/>
      <c r="V2593" s="4"/>
      <c r="W2593" s="4"/>
    </row>
    <row r="2594" spans="1:23" ht="16">
      <c r="A2594" s="173" t="s">
        <v>3332</v>
      </c>
      <c r="B2594" s="173" t="s">
        <v>3317</v>
      </c>
      <c r="C2594" s="173">
        <v>840130532008</v>
      </c>
      <c r="D2594" s="174">
        <v>64.5</v>
      </c>
      <c r="E2594" s="174">
        <v>129</v>
      </c>
      <c r="F2594" s="173" t="s">
        <v>809</v>
      </c>
      <c r="G2594" s="4" t="s">
        <v>3</v>
      </c>
      <c r="H2594" s="4" t="str">
        <f t="shared" si="70"/>
        <v>Freshley Overall</v>
      </c>
      <c r="I2594" s="4" t="str">
        <f t="shared" si="71"/>
        <v>Lichen Green</v>
      </c>
      <c r="J2594" s="4" t="str">
        <f t="shared" si="72"/>
        <v>DWS23O2R-301</v>
      </c>
      <c r="K2594" s="4" t="str">
        <f t="shared" si="73"/>
        <v>10x34</v>
      </c>
      <c r="L2594" s="4" t="str">
        <f t="shared" si="74"/>
        <v>10</v>
      </c>
      <c r="M2594" s="4" t="str">
        <f t="shared" si="75"/>
        <v>34</v>
      </c>
      <c r="N2594" s="4" t="e">
        <f>VLOOKUP(L2594,#REF!,3,FALSE)</f>
        <v>#REF!</v>
      </c>
      <c r="O2594" s="4" t="e">
        <f>VLOOKUP(L2594,#REF!,2,FALSE)</f>
        <v>#REF!</v>
      </c>
      <c r="P2594" s="4" t="e">
        <f t="shared" si="76"/>
        <v>#REF!</v>
      </c>
      <c r="Q2594" s="4"/>
      <c r="R2594" s="4"/>
      <c r="S2594" s="4"/>
      <c r="T2594" s="4"/>
      <c r="U2594" s="4"/>
      <c r="V2594" s="4"/>
      <c r="W2594" s="4"/>
    </row>
    <row r="2595" spans="1:23" ht="16">
      <c r="A2595" s="173" t="s">
        <v>3333</v>
      </c>
      <c r="B2595" s="173" t="s">
        <v>3317</v>
      </c>
      <c r="C2595" s="173">
        <v>840130532015</v>
      </c>
      <c r="D2595" s="174">
        <v>64.5</v>
      </c>
      <c r="E2595" s="174">
        <v>129</v>
      </c>
      <c r="F2595" s="173" t="s">
        <v>809</v>
      </c>
      <c r="G2595" s="4" t="s">
        <v>3</v>
      </c>
      <c r="H2595" s="4" t="str">
        <f t="shared" si="70"/>
        <v>Freshley Overall</v>
      </c>
      <c r="I2595" s="4" t="str">
        <f t="shared" si="71"/>
        <v>Lichen Green</v>
      </c>
      <c r="J2595" s="4" t="str">
        <f t="shared" si="72"/>
        <v>DWS23O2R-301</v>
      </c>
      <c r="K2595" s="4" t="str">
        <f t="shared" si="73"/>
        <v>12x28</v>
      </c>
      <c r="L2595" s="4" t="str">
        <f t="shared" si="74"/>
        <v>12</v>
      </c>
      <c r="M2595" s="4" t="str">
        <f t="shared" si="75"/>
        <v>28</v>
      </c>
      <c r="N2595" s="4" t="e">
        <f>VLOOKUP(L2595,#REF!,3,FALSE)</f>
        <v>#REF!</v>
      </c>
      <c r="O2595" s="4" t="e">
        <f>VLOOKUP(L2595,#REF!,2,FALSE)</f>
        <v>#REF!</v>
      </c>
      <c r="P2595" s="4" t="e">
        <f t="shared" si="76"/>
        <v>#REF!</v>
      </c>
      <c r="Q2595" s="4"/>
      <c r="R2595" s="4"/>
      <c r="S2595" s="4"/>
      <c r="T2595" s="4"/>
      <c r="U2595" s="4"/>
      <c r="V2595" s="4"/>
      <c r="W2595" s="4"/>
    </row>
    <row r="2596" spans="1:23" ht="16">
      <c r="A2596" s="173" t="s">
        <v>3334</v>
      </c>
      <c r="B2596" s="173" t="s">
        <v>3317</v>
      </c>
      <c r="C2596" s="173">
        <v>840130532022</v>
      </c>
      <c r="D2596" s="174">
        <v>64.5</v>
      </c>
      <c r="E2596" s="174">
        <v>129</v>
      </c>
      <c r="F2596" s="173" t="s">
        <v>809</v>
      </c>
      <c r="G2596" s="4" t="s">
        <v>3</v>
      </c>
      <c r="H2596" s="4" t="str">
        <f t="shared" si="70"/>
        <v>Freshley Overall</v>
      </c>
      <c r="I2596" s="4" t="str">
        <f t="shared" si="71"/>
        <v>Lichen Green</v>
      </c>
      <c r="J2596" s="4" t="str">
        <f t="shared" si="72"/>
        <v>DWS23O2R-301</v>
      </c>
      <c r="K2596" s="4" t="str">
        <f t="shared" si="73"/>
        <v>12x30</v>
      </c>
      <c r="L2596" s="4" t="str">
        <f t="shared" si="74"/>
        <v>12</v>
      </c>
      <c r="M2596" s="4" t="str">
        <f t="shared" si="75"/>
        <v>30</v>
      </c>
      <c r="N2596" s="4" t="e">
        <f>VLOOKUP(L2596,#REF!,3,FALSE)</f>
        <v>#REF!</v>
      </c>
      <c r="O2596" s="4" t="e">
        <f>VLOOKUP(L2596,#REF!,2,FALSE)</f>
        <v>#REF!</v>
      </c>
      <c r="P2596" s="4" t="e">
        <f t="shared" si="76"/>
        <v>#REF!</v>
      </c>
      <c r="Q2596" s="4"/>
      <c r="R2596" s="4"/>
      <c r="S2596" s="4"/>
      <c r="T2596" s="4"/>
      <c r="U2596" s="4"/>
      <c r="V2596" s="4"/>
      <c r="W2596" s="4"/>
    </row>
    <row r="2597" spans="1:23" ht="16">
      <c r="A2597" s="173" t="s">
        <v>3335</v>
      </c>
      <c r="B2597" s="173" t="s">
        <v>3317</v>
      </c>
      <c r="C2597" s="173">
        <v>840130532039</v>
      </c>
      <c r="D2597" s="174">
        <v>64.5</v>
      </c>
      <c r="E2597" s="174">
        <v>129</v>
      </c>
      <c r="F2597" s="173" t="s">
        <v>809</v>
      </c>
      <c r="G2597" s="4" t="s">
        <v>3</v>
      </c>
      <c r="H2597" s="4" t="str">
        <f t="shared" si="70"/>
        <v>Freshley Overall</v>
      </c>
      <c r="I2597" s="4" t="str">
        <f t="shared" si="71"/>
        <v>Lichen Green</v>
      </c>
      <c r="J2597" s="4" t="str">
        <f t="shared" si="72"/>
        <v>DWS23O2R-301</v>
      </c>
      <c r="K2597" s="4" t="str">
        <f t="shared" si="73"/>
        <v>12x32</v>
      </c>
      <c r="L2597" s="4" t="str">
        <f t="shared" si="74"/>
        <v>12</v>
      </c>
      <c r="M2597" s="4" t="str">
        <f t="shared" si="75"/>
        <v>32</v>
      </c>
      <c r="N2597" s="4" t="e">
        <f>VLOOKUP(L2597,#REF!,3,FALSE)</f>
        <v>#REF!</v>
      </c>
      <c r="O2597" s="4" t="e">
        <f>VLOOKUP(L2597,#REF!,2,FALSE)</f>
        <v>#REF!</v>
      </c>
      <c r="P2597" s="4" t="e">
        <f t="shared" si="76"/>
        <v>#REF!</v>
      </c>
      <c r="Q2597" s="4"/>
      <c r="R2597" s="4"/>
      <c r="S2597" s="4"/>
      <c r="T2597" s="4"/>
      <c r="U2597" s="4"/>
      <c r="V2597" s="4"/>
      <c r="W2597" s="4"/>
    </row>
    <row r="2598" spans="1:23" ht="16">
      <c r="A2598" s="173" t="s">
        <v>3336</v>
      </c>
      <c r="B2598" s="173" t="s">
        <v>3317</v>
      </c>
      <c r="C2598" s="173">
        <v>840130532046</v>
      </c>
      <c r="D2598" s="174">
        <v>64.5</v>
      </c>
      <c r="E2598" s="174">
        <v>129</v>
      </c>
      <c r="F2598" s="173" t="s">
        <v>809</v>
      </c>
      <c r="G2598" s="4" t="s">
        <v>3</v>
      </c>
      <c r="H2598" s="4" t="str">
        <f t="shared" si="70"/>
        <v>Freshley Overall</v>
      </c>
      <c r="I2598" s="4" t="str">
        <f t="shared" si="71"/>
        <v>Lichen Green</v>
      </c>
      <c r="J2598" s="4" t="str">
        <f t="shared" si="72"/>
        <v>DWS23O2R-301</v>
      </c>
      <c r="K2598" s="4" t="str">
        <f t="shared" si="73"/>
        <v>12x34</v>
      </c>
      <c r="L2598" s="4" t="str">
        <f t="shared" si="74"/>
        <v>12</v>
      </c>
      <c r="M2598" s="4" t="str">
        <f t="shared" si="75"/>
        <v>34</v>
      </c>
      <c r="N2598" s="4" t="e">
        <f>VLOOKUP(L2598,#REF!,3,FALSE)</f>
        <v>#REF!</v>
      </c>
      <c r="O2598" s="4" t="e">
        <f>VLOOKUP(L2598,#REF!,2,FALSE)</f>
        <v>#REF!</v>
      </c>
      <c r="P2598" s="4" t="e">
        <f t="shared" si="76"/>
        <v>#REF!</v>
      </c>
      <c r="Q2598" s="4"/>
      <c r="R2598" s="4"/>
      <c r="S2598" s="4"/>
      <c r="T2598" s="4"/>
      <c r="U2598" s="4"/>
      <c r="V2598" s="4"/>
      <c r="W2598" s="4"/>
    </row>
    <row r="2599" spans="1:23" ht="16">
      <c r="A2599" s="173" t="s">
        <v>3337</v>
      </c>
      <c r="B2599" s="173" t="s">
        <v>3317</v>
      </c>
      <c r="C2599" s="173">
        <v>840130532053</v>
      </c>
      <c r="D2599" s="174">
        <v>64.5</v>
      </c>
      <c r="E2599" s="174">
        <v>129</v>
      </c>
      <c r="F2599" s="173" t="s">
        <v>809</v>
      </c>
      <c r="G2599" s="4" t="s">
        <v>3</v>
      </c>
      <c r="H2599" s="4" t="str">
        <f t="shared" si="70"/>
        <v>Freshley Overall</v>
      </c>
      <c r="I2599" s="4" t="str">
        <f t="shared" si="71"/>
        <v>Lichen Green</v>
      </c>
      <c r="J2599" s="4" t="str">
        <f t="shared" si="72"/>
        <v>DWS23O2R-301</v>
      </c>
      <c r="K2599" s="4" t="str">
        <f t="shared" si="73"/>
        <v>14x28</v>
      </c>
      <c r="L2599" s="4" t="str">
        <f t="shared" si="74"/>
        <v>14</v>
      </c>
      <c r="M2599" s="4" t="str">
        <f t="shared" si="75"/>
        <v>28</v>
      </c>
      <c r="N2599" s="4" t="e">
        <f>VLOOKUP(L2599,#REF!,3,FALSE)</f>
        <v>#REF!</v>
      </c>
      <c r="O2599" s="4" t="e">
        <f>VLOOKUP(L2599,#REF!,2,FALSE)</f>
        <v>#REF!</v>
      </c>
      <c r="P2599" s="4" t="e">
        <f t="shared" si="76"/>
        <v>#REF!</v>
      </c>
      <c r="Q2599" s="4"/>
      <c r="R2599" s="4"/>
      <c r="S2599" s="4"/>
      <c r="T2599" s="4"/>
      <c r="U2599" s="4"/>
      <c r="V2599" s="4"/>
      <c r="W2599" s="4"/>
    </row>
    <row r="2600" spans="1:23" ht="16">
      <c r="A2600" s="173" t="s">
        <v>3338</v>
      </c>
      <c r="B2600" s="173" t="s">
        <v>3317</v>
      </c>
      <c r="C2600" s="173">
        <v>840130532060</v>
      </c>
      <c r="D2600" s="174">
        <v>64.5</v>
      </c>
      <c r="E2600" s="174">
        <v>129</v>
      </c>
      <c r="F2600" s="173" t="s">
        <v>809</v>
      </c>
      <c r="G2600" s="4" t="s">
        <v>3</v>
      </c>
      <c r="H2600" s="4" t="str">
        <f t="shared" si="70"/>
        <v>Freshley Overall</v>
      </c>
      <c r="I2600" s="4" t="str">
        <f t="shared" si="71"/>
        <v>Lichen Green</v>
      </c>
      <c r="J2600" s="4" t="str">
        <f t="shared" si="72"/>
        <v>DWS23O2R-301</v>
      </c>
      <c r="K2600" s="4" t="str">
        <f t="shared" si="73"/>
        <v>14x30</v>
      </c>
      <c r="L2600" s="4" t="str">
        <f t="shared" si="74"/>
        <v>14</v>
      </c>
      <c r="M2600" s="4" t="str">
        <f t="shared" si="75"/>
        <v>30</v>
      </c>
      <c r="N2600" s="4" t="e">
        <f>VLOOKUP(L2600,#REF!,3,FALSE)</f>
        <v>#REF!</v>
      </c>
      <c r="O2600" s="4" t="e">
        <f>VLOOKUP(L2600,#REF!,2,FALSE)</f>
        <v>#REF!</v>
      </c>
      <c r="P2600" s="4" t="e">
        <f t="shared" si="76"/>
        <v>#REF!</v>
      </c>
      <c r="Q2600" s="4"/>
      <c r="R2600" s="4"/>
      <c r="S2600" s="4"/>
      <c r="T2600" s="4"/>
      <c r="U2600" s="4"/>
      <c r="V2600" s="4"/>
      <c r="W2600" s="4"/>
    </row>
    <row r="2601" spans="1:23" ht="16">
      <c r="A2601" s="173" t="s">
        <v>3339</v>
      </c>
      <c r="B2601" s="173" t="s">
        <v>3317</v>
      </c>
      <c r="C2601" s="173">
        <v>840130532077</v>
      </c>
      <c r="D2601" s="174">
        <v>64.5</v>
      </c>
      <c r="E2601" s="174">
        <v>129</v>
      </c>
      <c r="F2601" s="173" t="s">
        <v>809</v>
      </c>
      <c r="G2601" s="4" t="s">
        <v>3</v>
      </c>
      <c r="H2601" s="4" t="str">
        <f t="shared" si="70"/>
        <v>Freshley Overall</v>
      </c>
      <c r="I2601" s="4" t="str">
        <f t="shared" si="71"/>
        <v>Lichen Green</v>
      </c>
      <c r="J2601" s="4" t="str">
        <f t="shared" si="72"/>
        <v>DWS23O2R-301</v>
      </c>
      <c r="K2601" s="4" t="str">
        <f t="shared" si="73"/>
        <v>14x32</v>
      </c>
      <c r="L2601" s="4" t="str">
        <f t="shared" si="74"/>
        <v>14</v>
      </c>
      <c r="M2601" s="4" t="str">
        <f t="shared" si="75"/>
        <v>32</v>
      </c>
      <c r="N2601" s="4" t="e">
        <f>VLOOKUP(L2601,#REF!,3,FALSE)</f>
        <v>#REF!</v>
      </c>
      <c r="O2601" s="4" t="e">
        <f>VLOOKUP(L2601,#REF!,2,FALSE)</f>
        <v>#REF!</v>
      </c>
      <c r="P2601" s="4" t="e">
        <f t="shared" si="76"/>
        <v>#REF!</v>
      </c>
      <c r="Q2601" s="4"/>
      <c r="R2601" s="4"/>
      <c r="S2601" s="4"/>
      <c r="T2601" s="4"/>
      <c r="U2601" s="4"/>
      <c r="V2601" s="4"/>
      <c r="W2601" s="4"/>
    </row>
    <row r="2602" spans="1:23" ht="16">
      <c r="A2602" s="173" t="s">
        <v>3340</v>
      </c>
      <c r="B2602" s="173" t="s">
        <v>3317</v>
      </c>
      <c r="C2602" s="173">
        <v>840130532084</v>
      </c>
      <c r="D2602" s="174">
        <v>64.5</v>
      </c>
      <c r="E2602" s="174">
        <v>129</v>
      </c>
      <c r="F2602" s="173" t="s">
        <v>809</v>
      </c>
      <c r="G2602" s="4" t="s">
        <v>3</v>
      </c>
      <c r="H2602" s="4" t="str">
        <f t="shared" si="70"/>
        <v>Freshley Overall</v>
      </c>
      <c r="I2602" s="4" t="str">
        <f t="shared" si="71"/>
        <v>Lichen Green</v>
      </c>
      <c r="J2602" s="4" t="str">
        <f t="shared" si="72"/>
        <v>DWS23O2R-301</v>
      </c>
      <c r="K2602" s="4" t="str">
        <f t="shared" si="73"/>
        <v>14x34</v>
      </c>
      <c r="L2602" s="4" t="str">
        <f t="shared" si="74"/>
        <v>14</v>
      </c>
      <c r="M2602" s="4" t="str">
        <f t="shared" si="75"/>
        <v>34</v>
      </c>
      <c r="N2602" s="4" t="e">
        <f>VLOOKUP(L2602,#REF!,3,FALSE)</f>
        <v>#REF!</v>
      </c>
      <c r="O2602" s="4" t="e">
        <f>VLOOKUP(L2602,#REF!,2,FALSE)</f>
        <v>#REF!</v>
      </c>
      <c r="P2602" s="4" t="e">
        <f t="shared" si="76"/>
        <v>#REF!</v>
      </c>
      <c r="Q2602" s="4"/>
      <c r="R2602" s="4"/>
      <c r="S2602" s="4"/>
      <c r="T2602" s="4"/>
      <c r="U2602" s="4"/>
      <c r="V2602" s="4"/>
      <c r="W2602" s="4"/>
    </row>
    <row r="2603" spans="1:23" ht="16">
      <c r="A2603" s="173" t="s">
        <v>3341</v>
      </c>
      <c r="B2603" s="173" t="s">
        <v>3317</v>
      </c>
      <c r="C2603" s="173">
        <v>840130532091</v>
      </c>
      <c r="D2603" s="174">
        <v>64.5</v>
      </c>
      <c r="E2603" s="174">
        <v>129</v>
      </c>
      <c r="F2603" s="173" t="s">
        <v>809</v>
      </c>
      <c r="G2603" s="4" t="s">
        <v>3</v>
      </c>
      <c r="H2603" s="4" t="str">
        <f t="shared" si="70"/>
        <v>Freshley Overall</v>
      </c>
      <c r="I2603" s="4" t="str">
        <f t="shared" si="71"/>
        <v>Lichen Green</v>
      </c>
      <c r="J2603" s="4" t="str">
        <f t="shared" si="72"/>
        <v>DWS23O2R-301</v>
      </c>
      <c r="K2603" s="4" t="str">
        <f t="shared" si="73"/>
        <v>16x28</v>
      </c>
      <c r="L2603" s="4" t="str">
        <f t="shared" si="74"/>
        <v>16</v>
      </c>
      <c r="M2603" s="4" t="str">
        <f t="shared" si="75"/>
        <v>28</v>
      </c>
      <c r="N2603" s="4" t="e">
        <f>VLOOKUP(L2603,#REF!,3,FALSE)</f>
        <v>#REF!</v>
      </c>
      <c r="O2603" s="4" t="e">
        <f>VLOOKUP(L2603,#REF!,2,FALSE)</f>
        <v>#REF!</v>
      </c>
      <c r="P2603" s="4" t="e">
        <f t="shared" si="76"/>
        <v>#REF!</v>
      </c>
      <c r="Q2603" s="4"/>
      <c r="R2603" s="4"/>
      <c r="S2603" s="4"/>
      <c r="T2603" s="4"/>
      <c r="U2603" s="4"/>
      <c r="V2603" s="4"/>
      <c r="W2603" s="4"/>
    </row>
    <row r="2604" spans="1:23" ht="16">
      <c r="A2604" s="173" t="s">
        <v>3342</v>
      </c>
      <c r="B2604" s="173" t="s">
        <v>3317</v>
      </c>
      <c r="C2604" s="173">
        <v>840130532107</v>
      </c>
      <c r="D2604" s="174">
        <v>64.5</v>
      </c>
      <c r="E2604" s="174">
        <v>129</v>
      </c>
      <c r="F2604" s="173" t="s">
        <v>809</v>
      </c>
      <c r="G2604" s="4" t="s">
        <v>3</v>
      </c>
      <c r="H2604" s="4" t="str">
        <f t="shared" si="70"/>
        <v>Freshley Overall</v>
      </c>
      <c r="I2604" s="4" t="str">
        <f t="shared" si="71"/>
        <v>Lichen Green</v>
      </c>
      <c r="J2604" s="4" t="str">
        <f t="shared" si="72"/>
        <v>DWS23O2R-301</v>
      </c>
      <c r="K2604" s="4" t="str">
        <f t="shared" si="73"/>
        <v>16x30</v>
      </c>
      <c r="L2604" s="4" t="str">
        <f t="shared" si="74"/>
        <v>16</v>
      </c>
      <c r="M2604" s="4" t="str">
        <f t="shared" si="75"/>
        <v>30</v>
      </c>
      <c r="N2604" s="4" t="e">
        <f>VLOOKUP(L2604,#REF!,3,FALSE)</f>
        <v>#REF!</v>
      </c>
      <c r="O2604" s="4" t="e">
        <f>VLOOKUP(L2604,#REF!,2,FALSE)</f>
        <v>#REF!</v>
      </c>
      <c r="P2604" s="4" t="e">
        <f t="shared" si="76"/>
        <v>#REF!</v>
      </c>
      <c r="Q2604" s="4"/>
      <c r="R2604" s="4"/>
      <c r="S2604" s="4"/>
      <c r="T2604" s="4"/>
      <c r="U2604" s="4"/>
      <c r="V2604" s="4"/>
      <c r="W2604" s="4"/>
    </row>
    <row r="2605" spans="1:23" ht="16">
      <c r="A2605" s="173" t="s">
        <v>3343</v>
      </c>
      <c r="B2605" s="173" t="s">
        <v>3317</v>
      </c>
      <c r="C2605" s="173">
        <v>840130532114</v>
      </c>
      <c r="D2605" s="174">
        <v>64.5</v>
      </c>
      <c r="E2605" s="174">
        <v>129</v>
      </c>
      <c r="F2605" s="173" t="s">
        <v>809</v>
      </c>
      <c r="G2605" s="4" t="s">
        <v>3</v>
      </c>
      <c r="H2605" s="4" t="str">
        <f t="shared" si="70"/>
        <v>Freshley Overall</v>
      </c>
      <c r="I2605" s="4" t="str">
        <f t="shared" si="71"/>
        <v>Lichen Green</v>
      </c>
      <c r="J2605" s="4" t="str">
        <f t="shared" si="72"/>
        <v>DWS23O2R-301</v>
      </c>
      <c r="K2605" s="4" t="str">
        <f t="shared" si="73"/>
        <v>16x32</v>
      </c>
      <c r="L2605" s="4" t="str">
        <f t="shared" si="74"/>
        <v>16</v>
      </c>
      <c r="M2605" s="4" t="str">
        <f t="shared" si="75"/>
        <v>32</v>
      </c>
      <c r="N2605" s="4" t="e">
        <f>VLOOKUP(L2605,#REF!,3,FALSE)</f>
        <v>#REF!</v>
      </c>
      <c r="O2605" s="4" t="e">
        <f>VLOOKUP(L2605,#REF!,2,FALSE)</f>
        <v>#REF!</v>
      </c>
      <c r="P2605" s="4" t="e">
        <f t="shared" si="76"/>
        <v>#REF!</v>
      </c>
      <c r="Q2605" s="4"/>
      <c r="R2605" s="4"/>
      <c r="S2605" s="4"/>
      <c r="T2605" s="4"/>
      <c r="U2605" s="4"/>
      <c r="V2605" s="4"/>
      <c r="W2605" s="4"/>
    </row>
    <row r="2606" spans="1:23" ht="16">
      <c r="A2606" s="173" t="s">
        <v>3344</v>
      </c>
      <c r="B2606" s="173" t="s">
        <v>3317</v>
      </c>
      <c r="C2606" s="173">
        <v>840130532121</v>
      </c>
      <c r="D2606" s="174">
        <v>64.5</v>
      </c>
      <c r="E2606" s="174">
        <v>129</v>
      </c>
      <c r="F2606" s="173" t="s">
        <v>809</v>
      </c>
      <c r="G2606" s="4" t="s">
        <v>3</v>
      </c>
      <c r="H2606" s="4" t="str">
        <f t="shared" si="70"/>
        <v>Freshley Overall</v>
      </c>
      <c r="I2606" s="4" t="str">
        <f t="shared" si="71"/>
        <v>Lichen Green</v>
      </c>
      <c r="J2606" s="4" t="str">
        <f t="shared" si="72"/>
        <v>DWS23O2R-301</v>
      </c>
      <c r="K2606" s="4" t="str">
        <f t="shared" si="73"/>
        <v>16x34</v>
      </c>
      <c r="L2606" s="4" t="str">
        <f t="shared" si="74"/>
        <v>16</v>
      </c>
      <c r="M2606" s="4" t="str">
        <f t="shared" si="75"/>
        <v>34</v>
      </c>
      <c r="N2606" s="4" t="e">
        <f>VLOOKUP(L2606,#REF!,3,FALSE)</f>
        <v>#REF!</v>
      </c>
      <c r="O2606" s="4" t="e">
        <f>VLOOKUP(L2606,#REF!,2,FALSE)</f>
        <v>#REF!</v>
      </c>
      <c r="P2606" s="4" t="e">
        <f t="shared" si="76"/>
        <v>#REF!</v>
      </c>
      <c r="Q2606" s="4"/>
      <c r="R2606" s="4"/>
      <c r="S2606" s="4"/>
      <c r="T2606" s="4"/>
      <c r="U2606" s="4"/>
      <c r="V2606" s="4"/>
      <c r="W2606" s="4"/>
    </row>
    <row r="2607" spans="1:23" ht="16">
      <c r="A2607" s="173" t="s">
        <v>3345</v>
      </c>
      <c r="B2607" s="173" t="s">
        <v>3317</v>
      </c>
      <c r="C2607" s="173">
        <v>840130532138</v>
      </c>
      <c r="D2607" s="174">
        <v>64.5</v>
      </c>
      <c r="E2607" s="174">
        <v>129</v>
      </c>
      <c r="F2607" s="173" t="s">
        <v>809</v>
      </c>
      <c r="G2607" s="4" t="s">
        <v>3</v>
      </c>
      <c r="H2607" s="4" t="str">
        <f t="shared" si="70"/>
        <v>Freshley Overall</v>
      </c>
      <c r="I2607" s="4" t="str">
        <f t="shared" si="71"/>
        <v>Lichen Green</v>
      </c>
      <c r="J2607" s="4" t="str">
        <f t="shared" si="72"/>
        <v>DWS23O2R-301</v>
      </c>
      <c r="K2607" s="4" t="str">
        <f t="shared" si="73"/>
        <v>18x28</v>
      </c>
      <c r="L2607" s="4" t="str">
        <f t="shared" si="74"/>
        <v>18</v>
      </c>
      <c r="M2607" s="4" t="str">
        <f t="shared" si="75"/>
        <v>28</v>
      </c>
      <c r="N2607" s="4" t="e">
        <f>VLOOKUP(L2607,#REF!,3,FALSE)</f>
        <v>#REF!</v>
      </c>
      <c r="O2607" s="4" t="e">
        <f>VLOOKUP(L2607,#REF!,2,FALSE)</f>
        <v>#REF!</v>
      </c>
      <c r="P2607" s="4" t="e">
        <f t="shared" si="76"/>
        <v>#REF!</v>
      </c>
      <c r="Q2607" s="4"/>
      <c r="R2607" s="4"/>
      <c r="S2607" s="4"/>
      <c r="T2607" s="4"/>
      <c r="U2607" s="4"/>
      <c r="V2607" s="4"/>
      <c r="W2607" s="4"/>
    </row>
    <row r="2608" spans="1:23" ht="16">
      <c r="A2608" s="173" t="s">
        <v>3346</v>
      </c>
      <c r="B2608" s="173" t="s">
        <v>3317</v>
      </c>
      <c r="C2608" s="173">
        <v>840130532145</v>
      </c>
      <c r="D2608" s="174">
        <v>64.5</v>
      </c>
      <c r="E2608" s="174">
        <v>129</v>
      </c>
      <c r="F2608" s="173" t="s">
        <v>809</v>
      </c>
      <c r="G2608" s="4" t="s">
        <v>3</v>
      </c>
      <c r="H2608" s="4" t="str">
        <f t="shared" si="70"/>
        <v>Freshley Overall</v>
      </c>
      <c r="I2608" s="4" t="str">
        <f t="shared" si="71"/>
        <v>Lichen Green</v>
      </c>
      <c r="J2608" s="4" t="str">
        <f t="shared" si="72"/>
        <v>DWS23O2R-301</v>
      </c>
      <c r="K2608" s="4" t="str">
        <f t="shared" si="73"/>
        <v>18x30</v>
      </c>
      <c r="L2608" s="4" t="str">
        <f t="shared" si="74"/>
        <v>18</v>
      </c>
      <c r="M2608" s="4" t="str">
        <f t="shared" si="75"/>
        <v>30</v>
      </c>
      <c r="N2608" s="4" t="e">
        <f>VLOOKUP(L2608,#REF!,3,FALSE)</f>
        <v>#REF!</v>
      </c>
      <c r="O2608" s="4" t="e">
        <f>VLOOKUP(L2608,#REF!,2,FALSE)</f>
        <v>#REF!</v>
      </c>
      <c r="P2608" s="4" t="e">
        <f t="shared" si="76"/>
        <v>#REF!</v>
      </c>
      <c r="Q2608" s="4"/>
      <c r="R2608" s="4"/>
      <c r="S2608" s="4"/>
      <c r="T2608" s="4"/>
      <c r="U2608" s="4"/>
      <c r="V2608" s="4"/>
      <c r="W2608" s="4"/>
    </row>
    <row r="2609" spans="1:23" ht="16">
      <c r="A2609" s="173" t="s">
        <v>3347</v>
      </c>
      <c r="B2609" s="173" t="s">
        <v>3317</v>
      </c>
      <c r="C2609" s="173">
        <v>840130532152</v>
      </c>
      <c r="D2609" s="174">
        <v>64.5</v>
      </c>
      <c r="E2609" s="174">
        <v>129</v>
      </c>
      <c r="F2609" s="173" t="s">
        <v>809</v>
      </c>
      <c r="G2609" s="4" t="s">
        <v>3</v>
      </c>
      <c r="H2609" s="4" t="str">
        <f t="shared" si="70"/>
        <v>Freshley Overall</v>
      </c>
      <c r="I2609" s="4" t="str">
        <f t="shared" si="71"/>
        <v>Lichen Green</v>
      </c>
      <c r="J2609" s="4" t="str">
        <f t="shared" si="72"/>
        <v>DWS23O2R-301</v>
      </c>
      <c r="K2609" s="4" t="str">
        <f t="shared" si="73"/>
        <v>18x32</v>
      </c>
      <c r="L2609" s="4" t="str">
        <f t="shared" si="74"/>
        <v>18</v>
      </c>
      <c r="M2609" s="4" t="str">
        <f t="shared" si="75"/>
        <v>32</v>
      </c>
      <c r="N2609" s="4" t="e">
        <f>VLOOKUP(L2609,#REF!,3,FALSE)</f>
        <v>#REF!</v>
      </c>
      <c r="O2609" s="4" t="e">
        <f>VLOOKUP(L2609,#REF!,2,FALSE)</f>
        <v>#REF!</v>
      </c>
      <c r="P2609" s="4" t="e">
        <f t="shared" si="76"/>
        <v>#REF!</v>
      </c>
      <c r="Q2609" s="4"/>
      <c r="R2609" s="4"/>
      <c r="S2609" s="4"/>
      <c r="T2609" s="4"/>
      <c r="U2609" s="4"/>
      <c r="V2609" s="4"/>
      <c r="W2609" s="4"/>
    </row>
    <row r="2610" spans="1:23" ht="16">
      <c r="A2610" s="173" t="s">
        <v>3348</v>
      </c>
      <c r="B2610" s="173" t="s">
        <v>3317</v>
      </c>
      <c r="C2610" s="173">
        <v>840130532169</v>
      </c>
      <c r="D2610" s="174">
        <v>64.5</v>
      </c>
      <c r="E2610" s="174">
        <v>129</v>
      </c>
      <c r="F2610" s="173" t="s">
        <v>809</v>
      </c>
      <c r="G2610" s="4" t="s">
        <v>3</v>
      </c>
      <c r="H2610" s="4" t="str">
        <f t="shared" si="70"/>
        <v>Freshley Overall</v>
      </c>
      <c r="I2610" s="4" t="str">
        <f t="shared" si="71"/>
        <v>Lichen Green</v>
      </c>
      <c r="J2610" s="4" t="str">
        <f t="shared" si="72"/>
        <v>DWS23O2R-301</v>
      </c>
      <c r="K2610" s="4" t="str">
        <f t="shared" si="73"/>
        <v>18x34</v>
      </c>
      <c r="L2610" s="4" t="str">
        <f t="shared" si="74"/>
        <v>18</v>
      </c>
      <c r="M2610" s="4" t="str">
        <f t="shared" si="75"/>
        <v>34</v>
      </c>
      <c r="N2610" s="4" t="e">
        <f>VLOOKUP(L2610,#REF!,3,FALSE)</f>
        <v>#REF!</v>
      </c>
      <c r="O2610" s="4" t="e">
        <f>VLOOKUP(L2610,#REF!,2,FALSE)</f>
        <v>#REF!</v>
      </c>
      <c r="P2610" s="4" t="e">
        <f t="shared" si="76"/>
        <v>#REF!</v>
      </c>
      <c r="Q2610" s="4"/>
      <c r="R2610" s="4"/>
      <c r="S2610" s="4"/>
      <c r="T2610" s="4"/>
      <c r="U2610" s="4"/>
      <c r="V2610" s="4"/>
      <c r="W2610" s="4"/>
    </row>
    <row r="2611" spans="1:23" ht="16">
      <c r="A2611" s="173" t="s">
        <v>3349</v>
      </c>
      <c r="B2611" s="173" t="s">
        <v>3317</v>
      </c>
      <c r="C2611" s="173">
        <v>840130532176</v>
      </c>
      <c r="D2611" s="174">
        <v>64.5</v>
      </c>
      <c r="E2611" s="174">
        <v>129</v>
      </c>
      <c r="F2611" s="173" t="s">
        <v>809</v>
      </c>
      <c r="G2611" s="4" t="s">
        <v>3</v>
      </c>
      <c r="H2611" s="4" t="str">
        <f t="shared" si="70"/>
        <v>Freshley Overall</v>
      </c>
      <c r="I2611" s="4" t="str">
        <f t="shared" si="71"/>
        <v>Lichen Green</v>
      </c>
      <c r="J2611" s="4" t="str">
        <f t="shared" si="72"/>
        <v>DWS23O2R-301</v>
      </c>
      <c r="K2611" s="4" t="str">
        <f t="shared" si="73"/>
        <v>20x28</v>
      </c>
      <c r="L2611" s="4" t="str">
        <f t="shared" si="74"/>
        <v>20</v>
      </c>
      <c r="M2611" s="4" t="str">
        <f t="shared" si="75"/>
        <v>28</v>
      </c>
      <c r="N2611" s="4" t="e">
        <f>VLOOKUP(L2611,#REF!,3,FALSE)</f>
        <v>#REF!</v>
      </c>
      <c r="O2611" s="4" t="e">
        <f>VLOOKUP(L2611,#REF!,2,FALSE)</f>
        <v>#REF!</v>
      </c>
      <c r="P2611" s="4" t="e">
        <f t="shared" si="76"/>
        <v>#REF!</v>
      </c>
      <c r="Q2611" s="4"/>
      <c r="R2611" s="4"/>
      <c r="S2611" s="4"/>
      <c r="T2611" s="4"/>
      <c r="U2611" s="4"/>
      <c r="V2611" s="4"/>
      <c r="W2611" s="4"/>
    </row>
    <row r="2612" spans="1:23" ht="16">
      <c r="A2612" s="173" t="s">
        <v>3350</v>
      </c>
      <c r="B2612" s="173" t="s">
        <v>3317</v>
      </c>
      <c r="C2612" s="173">
        <v>840130532183</v>
      </c>
      <c r="D2612" s="174">
        <v>64.5</v>
      </c>
      <c r="E2612" s="174">
        <v>129</v>
      </c>
      <c r="F2612" s="173" t="s">
        <v>809</v>
      </c>
      <c r="G2612" s="4" t="s">
        <v>3</v>
      </c>
      <c r="H2612" s="4" t="str">
        <f t="shared" si="70"/>
        <v>Freshley Overall</v>
      </c>
      <c r="I2612" s="4" t="str">
        <f t="shared" si="71"/>
        <v>Lichen Green</v>
      </c>
      <c r="J2612" s="4" t="str">
        <f t="shared" si="72"/>
        <v>DWS23O2R-301</v>
      </c>
      <c r="K2612" s="4" t="str">
        <f t="shared" si="73"/>
        <v>20x30</v>
      </c>
      <c r="L2612" s="4" t="str">
        <f t="shared" si="74"/>
        <v>20</v>
      </c>
      <c r="M2612" s="4" t="str">
        <f t="shared" si="75"/>
        <v>30</v>
      </c>
      <c r="N2612" s="4" t="e">
        <f>VLOOKUP(L2612,#REF!,3,FALSE)</f>
        <v>#REF!</v>
      </c>
      <c r="O2612" s="4" t="e">
        <f>VLOOKUP(L2612,#REF!,2,FALSE)</f>
        <v>#REF!</v>
      </c>
      <c r="P2612" s="4" t="e">
        <f t="shared" si="76"/>
        <v>#REF!</v>
      </c>
      <c r="Q2612" s="4"/>
      <c r="R2612" s="4"/>
      <c r="S2612" s="4"/>
      <c r="T2612" s="4"/>
      <c r="U2612" s="4"/>
      <c r="V2612" s="4"/>
      <c r="W2612" s="4"/>
    </row>
    <row r="2613" spans="1:23" ht="16">
      <c r="A2613" s="173" t="s">
        <v>3351</v>
      </c>
      <c r="B2613" s="173" t="s">
        <v>3317</v>
      </c>
      <c r="C2613" s="173">
        <v>840130532190</v>
      </c>
      <c r="D2613" s="174">
        <v>64.5</v>
      </c>
      <c r="E2613" s="174">
        <v>129</v>
      </c>
      <c r="F2613" s="173" t="s">
        <v>809</v>
      </c>
      <c r="G2613" s="4" t="s">
        <v>3</v>
      </c>
      <c r="H2613" s="4" t="str">
        <f t="shared" si="70"/>
        <v>Freshley Overall</v>
      </c>
      <c r="I2613" s="4" t="str">
        <f t="shared" si="71"/>
        <v>Lichen Green</v>
      </c>
      <c r="J2613" s="4" t="str">
        <f t="shared" si="72"/>
        <v>DWS23O2R-301</v>
      </c>
      <c r="K2613" s="4" t="str">
        <f t="shared" si="73"/>
        <v>20x32</v>
      </c>
      <c r="L2613" s="4" t="str">
        <f t="shared" si="74"/>
        <v>20</v>
      </c>
      <c r="M2613" s="4" t="str">
        <f t="shared" si="75"/>
        <v>32</v>
      </c>
      <c r="N2613" s="4" t="e">
        <f>VLOOKUP(L2613,#REF!,3,FALSE)</f>
        <v>#REF!</v>
      </c>
      <c r="O2613" s="4" t="e">
        <f>VLOOKUP(L2613,#REF!,2,FALSE)</f>
        <v>#REF!</v>
      </c>
      <c r="P2613" s="4" t="e">
        <f t="shared" si="76"/>
        <v>#REF!</v>
      </c>
      <c r="Q2613" s="4"/>
      <c r="R2613" s="4"/>
      <c r="S2613" s="4"/>
      <c r="T2613" s="4"/>
      <c r="U2613" s="4"/>
      <c r="V2613" s="4"/>
      <c r="W2613" s="4"/>
    </row>
    <row r="2614" spans="1:23" ht="16">
      <c r="A2614" s="173" t="s">
        <v>3352</v>
      </c>
      <c r="B2614" s="173" t="s">
        <v>3317</v>
      </c>
      <c r="C2614" s="173">
        <v>840130532206</v>
      </c>
      <c r="D2614" s="174">
        <v>64.5</v>
      </c>
      <c r="E2614" s="174">
        <v>129</v>
      </c>
      <c r="F2614" s="173" t="s">
        <v>809</v>
      </c>
      <c r="G2614" s="4" t="s">
        <v>3</v>
      </c>
      <c r="H2614" s="4" t="str">
        <f t="shared" si="70"/>
        <v>Freshley Overall</v>
      </c>
      <c r="I2614" s="4" t="str">
        <f t="shared" si="71"/>
        <v>Lichen Green</v>
      </c>
      <c r="J2614" s="4" t="str">
        <f t="shared" si="72"/>
        <v>DWS23O2R-301</v>
      </c>
      <c r="K2614" s="4" t="str">
        <f t="shared" si="73"/>
        <v>20x34</v>
      </c>
      <c r="L2614" s="4" t="str">
        <f t="shared" si="74"/>
        <v>20</v>
      </c>
      <c r="M2614" s="4" t="str">
        <f t="shared" si="75"/>
        <v>34</v>
      </c>
      <c r="N2614" s="4" t="e">
        <f>VLOOKUP(L2614,#REF!,3,FALSE)</f>
        <v>#REF!</v>
      </c>
      <c r="O2614" s="4" t="e">
        <f>VLOOKUP(L2614,#REF!,2,FALSE)</f>
        <v>#REF!</v>
      </c>
      <c r="P2614" s="4" t="e">
        <f t="shared" si="76"/>
        <v>#REF!</v>
      </c>
      <c r="Q2614" s="4"/>
      <c r="R2614" s="4"/>
      <c r="S2614" s="4"/>
      <c r="T2614" s="4"/>
      <c r="U2614" s="4"/>
      <c r="V2614" s="4"/>
      <c r="W2614" s="4"/>
    </row>
    <row r="2615" spans="1:23" ht="16">
      <c r="A2615" s="173" t="s">
        <v>3353</v>
      </c>
      <c r="B2615" s="173" t="s">
        <v>3317</v>
      </c>
      <c r="C2615" s="173">
        <v>840130532213</v>
      </c>
      <c r="D2615" s="174">
        <v>64.5</v>
      </c>
      <c r="E2615" s="174">
        <v>129</v>
      </c>
      <c r="F2615" s="173" t="s">
        <v>809</v>
      </c>
      <c r="G2615" s="4" t="s">
        <v>3</v>
      </c>
      <c r="H2615" s="4" t="str">
        <f t="shared" si="70"/>
        <v>Freshley Overall</v>
      </c>
      <c r="I2615" s="4" t="str">
        <f t="shared" si="71"/>
        <v>Lichen Green</v>
      </c>
      <c r="J2615" s="4" t="str">
        <f t="shared" si="72"/>
        <v>DWS23O2R-301</v>
      </c>
      <c r="K2615" s="4" t="str">
        <f t="shared" si="73"/>
        <v>22x28</v>
      </c>
      <c r="L2615" s="4" t="str">
        <f t="shared" si="74"/>
        <v>22</v>
      </c>
      <c r="M2615" s="4" t="str">
        <f t="shared" si="75"/>
        <v>28</v>
      </c>
      <c r="N2615" s="4" t="e">
        <f>VLOOKUP(L2615,#REF!,3,FALSE)</f>
        <v>#REF!</v>
      </c>
      <c r="O2615" s="4" t="e">
        <f>VLOOKUP(L2615,#REF!,2,FALSE)</f>
        <v>#REF!</v>
      </c>
      <c r="P2615" s="4" t="e">
        <f t="shared" si="76"/>
        <v>#REF!</v>
      </c>
      <c r="Q2615" s="4"/>
      <c r="R2615" s="4"/>
      <c r="S2615" s="4"/>
      <c r="T2615" s="4"/>
      <c r="U2615" s="4"/>
      <c r="V2615" s="4"/>
      <c r="W2615" s="4"/>
    </row>
    <row r="2616" spans="1:23" ht="16">
      <c r="A2616" s="173" t="s">
        <v>3354</v>
      </c>
      <c r="B2616" s="173" t="s">
        <v>3317</v>
      </c>
      <c r="C2616" s="173">
        <v>840130532220</v>
      </c>
      <c r="D2616" s="174">
        <v>64.5</v>
      </c>
      <c r="E2616" s="174">
        <v>129</v>
      </c>
      <c r="F2616" s="173" t="s">
        <v>809</v>
      </c>
      <c r="G2616" s="4" t="s">
        <v>3</v>
      </c>
      <c r="H2616" s="4" t="str">
        <f t="shared" si="70"/>
        <v>Freshley Overall</v>
      </c>
      <c r="I2616" s="4" t="str">
        <f t="shared" si="71"/>
        <v>Lichen Green</v>
      </c>
      <c r="J2616" s="4" t="str">
        <f t="shared" si="72"/>
        <v>DWS23O2R-301</v>
      </c>
      <c r="K2616" s="4" t="str">
        <f t="shared" si="73"/>
        <v>22x30</v>
      </c>
      <c r="L2616" s="4" t="str">
        <f t="shared" si="74"/>
        <v>22</v>
      </c>
      <c r="M2616" s="4" t="str">
        <f t="shared" si="75"/>
        <v>30</v>
      </c>
      <c r="N2616" s="4" t="e">
        <f>VLOOKUP(L2616,#REF!,3,FALSE)</f>
        <v>#REF!</v>
      </c>
      <c r="O2616" s="4" t="e">
        <f>VLOOKUP(L2616,#REF!,2,FALSE)</f>
        <v>#REF!</v>
      </c>
      <c r="P2616" s="4" t="e">
        <f t="shared" si="76"/>
        <v>#REF!</v>
      </c>
      <c r="Q2616" s="4"/>
      <c r="R2616" s="4"/>
      <c r="S2616" s="4"/>
      <c r="T2616" s="4"/>
      <c r="U2616" s="4"/>
      <c r="V2616" s="4"/>
      <c r="W2616" s="4"/>
    </row>
    <row r="2617" spans="1:23" ht="16">
      <c r="A2617" s="173" t="s">
        <v>3355</v>
      </c>
      <c r="B2617" s="173" t="s">
        <v>3317</v>
      </c>
      <c r="C2617" s="173">
        <v>840130532237</v>
      </c>
      <c r="D2617" s="174">
        <v>64.5</v>
      </c>
      <c r="E2617" s="174">
        <v>129</v>
      </c>
      <c r="F2617" s="173" t="s">
        <v>809</v>
      </c>
      <c r="G2617" s="4" t="s">
        <v>3</v>
      </c>
      <c r="H2617" s="4" t="str">
        <f t="shared" si="70"/>
        <v>Freshley Overall</v>
      </c>
      <c r="I2617" s="4" t="str">
        <f t="shared" si="71"/>
        <v>Lichen Green</v>
      </c>
      <c r="J2617" s="4" t="str">
        <f t="shared" si="72"/>
        <v>DWS23O2R-301</v>
      </c>
      <c r="K2617" s="4" t="str">
        <f t="shared" si="73"/>
        <v>22x32</v>
      </c>
      <c r="L2617" s="4" t="str">
        <f t="shared" si="74"/>
        <v>22</v>
      </c>
      <c r="M2617" s="4" t="str">
        <f t="shared" si="75"/>
        <v>32</v>
      </c>
      <c r="N2617" s="4" t="e">
        <f>VLOOKUP(L2617,#REF!,3,FALSE)</f>
        <v>#REF!</v>
      </c>
      <c r="O2617" s="4" t="e">
        <f>VLOOKUP(L2617,#REF!,2,FALSE)</f>
        <v>#REF!</v>
      </c>
      <c r="P2617" s="4" t="e">
        <f t="shared" si="76"/>
        <v>#REF!</v>
      </c>
      <c r="Q2617" s="4"/>
      <c r="R2617" s="4"/>
      <c r="S2617" s="4"/>
      <c r="T2617" s="4"/>
      <c r="U2617" s="4"/>
      <c r="V2617" s="4"/>
      <c r="W2617" s="4"/>
    </row>
    <row r="2618" spans="1:23" ht="16">
      <c r="A2618" s="173" t="s">
        <v>3356</v>
      </c>
      <c r="B2618" s="173" t="s">
        <v>3317</v>
      </c>
      <c r="C2618" s="173">
        <v>840130532244</v>
      </c>
      <c r="D2618" s="174">
        <v>64.5</v>
      </c>
      <c r="E2618" s="174">
        <v>129</v>
      </c>
      <c r="F2618" s="173" t="s">
        <v>809</v>
      </c>
      <c r="G2618" s="4" t="s">
        <v>3</v>
      </c>
      <c r="H2618" s="4" t="str">
        <f t="shared" si="70"/>
        <v>Freshley Overall</v>
      </c>
      <c r="I2618" s="4" t="str">
        <f t="shared" si="71"/>
        <v>Lichen Green</v>
      </c>
      <c r="J2618" s="4" t="str">
        <f t="shared" si="72"/>
        <v>DWS23O2R-301</v>
      </c>
      <c r="K2618" s="4" t="str">
        <f t="shared" si="73"/>
        <v>22x34</v>
      </c>
      <c r="L2618" s="4" t="str">
        <f t="shared" si="74"/>
        <v>22</v>
      </c>
      <c r="M2618" s="4" t="str">
        <f t="shared" si="75"/>
        <v>34</v>
      </c>
      <c r="N2618" s="4" t="e">
        <f>VLOOKUP(L2618,#REF!,3,FALSE)</f>
        <v>#REF!</v>
      </c>
      <c r="O2618" s="4" t="e">
        <f>VLOOKUP(L2618,#REF!,2,FALSE)</f>
        <v>#REF!</v>
      </c>
      <c r="P2618" s="4" t="e">
        <f t="shared" si="76"/>
        <v>#REF!</v>
      </c>
      <c r="Q2618" s="4"/>
      <c r="R2618" s="4"/>
      <c r="S2618" s="4"/>
      <c r="T2618" s="4"/>
      <c r="U2618" s="4"/>
      <c r="V2618" s="4"/>
      <c r="W2618" s="4"/>
    </row>
    <row r="2619" spans="1:23" ht="16">
      <c r="A2619" s="173" t="s">
        <v>3357</v>
      </c>
      <c r="B2619" s="173" t="s">
        <v>3317</v>
      </c>
      <c r="C2619" s="173">
        <v>840130532251</v>
      </c>
      <c r="D2619" s="174">
        <v>64.5</v>
      </c>
      <c r="E2619" s="174">
        <v>129</v>
      </c>
      <c r="F2619" s="173" t="s">
        <v>809</v>
      </c>
      <c r="G2619" s="4" t="s">
        <v>3</v>
      </c>
      <c r="H2619" s="4" t="str">
        <f t="shared" si="70"/>
        <v>Freshley Overall</v>
      </c>
      <c r="I2619" s="4" t="str">
        <f t="shared" si="71"/>
        <v>Lichen Green</v>
      </c>
      <c r="J2619" s="4" t="str">
        <f t="shared" si="72"/>
        <v>DWS23O2R-301</v>
      </c>
      <c r="K2619" s="4" t="str">
        <f t="shared" si="73"/>
        <v>24x28</v>
      </c>
      <c r="L2619" s="4" t="str">
        <f t="shared" si="74"/>
        <v>24</v>
      </c>
      <c r="M2619" s="4" t="str">
        <f t="shared" si="75"/>
        <v>28</v>
      </c>
      <c r="N2619" s="4" t="e">
        <f>VLOOKUP(L2619,#REF!,3,FALSE)</f>
        <v>#REF!</v>
      </c>
      <c r="O2619" s="4" t="e">
        <f>VLOOKUP(L2619,#REF!,2,FALSE)</f>
        <v>#REF!</v>
      </c>
      <c r="P2619" s="4" t="e">
        <f t="shared" si="76"/>
        <v>#REF!</v>
      </c>
      <c r="Q2619" s="4"/>
      <c r="R2619" s="4"/>
      <c r="S2619" s="4"/>
      <c r="T2619" s="4"/>
      <c r="U2619" s="4"/>
      <c r="V2619" s="4"/>
      <c r="W2619" s="4"/>
    </row>
    <row r="2620" spans="1:23" ht="16">
      <c r="A2620" s="173" t="s">
        <v>3358</v>
      </c>
      <c r="B2620" s="173" t="s">
        <v>3317</v>
      </c>
      <c r="C2620" s="173">
        <v>840130532268</v>
      </c>
      <c r="D2620" s="174">
        <v>64.5</v>
      </c>
      <c r="E2620" s="174">
        <v>129</v>
      </c>
      <c r="F2620" s="173" t="s">
        <v>809</v>
      </c>
      <c r="G2620" s="4" t="s">
        <v>3</v>
      </c>
      <c r="H2620" s="4" t="str">
        <f t="shared" si="70"/>
        <v>Freshley Overall</v>
      </c>
      <c r="I2620" s="4" t="str">
        <f t="shared" si="71"/>
        <v>Lichen Green</v>
      </c>
      <c r="J2620" s="4" t="str">
        <f t="shared" si="72"/>
        <v>DWS23O2R-301</v>
      </c>
      <c r="K2620" s="4" t="str">
        <f t="shared" si="73"/>
        <v>24x30</v>
      </c>
      <c r="L2620" s="4" t="str">
        <f t="shared" si="74"/>
        <v>24</v>
      </c>
      <c r="M2620" s="4" t="str">
        <f t="shared" si="75"/>
        <v>30</v>
      </c>
      <c r="N2620" s="4" t="e">
        <f>VLOOKUP(L2620,#REF!,3,FALSE)</f>
        <v>#REF!</v>
      </c>
      <c r="O2620" s="4" t="e">
        <f>VLOOKUP(L2620,#REF!,2,FALSE)</f>
        <v>#REF!</v>
      </c>
      <c r="P2620" s="4" t="e">
        <f t="shared" si="76"/>
        <v>#REF!</v>
      </c>
      <c r="Q2620" s="4"/>
      <c r="R2620" s="4"/>
      <c r="S2620" s="4"/>
      <c r="T2620" s="4"/>
      <c r="U2620" s="4"/>
      <c r="V2620" s="4"/>
      <c r="W2620" s="4"/>
    </row>
    <row r="2621" spans="1:23" ht="16">
      <c r="A2621" s="173" t="s">
        <v>3359</v>
      </c>
      <c r="B2621" s="173" t="s">
        <v>3317</v>
      </c>
      <c r="C2621" s="173">
        <v>840130532275</v>
      </c>
      <c r="D2621" s="174">
        <v>64.5</v>
      </c>
      <c r="E2621" s="174">
        <v>129</v>
      </c>
      <c r="F2621" s="173" t="s">
        <v>809</v>
      </c>
      <c r="G2621" s="4" t="s">
        <v>3</v>
      </c>
      <c r="H2621" s="4" t="str">
        <f t="shared" si="70"/>
        <v>Freshley Overall</v>
      </c>
      <c r="I2621" s="4" t="str">
        <f t="shared" si="71"/>
        <v>Lichen Green</v>
      </c>
      <c r="J2621" s="4" t="str">
        <f t="shared" si="72"/>
        <v>DWS23O2R-301</v>
      </c>
      <c r="K2621" s="4" t="str">
        <f t="shared" si="73"/>
        <v>24x32</v>
      </c>
      <c r="L2621" s="4" t="str">
        <f t="shared" si="74"/>
        <v>24</v>
      </c>
      <c r="M2621" s="4" t="str">
        <f t="shared" si="75"/>
        <v>32</v>
      </c>
      <c r="N2621" s="4" t="e">
        <f>VLOOKUP(L2621,#REF!,3,FALSE)</f>
        <v>#REF!</v>
      </c>
      <c r="O2621" s="4" t="e">
        <f>VLOOKUP(L2621,#REF!,2,FALSE)</f>
        <v>#REF!</v>
      </c>
      <c r="P2621" s="4" t="e">
        <f t="shared" si="76"/>
        <v>#REF!</v>
      </c>
      <c r="Q2621" s="4"/>
      <c r="R2621" s="4"/>
      <c r="S2621" s="4"/>
      <c r="T2621" s="4"/>
      <c r="U2621" s="4"/>
      <c r="V2621" s="4"/>
      <c r="W2621" s="4"/>
    </row>
    <row r="2622" spans="1:23" ht="16">
      <c r="A2622" s="173" t="s">
        <v>3360</v>
      </c>
      <c r="B2622" s="173" t="s">
        <v>3317</v>
      </c>
      <c r="C2622" s="173">
        <v>840130532282</v>
      </c>
      <c r="D2622" s="174">
        <v>64.5</v>
      </c>
      <c r="E2622" s="174">
        <v>129</v>
      </c>
      <c r="F2622" s="173" t="s">
        <v>809</v>
      </c>
      <c r="G2622" s="4" t="s">
        <v>3</v>
      </c>
      <c r="H2622" s="4" t="str">
        <f t="shared" si="70"/>
        <v>Freshley Overall</v>
      </c>
      <c r="I2622" s="4" t="str">
        <f t="shared" si="71"/>
        <v>Lichen Green</v>
      </c>
      <c r="J2622" s="4" t="str">
        <f t="shared" si="72"/>
        <v>DWS23O2R-301</v>
      </c>
      <c r="K2622" s="4" t="str">
        <f t="shared" si="73"/>
        <v>24x34</v>
      </c>
      <c r="L2622" s="4" t="str">
        <f t="shared" si="74"/>
        <v>24</v>
      </c>
      <c r="M2622" s="4" t="str">
        <f t="shared" si="75"/>
        <v>34</v>
      </c>
      <c r="N2622" s="4" t="e">
        <f>VLOOKUP(L2622,#REF!,3,FALSE)</f>
        <v>#REF!</v>
      </c>
      <c r="O2622" s="4" t="e">
        <f>VLOOKUP(L2622,#REF!,2,FALSE)</f>
        <v>#REF!</v>
      </c>
      <c r="P2622" s="4" t="e">
        <f t="shared" si="76"/>
        <v>#REF!</v>
      </c>
      <c r="Q2622" s="4"/>
      <c r="R2622" s="4"/>
      <c r="S2622" s="4"/>
      <c r="T2622" s="4"/>
      <c r="U2622" s="4"/>
      <c r="V2622" s="4"/>
      <c r="W2622" s="4"/>
    </row>
    <row r="2623" spans="1:23" ht="16">
      <c r="A2623" s="173" t="s">
        <v>3361</v>
      </c>
      <c r="B2623" s="173" t="s">
        <v>3317</v>
      </c>
      <c r="C2623" s="173">
        <v>840130532299</v>
      </c>
      <c r="D2623" s="174">
        <v>64.5</v>
      </c>
      <c r="E2623" s="174">
        <v>129</v>
      </c>
      <c r="F2623" s="173" t="s">
        <v>809</v>
      </c>
      <c r="G2623" s="4" t="s">
        <v>3</v>
      </c>
      <c r="H2623" s="4" t="str">
        <f t="shared" si="70"/>
        <v>Freshley Overall</v>
      </c>
      <c r="I2623" s="4" t="str">
        <f t="shared" si="71"/>
        <v>Lichen Green</v>
      </c>
      <c r="J2623" s="4" t="str">
        <f t="shared" si="72"/>
        <v>DWS23O2R-301</v>
      </c>
      <c r="K2623" s="4" t="str">
        <f t="shared" si="73"/>
        <v>2x28</v>
      </c>
      <c r="L2623" s="4" t="str">
        <f t="shared" si="74"/>
        <v>2</v>
      </c>
      <c r="M2623" s="4" t="str">
        <f t="shared" si="75"/>
        <v>28</v>
      </c>
      <c r="N2623" s="4" t="e">
        <f>VLOOKUP(L2623,#REF!,3,FALSE)</f>
        <v>#REF!</v>
      </c>
      <c r="O2623" s="4" t="e">
        <f>VLOOKUP(L2623,#REF!,2,FALSE)</f>
        <v>#REF!</v>
      </c>
      <c r="P2623" s="4" t="e">
        <f t="shared" si="76"/>
        <v>#REF!</v>
      </c>
      <c r="Q2623" s="4"/>
      <c r="R2623" s="4"/>
      <c r="S2623" s="4"/>
      <c r="T2623" s="4"/>
      <c r="U2623" s="4"/>
      <c r="V2623" s="4"/>
      <c r="W2623" s="4"/>
    </row>
    <row r="2624" spans="1:23" ht="16">
      <c r="A2624" s="173" t="s">
        <v>3362</v>
      </c>
      <c r="B2624" s="173" t="s">
        <v>3317</v>
      </c>
      <c r="C2624" s="173">
        <v>840130532305</v>
      </c>
      <c r="D2624" s="174">
        <v>64.5</v>
      </c>
      <c r="E2624" s="174">
        <v>129</v>
      </c>
      <c r="F2624" s="173" t="s">
        <v>809</v>
      </c>
      <c r="G2624" s="4" t="s">
        <v>3</v>
      </c>
      <c r="H2624" s="4" t="str">
        <f t="shared" si="70"/>
        <v>Freshley Overall</v>
      </c>
      <c r="I2624" s="4" t="str">
        <f t="shared" si="71"/>
        <v>Lichen Green</v>
      </c>
      <c r="J2624" s="4" t="str">
        <f t="shared" si="72"/>
        <v>DWS23O2R-301</v>
      </c>
      <c r="K2624" s="4" t="str">
        <f t="shared" si="73"/>
        <v>2x30</v>
      </c>
      <c r="L2624" s="4" t="str">
        <f t="shared" si="74"/>
        <v>2</v>
      </c>
      <c r="M2624" s="4" t="str">
        <f t="shared" si="75"/>
        <v>30</v>
      </c>
      <c r="N2624" s="4" t="e">
        <f>VLOOKUP(L2624,#REF!,3,FALSE)</f>
        <v>#REF!</v>
      </c>
      <c r="O2624" s="4" t="e">
        <f>VLOOKUP(L2624,#REF!,2,FALSE)</f>
        <v>#REF!</v>
      </c>
      <c r="P2624" s="4" t="e">
        <f t="shared" si="76"/>
        <v>#REF!</v>
      </c>
      <c r="Q2624" s="4"/>
      <c r="R2624" s="4"/>
      <c r="S2624" s="4"/>
      <c r="T2624" s="4"/>
      <c r="U2624" s="4"/>
      <c r="V2624" s="4"/>
      <c r="W2624" s="4"/>
    </row>
    <row r="2625" spans="1:23" ht="16">
      <c r="A2625" s="173" t="s">
        <v>3363</v>
      </c>
      <c r="B2625" s="173" t="s">
        <v>3317</v>
      </c>
      <c r="C2625" s="173">
        <v>840130532312</v>
      </c>
      <c r="D2625" s="174">
        <v>64.5</v>
      </c>
      <c r="E2625" s="174">
        <v>129</v>
      </c>
      <c r="F2625" s="173" t="s">
        <v>809</v>
      </c>
      <c r="G2625" s="4" t="s">
        <v>3</v>
      </c>
      <c r="H2625" s="4" t="str">
        <f t="shared" si="70"/>
        <v>Freshley Overall</v>
      </c>
      <c r="I2625" s="4" t="str">
        <f t="shared" si="71"/>
        <v>Lichen Green</v>
      </c>
      <c r="J2625" s="4" t="str">
        <f t="shared" si="72"/>
        <v>DWS23O2R-301</v>
      </c>
      <c r="K2625" s="4" t="str">
        <f t="shared" si="73"/>
        <v>2x32</v>
      </c>
      <c r="L2625" s="4" t="str">
        <f t="shared" si="74"/>
        <v>2</v>
      </c>
      <c r="M2625" s="4" t="str">
        <f t="shared" si="75"/>
        <v>32</v>
      </c>
      <c r="N2625" s="4" t="e">
        <f>VLOOKUP(L2625,#REF!,3,FALSE)</f>
        <v>#REF!</v>
      </c>
      <c r="O2625" s="4" t="e">
        <f>VLOOKUP(L2625,#REF!,2,FALSE)</f>
        <v>#REF!</v>
      </c>
      <c r="P2625" s="4" t="e">
        <f t="shared" si="76"/>
        <v>#REF!</v>
      </c>
      <c r="Q2625" s="4"/>
      <c r="R2625" s="4"/>
      <c r="S2625" s="4"/>
      <c r="T2625" s="4"/>
      <c r="U2625" s="4"/>
      <c r="V2625" s="4"/>
      <c r="W2625" s="4"/>
    </row>
    <row r="2626" spans="1:23" ht="16">
      <c r="A2626" s="173" t="s">
        <v>3364</v>
      </c>
      <c r="B2626" s="173" t="s">
        <v>3317</v>
      </c>
      <c r="C2626" s="173">
        <v>840130532329</v>
      </c>
      <c r="D2626" s="174">
        <v>64.5</v>
      </c>
      <c r="E2626" s="174">
        <v>129</v>
      </c>
      <c r="F2626" s="173" t="s">
        <v>809</v>
      </c>
      <c r="G2626" s="4" t="s">
        <v>3</v>
      </c>
      <c r="H2626" s="4" t="str">
        <f t="shared" si="70"/>
        <v>Freshley Overall</v>
      </c>
      <c r="I2626" s="4" t="str">
        <f t="shared" si="71"/>
        <v>Lichen Green</v>
      </c>
      <c r="J2626" s="4" t="str">
        <f t="shared" si="72"/>
        <v>DWS23O2R-301</v>
      </c>
      <c r="K2626" s="4" t="str">
        <f t="shared" si="73"/>
        <v>2x34</v>
      </c>
      <c r="L2626" s="4" t="str">
        <f t="shared" si="74"/>
        <v>2</v>
      </c>
      <c r="M2626" s="4" t="str">
        <f t="shared" si="75"/>
        <v>34</v>
      </c>
      <c r="N2626" s="4" t="e">
        <f>VLOOKUP(L2626,#REF!,3,FALSE)</f>
        <v>#REF!</v>
      </c>
      <c r="O2626" s="4" t="e">
        <f>VLOOKUP(L2626,#REF!,2,FALSE)</f>
        <v>#REF!</v>
      </c>
      <c r="P2626" s="4" t="e">
        <f t="shared" si="76"/>
        <v>#REF!</v>
      </c>
      <c r="Q2626" s="4"/>
      <c r="R2626" s="4"/>
      <c r="S2626" s="4"/>
      <c r="T2626" s="4"/>
      <c r="U2626" s="4"/>
      <c r="V2626" s="4"/>
      <c r="W2626" s="4"/>
    </row>
    <row r="2627" spans="1:23" ht="16">
      <c r="A2627" s="173" t="s">
        <v>3365</v>
      </c>
      <c r="B2627" s="173" t="s">
        <v>3317</v>
      </c>
      <c r="C2627" s="173">
        <v>840130532336</v>
      </c>
      <c r="D2627" s="174">
        <v>64.5</v>
      </c>
      <c r="E2627" s="174">
        <v>129</v>
      </c>
      <c r="F2627" s="173" t="s">
        <v>809</v>
      </c>
      <c r="G2627" s="4" t="s">
        <v>3</v>
      </c>
      <c r="H2627" s="4" t="str">
        <f t="shared" si="70"/>
        <v>Freshley Overall</v>
      </c>
      <c r="I2627" s="4" t="str">
        <f t="shared" si="71"/>
        <v>Lichen Green</v>
      </c>
      <c r="J2627" s="4" t="str">
        <f t="shared" si="72"/>
        <v>DWS23O2R-301</v>
      </c>
      <c r="K2627" s="4" t="str">
        <f t="shared" si="73"/>
        <v>4x28</v>
      </c>
      <c r="L2627" s="4" t="str">
        <f t="shared" si="74"/>
        <v>4</v>
      </c>
      <c r="M2627" s="4" t="str">
        <f t="shared" si="75"/>
        <v>28</v>
      </c>
      <c r="N2627" s="4" t="e">
        <f>VLOOKUP(L2627,#REF!,3,FALSE)</f>
        <v>#REF!</v>
      </c>
      <c r="O2627" s="4" t="e">
        <f>VLOOKUP(L2627,#REF!,2,FALSE)</f>
        <v>#REF!</v>
      </c>
      <c r="P2627" s="4" t="e">
        <f t="shared" si="76"/>
        <v>#REF!</v>
      </c>
      <c r="Q2627" s="4"/>
      <c r="R2627" s="4"/>
      <c r="S2627" s="4"/>
      <c r="T2627" s="4"/>
      <c r="U2627" s="4"/>
      <c r="V2627" s="4"/>
      <c r="W2627" s="4"/>
    </row>
    <row r="2628" spans="1:23" ht="16">
      <c r="A2628" s="173" t="s">
        <v>3366</v>
      </c>
      <c r="B2628" s="173" t="s">
        <v>3317</v>
      </c>
      <c r="C2628" s="173">
        <v>840130532343</v>
      </c>
      <c r="D2628" s="174">
        <v>64.5</v>
      </c>
      <c r="E2628" s="174">
        <v>129</v>
      </c>
      <c r="F2628" s="173" t="s">
        <v>809</v>
      </c>
      <c r="G2628" s="4" t="s">
        <v>3</v>
      </c>
      <c r="H2628" s="4" t="str">
        <f t="shared" si="70"/>
        <v>Freshley Overall</v>
      </c>
      <c r="I2628" s="4" t="str">
        <f t="shared" si="71"/>
        <v>Lichen Green</v>
      </c>
      <c r="J2628" s="4" t="str">
        <f t="shared" si="72"/>
        <v>DWS23O2R-301</v>
      </c>
      <c r="K2628" s="4" t="str">
        <f t="shared" si="73"/>
        <v>4x30</v>
      </c>
      <c r="L2628" s="4" t="str">
        <f t="shared" si="74"/>
        <v>4</v>
      </c>
      <c r="M2628" s="4" t="str">
        <f t="shared" si="75"/>
        <v>30</v>
      </c>
      <c r="N2628" s="4" t="e">
        <f>VLOOKUP(L2628,#REF!,3,FALSE)</f>
        <v>#REF!</v>
      </c>
      <c r="O2628" s="4" t="e">
        <f>VLOOKUP(L2628,#REF!,2,FALSE)</f>
        <v>#REF!</v>
      </c>
      <c r="P2628" s="4" t="e">
        <f t="shared" si="76"/>
        <v>#REF!</v>
      </c>
      <c r="Q2628" s="4"/>
      <c r="R2628" s="4"/>
      <c r="S2628" s="4"/>
      <c r="T2628" s="4"/>
      <c r="U2628" s="4"/>
      <c r="V2628" s="4"/>
      <c r="W2628" s="4"/>
    </row>
    <row r="2629" spans="1:23" ht="16">
      <c r="A2629" s="173" t="s">
        <v>3367</v>
      </c>
      <c r="B2629" s="173" t="s">
        <v>3317</v>
      </c>
      <c r="C2629" s="173">
        <v>840130532350</v>
      </c>
      <c r="D2629" s="174">
        <v>64.5</v>
      </c>
      <c r="E2629" s="174">
        <v>129</v>
      </c>
      <c r="F2629" s="173" t="s">
        <v>809</v>
      </c>
      <c r="G2629" s="4" t="s">
        <v>3</v>
      </c>
      <c r="H2629" s="4" t="str">
        <f t="shared" si="70"/>
        <v>Freshley Overall</v>
      </c>
      <c r="I2629" s="4" t="str">
        <f t="shared" si="71"/>
        <v>Lichen Green</v>
      </c>
      <c r="J2629" s="4" t="str">
        <f t="shared" si="72"/>
        <v>DWS23O2R-301</v>
      </c>
      <c r="K2629" s="4" t="str">
        <f t="shared" si="73"/>
        <v>4x32</v>
      </c>
      <c r="L2629" s="4" t="str">
        <f t="shared" si="74"/>
        <v>4</v>
      </c>
      <c r="M2629" s="4" t="str">
        <f t="shared" si="75"/>
        <v>32</v>
      </c>
      <c r="N2629" s="4" t="e">
        <f>VLOOKUP(L2629,#REF!,3,FALSE)</f>
        <v>#REF!</v>
      </c>
      <c r="O2629" s="4" t="e">
        <f>VLOOKUP(L2629,#REF!,2,FALSE)</f>
        <v>#REF!</v>
      </c>
      <c r="P2629" s="4" t="e">
        <f t="shared" si="76"/>
        <v>#REF!</v>
      </c>
      <c r="Q2629" s="4"/>
      <c r="R2629" s="4"/>
      <c r="S2629" s="4"/>
      <c r="T2629" s="4"/>
      <c r="U2629" s="4"/>
      <c r="V2629" s="4"/>
      <c r="W2629" s="4"/>
    </row>
    <row r="2630" spans="1:23" ht="16">
      <c r="A2630" s="173" t="s">
        <v>3368</v>
      </c>
      <c r="B2630" s="173" t="s">
        <v>3317</v>
      </c>
      <c r="C2630" s="173">
        <v>840130532367</v>
      </c>
      <c r="D2630" s="174">
        <v>64.5</v>
      </c>
      <c r="E2630" s="174">
        <v>129</v>
      </c>
      <c r="F2630" s="173" t="s">
        <v>809</v>
      </c>
      <c r="G2630" s="4" t="s">
        <v>3</v>
      </c>
      <c r="H2630" s="4" t="str">
        <f t="shared" si="70"/>
        <v>Freshley Overall</v>
      </c>
      <c r="I2630" s="4" t="str">
        <f t="shared" si="71"/>
        <v>Lichen Green</v>
      </c>
      <c r="J2630" s="4" t="str">
        <f t="shared" si="72"/>
        <v>DWS23O2R-301</v>
      </c>
      <c r="K2630" s="4" t="str">
        <f t="shared" si="73"/>
        <v>4x34</v>
      </c>
      <c r="L2630" s="4" t="str">
        <f t="shared" si="74"/>
        <v>4</v>
      </c>
      <c r="M2630" s="4" t="str">
        <f t="shared" si="75"/>
        <v>34</v>
      </c>
      <c r="N2630" s="4" t="e">
        <f>VLOOKUP(L2630,#REF!,3,FALSE)</f>
        <v>#REF!</v>
      </c>
      <c r="O2630" s="4" t="e">
        <f>VLOOKUP(L2630,#REF!,2,FALSE)</f>
        <v>#REF!</v>
      </c>
      <c r="P2630" s="4" t="e">
        <f t="shared" si="76"/>
        <v>#REF!</v>
      </c>
      <c r="Q2630" s="4"/>
      <c r="R2630" s="4"/>
      <c r="S2630" s="4"/>
      <c r="T2630" s="4"/>
      <c r="U2630" s="4"/>
      <c r="V2630" s="4"/>
      <c r="W2630" s="4"/>
    </row>
    <row r="2631" spans="1:23" ht="16">
      <c r="A2631" s="173" t="s">
        <v>3369</v>
      </c>
      <c r="B2631" s="173" t="s">
        <v>3317</v>
      </c>
      <c r="C2631" s="173">
        <v>840130532374</v>
      </c>
      <c r="D2631" s="174">
        <v>64.5</v>
      </c>
      <c r="E2631" s="174">
        <v>129</v>
      </c>
      <c r="F2631" s="173" t="s">
        <v>809</v>
      </c>
      <c r="G2631" s="4" t="s">
        <v>3</v>
      </c>
      <c r="H2631" s="4" t="str">
        <f t="shared" si="70"/>
        <v>Freshley Overall</v>
      </c>
      <c r="I2631" s="4" t="str">
        <f t="shared" si="71"/>
        <v>Lichen Green</v>
      </c>
      <c r="J2631" s="4" t="str">
        <f t="shared" si="72"/>
        <v>DWS23O2R-301</v>
      </c>
      <c r="K2631" s="4" t="str">
        <f t="shared" si="73"/>
        <v>6x28</v>
      </c>
      <c r="L2631" s="4" t="str">
        <f t="shared" si="74"/>
        <v>6</v>
      </c>
      <c r="M2631" s="4" t="str">
        <f t="shared" si="75"/>
        <v>28</v>
      </c>
      <c r="N2631" s="4" t="e">
        <f>VLOOKUP(L2631,#REF!,3,FALSE)</f>
        <v>#REF!</v>
      </c>
      <c r="O2631" s="4" t="e">
        <f>VLOOKUP(L2631,#REF!,2,FALSE)</f>
        <v>#REF!</v>
      </c>
      <c r="P2631" s="4" t="e">
        <f t="shared" si="76"/>
        <v>#REF!</v>
      </c>
      <c r="Q2631" s="4"/>
      <c r="R2631" s="4"/>
      <c r="S2631" s="4"/>
      <c r="T2631" s="4"/>
      <c r="U2631" s="4"/>
      <c r="V2631" s="4"/>
      <c r="W2631" s="4"/>
    </row>
    <row r="2632" spans="1:23" ht="16">
      <c r="A2632" s="173" t="s">
        <v>3370</v>
      </c>
      <c r="B2632" s="173" t="s">
        <v>3317</v>
      </c>
      <c r="C2632" s="173">
        <v>840130532381</v>
      </c>
      <c r="D2632" s="174">
        <v>64.5</v>
      </c>
      <c r="E2632" s="174">
        <v>129</v>
      </c>
      <c r="F2632" s="173" t="s">
        <v>809</v>
      </c>
      <c r="G2632" s="4" t="s">
        <v>3</v>
      </c>
      <c r="H2632" s="4" t="str">
        <f t="shared" si="70"/>
        <v>Freshley Overall</v>
      </c>
      <c r="I2632" s="4" t="str">
        <f t="shared" si="71"/>
        <v>Lichen Green</v>
      </c>
      <c r="J2632" s="4" t="str">
        <f t="shared" si="72"/>
        <v>DWS23O2R-301</v>
      </c>
      <c r="K2632" s="4" t="str">
        <f t="shared" si="73"/>
        <v>6x30</v>
      </c>
      <c r="L2632" s="4" t="str">
        <f t="shared" si="74"/>
        <v>6</v>
      </c>
      <c r="M2632" s="4" t="str">
        <f t="shared" si="75"/>
        <v>30</v>
      </c>
      <c r="N2632" s="4" t="e">
        <f>VLOOKUP(L2632,#REF!,3,FALSE)</f>
        <v>#REF!</v>
      </c>
      <c r="O2632" s="4" t="e">
        <f>VLOOKUP(L2632,#REF!,2,FALSE)</f>
        <v>#REF!</v>
      </c>
      <c r="P2632" s="4" t="e">
        <f t="shared" si="76"/>
        <v>#REF!</v>
      </c>
      <c r="Q2632" s="4"/>
      <c r="R2632" s="4"/>
      <c r="S2632" s="4"/>
      <c r="T2632" s="4"/>
      <c r="U2632" s="4"/>
      <c r="V2632" s="4"/>
      <c r="W2632" s="4"/>
    </row>
    <row r="2633" spans="1:23" ht="16">
      <c r="A2633" s="173" t="s">
        <v>3371</v>
      </c>
      <c r="B2633" s="173" t="s">
        <v>3317</v>
      </c>
      <c r="C2633" s="173">
        <v>840130532398</v>
      </c>
      <c r="D2633" s="174">
        <v>64.5</v>
      </c>
      <c r="E2633" s="174">
        <v>129</v>
      </c>
      <c r="F2633" s="173" t="s">
        <v>809</v>
      </c>
      <c r="G2633" s="4" t="s">
        <v>3</v>
      </c>
      <c r="H2633" s="4" t="str">
        <f t="shared" si="70"/>
        <v>Freshley Overall</v>
      </c>
      <c r="I2633" s="4" t="str">
        <f t="shared" si="71"/>
        <v>Lichen Green</v>
      </c>
      <c r="J2633" s="4" t="str">
        <f t="shared" si="72"/>
        <v>DWS23O2R-301</v>
      </c>
      <c r="K2633" s="4" t="str">
        <f t="shared" si="73"/>
        <v>6x32</v>
      </c>
      <c r="L2633" s="4" t="str">
        <f t="shared" si="74"/>
        <v>6</v>
      </c>
      <c r="M2633" s="4" t="str">
        <f t="shared" si="75"/>
        <v>32</v>
      </c>
      <c r="N2633" s="4" t="e">
        <f>VLOOKUP(L2633,#REF!,3,FALSE)</f>
        <v>#REF!</v>
      </c>
      <c r="O2633" s="4" t="e">
        <f>VLOOKUP(L2633,#REF!,2,FALSE)</f>
        <v>#REF!</v>
      </c>
      <c r="P2633" s="4" t="e">
        <f t="shared" si="76"/>
        <v>#REF!</v>
      </c>
      <c r="Q2633" s="4"/>
      <c r="R2633" s="4"/>
      <c r="S2633" s="4"/>
      <c r="T2633" s="4"/>
      <c r="U2633" s="4"/>
      <c r="V2633" s="4"/>
      <c r="W2633" s="4"/>
    </row>
    <row r="2634" spans="1:23" ht="16">
      <c r="A2634" s="173" t="s">
        <v>3372</v>
      </c>
      <c r="B2634" s="173" t="s">
        <v>3317</v>
      </c>
      <c r="C2634" s="173">
        <v>840130532404</v>
      </c>
      <c r="D2634" s="174">
        <v>64.5</v>
      </c>
      <c r="E2634" s="174">
        <v>129</v>
      </c>
      <c r="F2634" s="173" t="s">
        <v>809</v>
      </c>
      <c r="G2634" s="4" t="s">
        <v>3</v>
      </c>
      <c r="H2634" s="4" t="str">
        <f t="shared" si="70"/>
        <v>Freshley Overall</v>
      </c>
      <c r="I2634" s="4" t="str">
        <f t="shared" si="71"/>
        <v>Lichen Green</v>
      </c>
      <c r="J2634" s="4" t="str">
        <f t="shared" si="72"/>
        <v>DWS23O2R-301</v>
      </c>
      <c r="K2634" s="4" t="str">
        <f t="shared" si="73"/>
        <v>6x34</v>
      </c>
      <c r="L2634" s="4" t="str">
        <f t="shared" si="74"/>
        <v>6</v>
      </c>
      <c r="M2634" s="4" t="str">
        <f t="shared" si="75"/>
        <v>34</v>
      </c>
      <c r="N2634" s="4" t="e">
        <f>VLOOKUP(L2634,#REF!,3,FALSE)</f>
        <v>#REF!</v>
      </c>
      <c r="O2634" s="4" t="e">
        <f>VLOOKUP(L2634,#REF!,2,FALSE)</f>
        <v>#REF!</v>
      </c>
      <c r="P2634" s="4" t="e">
        <f t="shared" si="76"/>
        <v>#REF!</v>
      </c>
      <c r="Q2634" s="4"/>
      <c r="R2634" s="4"/>
      <c r="S2634" s="4"/>
      <c r="T2634" s="4"/>
      <c r="U2634" s="4"/>
      <c r="V2634" s="4"/>
      <c r="W2634" s="4"/>
    </row>
    <row r="2635" spans="1:23" ht="16">
      <c r="A2635" s="173" t="s">
        <v>3373</v>
      </c>
      <c r="B2635" s="173" t="s">
        <v>3317</v>
      </c>
      <c r="C2635" s="173">
        <v>840130532411</v>
      </c>
      <c r="D2635" s="174">
        <v>64.5</v>
      </c>
      <c r="E2635" s="174">
        <v>129</v>
      </c>
      <c r="F2635" s="173" t="s">
        <v>809</v>
      </c>
      <c r="G2635" s="4" t="s">
        <v>3</v>
      </c>
      <c r="H2635" s="4" t="str">
        <f t="shared" si="70"/>
        <v>Freshley Overall</v>
      </c>
      <c r="I2635" s="4" t="str">
        <f t="shared" si="71"/>
        <v>Lichen Green</v>
      </c>
      <c r="J2635" s="4" t="str">
        <f t="shared" si="72"/>
        <v>DWS23O2R-301</v>
      </c>
      <c r="K2635" s="4" t="str">
        <f t="shared" si="73"/>
        <v>8x28</v>
      </c>
      <c r="L2635" s="4" t="str">
        <f t="shared" si="74"/>
        <v>8</v>
      </c>
      <c r="M2635" s="4" t="str">
        <f t="shared" si="75"/>
        <v>28</v>
      </c>
      <c r="N2635" s="4" t="e">
        <f>VLOOKUP(L2635,#REF!,3,FALSE)</f>
        <v>#REF!</v>
      </c>
      <c r="O2635" s="4" t="e">
        <f>VLOOKUP(L2635,#REF!,2,FALSE)</f>
        <v>#REF!</v>
      </c>
      <c r="P2635" s="4" t="e">
        <f t="shared" si="76"/>
        <v>#REF!</v>
      </c>
      <c r="Q2635" s="4"/>
      <c r="R2635" s="4"/>
      <c r="S2635" s="4"/>
      <c r="T2635" s="4"/>
      <c r="U2635" s="4"/>
      <c r="V2635" s="4"/>
      <c r="W2635" s="4"/>
    </row>
    <row r="2636" spans="1:23" ht="16">
      <c r="A2636" s="173" t="s">
        <v>3374</v>
      </c>
      <c r="B2636" s="173" t="s">
        <v>3317</v>
      </c>
      <c r="C2636" s="173">
        <v>840130532428</v>
      </c>
      <c r="D2636" s="174">
        <v>64.5</v>
      </c>
      <c r="E2636" s="174">
        <v>129</v>
      </c>
      <c r="F2636" s="173" t="s">
        <v>809</v>
      </c>
      <c r="G2636" s="4" t="s">
        <v>3</v>
      </c>
      <c r="H2636" s="4" t="str">
        <f t="shared" si="70"/>
        <v>Freshley Overall</v>
      </c>
      <c r="I2636" s="4" t="str">
        <f t="shared" si="71"/>
        <v>Lichen Green</v>
      </c>
      <c r="J2636" s="4" t="str">
        <f t="shared" si="72"/>
        <v>DWS23O2R-301</v>
      </c>
      <c r="K2636" s="4" t="str">
        <f t="shared" si="73"/>
        <v>8x30</v>
      </c>
      <c r="L2636" s="4" t="str">
        <f t="shared" si="74"/>
        <v>8</v>
      </c>
      <c r="M2636" s="4" t="str">
        <f t="shared" si="75"/>
        <v>30</v>
      </c>
      <c r="N2636" s="4" t="e">
        <f>VLOOKUP(L2636,#REF!,3,FALSE)</f>
        <v>#REF!</v>
      </c>
      <c r="O2636" s="4" t="e">
        <f>VLOOKUP(L2636,#REF!,2,FALSE)</f>
        <v>#REF!</v>
      </c>
      <c r="P2636" s="4" t="e">
        <f t="shared" si="76"/>
        <v>#REF!</v>
      </c>
      <c r="Q2636" s="4"/>
      <c r="R2636" s="4"/>
      <c r="S2636" s="4"/>
      <c r="T2636" s="4"/>
      <c r="U2636" s="4"/>
      <c r="V2636" s="4"/>
      <c r="W2636" s="4"/>
    </row>
    <row r="2637" spans="1:23" ht="16">
      <c r="A2637" s="173" t="s">
        <v>3375</v>
      </c>
      <c r="B2637" s="173" t="s">
        <v>3317</v>
      </c>
      <c r="C2637" s="173">
        <v>840130532435</v>
      </c>
      <c r="D2637" s="174">
        <v>64.5</v>
      </c>
      <c r="E2637" s="174">
        <v>129</v>
      </c>
      <c r="F2637" s="173" t="s">
        <v>809</v>
      </c>
      <c r="G2637" s="4" t="s">
        <v>3</v>
      </c>
      <c r="H2637" s="4" t="str">
        <f t="shared" si="70"/>
        <v>Freshley Overall</v>
      </c>
      <c r="I2637" s="4" t="str">
        <f t="shared" si="71"/>
        <v>Lichen Green</v>
      </c>
      <c r="J2637" s="4" t="str">
        <f t="shared" si="72"/>
        <v>DWS23O2R-301</v>
      </c>
      <c r="K2637" s="4" t="str">
        <f t="shared" si="73"/>
        <v>8x32</v>
      </c>
      <c r="L2637" s="4" t="str">
        <f t="shared" si="74"/>
        <v>8</v>
      </c>
      <c r="M2637" s="4" t="str">
        <f t="shared" si="75"/>
        <v>32</v>
      </c>
      <c r="N2637" s="4" t="e">
        <f>VLOOKUP(L2637,#REF!,3,FALSE)</f>
        <v>#REF!</v>
      </c>
      <c r="O2637" s="4" t="e">
        <f>VLOOKUP(L2637,#REF!,2,FALSE)</f>
        <v>#REF!</v>
      </c>
      <c r="P2637" s="4" t="e">
        <f t="shared" si="76"/>
        <v>#REF!</v>
      </c>
      <c r="Q2637" s="4"/>
      <c r="R2637" s="4"/>
      <c r="S2637" s="4"/>
      <c r="T2637" s="4"/>
      <c r="U2637" s="4"/>
      <c r="V2637" s="4"/>
      <c r="W2637" s="4"/>
    </row>
    <row r="2638" spans="1:23" ht="16">
      <c r="A2638" s="173" t="s">
        <v>3376</v>
      </c>
      <c r="B2638" s="173" t="s">
        <v>3317</v>
      </c>
      <c r="C2638" s="173">
        <v>840130532442</v>
      </c>
      <c r="D2638" s="174">
        <v>64.5</v>
      </c>
      <c r="E2638" s="174">
        <v>129</v>
      </c>
      <c r="F2638" s="173" t="s">
        <v>809</v>
      </c>
      <c r="G2638" s="4" t="s">
        <v>3</v>
      </c>
      <c r="H2638" s="4" t="str">
        <f t="shared" si="70"/>
        <v>Freshley Overall</v>
      </c>
      <c r="I2638" s="4" t="str">
        <f t="shared" si="71"/>
        <v>Lichen Green</v>
      </c>
      <c r="J2638" s="4" t="str">
        <f t="shared" si="72"/>
        <v>DWS23O2R-301</v>
      </c>
      <c r="K2638" s="4" t="str">
        <f t="shared" si="73"/>
        <v>8x34</v>
      </c>
      <c r="L2638" s="4" t="str">
        <f t="shared" si="74"/>
        <v>8</v>
      </c>
      <c r="M2638" s="4" t="str">
        <f t="shared" si="75"/>
        <v>34</v>
      </c>
      <c r="N2638" s="4" t="e">
        <f>VLOOKUP(L2638,#REF!,3,FALSE)</f>
        <v>#REF!</v>
      </c>
      <c r="O2638" s="4" t="e">
        <f>VLOOKUP(L2638,#REF!,2,FALSE)</f>
        <v>#REF!</v>
      </c>
      <c r="P2638" s="4" t="e">
        <f t="shared" si="76"/>
        <v>#REF!</v>
      </c>
      <c r="Q2638" s="4"/>
      <c r="R2638" s="4"/>
      <c r="S2638" s="4"/>
      <c r="T2638" s="4"/>
      <c r="U2638" s="4"/>
      <c r="V2638" s="4"/>
      <c r="W2638" s="4"/>
    </row>
    <row r="2639" spans="1:23" ht="16">
      <c r="A2639" s="173" t="s">
        <v>3377</v>
      </c>
      <c r="B2639" s="173" t="s">
        <v>3378</v>
      </c>
      <c r="C2639" s="173">
        <v>840130533159</v>
      </c>
      <c r="D2639" s="174">
        <v>49.5</v>
      </c>
      <c r="E2639" s="174">
        <v>99</v>
      </c>
      <c r="F2639" s="173" t="s">
        <v>809</v>
      </c>
      <c r="G2639" s="4" t="s">
        <v>3</v>
      </c>
      <c r="H2639" s="4" t="str">
        <f t="shared" si="70"/>
        <v>Hemp Utility Shortall</v>
      </c>
      <c r="I2639" s="4" t="str">
        <f t="shared" si="71"/>
        <v>Indigo</v>
      </c>
      <c r="J2639" s="4" t="str">
        <f t="shared" si="72"/>
        <v>DWS23O2T-422</v>
      </c>
      <c r="K2639" s="4" t="str">
        <f t="shared" si="73"/>
        <v>00x9</v>
      </c>
      <c r="L2639" s="4" t="str">
        <f t="shared" si="74"/>
        <v>00</v>
      </c>
      <c r="M2639" s="4" t="str">
        <f t="shared" si="75"/>
        <v>9</v>
      </c>
      <c r="N2639" s="4" t="e">
        <f>VLOOKUP(L2639,#REF!,3,FALSE)</f>
        <v>#REF!</v>
      </c>
      <c r="O2639" s="4" t="e">
        <f>VLOOKUP(L2639,#REF!,2,FALSE)</f>
        <v>#REF!</v>
      </c>
      <c r="P2639" s="4" t="e">
        <f t="shared" si="76"/>
        <v>#REF!</v>
      </c>
      <c r="Q2639" s="4"/>
      <c r="R2639" s="4"/>
      <c r="S2639" s="4"/>
      <c r="T2639" s="4"/>
      <c r="U2639" s="4"/>
      <c r="V2639" s="4"/>
      <c r="W2639" s="4"/>
    </row>
    <row r="2640" spans="1:23" ht="16">
      <c r="A2640" s="173" t="s">
        <v>3379</v>
      </c>
      <c r="B2640" s="173" t="s">
        <v>3378</v>
      </c>
      <c r="C2640" s="173">
        <v>840130533166</v>
      </c>
      <c r="D2640" s="174">
        <v>49.5</v>
      </c>
      <c r="E2640" s="174">
        <v>99</v>
      </c>
      <c r="F2640" s="173" t="s">
        <v>809</v>
      </c>
      <c r="G2640" s="4" t="s">
        <v>3</v>
      </c>
      <c r="H2640" s="4" t="str">
        <f t="shared" si="70"/>
        <v>Hemp Utility Shortall</v>
      </c>
      <c r="I2640" s="4" t="str">
        <f t="shared" si="71"/>
        <v>Indigo</v>
      </c>
      <c r="J2640" s="4" t="str">
        <f t="shared" si="72"/>
        <v>DWS23O2T-422</v>
      </c>
      <c r="K2640" s="4" t="str">
        <f t="shared" si="73"/>
        <v>0x9</v>
      </c>
      <c r="L2640" s="4" t="str">
        <f t="shared" si="74"/>
        <v>0</v>
      </c>
      <c r="M2640" s="4" t="str">
        <f t="shared" si="75"/>
        <v>9</v>
      </c>
      <c r="N2640" s="4" t="e">
        <f>VLOOKUP(L2640,#REF!,3,FALSE)</f>
        <v>#REF!</v>
      </c>
      <c r="O2640" s="4" t="e">
        <f>VLOOKUP(L2640,#REF!,2,FALSE)</f>
        <v>#REF!</v>
      </c>
      <c r="P2640" s="4" t="e">
        <f t="shared" si="76"/>
        <v>#REF!</v>
      </c>
      <c r="Q2640" s="4"/>
      <c r="R2640" s="4"/>
      <c r="S2640" s="4"/>
      <c r="T2640" s="4"/>
      <c r="U2640" s="4"/>
      <c r="V2640" s="4"/>
      <c r="W2640" s="4"/>
    </row>
    <row r="2641" spans="1:23" ht="16">
      <c r="A2641" s="173" t="s">
        <v>3380</v>
      </c>
      <c r="B2641" s="173" t="s">
        <v>3378</v>
      </c>
      <c r="C2641" s="173">
        <v>840130533173</v>
      </c>
      <c r="D2641" s="174">
        <v>49.5</v>
      </c>
      <c r="E2641" s="174">
        <v>99</v>
      </c>
      <c r="F2641" s="173" t="s">
        <v>809</v>
      </c>
      <c r="G2641" s="4" t="s">
        <v>3</v>
      </c>
      <c r="H2641" s="4" t="str">
        <f t="shared" si="70"/>
        <v>Hemp Utility Shortall</v>
      </c>
      <c r="I2641" s="4" t="str">
        <f t="shared" si="71"/>
        <v>Indigo</v>
      </c>
      <c r="J2641" s="4" t="str">
        <f t="shared" si="72"/>
        <v>DWS23O2T-422</v>
      </c>
      <c r="K2641" s="4" t="str">
        <f t="shared" si="73"/>
        <v>10x9</v>
      </c>
      <c r="L2641" s="4" t="str">
        <f t="shared" si="74"/>
        <v>10</v>
      </c>
      <c r="M2641" s="4" t="str">
        <f t="shared" si="75"/>
        <v>9</v>
      </c>
      <c r="N2641" s="4" t="e">
        <f>VLOOKUP(L2641,#REF!,3,FALSE)</f>
        <v>#REF!</v>
      </c>
      <c r="O2641" s="4" t="e">
        <f>VLOOKUP(L2641,#REF!,2,FALSE)</f>
        <v>#REF!</v>
      </c>
      <c r="P2641" s="4" t="e">
        <f t="shared" si="76"/>
        <v>#REF!</v>
      </c>
      <c r="Q2641" s="4"/>
      <c r="R2641" s="4"/>
      <c r="S2641" s="4"/>
      <c r="T2641" s="4"/>
      <c r="U2641" s="4"/>
      <c r="V2641" s="4"/>
      <c r="W2641" s="4"/>
    </row>
    <row r="2642" spans="1:23" ht="16">
      <c r="A2642" s="173" t="s">
        <v>3381</v>
      </c>
      <c r="B2642" s="173" t="s">
        <v>3378</v>
      </c>
      <c r="C2642" s="173">
        <v>840130533180</v>
      </c>
      <c r="D2642" s="174">
        <v>49.5</v>
      </c>
      <c r="E2642" s="174">
        <v>99</v>
      </c>
      <c r="F2642" s="173" t="s">
        <v>809</v>
      </c>
      <c r="G2642" s="4" t="s">
        <v>3</v>
      </c>
      <c r="H2642" s="4" t="str">
        <f t="shared" si="70"/>
        <v>Hemp Utility Shortall</v>
      </c>
      <c r="I2642" s="4" t="str">
        <f t="shared" si="71"/>
        <v>Indigo</v>
      </c>
      <c r="J2642" s="4" t="str">
        <f t="shared" si="72"/>
        <v>DWS23O2T-422</v>
      </c>
      <c r="K2642" s="4" t="str">
        <f t="shared" si="73"/>
        <v>12x9</v>
      </c>
      <c r="L2642" s="4" t="str">
        <f t="shared" si="74"/>
        <v>12</v>
      </c>
      <c r="M2642" s="4" t="str">
        <f t="shared" si="75"/>
        <v>9</v>
      </c>
      <c r="N2642" s="4" t="e">
        <f>VLOOKUP(L2642,#REF!,3,FALSE)</f>
        <v>#REF!</v>
      </c>
      <c r="O2642" s="4" t="e">
        <f>VLOOKUP(L2642,#REF!,2,FALSE)</f>
        <v>#REF!</v>
      </c>
      <c r="P2642" s="4" t="e">
        <f t="shared" si="76"/>
        <v>#REF!</v>
      </c>
      <c r="Q2642" s="4"/>
      <c r="R2642" s="4"/>
      <c r="S2642" s="4"/>
      <c r="T2642" s="4"/>
      <c r="U2642" s="4"/>
      <c r="V2642" s="4"/>
      <c r="W2642" s="4"/>
    </row>
    <row r="2643" spans="1:23" ht="16">
      <c r="A2643" s="173" t="s">
        <v>3382</v>
      </c>
      <c r="B2643" s="173" t="s">
        <v>3378</v>
      </c>
      <c r="C2643" s="173">
        <v>840130533197</v>
      </c>
      <c r="D2643" s="174">
        <v>49.5</v>
      </c>
      <c r="E2643" s="174">
        <v>99</v>
      </c>
      <c r="F2643" s="173" t="s">
        <v>809</v>
      </c>
      <c r="G2643" s="4" t="s">
        <v>3</v>
      </c>
      <c r="H2643" s="4" t="str">
        <f t="shared" si="70"/>
        <v>Hemp Utility Shortall</v>
      </c>
      <c r="I2643" s="4" t="str">
        <f t="shared" si="71"/>
        <v>Indigo</v>
      </c>
      <c r="J2643" s="4" t="str">
        <f t="shared" si="72"/>
        <v>DWS23O2T-422</v>
      </c>
      <c r="K2643" s="4" t="str">
        <f t="shared" si="73"/>
        <v>14x9</v>
      </c>
      <c r="L2643" s="4" t="str">
        <f t="shared" si="74"/>
        <v>14</v>
      </c>
      <c r="M2643" s="4" t="str">
        <f t="shared" si="75"/>
        <v>9</v>
      </c>
      <c r="N2643" s="4" t="e">
        <f>VLOOKUP(L2643,#REF!,3,FALSE)</f>
        <v>#REF!</v>
      </c>
      <c r="O2643" s="4" t="e">
        <f>VLOOKUP(L2643,#REF!,2,FALSE)</f>
        <v>#REF!</v>
      </c>
      <c r="P2643" s="4" t="e">
        <f t="shared" si="76"/>
        <v>#REF!</v>
      </c>
      <c r="Q2643" s="4"/>
      <c r="R2643" s="4"/>
      <c r="S2643" s="4"/>
      <c r="T2643" s="4"/>
      <c r="U2643" s="4"/>
      <c r="V2643" s="4"/>
      <c r="W2643" s="4"/>
    </row>
    <row r="2644" spans="1:23" ht="16">
      <c r="A2644" s="173" t="s">
        <v>3383</v>
      </c>
      <c r="B2644" s="173" t="s">
        <v>3378</v>
      </c>
      <c r="C2644" s="173">
        <v>840130533203</v>
      </c>
      <c r="D2644" s="174">
        <v>49.5</v>
      </c>
      <c r="E2644" s="174">
        <v>99</v>
      </c>
      <c r="F2644" s="173" t="s">
        <v>809</v>
      </c>
      <c r="G2644" s="4" t="s">
        <v>3</v>
      </c>
      <c r="H2644" s="4" t="str">
        <f t="shared" si="70"/>
        <v>Hemp Utility Shortall</v>
      </c>
      <c r="I2644" s="4" t="str">
        <f t="shared" si="71"/>
        <v>Indigo</v>
      </c>
      <c r="J2644" s="4" t="str">
        <f t="shared" si="72"/>
        <v>DWS23O2T-422</v>
      </c>
      <c r="K2644" s="4" t="str">
        <f t="shared" si="73"/>
        <v>16x9</v>
      </c>
      <c r="L2644" s="4" t="str">
        <f t="shared" si="74"/>
        <v>16</v>
      </c>
      <c r="M2644" s="4" t="str">
        <f t="shared" si="75"/>
        <v>9</v>
      </c>
      <c r="N2644" s="4" t="e">
        <f>VLOOKUP(L2644,#REF!,3,FALSE)</f>
        <v>#REF!</v>
      </c>
      <c r="O2644" s="4" t="e">
        <f>VLOOKUP(L2644,#REF!,2,FALSE)</f>
        <v>#REF!</v>
      </c>
      <c r="P2644" s="4" t="e">
        <f t="shared" si="76"/>
        <v>#REF!</v>
      </c>
      <c r="Q2644" s="4"/>
      <c r="R2644" s="4"/>
      <c r="S2644" s="4"/>
      <c r="T2644" s="4"/>
      <c r="U2644" s="4"/>
      <c r="V2644" s="4"/>
      <c r="W2644" s="4"/>
    </row>
    <row r="2645" spans="1:23" ht="16">
      <c r="A2645" s="173" t="s">
        <v>3384</v>
      </c>
      <c r="B2645" s="173" t="s">
        <v>3378</v>
      </c>
      <c r="C2645" s="173">
        <v>840130533210</v>
      </c>
      <c r="D2645" s="174">
        <v>49.5</v>
      </c>
      <c r="E2645" s="174">
        <v>99</v>
      </c>
      <c r="F2645" s="173" t="s">
        <v>809</v>
      </c>
      <c r="G2645" s="4" t="s">
        <v>3</v>
      </c>
      <c r="H2645" s="4" t="str">
        <f t="shared" si="70"/>
        <v>Hemp Utility Shortall</v>
      </c>
      <c r="I2645" s="4" t="str">
        <f t="shared" si="71"/>
        <v>Indigo</v>
      </c>
      <c r="J2645" s="4" t="str">
        <f t="shared" si="72"/>
        <v>DWS23O2T-422</v>
      </c>
      <c r="K2645" s="4" t="str">
        <f t="shared" si="73"/>
        <v>18x9</v>
      </c>
      <c r="L2645" s="4" t="str">
        <f t="shared" si="74"/>
        <v>18</v>
      </c>
      <c r="M2645" s="4" t="str">
        <f t="shared" si="75"/>
        <v>9</v>
      </c>
      <c r="N2645" s="4" t="e">
        <f>VLOOKUP(L2645,#REF!,3,FALSE)</f>
        <v>#REF!</v>
      </c>
      <c r="O2645" s="4" t="e">
        <f>VLOOKUP(L2645,#REF!,2,FALSE)</f>
        <v>#REF!</v>
      </c>
      <c r="P2645" s="4" t="e">
        <f t="shared" si="76"/>
        <v>#REF!</v>
      </c>
      <c r="Q2645" s="4"/>
      <c r="R2645" s="4"/>
      <c r="S2645" s="4"/>
      <c r="T2645" s="4"/>
      <c r="U2645" s="4"/>
      <c r="V2645" s="4"/>
      <c r="W2645" s="4"/>
    </row>
    <row r="2646" spans="1:23" ht="16">
      <c r="A2646" s="173" t="s">
        <v>3385</v>
      </c>
      <c r="B2646" s="173" t="s">
        <v>3378</v>
      </c>
      <c r="C2646" s="173">
        <v>840130533227</v>
      </c>
      <c r="D2646" s="174">
        <v>49.5</v>
      </c>
      <c r="E2646" s="174">
        <v>99</v>
      </c>
      <c r="F2646" s="173" t="s">
        <v>809</v>
      </c>
      <c r="G2646" s="4" t="s">
        <v>3</v>
      </c>
      <c r="H2646" s="4" t="str">
        <f t="shared" si="70"/>
        <v>Hemp Utility Shortall</v>
      </c>
      <c r="I2646" s="4" t="str">
        <f t="shared" si="71"/>
        <v>Indigo</v>
      </c>
      <c r="J2646" s="4" t="str">
        <f t="shared" si="72"/>
        <v>DWS23O2T-422</v>
      </c>
      <c r="K2646" s="4" t="str">
        <f t="shared" si="73"/>
        <v>2x9</v>
      </c>
      <c r="L2646" s="4" t="str">
        <f t="shared" si="74"/>
        <v>2</v>
      </c>
      <c r="M2646" s="4" t="str">
        <f t="shared" si="75"/>
        <v>9</v>
      </c>
      <c r="N2646" s="4" t="e">
        <f>VLOOKUP(L2646,#REF!,3,FALSE)</f>
        <v>#REF!</v>
      </c>
      <c r="O2646" s="4" t="e">
        <f>VLOOKUP(L2646,#REF!,2,FALSE)</f>
        <v>#REF!</v>
      </c>
      <c r="P2646" s="4" t="e">
        <f t="shared" si="76"/>
        <v>#REF!</v>
      </c>
      <c r="Q2646" s="4"/>
      <c r="R2646" s="4"/>
      <c r="S2646" s="4"/>
      <c r="T2646" s="4"/>
      <c r="U2646" s="4"/>
      <c r="V2646" s="4"/>
      <c r="W2646" s="4"/>
    </row>
    <row r="2647" spans="1:23" ht="16">
      <c r="A2647" s="173" t="s">
        <v>3386</v>
      </c>
      <c r="B2647" s="173" t="s">
        <v>3378</v>
      </c>
      <c r="C2647" s="173">
        <v>840130533234</v>
      </c>
      <c r="D2647" s="174">
        <v>49.5</v>
      </c>
      <c r="E2647" s="174">
        <v>99</v>
      </c>
      <c r="F2647" s="173" t="s">
        <v>809</v>
      </c>
      <c r="G2647" s="4" t="s">
        <v>3</v>
      </c>
      <c r="H2647" s="4" t="str">
        <f t="shared" si="70"/>
        <v>Hemp Utility Shortall</v>
      </c>
      <c r="I2647" s="4" t="str">
        <f t="shared" si="71"/>
        <v>Indigo</v>
      </c>
      <c r="J2647" s="4" t="str">
        <f t="shared" si="72"/>
        <v>DWS23O2T-422</v>
      </c>
      <c r="K2647" s="4" t="str">
        <f t="shared" si="73"/>
        <v>4x9</v>
      </c>
      <c r="L2647" s="4" t="str">
        <f t="shared" si="74"/>
        <v>4</v>
      </c>
      <c r="M2647" s="4" t="str">
        <f t="shared" si="75"/>
        <v>9</v>
      </c>
      <c r="N2647" s="4" t="e">
        <f>VLOOKUP(L2647,#REF!,3,FALSE)</f>
        <v>#REF!</v>
      </c>
      <c r="O2647" s="4" t="e">
        <f>VLOOKUP(L2647,#REF!,2,FALSE)</f>
        <v>#REF!</v>
      </c>
      <c r="P2647" s="4" t="e">
        <f t="shared" si="76"/>
        <v>#REF!</v>
      </c>
      <c r="Q2647" s="4"/>
      <c r="R2647" s="4"/>
      <c r="S2647" s="4"/>
      <c r="T2647" s="4"/>
      <c r="U2647" s="4"/>
      <c r="V2647" s="4"/>
      <c r="W2647" s="4"/>
    </row>
    <row r="2648" spans="1:23" ht="16">
      <c r="A2648" s="173" t="s">
        <v>3387</v>
      </c>
      <c r="B2648" s="173" t="s">
        <v>3378</v>
      </c>
      <c r="C2648" s="173">
        <v>840130533241</v>
      </c>
      <c r="D2648" s="174">
        <v>49.5</v>
      </c>
      <c r="E2648" s="174">
        <v>99</v>
      </c>
      <c r="F2648" s="173" t="s">
        <v>809</v>
      </c>
      <c r="G2648" s="4" t="s">
        <v>3</v>
      </c>
      <c r="H2648" s="4" t="str">
        <f t="shared" si="70"/>
        <v>Hemp Utility Shortall</v>
      </c>
      <c r="I2648" s="4" t="str">
        <f t="shared" si="71"/>
        <v>Indigo</v>
      </c>
      <c r="J2648" s="4" t="str">
        <f t="shared" si="72"/>
        <v>DWS23O2T-422</v>
      </c>
      <c r="K2648" s="4" t="str">
        <f t="shared" si="73"/>
        <v>6x9</v>
      </c>
      <c r="L2648" s="4" t="str">
        <f t="shared" si="74"/>
        <v>6</v>
      </c>
      <c r="M2648" s="4" t="str">
        <f t="shared" si="75"/>
        <v>9</v>
      </c>
      <c r="N2648" s="4" t="e">
        <f>VLOOKUP(L2648,#REF!,3,FALSE)</f>
        <v>#REF!</v>
      </c>
      <c r="O2648" s="4" t="e">
        <f>VLOOKUP(L2648,#REF!,2,FALSE)</f>
        <v>#REF!</v>
      </c>
      <c r="P2648" s="4" t="e">
        <f t="shared" si="76"/>
        <v>#REF!</v>
      </c>
      <c r="Q2648" s="4"/>
      <c r="R2648" s="4"/>
      <c r="S2648" s="4"/>
      <c r="T2648" s="4"/>
      <c r="U2648" s="4"/>
      <c r="V2648" s="4"/>
      <c r="W2648" s="4"/>
    </row>
    <row r="2649" spans="1:23" ht="16">
      <c r="A2649" s="173" t="s">
        <v>3388</v>
      </c>
      <c r="B2649" s="173" t="s">
        <v>3378</v>
      </c>
      <c r="C2649" s="173">
        <v>840130533258</v>
      </c>
      <c r="D2649" s="174">
        <v>49.5</v>
      </c>
      <c r="E2649" s="174">
        <v>99</v>
      </c>
      <c r="F2649" s="173" t="s">
        <v>809</v>
      </c>
      <c r="G2649" s="4" t="s">
        <v>3</v>
      </c>
      <c r="H2649" s="4" t="str">
        <f t="shared" si="70"/>
        <v>Hemp Utility Shortall</v>
      </c>
      <c r="I2649" s="4" t="str">
        <f t="shared" si="71"/>
        <v>Indigo</v>
      </c>
      <c r="J2649" s="4" t="str">
        <f t="shared" si="72"/>
        <v>DWS23O2T-422</v>
      </c>
      <c r="K2649" s="4" t="str">
        <f t="shared" si="73"/>
        <v>8x9</v>
      </c>
      <c r="L2649" s="4" t="str">
        <f t="shared" si="74"/>
        <v>8</v>
      </c>
      <c r="M2649" s="4" t="str">
        <f t="shared" si="75"/>
        <v>9</v>
      </c>
      <c r="N2649" s="4" t="e">
        <f>VLOOKUP(L2649,#REF!,3,FALSE)</f>
        <v>#REF!</v>
      </c>
      <c r="O2649" s="4" t="e">
        <f>VLOOKUP(L2649,#REF!,2,FALSE)</f>
        <v>#REF!</v>
      </c>
      <c r="P2649" s="4" t="e">
        <f t="shared" si="76"/>
        <v>#REF!</v>
      </c>
      <c r="Q2649" s="4"/>
      <c r="R2649" s="4"/>
      <c r="S2649" s="4"/>
      <c r="T2649" s="4"/>
      <c r="U2649" s="4"/>
      <c r="V2649" s="4"/>
      <c r="W2649" s="4"/>
    </row>
    <row r="2650" spans="1:23" ht="16">
      <c r="A2650" s="173" t="s">
        <v>3389</v>
      </c>
      <c r="B2650" s="173" t="s">
        <v>3390</v>
      </c>
      <c r="C2650" s="173">
        <v>840130529930</v>
      </c>
      <c r="D2650" s="174">
        <v>69.5</v>
      </c>
      <c r="E2650" s="174">
        <v>139</v>
      </c>
      <c r="F2650" s="173" t="s">
        <v>649</v>
      </c>
      <c r="G2650" s="4" t="s">
        <v>3</v>
      </c>
      <c r="H2650" s="4" t="str">
        <f t="shared" si="70"/>
        <v>Freshley Overall Drop Seat</v>
      </c>
      <c r="I2650" s="4" t="str">
        <f t="shared" si="71"/>
        <v>Navy</v>
      </c>
      <c r="J2650" s="4" t="str">
        <f t="shared" si="72"/>
        <v>DWS23O3C-410</v>
      </c>
      <c r="K2650" s="4" t="str">
        <f t="shared" si="73"/>
        <v>000x28</v>
      </c>
      <c r="L2650" s="4" t="str">
        <f t="shared" si="74"/>
        <v>000</v>
      </c>
      <c r="M2650" s="4" t="str">
        <f t="shared" si="75"/>
        <v>28</v>
      </c>
      <c r="N2650" s="4" t="e">
        <f>VLOOKUP(L2650,#REF!,3,FALSE)</f>
        <v>#REF!</v>
      </c>
      <c r="O2650" s="4" t="e">
        <f>VLOOKUP(L2650,#REF!,2,FALSE)</f>
        <v>#REF!</v>
      </c>
      <c r="P2650" s="4" t="e">
        <f t="shared" si="76"/>
        <v>#REF!</v>
      </c>
      <c r="Q2650" s="4"/>
      <c r="R2650" s="4"/>
      <c r="S2650" s="4"/>
      <c r="T2650" s="4"/>
      <c r="U2650" s="4"/>
      <c r="V2650" s="4"/>
      <c r="W2650" s="4"/>
    </row>
    <row r="2651" spans="1:23" ht="16">
      <c r="A2651" s="173" t="s">
        <v>3391</v>
      </c>
      <c r="B2651" s="173" t="s">
        <v>3390</v>
      </c>
      <c r="C2651" s="173">
        <v>840130529947</v>
      </c>
      <c r="D2651" s="174">
        <v>69.5</v>
      </c>
      <c r="E2651" s="174">
        <v>139</v>
      </c>
      <c r="F2651" s="173" t="s">
        <v>649</v>
      </c>
      <c r="G2651" s="4" t="s">
        <v>3</v>
      </c>
      <c r="H2651" s="4" t="str">
        <f t="shared" si="70"/>
        <v>Freshley Overall Drop Seat</v>
      </c>
      <c r="I2651" s="4" t="str">
        <f t="shared" si="71"/>
        <v>Navy</v>
      </c>
      <c r="J2651" s="4" t="str">
        <f t="shared" si="72"/>
        <v>DWS23O3C-410</v>
      </c>
      <c r="K2651" s="4" t="str">
        <f t="shared" si="73"/>
        <v>000x30</v>
      </c>
      <c r="L2651" s="4" t="str">
        <f t="shared" si="74"/>
        <v>000</v>
      </c>
      <c r="M2651" s="4" t="str">
        <f t="shared" si="75"/>
        <v>30</v>
      </c>
      <c r="N2651" s="4" t="e">
        <f>VLOOKUP(L2651,#REF!,3,FALSE)</f>
        <v>#REF!</v>
      </c>
      <c r="O2651" s="4" t="e">
        <f>VLOOKUP(L2651,#REF!,2,FALSE)</f>
        <v>#REF!</v>
      </c>
      <c r="P2651" s="4" t="e">
        <f t="shared" si="76"/>
        <v>#REF!</v>
      </c>
      <c r="Q2651" s="4"/>
      <c r="R2651" s="4"/>
      <c r="S2651" s="4"/>
      <c r="T2651" s="4"/>
      <c r="U2651" s="4"/>
      <c r="V2651" s="4"/>
      <c r="W2651" s="4"/>
    </row>
    <row r="2652" spans="1:23" ht="16">
      <c r="A2652" s="173" t="s">
        <v>3392</v>
      </c>
      <c r="B2652" s="173" t="s">
        <v>3390</v>
      </c>
      <c r="C2652" s="173">
        <v>840130529954</v>
      </c>
      <c r="D2652" s="174">
        <v>69.5</v>
      </c>
      <c r="E2652" s="174">
        <v>139</v>
      </c>
      <c r="F2652" s="173" t="s">
        <v>649</v>
      </c>
      <c r="G2652" s="4" t="s">
        <v>3</v>
      </c>
      <c r="H2652" s="4" t="str">
        <f t="shared" si="70"/>
        <v>Freshley Overall Drop Seat</v>
      </c>
      <c r="I2652" s="4" t="str">
        <f t="shared" si="71"/>
        <v>Navy</v>
      </c>
      <c r="J2652" s="4" t="str">
        <f t="shared" si="72"/>
        <v>DWS23O3C-410</v>
      </c>
      <c r="K2652" s="4" t="str">
        <f t="shared" si="73"/>
        <v>000x32</v>
      </c>
      <c r="L2652" s="4" t="str">
        <f t="shared" si="74"/>
        <v>000</v>
      </c>
      <c r="M2652" s="4" t="str">
        <f t="shared" si="75"/>
        <v>32</v>
      </c>
      <c r="N2652" s="4" t="e">
        <f>VLOOKUP(L2652,#REF!,3,FALSE)</f>
        <v>#REF!</v>
      </c>
      <c r="O2652" s="4" t="e">
        <f>VLOOKUP(L2652,#REF!,2,FALSE)</f>
        <v>#REF!</v>
      </c>
      <c r="P2652" s="4" t="e">
        <f t="shared" si="76"/>
        <v>#REF!</v>
      </c>
      <c r="Q2652" s="4"/>
      <c r="R2652" s="4"/>
      <c r="S2652" s="4"/>
      <c r="T2652" s="4"/>
      <c r="U2652" s="4"/>
      <c r="V2652" s="4"/>
      <c r="W2652" s="4"/>
    </row>
    <row r="2653" spans="1:23" ht="16">
      <c r="A2653" s="173" t="s">
        <v>3393</v>
      </c>
      <c r="B2653" s="173" t="s">
        <v>3390</v>
      </c>
      <c r="C2653" s="173">
        <v>840130529961</v>
      </c>
      <c r="D2653" s="174">
        <v>69.5</v>
      </c>
      <c r="E2653" s="174">
        <v>139</v>
      </c>
      <c r="F2653" s="173" t="s">
        <v>649</v>
      </c>
      <c r="G2653" s="4" t="s">
        <v>3</v>
      </c>
      <c r="H2653" s="4" t="str">
        <f t="shared" si="70"/>
        <v>Freshley Overall Drop Seat</v>
      </c>
      <c r="I2653" s="4" t="str">
        <f t="shared" si="71"/>
        <v>Navy</v>
      </c>
      <c r="J2653" s="4" t="str">
        <f t="shared" si="72"/>
        <v>DWS23O3C-410</v>
      </c>
      <c r="K2653" s="4" t="str">
        <f t="shared" si="73"/>
        <v>000x34</v>
      </c>
      <c r="L2653" s="4" t="str">
        <f t="shared" si="74"/>
        <v>000</v>
      </c>
      <c r="M2653" s="4" t="str">
        <f t="shared" si="75"/>
        <v>34</v>
      </c>
      <c r="N2653" s="4" t="e">
        <f>VLOOKUP(L2653,#REF!,3,FALSE)</f>
        <v>#REF!</v>
      </c>
      <c r="O2653" s="4" t="e">
        <f>VLOOKUP(L2653,#REF!,2,FALSE)</f>
        <v>#REF!</v>
      </c>
      <c r="P2653" s="4" t="e">
        <f t="shared" si="76"/>
        <v>#REF!</v>
      </c>
      <c r="Q2653" s="4"/>
      <c r="R2653" s="4"/>
      <c r="S2653" s="4"/>
      <c r="T2653" s="4"/>
      <c r="U2653" s="4"/>
      <c r="V2653" s="4"/>
      <c r="W2653" s="4"/>
    </row>
    <row r="2654" spans="1:23" ht="16">
      <c r="A2654" s="173" t="s">
        <v>3394</v>
      </c>
      <c r="B2654" s="173" t="s">
        <v>3390</v>
      </c>
      <c r="C2654" s="173">
        <v>840130529978</v>
      </c>
      <c r="D2654" s="174">
        <v>69.5</v>
      </c>
      <c r="E2654" s="174">
        <v>139</v>
      </c>
      <c r="F2654" s="173" t="s">
        <v>649</v>
      </c>
      <c r="G2654" s="4" t="s">
        <v>3</v>
      </c>
      <c r="H2654" s="4" t="str">
        <f t="shared" si="70"/>
        <v>Freshley Overall Drop Seat</v>
      </c>
      <c r="I2654" s="4" t="str">
        <f t="shared" si="71"/>
        <v>Navy</v>
      </c>
      <c r="J2654" s="4" t="str">
        <f t="shared" si="72"/>
        <v>DWS23O3C-410</v>
      </c>
      <c r="K2654" s="4" t="str">
        <f t="shared" si="73"/>
        <v>00x28</v>
      </c>
      <c r="L2654" s="4" t="str">
        <f t="shared" si="74"/>
        <v>00</v>
      </c>
      <c r="M2654" s="4" t="str">
        <f t="shared" si="75"/>
        <v>28</v>
      </c>
      <c r="N2654" s="4" t="e">
        <f>VLOOKUP(L2654,#REF!,3,FALSE)</f>
        <v>#REF!</v>
      </c>
      <c r="O2654" s="4" t="e">
        <f>VLOOKUP(L2654,#REF!,2,FALSE)</f>
        <v>#REF!</v>
      </c>
      <c r="P2654" s="4" t="e">
        <f t="shared" si="76"/>
        <v>#REF!</v>
      </c>
      <c r="Q2654" s="4"/>
      <c r="R2654" s="4"/>
      <c r="S2654" s="4"/>
      <c r="T2654" s="4"/>
      <c r="U2654" s="4"/>
      <c r="V2654" s="4"/>
      <c r="W2654" s="4"/>
    </row>
    <row r="2655" spans="1:23" ht="16">
      <c r="A2655" s="173" t="s">
        <v>3395</v>
      </c>
      <c r="B2655" s="173" t="s">
        <v>3390</v>
      </c>
      <c r="C2655" s="173">
        <v>840130529985</v>
      </c>
      <c r="D2655" s="174">
        <v>69.5</v>
      </c>
      <c r="E2655" s="174">
        <v>139</v>
      </c>
      <c r="F2655" s="173" t="s">
        <v>649</v>
      </c>
      <c r="G2655" s="4" t="s">
        <v>3</v>
      </c>
      <c r="H2655" s="4" t="str">
        <f t="shared" si="70"/>
        <v>Freshley Overall Drop Seat</v>
      </c>
      <c r="I2655" s="4" t="str">
        <f t="shared" si="71"/>
        <v>Navy</v>
      </c>
      <c r="J2655" s="4" t="str">
        <f t="shared" si="72"/>
        <v>DWS23O3C-410</v>
      </c>
      <c r="K2655" s="4" t="str">
        <f t="shared" si="73"/>
        <v>00x30</v>
      </c>
      <c r="L2655" s="4" t="str">
        <f t="shared" si="74"/>
        <v>00</v>
      </c>
      <c r="M2655" s="4" t="str">
        <f t="shared" si="75"/>
        <v>30</v>
      </c>
      <c r="N2655" s="4" t="e">
        <f>VLOOKUP(L2655,#REF!,3,FALSE)</f>
        <v>#REF!</v>
      </c>
      <c r="O2655" s="4" t="e">
        <f>VLOOKUP(L2655,#REF!,2,FALSE)</f>
        <v>#REF!</v>
      </c>
      <c r="P2655" s="4" t="e">
        <f t="shared" si="76"/>
        <v>#REF!</v>
      </c>
      <c r="Q2655" s="4"/>
      <c r="R2655" s="4"/>
      <c r="S2655" s="4"/>
      <c r="T2655" s="4"/>
      <c r="U2655" s="4"/>
      <c r="V2655" s="4"/>
      <c r="W2655" s="4"/>
    </row>
    <row r="2656" spans="1:23" ht="16">
      <c r="A2656" s="173" t="s">
        <v>3396</v>
      </c>
      <c r="B2656" s="173" t="s">
        <v>3390</v>
      </c>
      <c r="C2656" s="173">
        <v>840130529992</v>
      </c>
      <c r="D2656" s="174">
        <v>69.5</v>
      </c>
      <c r="E2656" s="174">
        <v>139</v>
      </c>
      <c r="F2656" s="173" t="s">
        <v>649</v>
      </c>
      <c r="G2656" s="4" t="s">
        <v>3</v>
      </c>
      <c r="H2656" s="4" t="str">
        <f t="shared" si="70"/>
        <v>Freshley Overall Drop Seat</v>
      </c>
      <c r="I2656" s="4" t="str">
        <f t="shared" si="71"/>
        <v>Navy</v>
      </c>
      <c r="J2656" s="4" t="str">
        <f t="shared" si="72"/>
        <v>DWS23O3C-410</v>
      </c>
      <c r="K2656" s="4" t="str">
        <f t="shared" si="73"/>
        <v>00x32</v>
      </c>
      <c r="L2656" s="4" t="str">
        <f t="shared" si="74"/>
        <v>00</v>
      </c>
      <c r="M2656" s="4" t="str">
        <f t="shared" si="75"/>
        <v>32</v>
      </c>
      <c r="N2656" s="4" t="e">
        <f>VLOOKUP(L2656,#REF!,3,FALSE)</f>
        <v>#REF!</v>
      </c>
      <c r="O2656" s="4" t="e">
        <f>VLOOKUP(L2656,#REF!,2,FALSE)</f>
        <v>#REF!</v>
      </c>
      <c r="P2656" s="4" t="e">
        <f t="shared" si="76"/>
        <v>#REF!</v>
      </c>
      <c r="Q2656" s="4"/>
      <c r="R2656" s="4"/>
      <c r="S2656" s="4"/>
      <c r="T2656" s="4"/>
      <c r="U2656" s="4"/>
      <c r="V2656" s="4"/>
      <c r="W2656" s="4"/>
    </row>
    <row r="2657" spans="1:23" ht="16">
      <c r="A2657" s="173" t="s">
        <v>3397</v>
      </c>
      <c r="B2657" s="173" t="s">
        <v>3390</v>
      </c>
      <c r="C2657" s="173">
        <v>840130530004</v>
      </c>
      <c r="D2657" s="174">
        <v>69.5</v>
      </c>
      <c r="E2657" s="174">
        <v>139</v>
      </c>
      <c r="F2657" s="173" t="s">
        <v>649</v>
      </c>
      <c r="G2657" s="4" t="s">
        <v>3</v>
      </c>
      <c r="H2657" s="4" t="str">
        <f t="shared" si="70"/>
        <v>Freshley Overall Drop Seat</v>
      </c>
      <c r="I2657" s="4" t="str">
        <f t="shared" si="71"/>
        <v>Navy</v>
      </c>
      <c r="J2657" s="4" t="str">
        <f t="shared" si="72"/>
        <v>DWS23O3C-410</v>
      </c>
      <c r="K2657" s="4" t="str">
        <f t="shared" si="73"/>
        <v>00x34</v>
      </c>
      <c r="L2657" s="4" t="str">
        <f t="shared" si="74"/>
        <v>00</v>
      </c>
      <c r="M2657" s="4" t="str">
        <f t="shared" si="75"/>
        <v>34</v>
      </c>
      <c r="N2657" s="4" t="e">
        <f>VLOOKUP(L2657,#REF!,3,FALSE)</f>
        <v>#REF!</v>
      </c>
      <c r="O2657" s="4" t="e">
        <f>VLOOKUP(L2657,#REF!,2,FALSE)</f>
        <v>#REF!</v>
      </c>
      <c r="P2657" s="4" t="e">
        <f t="shared" si="76"/>
        <v>#REF!</v>
      </c>
      <c r="Q2657" s="4"/>
      <c r="R2657" s="4"/>
      <c r="S2657" s="4"/>
      <c r="T2657" s="4"/>
      <c r="U2657" s="4"/>
      <c r="V2657" s="4"/>
      <c r="W2657" s="4"/>
    </row>
    <row r="2658" spans="1:23" ht="16">
      <c r="A2658" s="173" t="s">
        <v>3398</v>
      </c>
      <c r="B2658" s="173" t="s">
        <v>3390</v>
      </c>
      <c r="C2658" s="173">
        <v>840130530011</v>
      </c>
      <c r="D2658" s="174">
        <v>69.5</v>
      </c>
      <c r="E2658" s="174">
        <v>139</v>
      </c>
      <c r="F2658" s="173" t="s">
        <v>649</v>
      </c>
      <c r="G2658" s="4" t="s">
        <v>3</v>
      </c>
      <c r="H2658" s="4" t="str">
        <f t="shared" si="70"/>
        <v>Freshley Overall Drop Seat</v>
      </c>
      <c r="I2658" s="4" t="str">
        <f t="shared" si="71"/>
        <v>Navy</v>
      </c>
      <c r="J2658" s="4" t="str">
        <f t="shared" si="72"/>
        <v>DWS23O3C-410</v>
      </c>
      <c r="K2658" s="4" t="str">
        <f t="shared" si="73"/>
        <v>0x28</v>
      </c>
      <c r="L2658" s="4" t="str">
        <f t="shared" si="74"/>
        <v>0</v>
      </c>
      <c r="M2658" s="4" t="str">
        <f t="shared" si="75"/>
        <v>28</v>
      </c>
      <c r="N2658" s="4" t="e">
        <f>VLOOKUP(L2658,#REF!,3,FALSE)</f>
        <v>#REF!</v>
      </c>
      <c r="O2658" s="4" t="e">
        <f>VLOOKUP(L2658,#REF!,2,FALSE)</f>
        <v>#REF!</v>
      </c>
      <c r="P2658" s="4" t="e">
        <f t="shared" si="76"/>
        <v>#REF!</v>
      </c>
      <c r="Q2658" s="4"/>
      <c r="R2658" s="4"/>
      <c r="S2658" s="4"/>
      <c r="T2658" s="4"/>
      <c r="U2658" s="4"/>
      <c r="V2658" s="4"/>
      <c r="W2658" s="4"/>
    </row>
    <row r="2659" spans="1:23" ht="16">
      <c r="A2659" s="173" t="s">
        <v>3399</v>
      </c>
      <c r="B2659" s="173" t="s">
        <v>3390</v>
      </c>
      <c r="C2659" s="173">
        <v>840130530028</v>
      </c>
      <c r="D2659" s="174">
        <v>69.5</v>
      </c>
      <c r="E2659" s="174">
        <v>139</v>
      </c>
      <c r="F2659" s="173" t="s">
        <v>649</v>
      </c>
      <c r="G2659" s="4" t="s">
        <v>3</v>
      </c>
      <c r="H2659" s="4" t="str">
        <f t="shared" si="70"/>
        <v>Freshley Overall Drop Seat</v>
      </c>
      <c r="I2659" s="4" t="str">
        <f t="shared" si="71"/>
        <v>Navy</v>
      </c>
      <c r="J2659" s="4" t="str">
        <f t="shared" si="72"/>
        <v>DWS23O3C-410</v>
      </c>
      <c r="K2659" s="4" t="str">
        <f t="shared" si="73"/>
        <v>0x30</v>
      </c>
      <c r="L2659" s="4" t="str">
        <f t="shared" si="74"/>
        <v>0</v>
      </c>
      <c r="M2659" s="4" t="str">
        <f t="shared" si="75"/>
        <v>30</v>
      </c>
      <c r="N2659" s="4" t="e">
        <f>VLOOKUP(L2659,#REF!,3,FALSE)</f>
        <v>#REF!</v>
      </c>
      <c r="O2659" s="4" t="e">
        <f>VLOOKUP(L2659,#REF!,2,FALSE)</f>
        <v>#REF!</v>
      </c>
      <c r="P2659" s="4" t="e">
        <f t="shared" si="76"/>
        <v>#REF!</v>
      </c>
      <c r="Q2659" s="4"/>
      <c r="R2659" s="4"/>
      <c r="S2659" s="4"/>
      <c r="T2659" s="4"/>
      <c r="U2659" s="4"/>
      <c r="V2659" s="4"/>
      <c r="W2659" s="4"/>
    </row>
    <row r="2660" spans="1:23" ht="16">
      <c r="A2660" s="173" t="s">
        <v>3400</v>
      </c>
      <c r="B2660" s="173" t="s">
        <v>3390</v>
      </c>
      <c r="C2660" s="173">
        <v>840130530035</v>
      </c>
      <c r="D2660" s="174">
        <v>69.5</v>
      </c>
      <c r="E2660" s="174">
        <v>139</v>
      </c>
      <c r="F2660" s="173" t="s">
        <v>649</v>
      </c>
      <c r="G2660" s="4" t="s">
        <v>3</v>
      </c>
      <c r="H2660" s="4" t="str">
        <f t="shared" si="70"/>
        <v>Freshley Overall Drop Seat</v>
      </c>
      <c r="I2660" s="4" t="str">
        <f t="shared" si="71"/>
        <v>Navy</v>
      </c>
      <c r="J2660" s="4" t="str">
        <f t="shared" si="72"/>
        <v>DWS23O3C-410</v>
      </c>
      <c r="K2660" s="4" t="str">
        <f t="shared" si="73"/>
        <v>0x32</v>
      </c>
      <c r="L2660" s="4" t="str">
        <f t="shared" si="74"/>
        <v>0</v>
      </c>
      <c r="M2660" s="4" t="str">
        <f t="shared" si="75"/>
        <v>32</v>
      </c>
      <c r="N2660" s="4" t="e">
        <f>VLOOKUP(L2660,#REF!,3,FALSE)</f>
        <v>#REF!</v>
      </c>
      <c r="O2660" s="4" t="e">
        <f>VLOOKUP(L2660,#REF!,2,FALSE)</f>
        <v>#REF!</v>
      </c>
      <c r="P2660" s="4" t="e">
        <f t="shared" si="76"/>
        <v>#REF!</v>
      </c>
      <c r="Q2660" s="4"/>
      <c r="R2660" s="4"/>
      <c r="S2660" s="4"/>
      <c r="T2660" s="4"/>
      <c r="U2660" s="4"/>
      <c r="V2660" s="4"/>
      <c r="W2660" s="4"/>
    </row>
    <row r="2661" spans="1:23" ht="16">
      <c r="A2661" s="173" t="s">
        <v>3401</v>
      </c>
      <c r="B2661" s="173" t="s">
        <v>3390</v>
      </c>
      <c r="C2661" s="173">
        <v>840130530042</v>
      </c>
      <c r="D2661" s="174">
        <v>69.5</v>
      </c>
      <c r="E2661" s="174">
        <v>139</v>
      </c>
      <c r="F2661" s="173" t="s">
        <v>649</v>
      </c>
      <c r="G2661" s="4" t="s">
        <v>3</v>
      </c>
      <c r="H2661" s="4" t="str">
        <f t="shared" si="70"/>
        <v>Freshley Overall Drop Seat</v>
      </c>
      <c r="I2661" s="4" t="str">
        <f t="shared" si="71"/>
        <v>Navy</v>
      </c>
      <c r="J2661" s="4" t="str">
        <f t="shared" si="72"/>
        <v>DWS23O3C-410</v>
      </c>
      <c r="K2661" s="4" t="str">
        <f t="shared" si="73"/>
        <v>0x34</v>
      </c>
      <c r="L2661" s="4" t="str">
        <f t="shared" si="74"/>
        <v>0</v>
      </c>
      <c r="M2661" s="4" t="str">
        <f t="shared" si="75"/>
        <v>34</v>
      </c>
      <c r="N2661" s="4" t="e">
        <f>VLOOKUP(L2661,#REF!,3,FALSE)</f>
        <v>#REF!</v>
      </c>
      <c r="O2661" s="4" t="e">
        <f>VLOOKUP(L2661,#REF!,2,FALSE)</f>
        <v>#REF!</v>
      </c>
      <c r="P2661" s="4" t="e">
        <f t="shared" si="76"/>
        <v>#REF!</v>
      </c>
      <c r="Q2661" s="4"/>
      <c r="R2661" s="4"/>
      <c r="S2661" s="4"/>
      <c r="T2661" s="4"/>
      <c r="U2661" s="4"/>
      <c r="V2661" s="4"/>
      <c r="W2661" s="4"/>
    </row>
    <row r="2662" spans="1:23" ht="16">
      <c r="A2662" s="173" t="s">
        <v>3402</v>
      </c>
      <c r="B2662" s="173" t="s">
        <v>3390</v>
      </c>
      <c r="C2662" s="173">
        <v>840130530059</v>
      </c>
      <c r="D2662" s="174">
        <v>69.5</v>
      </c>
      <c r="E2662" s="174">
        <v>139</v>
      </c>
      <c r="F2662" s="173" t="s">
        <v>649</v>
      </c>
      <c r="G2662" s="4" t="s">
        <v>3</v>
      </c>
      <c r="H2662" s="4" t="str">
        <f t="shared" si="70"/>
        <v>Freshley Overall Drop Seat</v>
      </c>
      <c r="I2662" s="4" t="str">
        <f t="shared" si="71"/>
        <v>Navy</v>
      </c>
      <c r="J2662" s="4" t="str">
        <f t="shared" si="72"/>
        <v>DWS23O3C-410</v>
      </c>
      <c r="K2662" s="4" t="str">
        <f t="shared" si="73"/>
        <v>10x28</v>
      </c>
      <c r="L2662" s="4" t="str">
        <f t="shared" si="74"/>
        <v>10</v>
      </c>
      <c r="M2662" s="4" t="str">
        <f t="shared" si="75"/>
        <v>28</v>
      </c>
      <c r="N2662" s="4" t="e">
        <f>VLOOKUP(L2662,#REF!,3,FALSE)</f>
        <v>#REF!</v>
      </c>
      <c r="O2662" s="4" t="e">
        <f>VLOOKUP(L2662,#REF!,2,FALSE)</f>
        <v>#REF!</v>
      </c>
      <c r="P2662" s="4" t="e">
        <f t="shared" si="76"/>
        <v>#REF!</v>
      </c>
      <c r="Q2662" s="4"/>
      <c r="R2662" s="4"/>
      <c r="S2662" s="4"/>
      <c r="T2662" s="4"/>
      <c r="U2662" s="4"/>
      <c r="V2662" s="4"/>
      <c r="W2662" s="4"/>
    </row>
    <row r="2663" spans="1:23" ht="16">
      <c r="A2663" s="173" t="s">
        <v>3403</v>
      </c>
      <c r="B2663" s="173" t="s">
        <v>3390</v>
      </c>
      <c r="C2663" s="173">
        <v>840130530066</v>
      </c>
      <c r="D2663" s="174">
        <v>69.5</v>
      </c>
      <c r="E2663" s="174">
        <v>139</v>
      </c>
      <c r="F2663" s="173" t="s">
        <v>649</v>
      </c>
      <c r="G2663" s="4" t="s">
        <v>3</v>
      </c>
      <c r="H2663" s="4" t="str">
        <f t="shared" si="70"/>
        <v>Freshley Overall Drop Seat</v>
      </c>
      <c r="I2663" s="4" t="str">
        <f t="shared" si="71"/>
        <v>Navy</v>
      </c>
      <c r="J2663" s="4" t="str">
        <f t="shared" si="72"/>
        <v>DWS23O3C-410</v>
      </c>
      <c r="K2663" s="4" t="str">
        <f t="shared" si="73"/>
        <v>10x30</v>
      </c>
      <c r="L2663" s="4" t="str">
        <f t="shared" si="74"/>
        <v>10</v>
      </c>
      <c r="M2663" s="4" t="str">
        <f t="shared" si="75"/>
        <v>30</v>
      </c>
      <c r="N2663" s="4" t="e">
        <f>VLOOKUP(L2663,#REF!,3,FALSE)</f>
        <v>#REF!</v>
      </c>
      <c r="O2663" s="4" t="e">
        <f>VLOOKUP(L2663,#REF!,2,FALSE)</f>
        <v>#REF!</v>
      </c>
      <c r="P2663" s="4" t="e">
        <f t="shared" si="76"/>
        <v>#REF!</v>
      </c>
      <c r="Q2663" s="4"/>
      <c r="R2663" s="4"/>
      <c r="S2663" s="4"/>
      <c r="T2663" s="4"/>
      <c r="U2663" s="4"/>
      <c r="V2663" s="4"/>
      <c r="W2663" s="4"/>
    </row>
    <row r="2664" spans="1:23" ht="16">
      <c r="A2664" s="173" t="s">
        <v>3404</v>
      </c>
      <c r="B2664" s="173" t="s">
        <v>3390</v>
      </c>
      <c r="C2664" s="173">
        <v>840130530073</v>
      </c>
      <c r="D2664" s="174">
        <v>69.5</v>
      </c>
      <c r="E2664" s="174">
        <v>139</v>
      </c>
      <c r="F2664" s="173" t="s">
        <v>649</v>
      </c>
      <c r="G2664" s="4" t="s">
        <v>3</v>
      </c>
      <c r="H2664" s="4" t="str">
        <f t="shared" si="70"/>
        <v>Freshley Overall Drop Seat</v>
      </c>
      <c r="I2664" s="4" t="str">
        <f t="shared" si="71"/>
        <v>Navy</v>
      </c>
      <c r="J2664" s="4" t="str">
        <f t="shared" si="72"/>
        <v>DWS23O3C-410</v>
      </c>
      <c r="K2664" s="4" t="str">
        <f t="shared" si="73"/>
        <v>10x32</v>
      </c>
      <c r="L2664" s="4" t="str">
        <f t="shared" si="74"/>
        <v>10</v>
      </c>
      <c r="M2664" s="4" t="str">
        <f t="shared" si="75"/>
        <v>32</v>
      </c>
      <c r="N2664" s="4" t="e">
        <f>VLOOKUP(L2664,#REF!,3,FALSE)</f>
        <v>#REF!</v>
      </c>
      <c r="O2664" s="4" t="e">
        <f>VLOOKUP(L2664,#REF!,2,FALSE)</f>
        <v>#REF!</v>
      </c>
      <c r="P2664" s="4" t="e">
        <f t="shared" si="76"/>
        <v>#REF!</v>
      </c>
      <c r="Q2664" s="4"/>
      <c r="R2664" s="4"/>
      <c r="S2664" s="4"/>
      <c r="T2664" s="4"/>
      <c r="U2664" s="4"/>
      <c r="V2664" s="4"/>
      <c r="W2664" s="4"/>
    </row>
    <row r="2665" spans="1:23" ht="16">
      <c r="A2665" s="173" t="s">
        <v>3405</v>
      </c>
      <c r="B2665" s="173" t="s">
        <v>3390</v>
      </c>
      <c r="C2665" s="173">
        <v>840130530080</v>
      </c>
      <c r="D2665" s="174">
        <v>69.5</v>
      </c>
      <c r="E2665" s="174">
        <v>139</v>
      </c>
      <c r="F2665" s="173" t="s">
        <v>649</v>
      </c>
      <c r="G2665" s="4" t="s">
        <v>3</v>
      </c>
      <c r="H2665" s="4" t="str">
        <f t="shared" si="70"/>
        <v>Freshley Overall Drop Seat</v>
      </c>
      <c r="I2665" s="4" t="str">
        <f t="shared" si="71"/>
        <v>Navy</v>
      </c>
      <c r="J2665" s="4" t="str">
        <f t="shared" si="72"/>
        <v>DWS23O3C-410</v>
      </c>
      <c r="K2665" s="4" t="str">
        <f t="shared" si="73"/>
        <v>10x34</v>
      </c>
      <c r="L2665" s="4" t="str">
        <f t="shared" si="74"/>
        <v>10</v>
      </c>
      <c r="M2665" s="4" t="str">
        <f t="shared" si="75"/>
        <v>34</v>
      </c>
      <c r="N2665" s="4" t="e">
        <f>VLOOKUP(L2665,#REF!,3,FALSE)</f>
        <v>#REF!</v>
      </c>
      <c r="O2665" s="4" t="e">
        <f>VLOOKUP(L2665,#REF!,2,FALSE)</f>
        <v>#REF!</v>
      </c>
      <c r="P2665" s="4" t="e">
        <f t="shared" si="76"/>
        <v>#REF!</v>
      </c>
      <c r="Q2665" s="4"/>
      <c r="R2665" s="4"/>
      <c r="S2665" s="4"/>
      <c r="T2665" s="4"/>
      <c r="U2665" s="4"/>
      <c r="V2665" s="4"/>
      <c r="W2665" s="4"/>
    </row>
    <row r="2666" spans="1:23" ht="16">
      <c r="A2666" s="173" t="s">
        <v>3406</v>
      </c>
      <c r="B2666" s="173" t="s">
        <v>3390</v>
      </c>
      <c r="C2666" s="173">
        <v>840130530097</v>
      </c>
      <c r="D2666" s="174">
        <v>69.5</v>
      </c>
      <c r="E2666" s="174">
        <v>139</v>
      </c>
      <c r="F2666" s="173" t="s">
        <v>649</v>
      </c>
      <c r="G2666" s="4" t="s">
        <v>3</v>
      </c>
      <c r="H2666" s="4" t="str">
        <f t="shared" si="70"/>
        <v>Freshley Overall Drop Seat</v>
      </c>
      <c r="I2666" s="4" t="str">
        <f t="shared" si="71"/>
        <v>Navy</v>
      </c>
      <c r="J2666" s="4" t="str">
        <f t="shared" si="72"/>
        <v>DWS23O3C-410</v>
      </c>
      <c r="K2666" s="4" t="str">
        <f t="shared" si="73"/>
        <v>12x28</v>
      </c>
      <c r="L2666" s="4" t="str">
        <f t="shared" si="74"/>
        <v>12</v>
      </c>
      <c r="M2666" s="4" t="str">
        <f t="shared" si="75"/>
        <v>28</v>
      </c>
      <c r="N2666" s="4" t="e">
        <f>VLOOKUP(L2666,#REF!,3,FALSE)</f>
        <v>#REF!</v>
      </c>
      <c r="O2666" s="4" t="e">
        <f>VLOOKUP(L2666,#REF!,2,FALSE)</f>
        <v>#REF!</v>
      </c>
      <c r="P2666" s="4" t="e">
        <f t="shared" si="76"/>
        <v>#REF!</v>
      </c>
      <c r="Q2666" s="4"/>
      <c r="R2666" s="4"/>
      <c r="S2666" s="4"/>
      <c r="T2666" s="4"/>
      <c r="U2666" s="4"/>
      <c r="V2666" s="4"/>
      <c r="W2666" s="4"/>
    </row>
    <row r="2667" spans="1:23" ht="16">
      <c r="A2667" s="173" t="s">
        <v>3407</v>
      </c>
      <c r="B2667" s="173" t="s">
        <v>3390</v>
      </c>
      <c r="C2667" s="173">
        <v>840130530103</v>
      </c>
      <c r="D2667" s="174">
        <v>69.5</v>
      </c>
      <c r="E2667" s="174">
        <v>139</v>
      </c>
      <c r="F2667" s="173" t="s">
        <v>649</v>
      </c>
      <c r="G2667" s="4" t="s">
        <v>3</v>
      </c>
      <c r="H2667" s="4" t="str">
        <f t="shared" si="70"/>
        <v>Freshley Overall Drop Seat</v>
      </c>
      <c r="I2667" s="4" t="str">
        <f t="shared" si="71"/>
        <v>Navy</v>
      </c>
      <c r="J2667" s="4" t="str">
        <f t="shared" si="72"/>
        <v>DWS23O3C-410</v>
      </c>
      <c r="K2667" s="4" t="str">
        <f t="shared" si="73"/>
        <v>12x30</v>
      </c>
      <c r="L2667" s="4" t="str">
        <f t="shared" si="74"/>
        <v>12</v>
      </c>
      <c r="M2667" s="4" t="str">
        <f t="shared" si="75"/>
        <v>30</v>
      </c>
      <c r="N2667" s="4" t="e">
        <f>VLOOKUP(L2667,#REF!,3,FALSE)</f>
        <v>#REF!</v>
      </c>
      <c r="O2667" s="4" t="e">
        <f>VLOOKUP(L2667,#REF!,2,FALSE)</f>
        <v>#REF!</v>
      </c>
      <c r="P2667" s="4" t="e">
        <f t="shared" si="76"/>
        <v>#REF!</v>
      </c>
      <c r="Q2667" s="4"/>
      <c r="R2667" s="4"/>
      <c r="S2667" s="4"/>
      <c r="T2667" s="4"/>
      <c r="U2667" s="4"/>
      <c r="V2667" s="4"/>
      <c r="W2667" s="4"/>
    </row>
    <row r="2668" spans="1:23" ht="16">
      <c r="A2668" s="173" t="s">
        <v>3408</v>
      </c>
      <c r="B2668" s="173" t="s">
        <v>3390</v>
      </c>
      <c r="C2668" s="173">
        <v>840130530110</v>
      </c>
      <c r="D2668" s="174">
        <v>69.5</v>
      </c>
      <c r="E2668" s="174">
        <v>139</v>
      </c>
      <c r="F2668" s="173" t="s">
        <v>649</v>
      </c>
      <c r="G2668" s="4" t="s">
        <v>3</v>
      </c>
      <c r="H2668" s="4" t="str">
        <f t="shared" si="70"/>
        <v>Freshley Overall Drop Seat</v>
      </c>
      <c r="I2668" s="4" t="str">
        <f t="shared" si="71"/>
        <v>Navy</v>
      </c>
      <c r="J2668" s="4" t="str">
        <f t="shared" si="72"/>
        <v>DWS23O3C-410</v>
      </c>
      <c r="K2668" s="4" t="str">
        <f t="shared" si="73"/>
        <v>12x32</v>
      </c>
      <c r="L2668" s="4" t="str">
        <f t="shared" si="74"/>
        <v>12</v>
      </c>
      <c r="M2668" s="4" t="str">
        <f t="shared" si="75"/>
        <v>32</v>
      </c>
      <c r="N2668" s="4" t="e">
        <f>VLOOKUP(L2668,#REF!,3,FALSE)</f>
        <v>#REF!</v>
      </c>
      <c r="O2668" s="4" t="e">
        <f>VLOOKUP(L2668,#REF!,2,FALSE)</f>
        <v>#REF!</v>
      </c>
      <c r="P2668" s="4" t="e">
        <f t="shared" si="76"/>
        <v>#REF!</v>
      </c>
      <c r="Q2668" s="4"/>
      <c r="R2668" s="4"/>
      <c r="S2668" s="4"/>
      <c r="T2668" s="4"/>
      <c r="U2668" s="4"/>
      <c r="V2668" s="4"/>
      <c r="W2668" s="4"/>
    </row>
    <row r="2669" spans="1:23" ht="16">
      <c r="A2669" s="173" t="s">
        <v>3409</v>
      </c>
      <c r="B2669" s="173" t="s">
        <v>3390</v>
      </c>
      <c r="C2669" s="173">
        <v>840130530127</v>
      </c>
      <c r="D2669" s="174">
        <v>69.5</v>
      </c>
      <c r="E2669" s="174">
        <v>139</v>
      </c>
      <c r="F2669" s="173" t="s">
        <v>649</v>
      </c>
      <c r="G2669" s="4" t="s">
        <v>3</v>
      </c>
      <c r="H2669" s="4" t="str">
        <f t="shared" si="70"/>
        <v>Freshley Overall Drop Seat</v>
      </c>
      <c r="I2669" s="4" t="str">
        <f t="shared" si="71"/>
        <v>Navy</v>
      </c>
      <c r="J2669" s="4" t="str">
        <f t="shared" si="72"/>
        <v>DWS23O3C-410</v>
      </c>
      <c r="K2669" s="4" t="str">
        <f t="shared" si="73"/>
        <v>12x34</v>
      </c>
      <c r="L2669" s="4" t="str">
        <f t="shared" si="74"/>
        <v>12</v>
      </c>
      <c r="M2669" s="4" t="str">
        <f t="shared" si="75"/>
        <v>34</v>
      </c>
      <c r="N2669" s="4" t="e">
        <f>VLOOKUP(L2669,#REF!,3,FALSE)</f>
        <v>#REF!</v>
      </c>
      <c r="O2669" s="4" t="e">
        <f>VLOOKUP(L2669,#REF!,2,FALSE)</f>
        <v>#REF!</v>
      </c>
      <c r="P2669" s="4" t="e">
        <f t="shared" si="76"/>
        <v>#REF!</v>
      </c>
      <c r="Q2669" s="4"/>
      <c r="R2669" s="4"/>
      <c r="S2669" s="4"/>
      <c r="T2669" s="4"/>
      <c r="U2669" s="4"/>
      <c r="V2669" s="4"/>
      <c r="W2669" s="4"/>
    </row>
    <row r="2670" spans="1:23" ht="16">
      <c r="A2670" s="173" t="s">
        <v>3410</v>
      </c>
      <c r="B2670" s="173" t="s">
        <v>3390</v>
      </c>
      <c r="C2670" s="173">
        <v>840130530134</v>
      </c>
      <c r="D2670" s="174">
        <v>69.5</v>
      </c>
      <c r="E2670" s="174">
        <v>139</v>
      </c>
      <c r="F2670" s="173" t="s">
        <v>649</v>
      </c>
      <c r="G2670" s="4" t="s">
        <v>3</v>
      </c>
      <c r="H2670" s="4" t="str">
        <f t="shared" si="70"/>
        <v>Freshley Overall Drop Seat</v>
      </c>
      <c r="I2670" s="4" t="str">
        <f t="shared" si="71"/>
        <v>Navy</v>
      </c>
      <c r="J2670" s="4" t="str">
        <f t="shared" si="72"/>
        <v>DWS23O3C-410</v>
      </c>
      <c r="K2670" s="4" t="str">
        <f t="shared" si="73"/>
        <v>14x28</v>
      </c>
      <c r="L2670" s="4" t="str">
        <f t="shared" si="74"/>
        <v>14</v>
      </c>
      <c r="M2670" s="4" t="str">
        <f t="shared" si="75"/>
        <v>28</v>
      </c>
      <c r="N2670" s="4" t="e">
        <f>VLOOKUP(L2670,#REF!,3,FALSE)</f>
        <v>#REF!</v>
      </c>
      <c r="O2670" s="4" t="e">
        <f>VLOOKUP(L2670,#REF!,2,FALSE)</f>
        <v>#REF!</v>
      </c>
      <c r="P2670" s="4" t="e">
        <f t="shared" si="76"/>
        <v>#REF!</v>
      </c>
      <c r="Q2670" s="4"/>
      <c r="R2670" s="4"/>
      <c r="S2670" s="4"/>
      <c r="T2670" s="4"/>
      <c r="U2670" s="4"/>
      <c r="V2670" s="4"/>
      <c r="W2670" s="4"/>
    </row>
    <row r="2671" spans="1:23" ht="16">
      <c r="A2671" s="173" t="s">
        <v>3411</v>
      </c>
      <c r="B2671" s="173" t="s">
        <v>3390</v>
      </c>
      <c r="C2671" s="173">
        <v>840130530141</v>
      </c>
      <c r="D2671" s="174">
        <v>69.5</v>
      </c>
      <c r="E2671" s="174">
        <v>139</v>
      </c>
      <c r="F2671" s="173" t="s">
        <v>649</v>
      </c>
      <c r="G2671" s="4" t="s">
        <v>3</v>
      </c>
      <c r="H2671" s="4" t="str">
        <f t="shared" si="70"/>
        <v>Freshley Overall Drop Seat</v>
      </c>
      <c r="I2671" s="4" t="str">
        <f t="shared" si="71"/>
        <v>Navy</v>
      </c>
      <c r="J2671" s="4" t="str">
        <f t="shared" si="72"/>
        <v>DWS23O3C-410</v>
      </c>
      <c r="K2671" s="4" t="str">
        <f t="shared" si="73"/>
        <v>14x30</v>
      </c>
      <c r="L2671" s="4" t="str">
        <f t="shared" si="74"/>
        <v>14</v>
      </c>
      <c r="M2671" s="4" t="str">
        <f t="shared" si="75"/>
        <v>30</v>
      </c>
      <c r="N2671" s="4" t="e">
        <f>VLOOKUP(L2671,#REF!,3,FALSE)</f>
        <v>#REF!</v>
      </c>
      <c r="O2671" s="4" t="e">
        <f>VLOOKUP(L2671,#REF!,2,FALSE)</f>
        <v>#REF!</v>
      </c>
      <c r="P2671" s="4" t="e">
        <f t="shared" si="76"/>
        <v>#REF!</v>
      </c>
      <c r="Q2671" s="4"/>
      <c r="R2671" s="4"/>
      <c r="S2671" s="4"/>
      <c r="T2671" s="4"/>
      <c r="U2671" s="4"/>
      <c r="V2671" s="4"/>
      <c r="W2671" s="4"/>
    </row>
    <row r="2672" spans="1:23" ht="16">
      <c r="A2672" s="173" t="s">
        <v>3412</v>
      </c>
      <c r="B2672" s="173" t="s">
        <v>3390</v>
      </c>
      <c r="C2672" s="173">
        <v>840130530158</v>
      </c>
      <c r="D2672" s="174">
        <v>69.5</v>
      </c>
      <c r="E2672" s="174">
        <v>139</v>
      </c>
      <c r="F2672" s="173" t="s">
        <v>649</v>
      </c>
      <c r="G2672" s="4" t="s">
        <v>3</v>
      </c>
      <c r="H2672" s="4" t="str">
        <f t="shared" si="70"/>
        <v>Freshley Overall Drop Seat</v>
      </c>
      <c r="I2672" s="4" t="str">
        <f t="shared" si="71"/>
        <v>Navy</v>
      </c>
      <c r="J2672" s="4" t="str">
        <f t="shared" si="72"/>
        <v>DWS23O3C-410</v>
      </c>
      <c r="K2672" s="4" t="str">
        <f t="shared" si="73"/>
        <v>14x32</v>
      </c>
      <c r="L2672" s="4" t="str">
        <f t="shared" si="74"/>
        <v>14</v>
      </c>
      <c r="M2672" s="4" t="str">
        <f t="shared" si="75"/>
        <v>32</v>
      </c>
      <c r="N2672" s="4" t="e">
        <f>VLOOKUP(L2672,#REF!,3,FALSE)</f>
        <v>#REF!</v>
      </c>
      <c r="O2672" s="4" t="e">
        <f>VLOOKUP(L2672,#REF!,2,FALSE)</f>
        <v>#REF!</v>
      </c>
      <c r="P2672" s="4" t="e">
        <f t="shared" si="76"/>
        <v>#REF!</v>
      </c>
      <c r="Q2672" s="4"/>
      <c r="R2672" s="4"/>
      <c r="S2672" s="4"/>
      <c r="T2672" s="4"/>
      <c r="U2672" s="4"/>
      <c r="V2672" s="4"/>
      <c r="W2672" s="4"/>
    </row>
    <row r="2673" spans="1:23" ht="16">
      <c r="A2673" s="173" t="s">
        <v>3413</v>
      </c>
      <c r="B2673" s="173" t="s">
        <v>3390</v>
      </c>
      <c r="C2673" s="173">
        <v>840130530165</v>
      </c>
      <c r="D2673" s="174">
        <v>69.5</v>
      </c>
      <c r="E2673" s="174">
        <v>139</v>
      </c>
      <c r="F2673" s="173" t="s">
        <v>649</v>
      </c>
      <c r="G2673" s="4" t="s">
        <v>3</v>
      </c>
      <c r="H2673" s="4" t="str">
        <f t="shared" si="70"/>
        <v>Freshley Overall Drop Seat</v>
      </c>
      <c r="I2673" s="4" t="str">
        <f t="shared" si="71"/>
        <v>Navy</v>
      </c>
      <c r="J2673" s="4" t="str">
        <f t="shared" si="72"/>
        <v>DWS23O3C-410</v>
      </c>
      <c r="K2673" s="4" t="str">
        <f t="shared" si="73"/>
        <v>14x34</v>
      </c>
      <c r="L2673" s="4" t="str">
        <f t="shared" si="74"/>
        <v>14</v>
      </c>
      <c r="M2673" s="4" t="str">
        <f t="shared" si="75"/>
        <v>34</v>
      </c>
      <c r="N2673" s="4" t="e">
        <f>VLOOKUP(L2673,#REF!,3,FALSE)</f>
        <v>#REF!</v>
      </c>
      <c r="O2673" s="4" t="e">
        <f>VLOOKUP(L2673,#REF!,2,FALSE)</f>
        <v>#REF!</v>
      </c>
      <c r="P2673" s="4" t="e">
        <f t="shared" si="76"/>
        <v>#REF!</v>
      </c>
      <c r="Q2673" s="4"/>
      <c r="R2673" s="4"/>
      <c r="S2673" s="4"/>
      <c r="T2673" s="4"/>
      <c r="U2673" s="4"/>
      <c r="V2673" s="4"/>
      <c r="W2673" s="4"/>
    </row>
    <row r="2674" spans="1:23" ht="16">
      <c r="A2674" s="173" t="s">
        <v>3414</v>
      </c>
      <c r="B2674" s="173" t="s">
        <v>3390</v>
      </c>
      <c r="C2674" s="173">
        <v>840130530172</v>
      </c>
      <c r="D2674" s="174">
        <v>69.5</v>
      </c>
      <c r="E2674" s="174">
        <v>139</v>
      </c>
      <c r="F2674" s="173" t="s">
        <v>649</v>
      </c>
      <c r="G2674" s="4" t="s">
        <v>3</v>
      </c>
      <c r="H2674" s="4" t="str">
        <f t="shared" si="70"/>
        <v>Freshley Overall Drop Seat</v>
      </c>
      <c r="I2674" s="4" t="str">
        <f t="shared" si="71"/>
        <v>Navy</v>
      </c>
      <c r="J2674" s="4" t="str">
        <f t="shared" si="72"/>
        <v>DWS23O3C-410</v>
      </c>
      <c r="K2674" s="4" t="str">
        <f t="shared" si="73"/>
        <v>16x28</v>
      </c>
      <c r="L2674" s="4" t="str">
        <f t="shared" si="74"/>
        <v>16</v>
      </c>
      <c r="M2674" s="4" t="str">
        <f t="shared" si="75"/>
        <v>28</v>
      </c>
      <c r="N2674" s="4" t="e">
        <f>VLOOKUP(L2674,#REF!,3,FALSE)</f>
        <v>#REF!</v>
      </c>
      <c r="O2674" s="4" t="e">
        <f>VLOOKUP(L2674,#REF!,2,FALSE)</f>
        <v>#REF!</v>
      </c>
      <c r="P2674" s="4" t="e">
        <f t="shared" si="76"/>
        <v>#REF!</v>
      </c>
      <c r="Q2674" s="4"/>
      <c r="R2674" s="4"/>
      <c r="S2674" s="4"/>
      <c r="T2674" s="4"/>
      <c r="U2674" s="4"/>
      <c r="V2674" s="4"/>
      <c r="W2674" s="4"/>
    </row>
    <row r="2675" spans="1:23" ht="16">
      <c r="A2675" s="173" t="s">
        <v>3415</v>
      </c>
      <c r="B2675" s="173" t="s">
        <v>3390</v>
      </c>
      <c r="C2675" s="173">
        <v>840130530189</v>
      </c>
      <c r="D2675" s="174">
        <v>69.5</v>
      </c>
      <c r="E2675" s="174">
        <v>139</v>
      </c>
      <c r="F2675" s="173" t="s">
        <v>649</v>
      </c>
      <c r="G2675" s="4" t="s">
        <v>3</v>
      </c>
      <c r="H2675" s="4" t="str">
        <f t="shared" si="70"/>
        <v>Freshley Overall Drop Seat</v>
      </c>
      <c r="I2675" s="4" t="str">
        <f t="shared" si="71"/>
        <v>Navy</v>
      </c>
      <c r="J2675" s="4" t="str">
        <f t="shared" si="72"/>
        <v>DWS23O3C-410</v>
      </c>
      <c r="K2675" s="4" t="str">
        <f t="shared" si="73"/>
        <v>16x30</v>
      </c>
      <c r="L2675" s="4" t="str">
        <f t="shared" si="74"/>
        <v>16</v>
      </c>
      <c r="M2675" s="4" t="str">
        <f t="shared" si="75"/>
        <v>30</v>
      </c>
      <c r="N2675" s="4" t="e">
        <f>VLOOKUP(L2675,#REF!,3,FALSE)</f>
        <v>#REF!</v>
      </c>
      <c r="O2675" s="4" t="e">
        <f>VLOOKUP(L2675,#REF!,2,FALSE)</f>
        <v>#REF!</v>
      </c>
      <c r="P2675" s="4" t="e">
        <f t="shared" si="76"/>
        <v>#REF!</v>
      </c>
      <c r="Q2675" s="4"/>
      <c r="R2675" s="4"/>
      <c r="S2675" s="4"/>
      <c r="T2675" s="4"/>
      <c r="U2675" s="4"/>
      <c r="V2675" s="4"/>
      <c r="W2675" s="4"/>
    </row>
    <row r="2676" spans="1:23" ht="16">
      <c r="A2676" s="173" t="s">
        <v>3416</v>
      </c>
      <c r="B2676" s="173" t="s">
        <v>3390</v>
      </c>
      <c r="C2676" s="173">
        <v>840130530196</v>
      </c>
      <c r="D2676" s="174">
        <v>69.5</v>
      </c>
      <c r="E2676" s="174">
        <v>139</v>
      </c>
      <c r="F2676" s="173" t="s">
        <v>649</v>
      </c>
      <c r="G2676" s="4" t="s">
        <v>3</v>
      </c>
      <c r="H2676" s="4" t="str">
        <f t="shared" si="70"/>
        <v>Freshley Overall Drop Seat</v>
      </c>
      <c r="I2676" s="4" t="str">
        <f t="shared" si="71"/>
        <v>Navy</v>
      </c>
      <c r="J2676" s="4" t="str">
        <f t="shared" si="72"/>
        <v>DWS23O3C-410</v>
      </c>
      <c r="K2676" s="4" t="str">
        <f t="shared" si="73"/>
        <v>16x32</v>
      </c>
      <c r="L2676" s="4" t="str">
        <f t="shared" si="74"/>
        <v>16</v>
      </c>
      <c r="M2676" s="4" t="str">
        <f t="shared" si="75"/>
        <v>32</v>
      </c>
      <c r="N2676" s="4" t="e">
        <f>VLOOKUP(L2676,#REF!,3,FALSE)</f>
        <v>#REF!</v>
      </c>
      <c r="O2676" s="4" t="e">
        <f>VLOOKUP(L2676,#REF!,2,FALSE)</f>
        <v>#REF!</v>
      </c>
      <c r="P2676" s="4" t="e">
        <f t="shared" si="76"/>
        <v>#REF!</v>
      </c>
      <c r="Q2676" s="4"/>
      <c r="R2676" s="4"/>
      <c r="S2676" s="4"/>
      <c r="T2676" s="4"/>
      <c r="U2676" s="4"/>
      <c r="V2676" s="4"/>
      <c r="W2676" s="4"/>
    </row>
    <row r="2677" spans="1:23" ht="16">
      <c r="A2677" s="173" t="s">
        <v>3417</v>
      </c>
      <c r="B2677" s="173" t="s">
        <v>3390</v>
      </c>
      <c r="C2677" s="173">
        <v>840130530202</v>
      </c>
      <c r="D2677" s="174">
        <v>69.5</v>
      </c>
      <c r="E2677" s="174">
        <v>139</v>
      </c>
      <c r="F2677" s="173" t="s">
        <v>649</v>
      </c>
      <c r="G2677" s="4" t="s">
        <v>3</v>
      </c>
      <c r="H2677" s="4" t="str">
        <f t="shared" si="70"/>
        <v>Freshley Overall Drop Seat</v>
      </c>
      <c r="I2677" s="4" t="str">
        <f t="shared" si="71"/>
        <v>Navy</v>
      </c>
      <c r="J2677" s="4" t="str">
        <f t="shared" si="72"/>
        <v>DWS23O3C-410</v>
      </c>
      <c r="K2677" s="4" t="str">
        <f t="shared" si="73"/>
        <v>16x34</v>
      </c>
      <c r="L2677" s="4" t="str">
        <f t="shared" si="74"/>
        <v>16</v>
      </c>
      <c r="M2677" s="4" t="str">
        <f t="shared" si="75"/>
        <v>34</v>
      </c>
      <c r="N2677" s="4" t="e">
        <f>VLOOKUP(L2677,#REF!,3,FALSE)</f>
        <v>#REF!</v>
      </c>
      <c r="O2677" s="4" t="e">
        <f>VLOOKUP(L2677,#REF!,2,FALSE)</f>
        <v>#REF!</v>
      </c>
      <c r="P2677" s="4" t="e">
        <f t="shared" si="76"/>
        <v>#REF!</v>
      </c>
      <c r="Q2677" s="4"/>
      <c r="R2677" s="4"/>
      <c r="S2677" s="4"/>
      <c r="T2677" s="4"/>
      <c r="U2677" s="4"/>
      <c r="V2677" s="4"/>
      <c r="W2677" s="4"/>
    </row>
    <row r="2678" spans="1:23" ht="16">
      <c r="A2678" s="173" t="s">
        <v>3418</v>
      </c>
      <c r="B2678" s="173" t="s">
        <v>3390</v>
      </c>
      <c r="C2678" s="173">
        <v>840130530219</v>
      </c>
      <c r="D2678" s="174">
        <v>69.5</v>
      </c>
      <c r="E2678" s="174">
        <v>139</v>
      </c>
      <c r="F2678" s="173" t="s">
        <v>649</v>
      </c>
      <c r="G2678" s="4" t="s">
        <v>3</v>
      </c>
      <c r="H2678" s="4" t="str">
        <f t="shared" si="70"/>
        <v>Freshley Overall Drop Seat</v>
      </c>
      <c r="I2678" s="4" t="str">
        <f t="shared" si="71"/>
        <v>Navy</v>
      </c>
      <c r="J2678" s="4" t="str">
        <f t="shared" si="72"/>
        <v>DWS23O3C-410</v>
      </c>
      <c r="K2678" s="4" t="str">
        <f t="shared" si="73"/>
        <v>18x28</v>
      </c>
      <c r="L2678" s="4" t="str">
        <f t="shared" si="74"/>
        <v>18</v>
      </c>
      <c r="M2678" s="4" t="str">
        <f t="shared" si="75"/>
        <v>28</v>
      </c>
      <c r="N2678" s="4" t="e">
        <f>VLOOKUP(L2678,#REF!,3,FALSE)</f>
        <v>#REF!</v>
      </c>
      <c r="O2678" s="4" t="e">
        <f>VLOOKUP(L2678,#REF!,2,FALSE)</f>
        <v>#REF!</v>
      </c>
      <c r="P2678" s="4" t="e">
        <f t="shared" si="76"/>
        <v>#REF!</v>
      </c>
      <c r="Q2678" s="4"/>
      <c r="R2678" s="4"/>
      <c r="S2678" s="4"/>
      <c r="T2678" s="4"/>
      <c r="U2678" s="4"/>
      <c r="V2678" s="4"/>
      <c r="W2678" s="4"/>
    </row>
    <row r="2679" spans="1:23" ht="16">
      <c r="A2679" s="173" t="s">
        <v>3419</v>
      </c>
      <c r="B2679" s="173" t="s">
        <v>3390</v>
      </c>
      <c r="C2679" s="173">
        <v>840130530226</v>
      </c>
      <c r="D2679" s="174">
        <v>69.5</v>
      </c>
      <c r="E2679" s="174">
        <v>139</v>
      </c>
      <c r="F2679" s="173" t="s">
        <v>649</v>
      </c>
      <c r="G2679" s="4" t="s">
        <v>3</v>
      </c>
      <c r="H2679" s="4" t="str">
        <f t="shared" si="70"/>
        <v>Freshley Overall Drop Seat</v>
      </c>
      <c r="I2679" s="4" t="str">
        <f t="shared" si="71"/>
        <v>Navy</v>
      </c>
      <c r="J2679" s="4" t="str">
        <f t="shared" si="72"/>
        <v>DWS23O3C-410</v>
      </c>
      <c r="K2679" s="4" t="str">
        <f t="shared" si="73"/>
        <v>18x30</v>
      </c>
      <c r="L2679" s="4" t="str">
        <f t="shared" si="74"/>
        <v>18</v>
      </c>
      <c r="M2679" s="4" t="str">
        <f t="shared" si="75"/>
        <v>30</v>
      </c>
      <c r="N2679" s="4" t="e">
        <f>VLOOKUP(L2679,#REF!,3,FALSE)</f>
        <v>#REF!</v>
      </c>
      <c r="O2679" s="4" t="e">
        <f>VLOOKUP(L2679,#REF!,2,FALSE)</f>
        <v>#REF!</v>
      </c>
      <c r="P2679" s="4" t="e">
        <f t="shared" si="76"/>
        <v>#REF!</v>
      </c>
      <c r="Q2679" s="4"/>
      <c r="R2679" s="4"/>
      <c r="S2679" s="4"/>
      <c r="T2679" s="4"/>
      <c r="U2679" s="4"/>
      <c r="V2679" s="4"/>
      <c r="W2679" s="4"/>
    </row>
    <row r="2680" spans="1:23" ht="16">
      <c r="A2680" s="173" t="s">
        <v>3420</v>
      </c>
      <c r="B2680" s="173" t="s">
        <v>3390</v>
      </c>
      <c r="C2680" s="173">
        <v>840130530233</v>
      </c>
      <c r="D2680" s="174">
        <v>69.5</v>
      </c>
      <c r="E2680" s="174">
        <v>139</v>
      </c>
      <c r="F2680" s="173" t="s">
        <v>649</v>
      </c>
      <c r="G2680" s="4" t="s">
        <v>3</v>
      </c>
      <c r="H2680" s="4" t="str">
        <f t="shared" si="70"/>
        <v>Freshley Overall Drop Seat</v>
      </c>
      <c r="I2680" s="4" t="str">
        <f t="shared" si="71"/>
        <v>Navy</v>
      </c>
      <c r="J2680" s="4" t="str">
        <f t="shared" si="72"/>
        <v>DWS23O3C-410</v>
      </c>
      <c r="K2680" s="4" t="str">
        <f t="shared" si="73"/>
        <v>18x32</v>
      </c>
      <c r="L2680" s="4" t="str">
        <f t="shared" si="74"/>
        <v>18</v>
      </c>
      <c r="M2680" s="4" t="str">
        <f t="shared" si="75"/>
        <v>32</v>
      </c>
      <c r="N2680" s="4" t="e">
        <f>VLOOKUP(L2680,#REF!,3,FALSE)</f>
        <v>#REF!</v>
      </c>
      <c r="O2680" s="4" t="e">
        <f>VLOOKUP(L2680,#REF!,2,FALSE)</f>
        <v>#REF!</v>
      </c>
      <c r="P2680" s="4" t="e">
        <f t="shared" si="76"/>
        <v>#REF!</v>
      </c>
      <c r="Q2680" s="4"/>
      <c r="R2680" s="4"/>
      <c r="S2680" s="4"/>
      <c r="T2680" s="4"/>
      <c r="U2680" s="4"/>
      <c r="V2680" s="4"/>
      <c r="W2680" s="4"/>
    </row>
    <row r="2681" spans="1:23" ht="16">
      <c r="A2681" s="173" t="s">
        <v>3421</v>
      </c>
      <c r="B2681" s="173" t="s">
        <v>3390</v>
      </c>
      <c r="C2681" s="173">
        <v>840130530240</v>
      </c>
      <c r="D2681" s="174">
        <v>69.5</v>
      </c>
      <c r="E2681" s="174">
        <v>139</v>
      </c>
      <c r="F2681" s="173" t="s">
        <v>649</v>
      </c>
      <c r="G2681" s="4" t="s">
        <v>3</v>
      </c>
      <c r="H2681" s="4" t="str">
        <f t="shared" si="70"/>
        <v>Freshley Overall Drop Seat</v>
      </c>
      <c r="I2681" s="4" t="str">
        <f t="shared" si="71"/>
        <v>Navy</v>
      </c>
      <c r="J2681" s="4" t="str">
        <f t="shared" si="72"/>
        <v>DWS23O3C-410</v>
      </c>
      <c r="K2681" s="4" t="str">
        <f t="shared" si="73"/>
        <v>18x34</v>
      </c>
      <c r="L2681" s="4" t="str">
        <f t="shared" si="74"/>
        <v>18</v>
      </c>
      <c r="M2681" s="4" t="str">
        <f t="shared" si="75"/>
        <v>34</v>
      </c>
      <c r="N2681" s="4" t="e">
        <f>VLOOKUP(L2681,#REF!,3,FALSE)</f>
        <v>#REF!</v>
      </c>
      <c r="O2681" s="4" t="e">
        <f>VLOOKUP(L2681,#REF!,2,FALSE)</f>
        <v>#REF!</v>
      </c>
      <c r="P2681" s="4" t="e">
        <f t="shared" si="76"/>
        <v>#REF!</v>
      </c>
      <c r="Q2681" s="4"/>
      <c r="R2681" s="4"/>
      <c r="S2681" s="4"/>
      <c r="T2681" s="4"/>
      <c r="U2681" s="4"/>
      <c r="V2681" s="4"/>
      <c r="W2681" s="4"/>
    </row>
    <row r="2682" spans="1:23" ht="16">
      <c r="A2682" s="173" t="s">
        <v>3422</v>
      </c>
      <c r="B2682" s="173" t="s">
        <v>3390</v>
      </c>
      <c r="C2682" s="173">
        <v>840130530257</v>
      </c>
      <c r="D2682" s="174">
        <v>69.5</v>
      </c>
      <c r="E2682" s="174">
        <v>139</v>
      </c>
      <c r="F2682" s="173" t="s">
        <v>649</v>
      </c>
      <c r="G2682" s="4" t="s">
        <v>3</v>
      </c>
      <c r="H2682" s="4" t="str">
        <f t="shared" si="70"/>
        <v>Freshley Overall Drop Seat</v>
      </c>
      <c r="I2682" s="4" t="str">
        <f t="shared" si="71"/>
        <v>Navy</v>
      </c>
      <c r="J2682" s="4" t="str">
        <f t="shared" si="72"/>
        <v>DWS23O3C-410</v>
      </c>
      <c r="K2682" s="4" t="str">
        <f t="shared" si="73"/>
        <v>2x28</v>
      </c>
      <c r="L2682" s="4" t="str">
        <f t="shared" si="74"/>
        <v>2</v>
      </c>
      <c r="M2682" s="4" t="str">
        <f t="shared" si="75"/>
        <v>28</v>
      </c>
      <c r="N2682" s="4" t="e">
        <f>VLOOKUP(L2682,#REF!,3,FALSE)</f>
        <v>#REF!</v>
      </c>
      <c r="O2682" s="4" t="e">
        <f>VLOOKUP(L2682,#REF!,2,FALSE)</f>
        <v>#REF!</v>
      </c>
      <c r="P2682" s="4" t="e">
        <f t="shared" si="76"/>
        <v>#REF!</v>
      </c>
      <c r="Q2682" s="4"/>
      <c r="R2682" s="4"/>
      <c r="S2682" s="4"/>
      <c r="T2682" s="4"/>
      <c r="U2682" s="4"/>
      <c r="V2682" s="4"/>
      <c r="W2682" s="4"/>
    </row>
    <row r="2683" spans="1:23" ht="16">
      <c r="A2683" s="173" t="s">
        <v>3423</v>
      </c>
      <c r="B2683" s="173" t="s">
        <v>3390</v>
      </c>
      <c r="C2683" s="173">
        <v>840130530264</v>
      </c>
      <c r="D2683" s="174">
        <v>69.5</v>
      </c>
      <c r="E2683" s="174">
        <v>139</v>
      </c>
      <c r="F2683" s="173" t="s">
        <v>649</v>
      </c>
      <c r="G2683" s="4" t="s">
        <v>3</v>
      </c>
      <c r="H2683" s="4" t="str">
        <f t="shared" si="70"/>
        <v>Freshley Overall Drop Seat</v>
      </c>
      <c r="I2683" s="4" t="str">
        <f t="shared" si="71"/>
        <v>Navy</v>
      </c>
      <c r="J2683" s="4" t="str">
        <f t="shared" si="72"/>
        <v>DWS23O3C-410</v>
      </c>
      <c r="K2683" s="4" t="str">
        <f t="shared" si="73"/>
        <v>2x30</v>
      </c>
      <c r="L2683" s="4" t="str">
        <f t="shared" si="74"/>
        <v>2</v>
      </c>
      <c r="M2683" s="4" t="str">
        <f t="shared" si="75"/>
        <v>30</v>
      </c>
      <c r="N2683" s="4" t="e">
        <f>VLOOKUP(L2683,#REF!,3,FALSE)</f>
        <v>#REF!</v>
      </c>
      <c r="O2683" s="4" t="e">
        <f>VLOOKUP(L2683,#REF!,2,FALSE)</f>
        <v>#REF!</v>
      </c>
      <c r="P2683" s="4" t="e">
        <f t="shared" si="76"/>
        <v>#REF!</v>
      </c>
      <c r="Q2683" s="4"/>
      <c r="R2683" s="4"/>
      <c r="S2683" s="4"/>
      <c r="T2683" s="4"/>
      <c r="U2683" s="4"/>
      <c r="V2683" s="4"/>
      <c r="W2683" s="4"/>
    </row>
    <row r="2684" spans="1:23" ht="16">
      <c r="A2684" s="173" t="s">
        <v>3424</v>
      </c>
      <c r="B2684" s="173" t="s">
        <v>3390</v>
      </c>
      <c r="C2684" s="173">
        <v>840130530271</v>
      </c>
      <c r="D2684" s="174">
        <v>69.5</v>
      </c>
      <c r="E2684" s="174">
        <v>139</v>
      </c>
      <c r="F2684" s="173" t="s">
        <v>649</v>
      </c>
      <c r="G2684" s="4" t="s">
        <v>3</v>
      </c>
      <c r="H2684" s="4" t="str">
        <f t="shared" si="70"/>
        <v>Freshley Overall Drop Seat</v>
      </c>
      <c r="I2684" s="4" t="str">
        <f t="shared" si="71"/>
        <v>Navy</v>
      </c>
      <c r="J2684" s="4" t="str">
        <f t="shared" si="72"/>
        <v>DWS23O3C-410</v>
      </c>
      <c r="K2684" s="4" t="str">
        <f t="shared" si="73"/>
        <v>2x32</v>
      </c>
      <c r="L2684" s="4" t="str">
        <f t="shared" si="74"/>
        <v>2</v>
      </c>
      <c r="M2684" s="4" t="str">
        <f t="shared" si="75"/>
        <v>32</v>
      </c>
      <c r="N2684" s="4" t="e">
        <f>VLOOKUP(L2684,#REF!,3,FALSE)</f>
        <v>#REF!</v>
      </c>
      <c r="O2684" s="4" t="e">
        <f>VLOOKUP(L2684,#REF!,2,FALSE)</f>
        <v>#REF!</v>
      </c>
      <c r="P2684" s="4" t="e">
        <f t="shared" si="76"/>
        <v>#REF!</v>
      </c>
      <c r="Q2684" s="4"/>
      <c r="R2684" s="4"/>
      <c r="S2684" s="4"/>
      <c r="T2684" s="4"/>
      <c r="U2684" s="4"/>
      <c r="V2684" s="4"/>
      <c r="W2684" s="4"/>
    </row>
    <row r="2685" spans="1:23" ht="16">
      <c r="A2685" s="173" t="s">
        <v>3425</v>
      </c>
      <c r="B2685" s="173" t="s">
        <v>3390</v>
      </c>
      <c r="C2685" s="173">
        <v>840130530288</v>
      </c>
      <c r="D2685" s="174">
        <v>69.5</v>
      </c>
      <c r="E2685" s="174">
        <v>139</v>
      </c>
      <c r="F2685" s="173" t="s">
        <v>649</v>
      </c>
      <c r="G2685" s="4" t="s">
        <v>3</v>
      </c>
      <c r="H2685" s="4" t="str">
        <f t="shared" si="70"/>
        <v>Freshley Overall Drop Seat</v>
      </c>
      <c r="I2685" s="4" t="str">
        <f t="shared" si="71"/>
        <v>Navy</v>
      </c>
      <c r="J2685" s="4" t="str">
        <f t="shared" si="72"/>
        <v>DWS23O3C-410</v>
      </c>
      <c r="K2685" s="4" t="str">
        <f t="shared" si="73"/>
        <v>2x34</v>
      </c>
      <c r="L2685" s="4" t="str">
        <f t="shared" si="74"/>
        <v>2</v>
      </c>
      <c r="M2685" s="4" t="str">
        <f t="shared" si="75"/>
        <v>34</v>
      </c>
      <c r="N2685" s="4" t="e">
        <f>VLOOKUP(L2685,#REF!,3,FALSE)</f>
        <v>#REF!</v>
      </c>
      <c r="O2685" s="4" t="e">
        <f>VLOOKUP(L2685,#REF!,2,FALSE)</f>
        <v>#REF!</v>
      </c>
      <c r="P2685" s="4" t="e">
        <f t="shared" si="76"/>
        <v>#REF!</v>
      </c>
      <c r="Q2685" s="4"/>
      <c r="R2685" s="4"/>
      <c r="S2685" s="4"/>
      <c r="T2685" s="4"/>
      <c r="U2685" s="4"/>
      <c r="V2685" s="4"/>
      <c r="W2685" s="4"/>
    </row>
    <row r="2686" spans="1:23" ht="16">
      <c r="A2686" s="173" t="s">
        <v>3426</v>
      </c>
      <c r="B2686" s="173" t="s">
        <v>3390</v>
      </c>
      <c r="C2686" s="173">
        <v>840130530295</v>
      </c>
      <c r="D2686" s="174">
        <v>69.5</v>
      </c>
      <c r="E2686" s="174">
        <v>139</v>
      </c>
      <c r="F2686" s="173" t="s">
        <v>649</v>
      </c>
      <c r="G2686" s="4" t="s">
        <v>3</v>
      </c>
      <c r="H2686" s="4" t="str">
        <f t="shared" si="70"/>
        <v>Freshley Overall Drop Seat</v>
      </c>
      <c r="I2686" s="4" t="str">
        <f t="shared" si="71"/>
        <v>Navy</v>
      </c>
      <c r="J2686" s="4" t="str">
        <f t="shared" si="72"/>
        <v>DWS23O3C-410</v>
      </c>
      <c r="K2686" s="4" t="str">
        <f t="shared" si="73"/>
        <v>4x28</v>
      </c>
      <c r="L2686" s="4" t="str">
        <f t="shared" si="74"/>
        <v>4</v>
      </c>
      <c r="M2686" s="4" t="str">
        <f t="shared" si="75"/>
        <v>28</v>
      </c>
      <c r="N2686" s="4" t="e">
        <f>VLOOKUP(L2686,#REF!,3,FALSE)</f>
        <v>#REF!</v>
      </c>
      <c r="O2686" s="4" t="e">
        <f>VLOOKUP(L2686,#REF!,2,FALSE)</f>
        <v>#REF!</v>
      </c>
      <c r="P2686" s="4" t="e">
        <f t="shared" si="76"/>
        <v>#REF!</v>
      </c>
      <c r="Q2686" s="4"/>
      <c r="R2686" s="4"/>
      <c r="S2686" s="4"/>
      <c r="T2686" s="4"/>
      <c r="U2686" s="4"/>
      <c r="V2686" s="4"/>
      <c r="W2686" s="4"/>
    </row>
    <row r="2687" spans="1:23" ht="16">
      <c r="A2687" s="173" t="s">
        <v>3427</v>
      </c>
      <c r="B2687" s="173" t="s">
        <v>3390</v>
      </c>
      <c r="C2687" s="173">
        <v>840130530301</v>
      </c>
      <c r="D2687" s="174">
        <v>69.5</v>
      </c>
      <c r="E2687" s="174">
        <v>139</v>
      </c>
      <c r="F2687" s="173" t="s">
        <v>649</v>
      </c>
      <c r="G2687" s="4" t="s">
        <v>3</v>
      </c>
      <c r="H2687" s="4" t="str">
        <f t="shared" si="70"/>
        <v>Freshley Overall Drop Seat</v>
      </c>
      <c r="I2687" s="4" t="str">
        <f t="shared" si="71"/>
        <v>Navy</v>
      </c>
      <c r="J2687" s="4" t="str">
        <f t="shared" si="72"/>
        <v>DWS23O3C-410</v>
      </c>
      <c r="K2687" s="4" t="str">
        <f t="shared" si="73"/>
        <v>4x30</v>
      </c>
      <c r="L2687" s="4" t="str">
        <f t="shared" si="74"/>
        <v>4</v>
      </c>
      <c r="M2687" s="4" t="str">
        <f t="shared" si="75"/>
        <v>30</v>
      </c>
      <c r="N2687" s="4" t="e">
        <f>VLOOKUP(L2687,#REF!,3,FALSE)</f>
        <v>#REF!</v>
      </c>
      <c r="O2687" s="4" t="e">
        <f>VLOOKUP(L2687,#REF!,2,FALSE)</f>
        <v>#REF!</v>
      </c>
      <c r="P2687" s="4" t="e">
        <f t="shared" si="76"/>
        <v>#REF!</v>
      </c>
      <c r="Q2687" s="4"/>
      <c r="R2687" s="4"/>
      <c r="S2687" s="4"/>
      <c r="T2687" s="4"/>
      <c r="U2687" s="4"/>
      <c r="V2687" s="4"/>
      <c r="W2687" s="4"/>
    </row>
    <row r="2688" spans="1:23" ht="16">
      <c r="A2688" s="173" t="s">
        <v>3428</v>
      </c>
      <c r="B2688" s="173" t="s">
        <v>3390</v>
      </c>
      <c r="C2688" s="173">
        <v>840130530318</v>
      </c>
      <c r="D2688" s="174">
        <v>69.5</v>
      </c>
      <c r="E2688" s="174">
        <v>139</v>
      </c>
      <c r="F2688" s="173" t="s">
        <v>649</v>
      </c>
      <c r="G2688" s="4" t="s">
        <v>3</v>
      </c>
      <c r="H2688" s="4" t="str">
        <f t="shared" si="70"/>
        <v>Freshley Overall Drop Seat</v>
      </c>
      <c r="I2688" s="4" t="str">
        <f t="shared" si="71"/>
        <v>Navy</v>
      </c>
      <c r="J2688" s="4" t="str">
        <f t="shared" si="72"/>
        <v>DWS23O3C-410</v>
      </c>
      <c r="K2688" s="4" t="str">
        <f t="shared" si="73"/>
        <v>4x32</v>
      </c>
      <c r="L2688" s="4" t="str">
        <f t="shared" si="74"/>
        <v>4</v>
      </c>
      <c r="M2688" s="4" t="str">
        <f t="shared" si="75"/>
        <v>32</v>
      </c>
      <c r="N2688" s="4" t="e">
        <f>VLOOKUP(L2688,#REF!,3,FALSE)</f>
        <v>#REF!</v>
      </c>
      <c r="O2688" s="4" t="e">
        <f>VLOOKUP(L2688,#REF!,2,FALSE)</f>
        <v>#REF!</v>
      </c>
      <c r="P2688" s="4" t="e">
        <f t="shared" si="76"/>
        <v>#REF!</v>
      </c>
      <c r="Q2688" s="4"/>
      <c r="R2688" s="4"/>
      <c r="S2688" s="4"/>
      <c r="T2688" s="4"/>
      <c r="U2688" s="4"/>
      <c r="V2688" s="4"/>
      <c r="W2688" s="4"/>
    </row>
    <row r="2689" spans="1:23" ht="16">
      <c r="A2689" s="173" t="s">
        <v>3429</v>
      </c>
      <c r="B2689" s="173" t="s">
        <v>3390</v>
      </c>
      <c r="C2689" s="173">
        <v>840130530325</v>
      </c>
      <c r="D2689" s="174">
        <v>69.5</v>
      </c>
      <c r="E2689" s="174">
        <v>139</v>
      </c>
      <c r="F2689" s="173" t="s">
        <v>649</v>
      </c>
      <c r="G2689" s="4" t="s">
        <v>3</v>
      </c>
      <c r="H2689" s="4" t="str">
        <f t="shared" si="70"/>
        <v>Freshley Overall Drop Seat</v>
      </c>
      <c r="I2689" s="4" t="str">
        <f t="shared" si="71"/>
        <v>Navy</v>
      </c>
      <c r="J2689" s="4" t="str">
        <f t="shared" si="72"/>
        <v>DWS23O3C-410</v>
      </c>
      <c r="K2689" s="4" t="str">
        <f t="shared" si="73"/>
        <v>4x34</v>
      </c>
      <c r="L2689" s="4" t="str">
        <f t="shared" si="74"/>
        <v>4</v>
      </c>
      <c r="M2689" s="4" t="str">
        <f t="shared" si="75"/>
        <v>34</v>
      </c>
      <c r="N2689" s="4" t="e">
        <f>VLOOKUP(L2689,#REF!,3,FALSE)</f>
        <v>#REF!</v>
      </c>
      <c r="O2689" s="4" t="e">
        <f>VLOOKUP(L2689,#REF!,2,FALSE)</f>
        <v>#REF!</v>
      </c>
      <c r="P2689" s="4" t="e">
        <f t="shared" si="76"/>
        <v>#REF!</v>
      </c>
      <c r="Q2689" s="4"/>
      <c r="R2689" s="4"/>
      <c r="S2689" s="4"/>
      <c r="T2689" s="4"/>
      <c r="U2689" s="4"/>
      <c r="V2689" s="4"/>
      <c r="W2689" s="4"/>
    </row>
    <row r="2690" spans="1:23" ht="16">
      <c r="A2690" s="173" t="s">
        <v>3430</v>
      </c>
      <c r="B2690" s="173" t="s">
        <v>3390</v>
      </c>
      <c r="C2690" s="173">
        <v>840130530332</v>
      </c>
      <c r="D2690" s="174">
        <v>69.5</v>
      </c>
      <c r="E2690" s="174">
        <v>139</v>
      </c>
      <c r="F2690" s="173" t="s">
        <v>649</v>
      </c>
      <c r="G2690" s="4" t="s">
        <v>3</v>
      </c>
      <c r="H2690" s="4" t="str">
        <f t="shared" si="70"/>
        <v>Freshley Overall Drop Seat</v>
      </c>
      <c r="I2690" s="4" t="str">
        <f t="shared" si="71"/>
        <v>Navy</v>
      </c>
      <c r="J2690" s="4" t="str">
        <f t="shared" si="72"/>
        <v>DWS23O3C-410</v>
      </c>
      <c r="K2690" s="4" t="str">
        <f t="shared" si="73"/>
        <v>6x28</v>
      </c>
      <c r="L2690" s="4" t="str">
        <f t="shared" si="74"/>
        <v>6</v>
      </c>
      <c r="M2690" s="4" t="str">
        <f t="shared" si="75"/>
        <v>28</v>
      </c>
      <c r="N2690" s="4" t="e">
        <f>VLOOKUP(L2690,#REF!,3,FALSE)</f>
        <v>#REF!</v>
      </c>
      <c r="O2690" s="4" t="e">
        <f>VLOOKUP(L2690,#REF!,2,FALSE)</f>
        <v>#REF!</v>
      </c>
      <c r="P2690" s="4" t="e">
        <f t="shared" si="76"/>
        <v>#REF!</v>
      </c>
      <c r="Q2690" s="4"/>
      <c r="R2690" s="4"/>
      <c r="S2690" s="4"/>
      <c r="T2690" s="4"/>
      <c r="U2690" s="4"/>
      <c r="V2690" s="4"/>
      <c r="W2690" s="4"/>
    </row>
    <row r="2691" spans="1:23" ht="16">
      <c r="A2691" s="173" t="s">
        <v>3431</v>
      </c>
      <c r="B2691" s="173" t="s">
        <v>3390</v>
      </c>
      <c r="C2691" s="173">
        <v>840130530349</v>
      </c>
      <c r="D2691" s="174">
        <v>69.5</v>
      </c>
      <c r="E2691" s="174">
        <v>139</v>
      </c>
      <c r="F2691" s="173" t="s">
        <v>649</v>
      </c>
      <c r="G2691" s="4" t="s">
        <v>3</v>
      </c>
      <c r="H2691" s="4" t="str">
        <f t="shared" si="70"/>
        <v>Freshley Overall Drop Seat</v>
      </c>
      <c r="I2691" s="4" t="str">
        <f t="shared" si="71"/>
        <v>Navy</v>
      </c>
      <c r="J2691" s="4" t="str">
        <f t="shared" si="72"/>
        <v>DWS23O3C-410</v>
      </c>
      <c r="K2691" s="4" t="str">
        <f t="shared" si="73"/>
        <v>6x30</v>
      </c>
      <c r="L2691" s="4" t="str">
        <f t="shared" si="74"/>
        <v>6</v>
      </c>
      <c r="M2691" s="4" t="str">
        <f t="shared" si="75"/>
        <v>30</v>
      </c>
      <c r="N2691" s="4" t="e">
        <f>VLOOKUP(L2691,#REF!,3,FALSE)</f>
        <v>#REF!</v>
      </c>
      <c r="O2691" s="4" t="e">
        <f>VLOOKUP(L2691,#REF!,2,FALSE)</f>
        <v>#REF!</v>
      </c>
      <c r="P2691" s="4" t="e">
        <f t="shared" si="76"/>
        <v>#REF!</v>
      </c>
      <c r="Q2691" s="4"/>
      <c r="R2691" s="4"/>
      <c r="S2691" s="4"/>
      <c r="T2691" s="4"/>
      <c r="U2691" s="4"/>
      <c r="V2691" s="4"/>
      <c r="W2691" s="4"/>
    </row>
    <row r="2692" spans="1:23" ht="16">
      <c r="A2692" s="173" t="s">
        <v>3432</v>
      </c>
      <c r="B2692" s="173" t="s">
        <v>3390</v>
      </c>
      <c r="C2692" s="173">
        <v>840130530356</v>
      </c>
      <c r="D2692" s="174">
        <v>69.5</v>
      </c>
      <c r="E2692" s="174">
        <v>139</v>
      </c>
      <c r="F2692" s="173" t="s">
        <v>649</v>
      </c>
      <c r="G2692" s="4" t="s">
        <v>3</v>
      </c>
      <c r="H2692" s="4" t="str">
        <f t="shared" si="70"/>
        <v>Freshley Overall Drop Seat</v>
      </c>
      <c r="I2692" s="4" t="str">
        <f t="shared" si="71"/>
        <v>Navy</v>
      </c>
      <c r="J2692" s="4" t="str">
        <f t="shared" si="72"/>
        <v>DWS23O3C-410</v>
      </c>
      <c r="K2692" s="4" t="str">
        <f t="shared" si="73"/>
        <v>6x32</v>
      </c>
      <c r="L2692" s="4" t="str">
        <f t="shared" si="74"/>
        <v>6</v>
      </c>
      <c r="M2692" s="4" t="str">
        <f t="shared" si="75"/>
        <v>32</v>
      </c>
      <c r="N2692" s="4" t="e">
        <f>VLOOKUP(L2692,#REF!,3,FALSE)</f>
        <v>#REF!</v>
      </c>
      <c r="O2692" s="4" t="e">
        <f>VLOOKUP(L2692,#REF!,2,FALSE)</f>
        <v>#REF!</v>
      </c>
      <c r="P2692" s="4" t="e">
        <f t="shared" si="76"/>
        <v>#REF!</v>
      </c>
      <c r="Q2692" s="4"/>
      <c r="R2692" s="4"/>
      <c r="S2692" s="4"/>
      <c r="T2692" s="4"/>
      <c r="U2692" s="4"/>
      <c r="V2692" s="4"/>
      <c r="W2692" s="4"/>
    </row>
    <row r="2693" spans="1:23" ht="16">
      <c r="A2693" s="173" t="s">
        <v>3433</v>
      </c>
      <c r="B2693" s="173" t="s">
        <v>3390</v>
      </c>
      <c r="C2693" s="173">
        <v>840130530363</v>
      </c>
      <c r="D2693" s="174">
        <v>69.5</v>
      </c>
      <c r="E2693" s="174">
        <v>139</v>
      </c>
      <c r="F2693" s="173" t="s">
        <v>649</v>
      </c>
      <c r="G2693" s="4" t="s">
        <v>3</v>
      </c>
      <c r="H2693" s="4" t="str">
        <f t="shared" si="70"/>
        <v>Freshley Overall Drop Seat</v>
      </c>
      <c r="I2693" s="4" t="str">
        <f t="shared" si="71"/>
        <v>Navy</v>
      </c>
      <c r="J2693" s="4" t="str">
        <f t="shared" si="72"/>
        <v>DWS23O3C-410</v>
      </c>
      <c r="K2693" s="4" t="str">
        <f t="shared" si="73"/>
        <v>6x34</v>
      </c>
      <c r="L2693" s="4" t="str">
        <f t="shared" si="74"/>
        <v>6</v>
      </c>
      <c r="M2693" s="4" t="str">
        <f t="shared" si="75"/>
        <v>34</v>
      </c>
      <c r="N2693" s="4" t="e">
        <f>VLOOKUP(L2693,#REF!,3,FALSE)</f>
        <v>#REF!</v>
      </c>
      <c r="O2693" s="4" t="e">
        <f>VLOOKUP(L2693,#REF!,2,FALSE)</f>
        <v>#REF!</v>
      </c>
      <c r="P2693" s="4" t="e">
        <f t="shared" si="76"/>
        <v>#REF!</v>
      </c>
      <c r="Q2693" s="4"/>
      <c r="R2693" s="4"/>
      <c r="S2693" s="4"/>
      <c r="T2693" s="4"/>
      <c r="U2693" s="4"/>
      <c r="V2693" s="4"/>
      <c r="W2693" s="4"/>
    </row>
    <row r="2694" spans="1:23" ht="16">
      <c r="A2694" s="173" t="s">
        <v>3434</v>
      </c>
      <c r="B2694" s="173" t="s">
        <v>3390</v>
      </c>
      <c r="C2694" s="173">
        <v>840130530370</v>
      </c>
      <c r="D2694" s="174">
        <v>69.5</v>
      </c>
      <c r="E2694" s="174">
        <v>139</v>
      </c>
      <c r="F2694" s="173" t="s">
        <v>649</v>
      </c>
      <c r="G2694" s="4" t="s">
        <v>3</v>
      </c>
      <c r="H2694" s="4" t="str">
        <f t="shared" si="70"/>
        <v>Freshley Overall Drop Seat</v>
      </c>
      <c r="I2694" s="4" t="str">
        <f t="shared" si="71"/>
        <v>Navy</v>
      </c>
      <c r="J2694" s="4" t="str">
        <f t="shared" si="72"/>
        <v>DWS23O3C-410</v>
      </c>
      <c r="K2694" s="4" t="str">
        <f t="shared" si="73"/>
        <v>8x28</v>
      </c>
      <c r="L2694" s="4" t="str">
        <f t="shared" si="74"/>
        <v>8</v>
      </c>
      <c r="M2694" s="4" t="str">
        <f t="shared" si="75"/>
        <v>28</v>
      </c>
      <c r="N2694" s="4" t="e">
        <f>VLOOKUP(L2694,#REF!,3,FALSE)</f>
        <v>#REF!</v>
      </c>
      <c r="O2694" s="4" t="e">
        <f>VLOOKUP(L2694,#REF!,2,FALSE)</f>
        <v>#REF!</v>
      </c>
      <c r="P2694" s="4" t="e">
        <f t="shared" si="76"/>
        <v>#REF!</v>
      </c>
      <c r="Q2694" s="4"/>
      <c r="R2694" s="4"/>
      <c r="S2694" s="4"/>
      <c r="T2694" s="4"/>
      <c r="U2694" s="4"/>
      <c r="V2694" s="4"/>
      <c r="W2694" s="4"/>
    </row>
    <row r="2695" spans="1:23" ht="16">
      <c r="A2695" s="173" t="s">
        <v>3435</v>
      </c>
      <c r="B2695" s="173" t="s">
        <v>3390</v>
      </c>
      <c r="C2695" s="173">
        <v>840130530387</v>
      </c>
      <c r="D2695" s="174">
        <v>69.5</v>
      </c>
      <c r="E2695" s="174">
        <v>139</v>
      </c>
      <c r="F2695" s="173" t="s">
        <v>649</v>
      </c>
      <c r="G2695" s="4" t="s">
        <v>3</v>
      </c>
      <c r="H2695" s="4" t="str">
        <f t="shared" si="70"/>
        <v>Freshley Overall Drop Seat</v>
      </c>
      <c r="I2695" s="4" t="str">
        <f t="shared" si="71"/>
        <v>Navy</v>
      </c>
      <c r="J2695" s="4" t="str">
        <f t="shared" si="72"/>
        <v>DWS23O3C-410</v>
      </c>
      <c r="K2695" s="4" t="str">
        <f t="shared" si="73"/>
        <v>8x30</v>
      </c>
      <c r="L2695" s="4" t="str">
        <f t="shared" si="74"/>
        <v>8</v>
      </c>
      <c r="M2695" s="4" t="str">
        <f t="shared" si="75"/>
        <v>30</v>
      </c>
      <c r="N2695" s="4" t="e">
        <f>VLOOKUP(L2695,#REF!,3,FALSE)</f>
        <v>#REF!</v>
      </c>
      <c r="O2695" s="4" t="e">
        <f>VLOOKUP(L2695,#REF!,2,FALSE)</f>
        <v>#REF!</v>
      </c>
      <c r="P2695" s="4" t="e">
        <f t="shared" si="76"/>
        <v>#REF!</v>
      </c>
      <c r="Q2695" s="4"/>
      <c r="R2695" s="4"/>
      <c r="S2695" s="4"/>
      <c r="T2695" s="4"/>
      <c r="U2695" s="4"/>
      <c r="V2695" s="4"/>
      <c r="W2695" s="4"/>
    </row>
    <row r="2696" spans="1:23" ht="16">
      <c r="A2696" s="173" t="s">
        <v>3436</v>
      </c>
      <c r="B2696" s="173" t="s">
        <v>3390</v>
      </c>
      <c r="C2696" s="173">
        <v>840130530394</v>
      </c>
      <c r="D2696" s="174">
        <v>69.5</v>
      </c>
      <c r="E2696" s="174">
        <v>139</v>
      </c>
      <c r="F2696" s="173" t="s">
        <v>649</v>
      </c>
      <c r="G2696" s="4" t="s">
        <v>3</v>
      </c>
      <c r="H2696" s="4" t="str">
        <f t="shared" si="70"/>
        <v>Freshley Overall Drop Seat</v>
      </c>
      <c r="I2696" s="4" t="str">
        <f t="shared" si="71"/>
        <v>Navy</v>
      </c>
      <c r="J2696" s="4" t="str">
        <f t="shared" si="72"/>
        <v>DWS23O3C-410</v>
      </c>
      <c r="K2696" s="4" t="str">
        <f t="shared" si="73"/>
        <v>8x32</v>
      </c>
      <c r="L2696" s="4" t="str">
        <f t="shared" si="74"/>
        <v>8</v>
      </c>
      <c r="M2696" s="4" t="str">
        <f t="shared" si="75"/>
        <v>32</v>
      </c>
      <c r="N2696" s="4" t="e">
        <f>VLOOKUP(L2696,#REF!,3,FALSE)</f>
        <v>#REF!</v>
      </c>
      <c r="O2696" s="4" t="e">
        <f>VLOOKUP(L2696,#REF!,2,FALSE)</f>
        <v>#REF!</v>
      </c>
      <c r="P2696" s="4" t="e">
        <f t="shared" si="76"/>
        <v>#REF!</v>
      </c>
      <c r="Q2696" s="4"/>
      <c r="R2696" s="4"/>
      <c r="S2696" s="4"/>
      <c r="T2696" s="4"/>
      <c r="U2696" s="4"/>
      <c r="V2696" s="4"/>
      <c r="W2696" s="4"/>
    </row>
    <row r="2697" spans="1:23" ht="16">
      <c r="A2697" s="173" t="s">
        <v>3437</v>
      </c>
      <c r="B2697" s="173" t="s">
        <v>3390</v>
      </c>
      <c r="C2697" s="173">
        <v>840130530400</v>
      </c>
      <c r="D2697" s="174">
        <v>69.5</v>
      </c>
      <c r="E2697" s="174">
        <v>139</v>
      </c>
      <c r="F2697" s="173" t="s">
        <v>649</v>
      </c>
      <c r="G2697" s="4" t="s">
        <v>3</v>
      </c>
      <c r="H2697" s="4" t="str">
        <f t="shared" si="70"/>
        <v>Freshley Overall Drop Seat</v>
      </c>
      <c r="I2697" s="4" t="str">
        <f t="shared" si="71"/>
        <v>Navy</v>
      </c>
      <c r="J2697" s="4" t="str">
        <f t="shared" si="72"/>
        <v>DWS23O3C-410</v>
      </c>
      <c r="K2697" s="4" t="str">
        <f t="shared" si="73"/>
        <v>8x34</v>
      </c>
      <c r="L2697" s="4" t="str">
        <f t="shared" si="74"/>
        <v>8</v>
      </c>
      <c r="M2697" s="4" t="str">
        <f t="shared" si="75"/>
        <v>34</v>
      </c>
      <c r="N2697" s="4" t="e">
        <f>VLOOKUP(L2697,#REF!,3,FALSE)</f>
        <v>#REF!</v>
      </c>
      <c r="O2697" s="4" t="e">
        <f>VLOOKUP(L2697,#REF!,2,FALSE)</f>
        <v>#REF!</v>
      </c>
      <c r="P2697" s="4" t="e">
        <f t="shared" si="76"/>
        <v>#REF!</v>
      </c>
      <c r="Q2697" s="4"/>
      <c r="R2697" s="4"/>
      <c r="S2697" s="4"/>
      <c r="T2697" s="4"/>
      <c r="U2697" s="4"/>
      <c r="V2697" s="4"/>
      <c r="W2697" s="4"/>
    </row>
    <row r="2698" spans="1:23" ht="16">
      <c r="A2698" s="173" t="s">
        <v>3438</v>
      </c>
      <c r="B2698" s="173" t="s">
        <v>78</v>
      </c>
      <c r="C2698" s="173">
        <v>840130530417</v>
      </c>
      <c r="D2698" s="174">
        <v>49.5</v>
      </c>
      <c r="E2698" s="174">
        <v>99</v>
      </c>
      <c r="F2698" s="173" t="s">
        <v>809</v>
      </c>
      <c r="G2698" s="4" t="s">
        <v>3</v>
      </c>
      <c r="H2698" s="4" t="str">
        <f t="shared" si="70"/>
        <v>DX Bootcut</v>
      </c>
      <c r="I2698" s="4" t="str">
        <f t="shared" si="71"/>
        <v>Blue Sky</v>
      </c>
      <c r="J2698" s="4" t="str">
        <f t="shared" si="72"/>
        <v>DWS23P7D-422</v>
      </c>
      <c r="K2698" s="4" t="str">
        <f t="shared" si="73"/>
        <v>000x28</v>
      </c>
      <c r="L2698" s="4" t="str">
        <f t="shared" si="74"/>
        <v>000</v>
      </c>
      <c r="M2698" s="4" t="str">
        <f t="shared" si="75"/>
        <v>28</v>
      </c>
      <c r="N2698" s="4" t="e">
        <f>VLOOKUP(L2698,#REF!,3,FALSE)</f>
        <v>#REF!</v>
      </c>
      <c r="O2698" s="4" t="e">
        <f>VLOOKUP(L2698,#REF!,2,FALSE)</f>
        <v>#REF!</v>
      </c>
      <c r="P2698" s="4" t="e">
        <f t="shared" si="76"/>
        <v>#REF!</v>
      </c>
      <c r="Q2698" s="4"/>
      <c r="R2698" s="4"/>
      <c r="S2698" s="4"/>
      <c r="T2698" s="4"/>
      <c r="U2698" s="4"/>
      <c r="V2698" s="4"/>
      <c r="W2698" s="4"/>
    </row>
    <row r="2699" spans="1:23" ht="16">
      <c r="A2699" s="173" t="s">
        <v>3439</v>
      </c>
      <c r="B2699" s="173" t="s">
        <v>78</v>
      </c>
      <c r="C2699" s="173">
        <v>840130530424</v>
      </c>
      <c r="D2699" s="174">
        <v>49.5</v>
      </c>
      <c r="E2699" s="174">
        <v>99</v>
      </c>
      <c r="F2699" s="173" t="s">
        <v>809</v>
      </c>
      <c r="G2699" s="4" t="s">
        <v>3</v>
      </c>
      <c r="H2699" s="4" t="str">
        <f t="shared" si="70"/>
        <v>DX Bootcut</v>
      </c>
      <c r="I2699" s="4" t="str">
        <f t="shared" si="71"/>
        <v>Blue Sky</v>
      </c>
      <c r="J2699" s="4" t="str">
        <f t="shared" si="72"/>
        <v>DWS23P7D-422</v>
      </c>
      <c r="K2699" s="4" t="str">
        <f t="shared" si="73"/>
        <v>000x30</v>
      </c>
      <c r="L2699" s="4" t="str">
        <f t="shared" si="74"/>
        <v>000</v>
      </c>
      <c r="M2699" s="4" t="str">
        <f t="shared" si="75"/>
        <v>30</v>
      </c>
      <c r="N2699" s="4" t="e">
        <f>VLOOKUP(L2699,#REF!,3,FALSE)</f>
        <v>#REF!</v>
      </c>
      <c r="O2699" s="4" t="e">
        <f>VLOOKUP(L2699,#REF!,2,FALSE)</f>
        <v>#REF!</v>
      </c>
      <c r="P2699" s="4" t="e">
        <f t="shared" si="76"/>
        <v>#REF!</v>
      </c>
      <c r="Q2699" s="4"/>
      <c r="R2699" s="4"/>
      <c r="S2699" s="4"/>
      <c r="T2699" s="4"/>
      <c r="U2699" s="4"/>
      <c r="V2699" s="4"/>
      <c r="W2699" s="4"/>
    </row>
    <row r="2700" spans="1:23" ht="16">
      <c r="A2700" s="173" t="s">
        <v>3440</v>
      </c>
      <c r="B2700" s="173" t="s">
        <v>78</v>
      </c>
      <c r="C2700" s="173">
        <v>840130530431</v>
      </c>
      <c r="D2700" s="174">
        <v>49.5</v>
      </c>
      <c r="E2700" s="174">
        <v>99</v>
      </c>
      <c r="F2700" s="173" t="s">
        <v>809</v>
      </c>
      <c r="G2700" s="4" t="s">
        <v>3</v>
      </c>
      <c r="H2700" s="4" t="str">
        <f t="shared" si="70"/>
        <v>DX Bootcut</v>
      </c>
      <c r="I2700" s="4" t="str">
        <f t="shared" si="71"/>
        <v>Blue Sky</v>
      </c>
      <c r="J2700" s="4" t="str">
        <f t="shared" si="72"/>
        <v>DWS23P7D-422</v>
      </c>
      <c r="K2700" s="4" t="str">
        <f t="shared" si="73"/>
        <v>000x32</v>
      </c>
      <c r="L2700" s="4" t="str">
        <f t="shared" si="74"/>
        <v>000</v>
      </c>
      <c r="M2700" s="4" t="str">
        <f t="shared" si="75"/>
        <v>32</v>
      </c>
      <c r="N2700" s="4" t="e">
        <f>VLOOKUP(L2700,#REF!,3,FALSE)</f>
        <v>#REF!</v>
      </c>
      <c r="O2700" s="4" t="e">
        <f>VLOOKUP(L2700,#REF!,2,FALSE)</f>
        <v>#REF!</v>
      </c>
      <c r="P2700" s="4" t="e">
        <f t="shared" si="76"/>
        <v>#REF!</v>
      </c>
      <c r="Q2700" s="4"/>
      <c r="R2700" s="4"/>
      <c r="S2700" s="4"/>
      <c r="T2700" s="4"/>
      <c r="U2700" s="4"/>
      <c r="V2700" s="4"/>
      <c r="W2700" s="4"/>
    </row>
    <row r="2701" spans="1:23" ht="16">
      <c r="A2701" s="173" t="s">
        <v>3441</v>
      </c>
      <c r="B2701" s="173" t="s">
        <v>78</v>
      </c>
      <c r="C2701" s="173">
        <v>840130530448</v>
      </c>
      <c r="D2701" s="174">
        <v>49.5</v>
      </c>
      <c r="E2701" s="174">
        <v>99</v>
      </c>
      <c r="F2701" s="173" t="s">
        <v>809</v>
      </c>
      <c r="G2701" s="4" t="s">
        <v>3</v>
      </c>
      <c r="H2701" s="4" t="str">
        <f t="shared" si="70"/>
        <v>DX Bootcut</v>
      </c>
      <c r="I2701" s="4" t="str">
        <f t="shared" si="71"/>
        <v>Blue Sky</v>
      </c>
      <c r="J2701" s="4" t="str">
        <f t="shared" si="72"/>
        <v>DWS23P7D-422</v>
      </c>
      <c r="K2701" s="4" t="str">
        <f t="shared" si="73"/>
        <v>000x34</v>
      </c>
      <c r="L2701" s="4" t="str">
        <f t="shared" si="74"/>
        <v>000</v>
      </c>
      <c r="M2701" s="4" t="str">
        <f t="shared" si="75"/>
        <v>34</v>
      </c>
      <c r="N2701" s="4" t="e">
        <f>VLOOKUP(L2701,#REF!,3,FALSE)</f>
        <v>#REF!</v>
      </c>
      <c r="O2701" s="4" t="e">
        <f>VLOOKUP(L2701,#REF!,2,FALSE)</f>
        <v>#REF!</v>
      </c>
      <c r="P2701" s="4" t="e">
        <f t="shared" si="76"/>
        <v>#REF!</v>
      </c>
      <c r="Q2701" s="4"/>
      <c r="R2701" s="4"/>
      <c r="S2701" s="4"/>
      <c r="T2701" s="4"/>
      <c r="U2701" s="4"/>
      <c r="V2701" s="4"/>
      <c r="W2701" s="4"/>
    </row>
    <row r="2702" spans="1:23" ht="16">
      <c r="A2702" s="173" t="s">
        <v>3442</v>
      </c>
      <c r="B2702" s="173" t="s">
        <v>78</v>
      </c>
      <c r="C2702" s="173">
        <v>840130530455</v>
      </c>
      <c r="D2702" s="174">
        <v>49.5</v>
      </c>
      <c r="E2702" s="174">
        <v>99</v>
      </c>
      <c r="F2702" s="173" t="s">
        <v>809</v>
      </c>
      <c r="G2702" s="4" t="s">
        <v>3</v>
      </c>
      <c r="H2702" s="4" t="str">
        <f t="shared" si="70"/>
        <v>DX Bootcut</v>
      </c>
      <c r="I2702" s="4" t="str">
        <f t="shared" si="71"/>
        <v>Blue Sky</v>
      </c>
      <c r="J2702" s="4" t="str">
        <f t="shared" si="72"/>
        <v>DWS23P7D-422</v>
      </c>
      <c r="K2702" s="4" t="str">
        <f t="shared" si="73"/>
        <v>000x36</v>
      </c>
      <c r="L2702" s="4" t="str">
        <f t="shared" si="74"/>
        <v>000</v>
      </c>
      <c r="M2702" s="4" t="str">
        <f t="shared" si="75"/>
        <v>36</v>
      </c>
      <c r="N2702" s="4" t="e">
        <f>VLOOKUP(L2702,#REF!,3,FALSE)</f>
        <v>#REF!</v>
      </c>
      <c r="O2702" s="4" t="e">
        <f>VLOOKUP(L2702,#REF!,2,FALSE)</f>
        <v>#REF!</v>
      </c>
      <c r="P2702" s="4" t="e">
        <f t="shared" si="76"/>
        <v>#REF!</v>
      </c>
      <c r="Q2702" s="4"/>
      <c r="R2702" s="4"/>
      <c r="S2702" s="4"/>
      <c r="T2702" s="4"/>
      <c r="U2702" s="4"/>
      <c r="V2702" s="4"/>
      <c r="W2702" s="4"/>
    </row>
    <row r="2703" spans="1:23" ht="16">
      <c r="A2703" s="173" t="s">
        <v>3443</v>
      </c>
      <c r="B2703" s="173" t="s">
        <v>78</v>
      </c>
      <c r="C2703" s="173">
        <v>840130530462</v>
      </c>
      <c r="D2703" s="174">
        <v>49.5</v>
      </c>
      <c r="E2703" s="174">
        <v>99</v>
      </c>
      <c r="F2703" s="173" t="s">
        <v>809</v>
      </c>
      <c r="G2703" s="4" t="s">
        <v>3</v>
      </c>
      <c r="H2703" s="4" t="str">
        <f t="shared" si="70"/>
        <v>DX Bootcut</v>
      </c>
      <c r="I2703" s="4" t="str">
        <f t="shared" si="71"/>
        <v>Blue Sky</v>
      </c>
      <c r="J2703" s="4" t="str">
        <f t="shared" si="72"/>
        <v>DWS23P7D-422</v>
      </c>
      <c r="K2703" s="4" t="str">
        <f t="shared" si="73"/>
        <v>00x28</v>
      </c>
      <c r="L2703" s="4" t="str">
        <f t="shared" si="74"/>
        <v>00</v>
      </c>
      <c r="M2703" s="4" t="str">
        <f t="shared" si="75"/>
        <v>28</v>
      </c>
      <c r="N2703" s="4" t="e">
        <f>VLOOKUP(L2703,#REF!,3,FALSE)</f>
        <v>#REF!</v>
      </c>
      <c r="O2703" s="4" t="e">
        <f>VLOOKUP(L2703,#REF!,2,FALSE)</f>
        <v>#REF!</v>
      </c>
      <c r="P2703" s="4" t="e">
        <f t="shared" si="76"/>
        <v>#REF!</v>
      </c>
      <c r="Q2703" s="4"/>
      <c r="R2703" s="4"/>
      <c r="S2703" s="4"/>
      <c r="T2703" s="4"/>
      <c r="U2703" s="4"/>
      <c r="V2703" s="4"/>
      <c r="W2703" s="4"/>
    </row>
    <row r="2704" spans="1:23" ht="16">
      <c r="A2704" s="173" t="s">
        <v>3444</v>
      </c>
      <c r="B2704" s="173" t="s">
        <v>78</v>
      </c>
      <c r="C2704" s="173">
        <v>840130530479</v>
      </c>
      <c r="D2704" s="174">
        <v>49.5</v>
      </c>
      <c r="E2704" s="174">
        <v>99</v>
      </c>
      <c r="F2704" s="173" t="s">
        <v>809</v>
      </c>
      <c r="G2704" s="4" t="s">
        <v>3</v>
      </c>
      <c r="H2704" s="4" t="str">
        <f t="shared" si="70"/>
        <v>DX Bootcut</v>
      </c>
      <c r="I2704" s="4" t="str">
        <f t="shared" si="71"/>
        <v>Blue Sky</v>
      </c>
      <c r="J2704" s="4" t="str">
        <f t="shared" si="72"/>
        <v>DWS23P7D-422</v>
      </c>
      <c r="K2704" s="4" t="str">
        <f t="shared" si="73"/>
        <v>00x30</v>
      </c>
      <c r="L2704" s="4" t="str">
        <f t="shared" si="74"/>
        <v>00</v>
      </c>
      <c r="M2704" s="4" t="str">
        <f t="shared" si="75"/>
        <v>30</v>
      </c>
      <c r="N2704" s="4" t="e">
        <f>VLOOKUP(L2704,#REF!,3,FALSE)</f>
        <v>#REF!</v>
      </c>
      <c r="O2704" s="4" t="e">
        <f>VLOOKUP(L2704,#REF!,2,FALSE)</f>
        <v>#REF!</v>
      </c>
      <c r="P2704" s="4" t="e">
        <f t="shared" si="76"/>
        <v>#REF!</v>
      </c>
      <c r="Q2704" s="4"/>
      <c r="R2704" s="4"/>
      <c r="S2704" s="4"/>
      <c r="T2704" s="4"/>
      <c r="U2704" s="4"/>
      <c r="V2704" s="4"/>
      <c r="W2704" s="4"/>
    </row>
    <row r="2705" spans="1:23" ht="16">
      <c r="A2705" s="173" t="s">
        <v>3445</v>
      </c>
      <c r="B2705" s="173" t="s">
        <v>78</v>
      </c>
      <c r="C2705" s="173">
        <v>840130530486</v>
      </c>
      <c r="D2705" s="174">
        <v>49.5</v>
      </c>
      <c r="E2705" s="174">
        <v>99</v>
      </c>
      <c r="F2705" s="173" t="s">
        <v>809</v>
      </c>
      <c r="G2705" s="4" t="s">
        <v>3</v>
      </c>
      <c r="H2705" s="4" t="str">
        <f t="shared" si="70"/>
        <v>DX Bootcut</v>
      </c>
      <c r="I2705" s="4" t="str">
        <f t="shared" si="71"/>
        <v>Blue Sky</v>
      </c>
      <c r="J2705" s="4" t="str">
        <f t="shared" si="72"/>
        <v>DWS23P7D-422</v>
      </c>
      <c r="K2705" s="4" t="str">
        <f t="shared" si="73"/>
        <v>00x32</v>
      </c>
      <c r="L2705" s="4" t="str">
        <f t="shared" si="74"/>
        <v>00</v>
      </c>
      <c r="M2705" s="4" t="str">
        <f t="shared" si="75"/>
        <v>32</v>
      </c>
      <c r="N2705" s="4" t="e">
        <f>VLOOKUP(L2705,#REF!,3,FALSE)</f>
        <v>#REF!</v>
      </c>
      <c r="O2705" s="4" t="e">
        <f>VLOOKUP(L2705,#REF!,2,FALSE)</f>
        <v>#REF!</v>
      </c>
      <c r="P2705" s="4" t="e">
        <f t="shared" si="76"/>
        <v>#REF!</v>
      </c>
      <c r="Q2705" s="4"/>
      <c r="R2705" s="4"/>
      <c r="S2705" s="4"/>
      <c r="T2705" s="4"/>
      <c r="U2705" s="4"/>
      <c r="V2705" s="4"/>
      <c r="W2705" s="4"/>
    </row>
    <row r="2706" spans="1:23" ht="16">
      <c r="A2706" s="173" t="s">
        <v>3446</v>
      </c>
      <c r="B2706" s="173" t="s">
        <v>78</v>
      </c>
      <c r="C2706" s="173">
        <v>840130530493</v>
      </c>
      <c r="D2706" s="174">
        <v>49.5</v>
      </c>
      <c r="E2706" s="174">
        <v>99</v>
      </c>
      <c r="F2706" s="173" t="s">
        <v>809</v>
      </c>
      <c r="G2706" s="4" t="s">
        <v>3</v>
      </c>
      <c r="H2706" s="4" t="str">
        <f t="shared" si="70"/>
        <v>DX Bootcut</v>
      </c>
      <c r="I2706" s="4" t="str">
        <f t="shared" si="71"/>
        <v>Blue Sky</v>
      </c>
      <c r="J2706" s="4" t="str">
        <f t="shared" si="72"/>
        <v>DWS23P7D-422</v>
      </c>
      <c r="K2706" s="4" t="str">
        <f t="shared" si="73"/>
        <v>00x34</v>
      </c>
      <c r="L2706" s="4" t="str">
        <f t="shared" si="74"/>
        <v>00</v>
      </c>
      <c r="M2706" s="4" t="str">
        <f t="shared" si="75"/>
        <v>34</v>
      </c>
      <c r="N2706" s="4" t="e">
        <f>VLOOKUP(L2706,#REF!,3,FALSE)</f>
        <v>#REF!</v>
      </c>
      <c r="O2706" s="4" t="e">
        <f>VLOOKUP(L2706,#REF!,2,FALSE)</f>
        <v>#REF!</v>
      </c>
      <c r="P2706" s="4" t="e">
        <f t="shared" si="76"/>
        <v>#REF!</v>
      </c>
      <c r="Q2706" s="4"/>
      <c r="R2706" s="4"/>
      <c r="S2706" s="4"/>
      <c r="T2706" s="4"/>
      <c r="U2706" s="4"/>
      <c r="V2706" s="4"/>
      <c r="W2706" s="4"/>
    </row>
    <row r="2707" spans="1:23" ht="16">
      <c r="A2707" s="173" t="s">
        <v>3447</v>
      </c>
      <c r="B2707" s="173" t="s">
        <v>78</v>
      </c>
      <c r="C2707" s="173">
        <v>840130530509</v>
      </c>
      <c r="D2707" s="174">
        <v>49.5</v>
      </c>
      <c r="E2707" s="174">
        <v>99</v>
      </c>
      <c r="F2707" s="173" t="s">
        <v>809</v>
      </c>
      <c r="G2707" s="4" t="s">
        <v>3</v>
      </c>
      <c r="H2707" s="4" t="str">
        <f t="shared" si="70"/>
        <v>DX Bootcut</v>
      </c>
      <c r="I2707" s="4" t="str">
        <f t="shared" si="71"/>
        <v>Blue Sky</v>
      </c>
      <c r="J2707" s="4" t="str">
        <f t="shared" si="72"/>
        <v>DWS23P7D-422</v>
      </c>
      <c r="K2707" s="4" t="str">
        <f t="shared" si="73"/>
        <v>00x36</v>
      </c>
      <c r="L2707" s="4" t="str">
        <f t="shared" si="74"/>
        <v>00</v>
      </c>
      <c r="M2707" s="4" t="str">
        <f t="shared" si="75"/>
        <v>36</v>
      </c>
      <c r="N2707" s="4" t="e">
        <f>VLOOKUP(L2707,#REF!,3,FALSE)</f>
        <v>#REF!</v>
      </c>
      <c r="O2707" s="4" t="e">
        <f>VLOOKUP(L2707,#REF!,2,FALSE)</f>
        <v>#REF!</v>
      </c>
      <c r="P2707" s="4" t="e">
        <f t="shared" si="76"/>
        <v>#REF!</v>
      </c>
      <c r="Q2707" s="4"/>
      <c r="R2707" s="4"/>
      <c r="S2707" s="4"/>
      <c r="T2707" s="4"/>
      <c r="U2707" s="4"/>
      <c r="V2707" s="4"/>
      <c r="W2707" s="4"/>
    </row>
    <row r="2708" spans="1:23" ht="16">
      <c r="A2708" s="173" t="s">
        <v>3448</v>
      </c>
      <c r="B2708" s="173" t="s">
        <v>78</v>
      </c>
      <c r="C2708" s="173">
        <v>840130530516</v>
      </c>
      <c r="D2708" s="174">
        <v>49.5</v>
      </c>
      <c r="E2708" s="174">
        <v>99</v>
      </c>
      <c r="F2708" s="173" t="s">
        <v>809</v>
      </c>
      <c r="G2708" s="4" t="s">
        <v>3</v>
      </c>
      <c r="H2708" s="4" t="str">
        <f t="shared" si="70"/>
        <v>DX Bootcut</v>
      </c>
      <c r="I2708" s="4" t="str">
        <f t="shared" si="71"/>
        <v>Blue Sky</v>
      </c>
      <c r="J2708" s="4" t="str">
        <f t="shared" si="72"/>
        <v>DWS23P7D-422</v>
      </c>
      <c r="K2708" s="4" t="str">
        <f t="shared" si="73"/>
        <v>0x28</v>
      </c>
      <c r="L2708" s="4" t="str">
        <f t="shared" si="74"/>
        <v>0</v>
      </c>
      <c r="M2708" s="4" t="str">
        <f t="shared" si="75"/>
        <v>28</v>
      </c>
      <c r="N2708" s="4" t="e">
        <f>VLOOKUP(L2708,#REF!,3,FALSE)</f>
        <v>#REF!</v>
      </c>
      <c r="O2708" s="4" t="e">
        <f>VLOOKUP(L2708,#REF!,2,FALSE)</f>
        <v>#REF!</v>
      </c>
      <c r="P2708" s="4" t="e">
        <f t="shared" si="76"/>
        <v>#REF!</v>
      </c>
      <c r="Q2708" s="4"/>
      <c r="R2708" s="4"/>
      <c r="S2708" s="4"/>
      <c r="T2708" s="4"/>
      <c r="U2708" s="4"/>
      <c r="V2708" s="4"/>
      <c r="W2708" s="4"/>
    </row>
    <row r="2709" spans="1:23" ht="16">
      <c r="A2709" s="173" t="s">
        <v>3449</v>
      </c>
      <c r="B2709" s="173" t="s">
        <v>78</v>
      </c>
      <c r="C2709" s="173">
        <v>840130530523</v>
      </c>
      <c r="D2709" s="174">
        <v>49.5</v>
      </c>
      <c r="E2709" s="174">
        <v>99</v>
      </c>
      <c r="F2709" s="173" t="s">
        <v>809</v>
      </c>
      <c r="G2709" s="4" t="s">
        <v>3</v>
      </c>
      <c r="H2709" s="4" t="str">
        <f t="shared" si="70"/>
        <v>DX Bootcut</v>
      </c>
      <c r="I2709" s="4" t="str">
        <f t="shared" si="71"/>
        <v>Blue Sky</v>
      </c>
      <c r="J2709" s="4" t="str">
        <f t="shared" si="72"/>
        <v>DWS23P7D-422</v>
      </c>
      <c r="K2709" s="4" t="str">
        <f t="shared" si="73"/>
        <v>0x30</v>
      </c>
      <c r="L2709" s="4" t="str">
        <f t="shared" si="74"/>
        <v>0</v>
      </c>
      <c r="M2709" s="4" t="str">
        <f t="shared" si="75"/>
        <v>30</v>
      </c>
      <c r="N2709" s="4" t="e">
        <f>VLOOKUP(L2709,#REF!,3,FALSE)</f>
        <v>#REF!</v>
      </c>
      <c r="O2709" s="4" t="e">
        <f>VLOOKUP(L2709,#REF!,2,FALSE)</f>
        <v>#REF!</v>
      </c>
      <c r="P2709" s="4" t="e">
        <f t="shared" si="76"/>
        <v>#REF!</v>
      </c>
      <c r="Q2709" s="4"/>
      <c r="R2709" s="4"/>
      <c r="S2709" s="4"/>
      <c r="T2709" s="4"/>
      <c r="U2709" s="4"/>
      <c r="V2709" s="4"/>
      <c r="W2709" s="4"/>
    </row>
    <row r="2710" spans="1:23" ht="16">
      <c r="A2710" s="173" t="s">
        <v>3450</v>
      </c>
      <c r="B2710" s="173" t="s">
        <v>78</v>
      </c>
      <c r="C2710" s="173">
        <v>840130530530</v>
      </c>
      <c r="D2710" s="174">
        <v>49.5</v>
      </c>
      <c r="E2710" s="174">
        <v>99</v>
      </c>
      <c r="F2710" s="173" t="s">
        <v>809</v>
      </c>
      <c r="G2710" s="4" t="s">
        <v>3</v>
      </c>
      <c r="H2710" s="4" t="str">
        <f t="shared" si="70"/>
        <v>DX Bootcut</v>
      </c>
      <c r="I2710" s="4" t="str">
        <f t="shared" si="71"/>
        <v>Blue Sky</v>
      </c>
      <c r="J2710" s="4" t="str">
        <f t="shared" si="72"/>
        <v>DWS23P7D-422</v>
      </c>
      <c r="K2710" s="4" t="str">
        <f t="shared" si="73"/>
        <v>0x32</v>
      </c>
      <c r="L2710" s="4" t="str">
        <f t="shared" si="74"/>
        <v>0</v>
      </c>
      <c r="M2710" s="4" t="str">
        <f t="shared" si="75"/>
        <v>32</v>
      </c>
      <c r="N2710" s="4" t="e">
        <f>VLOOKUP(L2710,#REF!,3,FALSE)</f>
        <v>#REF!</v>
      </c>
      <c r="O2710" s="4" t="e">
        <f>VLOOKUP(L2710,#REF!,2,FALSE)</f>
        <v>#REF!</v>
      </c>
      <c r="P2710" s="4" t="e">
        <f t="shared" si="76"/>
        <v>#REF!</v>
      </c>
      <c r="Q2710" s="4"/>
      <c r="R2710" s="4"/>
      <c r="S2710" s="4"/>
      <c r="T2710" s="4"/>
      <c r="U2710" s="4"/>
      <c r="V2710" s="4"/>
      <c r="W2710" s="4"/>
    </row>
    <row r="2711" spans="1:23" ht="16">
      <c r="A2711" s="173" t="s">
        <v>3451</v>
      </c>
      <c r="B2711" s="173" t="s">
        <v>78</v>
      </c>
      <c r="C2711" s="173">
        <v>840130530547</v>
      </c>
      <c r="D2711" s="174">
        <v>49.5</v>
      </c>
      <c r="E2711" s="174">
        <v>99</v>
      </c>
      <c r="F2711" s="173" t="s">
        <v>809</v>
      </c>
      <c r="G2711" s="4" t="s">
        <v>3</v>
      </c>
      <c r="H2711" s="4" t="str">
        <f t="shared" si="70"/>
        <v>DX Bootcut</v>
      </c>
      <c r="I2711" s="4" t="str">
        <f t="shared" si="71"/>
        <v>Blue Sky</v>
      </c>
      <c r="J2711" s="4" t="str">
        <f t="shared" si="72"/>
        <v>DWS23P7D-422</v>
      </c>
      <c r="K2711" s="4" t="str">
        <f t="shared" si="73"/>
        <v>0x34</v>
      </c>
      <c r="L2711" s="4" t="str">
        <f t="shared" si="74"/>
        <v>0</v>
      </c>
      <c r="M2711" s="4" t="str">
        <f t="shared" si="75"/>
        <v>34</v>
      </c>
      <c r="N2711" s="4" t="e">
        <f>VLOOKUP(L2711,#REF!,3,FALSE)</f>
        <v>#REF!</v>
      </c>
      <c r="O2711" s="4" t="e">
        <f>VLOOKUP(L2711,#REF!,2,FALSE)</f>
        <v>#REF!</v>
      </c>
      <c r="P2711" s="4" t="e">
        <f t="shared" si="76"/>
        <v>#REF!</v>
      </c>
      <c r="Q2711" s="4"/>
      <c r="R2711" s="4"/>
      <c r="S2711" s="4"/>
      <c r="T2711" s="4"/>
      <c r="U2711" s="4"/>
      <c r="V2711" s="4"/>
      <c r="W2711" s="4"/>
    </row>
    <row r="2712" spans="1:23" ht="16">
      <c r="A2712" s="173" t="s">
        <v>3452</v>
      </c>
      <c r="B2712" s="173" t="s">
        <v>78</v>
      </c>
      <c r="C2712" s="173">
        <v>840130530554</v>
      </c>
      <c r="D2712" s="174">
        <v>49.5</v>
      </c>
      <c r="E2712" s="174">
        <v>99</v>
      </c>
      <c r="F2712" s="173" t="s">
        <v>809</v>
      </c>
      <c r="G2712" s="4" t="s">
        <v>3</v>
      </c>
      <c r="H2712" s="4" t="str">
        <f t="shared" si="70"/>
        <v>DX Bootcut</v>
      </c>
      <c r="I2712" s="4" t="str">
        <f t="shared" si="71"/>
        <v>Blue Sky</v>
      </c>
      <c r="J2712" s="4" t="str">
        <f t="shared" si="72"/>
        <v>DWS23P7D-422</v>
      </c>
      <c r="K2712" s="4" t="str">
        <f t="shared" si="73"/>
        <v>0x36</v>
      </c>
      <c r="L2712" s="4" t="str">
        <f t="shared" si="74"/>
        <v>0</v>
      </c>
      <c r="M2712" s="4" t="str">
        <f t="shared" si="75"/>
        <v>36</v>
      </c>
      <c r="N2712" s="4" t="e">
        <f>VLOOKUP(L2712,#REF!,3,FALSE)</f>
        <v>#REF!</v>
      </c>
      <c r="O2712" s="4" t="e">
        <f>VLOOKUP(L2712,#REF!,2,FALSE)</f>
        <v>#REF!</v>
      </c>
      <c r="P2712" s="4" t="e">
        <f t="shared" si="76"/>
        <v>#REF!</v>
      </c>
      <c r="Q2712" s="4"/>
      <c r="R2712" s="4"/>
      <c r="S2712" s="4"/>
      <c r="T2712" s="4"/>
      <c r="U2712" s="4"/>
      <c r="V2712" s="4"/>
      <c r="W2712" s="4"/>
    </row>
    <row r="2713" spans="1:23" ht="16">
      <c r="A2713" s="173" t="s">
        <v>3453</v>
      </c>
      <c r="B2713" s="173" t="s">
        <v>78</v>
      </c>
      <c r="C2713" s="173">
        <v>840130530561</v>
      </c>
      <c r="D2713" s="174">
        <v>49.5</v>
      </c>
      <c r="E2713" s="174">
        <v>99</v>
      </c>
      <c r="F2713" s="173" t="s">
        <v>809</v>
      </c>
      <c r="G2713" s="4" t="s">
        <v>3</v>
      </c>
      <c r="H2713" s="4" t="str">
        <f t="shared" si="70"/>
        <v>DX Bootcut</v>
      </c>
      <c r="I2713" s="4" t="str">
        <f t="shared" si="71"/>
        <v>Blue Sky</v>
      </c>
      <c r="J2713" s="4" t="str">
        <f t="shared" si="72"/>
        <v>DWS23P7D-422</v>
      </c>
      <c r="K2713" s="4" t="str">
        <f t="shared" si="73"/>
        <v>10x28</v>
      </c>
      <c r="L2713" s="4" t="str">
        <f t="shared" si="74"/>
        <v>10</v>
      </c>
      <c r="M2713" s="4" t="str">
        <f t="shared" si="75"/>
        <v>28</v>
      </c>
      <c r="N2713" s="4" t="e">
        <f>VLOOKUP(L2713,#REF!,3,FALSE)</f>
        <v>#REF!</v>
      </c>
      <c r="O2713" s="4" t="e">
        <f>VLOOKUP(L2713,#REF!,2,FALSE)</f>
        <v>#REF!</v>
      </c>
      <c r="P2713" s="4" t="e">
        <f t="shared" si="76"/>
        <v>#REF!</v>
      </c>
      <c r="Q2713" s="4"/>
      <c r="R2713" s="4"/>
      <c r="S2713" s="4"/>
      <c r="T2713" s="4"/>
      <c r="U2713" s="4"/>
      <c r="V2713" s="4"/>
      <c r="W2713" s="4"/>
    </row>
    <row r="2714" spans="1:23" ht="16">
      <c r="A2714" s="173" t="s">
        <v>3454</v>
      </c>
      <c r="B2714" s="173" t="s">
        <v>78</v>
      </c>
      <c r="C2714" s="173">
        <v>840130530578</v>
      </c>
      <c r="D2714" s="174">
        <v>49.5</v>
      </c>
      <c r="E2714" s="174">
        <v>99</v>
      </c>
      <c r="F2714" s="173" t="s">
        <v>809</v>
      </c>
      <c r="G2714" s="4" t="s">
        <v>3</v>
      </c>
      <c r="H2714" s="4" t="str">
        <f t="shared" si="70"/>
        <v>DX Bootcut</v>
      </c>
      <c r="I2714" s="4" t="str">
        <f t="shared" si="71"/>
        <v>Blue Sky</v>
      </c>
      <c r="J2714" s="4" t="str">
        <f t="shared" si="72"/>
        <v>DWS23P7D-422</v>
      </c>
      <c r="K2714" s="4" t="str">
        <f t="shared" si="73"/>
        <v>10x30</v>
      </c>
      <c r="L2714" s="4" t="str">
        <f t="shared" si="74"/>
        <v>10</v>
      </c>
      <c r="M2714" s="4" t="str">
        <f t="shared" si="75"/>
        <v>30</v>
      </c>
      <c r="N2714" s="4" t="e">
        <f>VLOOKUP(L2714,#REF!,3,FALSE)</f>
        <v>#REF!</v>
      </c>
      <c r="O2714" s="4" t="e">
        <f>VLOOKUP(L2714,#REF!,2,FALSE)</f>
        <v>#REF!</v>
      </c>
      <c r="P2714" s="4" t="e">
        <f t="shared" si="76"/>
        <v>#REF!</v>
      </c>
      <c r="Q2714" s="4"/>
      <c r="R2714" s="4"/>
      <c r="S2714" s="4"/>
      <c r="T2714" s="4"/>
      <c r="U2714" s="4"/>
      <c r="V2714" s="4"/>
      <c r="W2714" s="4"/>
    </row>
    <row r="2715" spans="1:23" ht="16">
      <c r="A2715" s="173" t="s">
        <v>3455</v>
      </c>
      <c r="B2715" s="173" t="s">
        <v>78</v>
      </c>
      <c r="C2715" s="173">
        <v>840130530585</v>
      </c>
      <c r="D2715" s="174">
        <v>49.5</v>
      </c>
      <c r="E2715" s="174">
        <v>99</v>
      </c>
      <c r="F2715" s="173" t="s">
        <v>809</v>
      </c>
      <c r="G2715" s="4" t="s">
        <v>3</v>
      </c>
      <c r="H2715" s="4" t="str">
        <f t="shared" si="70"/>
        <v>DX Bootcut</v>
      </c>
      <c r="I2715" s="4" t="str">
        <f t="shared" si="71"/>
        <v>Blue Sky</v>
      </c>
      <c r="J2715" s="4" t="str">
        <f t="shared" si="72"/>
        <v>DWS23P7D-422</v>
      </c>
      <c r="K2715" s="4" t="str">
        <f t="shared" si="73"/>
        <v>10x32</v>
      </c>
      <c r="L2715" s="4" t="str">
        <f t="shared" si="74"/>
        <v>10</v>
      </c>
      <c r="M2715" s="4" t="str">
        <f t="shared" si="75"/>
        <v>32</v>
      </c>
      <c r="N2715" s="4" t="e">
        <f>VLOOKUP(L2715,#REF!,3,FALSE)</f>
        <v>#REF!</v>
      </c>
      <c r="O2715" s="4" t="e">
        <f>VLOOKUP(L2715,#REF!,2,FALSE)</f>
        <v>#REF!</v>
      </c>
      <c r="P2715" s="4" t="e">
        <f t="shared" si="76"/>
        <v>#REF!</v>
      </c>
      <c r="Q2715" s="4"/>
      <c r="R2715" s="4"/>
      <c r="S2715" s="4"/>
      <c r="T2715" s="4"/>
      <c r="U2715" s="4"/>
      <c r="V2715" s="4"/>
      <c r="W2715" s="4"/>
    </row>
    <row r="2716" spans="1:23" ht="16">
      <c r="A2716" s="173" t="s">
        <v>3456</v>
      </c>
      <c r="B2716" s="173" t="s">
        <v>78</v>
      </c>
      <c r="C2716" s="173">
        <v>840130530592</v>
      </c>
      <c r="D2716" s="174">
        <v>49.5</v>
      </c>
      <c r="E2716" s="174">
        <v>99</v>
      </c>
      <c r="F2716" s="173" t="s">
        <v>809</v>
      </c>
      <c r="G2716" s="4" t="s">
        <v>3</v>
      </c>
      <c r="H2716" s="4" t="str">
        <f t="shared" si="70"/>
        <v>DX Bootcut</v>
      </c>
      <c r="I2716" s="4" t="str">
        <f t="shared" si="71"/>
        <v>Blue Sky</v>
      </c>
      <c r="J2716" s="4" t="str">
        <f t="shared" si="72"/>
        <v>DWS23P7D-422</v>
      </c>
      <c r="K2716" s="4" t="str">
        <f t="shared" si="73"/>
        <v>10x34</v>
      </c>
      <c r="L2716" s="4" t="str">
        <f t="shared" si="74"/>
        <v>10</v>
      </c>
      <c r="M2716" s="4" t="str">
        <f t="shared" si="75"/>
        <v>34</v>
      </c>
      <c r="N2716" s="4" t="e">
        <f>VLOOKUP(L2716,#REF!,3,FALSE)</f>
        <v>#REF!</v>
      </c>
      <c r="O2716" s="4" t="e">
        <f>VLOOKUP(L2716,#REF!,2,FALSE)</f>
        <v>#REF!</v>
      </c>
      <c r="P2716" s="4" t="e">
        <f t="shared" si="76"/>
        <v>#REF!</v>
      </c>
      <c r="Q2716" s="4"/>
      <c r="R2716" s="4"/>
      <c r="S2716" s="4"/>
      <c r="T2716" s="4"/>
      <c r="U2716" s="4"/>
      <c r="V2716" s="4"/>
      <c r="W2716" s="4"/>
    </row>
    <row r="2717" spans="1:23" ht="16">
      <c r="A2717" s="173" t="s">
        <v>3457</v>
      </c>
      <c r="B2717" s="173" t="s">
        <v>78</v>
      </c>
      <c r="C2717" s="173">
        <v>840130530608</v>
      </c>
      <c r="D2717" s="174">
        <v>49.5</v>
      </c>
      <c r="E2717" s="174">
        <v>99</v>
      </c>
      <c r="F2717" s="173" t="s">
        <v>809</v>
      </c>
      <c r="G2717" s="4" t="s">
        <v>3</v>
      </c>
      <c r="H2717" s="4" t="str">
        <f t="shared" si="70"/>
        <v>DX Bootcut</v>
      </c>
      <c r="I2717" s="4" t="str">
        <f t="shared" si="71"/>
        <v>Blue Sky</v>
      </c>
      <c r="J2717" s="4" t="str">
        <f t="shared" si="72"/>
        <v>DWS23P7D-422</v>
      </c>
      <c r="K2717" s="4" t="str">
        <f t="shared" si="73"/>
        <v>10x36</v>
      </c>
      <c r="L2717" s="4" t="str">
        <f t="shared" si="74"/>
        <v>10</v>
      </c>
      <c r="M2717" s="4" t="str">
        <f t="shared" si="75"/>
        <v>36</v>
      </c>
      <c r="N2717" s="4" t="e">
        <f>VLOOKUP(L2717,#REF!,3,FALSE)</f>
        <v>#REF!</v>
      </c>
      <c r="O2717" s="4" t="e">
        <f>VLOOKUP(L2717,#REF!,2,FALSE)</f>
        <v>#REF!</v>
      </c>
      <c r="P2717" s="4" t="e">
        <f t="shared" si="76"/>
        <v>#REF!</v>
      </c>
      <c r="Q2717" s="4"/>
      <c r="R2717" s="4"/>
      <c r="S2717" s="4"/>
      <c r="T2717" s="4"/>
      <c r="U2717" s="4"/>
      <c r="V2717" s="4"/>
      <c r="W2717" s="4"/>
    </row>
    <row r="2718" spans="1:23" ht="16">
      <c r="A2718" s="173" t="s">
        <v>3458</v>
      </c>
      <c r="B2718" s="173" t="s">
        <v>78</v>
      </c>
      <c r="C2718" s="173">
        <v>840130530615</v>
      </c>
      <c r="D2718" s="174">
        <v>49.5</v>
      </c>
      <c r="E2718" s="174">
        <v>99</v>
      </c>
      <c r="F2718" s="173" t="s">
        <v>809</v>
      </c>
      <c r="G2718" s="4" t="s">
        <v>3</v>
      </c>
      <c r="H2718" s="4" t="str">
        <f t="shared" si="70"/>
        <v>DX Bootcut</v>
      </c>
      <c r="I2718" s="4" t="str">
        <f t="shared" si="71"/>
        <v>Blue Sky</v>
      </c>
      <c r="J2718" s="4" t="str">
        <f t="shared" si="72"/>
        <v>DWS23P7D-422</v>
      </c>
      <c r="K2718" s="4" t="str">
        <f t="shared" si="73"/>
        <v>12x28</v>
      </c>
      <c r="L2718" s="4" t="str">
        <f t="shared" si="74"/>
        <v>12</v>
      </c>
      <c r="M2718" s="4" t="str">
        <f t="shared" si="75"/>
        <v>28</v>
      </c>
      <c r="N2718" s="4" t="e">
        <f>VLOOKUP(L2718,#REF!,3,FALSE)</f>
        <v>#REF!</v>
      </c>
      <c r="O2718" s="4" t="e">
        <f>VLOOKUP(L2718,#REF!,2,FALSE)</f>
        <v>#REF!</v>
      </c>
      <c r="P2718" s="4" t="e">
        <f t="shared" si="76"/>
        <v>#REF!</v>
      </c>
      <c r="Q2718" s="4"/>
      <c r="R2718" s="4"/>
      <c r="S2718" s="4"/>
      <c r="T2718" s="4"/>
      <c r="U2718" s="4"/>
      <c r="V2718" s="4"/>
      <c r="W2718" s="4"/>
    </row>
    <row r="2719" spans="1:23" ht="16">
      <c r="A2719" s="173" t="s">
        <v>3459</v>
      </c>
      <c r="B2719" s="173" t="s">
        <v>78</v>
      </c>
      <c r="C2719" s="173">
        <v>840130530622</v>
      </c>
      <c r="D2719" s="174">
        <v>49.5</v>
      </c>
      <c r="E2719" s="174">
        <v>99</v>
      </c>
      <c r="F2719" s="173" t="s">
        <v>809</v>
      </c>
      <c r="G2719" s="4" t="s">
        <v>3</v>
      </c>
      <c r="H2719" s="4" t="str">
        <f t="shared" si="70"/>
        <v>DX Bootcut</v>
      </c>
      <c r="I2719" s="4" t="str">
        <f t="shared" si="71"/>
        <v>Blue Sky</v>
      </c>
      <c r="J2719" s="4" t="str">
        <f t="shared" si="72"/>
        <v>DWS23P7D-422</v>
      </c>
      <c r="K2719" s="4" t="str">
        <f t="shared" si="73"/>
        <v>12x30</v>
      </c>
      <c r="L2719" s="4" t="str">
        <f t="shared" si="74"/>
        <v>12</v>
      </c>
      <c r="M2719" s="4" t="str">
        <f t="shared" si="75"/>
        <v>30</v>
      </c>
      <c r="N2719" s="4" t="e">
        <f>VLOOKUP(L2719,#REF!,3,FALSE)</f>
        <v>#REF!</v>
      </c>
      <c r="O2719" s="4" t="e">
        <f>VLOOKUP(L2719,#REF!,2,FALSE)</f>
        <v>#REF!</v>
      </c>
      <c r="P2719" s="4" t="e">
        <f t="shared" si="76"/>
        <v>#REF!</v>
      </c>
      <c r="Q2719" s="4"/>
      <c r="R2719" s="4"/>
      <c r="S2719" s="4"/>
      <c r="T2719" s="4"/>
      <c r="U2719" s="4"/>
      <c r="V2719" s="4"/>
      <c r="W2719" s="4"/>
    </row>
    <row r="2720" spans="1:23" ht="16">
      <c r="A2720" s="173" t="s">
        <v>3460</v>
      </c>
      <c r="B2720" s="173" t="s">
        <v>78</v>
      </c>
      <c r="C2720" s="173">
        <v>840130530639</v>
      </c>
      <c r="D2720" s="174">
        <v>49.5</v>
      </c>
      <c r="E2720" s="174">
        <v>99</v>
      </c>
      <c r="F2720" s="173" t="s">
        <v>809</v>
      </c>
      <c r="G2720" s="4" t="s">
        <v>3</v>
      </c>
      <c r="H2720" s="4" t="str">
        <f t="shared" si="70"/>
        <v>DX Bootcut</v>
      </c>
      <c r="I2720" s="4" t="str">
        <f t="shared" si="71"/>
        <v>Blue Sky</v>
      </c>
      <c r="J2720" s="4" t="str">
        <f t="shared" si="72"/>
        <v>DWS23P7D-422</v>
      </c>
      <c r="K2720" s="4" t="str">
        <f t="shared" si="73"/>
        <v>12x32</v>
      </c>
      <c r="L2720" s="4" t="str">
        <f t="shared" si="74"/>
        <v>12</v>
      </c>
      <c r="M2720" s="4" t="str">
        <f t="shared" si="75"/>
        <v>32</v>
      </c>
      <c r="N2720" s="4" t="e">
        <f>VLOOKUP(L2720,#REF!,3,FALSE)</f>
        <v>#REF!</v>
      </c>
      <c r="O2720" s="4" t="e">
        <f>VLOOKUP(L2720,#REF!,2,FALSE)</f>
        <v>#REF!</v>
      </c>
      <c r="P2720" s="4" t="e">
        <f t="shared" si="76"/>
        <v>#REF!</v>
      </c>
      <c r="Q2720" s="4"/>
      <c r="R2720" s="4"/>
      <c r="S2720" s="4"/>
      <c r="T2720" s="4"/>
      <c r="U2720" s="4"/>
      <c r="V2720" s="4"/>
      <c r="W2720" s="4"/>
    </row>
    <row r="2721" spans="1:23" ht="16">
      <c r="A2721" s="173" t="s">
        <v>3461</v>
      </c>
      <c r="B2721" s="173" t="s">
        <v>78</v>
      </c>
      <c r="C2721" s="173">
        <v>840130530646</v>
      </c>
      <c r="D2721" s="174">
        <v>49.5</v>
      </c>
      <c r="E2721" s="174">
        <v>99</v>
      </c>
      <c r="F2721" s="173" t="s">
        <v>809</v>
      </c>
      <c r="G2721" s="4" t="s">
        <v>3</v>
      </c>
      <c r="H2721" s="4" t="str">
        <f t="shared" si="70"/>
        <v>DX Bootcut</v>
      </c>
      <c r="I2721" s="4" t="str">
        <f t="shared" si="71"/>
        <v>Blue Sky</v>
      </c>
      <c r="J2721" s="4" t="str">
        <f t="shared" si="72"/>
        <v>DWS23P7D-422</v>
      </c>
      <c r="K2721" s="4" t="str">
        <f t="shared" si="73"/>
        <v>12x34</v>
      </c>
      <c r="L2721" s="4" t="str">
        <f t="shared" si="74"/>
        <v>12</v>
      </c>
      <c r="M2721" s="4" t="str">
        <f t="shared" si="75"/>
        <v>34</v>
      </c>
      <c r="N2721" s="4" t="e">
        <f>VLOOKUP(L2721,#REF!,3,FALSE)</f>
        <v>#REF!</v>
      </c>
      <c r="O2721" s="4" t="e">
        <f>VLOOKUP(L2721,#REF!,2,FALSE)</f>
        <v>#REF!</v>
      </c>
      <c r="P2721" s="4" t="e">
        <f t="shared" si="76"/>
        <v>#REF!</v>
      </c>
      <c r="Q2721" s="4"/>
      <c r="R2721" s="4"/>
      <c r="S2721" s="4"/>
      <c r="T2721" s="4"/>
      <c r="U2721" s="4"/>
      <c r="V2721" s="4"/>
      <c r="W2721" s="4"/>
    </row>
    <row r="2722" spans="1:23" ht="16">
      <c r="A2722" s="173" t="s">
        <v>3462</v>
      </c>
      <c r="B2722" s="173" t="s">
        <v>78</v>
      </c>
      <c r="C2722" s="173">
        <v>840130530653</v>
      </c>
      <c r="D2722" s="174">
        <v>49.5</v>
      </c>
      <c r="E2722" s="174">
        <v>99</v>
      </c>
      <c r="F2722" s="173" t="s">
        <v>809</v>
      </c>
      <c r="G2722" s="4" t="s">
        <v>3</v>
      </c>
      <c r="H2722" s="4" t="str">
        <f t="shared" si="70"/>
        <v>DX Bootcut</v>
      </c>
      <c r="I2722" s="4" t="str">
        <f t="shared" si="71"/>
        <v>Blue Sky</v>
      </c>
      <c r="J2722" s="4" t="str">
        <f t="shared" si="72"/>
        <v>DWS23P7D-422</v>
      </c>
      <c r="K2722" s="4" t="str">
        <f t="shared" si="73"/>
        <v>12x36</v>
      </c>
      <c r="L2722" s="4" t="str">
        <f t="shared" si="74"/>
        <v>12</v>
      </c>
      <c r="M2722" s="4" t="str">
        <f t="shared" si="75"/>
        <v>36</v>
      </c>
      <c r="N2722" s="4" t="e">
        <f>VLOOKUP(L2722,#REF!,3,FALSE)</f>
        <v>#REF!</v>
      </c>
      <c r="O2722" s="4" t="e">
        <f>VLOOKUP(L2722,#REF!,2,FALSE)</f>
        <v>#REF!</v>
      </c>
      <c r="P2722" s="4" t="e">
        <f t="shared" si="76"/>
        <v>#REF!</v>
      </c>
      <c r="Q2722" s="4"/>
      <c r="R2722" s="4"/>
      <c r="S2722" s="4"/>
      <c r="T2722" s="4"/>
      <c r="U2722" s="4"/>
      <c r="V2722" s="4"/>
      <c r="W2722" s="4"/>
    </row>
    <row r="2723" spans="1:23" ht="16">
      <c r="A2723" s="173" t="s">
        <v>3463</v>
      </c>
      <c r="B2723" s="173" t="s">
        <v>78</v>
      </c>
      <c r="C2723" s="173">
        <v>840130530660</v>
      </c>
      <c r="D2723" s="174">
        <v>49.5</v>
      </c>
      <c r="E2723" s="174">
        <v>99</v>
      </c>
      <c r="F2723" s="173" t="s">
        <v>809</v>
      </c>
      <c r="G2723" s="4" t="s">
        <v>3</v>
      </c>
      <c r="H2723" s="4" t="str">
        <f t="shared" si="70"/>
        <v>DX Bootcut</v>
      </c>
      <c r="I2723" s="4" t="str">
        <f t="shared" si="71"/>
        <v>Blue Sky</v>
      </c>
      <c r="J2723" s="4" t="str">
        <f t="shared" si="72"/>
        <v>DWS23P7D-422</v>
      </c>
      <c r="K2723" s="4" t="str">
        <f t="shared" si="73"/>
        <v>14x28</v>
      </c>
      <c r="L2723" s="4" t="str">
        <f t="shared" si="74"/>
        <v>14</v>
      </c>
      <c r="M2723" s="4" t="str">
        <f t="shared" si="75"/>
        <v>28</v>
      </c>
      <c r="N2723" s="4" t="e">
        <f>VLOOKUP(L2723,#REF!,3,FALSE)</f>
        <v>#REF!</v>
      </c>
      <c r="O2723" s="4" t="e">
        <f>VLOOKUP(L2723,#REF!,2,FALSE)</f>
        <v>#REF!</v>
      </c>
      <c r="P2723" s="4" t="e">
        <f t="shared" si="76"/>
        <v>#REF!</v>
      </c>
      <c r="Q2723" s="4"/>
      <c r="R2723" s="4"/>
      <c r="S2723" s="4"/>
      <c r="T2723" s="4"/>
      <c r="U2723" s="4"/>
      <c r="V2723" s="4"/>
      <c r="W2723" s="4"/>
    </row>
    <row r="2724" spans="1:23" ht="16">
      <c r="A2724" s="173" t="s">
        <v>3464</v>
      </c>
      <c r="B2724" s="173" t="s">
        <v>78</v>
      </c>
      <c r="C2724" s="173">
        <v>840130530677</v>
      </c>
      <c r="D2724" s="174">
        <v>49.5</v>
      </c>
      <c r="E2724" s="174">
        <v>99</v>
      </c>
      <c r="F2724" s="173" t="s">
        <v>809</v>
      </c>
      <c r="G2724" s="4" t="s">
        <v>3</v>
      </c>
      <c r="H2724" s="4" t="str">
        <f t="shared" si="70"/>
        <v>DX Bootcut</v>
      </c>
      <c r="I2724" s="4" t="str">
        <f t="shared" si="71"/>
        <v>Blue Sky</v>
      </c>
      <c r="J2724" s="4" t="str">
        <f t="shared" si="72"/>
        <v>DWS23P7D-422</v>
      </c>
      <c r="K2724" s="4" t="str">
        <f t="shared" si="73"/>
        <v>14x30</v>
      </c>
      <c r="L2724" s="4" t="str">
        <f t="shared" si="74"/>
        <v>14</v>
      </c>
      <c r="M2724" s="4" t="str">
        <f t="shared" si="75"/>
        <v>30</v>
      </c>
      <c r="N2724" s="4" t="e">
        <f>VLOOKUP(L2724,#REF!,3,FALSE)</f>
        <v>#REF!</v>
      </c>
      <c r="O2724" s="4" t="e">
        <f>VLOOKUP(L2724,#REF!,2,FALSE)</f>
        <v>#REF!</v>
      </c>
      <c r="P2724" s="4" t="e">
        <f t="shared" si="76"/>
        <v>#REF!</v>
      </c>
      <c r="Q2724" s="4"/>
      <c r="R2724" s="4"/>
      <c r="S2724" s="4"/>
      <c r="T2724" s="4"/>
      <c r="U2724" s="4"/>
      <c r="V2724" s="4"/>
      <c r="W2724" s="4"/>
    </row>
    <row r="2725" spans="1:23" ht="16">
      <c r="A2725" s="173" t="s">
        <v>3465</v>
      </c>
      <c r="B2725" s="173" t="s">
        <v>78</v>
      </c>
      <c r="C2725" s="173">
        <v>840130530684</v>
      </c>
      <c r="D2725" s="174">
        <v>49.5</v>
      </c>
      <c r="E2725" s="174">
        <v>99</v>
      </c>
      <c r="F2725" s="173" t="s">
        <v>809</v>
      </c>
      <c r="G2725" s="4" t="s">
        <v>3</v>
      </c>
      <c r="H2725" s="4" t="str">
        <f t="shared" si="70"/>
        <v>DX Bootcut</v>
      </c>
      <c r="I2725" s="4" t="str">
        <f t="shared" si="71"/>
        <v>Blue Sky</v>
      </c>
      <c r="J2725" s="4" t="str">
        <f t="shared" si="72"/>
        <v>DWS23P7D-422</v>
      </c>
      <c r="K2725" s="4" t="str">
        <f t="shared" si="73"/>
        <v>14x32</v>
      </c>
      <c r="L2725" s="4" t="str">
        <f t="shared" si="74"/>
        <v>14</v>
      </c>
      <c r="M2725" s="4" t="str">
        <f t="shared" si="75"/>
        <v>32</v>
      </c>
      <c r="N2725" s="4" t="e">
        <f>VLOOKUP(L2725,#REF!,3,FALSE)</f>
        <v>#REF!</v>
      </c>
      <c r="O2725" s="4" t="e">
        <f>VLOOKUP(L2725,#REF!,2,FALSE)</f>
        <v>#REF!</v>
      </c>
      <c r="P2725" s="4" t="e">
        <f t="shared" si="76"/>
        <v>#REF!</v>
      </c>
      <c r="Q2725" s="4"/>
      <c r="R2725" s="4"/>
      <c r="S2725" s="4"/>
      <c r="T2725" s="4"/>
      <c r="U2725" s="4"/>
      <c r="V2725" s="4"/>
      <c r="W2725" s="4"/>
    </row>
    <row r="2726" spans="1:23" ht="16">
      <c r="A2726" s="173" t="s">
        <v>3466</v>
      </c>
      <c r="B2726" s="173" t="s">
        <v>78</v>
      </c>
      <c r="C2726" s="173">
        <v>840130530691</v>
      </c>
      <c r="D2726" s="174">
        <v>49.5</v>
      </c>
      <c r="E2726" s="174">
        <v>99</v>
      </c>
      <c r="F2726" s="173" t="s">
        <v>809</v>
      </c>
      <c r="G2726" s="4" t="s">
        <v>3</v>
      </c>
      <c r="H2726" s="4" t="str">
        <f t="shared" si="70"/>
        <v>DX Bootcut</v>
      </c>
      <c r="I2726" s="4" t="str">
        <f t="shared" si="71"/>
        <v>Blue Sky</v>
      </c>
      <c r="J2726" s="4" t="str">
        <f t="shared" si="72"/>
        <v>DWS23P7D-422</v>
      </c>
      <c r="K2726" s="4" t="str">
        <f t="shared" si="73"/>
        <v>14x34</v>
      </c>
      <c r="L2726" s="4" t="str">
        <f t="shared" si="74"/>
        <v>14</v>
      </c>
      <c r="M2726" s="4" t="str">
        <f t="shared" si="75"/>
        <v>34</v>
      </c>
      <c r="N2726" s="4" t="e">
        <f>VLOOKUP(L2726,#REF!,3,FALSE)</f>
        <v>#REF!</v>
      </c>
      <c r="O2726" s="4" t="e">
        <f>VLOOKUP(L2726,#REF!,2,FALSE)</f>
        <v>#REF!</v>
      </c>
      <c r="P2726" s="4" t="e">
        <f t="shared" si="76"/>
        <v>#REF!</v>
      </c>
      <c r="Q2726" s="4"/>
      <c r="R2726" s="4"/>
      <c r="S2726" s="4"/>
      <c r="T2726" s="4"/>
      <c r="U2726" s="4"/>
      <c r="V2726" s="4"/>
      <c r="W2726" s="4"/>
    </row>
    <row r="2727" spans="1:23" ht="16">
      <c r="A2727" s="173" t="s">
        <v>3467</v>
      </c>
      <c r="B2727" s="173" t="s">
        <v>78</v>
      </c>
      <c r="C2727" s="173">
        <v>840130530707</v>
      </c>
      <c r="D2727" s="174">
        <v>49.5</v>
      </c>
      <c r="E2727" s="174">
        <v>99</v>
      </c>
      <c r="F2727" s="173" t="s">
        <v>809</v>
      </c>
      <c r="G2727" s="4" t="s">
        <v>3</v>
      </c>
      <c r="H2727" s="4" t="str">
        <f t="shared" si="70"/>
        <v>DX Bootcut</v>
      </c>
      <c r="I2727" s="4" t="str">
        <f t="shared" si="71"/>
        <v>Blue Sky</v>
      </c>
      <c r="J2727" s="4" t="str">
        <f t="shared" si="72"/>
        <v>DWS23P7D-422</v>
      </c>
      <c r="K2727" s="4" t="str">
        <f t="shared" si="73"/>
        <v>14x36</v>
      </c>
      <c r="L2727" s="4" t="str">
        <f t="shared" si="74"/>
        <v>14</v>
      </c>
      <c r="M2727" s="4" t="str">
        <f t="shared" si="75"/>
        <v>36</v>
      </c>
      <c r="N2727" s="4" t="e">
        <f>VLOOKUP(L2727,#REF!,3,FALSE)</f>
        <v>#REF!</v>
      </c>
      <c r="O2727" s="4" t="e">
        <f>VLOOKUP(L2727,#REF!,2,FALSE)</f>
        <v>#REF!</v>
      </c>
      <c r="P2727" s="4" t="e">
        <f t="shared" si="76"/>
        <v>#REF!</v>
      </c>
      <c r="Q2727" s="4"/>
      <c r="R2727" s="4"/>
      <c r="S2727" s="4"/>
      <c r="T2727" s="4"/>
      <c r="U2727" s="4"/>
      <c r="V2727" s="4"/>
      <c r="W2727" s="4"/>
    </row>
    <row r="2728" spans="1:23" ht="16">
      <c r="A2728" s="173" t="s">
        <v>3468</v>
      </c>
      <c r="B2728" s="173" t="s">
        <v>78</v>
      </c>
      <c r="C2728" s="173">
        <v>840130530714</v>
      </c>
      <c r="D2728" s="174">
        <v>49.5</v>
      </c>
      <c r="E2728" s="174">
        <v>99</v>
      </c>
      <c r="F2728" s="173" t="s">
        <v>809</v>
      </c>
      <c r="G2728" s="4" t="s">
        <v>3</v>
      </c>
      <c r="H2728" s="4" t="str">
        <f t="shared" si="70"/>
        <v>DX Bootcut</v>
      </c>
      <c r="I2728" s="4" t="str">
        <f t="shared" si="71"/>
        <v>Blue Sky</v>
      </c>
      <c r="J2728" s="4" t="str">
        <f t="shared" si="72"/>
        <v>DWS23P7D-422</v>
      </c>
      <c r="K2728" s="4" t="str">
        <f t="shared" si="73"/>
        <v>16x28</v>
      </c>
      <c r="L2728" s="4" t="str">
        <f t="shared" si="74"/>
        <v>16</v>
      </c>
      <c r="M2728" s="4" t="str">
        <f t="shared" si="75"/>
        <v>28</v>
      </c>
      <c r="N2728" s="4" t="e">
        <f>VLOOKUP(L2728,#REF!,3,FALSE)</f>
        <v>#REF!</v>
      </c>
      <c r="O2728" s="4" t="e">
        <f>VLOOKUP(L2728,#REF!,2,FALSE)</f>
        <v>#REF!</v>
      </c>
      <c r="P2728" s="4" t="e">
        <f t="shared" si="76"/>
        <v>#REF!</v>
      </c>
      <c r="Q2728" s="4"/>
      <c r="R2728" s="4"/>
      <c r="S2728" s="4"/>
      <c r="T2728" s="4"/>
      <c r="U2728" s="4"/>
      <c r="V2728" s="4"/>
      <c r="W2728" s="4"/>
    </row>
    <row r="2729" spans="1:23" ht="16">
      <c r="A2729" s="173" t="s">
        <v>3469</v>
      </c>
      <c r="B2729" s="173" t="s">
        <v>78</v>
      </c>
      <c r="C2729" s="173">
        <v>840130530721</v>
      </c>
      <c r="D2729" s="174">
        <v>49.5</v>
      </c>
      <c r="E2729" s="174">
        <v>99</v>
      </c>
      <c r="F2729" s="173" t="s">
        <v>809</v>
      </c>
      <c r="G2729" s="4" t="s">
        <v>3</v>
      </c>
      <c r="H2729" s="4" t="str">
        <f t="shared" si="70"/>
        <v>DX Bootcut</v>
      </c>
      <c r="I2729" s="4" t="str">
        <f t="shared" si="71"/>
        <v>Blue Sky</v>
      </c>
      <c r="J2729" s="4" t="str">
        <f t="shared" si="72"/>
        <v>DWS23P7D-422</v>
      </c>
      <c r="K2729" s="4" t="str">
        <f t="shared" si="73"/>
        <v>16x30</v>
      </c>
      <c r="L2729" s="4" t="str">
        <f t="shared" si="74"/>
        <v>16</v>
      </c>
      <c r="M2729" s="4" t="str">
        <f t="shared" si="75"/>
        <v>30</v>
      </c>
      <c r="N2729" s="4" t="e">
        <f>VLOOKUP(L2729,#REF!,3,FALSE)</f>
        <v>#REF!</v>
      </c>
      <c r="O2729" s="4" t="e">
        <f>VLOOKUP(L2729,#REF!,2,FALSE)</f>
        <v>#REF!</v>
      </c>
      <c r="P2729" s="4" t="e">
        <f t="shared" si="76"/>
        <v>#REF!</v>
      </c>
      <c r="Q2729" s="4"/>
      <c r="R2729" s="4"/>
      <c r="S2729" s="4"/>
      <c r="T2729" s="4"/>
      <c r="U2729" s="4"/>
      <c r="V2729" s="4"/>
      <c r="W2729" s="4"/>
    </row>
    <row r="2730" spans="1:23" ht="16">
      <c r="A2730" s="173" t="s">
        <v>3470</v>
      </c>
      <c r="B2730" s="173" t="s">
        <v>78</v>
      </c>
      <c r="C2730" s="173">
        <v>840130530738</v>
      </c>
      <c r="D2730" s="174">
        <v>49.5</v>
      </c>
      <c r="E2730" s="174">
        <v>99</v>
      </c>
      <c r="F2730" s="173" t="s">
        <v>809</v>
      </c>
      <c r="G2730" s="4" t="s">
        <v>3</v>
      </c>
      <c r="H2730" s="4" t="str">
        <f t="shared" si="70"/>
        <v>DX Bootcut</v>
      </c>
      <c r="I2730" s="4" t="str">
        <f t="shared" si="71"/>
        <v>Blue Sky</v>
      </c>
      <c r="J2730" s="4" t="str">
        <f t="shared" si="72"/>
        <v>DWS23P7D-422</v>
      </c>
      <c r="K2730" s="4" t="str">
        <f t="shared" si="73"/>
        <v>16x32</v>
      </c>
      <c r="L2730" s="4" t="str">
        <f t="shared" si="74"/>
        <v>16</v>
      </c>
      <c r="M2730" s="4" t="str">
        <f t="shared" si="75"/>
        <v>32</v>
      </c>
      <c r="N2730" s="4" t="e">
        <f>VLOOKUP(L2730,#REF!,3,FALSE)</f>
        <v>#REF!</v>
      </c>
      <c r="O2730" s="4" t="e">
        <f>VLOOKUP(L2730,#REF!,2,FALSE)</f>
        <v>#REF!</v>
      </c>
      <c r="P2730" s="4" t="e">
        <f t="shared" si="76"/>
        <v>#REF!</v>
      </c>
      <c r="Q2730" s="4"/>
      <c r="R2730" s="4"/>
      <c r="S2730" s="4"/>
      <c r="T2730" s="4"/>
      <c r="U2730" s="4"/>
      <c r="V2730" s="4"/>
      <c r="W2730" s="4"/>
    </row>
    <row r="2731" spans="1:23" ht="16">
      <c r="A2731" s="173" t="s">
        <v>3471</v>
      </c>
      <c r="B2731" s="173" t="s">
        <v>78</v>
      </c>
      <c r="C2731" s="173">
        <v>840130530745</v>
      </c>
      <c r="D2731" s="174">
        <v>49.5</v>
      </c>
      <c r="E2731" s="174">
        <v>99</v>
      </c>
      <c r="F2731" s="173" t="s">
        <v>809</v>
      </c>
      <c r="G2731" s="4" t="s">
        <v>3</v>
      </c>
      <c r="H2731" s="4" t="str">
        <f t="shared" si="70"/>
        <v>DX Bootcut</v>
      </c>
      <c r="I2731" s="4" t="str">
        <f t="shared" si="71"/>
        <v>Blue Sky</v>
      </c>
      <c r="J2731" s="4" t="str">
        <f t="shared" si="72"/>
        <v>DWS23P7D-422</v>
      </c>
      <c r="K2731" s="4" t="str">
        <f t="shared" si="73"/>
        <v>16x34</v>
      </c>
      <c r="L2731" s="4" t="str">
        <f t="shared" si="74"/>
        <v>16</v>
      </c>
      <c r="M2731" s="4" t="str">
        <f t="shared" si="75"/>
        <v>34</v>
      </c>
      <c r="N2731" s="4" t="e">
        <f>VLOOKUP(L2731,#REF!,3,FALSE)</f>
        <v>#REF!</v>
      </c>
      <c r="O2731" s="4" t="e">
        <f>VLOOKUP(L2731,#REF!,2,FALSE)</f>
        <v>#REF!</v>
      </c>
      <c r="P2731" s="4" t="e">
        <f t="shared" si="76"/>
        <v>#REF!</v>
      </c>
      <c r="Q2731" s="4"/>
      <c r="R2731" s="4"/>
      <c r="S2731" s="4"/>
      <c r="T2731" s="4"/>
      <c r="U2731" s="4"/>
      <c r="V2731" s="4"/>
      <c r="W2731" s="4"/>
    </row>
    <row r="2732" spans="1:23" ht="16">
      <c r="A2732" s="173" t="s">
        <v>3472</v>
      </c>
      <c r="B2732" s="173" t="s">
        <v>78</v>
      </c>
      <c r="C2732" s="173">
        <v>840130530752</v>
      </c>
      <c r="D2732" s="174">
        <v>49.5</v>
      </c>
      <c r="E2732" s="174">
        <v>99</v>
      </c>
      <c r="F2732" s="173" t="s">
        <v>809</v>
      </c>
      <c r="G2732" s="4" t="s">
        <v>3</v>
      </c>
      <c r="H2732" s="4" t="str">
        <f t="shared" si="70"/>
        <v>DX Bootcut</v>
      </c>
      <c r="I2732" s="4" t="str">
        <f t="shared" si="71"/>
        <v>Blue Sky</v>
      </c>
      <c r="J2732" s="4" t="str">
        <f t="shared" si="72"/>
        <v>DWS23P7D-422</v>
      </c>
      <c r="K2732" s="4" t="str">
        <f t="shared" si="73"/>
        <v>16x36</v>
      </c>
      <c r="L2732" s="4" t="str">
        <f t="shared" si="74"/>
        <v>16</v>
      </c>
      <c r="M2732" s="4" t="str">
        <f t="shared" si="75"/>
        <v>36</v>
      </c>
      <c r="N2732" s="4" t="e">
        <f>VLOOKUP(L2732,#REF!,3,FALSE)</f>
        <v>#REF!</v>
      </c>
      <c r="O2732" s="4" t="e">
        <f>VLOOKUP(L2732,#REF!,2,FALSE)</f>
        <v>#REF!</v>
      </c>
      <c r="P2732" s="4" t="e">
        <f t="shared" si="76"/>
        <v>#REF!</v>
      </c>
      <c r="Q2732" s="4"/>
      <c r="R2732" s="4"/>
      <c r="S2732" s="4"/>
      <c r="T2732" s="4"/>
      <c r="U2732" s="4"/>
      <c r="V2732" s="4"/>
      <c r="W2732" s="4"/>
    </row>
    <row r="2733" spans="1:23" ht="16">
      <c r="A2733" s="173" t="s">
        <v>3473</v>
      </c>
      <c r="B2733" s="173" t="s">
        <v>78</v>
      </c>
      <c r="C2733" s="173">
        <v>840130530769</v>
      </c>
      <c r="D2733" s="174">
        <v>49.5</v>
      </c>
      <c r="E2733" s="174">
        <v>99</v>
      </c>
      <c r="F2733" s="173" t="s">
        <v>809</v>
      </c>
      <c r="G2733" s="4" t="s">
        <v>3</v>
      </c>
      <c r="H2733" s="4" t="str">
        <f t="shared" si="70"/>
        <v>DX Bootcut</v>
      </c>
      <c r="I2733" s="4" t="str">
        <f t="shared" si="71"/>
        <v>Blue Sky</v>
      </c>
      <c r="J2733" s="4" t="str">
        <f t="shared" si="72"/>
        <v>DWS23P7D-422</v>
      </c>
      <c r="K2733" s="4" t="str">
        <f t="shared" si="73"/>
        <v>18x28</v>
      </c>
      <c r="L2733" s="4" t="str">
        <f t="shared" si="74"/>
        <v>18</v>
      </c>
      <c r="M2733" s="4" t="str">
        <f t="shared" si="75"/>
        <v>28</v>
      </c>
      <c r="N2733" s="4" t="e">
        <f>VLOOKUP(L2733,#REF!,3,FALSE)</f>
        <v>#REF!</v>
      </c>
      <c r="O2733" s="4" t="e">
        <f>VLOOKUP(L2733,#REF!,2,FALSE)</f>
        <v>#REF!</v>
      </c>
      <c r="P2733" s="4" t="e">
        <f t="shared" si="76"/>
        <v>#REF!</v>
      </c>
      <c r="Q2733" s="4"/>
      <c r="R2733" s="4"/>
      <c r="S2733" s="4"/>
      <c r="T2733" s="4"/>
      <c r="U2733" s="4"/>
      <c r="V2733" s="4"/>
      <c r="W2733" s="4"/>
    </row>
    <row r="2734" spans="1:23" ht="16">
      <c r="A2734" s="173" t="s">
        <v>3474</v>
      </c>
      <c r="B2734" s="173" t="s">
        <v>78</v>
      </c>
      <c r="C2734" s="173">
        <v>840130530776</v>
      </c>
      <c r="D2734" s="174">
        <v>49.5</v>
      </c>
      <c r="E2734" s="174">
        <v>99</v>
      </c>
      <c r="F2734" s="173" t="s">
        <v>809</v>
      </c>
      <c r="G2734" s="4" t="s">
        <v>3</v>
      </c>
      <c r="H2734" s="4" t="str">
        <f t="shared" si="70"/>
        <v>DX Bootcut</v>
      </c>
      <c r="I2734" s="4" t="str">
        <f t="shared" si="71"/>
        <v>Blue Sky</v>
      </c>
      <c r="J2734" s="4" t="str">
        <f t="shared" si="72"/>
        <v>DWS23P7D-422</v>
      </c>
      <c r="K2734" s="4" t="str">
        <f t="shared" si="73"/>
        <v>18x30</v>
      </c>
      <c r="L2734" s="4" t="str">
        <f t="shared" si="74"/>
        <v>18</v>
      </c>
      <c r="M2734" s="4" t="str">
        <f t="shared" si="75"/>
        <v>30</v>
      </c>
      <c r="N2734" s="4" t="e">
        <f>VLOOKUP(L2734,#REF!,3,FALSE)</f>
        <v>#REF!</v>
      </c>
      <c r="O2734" s="4" t="e">
        <f>VLOOKUP(L2734,#REF!,2,FALSE)</f>
        <v>#REF!</v>
      </c>
      <c r="P2734" s="4" t="e">
        <f t="shared" si="76"/>
        <v>#REF!</v>
      </c>
      <c r="Q2734" s="4"/>
      <c r="R2734" s="4"/>
      <c r="S2734" s="4"/>
      <c r="T2734" s="4"/>
      <c r="U2734" s="4"/>
      <c r="V2734" s="4"/>
      <c r="W2734" s="4"/>
    </row>
    <row r="2735" spans="1:23" ht="16">
      <c r="A2735" s="173" t="s">
        <v>3475</v>
      </c>
      <c r="B2735" s="173" t="s">
        <v>78</v>
      </c>
      <c r="C2735" s="173">
        <v>840130530783</v>
      </c>
      <c r="D2735" s="174">
        <v>49.5</v>
      </c>
      <c r="E2735" s="174">
        <v>99</v>
      </c>
      <c r="F2735" s="173" t="s">
        <v>809</v>
      </c>
      <c r="G2735" s="4" t="s">
        <v>3</v>
      </c>
      <c r="H2735" s="4" t="str">
        <f t="shared" si="70"/>
        <v>DX Bootcut</v>
      </c>
      <c r="I2735" s="4" t="str">
        <f t="shared" si="71"/>
        <v>Blue Sky</v>
      </c>
      <c r="J2735" s="4" t="str">
        <f t="shared" si="72"/>
        <v>DWS23P7D-422</v>
      </c>
      <c r="K2735" s="4" t="str">
        <f t="shared" si="73"/>
        <v>18x32</v>
      </c>
      <c r="L2735" s="4" t="str">
        <f t="shared" si="74"/>
        <v>18</v>
      </c>
      <c r="M2735" s="4" t="str">
        <f t="shared" si="75"/>
        <v>32</v>
      </c>
      <c r="N2735" s="4" t="e">
        <f>VLOOKUP(L2735,#REF!,3,FALSE)</f>
        <v>#REF!</v>
      </c>
      <c r="O2735" s="4" t="e">
        <f>VLOOKUP(L2735,#REF!,2,FALSE)</f>
        <v>#REF!</v>
      </c>
      <c r="P2735" s="4" t="e">
        <f t="shared" si="76"/>
        <v>#REF!</v>
      </c>
      <c r="Q2735" s="4"/>
      <c r="R2735" s="4"/>
      <c r="S2735" s="4"/>
      <c r="T2735" s="4"/>
      <c r="U2735" s="4"/>
      <c r="V2735" s="4"/>
      <c r="W2735" s="4"/>
    </row>
    <row r="2736" spans="1:23" ht="16">
      <c r="A2736" s="173" t="s">
        <v>3476</v>
      </c>
      <c r="B2736" s="173" t="s">
        <v>78</v>
      </c>
      <c r="C2736" s="173">
        <v>840130530790</v>
      </c>
      <c r="D2736" s="174">
        <v>49.5</v>
      </c>
      <c r="E2736" s="174">
        <v>99</v>
      </c>
      <c r="F2736" s="173" t="s">
        <v>809</v>
      </c>
      <c r="G2736" s="4" t="s">
        <v>3</v>
      </c>
      <c r="H2736" s="4" t="str">
        <f t="shared" si="70"/>
        <v>DX Bootcut</v>
      </c>
      <c r="I2736" s="4" t="str">
        <f t="shared" si="71"/>
        <v>Blue Sky</v>
      </c>
      <c r="J2736" s="4" t="str">
        <f t="shared" si="72"/>
        <v>DWS23P7D-422</v>
      </c>
      <c r="K2736" s="4" t="str">
        <f t="shared" si="73"/>
        <v>18x34</v>
      </c>
      <c r="L2736" s="4" t="str">
        <f t="shared" si="74"/>
        <v>18</v>
      </c>
      <c r="M2736" s="4" t="str">
        <f t="shared" si="75"/>
        <v>34</v>
      </c>
      <c r="N2736" s="4" t="e">
        <f>VLOOKUP(L2736,#REF!,3,FALSE)</f>
        <v>#REF!</v>
      </c>
      <c r="O2736" s="4" t="e">
        <f>VLOOKUP(L2736,#REF!,2,FALSE)</f>
        <v>#REF!</v>
      </c>
      <c r="P2736" s="4" t="e">
        <f t="shared" si="76"/>
        <v>#REF!</v>
      </c>
      <c r="Q2736" s="4"/>
      <c r="R2736" s="4"/>
      <c r="S2736" s="4"/>
      <c r="T2736" s="4"/>
      <c r="U2736" s="4"/>
      <c r="V2736" s="4"/>
      <c r="W2736" s="4"/>
    </row>
    <row r="2737" spans="1:23" ht="16">
      <c r="A2737" s="173" t="s">
        <v>3477</v>
      </c>
      <c r="B2737" s="173" t="s">
        <v>78</v>
      </c>
      <c r="C2737" s="173">
        <v>840130530806</v>
      </c>
      <c r="D2737" s="174">
        <v>49.5</v>
      </c>
      <c r="E2737" s="174">
        <v>99</v>
      </c>
      <c r="F2737" s="173" t="s">
        <v>809</v>
      </c>
      <c r="G2737" s="4" t="s">
        <v>3</v>
      </c>
      <c r="H2737" s="4" t="str">
        <f t="shared" si="70"/>
        <v>DX Bootcut</v>
      </c>
      <c r="I2737" s="4" t="str">
        <f t="shared" si="71"/>
        <v>Blue Sky</v>
      </c>
      <c r="J2737" s="4" t="str">
        <f t="shared" si="72"/>
        <v>DWS23P7D-422</v>
      </c>
      <c r="K2737" s="4" t="str">
        <f t="shared" si="73"/>
        <v>18x36</v>
      </c>
      <c r="L2737" s="4" t="str">
        <f t="shared" si="74"/>
        <v>18</v>
      </c>
      <c r="M2737" s="4" t="str">
        <f t="shared" si="75"/>
        <v>36</v>
      </c>
      <c r="N2737" s="4" t="e">
        <f>VLOOKUP(L2737,#REF!,3,FALSE)</f>
        <v>#REF!</v>
      </c>
      <c r="O2737" s="4" t="e">
        <f>VLOOKUP(L2737,#REF!,2,FALSE)</f>
        <v>#REF!</v>
      </c>
      <c r="P2737" s="4" t="e">
        <f t="shared" si="76"/>
        <v>#REF!</v>
      </c>
      <c r="Q2737" s="4"/>
      <c r="R2737" s="4"/>
      <c r="S2737" s="4"/>
      <c r="T2737" s="4"/>
      <c r="U2737" s="4"/>
      <c r="V2737" s="4"/>
      <c r="W2737" s="4"/>
    </row>
    <row r="2738" spans="1:23" ht="16">
      <c r="A2738" s="173" t="s">
        <v>3478</v>
      </c>
      <c r="B2738" s="173" t="s">
        <v>78</v>
      </c>
      <c r="C2738" s="173">
        <v>840130530813</v>
      </c>
      <c r="D2738" s="174">
        <v>49.5</v>
      </c>
      <c r="E2738" s="174">
        <v>99</v>
      </c>
      <c r="F2738" s="173" t="s">
        <v>809</v>
      </c>
      <c r="G2738" s="4" t="s">
        <v>3</v>
      </c>
      <c r="H2738" s="4" t="str">
        <f t="shared" si="70"/>
        <v>DX Bootcut</v>
      </c>
      <c r="I2738" s="4" t="str">
        <f t="shared" si="71"/>
        <v>Blue Sky</v>
      </c>
      <c r="J2738" s="4" t="str">
        <f t="shared" si="72"/>
        <v>DWS23P7D-422</v>
      </c>
      <c r="K2738" s="4" t="str">
        <f t="shared" si="73"/>
        <v>20x28</v>
      </c>
      <c r="L2738" s="4" t="str">
        <f t="shared" si="74"/>
        <v>20</v>
      </c>
      <c r="M2738" s="4" t="str">
        <f t="shared" si="75"/>
        <v>28</v>
      </c>
      <c r="N2738" s="4" t="e">
        <f>VLOOKUP(L2738,#REF!,3,FALSE)</f>
        <v>#REF!</v>
      </c>
      <c r="O2738" s="4" t="e">
        <f>VLOOKUP(L2738,#REF!,2,FALSE)</f>
        <v>#REF!</v>
      </c>
      <c r="P2738" s="4" t="e">
        <f t="shared" si="76"/>
        <v>#REF!</v>
      </c>
      <c r="Q2738" s="4"/>
      <c r="R2738" s="4"/>
      <c r="S2738" s="4"/>
      <c r="T2738" s="4"/>
      <c r="U2738" s="4"/>
      <c r="V2738" s="4"/>
      <c r="W2738" s="4"/>
    </row>
    <row r="2739" spans="1:23" ht="16">
      <c r="A2739" s="173" t="s">
        <v>3479</v>
      </c>
      <c r="B2739" s="173" t="s">
        <v>78</v>
      </c>
      <c r="C2739" s="173">
        <v>840130530820</v>
      </c>
      <c r="D2739" s="174">
        <v>49.5</v>
      </c>
      <c r="E2739" s="174">
        <v>99</v>
      </c>
      <c r="F2739" s="173" t="s">
        <v>809</v>
      </c>
      <c r="G2739" s="4" t="s">
        <v>3</v>
      </c>
      <c r="H2739" s="4" t="str">
        <f t="shared" si="70"/>
        <v>DX Bootcut</v>
      </c>
      <c r="I2739" s="4" t="str">
        <f t="shared" si="71"/>
        <v>Blue Sky</v>
      </c>
      <c r="J2739" s="4" t="str">
        <f t="shared" si="72"/>
        <v>DWS23P7D-422</v>
      </c>
      <c r="K2739" s="4" t="str">
        <f t="shared" si="73"/>
        <v>20x30</v>
      </c>
      <c r="L2739" s="4" t="str">
        <f t="shared" si="74"/>
        <v>20</v>
      </c>
      <c r="M2739" s="4" t="str">
        <f t="shared" si="75"/>
        <v>30</v>
      </c>
      <c r="N2739" s="4" t="e">
        <f>VLOOKUP(L2739,#REF!,3,FALSE)</f>
        <v>#REF!</v>
      </c>
      <c r="O2739" s="4" t="e">
        <f>VLOOKUP(L2739,#REF!,2,FALSE)</f>
        <v>#REF!</v>
      </c>
      <c r="P2739" s="4" t="e">
        <f t="shared" si="76"/>
        <v>#REF!</v>
      </c>
      <c r="Q2739" s="4"/>
      <c r="R2739" s="4"/>
      <c r="S2739" s="4"/>
      <c r="T2739" s="4"/>
      <c r="U2739" s="4"/>
      <c r="V2739" s="4"/>
      <c r="W2739" s="4"/>
    </row>
    <row r="2740" spans="1:23" ht="16">
      <c r="A2740" s="173" t="s">
        <v>3480</v>
      </c>
      <c r="B2740" s="173" t="s">
        <v>78</v>
      </c>
      <c r="C2740" s="173">
        <v>840130530837</v>
      </c>
      <c r="D2740" s="174">
        <v>49.5</v>
      </c>
      <c r="E2740" s="174">
        <v>99</v>
      </c>
      <c r="F2740" s="173" t="s">
        <v>809</v>
      </c>
      <c r="G2740" s="4" t="s">
        <v>3</v>
      </c>
      <c r="H2740" s="4" t="str">
        <f t="shared" si="70"/>
        <v>DX Bootcut</v>
      </c>
      <c r="I2740" s="4" t="str">
        <f t="shared" si="71"/>
        <v>Blue Sky</v>
      </c>
      <c r="J2740" s="4" t="str">
        <f t="shared" si="72"/>
        <v>DWS23P7D-422</v>
      </c>
      <c r="K2740" s="4" t="str">
        <f t="shared" si="73"/>
        <v>20x32</v>
      </c>
      <c r="L2740" s="4" t="str">
        <f t="shared" si="74"/>
        <v>20</v>
      </c>
      <c r="M2740" s="4" t="str">
        <f t="shared" si="75"/>
        <v>32</v>
      </c>
      <c r="N2740" s="4" t="e">
        <f>VLOOKUP(L2740,#REF!,3,FALSE)</f>
        <v>#REF!</v>
      </c>
      <c r="O2740" s="4" t="e">
        <f>VLOOKUP(L2740,#REF!,2,FALSE)</f>
        <v>#REF!</v>
      </c>
      <c r="P2740" s="4" t="e">
        <f t="shared" si="76"/>
        <v>#REF!</v>
      </c>
      <c r="Q2740" s="4"/>
      <c r="R2740" s="4"/>
      <c r="S2740" s="4"/>
      <c r="T2740" s="4"/>
      <c r="U2740" s="4"/>
      <c r="V2740" s="4"/>
      <c r="W2740" s="4"/>
    </row>
    <row r="2741" spans="1:23" ht="16">
      <c r="A2741" s="173" t="s">
        <v>3481</v>
      </c>
      <c r="B2741" s="173" t="s">
        <v>78</v>
      </c>
      <c r="C2741" s="173">
        <v>840130530844</v>
      </c>
      <c r="D2741" s="174">
        <v>49.5</v>
      </c>
      <c r="E2741" s="174">
        <v>99</v>
      </c>
      <c r="F2741" s="173" t="s">
        <v>809</v>
      </c>
      <c r="G2741" s="4" t="s">
        <v>3</v>
      </c>
      <c r="H2741" s="4" t="str">
        <f t="shared" si="70"/>
        <v>DX Bootcut</v>
      </c>
      <c r="I2741" s="4" t="str">
        <f t="shared" si="71"/>
        <v>Blue Sky</v>
      </c>
      <c r="J2741" s="4" t="str">
        <f t="shared" si="72"/>
        <v>DWS23P7D-422</v>
      </c>
      <c r="K2741" s="4" t="str">
        <f t="shared" si="73"/>
        <v>20x34</v>
      </c>
      <c r="L2741" s="4" t="str">
        <f t="shared" si="74"/>
        <v>20</v>
      </c>
      <c r="M2741" s="4" t="str">
        <f t="shared" si="75"/>
        <v>34</v>
      </c>
      <c r="N2741" s="4" t="e">
        <f>VLOOKUP(L2741,#REF!,3,FALSE)</f>
        <v>#REF!</v>
      </c>
      <c r="O2741" s="4" t="e">
        <f>VLOOKUP(L2741,#REF!,2,FALSE)</f>
        <v>#REF!</v>
      </c>
      <c r="P2741" s="4" t="e">
        <f t="shared" si="76"/>
        <v>#REF!</v>
      </c>
      <c r="Q2741" s="4"/>
      <c r="R2741" s="4"/>
      <c r="S2741" s="4"/>
      <c r="T2741" s="4"/>
      <c r="U2741" s="4"/>
      <c r="V2741" s="4"/>
      <c r="W2741" s="4"/>
    </row>
    <row r="2742" spans="1:23" ht="16">
      <c r="A2742" s="173" t="s">
        <v>3482</v>
      </c>
      <c r="B2742" s="173" t="s">
        <v>78</v>
      </c>
      <c r="C2742" s="173">
        <v>840130530851</v>
      </c>
      <c r="D2742" s="174">
        <v>49.5</v>
      </c>
      <c r="E2742" s="174">
        <v>99</v>
      </c>
      <c r="F2742" s="173" t="s">
        <v>809</v>
      </c>
      <c r="G2742" s="4" t="s">
        <v>3</v>
      </c>
      <c r="H2742" s="4" t="str">
        <f t="shared" si="70"/>
        <v>DX Bootcut</v>
      </c>
      <c r="I2742" s="4" t="str">
        <f t="shared" si="71"/>
        <v>Blue Sky</v>
      </c>
      <c r="J2742" s="4" t="str">
        <f t="shared" si="72"/>
        <v>DWS23P7D-422</v>
      </c>
      <c r="K2742" s="4" t="str">
        <f t="shared" si="73"/>
        <v>20x36</v>
      </c>
      <c r="L2742" s="4" t="str">
        <f t="shared" si="74"/>
        <v>20</v>
      </c>
      <c r="M2742" s="4" t="str">
        <f t="shared" si="75"/>
        <v>36</v>
      </c>
      <c r="N2742" s="4" t="e">
        <f>VLOOKUP(L2742,#REF!,3,FALSE)</f>
        <v>#REF!</v>
      </c>
      <c r="O2742" s="4" t="e">
        <f>VLOOKUP(L2742,#REF!,2,FALSE)</f>
        <v>#REF!</v>
      </c>
      <c r="P2742" s="4" t="e">
        <f t="shared" si="76"/>
        <v>#REF!</v>
      </c>
      <c r="Q2742" s="4"/>
      <c r="R2742" s="4"/>
      <c r="S2742" s="4"/>
      <c r="T2742" s="4"/>
      <c r="U2742" s="4"/>
      <c r="V2742" s="4"/>
      <c r="W2742" s="4"/>
    </row>
    <row r="2743" spans="1:23" ht="16">
      <c r="A2743" s="173" t="s">
        <v>3483</v>
      </c>
      <c r="B2743" s="173" t="s">
        <v>78</v>
      </c>
      <c r="C2743" s="173">
        <v>840130530868</v>
      </c>
      <c r="D2743" s="174">
        <v>49.5</v>
      </c>
      <c r="E2743" s="174">
        <v>99</v>
      </c>
      <c r="F2743" s="173" t="s">
        <v>809</v>
      </c>
      <c r="G2743" s="4" t="s">
        <v>3</v>
      </c>
      <c r="H2743" s="4" t="str">
        <f t="shared" si="70"/>
        <v>DX Bootcut</v>
      </c>
      <c r="I2743" s="4" t="str">
        <f t="shared" si="71"/>
        <v>Blue Sky</v>
      </c>
      <c r="J2743" s="4" t="str">
        <f t="shared" si="72"/>
        <v>DWS23P7D-422</v>
      </c>
      <c r="K2743" s="4" t="str">
        <f t="shared" si="73"/>
        <v>22x28</v>
      </c>
      <c r="L2743" s="4" t="str">
        <f t="shared" si="74"/>
        <v>22</v>
      </c>
      <c r="M2743" s="4" t="str">
        <f t="shared" si="75"/>
        <v>28</v>
      </c>
      <c r="N2743" s="4" t="e">
        <f>VLOOKUP(L2743,#REF!,3,FALSE)</f>
        <v>#REF!</v>
      </c>
      <c r="O2743" s="4" t="e">
        <f>VLOOKUP(L2743,#REF!,2,FALSE)</f>
        <v>#REF!</v>
      </c>
      <c r="P2743" s="4" t="e">
        <f t="shared" si="76"/>
        <v>#REF!</v>
      </c>
      <c r="Q2743" s="4"/>
      <c r="R2743" s="4"/>
      <c r="S2743" s="4"/>
      <c r="T2743" s="4"/>
      <c r="U2743" s="4"/>
      <c r="V2743" s="4"/>
      <c r="W2743" s="4"/>
    </row>
    <row r="2744" spans="1:23" ht="16">
      <c r="A2744" s="173" t="s">
        <v>3484</v>
      </c>
      <c r="B2744" s="173" t="s">
        <v>78</v>
      </c>
      <c r="C2744" s="173">
        <v>840130530875</v>
      </c>
      <c r="D2744" s="174">
        <v>49.5</v>
      </c>
      <c r="E2744" s="174">
        <v>99</v>
      </c>
      <c r="F2744" s="173" t="s">
        <v>809</v>
      </c>
      <c r="G2744" s="4" t="s">
        <v>3</v>
      </c>
      <c r="H2744" s="4" t="str">
        <f t="shared" si="70"/>
        <v>DX Bootcut</v>
      </c>
      <c r="I2744" s="4" t="str">
        <f t="shared" si="71"/>
        <v>Blue Sky</v>
      </c>
      <c r="J2744" s="4" t="str">
        <f t="shared" si="72"/>
        <v>DWS23P7D-422</v>
      </c>
      <c r="K2744" s="4" t="str">
        <f t="shared" si="73"/>
        <v>22x30</v>
      </c>
      <c r="L2744" s="4" t="str">
        <f t="shared" si="74"/>
        <v>22</v>
      </c>
      <c r="M2744" s="4" t="str">
        <f t="shared" si="75"/>
        <v>30</v>
      </c>
      <c r="N2744" s="4" t="e">
        <f>VLOOKUP(L2744,#REF!,3,FALSE)</f>
        <v>#REF!</v>
      </c>
      <c r="O2744" s="4" t="e">
        <f>VLOOKUP(L2744,#REF!,2,FALSE)</f>
        <v>#REF!</v>
      </c>
      <c r="P2744" s="4" t="e">
        <f t="shared" si="76"/>
        <v>#REF!</v>
      </c>
      <c r="Q2744" s="4"/>
      <c r="R2744" s="4"/>
      <c r="S2744" s="4"/>
      <c r="T2744" s="4"/>
      <c r="U2744" s="4"/>
      <c r="V2744" s="4"/>
      <c r="W2744" s="4"/>
    </row>
    <row r="2745" spans="1:23" ht="16">
      <c r="A2745" s="173" t="s">
        <v>3485</v>
      </c>
      <c r="B2745" s="173" t="s">
        <v>78</v>
      </c>
      <c r="C2745" s="173">
        <v>840130530882</v>
      </c>
      <c r="D2745" s="174">
        <v>49.5</v>
      </c>
      <c r="E2745" s="174">
        <v>99</v>
      </c>
      <c r="F2745" s="173" t="s">
        <v>809</v>
      </c>
      <c r="G2745" s="4" t="s">
        <v>3</v>
      </c>
      <c r="H2745" s="4" t="str">
        <f t="shared" si="70"/>
        <v>DX Bootcut</v>
      </c>
      <c r="I2745" s="4" t="str">
        <f t="shared" si="71"/>
        <v>Blue Sky</v>
      </c>
      <c r="J2745" s="4" t="str">
        <f t="shared" si="72"/>
        <v>DWS23P7D-422</v>
      </c>
      <c r="K2745" s="4" t="str">
        <f t="shared" si="73"/>
        <v>22x32</v>
      </c>
      <c r="L2745" s="4" t="str">
        <f t="shared" si="74"/>
        <v>22</v>
      </c>
      <c r="M2745" s="4" t="str">
        <f t="shared" si="75"/>
        <v>32</v>
      </c>
      <c r="N2745" s="4" t="e">
        <f>VLOOKUP(L2745,#REF!,3,FALSE)</f>
        <v>#REF!</v>
      </c>
      <c r="O2745" s="4" t="e">
        <f>VLOOKUP(L2745,#REF!,2,FALSE)</f>
        <v>#REF!</v>
      </c>
      <c r="P2745" s="4" t="e">
        <f t="shared" si="76"/>
        <v>#REF!</v>
      </c>
      <c r="Q2745" s="4"/>
      <c r="R2745" s="4"/>
      <c r="S2745" s="4"/>
      <c r="T2745" s="4"/>
      <c r="U2745" s="4"/>
      <c r="V2745" s="4"/>
      <c r="W2745" s="4"/>
    </row>
    <row r="2746" spans="1:23" ht="16">
      <c r="A2746" s="173" t="s">
        <v>3486</v>
      </c>
      <c r="B2746" s="173" t="s">
        <v>78</v>
      </c>
      <c r="C2746" s="173">
        <v>840130530899</v>
      </c>
      <c r="D2746" s="174">
        <v>49.5</v>
      </c>
      <c r="E2746" s="174">
        <v>99</v>
      </c>
      <c r="F2746" s="173" t="s">
        <v>809</v>
      </c>
      <c r="G2746" s="4" t="s">
        <v>3</v>
      </c>
      <c r="H2746" s="4" t="str">
        <f t="shared" si="70"/>
        <v>DX Bootcut</v>
      </c>
      <c r="I2746" s="4" t="str">
        <f t="shared" si="71"/>
        <v>Blue Sky</v>
      </c>
      <c r="J2746" s="4" t="str">
        <f t="shared" si="72"/>
        <v>DWS23P7D-422</v>
      </c>
      <c r="K2746" s="4" t="str">
        <f t="shared" si="73"/>
        <v>22x34</v>
      </c>
      <c r="L2746" s="4" t="str">
        <f t="shared" si="74"/>
        <v>22</v>
      </c>
      <c r="M2746" s="4" t="str">
        <f t="shared" si="75"/>
        <v>34</v>
      </c>
      <c r="N2746" s="4" t="e">
        <f>VLOOKUP(L2746,#REF!,3,FALSE)</f>
        <v>#REF!</v>
      </c>
      <c r="O2746" s="4" t="e">
        <f>VLOOKUP(L2746,#REF!,2,FALSE)</f>
        <v>#REF!</v>
      </c>
      <c r="P2746" s="4" t="e">
        <f t="shared" si="76"/>
        <v>#REF!</v>
      </c>
      <c r="Q2746" s="4"/>
      <c r="R2746" s="4"/>
      <c r="S2746" s="4"/>
      <c r="T2746" s="4"/>
      <c r="U2746" s="4"/>
      <c r="V2746" s="4"/>
      <c r="W2746" s="4"/>
    </row>
    <row r="2747" spans="1:23" ht="16">
      <c r="A2747" s="173" t="s">
        <v>3487</v>
      </c>
      <c r="B2747" s="173" t="s">
        <v>78</v>
      </c>
      <c r="C2747" s="173">
        <v>840130530905</v>
      </c>
      <c r="D2747" s="174">
        <v>49.5</v>
      </c>
      <c r="E2747" s="174">
        <v>99</v>
      </c>
      <c r="F2747" s="173" t="s">
        <v>809</v>
      </c>
      <c r="G2747" s="4" t="s">
        <v>3</v>
      </c>
      <c r="H2747" s="4" t="str">
        <f t="shared" si="70"/>
        <v>DX Bootcut</v>
      </c>
      <c r="I2747" s="4" t="str">
        <f t="shared" si="71"/>
        <v>Blue Sky</v>
      </c>
      <c r="J2747" s="4" t="str">
        <f t="shared" si="72"/>
        <v>DWS23P7D-422</v>
      </c>
      <c r="K2747" s="4" t="str">
        <f t="shared" si="73"/>
        <v>22x36</v>
      </c>
      <c r="L2747" s="4" t="str">
        <f t="shared" si="74"/>
        <v>22</v>
      </c>
      <c r="M2747" s="4" t="str">
        <f t="shared" si="75"/>
        <v>36</v>
      </c>
      <c r="N2747" s="4" t="e">
        <f>VLOOKUP(L2747,#REF!,3,FALSE)</f>
        <v>#REF!</v>
      </c>
      <c r="O2747" s="4" t="e">
        <f>VLOOKUP(L2747,#REF!,2,FALSE)</f>
        <v>#REF!</v>
      </c>
      <c r="P2747" s="4" t="e">
        <f t="shared" si="76"/>
        <v>#REF!</v>
      </c>
      <c r="Q2747" s="4"/>
      <c r="R2747" s="4"/>
      <c r="S2747" s="4"/>
      <c r="T2747" s="4"/>
      <c r="U2747" s="4"/>
      <c r="V2747" s="4"/>
      <c r="W2747" s="4"/>
    </row>
    <row r="2748" spans="1:23" ht="16">
      <c r="A2748" s="173" t="s">
        <v>3488</v>
      </c>
      <c r="B2748" s="173" t="s">
        <v>78</v>
      </c>
      <c r="C2748" s="173">
        <v>840130530912</v>
      </c>
      <c r="D2748" s="174">
        <v>49.5</v>
      </c>
      <c r="E2748" s="174">
        <v>99</v>
      </c>
      <c r="F2748" s="173" t="s">
        <v>809</v>
      </c>
      <c r="G2748" s="4" t="s">
        <v>3</v>
      </c>
      <c r="H2748" s="4" t="str">
        <f t="shared" si="70"/>
        <v>DX Bootcut</v>
      </c>
      <c r="I2748" s="4" t="str">
        <f t="shared" si="71"/>
        <v>Blue Sky</v>
      </c>
      <c r="J2748" s="4" t="str">
        <f t="shared" si="72"/>
        <v>DWS23P7D-422</v>
      </c>
      <c r="K2748" s="4" t="str">
        <f t="shared" si="73"/>
        <v>24x28</v>
      </c>
      <c r="L2748" s="4" t="str">
        <f t="shared" si="74"/>
        <v>24</v>
      </c>
      <c r="M2748" s="4" t="str">
        <f t="shared" si="75"/>
        <v>28</v>
      </c>
      <c r="N2748" s="4" t="e">
        <f>VLOOKUP(L2748,#REF!,3,FALSE)</f>
        <v>#REF!</v>
      </c>
      <c r="O2748" s="4" t="e">
        <f>VLOOKUP(L2748,#REF!,2,FALSE)</f>
        <v>#REF!</v>
      </c>
      <c r="P2748" s="4" t="e">
        <f t="shared" si="76"/>
        <v>#REF!</v>
      </c>
      <c r="Q2748" s="4"/>
      <c r="R2748" s="4"/>
      <c r="S2748" s="4"/>
      <c r="T2748" s="4"/>
      <c r="U2748" s="4"/>
      <c r="V2748" s="4"/>
      <c r="W2748" s="4"/>
    </row>
    <row r="2749" spans="1:23" ht="16">
      <c r="A2749" s="173" t="s">
        <v>3489</v>
      </c>
      <c r="B2749" s="173" t="s">
        <v>78</v>
      </c>
      <c r="C2749" s="173">
        <v>840130530929</v>
      </c>
      <c r="D2749" s="174">
        <v>49.5</v>
      </c>
      <c r="E2749" s="174">
        <v>99</v>
      </c>
      <c r="F2749" s="173" t="s">
        <v>809</v>
      </c>
      <c r="G2749" s="4" t="s">
        <v>3</v>
      </c>
      <c r="H2749" s="4" t="str">
        <f t="shared" si="70"/>
        <v>DX Bootcut</v>
      </c>
      <c r="I2749" s="4" t="str">
        <f t="shared" si="71"/>
        <v>Blue Sky</v>
      </c>
      <c r="J2749" s="4" t="str">
        <f t="shared" si="72"/>
        <v>DWS23P7D-422</v>
      </c>
      <c r="K2749" s="4" t="str">
        <f t="shared" si="73"/>
        <v>24x30</v>
      </c>
      <c r="L2749" s="4" t="str">
        <f t="shared" si="74"/>
        <v>24</v>
      </c>
      <c r="M2749" s="4" t="str">
        <f t="shared" si="75"/>
        <v>30</v>
      </c>
      <c r="N2749" s="4" t="e">
        <f>VLOOKUP(L2749,#REF!,3,FALSE)</f>
        <v>#REF!</v>
      </c>
      <c r="O2749" s="4" t="e">
        <f>VLOOKUP(L2749,#REF!,2,FALSE)</f>
        <v>#REF!</v>
      </c>
      <c r="P2749" s="4" t="e">
        <f t="shared" si="76"/>
        <v>#REF!</v>
      </c>
      <c r="Q2749" s="4"/>
      <c r="R2749" s="4"/>
      <c r="S2749" s="4"/>
      <c r="T2749" s="4"/>
      <c r="U2749" s="4"/>
      <c r="V2749" s="4"/>
      <c r="W2749" s="4"/>
    </row>
    <row r="2750" spans="1:23" ht="16">
      <c r="A2750" s="173" t="s">
        <v>3490</v>
      </c>
      <c r="B2750" s="173" t="s">
        <v>78</v>
      </c>
      <c r="C2750" s="173">
        <v>840130530936</v>
      </c>
      <c r="D2750" s="174">
        <v>49.5</v>
      </c>
      <c r="E2750" s="174">
        <v>99</v>
      </c>
      <c r="F2750" s="173" t="s">
        <v>809</v>
      </c>
      <c r="G2750" s="4" t="s">
        <v>3</v>
      </c>
      <c r="H2750" s="4" t="str">
        <f t="shared" si="70"/>
        <v>DX Bootcut</v>
      </c>
      <c r="I2750" s="4" t="str">
        <f t="shared" si="71"/>
        <v>Blue Sky</v>
      </c>
      <c r="J2750" s="4" t="str">
        <f t="shared" si="72"/>
        <v>DWS23P7D-422</v>
      </c>
      <c r="K2750" s="4" t="str">
        <f t="shared" si="73"/>
        <v>24x32</v>
      </c>
      <c r="L2750" s="4" t="str">
        <f t="shared" si="74"/>
        <v>24</v>
      </c>
      <c r="M2750" s="4" t="str">
        <f t="shared" si="75"/>
        <v>32</v>
      </c>
      <c r="N2750" s="4" t="e">
        <f>VLOOKUP(L2750,#REF!,3,FALSE)</f>
        <v>#REF!</v>
      </c>
      <c r="O2750" s="4" t="e">
        <f>VLOOKUP(L2750,#REF!,2,FALSE)</f>
        <v>#REF!</v>
      </c>
      <c r="P2750" s="4" t="e">
        <f t="shared" si="76"/>
        <v>#REF!</v>
      </c>
      <c r="Q2750" s="4"/>
      <c r="R2750" s="4"/>
      <c r="S2750" s="4"/>
      <c r="T2750" s="4"/>
      <c r="U2750" s="4"/>
      <c r="V2750" s="4"/>
      <c r="W2750" s="4"/>
    </row>
    <row r="2751" spans="1:23" ht="16">
      <c r="A2751" s="173" t="s">
        <v>3491</v>
      </c>
      <c r="B2751" s="173" t="s">
        <v>78</v>
      </c>
      <c r="C2751" s="173">
        <v>840130530943</v>
      </c>
      <c r="D2751" s="174">
        <v>49.5</v>
      </c>
      <c r="E2751" s="174">
        <v>99</v>
      </c>
      <c r="F2751" s="173" t="s">
        <v>809</v>
      </c>
      <c r="G2751" s="4" t="s">
        <v>3</v>
      </c>
      <c r="H2751" s="4" t="str">
        <f t="shared" si="70"/>
        <v>DX Bootcut</v>
      </c>
      <c r="I2751" s="4" t="str">
        <f t="shared" si="71"/>
        <v>Blue Sky</v>
      </c>
      <c r="J2751" s="4" t="str">
        <f t="shared" si="72"/>
        <v>DWS23P7D-422</v>
      </c>
      <c r="K2751" s="4" t="str">
        <f t="shared" si="73"/>
        <v>24x34</v>
      </c>
      <c r="L2751" s="4" t="str">
        <f t="shared" si="74"/>
        <v>24</v>
      </c>
      <c r="M2751" s="4" t="str">
        <f t="shared" si="75"/>
        <v>34</v>
      </c>
      <c r="N2751" s="4" t="e">
        <f>VLOOKUP(L2751,#REF!,3,FALSE)</f>
        <v>#REF!</v>
      </c>
      <c r="O2751" s="4" t="e">
        <f>VLOOKUP(L2751,#REF!,2,FALSE)</f>
        <v>#REF!</v>
      </c>
      <c r="P2751" s="4" t="e">
        <f t="shared" si="76"/>
        <v>#REF!</v>
      </c>
      <c r="Q2751" s="4"/>
      <c r="R2751" s="4"/>
      <c r="S2751" s="4"/>
      <c r="T2751" s="4"/>
      <c r="U2751" s="4"/>
      <c r="V2751" s="4"/>
      <c r="W2751" s="4"/>
    </row>
    <row r="2752" spans="1:23" ht="16">
      <c r="A2752" s="173" t="s">
        <v>3492</v>
      </c>
      <c r="B2752" s="173" t="s">
        <v>78</v>
      </c>
      <c r="C2752" s="173">
        <v>840130530950</v>
      </c>
      <c r="D2752" s="174">
        <v>49.5</v>
      </c>
      <c r="E2752" s="174">
        <v>99</v>
      </c>
      <c r="F2752" s="173" t="s">
        <v>809</v>
      </c>
      <c r="G2752" s="4" t="s">
        <v>3</v>
      </c>
      <c r="H2752" s="4" t="str">
        <f t="shared" si="70"/>
        <v>DX Bootcut</v>
      </c>
      <c r="I2752" s="4" t="str">
        <f t="shared" si="71"/>
        <v>Blue Sky</v>
      </c>
      <c r="J2752" s="4" t="str">
        <f t="shared" si="72"/>
        <v>DWS23P7D-422</v>
      </c>
      <c r="K2752" s="4" t="str">
        <f t="shared" si="73"/>
        <v>24x36</v>
      </c>
      <c r="L2752" s="4" t="str">
        <f t="shared" si="74"/>
        <v>24</v>
      </c>
      <c r="M2752" s="4" t="str">
        <f t="shared" si="75"/>
        <v>36</v>
      </c>
      <c r="N2752" s="4" t="e">
        <f>VLOOKUP(L2752,#REF!,3,FALSE)</f>
        <v>#REF!</v>
      </c>
      <c r="O2752" s="4" t="e">
        <f>VLOOKUP(L2752,#REF!,2,FALSE)</f>
        <v>#REF!</v>
      </c>
      <c r="P2752" s="4" t="e">
        <f t="shared" si="76"/>
        <v>#REF!</v>
      </c>
      <c r="Q2752" s="4"/>
      <c r="R2752" s="4"/>
      <c r="S2752" s="4"/>
      <c r="T2752" s="4"/>
      <c r="U2752" s="4"/>
      <c r="V2752" s="4"/>
      <c r="W2752" s="4"/>
    </row>
    <row r="2753" spans="1:23" ht="16">
      <c r="A2753" s="173" t="s">
        <v>3493</v>
      </c>
      <c r="B2753" s="173" t="s">
        <v>78</v>
      </c>
      <c r="C2753" s="173">
        <v>840130530967</v>
      </c>
      <c r="D2753" s="174">
        <v>49.5</v>
      </c>
      <c r="E2753" s="174">
        <v>99</v>
      </c>
      <c r="F2753" s="173" t="s">
        <v>809</v>
      </c>
      <c r="G2753" s="4" t="s">
        <v>3</v>
      </c>
      <c r="H2753" s="4" t="str">
        <f t="shared" si="70"/>
        <v>DX Bootcut</v>
      </c>
      <c r="I2753" s="4" t="str">
        <f t="shared" si="71"/>
        <v>Blue Sky</v>
      </c>
      <c r="J2753" s="4" t="str">
        <f t="shared" si="72"/>
        <v>DWS23P7D-422</v>
      </c>
      <c r="K2753" s="4" t="str">
        <f t="shared" si="73"/>
        <v>2x28</v>
      </c>
      <c r="L2753" s="4" t="str">
        <f t="shared" si="74"/>
        <v>2</v>
      </c>
      <c r="M2753" s="4" t="str">
        <f t="shared" si="75"/>
        <v>28</v>
      </c>
      <c r="N2753" s="4" t="e">
        <f>VLOOKUP(L2753,#REF!,3,FALSE)</f>
        <v>#REF!</v>
      </c>
      <c r="O2753" s="4" t="e">
        <f>VLOOKUP(L2753,#REF!,2,FALSE)</f>
        <v>#REF!</v>
      </c>
      <c r="P2753" s="4" t="e">
        <f t="shared" si="76"/>
        <v>#REF!</v>
      </c>
      <c r="Q2753" s="4"/>
      <c r="R2753" s="4"/>
      <c r="S2753" s="4"/>
      <c r="T2753" s="4"/>
      <c r="U2753" s="4"/>
      <c r="V2753" s="4"/>
      <c r="W2753" s="4"/>
    </row>
    <row r="2754" spans="1:23" ht="16">
      <c r="A2754" s="173" t="s">
        <v>3494</v>
      </c>
      <c r="B2754" s="173" t="s">
        <v>78</v>
      </c>
      <c r="C2754" s="173">
        <v>840130530974</v>
      </c>
      <c r="D2754" s="174">
        <v>49.5</v>
      </c>
      <c r="E2754" s="174">
        <v>99</v>
      </c>
      <c r="F2754" s="173" t="s">
        <v>809</v>
      </c>
      <c r="G2754" s="4" t="s">
        <v>3</v>
      </c>
      <c r="H2754" s="4" t="str">
        <f t="shared" si="70"/>
        <v>DX Bootcut</v>
      </c>
      <c r="I2754" s="4" t="str">
        <f t="shared" si="71"/>
        <v>Blue Sky</v>
      </c>
      <c r="J2754" s="4" t="str">
        <f t="shared" si="72"/>
        <v>DWS23P7D-422</v>
      </c>
      <c r="K2754" s="4" t="str">
        <f t="shared" si="73"/>
        <v>2x30</v>
      </c>
      <c r="L2754" s="4" t="str">
        <f t="shared" si="74"/>
        <v>2</v>
      </c>
      <c r="M2754" s="4" t="str">
        <f t="shared" si="75"/>
        <v>30</v>
      </c>
      <c r="N2754" s="4" t="e">
        <f>VLOOKUP(L2754,#REF!,3,FALSE)</f>
        <v>#REF!</v>
      </c>
      <c r="O2754" s="4" t="e">
        <f>VLOOKUP(L2754,#REF!,2,FALSE)</f>
        <v>#REF!</v>
      </c>
      <c r="P2754" s="4" t="e">
        <f t="shared" si="76"/>
        <v>#REF!</v>
      </c>
      <c r="Q2754" s="4"/>
      <c r="R2754" s="4"/>
      <c r="S2754" s="4"/>
      <c r="T2754" s="4"/>
      <c r="U2754" s="4"/>
      <c r="V2754" s="4"/>
      <c r="W2754" s="4"/>
    </row>
    <row r="2755" spans="1:23" ht="16">
      <c r="A2755" s="173" t="s">
        <v>3495</v>
      </c>
      <c r="B2755" s="173" t="s">
        <v>78</v>
      </c>
      <c r="C2755" s="173">
        <v>840130530981</v>
      </c>
      <c r="D2755" s="174">
        <v>49.5</v>
      </c>
      <c r="E2755" s="174">
        <v>99</v>
      </c>
      <c r="F2755" s="173" t="s">
        <v>809</v>
      </c>
      <c r="G2755" s="4" t="s">
        <v>3</v>
      </c>
      <c r="H2755" s="4" t="str">
        <f t="shared" si="70"/>
        <v>DX Bootcut</v>
      </c>
      <c r="I2755" s="4" t="str">
        <f t="shared" si="71"/>
        <v>Blue Sky</v>
      </c>
      <c r="J2755" s="4" t="str">
        <f t="shared" si="72"/>
        <v>DWS23P7D-422</v>
      </c>
      <c r="K2755" s="4" t="str">
        <f t="shared" si="73"/>
        <v>2x32</v>
      </c>
      <c r="L2755" s="4" t="str">
        <f t="shared" si="74"/>
        <v>2</v>
      </c>
      <c r="M2755" s="4" t="str">
        <f t="shared" si="75"/>
        <v>32</v>
      </c>
      <c r="N2755" s="4" t="e">
        <f>VLOOKUP(L2755,#REF!,3,FALSE)</f>
        <v>#REF!</v>
      </c>
      <c r="O2755" s="4" t="e">
        <f>VLOOKUP(L2755,#REF!,2,FALSE)</f>
        <v>#REF!</v>
      </c>
      <c r="P2755" s="4" t="e">
        <f t="shared" si="76"/>
        <v>#REF!</v>
      </c>
      <c r="Q2755" s="4"/>
      <c r="R2755" s="4"/>
      <c r="S2755" s="4"/>
      <c r="T2755" s="4"/>
      <c r="U2755" s="4"/>
      <c r="V2755" s="4"/>
      <c r="W2755" s="4"/>
    </row>
    <row r="2756" spans="1:23" ht="16">
      <c r="A2756" s="173" t="s">
        <v>3496</v>
      </c>
      <c r="B2756" s="173" t="s">
        <v>78</v>
      </c>
      <c r="C2756" s="173">
        <v>840130530998</v>
      </c>
      <c r="D2756" s="174">
        <v>49.5</v>
      </c>
      <c r="E2756" s="174">
        <v>99</v>
      </c>
      <c r="F2756" s="173" t="s">
        <v>809</v>
      </c>
      <c r="G2756" s="4" t="s">
        <v>3</v>
      </c>
      <c r="H2756" s="4" t="str">
        <f t="shared" si="70"/>
        <v>DX Bootcut</v>
      </c>
      <c r="I2756" s="4" t="str">
        <f t="shared" si="71"/>
        <v>Blue Sky</v>
      </c>
      <c r="J2756" s="4" t="str">
        <f t="shared" si="72"/>
        <v>DWS23P7D-422</v>
      </c>
      <c r="K2756" s="4" t="str">
        <f t="shared" si="73"/>
        <v>2x34</v>
      </c>
      <c r="L2756" s="4" t="str">
        <f t="shared" si="74"/>
        <v>2</v>
      </c>
      <c r="M2756" s="4" t="str">
        <f t="shared" si="75"/>
        <v>34</v>
      </c>
      <c r="N2756" s="4" t="e">
        <f>VLOOKUP(L2756,#REF!,3,FALSE)</f>
        <v>#REF!</v>
      </c>
      <c r="O2756" s="4" t="e">
        <f>VLOOKUP(L2756,#REF!,2,FALSE)</f>
        <v>#REF!</v>
      </c>
      <c r="P2756" s="4" t="e">
        <f t="shared" si="76"/>
        <v>#REF!</v>
      </c>
      <c r="Q2756" s="4"/>
      <c r="R2756" s="4"/>
      <c r="S2756" s="4"/>
      <c r="T2756" s="4"/>
      <c r="U2756" s="4"/>
      <c r="V2756" s="4"/>
      <c r="W2756" s="4"/>
    </row>
    <row r="2757" spans="1:23" ht="16">
      <c r="A2757" s="173" t="s">
        <v>3497</v>
      </c>
      <c r="B2757" s="173" t="s">
        <v>78</v>
      </c>
      <c r="C2757" s="173">
        <v>840130531001</v>
      </c>
      <c r="D2757" s="174">
        <v>49.5</v>
      </c>
      <c r="E2757" s="174">
        <v>99</v>
      </c>
      <c r="F2757" s="173" t="s">
        <v>809</v>
      </c>
      <c r="G2757" s="4" t="s">
        <v>3</v>
      </c>
      <c r="H2757" s="4" t="str">
        <f t="shared" si="70"/>
        <v>DX Bootcut</v>
      </c>
      <c r="I2757" s="4" t="str">
        <f t="shared" si="71"/>
        <v>Blue Sky</v>
      </c>
      <c r="J2757" s="4" t="str">
        <f t="shared" si="72"/>
        <v>DWS23P7D-422</v>
      </c>
      <c r="K2757" s="4" t="str">
        <f t="shared" si="73"/>
        <v>2x36</v>
      </c>
      <c r="L2757" s="4" t="str">
        <f t="shared" si="74"/>
        <v>2</v>
      </c>
      <c r="M2757" s="4" t="str">
        <f t="shared" si="75"/>
        <v>36</v>
      </c>
      <c r="N2757" s="4" t="e">
        <f>VLOOKUP(L2757,#REF!,3,FALSE)</f>
        <v>#REF!</v>
      </c>
      <c r="O2757" s="4" t="e">
        <f>VLOOKUP(L2757,#REF!,2,FALSE)</f>
        <v>#REF!</v>
      </c>
      <c r="P2757" s="4" t="e">
        <f t="shared" si="76"/>
        <v>#REF!</v>
      </c>
      <c r="Q2757" s="4"/>
      <c r="R2757" s="4"/>
      <c r="S2757" s="4"/>
      <c r="T2757" s="4"/>
      <c r="U2757" s="4"/>
      <c r="V2757" s="4"/>
      <c r="W2757" s="4"/>
    </row>
    <row r="2758" spans="1:23" ht="16">
      <c r="A2758" s="173" t="s">
        <v>3498</v>
      </c>
      <c r="B2758" s="173" t="s">
        <v>78</v>
      </c>
      <c r="C2758" s="173">
        <v>840130531018</v>
      </c>
      <c r="D2758" s="174">
        <v>49.5</v>
      </c>
      <c r="E2758" s="174">
        <v>99</v>
      </c>
      <c r="F2758" s="173" t="s">
        <v>809</v>
      </c>
      <c r="G2758" s="4" t="s">
        <v>3</v>
      </c>
      <c r="H2758" s="4" t="str">
        <f t="shared" si="70"/>
        <v>DX Bootcut</v>
      </c>
      <c r="I2758" s="4" t="str">
        <f t="shared" si="71"/>
        <v>Blue Sky</v>
      </c>
      <c r="J2758" s="4" t="str">
        <f t="shared" si="72"/>
        <v>DWS23P7D-422</v>
      </c>
      <c r="K2758" s="4" t="str">
        <f t="shared" si="73"/>
        <v>4x28</v>
      </c>
      <c r="L2758" s="4" t="str">
        <f t="shared" si="74"/>
        <v>4</v>
      </c>
      <c r="M2758" s="4" t="str">
        <f t="shared" si="75"/>
        <v>28</v>
      </c>
      <c r="N2758" s="4" t="e">
        <f>VLOOKUP(L2758,#REF!,3,FALSE)</f>
        <v>#REF!</v>
      </c>
      <c r="O2758" s="4" t="e">
        <f>VLOOKUP(L2758,#REF!,2,FALSE)</f>
        <v>#REF!</v>
      </c>
      <c r="P2758" s="4" t="e">
        <f t="shared" si="76"/>
        <v>#REF!</v>
      </c>
      <c r="Q2758" s="4"/>
      <c r="R2758" s="4"/>
      <c r="S2758" s="4"/>
      <c r="T2758" s="4"/>
      <c r="U2758" s="4"/>
      <c r="V2758" s="4"/>
      <c r="W2758" s="4"/>
    </row>
    <row r="2759" spans="1:23" ht="16">
      <c r="A2759" s="173" t="s">
        <v>3499</v>
      </c>
      <c r="B2759" s="173" t="s">
        <v>78</v>
      </c>
      <c r="C2759" s="173">
        <v>840130531025</v>
      </c>
      <c r="D2759" s="174">
        <v>49.5</v>
      </c>
      <c r="E2759" s="174">
        <v>99</v>
      </c>
      <c r="F2759" s="173" t="s">
        <v>809</v>
      </c>
      <c r="G2759" s="4" t="s">
        <v>3</v>
      </c>
      <c r="H2759" s="4" t="str">
        <f t="shared" si="70"/>
        <v>DX Bootcut</v>
      </c>
      <c r="I2759" s="4" t="str">
        <f t="shared" si="71"/>
        <v>Blue Sky</v>
      </c>
      <c r="J2759" s="4" t="str">
        <f t="shared" si="72"/>
        <v>DWS23P7D-422</v>
      </c>
      <c r="K2759" s="4" t="str">
        <f t="shared" si="73"/>
        <v>4x30</v>
      </c>
      <c r="L2759" s="4" t="str">
        <f t="shared" si="74"/>
        <v>4</v>
      </c>
      <c r="M2759" s="4" t="str">
        <f t="shared" si="75"/>
        <v>30</v>
      </c>
      <c r="N2759" s="4" t="e">
        <f>VLOOKUP(L2759,#REF!,3,FALSE)</f>
        <v>#REF!</v>
      </c>
      <c r="O2759" s="4" t="e">
        <f>VLOOKUP(L2759,#REF!,2,FALSE)</f>
        <v>#REF!</v>
      </c>
      <c r="P2759" s="4" t="e">
        <f t="shared" si="76"/>
        <v>#REF!</v>
      </c>
      <c r="Q2759" s="4"/>
      <c r="R2759" s="4"/>
      <c r="S2759" s="4"/>
      <c r="T2759" s="4"/>
      <c r="U2759" s="4"/>
      <c r="V2759" s="4"/>
      <c r="W2759" s="4"/>
    </row>
    <row r="2760" spans="1:23" ht="16">
      <c r="A2760" s="173" t="s">
        <v>3500</v>
      </c>
      <c r="B2760" s="173" t="s">
        <v>78</v>
      </c>
      <c r="C2760" s="173">
        <v>840130531032</v>
      </c>
      <c r="D2760" s="174">
        <v>49.5</v>
      </c>
      <c r="E2760" s="174">
        <v>99</v>
      </c>
      <c r="F2760" s="173" t="s">
        <v>809</v>
      </c>
      <c r="G2760" s="4" t="s">
        <v>3</v>
      </c>
      <c r="H2760" s="4" t="str">
        <f t="shared" si="70"/>
        <v>DX Bootcut</v>
      </c>
      <c r="I2760" s="4" t="str">
        <f t="shared" si="71"/>
        <v>Blue Sky</v>
      </c>
      <c r="J2760" s="4" t="str">
        <f t="shared" si="72"/>
        <v>DWS23P7D-422</v>
      </c>
      <c r="K2760" s="4" t="str">
        <f t="shared" si="73"/>
        <v>4x32</v>
      </c>
      <c r="L2760" s="4" t="str">
        <f t="shared" si="74"/>
        <v>4</v>
      </c>
      <c r="M2760" s="4" t="str">
        <f t="shared" si="75"/>
        <v>32</v>
      </c>
      <c r="N2760" s="4" t="e">
        <f>VLOOKUP(L2760,#REF!,3,FALSE)</f>
        <v>#REF!</v>
      </c>
      <c r="O2760" s="4" t="e">
        <f>VLOOKUP(L2760,#REF!,2,FALSE)</f>
        <v>#REF!</v>
      </c>
      <c r="P2760" s="4" t="e">
        <f t="shared" si="76"/>
        <v>#REF!</v>
      </c>
      <c r="Q2760" s="4"/>
      <c r="R2760" s="4"/>
      <c r="S2760" s="4"/>
      <c r="T2760" s="4"/>
      <c r="U2760" s="4"/>
      <c r="V2760" s="4"/>
      <c r="W2760" s="4"/>
    </row>
    <row r="2761" spans="1:23" ht="16">
      <c r="A2761" s="173" t="s">
        <v>3501</v>
      </c>
      <c r="B2761" s="173" t="s">
        <v>78</v>
      </c>
      <c r="C2761" s="173">
        <v>840130531049</v>
      </c>
      <c r="D2761" s="174">
        <v>49.5</v>
      </c>
      <c r="E2761" s="174">
        <v>99</v>
      </c>
      <c r="F2761" s="173" t="s">
        <v>809</v>
      </c>
      <c r="G2761" s="4" t="s">
        <v>3</v>
      </c>
      <c r="H2761" s="4" t="str">
        <f t="shared" si="70"/>
        <v>DX Bootcut</v>
      </c>
      <c r="I2761" s="4" t="str">
        <f t="shared" si="71"/>
        <v>Blue Sky</v>
      </c>
      <c r="J2761" s="4" t="str">
        <f t="shared" si="72"/>
        <v>DWS23P7D-422</v>
      </c>
      <c r="K2761" s="4" t="str">
        <f t="shared" si="73"/>
        <v>4x34</v>
      </c>
      <c r="L2761" s="4" t="str">
        <f t="shared" si="74"/>
        <v>4</v>
      </c>
      <c r="M2761" s="4" t="str">
        <f t="shared" si="75"/>
        <v>34</v>
      </c>
      <c r="N2761" s="4" t="e">
        <f>VLOOKUP(L2761,#REF!,3,FALSE)</f>
        <v>#REF!</v>
      </c>
      <c r="O2761" s="4" t="e">
        <f>VLOOKUP(L2761,#REF!,2,FALSE)</f>
        <v>#REF!</v>
      </c>
      <c r="P2761" s="4" t="e">
        <f t="shared" si="76"/>
        <v>#REF!</v>
      </c>
      <c r="Q2761" s="4"/>
      <c r="R2761" s="4"/>
      <c r="S2761" s="4"/>
      <c r="T2761" s="4"/>
      <c r="U2761" s="4"/>
      <c r="V2761" s="4"/>
      <c r="W2761" s="4"/>
    </row>
    <row r="2762" spans="1:23" ht="16">
      <c r="A2762" s="173" t="s">
        <v>3502</v>
      </c>
      <c r="B2762" s="173" t="s">
        <v>78</v>
      </c>
      <c r="C2762" s="173">
        <v>840130531056</v>
      </c>
      <c r="D2762" s="174">
        <v>49.5</v>
      </c>
      <c r="E2762" s="174">
        <v>99</v>
      </c>
      <c r="F2762" s="173" t="s">
        <v>809</v>
      </c>
      <c r="G2762" s="4" t="s">
        <v>3</v>
      </c>
      <c r="H2762" s="4" t="str">
        <f t="shared" si="70"/>
        <v>DX Bootcut</v>
      </c>
      <c r="I2762" s="4" t="str">
        <f t="shared" si="71"/>
        <v>Blue Sky</v>
      </c>
      <c r="J2762" s="4" t="str">
        <f t="shared" si="72"/>
        <v>DWS23P7D-422</v>
      </c>
      <c r="K2762" s="4" t="str">
        <f t="shared" si="73"/>
        <v>4x36</v>
      </c>
      <c r="L2762" s="4" t="str">
        <f t="shared" si="74"/>
        <v>4</v>
      </c>
      <c r="M2762" s="4" t="str">
        <f t="shared" si="75"/>
        <v>36</v>
      </c>
      <c r="N2762" s="4" t="e">
        <f>VLOOKUP(L2762,#REF!,3,FALSE)</f>
        <v>#REF!</v>
      </c>
      <c r="O2762" s="4" t="e">
        <f>VLOOKUP(L2762,#REF!,2,FALSE)</f>
        <v>#REF!</v>
      </c>
      <c r="P2762" s="4" t="e">
        <f t="shared" si="76"/>
        <v>#REF!</v>
      </c>
      <c r="Q2762" s="4"/>
      <c r="R2762" s="4"/>
      <c r="S2762" s="4"/>
      <c r="T2762" s="4"/>
      <c r="U2762" s="4"/>
      <c r="V2762" s="4"/>
      <c r="W2762" s="4"/>
    </row>
    <row r="2763" spans="1:23" ht="16">
      <c r="A2763" s="173" t="s">
        <v>3503</v>
      </c>
      <c r="B2763" s="173" t="s">
        <v>78</v>
      </c>
      <c r="C2763" s="173">
        <v>840130531063</v>
      </c>
      <c r="D2763" s="174">
        <v>49.5</v>
      </c>
      <c r="E2763" s="174">
        <v>99</v>
      </c>
      <c r="F2763" s="173" t="s">
        <v>809</v>
      </c>
      <c r="G2763" s="4" t="s">
        <v>3</v>
      </c>
      <c r="H2763" s="4" t="str">
        <f t="shared" si="70"/>
        <v>DX Bootcut</v>
      </c>
      <c r="I2763" s="4" t="str">
        <f t="shared" si="71"/>
        <v>Blue Sky</v>
      </c>
      <c r="J2763" s="4" t="str">
        <f t="shared" si="72"/>
        <v>DWS23P7D-422</v>
      </c>
      <c r="K2763" s="4" t="str">
        <f t="shared" si="73"/>
        <v>6x28</v>
      </c>
      <c r="L2763" s="4" t="str">
        <f t="shared" si="74"/>
        <v>6</v>
      </c>
      <c r="M2763" s="4" t="str">
        <f t="shared" si="75"/>
        <v>28</v>
      </c>
      <c r="N2763" s="4" t="e">
        <f>VLOOKUP(L2763,#REF!,3,FALSE)</f>
        <v>#REF!</v>
      </c>
      <c r="O2763" s="4" t="e">
        <f>VLOOKUP(L2763,#REF!,2,FALSE)</f>
        <v>#REF!</v>
      </c>
      <c r="P2763" s="4" t="e">
        <f t="shared" si="76"/>
        <v>#REF!</v>
      </c>
      <c r="Q2763" s="4"/>
      <c r="R2763" s="4"/>
      <c r="S2763" s="4"/>
      <c r="T2763" s="4"/>
      <c r="U2763" s="4"/>
      <c r="V2763" s="4"/>
      <c r="W2763" s="4"/>
    </row>
    <row r="2764" spans="1:23" ht="16">
      <c r="A2764" s="173" t="s">
        <v>3504</v>
      </c>
      <c r="B2764" s="173" t="s">
        <v>78</v>
      </c>
      <c r="C2764" s="173">
        <v>840130531070</v>
      </c>
      <c r="D2764" s="174">
        <v>49.5</v>
      </c>
      <c r="E2764" s="174">
        <v>99</v>
      </c>
      <c r="F2764" s="173" t="s">
        <v>809</v>
      </c>
      <c r="G2764" s="4" t="s">
        <v>3</v>
      </c>
      <c r="H2764" s="4" t="str">
        <f t="shared" si="70"/>
        <v>DX Bootcut</v>
      </c>
      <c r="I2764" s="4" t="str">
        <f t="shared" si="71"/>
        <v>Blue Sky</v>
      </c>
      <c r="J2764" s="4" t="str">
        <f t="shared" si="72"/>
        <v>DWS23P7D-422</v>
      </c>
      <c r="K2764" s="4" t="str">
        <f t="shared" si="73"/>
        <v>6x30</v>
      </c>
      <c r="L2764" s="4" t="str">
        <f t="shared" si="74"/>
        <v>6</v>
      </c>
      <c r="M2764" s="4" t="str">
        <f t="shared" si="75"/>
        <v>30</v>
      </c>
      <c r="N2764" s="4" t="e">
        <f>VLOOKUP(L2764,#REF!,3,FALSE)</f>
        <v>#REF!</v>
      </c>
      <c r="O2764" s="4" t="e">
        <f>VLOOKUP(L2764,#REF!,2,FALSE)</f>
        <v>#REF!</v>
      </c>
      <c r="P2764" s="4" t="e">
        <f t="shared" si="76"/>
        <v>#REF!</v>
      </c>
      <c r="Q2764" s="4"/>
      <c r="R2764" s="4"/>
      <c r="S2764" s="4"/>
      <c r="T2764" s="4"/>
      <c r="U2764" s="4"/>
      <c r="V2764" s="4"/>
      <c r="W2764" s="4"/>
    </row>
    <row r="2765" spans="1:23" ht="16">
      <c r="A2765" s="173" t="s">
        <v>3505</v>
      </c>
      <c r="B2765" s="173" t="s">
        <v>78</v>
      </c>
      <c r="C2765" s="173">
        <v>840130531087</v>
      </c>
      <c r="D2765" s="174">
        <v>49.5</v>
      </c>
      <c r="E2765" s="174">
        <v>99</v>
      </c>
      <c r="F2765" s="173" t="s">
        <v>809</v>
      </c>
      <c r="G2765" s="4" t="s">
        <v>3</v>
      </c>
      <c r="H2765" s="4" t="str">
        <f t="shared" si="70"/>
        <v>DX Bootcut</v>
      </c>
      <c r="I2765" s="4" t="str">
        <f t="shared" si="71"/>
        <v>Blue Sky</v>
      </c>
      <c r="J2765" s="4" t="str">
        <f t="shared" si="72"/>
        <v>DWS23P7D-422</v>
      </c>
      <c r="K2765" s="4" t="str">
        <f t="shared" si="73"/>
        <v>6x32</v>
      </c>
      <c r="L2765" s="4" t="str">
        <f t="shared" si="74"/>
        <v>6</v>
      </c>
      <c r="M2765" s="4" t="str">
        <f t="shared" si="75"/>
        <v>32</v>
      </c>
      <c r="N2765" s="4" t="e">
        <f>VLOOKUP(L2765,#REF!,3,FALSE)</f>
        <v>#REF!</v>
      </c>
      <c r="O2765" s="4" t="e">
        <f>VLOOKUP(L2765,#REF!,2,FALSE)</f>
        <v>#REF!</v>
      </c>
      <c r="P2765" s="4" t="e">
        <f t="shared" si="76"/>
        <v>#REF!</v>
      </c>
      <c r="Q2765" s="4"/>
      <c r="R2765" s="4"/>
      <c r="S2765" s="4"/>
      <c r="T2765" s="4"/>
      <c r="U2765" s="4"/>
      <c r="V2765" s="4"/>
      <c r="W2765" s="4"/>
    </row>
    <row r="2766" spans="1:23" ht="16">
      <c r="A2766" s="173" t="s">
        <v>3506</v>
      </c>
      <c r="B2766" s="173" t="s">
        <v>78</v>
      </c>
      <c r="C2766" s="173">
        <v>840130531094</v>
      </c>
      <c r="D2766" s="174">
        <v>49.5</v>
      </c>
      <c r="E2766" s="174">
        <v>99</v>
      </c>
      <c r="F2766" s="173" t="s">
        <v>809</v>
      </c>
      <c r="G2766" s="4" t="s">
        <v>3</v>
      </c>
      <c r="H2766" s="4" t="str">
        <f t="shared" si="70"/>
        <v>DX Bootcut</v>
      </c>
      <c r="I2766" s="4" t="str">
        <f t="shared" si="71"/>
        <v>Blue Sky</v>
      </c>
      <c r="J2766" s="4" t="str">
        <f t="shared" si="72"/>
        <v>DWS23P7D-422</v>
      </c>
      <c r="K2766" s="4" t="str">
        <f t="shared" si="73"/>
        <v>6x34</v>
      </c>
      <c r="L2766" s="4" t="str">
        <f t="shared" si="74"/>
        <v>6</v>
      </c>
      <c r="M2766" s="4" t="str">
        <f t="shared" si="75"/>
        <v>34</v>
      </c>
      <c r="N2766" s="4" t="e">
        <f>VLOOKUP(L2766,#REF!,3,FALSE)</f>
        <v>#REF!</v>
      </c>
      <c r="O2766" s="4" t="e">
        <f>VLOOKUP(L2766,#REF!,2,FALSE)</f>
        <v>#REF!</v>
      </c>
      <c r="P2766" s="4" t="e">
        <f t="shared" si="76"/>
        <v>#REF!</v>
      </c>
      <c r="Q2766" s="4"/>
      <c r="R2766" s="4"/>
      <c r="S2766" s="4"/>
      <c r="T2766" s="4"/>
      <c r="U2766" s="4"/>
      <c r="V2766" s="4"/>
      <c r="W2766" s="4"/>
    </row>
    <row r="2767" spans="1:23" ht="16">
      <c r="A2767" s="173" t="s">
        <v>3507</v>
      </c>
      <c r="B2767" s="173" t="s">
        <v>78</v>
      </c>
      <c r="C2767" s="173">
        <v>840130531100</v>
      </c>
      <c r="D2767" s="174">
        <v>49.5</v>
      </c>
      <c r="E2767" s="174">
        <v>99</v>
      </c>
      <c r="F2767" s="173" t="s">
        <v>809</v>
      </c>
      <c r="G2767" s="4" t="s">
        <v>3</v>
      </c>
      <c r="H2767" s="4" t="str">
        <f t="shared" si="70"/>
        <v>DX Bootcut</v>
      </c>
      <c r="I2767" s="4" t="str">
        <f t="shared" si="71"/>
        <v>Blue Sky</v>
      </c>
      <c r="J2767" s="4" t="str">
        <f t="shared" si="72"/>
        <v>DWS23P7D-422</v>
      </c>
      <c r="K2767" s="4" t="str">
        <f t="shared" si="73"/>
        <v>6x36</v>
      </c>
      <c r="L2767" s="4" t="str">
        <f t="shared" si="74"/>
        <v>6</v>
      </c>
      <c r="M2767" s="4" t="str">
        <f t="shared" si="75"/>
        <v>36</v>
      </c>
      <c r="N2767" s="4" t="e">
        <f>VLOOKUP(L2767,#REF!,3,FALSE)</f>
        <v>#REF!</v>
      </c>
      <c r="O2767" s="4" t="e">
        <f>VLOOKUP(L2767,#REF!,2,FALSE)</f>
        <v>#REF!</v>
      </c>
      <c r="P2767" s="4" t="e">
        <f t="shared" si="76"/>
        <v>#REF!</v>
      </c>
      <c r="Q2767" s="4"/>
      <c r="R2767" s="4"/>
      <c r="S2767" s="4"/>
      <c r="T2767" s="4"/>
      <c r="U2767" s="4"/>
      <c r="V2767" s="4"/>
      <c r="W2767" s="4"/>
    </row>
    <row r="2768" spans="1:23" ht="16">
      <c r="A2768" s="173" t="s">
        <v>3508</v>
      </c>
      <c r="B2768" s="173" t="s">
        <v>78</v>
      </c>
      <c r="C2768" s="173">
        <v>840130531117</v>
      </c>
      <c r="D2768" s="174">
        <v>49.5</v>
      </c>
      <c r="E2768" s="174">
        <v>99</v>
      </c>
      <c r="F2768" s="173" t="s">
        <v>809</v>
      </c>
      <c r="G2768" s="4" t="s">
        <v>3</v>
      </c>
      <c r="H2768" s="4" t="str">
        <f t="shared" si="70"/>
        <v>DX Bootcut</v>
      </c>
      <c r="I2768" s="4" t="str">
        <f t="shared" si="71"/>
        <v>Blue Sky</v>
      </c>
      <c r="J2768" s="4" t="str">
        <f t="shared" si="72"/>
        <v>DWS23P7D-422</v>
      </c>
      <c r="K2768" s="4" t="str">
        <f t="shared" si="73"/>
        <v>8x28</v>
      </c>
      <c r="L2768" s="4" t="str">
        <f t="shared" si="74"/>
        <v>8</v>
      </c>
      <c r="M2768" s="4" t="str">
        <f t="shared" si="75"/>
        <v>28</v>
      </c>
      <c r="N2768" s="4" t="e">
        <f>VLOOKUP(L2768,#REF!,3,FALSE)</f>
        <v>#REF!</v>
      </c>
      <c r="O2768" s="4" t="e">
        <f>VLOOKUP(L2768,#REF!,2,FALSE)</f>
        <v>#REF!</v>
      </c>
      <c r="P2768" s="4" t="e">
        <f t="shared" si="76"/>
        <v>#REF!</v>
      </c>
      <c r="Q2768" s="4"/>
      <c r="R2768" s="4"/>
      <c r="S2768" s="4"/>
      <c r="T2768" s="4"/>
      <c r="U2768" s="4"/>
      <c r="V2768" s="4"/>
      <c r="W2768" s="4"/>
    </row>
    <row r="2769" spans="1:23" ht="16">
      <c r="A2769" s="173" t="s">
        <v>3509</v>
      </c>
      <c r="B2769" s="173" t="s">
        <v>78</v>
      </c>
      <c r="C2769" s="173">
        <v>840130531124</v>
      </c>
      <c r="D2769" s="174">
        <v>49.5</v>
      </c>
      <c r="E2769" s="174">
        <v>99</v>
      </c>
      <c r="F2769" s="173" t="s">
        <v>809</v>
      </c>
      <c r="G2769" s="4" t="s">
        <v>3</v>
      </c>
      <c r="H2769" s="4" t="str">
        <f t="shared" si="70"/>
        <v>DX Bootcut</v>
      </c>
      <c r="I2769" s="4" t="str">
        <f t="shared" si="71"/>
        <v>Blue Sky</v>
      </c>
      <c r="J2769" s="4" t="str">
        <f t="shared" si="72"/>
        <v>DWS23P7D-422</v>
      </c>
      <c r="K2769" s="4" t="str">
        <f t="shared" si="73"/>
        <v>8x30</v>
      </c>
      <c r="L2769" s="4" t="str">
        <f t="shared" si="74"/>
        <v>8</v>
      </c>
      <c r="M2769" s="4" t="str">
        <f t="shared" si="75"/>
        <v>30</v>
      </c>
      <c r="N2769" s="4" t="e">
        <f>VLOOKUP(L2769,#REF!,3,FALSE)</f>
        <v>#REF!</v>
      </c>
      <c r="O2769" s="4" t="e">
        <f>VLOOKUP(L2769,#REF!,2,FALSE)</f>
        <v>#REF!</v>
      </c>
      <c r="P2769" s="4" t="e">
        <f t="shared" si="76"/>
        <v>#REF!</v>
      </c>
      <c r="Q2769" s="4"/>
      <c r="R2769" s="4"/>
      <c r="S2769" s="4"/>
      <c r="T2769" s="4"/>
      <c r="U2769" s="4"/>
      <c r="V2769" s="4"/>
      <c r="W2769" s="4"/>
    </row>
    <row r="2770" spans="1:23" ht="16">
      <c r="A2770" s="173" t="s">
        <v>3510</v>
      </c>
      <c r="B2770" s="173" t="s">
        <v>78</v>
      </c>
      <c r="C2770" s="173">
        <v>840130531131</v>
      </c>
      <c r="D2770" s="174">
        <v>49.5</v>
      </c>
      <c r="E2770" s="174">
        <v>99</v>
      </c>
      <c r="F2770" s="173" t="s">
        <v>809</v>
      </c>
      <c r="G2770" s="4" t="s">
        <v>3</v>
      </c>
      <c r="H2770" s="4" t="str">
        <f t="shared" si="70"/>
        <v>DX Bootcut</v>
      </c>
      <c r="I2770" s="4" t="str">
        <f t="shared" si="71"/>
        <v>Blue Sky</v>
      </c>
      <c r="J2770" s="4" t="str">
        <f t="shared" si="72"/>
        <v>DWS23P7D-422</v>
      </c>
      <c r="K2770" s="4" t="str">
        <f t="shared" si="73"/>
        <v>8x32</v>
      </c>
      <c r="L2770" s="4" t="str">
        <f t="shared" si="74"/>
        <v>8</v>
      </c>
      <c r="M2770" s="4" t="str">
        <f t="shared" si="75"/>
        <v>32</v>
      </c>
      <c r="N2770" s="4" t="e">
        <f>VLOOKUP(L2770,#REF!,3,FALSE)</f>
        <v>#REF!</v>
      </c>
      <c r="O2770" s="4" t="e">
        <f>VLOOKUP(L2770,#REF!,2,FALSE)</f>
        <v>#REF!</v>
      </c>
      <c r="P2770" s="4" t="e">
        <f t="shared" si="76"/>
        <v>#REF!</v>
      </c>
      <c r="Q2770" s="4"/>
      <c r="R2770" s="4"/>
      <c r="S2770" s="4"/>
      <c r="T2770" s="4"/>
      <c r="U2770" s="4"/>
      <c r="V2770" s="4"/>
      <c r="W2770" s="4"/>
    </row>
    <row r="2771" spans="1:23" ht="16">
      <c r="A2771" s="173" t="s">
        <v>3511</v>
      </c>
      <c r="B2771" s="173" t="s">
        <v>78</v>
      </c>
      <c r="C2771" s="173">
        <v>840130531148</v>
      </c>
      <c r="D2771" s="174">
        <v>49.5</v>
      </c>
      <c r="E2771" s="174">
        <v>99</v>
      </c>
      <c r="F2771" s="173" t="s">
        <v>809</v>
      </c>
      <c r="G2771" s="4" t="s">
        <v>3</v>
      </c>
      <c r="H2771" s="4" t="str">
        <f t="shared" si="70"/>
        <v>DX Bootcut</v>
      </c>
      <c r="I2771" s="4" t="str">
        <f t="shared" si="71"/>
        <v>Blue Sky</v>
      </c>
      <c r="J2771" s="4" t="str">
        <f t="shared" si="72"/>
        <v>DWS23P7D-422</v>
      </c>
      <c r="K2771" s="4" t="str">
        <f t="shared" si="73"/>
        <v>8x34</v>
      </c>
      <c r="L2771" s="4" t="str">
        <f t="shared" si="74"/>
        <v>8</v>
      </c>
      <c r="M2771" s="4" t="str">
        <f t="shared" si="75"/>
        <v>34</v>
      </c>
      <c r="N2771" s="4" t="e">
        <f>VLOOKUP(L2771,#REF!,3,FALSE)</f>
        <v>#REF!</v>
      </c>
      <c r="O2771" s="4" t="e">
        <f>VLOOKUP(L2771,#REF!,2,FALSE)</f>
        <v>#REF!</v>
      </c>
      <c r="P2771" s="4" t="e">
        <f t="shared" si="76"/>
        <v>#REF!</v>
      </c>
      <c r="Q2771" s="4"/>
      <c r="R2771" s="4"/>
      <c r="S2771" s="4"/>
      <c r="T2771" s="4"/>
      <c r="U2771" s="4"/>
      <c r="V2771" s="4"/>
      <c r="W2771" s="4"/>
    </row>
    <row r="2772" spans="1:23" ht="16">
      <c r="A2772" s="173" t="s">
        <v>3512</v>
      </c>
      <c r="B2772" s="173" t="s">
        <v>78</v>
      </c>
      <c r="C2772" s="173">
        <v>840130531155</v>
      </c>
      <c r="D2772" s="174">
        <v>49.5</v>
      </c>
      <c r="E2772" s="174">
        <v>99</v>
      </c>
      <c r="F2772" s="173" t="s">
        <v>809</v>
      </c>
      <c r="G2772" s="4" t="s">
        <v>3</v>
      </c>
      <c r="H2772" s="4" t="str">
        <f t="shared" si="70"/>
        <v>DX Bootcut</v>
      </c>
      <c r="I2772" s="4" t="str">
        <f t="shared" si="71"/>
        <v>Blue Sky</v>
      </c>
      <c r="J2772" s="4" t="str">
        <f t="shared" si="72"/>
        <v>DWS23P7D-422</v>
      </c>
      <c r="K2772" s="4" t="str">
        <f t="shared" si="73"/>
        <v>8x36</v>
      </c>
      <c r="L2772" s="4" t="str">
        <f t="shared" si="74"/>
        <v>8</v>
      </c>
      <c r="M2772" s="4" t="str">
        <f t="shared" si="75"/>
        <v>36</v>
      </c>
      <c r="N2772" s="4" t="e">
        <f>VLOOKUP(L2772,#REF!,3,FALSE)</f>
        <v>#REF!</v>
      </c>
      <c r="O2772" s="4" t="e">
        <f>VLOOKUP(L2772,#REF!,2,FALSE)</f>
        <v>#REF!</v>
      </c>
      <c r="P2772" s="4" t="e">
        <f t="shared" si="76"/>
        <v>#REF!</v>
      </c>
      <c r="Q2772" s="4"/>
      <c r="R2772" s="4"/>
      <c r="S2772" s="4"/>
      <c r="T2772" s="4"/>
      <c r="U2772" s="4"/>
      <c r="V2772" s="4"/>
      <c r="W2772" s="4"/>
    </row>
    <row r="2773" spans="1:23" ht="16">
      <c r="A2773" s="173" t="s">
        <v>3513</v>
      </c>
      <c r="B2773" s="173" t="s">
        <v>233</v>
      </c>
      <c r="C2773" s="173">
        <v>840130531612</v>
      </c>
      <c r="D2773" s="174">
        <v>54.5</v>
      </c>
      <c r="E2773" s="174">
        <v>109</v>
      </c>
      <c r="F2773" s="173" t="s">
        <v>809</v>
      </c>
      <c r="G2773" s="4" t="s">
        <v>3</v>
      </c>
      <c r="H2773" s="4" t="str">
        <f t="shared" si="70"/>
        <v>Shop Pant</v>
      </c>
      <c r="I2773" s="4" t="str">
        <f t="shared" si="71"/>
        <v>Olive Green</v>
      </c>
      <c r="J2773" s="4" t="str">
        <f t="shared" si="72"/>
        <v>DWS23P9D-315</v>
      </c>
      <c r="K2773" s="4" t="str">
        <f t="shared" si="73"/>
        <v>000x30</v>
      </c>
      <c r="L2773" s="4" t="str">
        <f t="shared" si="74"/>
        <v>000</v>
      </c>
      <c r="M2773" s="4" t="str">
        <f t="shared" si="75"/>
        <v>30</v>
      </c>
      <c r="N2773" s="4" t="e">
        <f>VLOOKUP(L2773,#REF!,3,FALSE)</f>
        <v>#REF!</v>
      </c>
      <c r="O2773" s="4" t="e">
        <f>VLOOKUP(L2773,#REF!,2,FALSE)</f>
        <v>#REF!</v>
      </c>
      <c r="P2773" s="4" t="e">
        <f t="shared" si="76"/>
        <v>#REF!</v>
      </c>
      <c r="Q2773" s="4"/>
      <c r="R2773" s="4"/>
      <c r="S2773" s="4"/>
      <c r="T2773" s="4"/>
      <c r="U2773" s="4"/>
      <c r="V2773" s="4"/>
      <c r="W2773" s="4"/>
    </row>
    <row r="2774" spans="1:23" ht="16">
      <c r="A2774" s="173" t="s">
        <v>3514</v>
      </c>
      <c r="B2774" s="173" t="s">
        <v>233</v>
      </c>
      <c r="C2774" s="173">
        <v>840130531629</v>
      </c>
      <c r="D2774" s="174">
        <v>54.5</v>
      </c>
      <c r="E2774" s="174">
        <v>109</v>
      </c>
      <c r="F2774" s="173" t="s">
        <v>809</v>
      </c>
      <c r="G2774" s="4" t="s">
        <v>3</v>
      </c>
      <c r="H2774" s="4" t="str">
        <f t="shared" si="70"/>
        <v>Shop Pant</v>
      </c>
      <c r="I2774" s="4" t="str">
        <f t="shared" si="71"/>
        <v>Olive Green</v>
      </c>
      <c r="J2774" s="4" t="str">
        <f t="shared" si="72"/>
        <v>DWS23P9D-315</v>
      </c>
      <c r="K2774" s="4" t="str">
        <f t="shared" si="73"/>
        <v>000x32</v>
      </c>
      <c r="L2774" s="4" t="str">
        <f t="shared" si="74"/>
        <v>000</v>
      </c>
      <c r="M2774" s="4" t="str">
        <f t="shared" si="75"/>
        <v>32</v>
      </c>
      <c r="N2774" s="4" t="e">
        <f>VLOOKUP(L2774,#REF!,3,FALSE)</f>
        <v>#REF!</v>
      </c>
      <c r="O2774" s="4" t="e">
        <f>VLOOKUP(L2774,#REF!,2,FALSE)</f>
        <v>#REF!</v>
      </c>
      <c r="P2774" s="4" t="e">
        <f t="shared" si="76"/>
        <v>#REF!</v>
      </c>
      <c r="Q2774" s="4"/>
      <c r="R2774" s="4"/>
      <c r="S2774" s="4"/>
      <c r="T2774" s="4"/>
      <c r="U2774" s="4"/>
      <c r="V2774" s="4"/>
      <c r="W2774" s="4"/>
    </row>
    <row r="2775" spans="1:23" ht="16">
      <c r="A2775" s="173" t="s">
        <v>3515</v>
      </c>
      <c r="B2775" s="173" t="s">
        <v>233</v>
      </c>
      <c r="C2775" s="173">
        <v>840130531636</v>
      </c>
      <c r="D2775" s="174">
        <v>54.5</v>
      </c>
      <c r="E2775" s="174">
        <v>109</v>
      </c>
      <c r="F2775" s="173" t="s">
        <v>809</v>
      </c>
      <c r="G2775" s="4" t="s">
        <v>3</v>
      </c>
      <c r="H2775" s="4" t="str">
        <f t="shared" si="70"/>
        <v>Shop Pant</v>
      </c>
      <c r="I2775" s="4" t="str">
        <f t="shared" si="71"/>
        <v>Olive Green</v>
      </c>
      <c r="J2775" s="4" t="str">
        <f t="shared" si="72"/>
        <v>DWS23P9D-315</v>
      </c>
      <c r="K2775" s="4" t="str">
        <f t="shared" si="73"/>
        <v>00x30</v>
      </c>
      <c r="L2775" s="4" t="str">
        <f t="shared" si="74"/>
        <v>00</v>
      </c>
      <c r="M2775" s="4" t="str">
        <f t="shared" si="75"/>
        <v>30</v>
      </c>
      <c r="N2775" s="4" t="e">
        <f>VLOOKUP(L2775,#REF!,3,FALSE)</f>
        <v>#REF!</v>
      </c>
      <c r="O2775" s="4" t="e">
        <f>VLOOKUP(L2775,#REF!,2,FALSE)</f>
        <v>#REF!</v>
      </c>
      <c r="P2775" s="4" t="e">
        <f t="shared" si="76"/>
        <v>#REF!</v>
      </c>
      <c r="Q2775" s="4"/>
      <c r="R2775" s="4"/>
      <c r="S2775" s="4"/>
      <c r="T2775" s="4"/>
      <c r="U2775" s="4"/>
      <c r="V2775" s="4"/>
      <c r="W2775" s="4"/>
    </row>
    <row r="2776" spans="1:23" ht="16">
      <c r="A2776" s="173" t="s">
        <v>3516</v>
      </c>
      <c r="B2776" s="173" t="s">
        <v>233</v>
      </c>
      <c r="C2776" s="173">
        <v>840130531643</v>
      </c>
      <c r="D2776" s="174">
        <v>54.5</v>
      </c>
      <c r="E2776" s="174">
        <v>109</v>
      </c>
      <c r="F2776" s="173" t="s">
        <v>809</v>
      </c>
      <c r="G2776" s="4" t="s">
        <v>3</v>
      </c>
      <c r="H2776" s="4" t="str">
        <f t="shared" si="70"/>
        <v>Shop Pant</v>
      </c>
      <c r="I2776" s="4" t="str">
        <f t="shared" si="71"/>
        <v>Olive Green</v>
      </c>
      <c r="J2776" s="4" t="str">
        <f t="shared" si="72"/>
        <v>DWS23P9D-315</v>
      </c>
      <c r="K2776" s="4" t="str">
        <f t="shared" si="73"/>
        <v>00x32</v>
      </c>
      <c r="L2776" s="4" t="str">
        <f t="shared" si="74"/>
        <v>00</v>
      </c>
      <c r="M2776" s="4" t="str">
        <f t="shared" si="75"/>
        <v>32</v>
      </c>
      <c r="N2776" s="4" t="e">
        <f>VLOOKUP(L2776,#REF!,3,FALSE)</f>
        <v>#REF!</v>
      </c>
      <c r="O2776" s="4" t="e">
        <f>VLOOKUP(L2776,#REF!,2,FALSE)</f>
        <v>#REF!</v>
      </c>
      <c r="P2776" s="4" t="e">
        <f t="shared" si="76"/>
        <v>#REF!</v>
      </c>
      <c r="Q2776" s="4"/>
      <c r="R2776" s="4"/>
      <c r="S2776" s="4"/>
      <c r="T2776" s="4"/>
      <c r="U2776" s="4"/>
      <c r="V2776" s="4"/>
      <c r="W2776" s="4"/>
    </row>
    <row r="2777" spans="1:23" ht="16">
      <c r="A2777" s="173" t="s">
        <v>3517</v>
      </c>
      <c r="B2777" s="173" t="s">
        <v>233</v>
      </c>
      <c r="C2777" s="173">
        <v>840130531650</v>
      </c>
      <c r="D2777" s="174">
        <v>54.5</v>
      </c>
      <c r="E2777" s="174">
        <v>109</v>
      </c>
      <c r="F2777" s="173" t="s">
        <v>809</v>
      </c>
      <c r="G2777" s="4" t="s">
        <v>3</v>
      </c>
      <c r="H2777" s="4" t="str">
        <f t="shared" si="70"/>
        <v>Shop Pant</v>
      </c>
      <c r="I2777" s="4" t="str">
        <f t="shared" si="71"/>
        <v>Olive Green</v>
      </c>
      <c r="J2777" s="4" t="str">
        <f t="shared" si="72"/>
        <v>DWS23P9D-315</v>
      </c>
      <c r="K2777" s="4" t="str">
        <f t="shared" si="73"/>
        <v>0x30</v>
      </c>
      <c r="L2777" s="4" t="str">
        <f t="shared" si="74"/>
        <v>0</v>
      </c>
      <c r="M2777" s="4" t="str">
        <f t="shared" si="75"/>
        <v>30</v>
      </c>
      <c r="N2777" s="4" t="e">
        <f>VLOOKUP(L2777,#REF!,3,FALSE)</f>
        <v>#REF!</v>
      </c>
      <c r="O2777" s="4" t="e">
        <f>VLOOKUP(L2777,#REF!,2,FALSE)</f>
        <v>#REF!</v>
      </c>
      <c r="P2777" s="4" t="e">
        <f t="shared" si="76"/>
        <v>#REF!</v>
      </c>
      <c r="Q2777" s="4"/>
      <c r="R2777" s="4"/>
      <c r="S2777" s="4"/>
      <c r="T2777" s="4"/>
      <c r="U2777" s="4"/>
      <c r="V2777" s="4"/>
      <c r="W2777" s="4"/>
    </row>
    <row r="2778" spans="1:23" ht="16">
      <c r="A2778" s="173" t="s">
        <v>3518</v>
      </c>
      <c r="B2778" s="173" t="s">
        <v>233</v>
      </c>
      <c r="C2778" s="173">
        <v>840130531667</v>
      </c>
      <c r="D2778" s="174">
        <v>54.5</v>
      </c>
      <c r="E2778" s="174">
        <v>109</v>
      </c>
      <c r="F2778" s="173" t="s">
        <v>809</v>
      </c>
      <c r="G2778" s="4" t="s">
        <v>3</v>
      </c>
      <c r="H2778" s="4" t="str">
        <f t="shared" si="70"/>
        <v>Shop Pant</v>
      </c>
      <c r="I2778" s="4" t="str">
        <f t="shared" si="71"/>
        <v>Olive Green</v>
      </c>
      <c r="J2778" s="4" t="str">
        <f t="shared" si="72"/>
        <v>DWS23P9D-315</v>
      </c>
      <c r="K2778" s="4" t="str">
        <f t="shared" si="73"/>
        <v>0x32</v>
      </c>
      <c r="L2778" s="4" t="str">
        <f t="shared" si="74"/>
        <v>0</v>
      </c>
      <c r="M2778" s="4" t="str">
        <f t="shared" si="75"/>
        <v>32</v>
      </c>
      <c r="N2778" s="4" t="e">
        <f>VLOOKUP(L2778,#REF!,3,FALSE)</f>
        <v>#REF!</v>
      </c>
      <c r="O2778" s="4" t="e">
        <f>VLOOKUP(L2778,#REF!,2,FALSE)</f>
        <v>#REF!</v>
      </c>
      <c r="P2778" s="4" t="e">
        <f t="shared" si="76"/>
        <v>#REF!</v>
      </c>
      <c r="Q2778" s="4"/>
      <c r="R2778" s="4"/>
      <c r="S2778" s="4"/>
      <c r="T2778" s="4"/>
      <c r="U2778" s="4"/>
      <c r="V2778" s="4"/>
      <c r="W2778" s="4"/>
    </row>
    <row r="2779" spans="1:23" ht="16">
      <c r="A2779" s="173" t="s">
        <v>3519</v>
      </c>
      <c r="B2779" s="173" t="s">
        <v>233</v>
      </c>
      <c r="C2779" s="173">
        <v>840130531674</v>
      </c>
      <c r="D2779" s="174">
        <v>54.5</v>
      </c>
      <c r="E2779" s="174">
        <v>109</v>
      </c>
      <c r="F2779" s="173" t="s">
        <v>809</v>
      </c>
      <c r="G2779" s="4" t="s">
        <v>3</v>
      </c>
      <c r="H2779" s="4" t="str">
        <f t="shared" si="70"/>
        <v>Shop Pant</v>
      </c>
      <c r="I2779" s="4" t="str">
        <f t="shared" si="71"/>
        <v>Olive Green</v>
      </c>
      <c r="J2779" s="4" t="str">
        <f t="shared" si="72"/>
        <v>DWS23P9D-315</v>
      </c>
      <c r="K2779" s="4" t="str">
        <f t="shared" si="73"/>
        <v>10x30</v>
      </c>
      <c r="L2779" s="4" t="str">
        <f t="shared" si="74"/>
        <v>10</v>
      </c>
      <c r="M2779" s="4" t="str">
        <f t="shared" si="75"/>
        <v>30</v>
      </c>
      <c r="N2779" s="4" t="e">
        <f>VLOOKUP(L2779,#REF!,3,FALSE)</f>
        <v>#REF!</v>
      </c>
      <c r="O2779" s="4" t="e">
        <f>VLOOKUP(L2779,#REF!,2,FALSE)</f>
        <v>#REF!</v>
      </c>
      <c r="P2779" s="4" t="e">
        <f t="shared" si="76"/>
        <v>#REF!</v>
      </c>
      <c r="Q2779" s="4"/>
      <c r="R2779" s="4"/>
      <c r="S2779" s="4"/>
      <c r="T2779" s="4"/>
      <c r="U2779" s="4"/>
      <c r="V2779" s="4"/>
      <c r="W2779" s="4"/>
    </row>
    <row r="2780" spans="1:23" ht="16">
      <c r="A2780" s="173" t="s">
        <v>3520</v>
      </c>
      <c r="B2780" s="173" t="s">
        <v>233</v>
      </c>
      <c r="C2780" s="173">
        <v>840130531681</v>
      </c>
      <c r="D2780" s="174">
        <v>54.5</v>
      </c>
      <c r="E2780" s="174">
        <v>109</v>
      </c>
      <c r="F2780" s="173" t="s">
        <v>809</v>
      </c>
      <c r="G2780" s="4" t="s">
        <v>3</v>
      </c>
      <c r="H2780" s="4" t="str">
        <f t="shared" si="70"/>
        <v>Shop Pant</v>
      </c>
      <c r="I2780" s="4" t="str">
        <f t="shared" si="71"/>
        <v>Olive Green</v>
      </c>
      <c r="J2780" s="4" t="str">
        <f t="shared" si="72"/>
        <v>DWS23P9D-315</v>
      </c>
      <c r="K2780" s="4" t="str">
        <f t="shared" si="73"/>
        <v>10x32</v>
      </c>
      <c r="L2780" s="4" t="str">
        <f t="shared" si="74"/>
        <v>10</v>
      </c>
      <c r="M2780" s="4" t="str">
        <f t="shared" si="75"/>
        <v>32</v>
      </c>
      <c r="N2780" s="4" t="e">
        <f>VLOOKUP(L2780,#REF!,3,FALSE)</f>
        <v>#REF!</v>
      </c>
      <c r="O2780" s="4" t="e">
        <f>VLOOKUP(L2780,#REF!,2,FALSE)</f>
        <v>#REF!</v>
      </c>
      <c r="P2780" s="4" t="e">
        <f t="shared" si="76"/>
        <v>#REF!</v>
      </c>
      <c r="Q2780" s="4"/>
      <c r="R2780" s="4"/>
      <c r="S2780" s="4"/>
      <c r="T2780" s="4"/>
      <c r="U2780" s="4"/>
      <c r="V2780" s="4"/>
      <c r="W2780" s="4"/>
    </row>
    <row r="2781" spans="1:23" ht="16">
      <c r="A2781" s="173" t="s">
        <v>3521</v>
      </c>
      <c r="B2781" s="173" t="s">
        <v>233</v>
      </c>
      <c r="C2781" s="173">
        <v>840130531698</v>
      </c>
      <c r="D2781" s="174">
        <v>54.5</v>
      </c>
      <c r="E2781" s="174">
        <v>109</v>
      </c>
      <c r="F2781" s="173" t="s">
        <v>809</v>
      </c>
      <c r="G2781" s="4" t="s">
        <v>3</v>
      </c>
      <c r="H2781" s="4" t="str">
        <f t="shared" si="70"/>
        <v>Shop Pant</v>
      </c>
      <c r="I2781" s="4" t="str">
        <f t="shared" si="71"/>
        <v>Olive Green</v>
      </c>
      <c r="J2781" s="4" t="str">
        <f t="shared" si="72"/>
        <v>DWS23P9D-315</v>
      </c>
      <c r="K2781" s="4" t="str">
        <f t="shared" si="73"/>
        <v>12x30</v>
      </c>
      <c r="L2781" s="4" t="str">
        <f t="shared" si="74"/>
        <v>12</v>
      </c>
      <c r="M2781" s="4" t="str">
        <f t="shared" si="75"/>
        <v>30</v>
      </c>
      <c r="N2781" s="4" t="e">
        <f>VLOOKUP(L2781,#REF!,3,FALSE)</f>
        <v>#REF!</v>
      </c>
      <c r="O2781" s="4" t="e">
        <f>VLOOKUP(L2781,#REF!,2,FALSE)</f>
        <v>#REF!</v>
      </c>
      <c r="P2781" s="4" t="e">
        <f t="shared" si="76"/>
        <v>#REF!</v>
      </c>
      <c r="Q2781" s="4"/>
      <c r="R2781" s="4"/>
      <c r="S2781" s="4"/>
      <c r="T2781" s="4"/>
      <c r="U2781" s="4"/>
      <c r="V2781" s="4"/>
      <c r="W2781" s="4"/>
    </row>
    <row r="2782" spans="1:23" ht="16">
      <c r="A2782" s="173" t="s">
        <v>3522</v>
      </c>
      <c r="B2782" s="173" t="s">
        <v>233</v>
      </c>
      <c r="C2782" s="173">
        <v>840130531704</v>
      </c>
      <c r="D2782" s="174">
        <v>54.5</v>
      </c>
      <c r="E2782" s="174">
        <v>109</v>
      </c>
      <c r="F2782" s="173" t="s">
        <v>809</v>
      </c>
      <c r="G2782" s="4" t="s">
        <v>3</v>
      </c>
      <c r="H2782" s="4" t="str">
        <f t="shared" si="70"/>
        <v>Shop Pant</v>
      </c>
      <c r="I2782" s="4" t="str">
        <f t="shared" si="71"/>
        <v>Olive Green</v>
      </c>
      <c r="J2782" s="4" t="str">
        <f t="shared" si="72"/>
        <v>DWS23P9D-315</v>
      </c>
      <c r="K2782" s="4" t="str">
        <f t="shared" si="73"/>
        <v>12x32</v>
      </c>
      <c r="L2782" s="4" t="str">
        <f t="shared" si="74"/>
        <v>12</v>
      </c>
      <c r="M2782" s="4" t="str">
        <f t="shared" si="75"/>
        <v>32</v>
      </c>
      <c r="N2782" s="4" t="e">
        <f>VLOOKUP(L2782,#REF!,3,FALSE)</f>
        <v>#REF!</v>
      </c>
      <c r="O2782" s="4" t="e">
        <f>VLOOKUP(L2782,#REF!,2,FALSE)</f>
        <v>#REF!</v>
      </c>
      <c r="P2782" s="4" t="e">
        <f t="shared" si="76"/>
        <v>#REF!</v>
      </c>
      <c r="Q2782" s="4"/>
      <c r="R2782" s="4"/>
      <c r="S2782" s="4"/>
      <c r="T2782" s="4"/>
      <c r="U2782" s="4"/>
      <c r="V2782" s="4"/>
      <c r="W2782" s="4"/>
    </row>
    <row r="2783" spans="1:23" ht="16">
      <c r="A2783" s="173" t="s">
        <v>3523</v>
      </c>
      <c r="B2783" s="173" t="s">
        <v>233</v>
      </c>
      <c r="C2783" s="173">
        <v>840130531711</v>
      </c>
      <c r="D2783" s="174">
        <v>54.5</v>
      </c>
      <c r="E2783" s="174">
        <v>109</v>
      </c>
      <c r="F2783" s="173" t="s">
        <v>809</v>
      </c>
      <c r="G2783" s="4" t="s">
        <v>3</v>
      </c>
      <c r="H2783" s="4" t="str">
        <f t="shared" si="70"/>
        <v>Shop Pant</v>
      </c>
      <c r="I2783" s="4" t="str">
        <f t="shared" si="71"/>
        <v>Olive Green</v>
      </c>
      <c r="J2783" s="4" t="str">
        <f t="shared" si="72"/>
        <v>DWS23P9D-315</v>
      </c>
      <c r="K2783" s="4" t="str">
        <f t="shared" si="73"/>
        <v>14x30</v>
      </c>
      <c r="L2783" s="4" t="str">
        <f t="shared" si="74"/>
        <v>14</v>
      </c>
      <c r="M2783" s="4" t="str">
        <f t="shared" si="75"/>
        <v>30</v>
      </c>
      <c r="N2783" s="4" t="e">
        <f>VLOOKUP(L2783,#REF!,3,FALSE)</f>
        <v>#REF!</v>
      </c>
      <c r="O2783" s="4" t="e">
        <f>VLOOKUP(L2783,#REF!,2,FALSE)</f>
        <v>#REF!</v>
      </c>
      <c r="P2783" s="4" t="e">
        <f t="shared" si="76"/>
        <v>#REF!</v>
      </c>
      <c r="Q2783" s="4"/>
      <c r="R2783" s="4"/>
      <c r="S2783" s="4"/>
      <c r="T2783" s="4"/>
      <c r="U2783" s="4"/>
      <c r="V2783" s="4"/>
      <c r="W2783" s="4"/>
    </row>
    <row r="2784" spans="1:23" ht="16">
      <c r="A2784" s="173" t="s">
        <v>3524</v>
      </c>
      <c r="B2784" s="173" t="s">
        <v>233</v>
      </c>
      <c r="C2784" s="173">
        <v>840130531728</v>
      </c>
      <c r="D2784" s="174">
        <v>54.5</v>
      </c>
      <c r="E2784" s="174">
        <v>109</v>
      </c>
      <c r="F2784" s="173" t="s">
        <v>809</v>
      </c>
      <c r="G2784" s="4" t="s">
        <v>3</v>
      </c>
      <c r="H2784" s="4" t="str">
        <f t="shared" si="70"/>
        <v>Shop Pant</v>
      </c>
      <c r="I2784" s="4" t="str">
        <f t="shared" si="71"/>
        <v>Olive Green</v>
      </c>
      <c r="J2784" s="4" t="str">
        <f t="shared" si="72"/>
        <v>DWS23P9D-315</v>
      </c>
      <c r="K2784" s="4" t="str">
        <f t="shared" si="73"/>
        <v>14x32</v>
      </c>
      <c r="L2784" s="4" t="str">
        <f t="shared" si="74"/>
        <v>14</v>
      </c>
      <c r="M2784" s="4" t="str">
        <f t="shared" si="75"/>
        <v>32</v>
      </c>
      <c r="N2784" s="4" t="e">
        <f>VLOOKUP(L2784,#REF!,3,FALSE)</f>
        <v>#REF!</v>
      </c>
      <c r="O2784" s="4" t="e">
        <f>VLOOKUP(L2784,#REF!,2,FALSE)</f>
        <v>#REF!</v>
      </c>
      <c r="P2784" s="4" t="e">
        <f t="shared" si="76"/>
        <v>#REF!</v>
      </c>
      <c r="Q2784" s="4"/>
      <c r="R2784" s="4"/>
      <c r="S2784" s="4"/>
      <c r="T2784" s="4"/>
      <c r="U2784" s="4"/>
      <c r="V2784" s="4"/>
      <c r="W2784" s="4"/>
    </row>
    <row r="2785" spans="1:23" ht="16">
      <c r="A2785" s="173" t="s">
        <v>3525</v>
      </c>
      <c r="B2785" s="173" t="s">
        <v>233</v>
      </c>
      <c r="C2785" s="173">
        <v>840130531735</v>
      </c>
      <c r="D2785" s="174">
        <v>54.5</v>
      </c>
      <c r="E2785" s="174">
        <v>109</v>
      </c>
      <c r="F2785" s="173" t="s">
        <v>809</v>
      </c>
      <c r="G2785" s="4" t="s">
        <v>3</v>
      </c>
      <c r="H2785" s="4" t="str">
        <f t="shared" si="70"/>
        <v>Shop Pant</v>
      </c>
      <c r="I2785" s="4" t="str">
        <f t="shared" si="71"/>
        <v>Olive Green</v>
      </c>
      <c r="J2785" s="4" t="str">
        <f t="shared" si="72"/>
        <v>DWS23P9D-315</v>
      </c>
      <c r="K2785" s="4" t="str">
        <f t="shared" si="73"/>
        <v>16x30</v>
      </c>
      <c r="L2785" s="4" t="str">
        <f t="shared" si="74"/>
        <v>16</v>
      </c>
      <c r="M2785" s="4" t="str">
        <f t="shared" si="75"/>
        <v>30</v>
      </c>
      <c r="N2785" s="4" t="e">
        <f>VLOOKUP(L2785,#REF!,3,FALSE)</f>
        <v>#REF!</v>
      </c>
      <c r="O2785" s="4" t="e">
        <f>VLOOKUP(L2785,#REF!,2,FALSE)</f>
        <v>#REF!</v>
      </c>
      <c r="P2785" s="4" t="e">
        <f t="shared" si="76"/>
        <v>#REF!</v>
      </c>
      <c r="Q2785" s="4"/>
      <c r="R2785" s="4"/>
      <c r="S2785" s="4"/>
      <c r="T2785" s="4"/>
      <c r="U2785" s="4"/>
      <c r="V2785" s="4"/>
      <c r="W2785" s="4"/>
    </row>
    <row r="2786" spans="1:23" ht="16">
      <c r="A2786" s="173" t="s">
        <v>3526</v>
      </c>
      <c r="B2786" s="173" t="s">
        <v>233</v>
      </c>
      <c r="C2786" s="173">
        <v>840130531742</v>
      </c>
      <c r="D2786" s="174">
        <v>54.5</v>
      </c>
      <c r="E2786" s="174">
        <v>109</v>
      </c>
      <c r="F2786" s="173" t="s">
        <v>809</v>
      </c>
      <c r="G2786" s="4" t="s">
        <v>3</v>
      </c>
      <c r="H2786" s="4" t="str">
        <f t="shared" si="70"/>
        <v>Shop Pant</v>
      </c>
      <c r="I2786" s="4" t="str">
        <f t="shared" si="71"/>
        <v>Olive Green</v>
      </c>
      <c r="J2786" s="4" t="str">
        <f t="shared" si="72"/>
        <v>DWS23P9D-315</v>
      </c>
      <c r="K2786" s="4" t="str">
        <f t="shared" si="73"/>
        <v>16x32</v>
      </c>
      <c r="L2786" s="4" t="str">
        <f t="shared" si="74"/>
        <v>16</v>
      </c>
      <c r="M2786" s="4" t="str">
        <f t="shared" si="75"/>
        <v>32</v>
      </c>
      <c r="N2786" s="4" t="e">
        <f>VLOOKUP(L2786,#REF!,3,FALSE)</f>
        <v>#REF!</v>
      </c>
      <c r="O2786" s="4" t="e">
        <f>VLOOKUP(L2786,#REF!,2,FALSE)</f>
        <v>#REF!</v>
      </c>
      <c r="P2786" s="4" t="e">
        <f t="shared" si="76"/>
        <v>#REF!</v>
      </c>
      <c r="Q2786" s="4"/>
      <c r="R2786" s="4"/>
      <c r="S2786" s="4"/>
      <c r="T2786" s="4"/>
      <c r="U2786" s="4"/>
      <c r="V2786" s="4"/>
      <c r="W2786" s="4"/>
    </row>
    <row r="2787" spans="1:23" ht="16">
      <c r="A2787" s="173" t="s">
        <v>3527</v>
      </c>
      <c r="B2787" s="173" t="s">
        <v>233</v>
      </c>
      <c r="C2787" s="173">
        <v>840130531759</v>
      </c>
      <c r="D2787" s="174">
        <v>54.5</v>
      </c>
      <c r="E2787" s="174">
        <v>109</v>
      </c>
      <c r="F2787" s="173" t="s">
        <v>809</v>
      </c>
      <c r="G2787" s="4" t="s">
        <v>3</v>
      </c>
      <c r="H2787" s="4" t="str">
        <f t="shared" si="70"/>
        <v>Shop Pant</v>
      </c>
      <c r="I2787" s="4" t="str">
        <f t="shared" si="71"/>
        <v>Olive Green</v>
      </c>
      <c r="J2787" s="4" t="str">
        <f t="shared" si="72"/>
        <v>DWS23P9D-315</v>
      </c>
      <c r="K2787" s="4" t="str">
        <f t="shared" si="73"/>
        <v>18x30</v>
      </c>
      <c r="L2787" s="4" t="str">
        <f t="shared" si="74"/>
        <v>18</v>
      </c>
      <c r="M2787" s="4" t="str">
        <f t="shared" si="75"/>
        <v>30</v>
      </c>
      <c r="N2787" s="4" t="e">
        <f>VLOOKUP(L2787,#REF!,3,FALSE)</f>
        <v>#REF!</v>
      </c>
      <c r="O2787" s="4" t="e">
        <f>VLOOKUP(L2787,#REF!,2,FALSE)</f>
        <v>#REF!</v>
      </c>
      <c r="P2787" s="4" t="e">
        <f t="shared" si="76"/>
        <v>#REF!</v>
      </c>
      <c r="Q2787" s="4"/>
      <c r="R2787" s="4"/>
      <c r="S2787" s="4"/>
      <c r="T2787" s="4"/>
      <c r="U2787" s="4"/>
      <c r="V2787" s="4"/>
      <c r="W2787" s="4"/>
    </row>
    <row r="2788" spans="1:23" ht="16">
      <c r="A2788" s="173" t="s">
        <v>3528</v>
      </c>
      <c r="B2788" s="173" t="s">
        <v>233</v>
      </c>
      <c r="C2788" s="173">
        <v>840130531766</v>
      </c>
      <c r="D2788" s="174">
        <v>54.5</v>
      </c>
      <c r="E2788" s="174">
        <v>109</v>
      </c>
      <c r="F2788" s="173" t="s">
        <v>809</v>
      </c>
      <c r="G2788" s="4" t="s">
        <v>3</v>
      </c>
      <c r="H2788" s="4" t="str">
        <f t="shared" si="70"/>
        <v>Shop Pant</v>
      </c>
      <c r="I2788" s="4" t="str">
        <f t="shared" si="71"/>
        <v>Olive Green</v>
      </c>
      <c r="J2788" s="4" t="str">
        <f t="shared" si="72"/>
        <v>DWS23P9D-315</v>
      </c>
      <c r="K2788" s="4" t="str">
        <f t="shared" si="73"/>
        <v>18x32</v>
      </c>
      <c r="L2788" s="4" t="str">
        <f t="shared" si="74"/>
        <v>18</v>
      </c>
      <c r="M2788" s="4" t="str">
        <f t="shared" si="75"/>
        <v>32</v>
      </c>
      <c r="N2788" s="4" t="e">
        <f>VLOOKUP(L2788,#REF!,3,FALSE)</f>
        <v>#REF!</v>
      </c>
      <c r="O2788" s="4" t="e">
        <f>VLOOKUP(L2788,#REF!,2,FALSE)</f>
        <v>#REF!</v>
      </c>
      <c r="P2788" s="4" t="e">
        <f t="shared" si="76"/>
        <v>#REF!</v>
      </c>
      <c r="Q2788" s="4"/>
      <c r="R2788" s="4"/>
      <c r="S2788" s="4"/>
      <c r="T2788" s="4"/>
      <c r="U2788" s="4"/>
      <c r="V2788" s="4"/>
      <c r="W2788" s="4"/>
    </row>
    <row r="2789" spans="1:23" ht="16">
      <c r="A2789" s="173" t="s">
        <v>3529</v>
      </c>
      <c r="B2789" s="173" t="s">
        <v>233</v>
      </c>
      <c r="C2789" s="173">
        <v>840130531773</v>
      </c>
      <c r="D2789" s="174">
        <v>54.5</v>
      </c>
      <c r="E2789" s="174">
        <v>109</v>
      </c>
      <c r="F2789" s="173" t="s">
        <v>809</v>
      </c>
      <c r="G2789" s="4" t="s">
        <v>3</v>
      </c>
      <c r="H2789" s="4" t="str">
        <f t="shared" si="70"/>
        <v>Shop Pant</v>
      </c>
      <c r="I2789" s="4" t="str">
        <f t="shared" si="71"/>
        <v>Olive Green</v>
      </c>
      <c r="J2789" s="4" t="str">
        <f t="shared" si="72"/>
        <v>DWS23P9D-315</v>
      </c>
      <c r="K2789" s="4" t="str">
        <f t="shared" si="73"/>
        <v>2x30</v>
      </c>
      <c r="L2789" s="4" t="str">
        <f t="shared" si="74"/>
        <v>2</v>
      </c>
      <c r="M2789" s="4" t="str">
        <f t="shared" si="75"/>
        <v>30</v>
      </c>
      <c r="N2789" s="4" t="e">
        <f>VLOOKUP(L2789,#REF!,3,FALSE)</f>
        <v>#REF!</v>
      </c>
      <c r="O2789" s="4" t="e">
        <f>VLOOKUP(L2789,#REF!,2,FALSE)</f>
        <v>#REF!</v>
      </c>
      <c r="P2789" s="4" t="e">
        <f t="shared" si="76"/>
        <v>#REF!</v>
      </c>
      <c r="Q2789" s="4"/>
      <c r="R2789" s="4"/>
      <c r="S2789" s="4"/>
      <c r="T2789" s="4"/>
      <c r="U2789" s="4"/>
      <c r="V2789" s="4"/>
      <c r="W2789" s="4"/>
    </row>
    <row r="2790" spans="1:23" ht="16">
      <c r="A2790" s="173" t="s">
        <v>3530</v>
      </c>
      <c r="B2790" s="173" t="s">
        <v>233</v>
      </c>
      <c r="C2790" s="173">
        <v>840130531780</v>
      </c>
      <c r="D2790" s="174">
        <v>54.5</v>
      </c>
      <c r="E2790" s="174">
        <v>109</v>
      </c>
      <c r="F2790" s="173" t="s">
        <v>809</v>
      </c>
      <c r="G2790" s="4" t="s">
        <v>3</v>
      </c>
      <c r="H2790" s="4" t="str">
        <f t="shared" si="70"/>
        <v>Shop Pant</v>
      </c>
      <c r="I2790" s="4" t="str">
        <f t="shared" si="71"/>
        <v>Olive Green</v>
      </c>
      <c r="J2790" s="4" t="str">
        <f t="shared" si="72"/>
        <v>DWS23P9D-315</v>
      </c>
      <c r="K2790" s="4" t="str">
        <f t="shared" si="73"/>
        <v>2x32</v>
      </c>
      <c r="L2790" s="4" t="str">
        <f t="shared" si="74"/>
        <v>2</v>
      </c>
      <c r="M2790" s="4" t="str">
        <f t="shared" si="75"/>
        <v>32</v>
      </c>
      <c r="N2790" s="4" t="e">
        <f>VLOOKUP(L2790,#REF!,3,FALSE)</f>
        <v>#REF!</v>
      </c>
      <c r="O2790" s="4" t="e">
        <f>VLOOKUP(L2790,#REF!,2,FALSE)</f>
        <v>#REF!</v>
      </c>
      <c r="P2790" s="4" t="e">
        <f t="shared" si="76"/>
        <v>#REF!</v>
      </c>
      <c r="Q2790" s="4"/>
      <c r="R2790" s="4"/>
      <c r="S2790" s="4"/>
      <c r="T2790" s="4"/>
      <c r="U2790" s="4"/>
      <c r="V2790" s="4"/>
      <c r="W2790" s="4"/>
    </row>
    <row r="2791" spans="1:23" ht="16">
      <c r="A2791" s="173" t="s">
        <v>3531</v>
      </c>
      <c r="B2791" s="173" t="s">
        <v>233</v>
      </c>
      <c r="C2791" s="173">
        <v>840130531797</v>
      </c>
      <c r="D2791" s="174">
        <v>54.5</v>
      </c>
      <c r="E2791" s="174">
        <v>109</v>
      </c>
      <c r="F2791" s="173" t="s">
        <v>809</v>
      </c>
      <c r="G2791" s="4" t="s">
        <v>3</v>
      </c>
      <c r="H2791" s="4" t="str">
        <f t="shared" si="70"/>
        <v>Shop Pant</v>
      </c>
      <c r="I2791" s="4" t="str">
        <f t="shared" si="71"/>
        <v>Olive Green</v>
      </c>
      <c r="J2791" s="4" t="str">
        <f t="shared" si="72"/>
        <v>DWS23P9D-315</v>
      </c>
      <c r="K2791" s="4" t="str">
        <f t="shared" si="73"/>
        <v>4x30</v>
      </c>
      <c r="L2791" s="4" t="str">
        <f t="shared" si="74"/>
        <v>4</v>
      </c>
      <c r="M2791" s="4" t="str">
        <f t="shared" si="75"/>
        <v>30</v>
      </c>
      <c r="N2791" s="4" t="e">
        <f>VLOOKUP(L2791,#REF!,3,FALSE)</f>
        <v>#REF!</v>
      </c>
      <c r="O2791" s="4" t="e">
        <f>VLOOKUP(L2791,#REF!,2,FALSE)</f>
        <v>#REF!</v>
      </c>
      <c r="P2791" s="4" t="e">
        <f t="shared" si="76"/>
        <v>#REF!</v>
      </c>
      <c r="Q2791" s="4"/>
      <c r="R2791" s="4"/>
      <c r="S2791" s="4"/>
      <c r="T2791" s="4"/>
      <c r="U2791" s="4"/>
      <c r="V2791" s="4"/>
      <c r="W2791" s="4"/>
    </row>
    <row r="2792" spans="1:23" ht="16">
      <c r="A2792" s="173" t="s">
        <v>3532</v>
      </c>
      <c r="B2792" s="173" t="s">
        <v>233</v>
      </c>
      <c r="C2792" s="173">
        <v>840130531803</v>
      </c>
      <c r="D2792" s="174">
        <v>54.5</v>
      </c>
      <c r="E2792" s="174">
        <v>109</v>
      </c>
      <c r="F2792" s="173" t="s">
        <v>809</v>
      </c>
      <c r="G2792" s="4" t="s">
        <v>3</v>
      </c>
      <c r="H2792" s="4" t="str">
        <f t="shared" si="70"/>
        <v>Shop Pant</v>
      </c>
      <c r="I2792" s="4" t="str">
        <f t="shared" si="71"/>
        <v>Olive Green</v>
      </c>
      <c r="J2792" s="4" t="str">
        <f t="shared" si="72"/>
        <v>DWS23P9D-315</v>
      </c>
      <c r="K2792" s="4" t="str">
        <f t="shared" si="73"/>
        <v>4x32</v>
      </c>
      <c r="L2792" s="4" t="str">
        <f t="shared" si="74"/>
        <v>4</v>
      </c>
      <c r="M2792" s="4" t="str">
        <f t="shared" si="75"/>
        <v>32</v>
      </c>
      <c r="N2792" s="4" t="e">
        <f>VLOOKUP(L2792,#REF!,3,FALSE)</f>
        <v>#REF!</v>
      </c>
      <c r="O2792" s="4" t="e">
        <f>VLOOKUP(L2792,#REF!,2,FALSE)</f>
        <v>#REF!</v>
      </c>
      <c r="P2792" s="4" t="e">
        <f t="shared" si="76"/>
        <v>#REF!</v>
      </c>
      <c r="Q2792" s="4"/>
      <c r="R2792" s="4"/>
      <c r="S2792" s="4"/>
      <c r="T2792" s="4"/>
      <c r="U2792" s="4"/>
      <c r="V2792" s="4"/>
      <c r="W2792" s="4"/>
    </row>
    <row r="2793" spans="1:23" ht="16">
      <c r="A2793" s="173" t="s">
        <v>3533</v>
      </c>
      <c r="B2793" s="173" t="s">
        <v>233</v>
      </c>
      <c r="C2793" s="173">
        <v>840130531810</v>
      </c>
      <c r="D2793" s="174">
        <v>54.5</v>
      </c>
      <c r="E2793" s="174">
        <v>109</v>
      </c>
      <c r="F2793" s="173" t="s">
        <v>809</v>
      </c>
      <c r="G2793" s="4" t="s">
        <v>3</v>
      </c>
      <c r="H2793" s="4" t="str">
        <f t="shared" si="70"/>
        <v>Shop Pant</v>
      </c>
      <c r="I2793" s="4" t="str">
        <f t="shared" si="71"/>
        <v>Olive Green</v>
      </c>
      <c r="J2793" s="4" t="str">
        <f t="shared" si="72"/>
        <v>DWS23P9D-315</v>
      </c>
      <c r="K2793" s="4" t="str">
        <f t="shared" si="73"/>
        <v>6x30</v>
      </c>
      <c r="L2793" s="4" t="str">
        <f t="shared" si="74"/>
        <v>6</v>
      </c>
      <c r="M2793" s="4" t="str">
        <f t="shared" si="75"/>
        <v>30</v>
      </c>
      <c r="N2793" s="4" t="e">
        <f>VLOOKUP(L2793,#REF!,3,FALSE)</f>
        <v>#REF!</v>
      </c>
      <c r="O2793" s="4" t="e">
        <f>VLOOKUP(L2793,#REF!,2,FALSE)</f>
        <v>#REF!</v>
      </c>
      <c r="P2793" s="4" t="e">
        <f t="shared" si="76"/>
        <v>#REF!</v>
      </c>
      <c r="Q2793" s="4"/>
      <c r="R2793" s="4"/>
      <c r="S2793" s="4"/>
      <c r="T2793" s="4"/>
      <c r="U2793" s="4"/>
      <c r="V2793" s="4"/>
      <c r="W2793" s="4"/>
    </row>
    <row r="2794" spans="1:23" ht="16">
      <c r="A2794" s="173" t="s">
        <v>3534</v>
      </c>
      <c r="B2794" s="173" t="s">
        <v>233</v>
      </c>
      <c r="C2794" s="173">
        <v>840130531827</v>
      </c>
      <c r="D2794" s="174">
        <v>54.5</v>
      </c>
      <c r="E2794" s="174">
        <v>109</v>
      </c>
      <c r="F2794" s="173" t="s">
        <v>809</v>
      </c>
      <c r="G2794" s="4" t="s">
        <v>3</v>
      </c>
      <c r="H2794" s="4" t="str">
        <f t="shared" si="70"/>
        <v>Shop Pant</v>
      </c>
      <c r="I2794" s="4" t="str">
        <f t="shared" si="71"/>
        <v>Olive Green</v>
      </c>
      <c r="J2794" s="4" t="str">
        <f t="shared" si="72"/>
        <v>DWS23P9D-315</v>
      </c>
      <c r="K2794" s="4" t="str">
        <f t="shared" si="73"/>
        <v>6x32</v>
      </c>
      <c r="L2794" s="4" t="str">
        <f t="shared" si="74"/>
        <v>6</v>
      </c>
      <c r="M2794" s="4" t="str">
        <f t="shared" si="75"/>
        <v>32</v>
      </c>
      <c r="N2794" s="4" t="e">
        <f>VLOOKUP(L2794,#REF!,3,FALSE)</f>
        <v>#REF!</v>
      </c>
      <c r="O2794" s="4" t="e">
        <f>VLOOKUP(L2794,#REF!,2,FALSE)</f>
        <v>#REF!</v>
      </c>
      <c r="P2794" s="4" t="e">
        <f t="shared" si="76"/>
        <v>#REF!</v>
      </c>
      <c r="Q2794" s="4"/>
      <c r="R2794" s="4"/>
      <c r="S2794" s="4"/>
      <c r="T2794" s="4"/>
      <c r="U2794" s="4"/>
      <c r="V2794" s="4"/>
      <c r="W2794" s="4"/>
    </row>
    <row r="2795" spans="1:23" ht="16">
      <c r="A2795" s="173" t="s">
        <v>3535</v>
      </c>
      <c r="B2795" s="173" t="s">
        <v>233</v>
      </c>
      <c r="C2795" s="173">
        <v>840130531834</v>
      </c>
      <c r="D2795" s="174">
        <v>54.5</v>
      </c>
      <c r="E2795" s="174">
        <v>109</v>
      </c>
      <c r="F2795" s="173" t="s">
        <v>809</v>
      </c>
      <c r="G2795" s="4" t="s">
        <v>3</v>
      </c>
      <c r="H2795" s="4" t="str">
        <f t="shared" si="70"/>
        <v>Shop Pant</v>
      </c>
      <c r="I2795" s="4" t="str">
        <f t="shared" si="71"/>
        <v>Olive Green</v>
      </c>
      <c r="J2795" s="4" t="str">
        <f t="shared" si="72"/>
        <v>DWS23P9D-315</v>
      </c>
      <c r="K2795" s="4" t="str">
        <f t="shared" si="73"/>
        <v>8x30</v>
      </c>
      <c r="L2795" s="4" t="str">
        <f t="shared" si="74"/>
        <v>8</v>
      </c>
      <c r="M2795" s="4" t="str">
        <f t="shared" si="75"/>
        <v>30</v>
      </c>
      <c r="N2795" s="4" t="e">
        <f>VLOOKUP(L2795,#REF!,3,FALSE)</f>
        <v>#REF!</v>
      </c>
      <c r="O2795" s="4" t="e">
        <f>VLOOKUP(L2795,#REF!,2,FALSE)</f>
        <v>#REF!</v>
      </c>
      <c r="P2795" s="4" t="e">
        <f t="shared" si="76"/>
        <v>#REF!</v>
      </c>
      <c r="Q2795" s="4"/>
      <c r="R2795" s="4"/>
      <c r="S2795" s="4"/>
      <c r="T2795" s="4"/>
      <c r="U2795" s="4"/>
      <c r="V2795" s="4"/>
      <c r="W2795" s="4"/>
    </row>
    <row r="2796" spans="1:23" ht="16">
      <c r="A2796" s="173" t="s">
        <v>3536</v>
      </c>
      <c r="B2796" s="173" t="s">
        <v>233</v>
      </c>
      <c r="C2796" s="173">
        <v>840130531841</v>
      </c>
      <c r="D2796" s="174">
        <v>54.5</v>
      </c>
      <c r="E2796" s="174">
        <v>109</v>
      </c>
      <c r="F2796" s="173" t="s">
        <v>809</v>
      </c>
      <c r="G2796" s="4" t="s">
        <v>3</v>
      </c>
      <c r="H2796" s="4" t="str">
        <f t="shared" si="70"/>
        <v>Shop Pant</v>
      </c>
      <c r="I2796" s="4" t="str">
        <f t="shared" si="71"/>
        <v>Olive Green</v>
      </c>
      <c r="J2796" s="4" t="str">
        <f t="shared" si="72"/>
        <v>DWS23P9D-315</v>
      </c>
      <c r="K2796" s="4" t="str">
        <f t="shared" si="73"/>
        <v>8x32</v>
      </c>
      <c r="L2796" s="4" t="str">
        <f t="shared" si="74"/>
        <v>8</v>
      </c>
      <c r="M2796" s="4" t="str">
        <f t="shared" si="75"/>
        <v>32</v>
      </c>
      <c r="N2796" s="4" t="e">
        <f>VLOOKUP(L2796,#REF!,3,FALSE)</f>
        <v>#REF!</v>
      </c>
      <c r="O2796" s="4" t="e">
        <f>VLOOKUP(L2796,#REF!,2,FALSE)</f>
        <v>#REF!</v>
      </c>
      <c r="P2796" s="4" t="e">
        <f t="shared" si="76"/>
        <v>#REF!</v>
      </c>
      <c r="Q2796" s="4"/>
      <c r="R2796" s="4"/>
      <c r="S2796" s="4"/>
      <c r="T2796" s="4"/>
      <c r="U2796" s="4"/>
      <c r="V2796" s="4"/>
      <c r="W2796" s="4"/>
    </row>
    <row r="2797" spans="1:23" ht="16">
      <c r="A2797" s="173" t="s">
        <v>3537</v>
      </c>
      <c r="B2797" s="173" t="s">
        <v>3538</v>
      </c>
      <c r="C2797" s="173">
        <v>840130531377</v>
      </c>
      <c r="D2797" s="174">
        <v>54.5</v>
      </c>
      <c r="E2797" s="174">
        <v>109</v>
      </c>
      <c r="F2797" s="173" t="s">
        <v>809</v>
      </c>
      <c r="G2797" s="4" t="s">
        <v>3</v>
      </c>
      <c r="H2797" s="4" t="str">
        <f t="shared" si="70"/>
        <v>Shop Pant</v>
      </c>
      <c r="I2797" s="4" t="str">
        <f t="shared" si="71"/>
        <v>Vintage Stripe</v>
      </c>
      <c r="J2797" s="4" t="str">
        <f t="shared" si="72"/>
        <v>DWS23P9D-502</v>
      </c>
      <c r="K2797" s="4" t="str">
        <f t="shared" si="73"/>
        <v>000x30</v>
      </c>
      <c r="L2797" s="4" t="str">
        <f t="shared" si="74"/>
        <v>000</v>
      </c>
      <c r="M2797" s="4" t="str">
        <f t="shared" si="75"/>
        <v>30</v>
      </c>
      <c r="N2797" s="4" t="e">
        <f>VLOOKUP(L2797,#REF!,3,FALSE)</f>
        <v>#REF!</v>
      </c>
      <c r="O2797" s="4" t="e">
        <f>VLOOKUP(L2797,#REF!,2,FALSE)</f>
        <v>#REF!</v>
      </c>
      <c r="P2797" s="4" t="e">
        <f t="shared" si="76"/>
        <v>#REF!</v>
      </c>
      <c r="Q2797" s="4"/>
      <c r="R2797" s="4"/>
      <c r="S2797" s="4"/>
      <c r="T2797" s="4"/>
      <c r="U2797" s="4"/>
      <c r="V2797" s="4"/>
      <c r="W2797" s="4"/>
    </row>
    <row r="2798" spans="1:23" ht="16">
      <c r="A2798" s="173" t="s">
        <v>3539</v>
      </c>
      <c r="B2798" s="173" t="s">
        <v>3538</v>
      </c>
      <c r="C2798" s="173">
        <v>840130531384</v>
      </c>
      <c r="D2798" s="174">
        <v>54.5</v>
      </c>
      <c r="E2798" s="174">
        <v>109</v>
      </c>
      <c r="F2798" s="173" t="s">
        <v>809</v>
      </c>
      <c r="G2798" s="4" t="s">
        <v>3</v>
      </c>
      <c r="H2798" s="4" t="str">
        <f t="shared" si="70"/>
        <v>Shop Pant</v>
      </c>
      <c r="I2798" s="4" t="str">
        <f t="shared" si="71"/>
        <v>Vintage Stripe</v>
      </c>
      <c r="J2798" s="4" t="str">
        <f t="shared" si="72"/>
        <v>DWS23P9D-502</v>
      </c>
      <c r="K2798" s="4" t="str">
        <f t="shared" si="73"/>
        <v>000x32</v>
      </c>
      <c r="L2798" s="4" t="str">
        <f t="shared" si="74"/>
        <v>000</v>
      </c>
      <c r="M2798" s="4" t="str">
        <f t="shared" si="75"/>
        <v>32</v>
      </c>
      <c r="N2798" s="4" t="e">
        <f>VLOOKUP(L2798,#REF!,3,FALSE)</f>
        <v>#REF!</v>
      </c>
      <c r="O2798" s="4" t="e">
        <f>VLOOKUP(L2798,#REF!,2,FALSE)</f>
        <v>#REF!</v>
      </c>
      <c r="P2798" s="4" t="e">
        <f t="shared" si="76"/>
        <v>#REF!</v>
      </c>
      <c r="Q2798" s="4"/>
      <c r="R2798" s="4"/>
      <c r="S2798" s="4"/>
      <c r="T2798" s="4"/>
      <c r="U2798" s="4"/>
      <c r="V2798" s="4"/>
      <c r="W2798" s="4"/>
    </row>
    <row r="2799" spans="1:23" ht="16">
      <c r="A2799" s="173" t="s">
        <v>3540</v>
      </c>
      <c r="B2799" s="173" t="s">
        <v>3538</v>
      </c>
      <c r="C2799" s="173">
        <v>840130531391</v>
      </c>
      <c r="D2799" s="174">
        <v>54.5</v>
      </c>
      <c r="E2799" s="174">
        <v>109</v>
      </c>
      <c r="F2799" s="173" t="s">
        <v>809</v>
      </c>
      <c r="G2799" s="4" t="s">
        <v>3</v>
      </c>
      <c r="H2799" s="4" t="str">
        <f t="shared" si="70"/>
        <v>Shop Pant</v>
      </c>
      <c r="I2799" s="4" t="str">
        <f t="shared" si="71"/>
        <v>Vintage Stripe</v>
      </c>
      <c r="J2799" s="4" t="str">
        <f t="shared" si="72"/>
        <v>DWS23P9D-502</v>
      </c>
      <c r="K2799" s="4" t="str">
        <f t="shared" si="73"/>
        <v>00x30</v>
      </c>
      <c r="L2799" s="4" t="str">
        <f t="shared" si="74"/>
        <v>00</v>
      </c>
      <c r="M2799" s="4" t="str">
        <f t="shared" si="75"/>
        <v>30</v>
      </c>
      <c r="N2799" s="4" t="e">
        <f>VLOOKUP(L2799,#REF!,3,FALSE)</f>
        <v>#REF!</v>
      </c>
      <c r="O2799" s="4" t="e">
        <f>VLOOKUP(L2799,#REF!,2,FALSE)</f>
        <v>#REF!</v>
      </c>
      <c r="P2799" s="4" t="e">
        <f t="shared" si="76"/>
        <v>#REF!</v>
      </c>
      <c r="Q2799" s="4"/>
      <c r="R2799" s="4"/>
      <c r="S2799" s="4"/>
      <c r="T2799" s="4"/>
      <c r="U2799" s="4"/>
      <c r="V2799" s="4"/>
      <c r="W2799" s="4"/>
    </row>
    <row r="2800" spans="1:23" ht="16">
      <c r="A2800" s="173" t="s">
        <v>3541</v>
      </c>
      <c r="B2800" s="173" t="s">
        <v>3538</v>
      </c>
      <c r="C2800" s="173">
        <v>840130531407</v>
      </c>
      <c r="D2800" s="174">
        <v>54.5</v>
      </c>
      <c r="E2800" s="174">
        <v>109</v>
      </c>
      <c r="F2800" s="173" t="s">
        <v>809</v>
      </c>
      <c r="G2800" s="4" t="s">
        <v>3</v>
      </c>
      <c r="H2800" s="4" t="str">
        <f t="shared" si="70"/>
        <v>Shop Pant</v>
      </c>
      <c r="I2800" s="4" t="str">
        <f t="shared" si="71"/>
        <v>Vintage Stripe</v>
      </c>
      <c r="J2800" s="4" t="str">
        <f t="shared" si="72"/>
        <v>DWS23P9D-502</v>
      </c>
      <c r="K2800" s="4" t="str">
        <f t="shared" si="73"/>
        <v>00x32</v>
      </c>
      <c r="L2800" s="4" t="str">
        <f t="shared" si="74"/>
        <v>00</v>
      </c>
      <c r="M2800" s="4" t="str">
        <f t="shared" si="75"/>
        <v>32</v>
      </c>
      <c r="N2800" s="4" t="e">
        <f>VLOOKUP(L2800,#REF!,3,FALSE)</f>
        <v>#REF!</v>
      </c>
      <c r="O2800" s="4" t="e">
        <f>VLOOKUP(L2800,#REF!,2,FALSE)</f>
        <v>#REF!</v>
      </c>
      <c r="P2800" s="4" t="e">
        <f t="shared" si="76"/>
        <v>#REF!</v>
      </c>
      <c r="Q2800" s="4"/>
      <c r="R2800" s="4"/>
      <c r="S2800" s="4"/>
      <c r="T2800" s="4"/>
      <c r="U2800" s="4"/>
      <c r="V2800" s="4"/>
      <c r="W2800" s="4"/>
    </row>
    <row r="2801" spans="1:23" ht="16">
      <c r="A2801" s="173" t="s">
        <v>3542</v>
      </c>
      <c r="B2801" s="173" t="s">
        <v>3538</v>
      </c>
      <c r="C2801" s="173">
        <v>840130531414</v>
      </c>
      <c r="D2801" s="174">
        <v>54.5</v>
      </c>
      <c r="E2801" s="174">
        <v>109</v>
      </c>
      <c r="F2801" s="173" t="s">
        <v>809</v>
      </c>
      <c r="G2801" s="4" t="s">
        <v>3</v>
      </c>
      <c r="H2801" s="4" t="str">
        <f t="shared" si="70"/>
        <v>Shop Pant</v>
      </c>
      <c r="I2801" s="4" t="str">
        <f t="shared" si="71"/>
        <v>Vintage Stripe</v>
      </c>
      <c r="J2801" s="4" t="str">
        <f t="shared" si="72"/>
        <v>DWS23P9D-502</v>
      </c>
      <c r="K2801" s="4" t="str">
        <f t="shared" si="73"/>
        <v>0x30</v>
      </c>
      <c r="L2801" s="4" t="str">
        <f t="shared" si="74"/>
        <v>0</v>
      </c>
      <c r="M2801" s="4" t="str">
        <f t="shared" si="75"/>
        <v>30</v>
      </c>
      <c r="N2801" s="4" t="e">
        <f>VLOOKUP(L2801,#REF!,3,FALSE)</f>
        <v>#REF!</v>
      </c>
      <c r="O2801" s="4" t="e">
        <f>VLOOKUP(L2801,#REF!,2,FALSE)</f>
        <v>#REF!</v>
      </c>
      <c r="P2801" s="4" t="e">
        <f t="shared" si="76"/>
        <v>#REF!</v>
      </c>
      <c r="Q2801" s="4"/>
      <c r="R2801" s="4"/>
      <c r="S2801" s="4"/>
      <c r="T2801" s="4"/>
      <c r="U2801" s="4"/>
      <c r="V2801" s="4"/>
      <c r="W2801" s="4"/>
    </row>
    <row r="2802" spans="1:23" ht="16">
      <c r="A2802" s="173" t="s">
        <v>3543</v>
      </c>
      <c r="B2802" s="173" t="s">
        <v>3538</v>
      </c>
      <c r="C2802" s="173">
        <v>840130531421</v>
      </c>
      <c r="D2802" s="174">
        <v>54.5</v>
      </c>
      <c r="E2802" s="174">
        <v>109</v>
      </c>
      <c r="F2802" s="173" t="s">
        <v>809</v>
      </c>
      <c r="G2802" s="4" t="s">
        <v>3</v>
      </c>
      <c r="H2802" s="4" t="str">
        <f t="shared" si="70"/>
        <v>Shop Pant</v>
      </c>
      <c r="I2802" s="4" t="str">
        <f t="shared" si="71"/>
        <v>Vintage Stripe</v>
      </c>
      <c r="J2802" s="4" t="str">
        <f t="shared" si="72"/>
        <v>DWS23P9D-502</v>
      </c>
      <c r="K2802" s="4" t="str">
        <f t="shared" si="73"/>
        <v>0x32</v>
      </c>
      <c r="L2802" s="4" t="str">
        <f t="shared" si="74"/>
        <v>0</v>
      </c>
      <c r="M2802" s="4" t="str">
        <f t="shared" si="75"/>
        <v>32</v>
      </c>
      <c r="N2802" s="4" t="e">
        <f>VLOOKUP(L2802,#REF!,3,FALSE)</f>
        <v>#REF!</v>
      </c>
      <c r="O2802" s="4" t="e">
        <f>VLOOKUP(L2802,#REF!,2,FALSE)</f>
        <v>#REF!</v>
      </c>
      <c r="P2802" s="4" t="e">
        <f t="shared" si="76"/>
        <v>#REF!</v>
      </c>
      <c r="Q2802" s="4"/>
      <c r="R2802" s="4"/>
      <c r="S2802" s="4"/>
      <c r="T2802" s="4"/>
      <c r="U2802" s="4"/>
      <c r="V2802" s="4"/>
      <c r="W2802" s="4"/>
    </row>
    <row r="2803" spans="1:23" ht="16">
      <c r="A2803" s="173" t="s">
        <v>3544</v>
      </c>
      <c r="B2803" s="173" t="s">
        <v>3538</v>
      </c>
      <c r="C2803" s="173">
        <v>840130531438</v>
      </c>
      <c r="D2803" s="174">
        <v>54.5</v>
      </c>
      <c r="E2803" s="174">
        <v>109</v>
      </c>
      <c r="F2803" s="173" t="s">
        <v>809</v>
      </c>
      <c r="G2803" s="4" t="s">
        <v>3</v>
      </c>
      <c r="H2803" s="4" t="str">
        <f t="shared" si="70"/>
        <v>Shop Pant</v>
      </c>
      <c r="I2803" s="4" t="str">
        <f t="shared" si="71"/>
        <v>Vintage Stripe</v>
      </c>
      <c r="J2803" s="4" t="str">
        <f t="shared" si="72"/>
        <v>DWS23P9D-502</v>
      </c>
      <c r="K2803" s="4" t="str">
        <f t="shared" si="73"/>
        <v>10x30</v>
      </c>
      <c r="L2803" s="4" t="str">
        <f t="shared" si="74"/>
        <v>10</v>
      </c>
      <c r="M2803" s="4" t="str">
        <f t="shared" si="75"/>
        <v>30</v>
      </c>
      <c r="N2803" s="4" t="e">
        <f>VLOOKUP(L2803,#REF!,3,FALSE)</f>
        <v>#REF!</v>
      </c>
      <c r="O2803" s="4" t="e">
        <f>VLOOKUP(L2803,#REF!,2,FALSE)</f>
        <v>#REF!</v>
      </c>
      <c r="P2803" s="4" t="e">
        <f t="shared" si="76"/>
        <v>#REF!</v>
      </c>
      <c r="Q2803" s="4"/>
      <c r="R2803" s="4"/>
      <c r="S2803" s="4"/>
      <c r="T2803" s="4"/>
      <c r="U2803" s="4"/>
      <c r="V2803" s="4"/>
      <c r="W2803" s="4"/>
    </row>
    <row r="2804" spans="1:23" ht="16">
      <c r="A2804" s="173" t="s">
        <v>3545</v>
      </c>
      <c r="B2804" s="173" t="s">
        <v>3538</v>
      </c>
      <c r="C2804" s="173">
        <v>840130531445</v>
      </c>
      <c r="D2804" s="174">
        <v>54.5</v>
      </c>
      <c r="E2804" s="174">
        <v>109</v>
      </c>
      <c r="F2804" s="173" t="s">
        <v>809</v>
      </c>
      <c r="G2804" s="4" t="s">
        <v>3</v>
      </c>
      <c r="H2804" s="4" t="str">
        <f t="shared" si="70"/>
        <v>Shop Pant</v>
      </c>
      <c r="I2804" s="4" t="str">
        <f t="shared" si="71"/>
        <v>Vintage Stripe</v>
      </c>
      <c r="J2804" s="4" t="str">
        <f t="shared" si="72"/>
        <v>DWS23P9D-502</v>
      </c>
      <c r="K2804" s="4" t="str">
        <f t="shared" si="73"/>
        <v>10x32</v>
      </c>
      <c r="L2804" s="4" t="str">
        <f t="shared" si="74"/>
        <v>10</v>
      </c>
      <c r="M2804" s="4" t="str">
        <f t="shared" si="75"/>
        <v>32</v>
      </c>
      <c r="N2804" s="4" t="e">
        <f>VLOOKUP(L2804,#REF!,3,FALSE)</f>
        <v>#REF!</v>
      </c>
      <c r="O2804" s="4" t="e">
        <f>VLOOKUP(L2804,#REF!,2,FALSE)</f>
        <v>#REF!</v>
      </c>
      <c r="P2804" s="4" t="e">
        <f t="shared" si="76"/>
        <v>#REF!</v>
      </c>
      <c r="Q2804" s="4"/>
      <c r="R2804" s="4"/>
      <c r="S2804" s="4"/>
      <c r="T2804" s="4"/>
      <c r="U2804" s="4"/>
      <c r="V2804" s="4"/>
      <c r="W2804" s="4"/>
    </row>
    <row r="2805" spans="1:23" ht="16">
      <c r="A2805" s="173" t="s">
        <v>3546</v>
      </c>
      <c r="B2805" s="173" t="s">
        <v>3538</v>
      </c>
      <c r="C2805" s="173">
        <v>840130531452</v>
      </c>
      <c r="D2805" s="174">
        <v>54.5</v>
      </c>
      <c r="E2805" s="174">
        <v>109</v>
      </c>
      <c r="F2805" s="173" t="s">
        <v>809</v>
      </c>
      <c r="G2805" s="4" t="s">
        <v>3</v>
      </c>
      <c r="H2805" s="4" t="str">
        <f t="shared" si="70"/>
        <v>Shop Pant</v>
      </c>
      <c r="I2805" s="4" t="str">
        <f t="shared" si="71"/>
        <v>Vintage Stripe</v>
      </c>
      <c r="J2805" s="4" t="str">
        <f t="shared" si="72"/>
        <v>DWS23P9D-502</v>
      </c>
      <c r="K2805" s="4" t="str">
        <f t="shared" si="73"/>
        <v>12x30</v>
      </c>
      <c r="L2805" s="4" t="str">
        <f t="shared" si="74"/>
        <v>12</v>
      </c>
      <c r="M2805" s="4" t="str">
        <f t="shared" si="75"/>
        <v>30</v>
      </c>
      <c r="N2805" s="4" t="e">
        <f>VLOOKUP(L2805,#REF!,3,FALSE)</f>
        <v>#REF!</v>
      </c>
      <c r="O2805" s="4" t="e">
        <f>VLOOKUP(L2805,#REF!,2,FALSE)</f>
        <v>#REF!</v>
      </c>
      <c r="P2805" s="4" t="e">
        <f t="shared" si="76"/>
        <v>#REF!</v>
      </c>
      <c r="Q2805" s="4"/>
      <c r="R2805" s="4"/>
      <c r="S2805" s="4"/>
      <c r="T2805" s="4"/>
      <c r="U2805" s="4"/>
      <c r="V2805" s="4"/>
      <c r="W2805" s="4"/>
    </row>
    <row r="2806" spans="1:23" ht="16">
      <c r="A2806" s="173" t="s">
        <v>3547</v>
      </c>
      <c r="B2806" s="173" t="s">
        <v>3538</v>
      </c>
      <c r="C2806" s="173">
        <v>840130531469</v>
      </c>
      <c r="D2806" s="174">
        <v>54.5</v>
      </c>
      <c r="E2806" s="174">
        <v>109</v>
      </c>
      <c r="F2806" s="173" t="s">
        <v>809</v>
      </c>
      <c r="G2806" s="4" t="s">
        <v>3</v>
      </c>
      <c r="H2806" s="4" t="str">
        <f t="shared" si="70"/>
        <v>Shop Pant</v>
      </c>
      <c r="I2806" s="4" t="str">
        <f t="shared" si="71"/>
        <v>Vintage Stripe</v>
      </c>
      <c r="J2806" s="4" t="str">
        <f t="shared" si="72"/>
        <v>DWS23P9D-502</v>
      </c>
      <c r="K2806" s="4" t="str">
        <f t="shared" si="73"/>
        <v>12x32</v>
      </c>
      <c r="L2806" s="4" t="str">
        <f t="shared" si="74"/>
        <v>12</v>
      </c>
      <c r="M2806" s="4" t="str">
        <f t="shared" si="75"/>
        <v>32</v>
      </c>
      <c r="N2806" s="4" t="e">
        <f>VLOOKUP(L2806,#REF!,3,FALSE)</f>
        <v>#REF!</v>
      </c>
      <c r="O2806" s="4" t="e">
        <f>VLOOKUP(L2806,#REF!,2,FALSE)</f>
        <v>#REF!</v>
      </c>
      <c r="P2806" s="4" t="e">
        <f t="shared" si="76"/>
        <v>#REF!</v>
      </c>
      <c r="Q2806" s="4"/>
      <c r="R2806" s="4"/>
      <c r="S2806" s="4"/>
      <c r="T2806" s="4"/>
      <c r="U2806" s="4"/>
      <c r="V2806" s="4"/>
      <c r="W2806" s="4"/>
    </row>
    <row r="2807" spans="1:23" ht="16">
      <c r="A2807" s="173" t="s">
        <v>3548</v>
      </c>
      <c r="B2807" s="173" t="s">
        <v>3538</v>
      </c>
      <c r="C2807" s="173">
        <v>840130531476</v>
      </c>
      <c r="D2807" s="174">
        <v>54.5</v>
      </c>
      <c r="E2807" s="174">
        <v>109</v>
      </c>
      <c r="F2807" s="173" t="s">
        <v>809</v>
      </c>
      <c r="G2807" s="4" t="s">
        <v>3</v>
      </c>
      <c r="H2807" s="4" t="str">
        <f t="shared" ref="H2807:H2922" si="77">LEFT(B2807,FIND(" - ",B2807)-1)</f>
        <v>Shop Pant</v>
      </c>
      <c r="I2807" s="4" t="str">
        <f t="shared" ref="I2807:I2922" si="78">RIGHT(B2807,LEN(B2807)-FIND(" - ",B2807)-2)</f>
        <v>Vintage Stripe</v>
      </c>
      <c r="J2807" s="4" t="str">
        <f t="shared" ref="J2807:J2922" si="79">LEFT(A2807,12)</f>
        <v>DWS23P9D-502</v>
      </c>
      <c r="K2807" s="4" t="str">
        <f t="shared" ref="K2807:K2922" si="80">RIGHT(A2807,(LEN(A2807)-13))</f>
        <v>14x30</v>
      </c>
      <c r="L2807" s="4" t="str">
        <f t="shared" ref="L2807:L2922" si="81">IFERROR(LEFT(K2807,FIND("x",K2807)-1),K2807)</f>
        <v>14</v>
      </c>
      <c r="M2807" s="4" t="str">
        <f t="shared" ref="M2807:M2922" si="82">IFERROR(RIGHT(K2807,LEN(K2807)-FIND("x",K2807)),"")</f>
        <v>30</v>
      </c>
      <c r="N2807" s="4" t="e">
        <f>VLOOKUP(L2807,#REF!,3,FALSE)</f>
        <v>#REF!</v>
      </c>
      <c r="O2807" s="4" t="e">
        <f>VLOOKUP(L2807,#REF!,2,FALSE)</f>
        <v>#REF!</v>
      </c>
      <c r="P2807" s="4" t="e">
        <f t="shared" ref="P2807:P2922" si="83">IFERROR(VLOOKUP(H2807,#REF!,3,FALSE),MAX(#REF!)+1)</f>
        <v>#REF!</v>
      </c>
      <c r="Q2807" s="4"/>
      <c r="R2807" s="4"/>
      <c r="S2807" s="4"/>
      <c r="T2807" s="4"/>
      <c r="U2807" s="4"/>
      <c r="V2807" s="4"/>
      <c r="W2807" s="4"/>
    </row>
    <row r="2808" spans="1:23" ht="16">
      <c r="A2808" s="173" t="s">
        <v>3549</v>
      </c>
      <c r="B2808" s="173" t="s">
        <v>3538</v>
      </c>
      <c r="C2808" s="173">
        <v>840130531483</v>
      </c>
      <c r="D2808" s="174">
        <v>54.5</v>
      </c>
      <c r="E2808" s="174">
        <v>109</v>
      </c>
      <c r="F2808" s="173" t="s">
        <v>809</v>
      </c>
      <c r="G2808" s="4" t="s">
        <v>3</v>
      </c>
      <c r="H2808" s="4" t="str">
        <f t="shared" si="77"/>
        <v>Shop Pant</v>
      </c>
      <c r="I2808" s="4" t="str">
        <f t="shared" si="78"/>
        <v>Vintage Stripe</v>
      </c>
      <c r="J2808" s="4" t="str">
        <f t="shared" si="79"/>
        <v>DWS23P9D-502</v>
      </c>
      <c r="K2808" s="4" t="str">
        <f t="shared" si="80"/>
        <v>14x32</v>
      </c>
      <c r="L2808" s="4" t="str">
        <f t="shared" si="81"/>
        <v>14</v>
      </c>
      <c r="M2808" s="4" t="str">
        <f t="shared" si="82"/>
        <v>32</v>
      </c>
      <c r="N2808" s="4" t="e">
        <f>VLOOKUP(L2808,#REF!,3,FALSE)</f>
        <v>#REF!</v>
      </c>
      <c r="O2808" s="4" t="e">
        <f>VLOOKUP(L2808,#REF!,2,FALSE)</f>
        <v>#REF!</v>
      </c>
      <c r="P2808" s="4" t="e">
        <f t="shared" si="83"/>
        <v>#REF!</v>
      </c>
      <c r="Q2808" s="4"/>
      <c r="R2808" s="4"/>
      <c r="S2808" s="4"/>
      <c r="T2808" s="4"/>
      <c r="U2808" s="4"/>
      <c r="V2808" s="4"/>
      <c r="W2808" s="4"/>
    </row>
    <row r="2809" spans="1:23" ht="16">
      <c r="A2809" s="173" t="s">
        <v>3550</v>
      </c>
      <c r="B2809" s="173" t="s">
        <v>3538</v>
      </c>
      <c r="C2809" s="173">
        <v>840130531490</v>
      </c>
      <c r="D2809" s="174">
        <v>54.5</v>
      </c>
      <c r="E2809" s="174">
        <v>109</v>
      </c>
      <c r="F2809" s="173" t="s">
        <v>809</v>
      </c>
      <c r="G2809" s="4" t="s">
        <v>3</v>
      </c>
      <c r="H2809" s="4" t="str">
        <f t="shared" si="77"/>
        <v>Shop Pant</v>
      </c>
      <c r="I2809" s="4" t="str">
        <f t="shared" si="78"/>
        <v>Vintage Stripe</v>
      </c>
      <c r="J2809" s="4" t="str">
        <f t="shared" si="79"/>
        <v>DWS23P9D-502</v>
      </c>
      <c r="K2809" s="4" t="str">
        <f t="shared" si="80"/>
        <v>16x30</v>
      </c>
      <c r="L2809" s="4" t="str">
        <f t="shared" si="81"/>
        <v>16</v>
      </c>
      <c r="M2809" s="4" t="str">
        <f t="shared" si="82"/>
        <v>30</v>
      </c>
      <c r="N2809" s="4" t="e">
        <f>VLOOKUP(L2809,#REF!,3,FALSE)</f>
        <v>#REF!</v>
      </c>
      <c r="O2809" s="4" t="e">
        <f>VLOOKUP(L2809,#REF!,2,FALSE)</f>
        <v>#REF!</v>
      </c>
      <c r="P2809" s="4" t="e">
        <f t="shared" si="83"/>
        <v>#REF!</v>
      </c>
      <c r="Q2809" s="4"/>
      <c r="R2809" s="4"/>
      <c r="S2809" s="4"/>
      <c r="T2809" s="4"/>
      <c r="U2809" s="4"/>
      <c r="V2809" s="4"/>
      <c r="W2809" s="4"/>
    </row>
    <row r="2810" spans="1:23" ht="16">
      <c r="A2810" s="173" t="s">
        <v>3551</v>
      </c>
      <c r="B2810" s="173" t="s">
        <v>3538</v>
      </c>
      <c r="C2810" s="173">
        <v>840130531506</v>
      </c>
      <c r="D2810" s="174">
        <v>54.5</v>
      </c>
      <c r="E2810" s="174">
        <v>109</v>
      </c>
      <c r="F2810" s="173" t="s">
        <v>809</v>
      </c>
      <c r="G2810" s="4" t="s">
        <v>3</v>
      </c>
      <c r="H2810" s="4" t="str">
        <f t="shared" si="77"/>
        <v>Shop Pant</v>
      </c>
      <c r="I2810" s="4" t="str">
        <f t="shared" si="78"/>
        <v>Vintage Stripe</v>
      </c>
      <c r="J2810" s="4" t="str">
        <f t="shared" si="79"/>
        <v>DWS23P9D-502</v>
      </c>
      <c r="K2810" s="4" t="str">
        <f t="shared" si="80"/>
        <v>16x32</v>
      </c>
      <c r="L2810" s="4" t="str">
        <f t="shared" si="81"/>
        <v>16</v>
      </c>
      <c r="M2810" s="4" t="str">
        <f t="shared" si="82"/>
        <v>32</v>
      </c>
      <c r="N2810" s="4" t="e">
        <f>VLOOKUP(L2810,#REF!,3,FALSE)</f>
        <v>#REF!</v>
      </c>
      <c r="O2810" s="4" t="e">
        <f>VLOOKUP(L2810,#REF!,2,FALSE)</f>
        <v>#REF!</v>
      </c>
      <c r="P2810" s="4" t="e">
        <f t="shared" si="83"/>
        <v>#REF!</v>
      </c>
      <c r="Q2810" s="4"/>
      <c r="R2810" s="4"/>
      <c r="S2810" s="4"/>
      <c r="T2810" s="4"/>
      <c r="U2810" s="4"/>
      <c r="V2810" s="4"/>
      <c r="W2810" s="4"/>
    </row>
    <row r="2811" spans="1:23" ht="16">
      <c r="A2811" s="173" t="s">
        <v>3552</v>
      </c>
      <c r="B2811" s="173" t="s">
        <v>3538</v>
      </c>
      <c r="C2811" s="173">
        <v>840130531513</v>
      </c>
      <c r="D2811" s="174">
        <v>54.5</v>
      </c>
      <c r="E2811" s="174">
        <v>109</v>
      </c>
      <c r="F2811" s="173" t="s">
        <v>809</v>
      </c>
      <c r="G2811" s="4" t="s">
        <v>3</v>
      </c>
      <c r="H2811" s="4" t="str">
        <f t="shared" si="77"/>
        <v>Shop Pant</v>
      </c>
      <c r="I2811" s="4" t="str">
        <f t="shared" si="78"/>
        <v>Vintage Stripe</v>
      </c>
      <c r="J2811" s="4" t="str">
        <f t="shared" si="79"/>
        <v>DWS23P9D-502</v>
      </c>
      <c r="K2811" s="4" t="str">
        <f t="shared" si="80"/>
        <v>18x30</v>
      </c>
      <c r="L2811" s="4" t="str">
        <f t="shared" si="81"/>
        <v>18</v>
      </c>
      <c r="M2811" s="4" t="str">
        <f t="shared" si="82"/>
        <v>30</v>
      </c>
      <c r="N2811" s="4" t="e">
        <f>VLOOKUP(L2811,#REF!,3,FALSE)</f>
        <v>#REF!</v>
      </c>
      <c r="O2811" s="4" t="e">
        <f>VLOOKUP(L2811,#REF!,2,FALSE)</f>
        <v>#REF!</v>
      </c>
      <c r="P2811" s="4" t="e">
        <f t="shared" si="83"/>
        <v>#REF!</v>
      </c>
      <c r="Q2811" s="4"/>
      <c r="R2811" s="4"/>
      <c r="S2811" s="4"/>
      <c r="T2811" s="4"/>
      <c r="U2811" s="4"/>
      <c r="V2811" s="4"/>
      <c r="W2811" s="4"/>
    </row>
    <row r="2812" spans="1:23" ht="16">
      <c r="A2812" s="173" t="s">
        <v>3553</v>
      </c>
      <c r="B2812" s="173" t="s">
        <v>3538</v>
      </c>
      <c r="C2812" s="173">
        <v>840130531520</v>
      </c>
      <c r="D2812" s="174">
        <v>54.5</v>
      </c>
      <c r="E2812" s="174">
        <v>109</v>
      </c>
      <c r="F2812" s="173" t="s">
        <v>809</v>
      </c>
      <c r="G2812" s="4" t="s">
        <v>3</v>
      </c>
      <c r="H2812" s="4" t="str">
        <f t="shared" si="77"/>
        <v>Shop Pant</v>
      </c>
      <c r="I2812" s="4" t="str">
        <f t="shared" si="78"/>
        <v>Vintage Stripe</v>
      </c>
      <c r="J2812" s="4" t="str">
        <f t="shared" si="79"/>
        <v>DWS23P9D-502</v>
      </c>
      <c r="K2812" s="4" t="str">
        <f t="shared" si="80"/>
        <v>18x32</v>
      </c>
      <c r="L2812" s="4" t="str">
        <f t="shared" si="81"/>
        <v>18</v>
      </c>
      <c r="M2812" s="4" t="str">
        <f t="shared" si="82"/>
        <v>32</v>
      </c>
      <c r="N2812" s="4" t="e">
        <f>VLOOKUP(L2812,#REF!,3,FALSE)</f>
        <v>#REF!</v>
      </c>
      <c r="O2812" s="4" t="e">
        <f>VLOOKUP(L2812,#REF!,2,FALSE)</f>
        <v>#REF!</v>
      </c>
      <c r="P2812" s="4" t="e">
        <f t="shared" si="83"/>
        <v>#REF!</v>
      </c>
      <c r="Q2812" s="4"/>
      <c r="R2812" s="4"/>
      <c r="S2812" s="4"/>
      <c r="T2812" s="4"/>
      <c r="U2812" s="4"/>
      <c r="V2812" s="4"/>
      <c r="W2812" s="4"/>
    </row>
    <row r="2813" spans="1:23" ht="16">
      <c r="A2813" s="173" t="s">
        <v>3554</v>
      </c>
      <c r="B2813" s="173" t="s">
        <v>3538</v>
      </c>
      <c r="C2813" s="173">
        <v>840130531537</v>
      </c>
      <c r="D2813" s="174">
        <v>54.5</v>
      </c>
      <c r="E2813" s="174">
        <v>109</v>
      </c>
      <c r="F2813" s="173" t="s">
        <v>809</v>
      </c>
      <c r="G2813" s="4" t="s">
        <v>3</v>
      </c>
      <c r="H2813" s="4" t="str">
        <f t="shared" si="77"/>
        <v>Shop Pant</v>
      </c>
      <c r="I2813" s="4" t="str">
        <f t="shared" si="78"/>
        <v>Vintage Stripe</v>
      </c>
      <c r="J2813" s="4" t="str">
        <f t="shared" si="79"/>
        <v>DWS23P9D-502</v>
      </c>
      <c r="K2813" s="4" t="str">
        <f t="shared" si="80"/>
        <v>2x30</v>
      </c>
      <c r="L2813" s="4" t="str">
        <f t="shared" si="81"/>
        <v>2</v>
      </c>
      <c r="M2813" s="4" t="str">
        <f t="shared" si="82"/>
        <v>30</v>
      </c>
      <c r="N2813" s="4" t="e">
        <f>VLOOKUP(L2813,#REF!,3,FALSE)</f>
        <v>#REF!</v>
      </c>
      <c r="O2813" s="4" t="e">
        <f>VLOOKUP(L2813,#REF!,2,FALSE)</f>
        <v>#REF!</v>
      </c>
      <c r="P2813" s="4" t="e">
        <f t="shared" si="83"/>
        <v>#REF!</v>
      </c>
      <c r="Q2813" s="4"/>
      <c r="R2813" s="4"/>
      <c r="S2813" s="4"/>
      <c r="T2813" s="4"/>
      <c r="U2813" s="4"/>
      <c r="V2813" s="4"/>
      <c r="W2813" s="4"/>
    </row>
    <row r="2814" spans="1:23" ht="16">
      <c r="A2814" s="173" t="s">
        <v>3555</v>
      </c>
      <c r="B2814" s="173" t="s">
        <v>3538</v>
      </c>
      <c r="C2814" s="173">
        <v>840130531544</v>
      </c>
      <c r="D2814" s="174">
        <v>54.5</v>
      </c>
      <c r="E2814" s="174">
        <v>109</v>
      </c>
      <c r="F2814" s="173" t="s">
        <v>809</v>
      </c>
      <c r="G2814" s="4" t="s">
        <v>3</v>
      </c>
      <c r="H2814" s="4" t="str">
        <f t="shared" si="77"/>
        <v>Shop Pant</v>
      </c>
      <c r="I2814" s="4" t="str">
        <f t="shared" si="78"/>
        <v>Vintage Stripe</v>
      </c>
      <c r="J2814" s="4" t="str">
        <f t="shared" si="79"/>
        <v>DWS23P9D-502</v>
      </c>
      <c r="K2814" s="4" t="str">
        <f t="shared" si="80"/>
        <v>2x32</v>
      </c>
      <c r="L2814" s="4" t="str">
        <f t="shared" si="81"/>
        <v>2</v>
      </c>
      <c r="M2814" s="4" t="str">
        <f t="shared" si="82"/>
        <v>32</v>
      </c>
      <c r="N2814" s="4" t="e">
        <f>VLOOKUP(L2814,#REF!,3,FALSE)</f>
        <v>#REF!</v>
      </c>
      <c r="O2814" s="4" t="e">
        <f>VLOOKUP(L2814,#REF!,2,FALSE)</f>
        <v>#REF!</v>
      </c>
      <c r="P2814" s="4" t="e">
        <f t="shared" si="83"/>
        <v>#REF!</v>
      </c>
      <c r="Q2814" s="4"/>
      <c r="R2814" s="4"/>
      <c r="S2814" s="4"/>
      <c r="T2814" s="4"/>
      <c r="U2814" s="4"/>
      <c r="V2814" s="4"/>
      <c r="W2814" s="4"/>
    </row>
    <row r="2815" spans="1:23" ht="16">
      <c r="A2815" s="173" t="s">
        <v>3556</v>
      </c>
      <c r="B2815" s="173" t="s">
        <v>3538</v>
      </c>
      <c r="C2815" s="173">
        <v>840130531551</v>
      </c>
      <c r="D2815" s="174">
        <v>54.5</v>
      </c>
      <c r="E2815" s="174">
        <v>109</v>
      </c>
      <c r="F2815" s="173" t="s">
        <v>809</v>
      </c>
      <c r="G2815" s="4" t="s">
        <v>3</v>
      </c>
      <c r="H2815" s="4" t="str">
        <f t="shared" si="77"/>
        <v>Shop Pant</v>
      </c>
      <c r="I2815" s="4" t="str">
        <f t="shared" si="78"/>
        <v>Vintage Stripe</v>
      </c>
      <c r="J2815" s="4" t="str">
        <f t="shared" si="79"/>
        <v>DWS23P9D-502</v>
      </c>
      <c r="K2815" s="4" t="str">
        <f t="shared" si="80"/>
        <v>4x30</v>
      </c>
      <c r="L2815" s="4" t="str">
        <f t="shared" si="81"/>
        <v>4</v>
      </c>
      <c r="M2815" s="4" t="str">
        <f t="shared" si="82"/>
        <v>30</v>
      </c>
      <c r="N2815" s="4" t="e">
        <f>VLOOKUP(L2815,#REF!,3,FALSE)</f>
        <v>#REF!</v>
      </c>
      <c r="O2815" s="4" t="e">
        <f>VLOOKUP(L2815,#REF!,2,FALSE)</f>
        <v>#REF!</v>
      </c>
      <c r="P2815" s="4" t="e">
        <f t="shared" si="83"/>
        <v>#REF!</v>
      </c>
      <c r="Q2815" s="4"/>
      <c r="R2815" s="4"/>
      <c r="S2815" s="4"/>
      <c r="T2815" s="4"/>
      <c r="U2815" s="4"/>
      <c r="V2815" s="4"/>
      <c r="W2815" s="4"/>
    </row>
    <row r="2816" spans="1:23" ht="16">
      <c r="A2816" s="173" t="s">
        <v>3557</v>
      </c>
      <c r="B2816" s="173" t="s">
        <v>3538</v>
      </c>
      <c r="C2816" s="173">
        <v>840130531568</v>
      </c>
      <c r="D2816" s="174">
        <v>54.5</v>
      </c>
      <c r="E2816" s="174">
        <v>109</v>
      </c>
      <c r="F2816" s="173" t="s">
        <v>809</v>
      </c>
      <c r="G2816" s="4" t="s">
        <v>3</v>
      </c>
      <c r="H2816" s="4" t="str">
        <f t="shared" si="77"/>
        <v>Shop Pant</v>
      </c>
      <c r="I2816" s="4" t="str">
        <f t="shared" si="78"/>
        <v>Vintage Stripe</v>
      </c>
      <c r="J2816" s="4" t="str">
        <f t="shared" si="79"/>
        <v>DWS23P9D-502</v>
      </c>
      <c r="K2816" s="4" t="str">
        <f t="shared" si="80"/>
        <v>4x32</v>
      </c>
      <c r="L2816" s="4" t="str">
        <f t="shared" si="81"/>
        <v>4</v>
      </c>
      <c r="M2816" s="4" t="str">
        <f t="shared" si="82"/>
        <v>32</v>
      </c>
      <c r="N2816" s="4" t="e">
        <f>VLOOKUP(L2816,#REF!,3,FALSE)</f>
        <v>#REF!</v>
      </c>
      <c r="O2816" s="4" t="e">
        <f>VLOOKUP(L2816,#REF!,2,FALSE)</f>
        <v>#REF!</v>
      </c>
      <c r="P2816" s="4" t="e">
        <f t="shared" si="83"/>
        <v>#REF!</v>
      </c>
      <c r="Q2816" s="4"/>
      <c r="R2816" s="4"/>
      <c r="S2816" s="4"/>
      <c r="T2816" s="4"/>
      <c r="U2816" s="4"/>
      <c r="V2816" s="4"/>
      <c r="W2816" s="4"/>
    </row>
    <row r="2817" spans="1:23" ht="16">
      <c r="A2817" s="173" t="s">
        <v>3558</v>
      </c>
      <c r="B2817" s="173" t="s">
        <v>3538</v>
      </c>
      <c r="C2817" s="173">
        <v>840130531575</v>
      </c>
      <c r="D2817" s="174">
        <v>54.5</v>
      </c>
      <c r="E2817" s="174">
        <v>109</v>
      </c>
      <c r="F2817" s="173" t="s">
        <v>809</v>
      </c>
      <c r="G2817" s="4" t="s">
        <v>3</v>
      </c>
      <c r="H2817" s="4" t="str">
        <f t="shared" si="77"/>
        <v>Shop Pant</v>
      </c>
      <c r="I2817" s="4" t="str">
        <f t="shared" si="78"/>
        <v>Vintage Stripe</v>
      </c>
      <c r="J2817" s="4" t="str">
        <f t="shared" si="79"/>
        <v>DWS23P9D-502</v>
      </c>
      <c r="K2817" s="4" t="str">
        <f t="shared" si="80"/>
        <v>6x30</v>
      </c>
      <c r="L2817" s="4" t="str">
        <f t="shared" si="81"/>
        <v>6</v>
      </c>
      <c r="M2817" s="4" t="str">
        <f t="shared" si="82"/>
        <v>30</v>
      </c>
      <c r="N2817" s="4" t="e">
        <f>VLOOKUP(L2817,#REF!,3,FALSE)</f>
        <v>#REF!</v>
      </c>
      <c r="O2817" s="4" t="e">
        <f>VLOOKUP(L2817,#REF!,2,FALSE)</f>
        <v>#REF!</v>
      </c>
      <c r="P2817" s="4" t="e">
        <f t="shared" si="83"/>
        <v>#REF!</v>
      </c>
      <c r="Q2817" s="4"/>
      <c r="R2817" s="4"/>
      <c r="S2817" s="4"/>
      <c r="T2817" s="4"/>
      <c r="U2817" s="4"/>
      <c r="V2817" s="4"/>
      <c r="W2817" s="4"/>
    </row>
    <row r="2818" spans="1:23" ht="16">
      <c r="A2818" s="173" t="s">
        <v>3559</v>
      </c>
      <c r="B2818" s="173" t="s">
        <v>3538</v>
      </c>
      <c r="C2818" s="173">
        <v>840130531582</v>
      </c>
      <c r="D2818" s="174">
        <v>54.5</v>
      </c>
      <c r="E2818" s="174">
        <v>109</v>
      </c>
      <c r="F2818" s="173" t="s">
        <v>809</v>
      </c>
      <c r="G2818" s="4" t="s">
        <v>3</v>
      </c>
      <c r="H2818" s="4" t="str">
        <f t="shared" si="77"/>
        <v>Shop Pant</v>
      </c>
      <c r="I2818" s="4" t="str">
        <f t="shared" si="78"/>
        <v>Vintage Stripe</v>
      </c>
      <c r="J2818" s="4" t="str">
        <f t="shared" si="79"/>
        <v>DWS23P9D-502</v>
      </c>
      <c r="K2818" s="4" t="str">
        <f t="shared" si="80"/>
        <v>6x32</v>
      </c>
      <c r="L2818" s="4" t="str">
        <f t="shared" si="81"/>
        <v>6</v>
      </c>
      <c r="M2818" s="4" t="str">
        <f t="shared" si="82"/>
        <v>32</v>
      </c>
      <c r="N2818" s="4" t="e">
        <f>VLOOKUP(L2818,#REF!,3,FALSE)</f>
        <v>#REF!</v>
      </c>
      <c r="O2818" s="4" t="e">
        <f>VLOOKUP(L2818,#REF!,2,FALSE)</f>
        <v>#REF!</v>
      </c>
      <c r="P2818" s="4" t="e">
        <f t="shared" si="83"/>
        <v>#REF!</v>
      </c>
      <c r="Q2818" s="4"/>
      <c r="R2818" s="4"/>
      <c r="S2818" s="4"/>
      <c r="T2818" s="4"/>
      <c r="U2818" s="4"/>
      <c r="V2818" s="4"/>
      <c r="W2818" s="4"/>
    </row>
    <row r="2819" spans="1:23" ht="16">
      <c r="A2819" s="173" t="s">
        <v>3560</v>
      </c>
      <c r="B2819" s="173" t="s">
        <v>3538</v>
      </c>
      <c r="C2819" s="173">
        <v>840130531599</v>
      </c>
      <c r="D2819" s="174">
        <v>54.5</v>
      </c>
      <c r="E2819" s="174">
        <v>109</v>
      </c>
      <c r="F2819" s="173" t="s">
        <v>809</v>
      </c>
      <c r="G2819" s="4" t="s">
        <v>3</v>
      </c>
      <c r="H2819" s="4" t="str">
        <f t="shared" si="77"/>
        <v>Shop Pant</v>
      </c>
      <c r="I2819" s="4" t="str">
        <f t="shared" si="78"/>
        <v>Vintage Stripe</v>
      </c>
      <c r="J2819" s="4" t="str">
        <f t="shared" si="79"/>
        <v>DWS23P9D-502</v>
      </c>
      <c r="K2819" s="4" t="str">
        <f t="shared" si="80"/>
        <v>8x30</v>
      </c>
      <c r="L2819" s="4" t="str">
        <f t="shared" si="81"/>
        <v>8</v>
      </c>
      <c r="M2819" s="4" t="str">
        <f t="shared" si="82"/>
        <v>30</v>
      </c>
      <c r="N2819" s="4" t="e">
        <f>VLOOKUP(L2819,#REF!,3,FALSE)</f>
        <v>#REF!</v>
      </c>
      <c r="O2819" s="4" t="e">
        <f>VLOOKUP(L2819,#REF!,2,FALSE)</f>
        <v>#REF!</v>
      </c>
      <c r="P2819" s="4" t="e">
        <f t="shared" si="83"/>
        <v>#REF!</v>
      </c>
      <c r="Q2819" s="4"/>
      <c r="R2819" s="4"/>
      <c r="S2819" s="4"/>
      <c r="T2819" s="4"/>
      <c r="U2819" s="4"/>
      <c r="V2819" s="4"/>
      <c r="W2819" s="4"/>
    </row>
    <row r="2820" spans="1:23" ht="16">
      <c r="A2820" s="173" t="s">
        <v>3561</v>
      </c>
      <c r="B2820" s="173" t="s">
        <v>3538</v>
      </c>
      <c r="C2820" s="173">
        <v>840130531605</v>
      </c>
      <c r="D2820" s="174">
        <v>54.5</v>
      </c>
      <c r="E2820" s="174">
        <v>109</v>
      </c>
      <c r="F2820" s="173" t="s">
        <v>809</v>
      </c>
      <c r="G2820" s="4" t="s">
        <v>3</v>
      </c>
      <c r="H2820" s="4" t="str">
        <f t="shared" si="77"/>
        <v>Shop Pant</v>
      </c>
      <c r="I2820" s="4" t="str">
        <f t="shared" si="78"/>
        <v>Vintage Stripe</v>
      </c>
      <c r="J2820" s="4" t="str">
        <f t="shared" si="79"/>
        <v>DWS23P9D-502</v>
      </c>
      <c r="K2820" s="4" t="str">
        <f t="shared" si="80"/>
        <v>8x32</v>
      </c>
      <c r="L2820" s="4" t="str">
        <f t="shared" si="81"/>
        <v>8</v>
      </c>
      <c r="M2820" s="4" t="str">
        <f t="shared" si="82"/>
        <v>32</v>
      </c>
      <c r="N2820" s="4" t="e">
        <f>VLOOKUP(L2820,#REF!,3,FALSE)</f>
        <v>#REF!</v>
      </c>
      <c r="O2820" s="4" t="e">
        <f>VLOOKUP(L2820,#REF!,2,FALSE)</f>
        <v>#REF!</v>
      </c>
      <c r="P2820" s="4" t="e">
        <f t="shared" si="83"/>
        <v>#REF!</v>
      </c>
      <c r="Q2820" s="4"/>
      <c r="R2820" s="4"/>
      <c r="S2820" s="4"/>
      <c r="T2820" s="4"/>
      <c r="U2820" s="4"/>
      <c r="V2820" s="4"/>
      <c r="W2820" s="4"/>
    </row>
    <row r="2821" spans="1:23" ht="16">
      <c r="A2821" s="173" t="s">
        <v>3562</v>
      </c>
      <c r="B2821" s="173" t="s">
        <v>3563</v>
      </c>
      <c r="C2821" s="173">
        <v>840130533470</v>
      </c>
      <c r="D2821" s="174">
        <v>34.5</v>
      </c>
      <c r="E2821" s="174">
        <v>69</v>
      </c>
      <c r="F2821" s="173" t="s">
        <v>809</v>
      </c>
      <c r="G2821" s="4" t="s">
        <v>100</v>
      </c>
      <c r="H2821" s="4" t="str">
        <f t="shared" si="77"/>
        <v>Mechanic's Workshirt</v>
      </c>
      <c r="I2821" s="4" t="str">
        <f t="shared" si="78"/>
        <v>Navy</v>
      </c>
      <c r="J2821" s="4" t="str">
        <f t="shared" si="79"/>
        <v>DWS23S04-410</v>
      </c>
      <c r="K2821" s="4" t="str">
        <f t="shared" si="80"/>
        <v>L</v>
      </c>
      <c r="L2821" s="4" t="str">
        <f t="shared" si="81"/>
        <v>L</v>
      </c>
      <c r="M2821" s="4" t="str">
        <f t="shared" si="82"/>
        <v/>
      </c>
      <c r="N2821" s="4" t="e">
        <f>VLOOKUP(L2821,#REF!,3,FALSE)</f>
        <v>#REF!</v>
      </c>
      <c r="O2821" s="4" t="e">
        <f>VLOOKUP(L2821,#REF!,2,FALSE)</f>
        <v>#REF!</v>
      </c>
      <c r="P2821" s="4" t="e">
        <f t="shared" si="83"/>
        <v>#REF!</v>
      </c>
      <c r="Q2821" s="4"/>
      <c r="R2821" s="4"/>
      <c r="S2821" s="4"/>
      <c r="T2821" s="4"/>
      <c r="U2821" s="4"/>
      <c r="V2821" s="4"/>
      <c r="W2821" s="4"/>
    </row>
    <row r="2822" spans="1:23" ht="16">
      <c r="A2822" s="173" t="s">
        <v>3564</v>
      </c>
      <c r="B2822" s="173" t="s">
        <v>3563</v>
      </c>
      <c r="C2822" s="173">
        <v>840130533487</v>
      </c>
      <c r="D2822" s="174">
        <v>34.5</v>
      </c>
      <c r="E2822" s="174">
        <v>69</v>
      </c>
      <c r="F2822" s="173" t="s">
        <v>809</v>
      </c>
      <c r="G2822" s="4" t="s">
        <v>100</v>
      </c>
      <c r="H2822" s="4" t="str">
        <f t="shared" si="77"/>
        <v>Mechanic's Workshirt</v>
      </c>
      <c r="I2822" s="4" t="str">
        <f t="shared" si="78"/>
        <v>Navy</v>
      </c>
      <c r="J2822" s="4" t="str">
        <f t="shared" si="79"/>
        <v>DWS23S04-410</v>
      </c>
      <c r="K2822" s="4" t="str">
        <f t="shared" si="80"/>
        <v>M</v>
      </c>
      <c r="L2822" s="4" t="str">
        <f t="shared" si="81"/>
        <v>M</v>
      </c>
      <c r="M2822" s="4" t="str">
        <f t="shared" si="82"/>
        <v/>
      </c>
      <c r="N2822" s="4" t="e">
        <f>VLOOKUP(L2822,#REF!,3,FALSE)</f>
        <v>#REF!</v>
      </c>
      <c r="O2822" s="4" t="e">
        <f>VLOOKUP(L2822,#REF!,2,FALSE)</f>
        <v>#REF!</v>
      </c>
      <c r="P2822" s="4" t="e">
        <f t="shared" si="83"/>
        <v>#REF!</v>
      </c>
      <c r="Q2822" s="4"/>
      <c r="R2822" s="4"/>
      <c r="S2822" s="4"/>
      <c r="T2822" s="4"/>
      <c r="U2822" s="4"/>
      <c r="V2822" s="4"/>
      <c r="W2822" s="4"/>
    </row>
    <row r="2823" spans="1:23" ht="16">
      <c r="A2823" s="173" t="s">
        <v>3565</v>
      </c>
      <c r="B2823" s="173" t="s">
        <v>3563</v>
      </c>
      <c r="C2823" s="173">
        <v>840130533494</v>
      </c>
      <c r="D2823" s="174">
        <v>34.5</v>
      </c>
      <c r="E2823" s="174">
        <v>69</v>
      </c>
      <c r="F2823" s="173" t="s">
        <v>809</v>
      </c>
      <c r="G2823" s="4" t="s">
        <v>100</v>
      </c>
      <c r="H2823" s="4" t="str">
        <f t="shared" si="77"/>
        <v>Mechanic's Workshirt</v>
      </c>
      <c r="I2823" s="4" t="str">
        <f t="shared" si="78"/>
        <v>Navy</v>
      </c>
      <c r="J2823" s="4" t="str">
        <f t="shared" si="79"/>
        <v>DWS23S04-410</v>
      </c>
      <c r="K2823" s="4" t="str">
        <f t="shared" si="80"/>
        <v>S</v>
      </c>
      <c r="L2823" s="4" t="str">
        <f t="shared" si="81"/>
        <v>S</v>
      </c>
      <c r="M2823" s="4" t="str">
        <f t="shared" si="82"/>
        <v/>
      </c>
      <c r="N2823" s="4" t="e">
        <f>VLOOKUP(L2823,#REF!,3,FALSE)</f>
        <v>#REF!</v>
      </c>
      <c r="O2823" s="4" t="e">
        <f>VLOOKUP(L2823,#REF!,2,FALSE)</f>
        <v>#REF!</v>
      </c>
      <c r="P2823" s="4" t="e">
        <f t="shared" si="83"/>
        <v>#REF!</v>
      </c>
      <c r="Q2823" s="4"/>
      <c r="R2823" s="4"/>
      <c r="S2823" s="4"/>
      <c r="T2823" s="4"/>
      <c r="U2823" s="4"/>
      <c r="V2823" s="4"/>
      <c r="W2823" s="4"/>
    </row>
    <row r="2824" spans="1:23" ht="16">
      <c r="A2824" s="173" t="s">
        <v>3566</v>
      </c>
      <c r="B2824" s="173" t="s">
        <v>3563</v>
      </c>
      <c r="C2824" s="173">
        <v>840130533500</v>
      </c>
      <c r="D2824" s="174">
        <v>34.5</v>
      </c>
      <c r="E2824" s="174">
        <v>69</v>
      </c>
      <c r="F2824" s="173" t="s">
        <v>809</v>
      </c>
      <c r="G2824" s="4" t="s">
        <v>100</v>
      </c>
      <c r="H2824" s="4" t="str">
        <f t="shared" si="77"/>
        <v>Mechanic's Workshirt</v>
      </c>
      <c r="I2824" s="4" t="str">
        <f t="shared" si="78"/>
        <v>Navy</v>
      </c>
      <c r="J2824" s="4" t="str">
        <f t="shared" si="79"/>
        <v>DWS23S04-410</v>
      </c>
      <c r="K2824" s="4" t="str">
        <f t="shared" si="80"/>
        <v>XL</v>
      </c>
      <c r="L2824" s="4" t="str">
        <f t="shared" si="81"/>
        <v>XL</v>
      </c>
      <c r="M2824" s="4" t="str">
        <f t="shared" si="82"/>
        <v/>
      </c>
      <c r="N2824" s="4" t="e">
        <f>VLOOKUP(L2824,#REF!,3,FALSE)</f>
        <v>#REF!</v>
      </c>
      <c r="O2824" s="4" t="e">
        <f>VLOOKUP(L2824,#REF!,2,FALSE)</f>
        <v>#REF!</v>
      </c>
      <c r="P2824" s="4" t="e">
        <f t="shared" si="83"/>
        <v>#REF!</v>
      </c>
      <c r="Q2824" s="4"/>
      <c r="R2824" s="4"/>
      <c r="S2824" s="4"/>
      <c r="T2824" s="4"/>
      <c r="U2824" s="4"/>
      <c r="V2824" s="4"/>
      <c r="W2824" s="4"/>
    </row>
    <row r="2825" spans="1:23" ht="16">
      <c r="A2825" s="173" t="s">
        <v>3567</v>
      </c>
      <c r="B2825" s="173" t="s">
        <v>3563</v>
      </c>
      <c r="C2825" s="173">
        <v>840130533517</v>
      </c>
      <c r="D2825" s="174">
        <v>34.5</v>
      </c>
      <c r="E2825" s="174">
        <v>69</v>
      </c>
      <c r="F2825" s="173" t="s">
        <v>809</v>
      </c>
      <c r="G2825" s="4" t="s">
        <v>100</v>
      </c>
      <c r="H2825" s="4" t="str">
        <f t="shared" si="77"/>
        <v>Mechanic's Workshirt</v>
      </c>
      <c r="I2825" s="4" t="str">
        <f t="shared" si="78"/>
        <v>Navy</v>
      </c>
      <c r="J2825" s="4" t="str">
        <f t="shared" si="79"/>
        <v>DWS23S04-410</v>
      </c>
      <c r="K2825" s="4" t="str">
        <f t="shared" si="80"/>
        <v>XS</v>
      </c>
      <c r="L2825" s="4" t="str">
        <f t="shared" si="81"/>
        <v>XS</v>
      </c>
      <c r="M2825" s="4" t="str">
        <f t="shared" si="82"/>
        <v/>
      </c>
      <c r="N2825" s="4" t="e">
        <f>VLOOKUP(L2825,#REF!,3,FALSE)</f>
        <v>#REF!</v>
      </c>
      <c r="O2825" s="4" t="e">
        <f>VLOOKUP(L2825,#REF!,2,FALSE)</f>
        <v>#REF!</v>
      </c>
      <c r="P2825" s="4" t="e">
        <f t="shared" si="83"/>
        <v>#REF!</v>
      </c>
      <c r="Q2825" s="4"/>
      <c r="R2825" s="4"/>
      <c r="S2825" s="4"/>
      <c r="T2825" s="4"/>
      <c r="U2825" s="4"/>
      <c r="V2825" s="4"/>
      <c r="W2825" s="4"/>
    </row>
    <row r="2826" spans="1:23" ht="16">
      <c r="A2826" s="173" t="s">
        <v>3568</v>
      </c>
      <c r="B2826" s="173" t="s">
        <v>3563</v>
      </c>
      <c r="C2826" s="173">
        <v>840130533524</v>
      </c>
      <c r="D2826" s="174">
        <v>34.5</v>
      </c>
      <c r="E2826" s="174">
        <v>69</v>
      </c>
      <c r="F2826" s="173" t="s">
        <v>809</v>
      </c>
      <c r="G2826" s="4" t="s">
        <v>100</v>
      </c>
      <c r="H2826" s="4" t="str">
        <f t="shared" si="77"/>
        <v>Mechanic's Workshirt</v>
      </c>
      <c r="I2826" s="4" t="str">
        <f t="shared" si="78"/>
        <v>Navy</v>
      </c>
      <c r="J2826" s="4" t="str">
        <f t="shared" si="79"/>
        <v>DWS23S04-410</v>
      </c>
      <c r="K2826" s="4" t="str">
        <f t="shared" si="80"/>
        <v>XXL</v>
      </c>
      <c r="L2826" s="4" t="str">
        <f t="shared" si="81"/>
        <v>XXL</v>
      </c>
      <c r="M2826" s="4" t="str">
        <f t="shared" si="82"/>
        <v/>
      </c>
      <c r="N2826" s="4" t="e">
        <f>VLOOKUP(L2826,#REF!,3,FALSE)</f>
        <v>#REF!</v>
      </c>
      <c r="O2826" s="4" t="e">
        <f>VLOOKUP(L2826,#REF!,2,FALSE)</f>
        <v>#REF!</v>
      </c>
      <c r="P2826" s="4" t="e">
        <f t="shared" si="83"/>
        <v>#REF!</v>
      </c>
      <c r="Q2826" s="4"/>
      <c r="R2826" s="4"/>
      <c r="S2826" s="4"/>
      <c r="T2826" s="4"/>
      <c r="U2826" s="4"/>
      <c r="V2826" s="4"/>
      <c r="W2826" s="4"/>
    </row>
    <row r="2827" spans="1:23" ht="16">
      <c r="A2827" s="173" t="s">
        <v>3569</v>
      </c>
      <c r="B2827" s="173" t="s">
        <v>3563</v>
      </c>
      <c r="C2827" s="173">
        <v>840130533531</v>
      </c>
      <c r="D2827" s="174">
        <v>34.5</v>
      </c>
      <c r="E2827" s="174">
        <v>69</v>
      </c>
      <c r="F2827" s="173" t="s">
        <v>809</v>
      </c>
      <c r="G2827" s="4" t="s">
        <v>100</v>
      </c>
      <c r="H2827" s="4" t="str">
        <f t="shared" si="77"/>
        <v>Mechanic's Workshirt</v>
      </c>
      <c r="I2827" s="4" t="str">
        <f t="shared" si="78"/>
        <v>Navy</v>
      </c>
      <c r="J2827" s="4" t="str">
        <f t="shared" si="79"/>
        <v>DWS23S04-410</v>
      </c>
      <c r="K2827" s="4" t="str">
        <f t="shared" si="80"/>
        <v>XXXL</v>
      </c>
      <c r="L2827" s="4" t="str">
        <f t="shared" si="81"/>
        <v>XXXL</v>
      </c>
      <c r="M2827" s="4" t="str">
        <f t="shared" si="82"/>
        <v/>
      </c>
      <c r="N2827" s="4" t="e">
        <f>VLOOKUP(L2827,#REF!,3,FALSE)</f>
        <v>#REF!</v>
      </c>
      <c r="O2827" s="4" t="e">
        <f>VLOOKUP(L2827,#REF!,2,FALSE)</f>
        <v>#REF!</v>
      </c>
      <c r="P2827" s="4" t="e">
        <f t="shared" si="83"/>
        <v>#REF!</v>
      </c>
      <c r="Q2827" s="4"/>
      <c r="R2827" s="4"/>
      <c r="S2827" s="4"/>
      <c r="T2827" s="4"/>
      <c r="U2827" s="4"/>
      <c r="V2827" s="4"/>
      <c r="W2827" s="4"/>
    </row>
    <row r="2828" spans="1:23" ht="16">
      <c r="A2828" s="173" t="s">
        <v>216</v>
      </c>
      <c r="B2828" s="173" t="s">
        <v>218</v>
      </c>
      <c r="C2828" s="173">
        <v>840130534316</v>
      </c>
      <c r="D2828" s="174">
        <v>14</v>
      </c>
      <c r="E2828" s="174">
        <v>28</v>
      </c>
      <c r="F2828" s="173" t="s">
        <v>809</v>
      </c>
      <c r="G2828" s="4" t="s">
        <v>818</v>
      </c>
      <c r="H2828" s="4" t="str">
        <f t="shared" si="77"/>
        <v>Shop Cap</v>
      </c>
      <c r="I2828" s="4" t="str">
        <f t="shared" si="78"/>
        <v>Vintage Black</v>
      </c>
      <c r="J2828" s="4" t="str">
        <f t="shared" si="79"/>
        <v>DWS23SC2-001</v>
      </c>
      <c r="K2828" s="4" t="str">
        <f t="shared" si="80"/>
        <v>OS</v>
      </c>
      <c r="L2828" s="4" t="str">
        <f t="shared" si="81"/>
        <v>OS</v>
      </c>
      <c r="M2828" s="4" t="str">
        <f t="shared" si="82"/>
        <v/>
      </c>
      <c r="N2828" s="4" t="e">
        <f>VLOOKUP(L2828,#REF!,3,FALSE)</f>
        <v>#REF!</v>
      </c>
      <c r="O2828" s="4" t="e">
        <f>VLOOKUP(L2828,#REF!,2,FALSE)</f>
        <v>#REF!</v>
      </c>
      <c r="P2828" s="4" t="e">
        <f t="shared" si="83"/>
        <v>#REF!</v>
      </c>
      <c r="Q2828" s="4"/>
      <c r="R2828" s="4"/>
      <c r="S2828" s="4"/>
      <c r="T2828" s="4"/>
      <c r="U2828" s="4"/>
      <c r="V2828" s="4"/>
      <c r="W2828" s="4"/>
    </row>
    <row r="2829" spans="1:23" ht="16">
      <c r="A2829" s="173" t="s">
        <v>220</v>
      </c>
      <c r="B2829" s="173" t="s">
        <v>3570</v>
      </c>
      <c r="C2829" s="173">
        <v>840130534323</v>
      </c>
      <c r="D2829" s="174">
        <v>14</v>
      </c>
      <c r="E2829" s="174">
        <v>28</v>
      </c>
      <c r="F2829" s="173" t="s">
        <v>809</v>
      </c>
      <c r="G2829" s="4" t="s">
        <v>818</v>
      </c>
      <c r="H2829" s="4" t="str">
        <f t="shared" si="77"/>
        <v>Shop Cap</v>
      </c>
      <c r="I2829" s="4" t="str">
        <f t="shared" si="78"/>
        <v>Vintage Paptrika</v>
      </c>
      <c r="J2829" s="4" t="str">
        <f t="shared" si="79"/>
        <v>DWS23SC2-809</v>
      </c>
      <c r="K2829" s="4" t="str">
        <f t="shared" si="80"/>
        <v>OS</v>
      </c>
      <c r="L2829" s="4" t="str">
        <f t="shared" si="81"/>
        <v>OS</v>
      </c>
      <c r="M2829" s="4" t="str">
        <f t="shared" si="82"/>
        <v/>
      </c>
      <c r="N2829" s="4" t="e">
        <f>VLOOKUP(L2829,#REF!,3,FALSE)</f>
        <v>#REF!</v>
      </c>
      <c r="O2829" s="4" t="e">
        <f>VLOOKUP(L2829,#REF!,2,FALSE)</f>
        <v>#REF!</v>
      </c>
      <c r="P2829" s="4" t="e">
        <f t="shared" si="83"/>
        <v>#REF!</v>
      </c>
      <c r="Q2829" s="4"/>
      <c r="R2829" s="4"/>
      <c r="S2829" s="4"/>
      <c r="T2829" s="4"/>
      <c r="U2829" s="4"/>
      <c r="V2829" s="4"/>
      <c r="W2829" s="4"/>
    </row>
    <row r="2830" spans="1:23" ht="16">
      <c r="A2830" s="173" t="s">
        <v>223</v>
      </c>
      <c r="B2830" s="173" t="s">
        <v>225</v>
      </c>
      <c r="C2830" s="173">
        <v>840130534330</v>
      </c>
      <c r="D2830" s="174">
        <v>14</v>
      </c>
      <c r="E2830" s="174">
        <v>28</v>
      </c>
      <c r="F2830" s="173" t="s">
        <v>809</v>
      </c>
      <c r="G2830" s="4" t="s">
        <v>818</v>
      </c>
      <c r="H2830" s="4" t="str">
        <f t="shared" si="77"/>
        <v>Shop Cap</v>
      </c>
      <c r="I2830" s="4" t="str">
        <f t="shared" si="78"/>
        <v>Indigo Stripe</v>
      </c>
      <c r="J2830" s="4" t="str">
        <f t="shared" si="79"/>
        <v>DWS23SC3-101</v>
      </c>
      <c r="K2830" s="4" t="str">
        <f t="shared" si="80"/>
        <v>OS</v>
      </c>
      <c r="L2830" s="4" t="str">
        <f t="shared" si="81"/>
        <v>OS</v>
      </c>
      <c r="M2830" s="4" t="str">
        <f t="shared" si="82"/>
        <v/>
      </c>
      <c r="N2830" s="4" t="e">
        <f>VLOOKUP(L2830,#REF!,3,FALSE)</f>
        <v>#REF!</v>
      </c>
      <c r="O2830" s="4" t="e">
        <f>VLOOKUP(L2830,#REF!,2,FALSE)</f>
        <v>#REF!</v>
      </c>
      <c r="P2830" s="4" t="e">
        <f t="shared" si="83"/>
        <v>#REF!</v>
      </c>
      <c r="Q2830" s="4"/>
      <c r="R2830" s="4"/>
      <c r="S2830" s="4"/>
      <c r="T2830" s="4"/>
      <c r="U2830" s="4"/>
      <c r="V2830" s="4"/>
      <c r="W2830" s="4"/>
    </row>
    <row r="2831" spans="1:23" ht="16">
      <c r="A2831" s="173" t="s">
        <v>256</v>
      </c>
      <c r="B2831" s="173" t="s">
        <v>258</v>
      </c>
      <c r="C2831" s="173">
        <v>840130534286</v>
      </c>
      <c r="D2831" s="174">
        <v>14</v>
      </c>
      <c r="E2831" s="174">
        <v>28</v>
      </c>
      <c r="F2831" s="173" t="s">
        <v>809</v>
      </c>
      <c r="G2831" s="4" t="s">
        <v>818</v>
      </c>
      <c r="H2831" s="4" t="str">
        <f t="shared" si="77"/>
        <v>Trucker Hat</v>
      </c>
      <c r="I2831" s="4" t="str">
        <f t="shared" si="78"/>
        <v>Saddle Brown</v>
      </c>
      <c r="J2831" s="4" t="str">
        <f t="shared" si="79"/>
        <v>DWS23TH1-220</v>
      </c>
      <c r="K2831" s="4" t="str">
        <f t="shared" si="80"/>
        <v>OS</v>
      </c>
      <c r="L2831" s="4" t="str">
        <f t="shared" si="81"/>
        <v>OS</v>
      </c>
      <c r="M2831" s="4" t="str">
        <f t="shared" si="82"/>
        <v/>
      </c>
      <c r="N2831" s="4" t="e">
        <f>VLOOKUP(L2831,#REF!,3,FALSE)</f>
        <v>#REF!</v>
      </c>
      <c r="O2831" s="4" t="e">
        <f>VLOOKUP(L2831,#REF!,2,FALSE)</f>
        <v>#REF!</v>
      </c>
      <c r="P2831" s="4" t="e">
        <f t="shared" si="83"/>
        <v>#REF!</v>
      </c>
      <c r="Q2831" s="4"/>
      <c r="R2831" s="4"/>
      <c r="S2831" s="4"/>
      <c r="T2831" s="4"/>
      <c r="U2831" s="4"/>
      <c r="V2831" s="4"/>
      <c r="W2831" s="4"/>
    </row>
    <row r="2832" spans="1:23" ht="16">
      <c r="A2832" s="173" t="s">
        <v>250</v>
      </c>
      <c r="B2832" s="173" t="s">
        <v>252</v>
      </c>
      <c r="C2832" s="173">
        <v>840130534309</v>
      </c>
      <c r="D2832" s="174">
        <v>14</v>
      </c>
      <c r="E2832" s="174">
        <v>28</v>
      </c>
      <c r="F2832" s="173" t="s">
        <v>809</v>
      </c>
      <c r="G2832" s="4" t="s">
        <v>818</v>
      </c>
      <c r="H2832" s="4" t="str">
        <f t="shared" si="77"/>
        <v>Trucker Hat</v>
      </c>
      <c r="I2832" s="4" t="str">
        <f t="shared" si="78"/>
        <v>Light Olive</v>
      </c>
      <c r="J2832" s="4" t="str">
        <f t="shared" si="79"/>
        <v>DWS23TH1-315</v>
      </c>
      <c r="K2832" s="4" t="str">
        <f t="shared" si="80"/>
        <v>OS</v>
      </c>
      <c r="L2832" s="4" t="str">
        <f t="shared" si="81"/>
        <v>OS</v>
      </c>
      <c r="M2832" s="4" t="str">
        <f t="shared" si="82"/>
        <v/>
      </c>
      <c r="N2832" s="4" t="e">
        <f>VLOOKUP(L2832,#REF!,3,FALSE)</f>
        <v>#REF!</v>
      </c>
      <c r="O2832" s="4" t="e">
        <f>VLOOKUP(L2832,#REF!,2,FALSE)</f>
        <v>#REF!</v>
      </c>
      <c r="P2832" s="4" t="e">
        <f t="shared" si="83"/>
        <v>#REF!</v>
      </c>
      <c r="Q2832" s="4"/>
      <c r="R2832" s="4"/>
      <c r="S2832" s="4"/>
      <c r="T2832" s="4"/>
      <c r="U2832" s="4"/>
      <c r="V2832" s="4"/>
      <c r="W2832" s="4"/>
    </row>
    <row r="2833" spans="1:23" ht="16">
      <c r="A2833" s="173" t="s">
        <v>253</v>
      </c>
      <c r="B2833" s="173" t="s">
        <v>255</v>
      </c>
      <c r="C2833" s="173">
        <v>840130534293</v>
      </c>
      <c r="D2833" s="174">
        <v>14</v>
      </c>
      <c r="E2833" s="174">
        <v>28</v>
      </c>
      <c r="F2833" s="173" t="s">
        <v>809</v>
      </c>
      <c r="G2833" s="4" t="s">
        <v>818</v>
      </c>
      <c r="H2833" s="4" t="str">
        <f t="shared" si="77"/>
        <v>Trucker Hat</v>
      </c>
      <c r="I2833" s="4" t="str">
        <f t="shared" si="78"/>
        <v>Navy</v>
      </c>
      <c r="J2833" s="4" t="str">
        <f t="shared" si="79"/>
        <v>DWS23TH1-410</v>
      </c>
      <c r="K2833" s="4" t="str">
        <f t="shared" si="80"/>
        <v>OS</v>
      </c>
      <c r="L2833" s="4" t="str">
        <f t="shared" si="81"/>
        <v>OS</v>
      </c>
      <c r="M2833" s="4" t="str">
        <f t="shared" si="82"/>
        <v/>
      </c>
      <c r="N2833" s="4" t="e">
        <f>VLOOKUP(L2833,#REF!,3,FALSE)</f>
        <v>#REF!</v>
      </c>
      <c r="O2833" s="4" t="e">
        <f>VLOOKUP(L2833,#REF!,2,FALSE)</f>
        <v>#REF!</v>
      </c>
      <c r="P2833" s="4" t="e">
        <f t="shared" si="83"/>
        <v>#REF!</v>
      </c>
      <c r="Q2833" s="4"/>
      <c r="R2833" s="4"/>
      <c r="S2833" s="4"/>
      <c r="T2833" s="4"/>
      <c r="U2833" s="4"/>
      <c r="V2833" s="4"/>
      <c r="W2833" s="4"/>
    </row>
    <row r="2834" spans="1:23" ht="16">
      <c r="A2834" s="173" t="s">
        <v>3571</v>
      </c>
      <c r="B2834" s="173" t="s">
        <v>3572</v>
      </c>
      <c r="C2834" s="173">
        <v>840130533890</v>
      </c>
      <c r="D2834" s="174">
        <v>14.5</v>
      </c>
      <c r="E2834" s="174">
        <v>29</v>
      </c>
      <c r="F2834" s="173" t="s">
        <v>649</v>
      </c>
      <c r="G2834" s="4" t="s">
        <v>100</v>
      </c>
      <c r="H2834" s="4" t="str">
        <f t="shared" si="77"/>
        <v>Get Dirty V-Neck Tee</v>
      </c>
      <c r="I2834" s="4" t="str">
        <f t="shared" si="78"/>
        <v>Dovetail Blue</v>
      </c>
      <c r="J2834" s="4" t="str">
        <f t="shared" si="79"/>
        <v>DWS23VT1-420</v>
      </c>
      <c r="K2834" s="4" t="str">
        <f t="shared" si="80"/>
        <v>L</v>
      </c>
      <c r="L2834" s="4" t="str">
        <f t="shared" si="81"/>
        <v>L</v>
      </c>
      <c r="M2834" s="4" t="str">
        <f t="shared" si="82"/>
        <v/>
      </c>
      <c r="N2834" s="4" t="e">
        <f>VLOOKUP(L2834,#REF!,3,FALSE)</f>
        <v>#REF!</v>
      </c>
      <c r="O2834" s="4" t="e">
        <f>VLOOKUP(L2834,#REF!,2,FALSE)</f>
        <v>#REF!</v>
      </c>
      <c r="P2834" s="4" t="e">
        <f t="shared" si="83"/>
        <v>#REF!</v>
      </c>
      <c r="Q2834" s="4"/>
      <c r="R2834" s="4"/>
      <c r="S2834" s="4"/>
      <c r="T2834" s="4"/>
      <c r="U2834" s="4"/>
      <c r="V2834" s="4"/>
      <c r="W2834" s="4"/>
    </row>
    <row r="2835" spans="1:23" ht="16">
      <c r="A2835" s="173" t="s">
        <v>3573</v>
      </c>
      <c r="B2835" s="173" t="s">
        <v>3572</v>
      </c>
      <c r="C2835" s="173">
        <v>840130533906</v>
      </c>
      <c r="D2835" s="174">
        <v>14.5</v>
      </c>
      <c r="E2835" s="174">
        <v>29</v>
      </c>
      <c r="F2835" s="173" t="s">
        <v>649</v>
      </c>
      <c r="G2835" s="4" t="s">
        <v>100</v>
      </c>
      <c r="H2835" s="4" t="str">
        <f t="shared" si="77"/>
        <v>Get Dirty V-Neck Tee</v>
      </c>
      <c r="I2835" s="4" t="str">
        <f t="shared" si="78"/>
        <v>Dovetail Blue</v>
      </c>
      <c r="J2835" s="4" t="str">
        <f t="shared" si="79"/>
        <v>DWS23VT1-420</v>
      </c>
      <c r="K2835" s="4" t="str">
        <f t="shared" si="80"/>
        <v>M</v>
      </c>
      <c r="L2835" s="4" t="str">
        <f t="shared" si="81"/>
        <v>M</v>
      </c>
      <c r="M2835" s="4" t="str">
        <f t="shared" si="82"/>
        <v/>
      </c>
      <c r="N2835" s="4" t="e">
        <f>VLOOKUP(L2835,#REF!,3,FALSE)</f>
        <v>#REF!</v>
      </c>
      <c r="O2835" s="4" t="e">
        <f>VLOOKUP(L2835,#REF!,2,FALSE)</f>
        <v>#REF!</v>
      </c>
      <c r="P2835" s="4" t="e">
        <f t="shared" si="83"/>
        <v>#REF!</v>
      </c>
      <c r="Q2835" s="4"/>
      <c r="R2835" s="4"/>
      <c r="S2835" s="4"/>
      <c r="T2835" s="4"/>
      <c r="U2835" s="4"/>
      <c r="V2835" s="4"/>
      <c r="W2835" s="4"/>
    </row>
    <row r="2836" spans="1:23" ht="16">
      <c r="A2836" s="173" t="s">
        <v>3574</v>
      </c>
      <c r="B2836" s="173" t="s">
        <v>3572</v>
      </c>
      <c r="C2836" s="173">
        <v>840130533913</v>
      </c>
      <c r="D2836" s="174">
        <v>14.5</v>
      </c>
      <c r="E2836" s="174">
        <v>29</v>
      </c>
      <c r="F2836" s="173" t="s">
        <v>649</v>
      </c>
      <c r="G2836" s="4" t="s">
        <v>100</v>
      </c>
      <c r="H2836" s="4" t="str">
        <f t="shared" si="77"/>
        <v>Get Dirty V-Neck Tee</v>
      </c>
      <c r="I2836" s="4" t="str">
        <f t="shared" si="78"/>
        <v>Dovetail Blue</v>
      </c>
      <c r="J2836" s="4" t="str">
        <f t="shared" si="79"/>
        <v>DWS23VT1-420</v>
      </c>
      <c r="K2836" s="4" t="str">
        <f t="shared" si="80"/>
        <v>S</v>
      </c>
      <c r="L2836" s="4" t="str">
        <f t="shared" si="81"/>
        <v>S</v>
      </c>
      <c r="M2836" s="4" t="str">
        <f t="shared" si="82"/>
        <v/>
      </c>
      <c r="N2836" s="4" t="e">
        <f>VLOOKUP(L2836,#REF!,3,FALSE)</f>
        <v>#REF!</v>
      </c>
      <c r="O2836" s="4" t="e">
        <f>VLOOKUP(L2836,#REF!,2,FALSE)</f>
        <v>#REF!</v>
      </c>
      <c r="P2836" s="4" t="e">
        <f t="shared" si="83"/>
        <v>#REF!</v>
      </c>
      <c r="Q2836" s="4"/>
      <c r="R2836" s="4"/>
      <c r="S2836" s="4"/>
      <c r="T2836" s="4"/>
      <c r="U2836" s="4"/>
      <c r="V2836" s="4"/>
      <c r="W2836" s="4"/>
    </row>
    <row r="2837" spans="1:23" ht="16">
      <c r="A2837" s="173" t="s">
        <v>3575</v>
      </c>
      <c r="B2837" s="173" t="s">
        <v>3572</v>
      </c>
      <c r="C2837" s="173">
        <v>840130533920</v>
      </c>
      <c r="D2837" s="174">
        <v>14.5</v>
      </c>
      <c r="E2837" s="174">
        <v>29</v>
      </c>
      <c r="F2837" s="173" t="s">
        <v>649</v>
      </c>
      <c r="G2837" s="4" t="s">
        <v>100</v>
      </c>
      <c r="H2837" s="4" t="str">
        <f t="shared" si="77"/>
        <v>Get Dirty V-Neck Tee</v>
      </c>
      <c r="I2837" s="4" t="str">
        <f t="shared" si="78"/>
        <v>Dovetail Blue</v>
      </c>
      <c r="J2837" s="4" t="str">
        <f t="shared" si="79"/>
        <v>DWS23VT1-420</v>
      </c>
      <c r="K2837" s="4" t="str">
        <f t="shared" si="80"/>
        <v>XL</v>
      </c>
      <c r="L2837" s="4" t="str">
        <f t="shared" si="81"/>
        <v>XL</v>
      </c>
      <c r="M2837" s="4" t="str">
        <f t="shared" si="82"/>
        <v/>
      </c>
      <c r="N2837" s="4" t="e">
        <f>VLOOKUP(L2837,#REF!,3,FALSE)</f>
        <v>#REF!</v>
      </c>
      <c r="O2837" s="4" t="e">
        <f>VLOOKUP(L2837,#REF!,2,FALSE)</f>
        <v>#REF!</v>
      </c>
      <c r="P2837" s="4" t="e">
        <f t="shared" si="83"/>
        <v>#REF!</v>
      </c>
      <c r="Q2837" s="4"/>
      <c r="R2837" s="4"/>
      <c r="S2837" s="4"/>
      <c r="T2837" s="4"/>
      <c r="U2837" s="4"/>
      <c r="V2837" s="4"/>
      <c r="W2837" s="4"/>
    </row>
    <row r="2838" spans="1:23" ht="16">
      <c r="A2838" s="173" t="s">
        <v>3576</v>
      </c>
      <c r="B2838" s="173" t="s">
        <v>3572</v>
      </c>
      <c r="C2838" s="173">
        <v>840130533937</v>
      </c>
      <c r="D2838" s="174">
        <v>14.5</v>
      </c>
      <c r="E2838" s="174">
        <v>29</v>
      </c>
      <c r="F2838" s="173" t="s">
        <v>649</v>
      </c>
      <c r="G2838" s="4" t="s">
        <v>100</v>
      </c>
      <c r="H2838" s="4" t="str">
        <f t="shared" si="77"/>
        <v>Get Dirty V-Neck Tee</v>
      </c>
      <c r="I2838" s="4" t="str">
        <f t="shared" si="78"/>
        <v>Dovetail Blue</v>
      </c>
      <c r="J2838" s="4" t="str">
        <f t="shared" si="79"/>
        <v>DWS23VT1-420</v>
      </c>
      <c r="K2838" s="4" t="str">
        <f t="shared" si="80"/>
        <v>XS</v>
      </c>
      <c r="L2838" s="4" t="str">
        <f t="shared" si="81"/>
        <v>XS</v>
      </c>
      <c r="M2838" s="4" t="str">
        <f t="shared" si="82"/>
        <v/>
      </c>
      <c r="N2838" s="4" t="e">
        <f>VLOOKUP(L2838,#REF!,3,FALSE)</f>
        <v>#REF!</v>
      </c>
      <c r="O2838" s="4" t="e">
        <f>VLOOKUP(L2838,#REF!,2,FALSE)</f>
        <v>#REF!</v>
      </c>
      <c r="P2838" s="4" t="e">
        <f t="shared" si="83"/>
        <v>#REF!</v>
      </c>
      <c r="Q2838" s="4"/>
      <c r="R2838" s="4"/>
      <c r="S2838" s="4"/>
      <c r="T2838" s="4"/>
      <c r="U2838" s="4"/>
      <c r="V2838" s="4"/>
      <c r="W2838" s="4"/>
    </row>
    <row r="2839" spans="1:23" ht="16">
      <c r="A2839" s="173" t="s">
        <v>3577</v>
      </c>
      <c r="B2839" s="173" t="s">
        <v>3572</v>
      </c>
      <c r="C2839" s="173">
        <v>840130533944</v>
      </c>
      <c r="D2839" s="174">
        <v>14.5</v>
      </c>
      <c r="E2839" s="174">
        <v>29</v>
      </c>
      <c r="F2839" s="173" t="s">
        <v>649</v>
      </c>
      <c r="G2839" s="4" t="s">
        <v>100</v>
      </c>
      <c r="H2839" s="4" t="str">
        <f t="shared" si="77"/>
        <v>Get Dirty V-Neck Tee</v>
      </c>
      <c r="I2839" s="4" t="str">
        <f t="shared" si="78"/>
        <v>Dovetail Blue</v>
      </c>
      <c r="J2839" s="4" t="str">
        <f t="shared" si="79"/>
        <v>DWS23VT1-420</v>
      </c>
      <c r="K2839" s="4" t="str">
        <f t="shared" si="80"/>
        <v>XXL</v>
      </c>
      <c r="L2839" s="4" t="str">
        <f t="shared" si="81"/>
        <v>XXL</v>
      </c>
      <c r="M2839" s="4" t="str">
        <f t="shared" si="82"/>
        <v/>
      </c>
      <c r="N2839" s="4" t="e">
        <f>VLOOKUP(L2839,#REF!,3,FALSE)</f>
        <v>#REF!</v>
      </c>
      <c r="O2839" s="4" t="e">
        <f>VLOOKUP(L2839,#REF!,2,FALSE)</f>
        <v>#REF!</v>
      </c>
      <c r="P2839" s="4" t="e">
        <f t="shared" si="83"/>
        <v>#REF!</v>
      </c>
      <c r="Q2839" s="4"/>
      <c r="R2839" s="4"/>
      <c r="S2839" s="4"/>
      <c r="T2839" s="4"/>
      <c r="U2839" s="4"/>
      <c r="V2839" s="4"/>
      <c r="W2839" s="4"/>
    </row>
    <row r="2840" spans="1:23" ht="16">
      <c r="A2840" s="173" t="s">
        <v>3578</v>
      </c>
      <c r="B2840" s="173" t="s">
        <v>3572</v>
      </c>
      <c r="C2840" s="173">
        <v>840130533951</v>
      </c>
      <c r="D2840" s="174">
        <v>14.5</v>
      </c>
      <c r="E2840" s="174">
        <v>29</v>
      </c>
      <c r="F2840" s="173" t="s">
        <v>649</v>
      </c>
      <c r="G2840" s="4" t="s">
        <v>100</v>
      </c>
      <c r="H2840" s="4" t="str">
        <f t="shared" si="77"/>
        <v>Get Dirty V-Neck Tee</v>
      </c>
      <c r="I2840" s="4" t="str">
        <f t="shared" si="78"/>
        <v>Dovetail Blue</v>
      </c>
      <c r="J2840" s="4" t="str">
        <f t="shared" si="79"/>
        <v>DWS23VT1-420</v>
      </c>
      <c r="K2840" s="4" t="str">
        <f t="shared" si="80"/>
        <v>XXXL</v>
      </c>
      <c r="L2840" s="4" t="str">
        <f t="shared" si="81"/>
        <v>XXXL</v>
      </c>
      <c r="M2840" s="4" t="str">
        <f t="shared" si="82"/>
        <v/>
      </c>
      <c r="N2840" s="4" t="e">
        <f>VLOOKUP(L2840,#REF!,3,FALSE)</f>
        <v>#REF!</v>
      </c>
      <c r="O2840" s="4" t="e">
        <f>VLOOKUP(L2840,#REF!,2,FALSE)</f>
        <v>#REF!</v>
      </c>
      <c r="P2840" s="4" t="e">
        <f t="shared" si="83"/>
        <v>#REF!</v>
      </c>
      <c r="Q2840" s="4"/>
      <c r="R2840" s="4"/>
      <c r="S2840" s="4"/>
      <c r="T2840" s="4"/>
      <c r="U2840" s="4"/>
      <c r="V2840" s="4"/>
      <c r="W2840" s="4"/>
    </row>
    <row r="2841" spans="1:23" ht="16">
      <c r="A2841" s="173" t="s">
        <v>3579</v>
      </c>
      <c r="B2841" s="173" t="s">
        <v>3580</v>
      </c>
      <c r="C2841" s="173">
        <v>840130533548</v>
      </c>
      <c r="D2841" s="174">
        <v>14.5</v>
      </c>
      <c r="E2841" s="174">
        <v>29</v>
      </c>
      <c r="F2841" s="173" t="s">
        <v>649</v>
      </c>
      <c r="G2841" s="4" t="s">
        <v>100</v>
      </c>
      <c r="H2841" s="4" t="str">
        <f t="shared" si="77"/>
        <v>Solid V-Neck Tee</v>
      </c>
      <c r="I2841" s="4" t="str">
        <f t="shared" si="78"/>
        <v>Matcha Green</v>
      </c>
      <c r="J2841" s="4" t="str">
        <f t="shared" si="79"/>
        <v>DWS23VT2-330</v>
      </c>
      <c r="K2841" s="4" t="str">
        <f t="shared" si="80"/>
        <v>L</v>
      </c>
      <c r="L2841" s="4" t="str">
        <f t="shared" si="81"/>
        <v>L</v>
      </c>
      <c r="M2841" s="4" t="str">
        <f t="shared" si="82"/>
        <v/>
      </c>
      <c r="N2841" s="4" t="e">
        <f>VLOOKUP(L2841,#REF!,3,FALSE)</f>
        <v>#REF!</v>
      </c>
      <c r="O2841" s="4" t="e">
        <f>VLOOKUP(L2841,#REF!,2,FALSE)</f>
        <v>#REF!</v>
      </c>
      <c r="P2841" s="4" t="e">
        <f t="shared" si="83"/>
        <v>#REF!</v>
      </c>
      <c r="Q2841" s="4"/>
      <c r="R2841" s="4"/>
      <c r="S2841" s="4"/>
      <c r="T2841" s="4"/>
      <c r="U2841" s="4"/>
      <c r="V2841" s="4"/>
      <c r="W2841" s="4"/>
    </row>
    <row r="2842" spans="1:23" ht="16">
      <c r="A2842" s="173" t="s">
        <v>3581</v>
      </c>
      <c r="B2842" s="173" t="s">
        <v>3580</v>
      </c>
      <c r="C2842" s="173">
        <v>840130533555</v>
      </c>
      <c r="D2842" s="174">
        <v>14.5</v>
      </c>
      <c r="E2842" s="174">
        <v>29</v>
      </c>
      <c r="F2842" s="173" t="s">
        <v>649</v>
      </c>
      <c r="G2842" s="4" t="s">
        <v>100</v>
      </c>
      <c r="H2842" s="4" t="str">
        <f t="shared" si="77"/>
        <v>Solid V-Neck Tee</v>
      </c>
      <c r="I2842" s="4" t="str">
        <f t="shared" si="78"/>
        <v>Matcha Green</v>
      </c>
      <c r="J2842" s="4" t="str">
        <f t="shared" si="79"/>
        <v>DWS23VT2-330</v>
      </c>
      <c r="K2842" s="4" t="str">
        <f t="shared" si="80"/>
        <v>M</v>
      </c>
      <c r="L2842" s="4" t="str">
        <f t="shared" si="81"/>
        <v>M</v>
      </c>
      <c r="M2842" s="4" t="str">
        <f t="shared" si="82"/>
        <v/>
      </c>
      <c r="N2842" s="4" t="e">
        <f>VLOOKUP(L2842,#REF!,3,FALSE)</f>
        <v>#REF!</v>
      </c>
      <c r="O2842" s="4" t="e">
        <f>VLOOKUP(L2842,#REF!,2,FALSE)</f>
        <v>#REF!</v>
      </c>
      <c r="P2842" s="4" t="e">
        <f t="shared" si="83"/>
        <v>#REF!</v>
      </c>
      <c r="Q2842" s="4"/>
      <c r="R2842" s="4"/>
      <c r="S2842" s="4"/>
      <c r="T2842" s="4"/>
      <c r="U2842" s="4"/>
      <c r="V2842" s="4"/>
      <c r="W2842" s="4"/>
    </row>
    <row r="2843" spans="1:23" ht="16">
      <c r="A2843" s="173" t="s">
        <v>3582</v>
      </c>
      <c r="B2843" s="173" t="s">
        <v>3580</v>
      </c>
      <c r="C2843" s="173">
        <v>840130533562</v>
      </c>
      <c r="D2843" s="174">
        <v>14.5</v>
      </c>
      <c r="E2843" s="174">
        <v>29</v>
      </c>
      <c r="F2843" s="173" t="s">
        <v>649</v>
      </c>
      <c r="G2843" s="4" t="s">
        <v>100</v>
      </c>
      <c r="H2843" s="4" t="str">
        <f t="shared" si="77"/>
        <v>Solid V-Neck Tee</v>
      </c>
      <c r="I2843" s="4" t="str">
        <f t="shared" si="78"/>
        <v>Matcha Green</v>
      </c>
      <c r="J2843" s="4" t="str">
        <f t="shared" si="79"/>
        <v>DWS23VT2-330</v>
      </c>
      <c r="K2843" s="4" t="str">
        <f t="shared" si="80"/>
        <v>S</v>
      </c>
      <c r="L2843" s="4" t="str">
        <f t="shared" si="81"/>
        <v>S</v>
      </c>
      <c r="M2843" s="4" t="str">
        <f t="shared" si="82"/>
        <v/>
      </c>
      <c r="N2843" s="4" t="e">
        <f>VLOOKUP(L2843,#REF!,3,FALSE)</f>
        <v>#REF!</v>
      </c>
      <c r="O2843" s="4" t="e">
        <f>VLOOKUP(L2843,#REF!,2,FALSE)</f>
        <v>#REF!</v>
      </c>
      <c r="P2843" s="4" t="e">
        <f t="shared" si="83"/>
        <v>#REF!</v>
      </c>
      <c r="Q2843" s="4"/>
      <c r="R2843" s="4"/>
      <c r="S2843" s="4"/>
      <c r="T2843" s="4"/>
      <c r="U2843" s="4"/>
      <c r="V2843" s="4"/>
      <c r="W2843" s="4"/>
    </row>
    <row r="2844" spans="1:23" ht="16">
      <c r="A2844" s="173" t="s">
        <v>3583</v>
      </c>
      <c r="B2844" s="173" t="s">
        <v>3580</v>
      </c>
      <c r="C2844" s="173">
        <v>840130533579</v>
      </c>
      <c r="D2844" s="174">
        <v>14.5</v>
      </c>
      <c r="E2844" s="174">
        <v>29</v>
      </c>
      <c r="F2844" s="173" t="s">
        <v>649</v>
      </c>
      <c r="G2844" s="4" t="s">
        <v>100</v>
      </c>
      <c r="H2844" s="4" t="str">
        <f t="shared" si="77"/>
        <v>Solid V-Neck Tee</v>
      </c>
      <c r="I2844" s="4" t="str">
        <f t="shared" si="78"/>
        <v>Matcha Green</v>
      </c>
      <c r="J2844" s="4" t="str">
        <f t="shared" si="79"/>
        <v>DWS23VT2-330</v>
      </c>
      <c r="K2844" s="4" t="str">
        <f t="shared" si="80"/>
        <v>XL</v>
      </c>
      <c r="L2844" s="4" t="str">
        <f t="shared" si="81"/>
        <v>XL</v>
      </c>
      <c r="M2844" s="4" t="str">
        <f t="shared" si="82"/>
        <v/>
      </c>
      <c r="N2844" s="4" t="e">
        <f>VLOOKUP(L2844,#REF!,3,FALSE)</f>
        <v>#REF!</v>
      </c>
      <c r="O2844" s="4" t="e">
        <f>VLOOKUP(L2844,#REF!,2,FALSE)</f>
        <v>#REF!</v>
      </c>
      <c r="P2844" s="4" t="e">
        <f t="shared" si="83"/>
        <v>#REF!</v>
      </c>
      <c r="Q2844" s="4"/>
      <c r="R2844" s="4"/>
      <c r="S2844" s="4"/>
      <c r="T2844" s="4"/>
      <c r="U2844" s="4"/>
      <c r="V2844" s="4"/>
      <c r="W2844" s="4"/>
    </row>
    <row r="2845" spans="1:23" ht="16">
      <c r="A2845" s="173" t="s">
        <v>3584</v>
      </c>
      <c r="B2845" s="173" t="s">
        <v>3580</v>
      </c>
      <c r="C2845" s="173">
        <v>840130533586</v>
      </c>
      <c r="D2845" s="174">
        <v>14.5</v>
      </c>
      <c r="E2845" s="174">
        <v>29</v>
      </c>
      <c r="F2845" s="173" t="s">
        <v>649</v>
      </c>
      <c r="G2845" s="4" t="s">
        <v>100</v>
      </c>
      <c r="H2845" s="4" t="str">
        <f t="shared" si="77"/>
        <v>Solid V-Neck Tee</v>
      </c>
      <c r="I2845" s="4" t="str">
        <f t="shared" si="78"/>
        <v>Matcha Green</v>
      </c>
      <c r="J2845" s="4" t="str">
        <f t="shared" si="79"/>
        <v>DWS23VT2-330</v>
      </c>
      <c r="K2845" s="4" t="str">
        <f t="shared" si="80"/>
        <v>XS</v>
      </c>
      <c r="L2845" s="4" t="str">
        <f t="shared" si="81"/>
        <v>XS</v>
      </c>
      <c r="M2845" s="4" t="str">
        <f t="shared" si="82"/>
        <v/>
      </c>
      <c r="N2845" s="4" t="e">
        <f>VLOOKUP(L2845,#REF!,3,FALSE)</f>
        <v>#REF!</v>
      </c>
      <c r="O2845" s="4" t="e">
        <f>VLOOKUP(L2845,#REF!,2,FALSE)</f>
        <v>#REF!</v>
      </c>
      <c r="P2845" s="4" t="e">
        <f t="shared" si="83"/>
        <v>#REF!</v>
      </c>
      <c r="Q2845" s="4"/>
      <c r="R2845" s="4"/>
      <c r="S2845" s="4"/>
      <c r="T2845" s="4"/>
      <c r="U2845" s="4"/>
      <c r="V2845" s="4"/>
      <c r="W2845" s="4"/>
    </row>
    <row r="2846" spans="1:23" ht="16">
      <c r="A2846" s="173" t="s">
        <v>3585</v>
      </c>
      <c r="B2846" s="173" t="s">
        <v>3580</v>
      </c>
      <c r="C2846" s="173">
        <v>840130533593</v>
      </c>
      <c r="D2846" s="174">
        <v>14.5</v>
      </c>
      <c r="E2846" s="174">
        <v>29</v>
      </c>
      <c r="F2846" s="173" t="s">
        <v>649</v>
      </c>
      <c r="G2846" s="4" t="s">
        <v>100</v>
      </c>
      <c r="H2846" s="4" t="str">
        <f t="shared" si="77"/>
        <v>Solid V-Neck Tee</v>
      </c>
      <c r="I2846" s="4" t="str">
        <f t="shared" si="78"/>
        <v>Matcha Green</v>
      </c>
      <c r="J2846" s="4" t="str">
        <f t="shared" si="79"/>
        <v>DWS23VT2-330</v>
      </c>
      <c r="K2846" s="4" t="str">
        <f t="shared" si="80"/>
        <v>XXL</v>
      </c>
      <c r="L2846" s="4" t="str">
        <f t="shared" si="81"/>
        <v>XXL</v>
      </c>
      <c r="M2846" s="4" t="str">
        <f t="shared" si="82"/>
        <v/>
      </c>
      <c r="N2846" s="4" t="e">
        <f>VLOOKUP(L2846,#REF!,3,FALSE)</f>
        <v>#REF!</v>
      </c>
      <c r="O2846" s="4" t="e">
        <f>VLOOKUP(L2846,#REF!,2,FALSE)</f>
        <v>#REF!</v>
      </c>
      <c r="P2846" s="4" t="e">
        <f t="shared" si="83"/>
        <v>#REF!</v>
      </c>
      <c r="Q2846" s="4"/>
      <c r="R2846" s="4"/>
      <c r="S2846" s="4"/>
      <c r="T2846" s="4"/>
      <c r="U2846" s="4"/>
      <c r="V2846" s="4"/>
      <c r="W2846" s="4"/>
    </row>
    <row r="2847" spans="1:23" ht="16">
      <c r="A2847" s="173" t="s">
        <v>3586</v>
      </c>
      <c r="B2847" s="173" t="s">
        <v>3580</v>
      </c>
      <c r="C2847" s="173">
        <v>840130533609</v>
      </c>
      <c r="D2847" s="174">
        <v>14.5</v>
      </c>
      <c r="E2847" s="174">
        <v>29</v>
      </c>
      <c r="F2847" s="173" t="s">
        <v>649</v>
      </c>
      <c r="G2847" s="4" t="s">
        <v>100</v>
      </c>
      <c r="H2847" s="4" t="str">
        <f t="shared" si="77"/>
        <v>Solid V-Neck Tee</v>
      </c>
      <c r="I2847" s="4" t="str">
        <f t="shared" si="78"/>
        <v>Matcha Green</v>
      </c>
      <c r="J2847" s="4" t="str">
        <f t="shared" si="79"/>
        <v>DWS23VT2-330</v>
      </c>
      <c r="K2847" s="4" t="str">
        <f t="shared" si="80"/>
        <v>XXXL</v>
      </c>
      <c r="L2847" s="4" t="str">
        <f t="shared" si="81"/>
        <v>XXXL</v>
      </c>
      <c r="M2847" s="4" t="str">
        <f t="shared" si="82"/>
        <v/>
      </c>
      <c r="N2847" s="4" t="e">
        <f>VLOOKUP(L2847,#REF!,3,FALSE)</f>
        <v>#REF!</v>
      </c>
      <c r="O2847" s="4" t="e">
        <f>VLOOKUP(L2847,#REF!,2,FALSE)</f>
        <v>#REF!</v>
      </c>
      <c r="P2847" s="4" t="e">
        <f t="shared" si="83"/>
        <v>#REF!</v>
      </c>
      <c r="Q2847" s="4"/>
      <c r="R2847" s="4"/>
      <c r="S2847" s="4"/>
      <c r="T2847" s="4"/>
      <c r="U2847" s="4"/>
      <c r="V2847" s="4"/>
      <c r="W2847" s="4"/>
    </row>
    <row r="2848" spans="1:23" ht="16">
      <c r="A2848" s="173" t="s">
        <v>3587</v>
      </c>
      <c r="B2848" s="173" t="s">
        <v>3588</v>
      </c>
      <c r="C2848" s="173">
        <v>840130533333</v>
      </c>
      <c r="D2848" s="174">
        <v>49.5</v>
      </c>
      <c r="E2848" s="174">
        <v>99</v>
      </c>
      <c r="F2848" s="173" t="s">
        <v>649</v>
      </c>
      <c r="G2848" s="4" t="s">
        <v>100</v>
      </c>
      <c r="H2848" s="4" t="str">
        <f t="shared" si="77"/>
        <v>Rugged Zip Hoodie</v>
      </c>
      <c r="I2848" s="4" t="str">
        <f t="shared" si="78"/>
        <v>Saddle Brown</v>
      </c>
      <c r="J2848" s="4" t="str">
        <f t="shared" si="79"/>
        <v>DWS23ZH3-220</v>
      </c>
      <c r="K2848" s="4" t="str">
        <f t="shared" si="80"/>
        <v>L</v>
      </c>
      <c r="L2848" s="4" t="str">
        <f t="shared" si="81"/>
        <v>L</v>
      </c>
      <c r="M2848" s="4" t="str">
        <f t="shared" si="82"/>
        <v/>
      </c>
      <c r="N2848" s="4" t="e">
        <f>VLOOKUP(L2848,#REF!,3,FALSE)</f>
        <v>#REF!</v>
      </c>
      <c r="O2848" s="4" t="e">
        <f>VLOOKUP(L2848,#REF!,2,FALSE)</f>
        <v>#REF!</v>
      </c>
      <c r="P2848" s="4" t="e">
        <f t="shared" si="83"/>
        <v>#REF!</v>
      </c>
      <c r="Q2848" s="4"/>
      <c r="R2848" s="4"/>
      <c r="S2848" s="4"/>
      <c r="T2848" s="4"/>
      <c r="U2848" s="4"/>
      <c r="V2848" s="4"/>
      <c r="W2848" s="4"/>
    </row>
    <row r="2849" spans="1:23" ht="16">
      <c r="A2849" s="173" t="s">
        <v>3589</v>
      </c>
      <c r="B2849" s="173" t="s">
        <v>3588</v>
      </c>
      <c r="C2849" s="173">
        <v>840130533340</v>
      </c>
      <c r="D2849" s="174">
        <v>49.5</v>
      </c>
      <c r="E2849" s="174">
        <v>99</v>
      </c>
      <c r="F2849" s="173" t="s">
        <v>649</v>
      </c>
      <c r="G2849" s="4" t="s">
        <v>100</v>
      </c>
      <c r="H2849" s="4" t="str">
        <f t="shared" si="77"/>
        <v>Rugged Zip Hoodie</v>
      </c>
      <c r="I2849" s="4" t="str">
        <f t="shared" si="78"/>
        <v>Saddle Brown</v>
      </c>
      <c r="J2849" s="4" t="str">
        <f t="shared" si="79"/>
        <v>DWS23ZH3-220</v>
      </c>
      <c r="K2849" s="4" t="str">
        <f t="shared" si="80"/>
        <v>M</v>
      </c>
      <c r="L2849" s="4" t="str">
        <f t="shared" si="81"/>
        <v>M</v>
      </c>
      <c r="M2849" s="4" t="str">
        <f t="shared" si="82"/>
        <v/>
      </c>
      <c r="N2849" s="4" t="e">
        <f>VLOOKUP(L2849,#REF!,3,FALSE)</f>
        <v>#REF!</v>
      </c>
      <c r="O2849" s="4" t="e">
        <f>VLOOKUP(L2849,#REF!,2,FALSE)</f>
        <v>#REF!</v>
      </c>
      <c r="P2849" s="4" t="e">
        <f t="shared" si="83"/>
        <v>#REF!</v>
      </c>
      <c r="Q2849" s="4"/>
      <c r="R2849" s="4"/>
      <c r="S2849" s="4"/>
      <c r="T2849" s="4"/>
      <c r="U2849" s="4"/>
      <c r="V2849" s="4"/>
      <c r="W2849" s="4"/>
    </row>
    <row r="2850" spans="1:23" ht="16">
      <c r="A2850" s="173" t="s">
        <v>3590</v>
      </c>
      <c r="B2850" s="173" t="s">
        <v>3588</v>
      </c>
      <c r="C2850" s="173">
        <v>840130533357</v>
      </c>
      <c r="D2850" s="174">
        <v>49.5</v>
      </c>
      <c r="E2850" s="174">
        <v>99</v>
      </c>
      <c r="F2850" s="173" t="s">
        <v>649</v>
      </c>
      <c r="G2850" s="4" t="s">
        <v>100</v>
      </c>
      <c r="H2850" s="4" t="str">
        <f t="shared" si="77"/>
        <v>Rugged Zip Hoodie</v>
      </c>
      <c r="I2850" s="4" t="str">
        <f t="shared" si="78"/>
        <v>Saddle Brown</v>
      </c>
      <c r="J2850" s="4" t="str">
        <f t="shared" si="79"/>
        <v>DWS23ZH3-220</v>
      </c>
      <c r="K2850" s="4" t="str">
        <f t="shared" si="80"/>
        <v>S</v>
      </c>
      <c r="L2850" s="4" t="str">
        <f t="shared" si="81"/>
        <v>S</v>
      </c>
      <c r="M2850" s="4" t="str">
        <f t="shared" si="82"/>
        <v/>
      </c>
      <c r="N2850" s="4" t="e">
        <f>VLOOKUP(L2850,#REF!,3,FALSE)</f>
        <v>#REF!</v>
      </c>
      <c r="O2850" s="4" t="e">
        <f>VLOOKUP(L2850,#REF!,2,FALSE)</f>
        <v>#REF!</v>
      </c>
      <c r="P2850" s="4" t="e">
        <f t="shared" si="83"/>
        <v>#REF!</v>
      </c>
      <c r="Q2850" s="4"/>
      <c r="R2850" s="4"/>
      <c r="S2850" s="4"/>
      <c r="T2850" s="4"/>
      <c r="U2850" s="4"/>
      <c r="V2850" s="4"/>
      <c r="W2850" s="4"/>
    </row>
    <row r="2851" spans="1:23" ht="16">
      <c r="A2851" s="173" t="s">
        <v>3591</v>
      </c>
      <c r="B2851" s="173" t="s">
        <v>3588</v>
      </c>
      <c r="C2851" s="173">
        <v>840130533364</v>
      </c>
      <c r="D2851" s="174">
        <v>49.5</v>
      </c>
      <c r="E2851" s="174">
        <v>99</v>
      </c>
      <c r="F2851" s="173" t="s">
        <v>649</v>
      </c>
      <c r="G2851" s="4" t="s">
        <v>100</v>
      </c>
      <c r="H2851" s="4" t="str">
        <f t="shared" si="77"/>
        <v>Rugged Zip Hoodie</v>
      </c>
      <c r="I2851" s="4" t="str">
        <f t="shared" si="78"/>
        <v>Saddle Brown</v>
      </c>
      <c r="J2851" s="4" t="str">
        <f t="shared" si="79"/>
        <v>DWS23ZH3-220</v>
      </c>
      <c r="K2851" s="4" t="str">
        <f t="shared" si="80"/>
        <v>XL</v>
      </c>
      <c r="L2851" s="4" t="str">
        <f t="shared" si="81"/>
        <v>XL</v>
      </c>
      <c r="M2851" s="4" t="str">
        <f t="shared" si="82"/>
        <v/>
      </c>
      <c r="N2851" s="4" t="e">
        <f>VLOOKUP(L2851,#REF!,3,FALSE)</f>
        <v>#REF!</v>
      </c>
      <c r="O2851" s="4" t="e">
        <f>VLOOKUP(L2851,#REF!,2,FALSE)</f>
        <v>#REF!</v>
      </c>
      <c r="P2851" s="4" t="e">
        <f t="shared" si="83"/>
        <v>#REF!</v>
      </c>
      <c r="Q2851" s="4"/>
      <c r="R2851" s="4"/>
      <c r="S2851" s="4"/>
      <c r="T2851" s="4"/>
      <c r="U2851" s="4"/>
      <c r="V2851" s="4"/>
      <c r="W2851" s="4"/>
    </row>
    <row r="2852" spans="1:23" ht="16">
      <c r="A2852" s="173" t="s">
        <v>3592</v>
      </c>
      <c r="B2852" s="173" t="s">
        <v>3588</v>
      </c>
      <c r="C2852" s="173">
        <v>840130533371</v>
      </c>
      <c r="D2852" s="174">
        <v>49.5</v>
      </c>
      <c r="E2852" s="174">
        <v>99</v>
      </c>
      <c r="F2852" s="173" t="s">
        <v>649</v>
      </c>
      <c r="G2852" s="4" t="s">
        <v>100</v>
      </c>
      <c r="H2852" s="4" t="str">
        <f t="shared" si="77"/>
        <v>Rugged Zip Hoodie</v>
      </c>
      <c r="I2852" s="4" t="str">
        <f t="shared" si="78"/>
        <v>Saddle Brown</v>
      </c>
      <c r="J2852" s="4" t="str">
        <f t="shared" si="79"/>
        <v>DWS23ZH3-220</v>
      </c>
      <c r="K2852" s="4" t="str">
        <f t="shared" si="80"/>
        <v>XS</v>
      </c>
      <c r="L2852" s="4" t="str">
        <f t="shared" si="81"/>
        <v>XS</v>
      </c>
      <c r="M2852" s="4" t="str">
        <f t="shared" si="82"/>
        <v/>
      </c>
      <c r="N2852" s="4" t="e">
        <f>VLOOKUP(L2852,#REF!,3,FALSE)</f>
        <v>#REF!</v>
      </c>
      <c r="O2852" s="4" t="e">
        <f>VLOOKUP(L2852,#REF!,2,FALSE)</f>
        <v>#REF!</v>
      </c>
      <c r="P2852" s="4" t="e">
        <f t="shared" si="83"/>
        <v>#REF!</v>
      </c>
      <c r="Q2852" s="4"/>
      <c r="R2852" s="4"/>
      <c r="S2852" s="4"/>
      <c r="T2852" s="4"/>
      <c r="U2852" s="4"/>
      <c r="V2852" s="4"/>
      <c r="W2852" s="4"/>
    </row>
    <row r="2853" spans="1:23" ht="16">
      <c r="A2853" s="173" t="s">
        <v>3593</v>
      </c>
      <c r="B2853" s="173" t="s">
        <v>3588</v>
      </c>
      <c r="C2853" s="173">
        <v>840130533388</v>
      </c>
      <c r="D2853" s="174">
        <v>49.5</v>
      </c>
      <c r="E2853" s="174">
        <v>99</v>
      </c>
      <c r="F2853" s="173" t="s">
        <v>649</v>
      </c>
      <c r="G2853" s="4" t="s">
        <v>100</v>
      </c>
      <c r="H2853" s="4" t="str">
        <f t="shared" si="77"/>
        <v>Rugged Zip Hoodie</v>
      </c>
      <c r="I2853" s="4" t="str">
        <f t="shared" si="78"/>
        <v>Saddle Brown</v>
      </c>
      <c r="J2853" s="4" t="str">
        <f t="shared" si="79"/>
        <v>DWS23ZH3-220</v>
      </c>
      <c r="K2853" s="4" t="str">
        <f t="shared" si="80"/>
        <v>XXL</v>
      </c>
      <c r="L2853" s="4" t="str">
        <f t="shared" si="81"/>
        <v>XXL</v>
      </c>
      <c r="M2853" s="4" t="str">
        <f t="shared" si="82"/>
        <v/>
      </c>
      <c r="N2853" s="4" t="e">
        <f>VLOOKUP(L2853,#REF!,3,FALSE)</f>
        <v>#REF!</v>
      </c>
      <c r="O2853" s="4" t="e">
        <f>VLOOKUP(L2853,#REF!,2,FALSE)</f>
        <v>#REF!</v>
      </c>
      <c r="P2853" s="4" t="e">
        <f t="shared" si="83"/>
        <v>#REF!</v>
      </c>
      <c r="Q2853" s="4"/>
      <c r="R2853" s="4"/>
      <c r="S2853" s="4"/>
      <c r="T2853" s="4"/>
      <c r="U2853" s="4"/>
      <c r="V2853" s="4"/>
      <c r="W2853" s="4"/>
    </row>
    <row r="2854" spans="1:23" ht="16">
      <c r="A2854" s="173" t="s">
        <v>3594</v>
      </c>
      <c r="B2854" s="173" t="s">
        <v>3588</v>
      </c>
      <c r="C2854" s="173">
        <v>840130533395</v>
      </c>
      <c r="D2854" s="174">
        <v>49.5</v>
      </c>
      <c r="E2854" s="174">
        <v>99</v>
      </c>
      <c r="F2854" s="173" t="s">
        <v>649</v>
      </c>
      <c r="G2854" s="4" t="s">
        <v>100</v>
      </c>
      <c r="H2854" s="4" t="str">
        <f t="shared" si="77"/>
        <v>Rugged Zip Hoodie</v>
      </c>
      <c r="I2854" s="4" t="str">
        <f t="shared" si="78"/>
        <v>Saddle Brown</v>
      </c>
      <c r="J2854" s="4" t="str">
        <f t="shared" si="79"/>
        <v>DWS23ZH3-220</v>
      </c>
      <c r="K2854" s="4" t="str">
        <f t="shared" si="80"/>
        <v>XXXL</v>
      </c>
      <c r="L2854" s="4" t="str">
        <f t="shared" si="81"/>
        <v>XXXL</v>
      </c>
      <c r="M2854" s="4" t="str">
        <f t="shared" si="82"/>
        <v/>
      </c>
      <c r="N2854" s="4" t="e">
        <f>VLOOKUP(L2854,#REF!,3,FALSE)</f>
        <v>#REF!</v>
      </c>
      <c r="O2854" s="4" t="e">
        <f>VLOOKUP(L2854,#REF!,2,FALSE)</f>
        <v>#REF!</v>
      </c>
      <c r="P2854" s="4" t="e">
        <f t="shared" si="83"/>
        <v>#REF!</v>
      </c>
      <c r="Q2854" s="4"/>
      <c r="R2854" s="4"/>
      <c r="S2854" s="4"/>
      <c r="T2854" s="4"/>
      <c r="U2854" s="4"/>
      <c r="V2854" s="4"/>
      <c r="W2854" s="4"/>
    </row>
    <row r="2855" spans="1:23" ht="16">
      <c r="A2855" s="173" t="s">
        <v>3595</v>
      </c>
      <c r="B2855" s="173" t="s">
        <v>3596</v>
      </c>
      <c r="C2855" s="173">
        <v>840130533401</v>
      </c>
      <c r="D2855" s="174">
        <v>49.5</v>
      </c>
      <c r="E2855" s="174">
        <v>99</v>
      </c>
      <c r="F2855" s="173" t="s">
        <v>649</v>
      </c>
      <c r="G2855" s="4" t="s">
        <v>100</v>
      </c>
      <c r="H2855" s="4" t="str">
        <f t="shared" si="77"/>
        <v>Rugged Zip Hoodie</v>
      </c>
      <c r="I2855" s="4" t="str">
        <f t="shared" si="78"/>
        <v>Vintage Blue</v>
      </c>
      <c r="J2855" s="4" t="str">
        <f t="shared" si="79"/>
        <v>DWS23ZH3-502</v>
      </c>
      <c r="K2855" s="4" t="str">
        <f t="shared" si="80"/>
        <v>L</v>
      </c>
      <c r="L2855" s="4" t="str">
        <f t="shared" si="81"/>
        <v>L</v>
      </c>
      <c r="M2855" s="4" t="str">
        <f t="shared" si="82"/>
        <v/>
      </c>
      <c r="N2855" s="4" t="e">
        <f>VLOOKUP(L2855,#REF!,3,FALSE)</f>
        <v>#REF!</v>
      </c>
      <c r="O2855" s="4" t="e">
        <f>VLOOKUP(L2855,#REF!,2,FALSE)</f>
        <v>#REF!</v>
      </c>
      <c r="P2855" s="4" t="e">
        <f t="shared" si="83"/>
        <v>#REF!</v>
      </c>
      <c r="Q2855" s="4"/>
      <c r="R2855" s="4"/>
      <c r="S2855" s="4"/>
      <c r="T2855" s="4"/>
      <c r="U2855" s="4"/>
      <c r="V2855" s="4"/>
      <c r="W2855" s="4"/>
    </row>
    <row r="2856" spans="1:23" ht="16">
      <c r="A2856" s="173" t="s">
        <v>3597</v>
      </c>
      <c r="B2856" s="173" t="s">
        <v>3596</v>
      </c>
      <c r="C2856" s="173">
        <v>840130533418</v>
      </c>
      <c r="D2856" s="174">
        <v>49.5</v>
      </c>
      <c r="E2856" s="174">
        <v>99</v>
      </c>
      <c r="F2856" s="173" t="s">
        <v>649</v>
      </c>
      <c r="G2856" s="4" t="s">
        <v>100</v>
      </c>
      <c r="H2856" s="4" t="str">
        <f t="shared" si="77"/>
        <v>Rugged Zip Hoodie</v>
      </c>
      <c r="I2856" s="4" t="str">
        <f t="shared" si="78"/>
        <v>Vintage Blue</v>
      </c>
      <c r="J2856" s="4" t="str">
        <f t="shared" si="79"/>
        <v>DWS23ZH3-502</v>
      </c>
      <c r="K2856" s="4" t="str">
        <f t="shared" si="80"/>
        <v>M</v>
      </c>
      <c r="L2856" s="4" t="str">
        <f t="shared" si="81"/>
        <v>M</v>
      </c>
      <c r="M2856" s="4" t="str">
        <f t="shared" si="82"/>
        <v/>
      </c>
      <c r="N2856" s="4" t="e">
        <f>VLOOKUP(L2856,#REF!,3,FALSE)</f>
        <v>#REF!</v>
      </c>
      <c r="O2856" s="4" t="e">
        <f>VLOOKUP(L2856,#REF!,2,FALSE)</f>
        <v>#REF!</v>
      </c>
      <c r="P2856" s="4" t="e">
        <f t="shared" si="83"/>
        <v>#REF!</v>
      </c>
      <c r="Q2856" s="4"/>
      <c r="R2856" s="4"/>
      <c r="S2856" s="4"/>
      <c r="T2856" s="4"/>
      <c r="U2856" s="4"/>
      <c r="V2856" s="4"/>
      <c r="W2856" s="4"/>
    </row>
    <row r="2857" spans="1:23" ht="16">
      <c r="A2857" s="173" t="s">
        <v>3598</v>
      </c>
      <c r="B2857" s="173" t="s">
        <v>3596</v>
      </c>
      <c r="C2857" s="173">
        <v>840130533425</v>
      </c>
      <c r="D2857" s="174">
        <v>49.5</v>
      </c>
      <c r="E2857" s="174">
        <v>99</v>
      </c>
      <c r="F2857" s="173" t="s">
        <v>649</v>
      </c>
      <c r="G2857" s="4" t="s">
        <v>100</v>
      </c>
      <c r="H2857" s="4" t="str">
        <f t="shared" si="77"/>
        <v>Rugged Zip Hoodie</v>
      </c>
      <c r="I2857" s="4" t="str">
        <f t="shared" si="78"/>
        <v>Vintage Blue</v>
      </c>
      <c r="J2857" s="4" t="str">
        <f t="shared" si="79"/>
        <v>DWS23ZH3-502</v>
      </c>
      <c r="K2857" s="4" t="str">
        <f t="shared" si="80"/>
        <v>S</v>
      </c>
      <c r="L2857" s="4" t="str">
        <f t="shared" si="81"/>
        <v>S</v>
      </c>
      <c r="M2857" s="4" t="str">
        <f t="shared" si="82"/>
        <v/>
      </c>
      <c r="N2857" s="4" t="e">
        <f>VLOOKUP(L2857,#REF!,3,FALSE)</f>
        <v>#REF!</v>
      </c>
      <c r="O2857" s="4" t="e">
        <f>VLOOKUP(L2857,#REF!,2,FALSE)</f>
        <v>#REF!</v>
      </c>
      <c r="P2857" s="4" t="e">
        <f t="shared" si="83"/>
        <v>#REF!</v>
      </c>
      <c r="Q2857" s="4"/>
      <c r="R2857" s="4"/>
      <c r="S2857" s="4"/>
      <c r="T2857" s="4"/>
      <c r="U2857" s="4"/>
      <c r="V2857" s="4"/>
      <c r="W2857" s="4"/>
    </row>
    <row r="2858" spans="1:23" ht="16">
      <c r="A2858" s="173" t="s">
        <v>3599</v>
      </c>
      <c r="B2858" s="173" t="s">
        <v>3596</v>
      </c>
      <c r="C2858" s="173">
        <v>840130533432</v>
      </c>
      <c r="D2858" s="174">
        <v>49.5</v>
      </c>
      <c r="E2858" s="174">
        <v>99</v>
      </c>
      <c r="F2858" s="173" t="s">
        <v>649</v>
      </c>
      <c r="G2858" s="4" t="s">
        <v>100</v>
      </c>
      <c r="H2858" s="4" t="str">
        <f t="shared" si="77"/>
        <v>Rugged Zip Hoodie</v>
      </c>
      <c r="I2858" s="4" t="str">
        <f t="shared" si="78"/>
        <v>Vintage Blue</v>
      </c>
      <c r="J2858" s="4" t="str">
        <f t="shared" si="79"/>
        <v>DWS23ZH3-502</v>
      </c>
      <c r="K2858" s="4" t="str">
        <f t="shared" si="80"/>
        <v>XL</v>
      </c>
      <c r="L2858" s="4" t="str">
        <f t="shared" si="81"/>
        <v>XL</v>
      </c>
      <c r="M2858" s="4" t="str">
        <f t="shared" si="82"/>
        <v/>
      </c>
      <c r="N2858" s="4" t="e">
        <f>VLOOKUP(L2858,#REF!,3,FALSE)</f>
        <v>#REF!</v>
      </c>
      <c r="O2858" s="4" t="e">
        <f>VLOOKUP(L2858,#REF!,2,FALSE)</f>
        <v>#REF!</v>
      </c>
      <c r="P2858" s="4" t="e">
        <f t="shared" si="83"/>
        <v>#REF!</v>
      </c>
      <c r="Q2858" s="4"/>
      <c r="R2858" s="4"/>
      <c r="S2858" s="4"/>
      <c r="T2858" s="4"/>
      <c r="U2858" s="4"/>
      <c r="V2858" s="4"/>
      <c r="W2858" s="4"/>
    </row>
    <row r="2859" spans="1:23" ht="16">
      <c r="A2859" s="173" t="s">
        <v>3600</v>
      </c>
      <c r="B2859" s="173" t="s">
        <v>3596</v>
      </c>
      <c r="C2859" s="173">
        <v>840130533449</v>
      </c>
      <c r="D2859" s="174">
        <v>49.5</v>
      </c>
      <c r="E2859" s="174">
        <v>99</v>
      </c>
      <c r="F2859" s="173" t="s">
        <v>649</v>
      </c>
      <c r="G2859" s="4" t="s">
        <v>100</v>
      </c>
      <c r="H2859" s="4" t="str">
        <f t="shared" si="77"/>
        <v>Rugged Zip Hoodie</v>
      </c>
      <c r="I2859" s="4" t="str">
        <f t="shared" si="78"/>
        <v>Vintage Blue</v>
      </c>
      <c r="J2859" s="4" t="str">
        <f t="shared" si="79"/>
        <v>DWS23ZH3-502</v>
      </c>
      <c r="K2859" s="4" t="str">
        <f t="shared" si="80"/>
        <v>XS</v>
      </c>
      <c r="L2859" s="4" t="str">
        <f t="shared" si="81"/>
        <v>XS</v>
      </c>
      <c r="M2859" s="4" t="str">
        <f t="shared" si="82"/>
        <v/>
      </c>
      <c r="N2859" s="4" t="e">
        <f>VLOOKUP(L2859,#REF!,3,FALSE)</f>
        <v>#REF!</v>
      </c>
      <c r="O2859" s="4" t="e">
        <f>VLOOKUP(L2859,#REF!,2,FALSE)</f>
        <v>#REF!</v>
      </c>
      <c r="P2859" s="4" t="e">
        <f t="shared" si="83"/>
        <v>#REF!</v>
      </c>
      <c r="Q2859" s="4"/>
      <c r="R2859" s="4"/>
      <c r="S2859" s="4"/>
      <c r="T2859" s="4"/>
      <c r="U2859" s="4"/>
      <c r="V2859" s="4"/>
      <c r="W2859" s="4"/>
    </row>
    <row r="2860" spans="1:23" ht="16">
      <c r="A2860" s="173" t="s">
        <v>3601</v>
      </c>
      <c r="B2860" s="173" t="s">
        <v>3596</v>
      </c>
      <c r="C2860" s="173">
        <v>840130533456</v>
      </c>
      <c r="D2860" s="174">
        <v>49.5</v>
      </c>
      <c r="E2860" s="174">
        <v>99</v>
      </c>
      <c r="F2860" s="173" t="s">
        <v>649</v>
      </c>
      <c r="G2860" s="4" t="s">
        <v>100</v>
      </c>
      <c r="H2860" s="4" t="str">
        <f t="shared" si="77"/>
        <v>Rugged Zip Hoodie</v>
      </c>
      <c r="I2860" s="4" t="str">
        <f t="shared" si="78"/>
        <v>Vintage Blue</v>
      </c>
      <c r="J2860" s="4" t="str">
        <f t="shared" si="79"/>
        <v>DWS23ZH3-502</v>
      </c>
      <c r="K2860" s="4" t="str">
        <f t="shared" si="80"/>
        <v>XXL</v>
      </c>
      <c r="L2860" s="4" t="str">
        <f t="shared" si="81"/>
        <v>XXL</v>
      </c>
      <c r="M2860" s="4" t="str">
        <f t="shared" si="82"/>
        <v/>
      </c>
      <c r="N2860" s="4" t="e">
        <f>VLOOKUP(L2860,#REF!,3,FALSE)</f>
        <v>#REF!</v>
      </c>
      <c r="O2860" s="4" t="e">
        <f>VLOOKUP(L2860,#REF!,2,FALSE)</f>
        <v>#REF!</v>
      </c>
      <c r="P2860" s="4" t="e">
        <f t="shared" si="83"/>
        <v>#REF!</v>
      </c>
      <c r="Q2860" s="4"/>
      <c r="R2860" s="4"/>
      <c r="S2860" s="4"/>
      <c r="T2860" s="4"/>
      <c r="U2860" s="4"/>
      <c r="V2860" s="4"/>
      <c r="W2860" s="4"/>
    </row>
    <row r="2861" spans="1:23" ht="16">
      <c r="A2861" s="173" t="s">
        <v>3602</v>
      </c>
      <c r="B2861" s="173" t="s">
        <v>3596</v>
      </c>
      <c r="C2861" s="173">
        <v>840130533463</v>
      </c>
      <c r="D2861" s="174">
        <v>49.5</v>
      </c>
      <c r="E2861" s="174">
        <v>99</v>
      </c>
      <c r="F2861" s="173" t="s">
        <v>649</v>
      </c>
      <c r="G2861" s="4" t="s">
        <v>100</v>
      </c>
      <c r="H2861" s="4" t="str">
        <f t="shared" si="77"/>
        <v>Rugged Zip Hoodie</v>
      </c>
      <c r="I2861" s="4" t="str">
        <f t="shared" si="78"/>
        <v>Vintage Blue</v>
      </c>
      <c r="J2861" s="4" t="str">
        <f t="shared" si="79"/>
        <v>DWS23ZH3-502</v>
      </c>
      <c r="K2861" s="4" t="str">
        <f t="shared" si="80"/>
        <v>XXXL</v>
      </c>
      <c r="L2861" s="4" t="str">
        <f t="shared" si="81"/>
        <v>XXXL</v>
      </c>
      <c r="M2861" s="4" t="str">
        <f t="shared" si="82"/>
        <v/>
      </c>
      <c r="N2861" s="4" t="e">
        <f>VLOOKUP(L2861,#REF!,3,FALSE)</f>
        <v>#REF!</v>
      </c>
      <c r="O2861" s="4" t="e">
        <f>VLOOKUP(L2861,#REF!,2,FALSE)</f>
        <v>#REF!</v>
      </c>
      <c r="P2861" s="4" t="e">
        <f t="shared" si="83"/>
        <v>#REF!</v>
      </c>
      <c r="Q2861" s="4"/>
      <c r="R2861" s="4"/>
      <c r="S2861" s="4"/>
      <c r="T2861" s="4"/>
      <c r="U2861" s="4"/>
      <c r="V2861" s="4"/>
      <c r="W2861" s="4"/>
    </row>
    <row r="2862" spans="1:23" ht="16">
      <c r="A2862" s="173" t="s">
        <v>3603</v>
      </c>
      <c r="B2862" s="173" t="s">
        <v>3604</v>
      </c>
      <c r="C2862" s="173">
        <v>840130534439</v>
      </c>
      <c r="D2862" s="174">
        <v>11</v>
      </c>
      <c r="E2862" s="174">
        <v>22</v>
      </c>
      <c r="F2862" s="173" t="s">
        <v>649</v>
      </c>
      <c r="G2862" s="4" t="s">
        <v>818</v>
      </c>
      <c r="H2862" s="4" t="str">
        <f t="shared" si="77"/>
        <v>Baseline Bandana</v>
      </c>
      <c r="I2862" s="4" t="str">
        <f t="shared" si="78"/>
        <v>Chicory/Paprika</v>
      </c>
      <c r="J2862" s="4" t="str">
        <f t="shared" si="79"/>
        <v>DWF22BR1-809</v>
      </c>
      <c r="K2862" s="4" t="str">
        <f t="shared" si="80"/>
        <v>OS</v>
      </c>
      <c r="L2862" s="4" t="str">
        <f t="shared" si="81"/>
        <v>OS</v>
      </c>
      <c r="M2862" s="4" t="str">
        <f t="shared" si="82"/>
        <v/>
      </c>
      <c r="N2862" s="4" t="e">
        <f>VLOOKUP(L2862,#REF!,3,FALSE)</f>
        <v>#REF!</v>
      </c>
      <c r="O2862" s="4" t="e">
        <f>VLOOKUP(L2862,#REF!,2,FALSE)</f>
        <v>#REF!</v>
      </c>
      <c r="P2862" s="4" t="e">
        <f t="shared" si="83"/>
        <v>#REF!</v>
      </c>
      <c r="Q2862" s="4"/>
      <c r="R2862" s="4"/>
      <c r="S2862" s="4"/>
      <c r="T2862" s="4"/>
      <c r="U2862" s="4"/>
      <c r="V2862" s="4"/>
      <c r="W2862" s="4"/>
    </row>
    <row r="2863" spans="1:23" ht="16">
      <c r="A2863" s="173" t="s">
        <v>3605</v>
      </c>
      <c r="B2863" s="173" t="s">
        <v>3606</v>
      </c>
      <c r="C2863" s="173">
        <v>840130535719</v>
      </c>
      <c r="D2863" s="174">
        <v>74.5</v>
      </c>
      <c r="E2863" s="174">
        <v>149</v>
      </c>
      <c r="F2863" s="173" t="s">
        <v>1089</v>
      </c>
      <c r="G2863" s="4" t="s">
        <v>3</v>
      </c>
      <c r="H2863" s="4" t="str">
        <f t="shared" si="77"/>
        <v>Britt Utility FR</v>
      </c>
      <c r="I2863" s="4" t="str">
        <f t="shared" si="78"/>
        <v>Navy Canvas</v>
      </c>
      <c r="J2863" s="4" t="str">
        <f t="shared" si="79"/>
        <v>DWS22P2F-410</v>
      </c>
      <c r="K2863" s="4" t="str">
        <f t="shared" si="80"/>
        <v>00x28</v>
      </c>
      <c r="L2863" s="4" t="str">
        <f t="shared" si="81"/>
        <v>00</v>
      </c>
      <c r="M2863" s="4" t="str">
        <f t="shared" si="82"/>
        <v>28</v>
      </c>
      <c r="N2863" s="4" t="e">
        <f>VLOOKUP(L2863,#REF!,3,FALSE)</f>
        <v>#REF!</v>
      </c>
      <c r="O2863" s="4" t="e">
        <f>VLOOKUP(L2863,#REF!,2,FALSE)</f>
        <v>#REF!</v>
      </c>
      <c r="P2863" s="4" t="e">
        <f t="shared" si="83"/>
        <v>#REF!</v>
      </c>
      <c r="Q2863" s="4"/>
      <c r="R2863" s="4"/>
      <c r="S2863" s="4"/>
      <c r="T2863" s="4"/>
      <c r="U2863" s="4"/>
      <c r="V2863" s="4"/>
      <c r="W2863" s="4"/>
    </row>
    <row r="2864" spans="1:23" ht="16">
      <c r="A2864" s="173" t="s">
        <v>3607</v>
      </c>
      <c r="B2864" s="173" t="s">
        <v>3606</v>
      </c>
      <c r="C2864" s="173">
        <v>840130535726</v>
      </c>
      <c r="D2864" s="174">
        <v>74.5</v>
      </c>
      <c r="E2864" s="174">
        <v>149</v>
      </c>
      <c r="F2864" s="173" t="s">
        <v>1089</v>
      </c>
      <c r="G2864" s="4" t="s">
        <v>3</v>
      </c>
      <c r="H2864" s="4" t="str">
        <f t="shared" si="77"/>
        <v>Britt Utility FR</v>
      </c>
      <c r="I2864" s="4" t="str">
        <f t="shared" si="78"/>
        <v>Navy Canvas</v>
      </c>
      <c r="J2864" s="4" t="str">
        <f t="shared" si="79"/>
        <v>DWS22P2F-410</v>
      </c>
      <c r="K2864" s="4" t="str">
        <f t="shared" si="80"/>
        <v>00x30</v>
      </c>
      <c r="L2864" s="4" t="str">
        <f t="shared" si="81"/>
        <v>00</v>
      </c>
      <c r="M2864" s="4" t="str">
        <f t="shared" si="82"/>
        <v>30</v>
      </c>
      <c r="N2864" s="4" t="e">
        <f>VLOOKUP(L2864,#REF!,3,FALSE)</f>
        <v>#REF!</v>
      </c>
      <c r="O2864" s="4" t="e">
        <f>VLOOKUP(L2864,#REF!,2,FALSE)</f>
        <v>#REF!</v>
      </c>
      <c r="P2864" s="4" t="e">
        <f t="shared" si="83"/>
        <v>#REF!</v>
      </c>
      <c r="Q2864" s="4"/>
      <c r="R2864" s="4"/>
      <c r="S2864" s="4"/>
      <c r="T2864" s="4"/>
      <c r="U2864" s="4"/>
      <c r="V2864" s="4"/>
      <c r="W2864" s="4"/>
    </row>
    <row r="2865" spans="1:23" ht="16">
      <c r="A2865" s="173" t="s">
        <v>3608</v>
      </c>
      <c r="B2865" s="173" t="s">
        <v>3606</v>
      </c>
      <c r="C2865" s="173">
        <v>840130535733</v>
      </c>
      <c r="D2865" s="174">
        <v>74.5</v>
      </c>
      <c r="E2865" s="174">
        <v>149</v>
      </c>
      <c r="F2865" s="173" t="s">
        <v>1089</v>
      </c>
      <c r="G2865" s="4" t="s">
        <v>3</v>
      </c>
      <c r="H2865" s="4" t="str">
        <f t="shared" si="77"/>
        <v>Britt Utility FR</v>
      </c>
      <c r="I2865" s="4" t="str">
        <f t="shared" si="78"/>
        <v>Navy Canvas</v>
      </c>
      <c r="J2865" s="4" t="str">
        <f t="shared" si="79"/>
        <v>DWS22P2F-410</v>
      </c>
      <c r="K2865" s="4" t="str">
        <f t="shared" si="80"/>
        <v>00x32</v>
      </c>
      <c r="L2865" s="4" t="str">
        <f t="shared" si="81"/>
        <v>00</v>
      </c>
      <c r="M2865" s="4" t="str">
        <f t="shared" si="82"/>
        <v>32</v>
      </c>
      <c r="N2865" s="4" t="e">
        <f>VLOOKUP(L2865,#REF!,3,FALSE)</f>
        <v>#REF!</v>
      </c>
      <c r="O2865" s="4" t="e">
        <f>VLOOKUP(L2865,#REF!,2,FALSE)</f>
        <v>#REF!</v>
      </c>
      <c r="P2865" s="4" t="e">
        <f t="shared" si="83"/>
        <v>#REF!</v>
      </c>
      <c r="Q2865" s="4"/>
      <c r="R2865" s="4"/>
      <c r="S2865" s="4"/>
      <c r="T2865" s="4"/>
      <c r="U2865" s="4"/>
      <c r="V2865" s="4"/>
      <c r="W2865" s="4"/>
    </row>
    <row r="2866" spans="1:23" ht="16">
      <c r="A2866" s="173" t="s">
        <v>3609</v>
      </c>
      <c r="B2866" s="173" t="s">
        <v>3606</v>
      </c>
      <c r="C2866" s="173">
        <v>840130535740</v>
      </c>
      <c r="D2866" s="174">
        <v>74.5</v>
      </c>
      <c r="E2866" s="174">
        <v>149</v>
      </c>
      <c r="F2866" s="173" t="s">
        <v>1089</v>
      </c>
      <c r="G2866" s="4" t="s">
        <v>3</v>
      </c>
      <c r="H2866" s="4" t="str">
        <f t="shared" si="77"/>
        <v>Britt Utility FR</v>
      </c>
      <c r="I2866" s="4" t="str">
        <f t="shared" si="78"/>
        <v>Navy Canvas</v>
      </c>
      <c r="J2866" s="4" t="str">
        <f t="shared" si="79"/>
        <v>DWS22P2F-410</v>
      </c>
      <c r="K2866" s="4" t="str">
        <f t="shared" si="80"/>
        <v>00x34</v>
      </c>
      <c r="L2866" s="4" t="str">
        <f t="shared" si="81"/>
        <v>00</v>
      </c>
      <c r="M2866" s="4" t="str">
        <f t="shared" si="82"/>
        <v>34</v>
      </c>
      <c r="N2866" s="4" t="e">
        <f>VLOOKUP(L2866,#REF!,3,FALSE)</f>
        <v>#REF!</v>
      </c>
      <c r="O2866" s="4" t="e">
        <f>VLOOKUP(L2866,#REF!,2,FALSE)</f>
        <v>#REF!</v>
      </c>
      <c r="P2866" s="4" t="e">
        <f t="shared" si="83"/>
        <v>#REF!</v>
      </c>
      <c r="Q2866" s="4"/>
      <c r="R2866" s="4"/>
      <c r="S2866" s="4"/>
      <c r="T2866" s="4"/>
      <c r="U2866" s="4"/>
      <c r="V2866" s="4"/>
      <c r="W2866" s="4"/>
    </row>
    <row r="2867" spans="1:23" ht="16">
      <c r="A2867" s="173" t="s">
        <v>3610</v>
      </c>
      <c r="B2867" s="173" t="s">
        <v>3606</v>
      </c>
      <c r="C2867" s="173">
        <v>840130535757</v>
      </c>
      <c r="D2867" s="174">
        <v>74.5</v>
      </c>
      <c r="E2867" s="174">
        <v>149</v>
      </c>
      <c r="F2867" s="173" t="s">
        <v>1089</v>
      </c>
      <c r="G2867" s="4" t="s">
        <v>3</v>
      </c>
      <c r="H2867" s="4" t="str">
        <f t="shared" si="77"/>
        <v>Britt Utility FR</v>
      </c>
      <c r="I2867" s="4" t="str">
        <f t="shared" si="78"/>
        <v>Navy Canvas</v>
      </c>
      <c r="J2867" s="4" t="str">
        <f t="shared" si="79"/>
        <v>DWS22P2F-410</v>
      </c>
      <c r="K2867" s="4" t="str">
        <f t="shared" si="80"/>
        <v>0x28</v>
      </c>
      <c r="L2867" s="4" t="str">
        <f t="shared" si="81"/>
        <v>0</v>
      </c>
      <c r="M2867" s="4" t="str">
        <f t="shared" si="82"/>
        <v>28</v>
      </c>
      <c r="N2867" s="4" t="e">
        <f>VLOOKUP(L2867,#REF!,3,FALSE)</f>
        <v>#REF!</v>
      </c>
      <c r="O2867" s="4" t="e">
        <f>VLOOKUP(L2867,#REF!,2,FALSE)</f>
        <v>#REF!</v>
      </c>
      <c r="P2867" s="4" t="e">
        <f t="shared" si="83"/>
        <v>#REF!</v>
      </c>
      <c r="Q2867" s="4"/>
      <c r="R2867" s="4"/>
      <c r="S2867" s="4"/>
      <c r="T2867" s="4"/>
      <c r="U2867" s="4"/>
      <c r="V2867" s="4"/>
      <c r="W2867" s="4"/>
    </row>
    <row r="2868" spans="1:23" ht="16">
      <c r="A2868" s="173" t="s">
        <v>3611</v>
      </c>
      <c r="B2868" s="173" t="s">
        <v>3606</v>
      </c>
      <c r="C2868" s="173">
        <v>840130535764</v>
      </c>
      <c r="D2868" s="174">
        <v>74.5</v>
      </c>
      <c r="E2868" s="174">
        <v>149</v>
      </c>
      <c r="F2868" s="173" t="s">
        <v>1089</v>
      </c>
      <c r="G2868" s="4" t="s">
        <v>3</v>
      </c>
      <c r="H2868" s="4" t="str">
        <f t="shared" si="77"/>
        <v>Britt Utility FR</v>
      </c>
      <c r="I2868" s="4" t="str">
        <f t="shared" si="78"/>
        <v>Navy Canvas</v>
      </c>
      <c r="J2868" s="4" t="str">
        <f t="shared" si="79"/>
        <v>DWS22P2F-410</v>
      </c>
      <c r="K2868" s="4" t="str">
        <f t="shared" si="80"/>
        <v>0x30</v>
      </c>
      <c r="L2868" s="4" t="str">
        <f t="shared" si="81"/>
        <v>0</v>
      </c>
      <c r="M2868" s="4" t="str">
        <f t="shared" si="82"/>
        <v>30</v>
      </c>
      <c r="N2868" s="4" t="e">
        <f>VLOOKUP(L2868,#REF!,3,FALSE)</f>
        <v>#REF!</v>
      </c>
      <c r="O2868" s="4" t="e">
        <f>VLOOKUP(L2868,#REF!,2,FALSE)</f>
        <v>#REF!</v>
      </c>
      <c r="P2868" s="4" t="e">
        <f t="shared" si="83"/>
        <v>#REF!</v>
      </c>
      <c r="Q2868" s="4"/>
      <c r="R2868" s="4"/>
      <c r="S2868" s="4"/>
      <c r="T2868" s="4"/>
      <c r="U2868" s="4"/>
      <c r="V2868" s="4"/>
      <c r="W2868" s="4"/>
    </row>
    <row r="2869" spans="1:23" ht="16">
      <c r="A2869" s="173" t="s">
        <v>3612</v>
      </c>
      <c r="B2869" s="173" t="s">
        <v>3606</v>
      </c>
      <c r="C2869" s="173">
        <v>840130535771</v>
      </c>
      <c r="D2869" s="174">
        <v>74.5</v>
      </c>
      <c r="E2869" s="174">
        <v>149</v>
      </c>
      <c r="F2869" s="173" t="s">
        <v>1089</v>
      </c>
      <c r="G2869" s="4" t="s">
        <v>3</v>
      </c>
      <c r="H2869" s="4" t="str">
        <f t="shared" si="77"/>
        <v>Britt Utility FR</v>
      </c>
      <c r="I2869" s="4" t="str">
        <f t="shared" si="78"/>
        <v>Navy Canvas</v>
      </c>
      <c r="J2869" s="4" t="str">
        <f t="shared" si="79"/>
        <v>DWS22P2F-410</v>
      </c>
      <c r="K2869" s="4" t="str">
        <f t="shared" si="80"/>
        <v>0x32</v>
      </c>
      <c r="L2869" s="4" t="str">
        <f t="shared" si="81"/>
        <v>0</v>
      </c>
      <c r="M2869" s="4" t="str">
        <f t="shared" si="82"/>
        <v>32</v>
      </c>
      <c r="N2869" s="4" t="e">
        <f>VLOOKUP(L2869,#REF!,3,FALSE)</f>
        <v>#REF!</v>
      </c>
      <c r="O2869" s="4" t="e">
        <f>VLOOKUP(L2869,#REF!,2,FALSE)</f>
        <v>#REF!</v>
      </c>
      <c r="P2869" s="4" t="e">
        <f t="shared" si="83"/>
        <v>#REF!</v>
      </c>
      <c r="Q2869" s="4"/>
      <c r="R2869" s="4"/>
      <c r="S2869" s="4"/>
      <c r="T2869" s="4"/>
      <c r="U2869" s="4"/>
      <c r="V2869" s="4"/>
      <c r="W2869" s="4"/>
    </row>
    <row r="2870" spans="1:23" ht="16">
      <c r="A2870" s="173" t="s">
        <v>3613</v>
      </c>
      <c r="B2870" s="173" t="s">
        <v>3606</v>
      </c>
      <c r="C2870" s="173">
        <v>840130535788</v>
      </c>
      <c r="D2870" s="174">
        <v>74.5</v>
      </c>
      <c r="E2870" s="174">
        <v>149</v>
      </c>
      <c r="F2870" s="173" t="s">
        <v>1089</v>
      </c>
      <c r="G2870" s="4" t="s">
        <v>3</v>
      </c>
      <c r="H2870" s="4" t="str">
        <f t="shared" si="77"/>
        <v>Britt Utility FR</v>
      </c>
      <c r="I2870" s="4" t="str">
        <f t="shared" si="78"/>
        <v>Navy Canvas</v>
      </c>
      <c r="J2870" s="4" t="str">
        <f t="shared" si="79"/>
        <v>DWS22P2F-410</v>
      </c>
      <c r="K2870" s="4" t="str">
        <f t="shared" si="80"/>
        <v>0x34</v>
      </c>
      <c r="L2870" s="4" t="str">
        <f t="shared" si="81"/>
        <v>0</v>
      </c>
      <c r="M2870" s="4" t="str">
        <f t="shared" si="82"/>
        <v>34</v>
      </c>
      <c r="N2870" s="4" t="e">
        <f>VLOOKUP(L2870,#REF!,3,FALSE)</f>
        <v>#REF!</v>
      </c>
      <c r="O2870" s="4" t="e">
        <f>VLOOKUP(L2870,#REF!,2,FALSE)</f>
        <v>#REF!</v>
      </c>
      <c r="P2870" s="4" t="e">
        <f t="shared" si="83"/>
        <v>#REF!</v>
      </c>
      <c r="Q2870" s="4"/>
      <c r="R2870" s="4"/>
      <c r="S2870" s="4"/>
      <c r="T2870" s="4"/>
      <c r="U2870" s="4"/>
      <c r="V2870" s="4"/>
      <c r="W2870" s="4"/>
    </row>
    <row r="2871" spans="1:23" ht="16">
      <c r="A2871" s="173" t="s">
        <v>3614</v>
      </c>
      <c r="B2871" s="173" t="s">
        <v>3606</v>
      </c>
      <c r="C2871" s="173">
        <v>840130535795</v>
      </c>
      <c r="D2871" s="174">
        <v>74.5</v>
      </c>
      <c r="E2871" s="174">
        <v>149</v>
      </c>
      <c r="F2871" s="173" t="s">
        <v>1089</v>
      </c>
      <c r="G2871" s="4" t="s">
        <v>3</v>
      </c>
      <c r="H2871" s="4" t="str">
        <f t="shared" si="77"/>
        <v>Britt Utility FR</v>
      </c>
      <c r="I2871" s="4" t="str">
        <f t="shared" si="78"/>
        <v>Navy Canvas</v>
      </c>
      <c r="J2871" s="4" t="str">
        <f t="shared" si="79"/>
        <v>DWS22P2F-410</v>
      </c>
      <c r="K2871" s="4" t="str">
        <f t="shared" si="80"/>
        <v>10x28</v>
      </c>
      <c r="L2871" s="4" t="str">
        <f t="shared" si="81"/>
        <v>10</v>
      </c>
      <c r="M2871" s="4" t="str">
        <f t="shared" si="82"/>
        <v>28</v>
      </c>
      <c r="N2871" s="4" t="e">
        <f>VLOOKUP(L2871,#REF!,3,FALSE)</f>
        <v>#REF!</v>
      </c>
      <c r="O2871" s="4" t="e">
        <f>VLOOKUP(L2871,#REF!,2,FALSE)</f>
        <v>#REF!</v>
      </c>
      <c r="P2871" s="4" t="e">
        <f t="shared" si="83"/>
        <v>#REF!</v>
      </c>
      <c r="Q2871" s="4"/>
      <c r="R2871" s="4"/>
      <c r="S2871" s="4"/>
      <c r="T2871" s="4"/>
      <c r="U2871" s="4"/>
      <c r="V2871" s="4"/>
      <c r="W2871" s="4"/>
    </row>
    <row r="2872" spans="1:23" ht="16">
      <c r="A2872" s="173" t="s">
        <v>3615</v>
      </c>
      <c r="B2872" s="173" t="s">
        <v>3606</v>
      </c>
      <c r="C2872" s="173">
        <v>840130535801</v>
      </c>
      <c r="D2872" s="174">
        <v>74.5</v>
      </c>
      <c r="E2872" s="174">
        <v>149</v>
      </c>
      <c r="F2872" s="173" t="s">
        <v>1089</v>
      </c>
      <c r="G2872" s="4" t="s">
        <v>3</v>
      </c>
      <c r="H2872" s="4" t="str">
        <f t="shared" si="77"/>
        <v>Britt Utility FR</v>
      </c>
      <c r="I2872" s="4" t="str">
        <f t="shared" si="78"/>
        <v>Navy Canvas</v>
      </c>
      <c r="J2872" s="4" t="str">
        <f t="shared" si="79"/>
        <v>DWS22P2F-410</v>
      </c>
      <c r="K2872" s="4" t="str">
        <f t="shared" si="80"/>
        <v>10x30</v>
      </c>
      <c r="L2872" s="4" t="str">
        <f t="shared" si="81"/>
        <v>10</v>
      </c>
      <c r="M2872" s="4" t="str">
        <f t="shared" si="82"/>
        <v>30</v>
      </c>
      <c r="N2872" s="4" t="e">
        <f>VLOOKUP(L2872,#REF!,3,FALSE)</f>
        <v>#REF!</v>
      </c>
      <c r="O2872" s="4" t="e">
        <f>VLOOKUP(L2872,#REF!,2,FALSE)</f>
        <v>#REF!</v>
      </c>
      <c r="P2872" s="4" t="e">
        <f t="shared" si="83"/>
        <v>#REF!</v>
      </c>
      <c r="Q2872" s="4"/>
      <c r="R2872" s="4"/>
      <c r="S2872" s="4"/>
      <c r="T2872" s="4"/>
      <c r="U2872" s="4"/>
      <c r="V2872" s="4"/>
      <c r="W2872" s="4"/>
    </row>
    <row r="2873" spans="1:23" ht="16">
      <c r="A2873" s="173" t="s">
        <v>3616</v>
      </c>
      <c r="B2873" s="173" t="s">
        <v>3606</v>
      </c>
      <c r="C2873" s="173">
        <v>840130535818</v>
      </c>
      <c r="D2873" s="174">
        <v>74.5</v>
      </c>
      <c r="E2873" s="174">
        <v>149</v>
      </c>
      <c r="F2873" s="173" t="s">
        <v>1089</v>
      </c>
      <c r="G2873" s="4" t="s">
        <v>3</v>
      </c>
      <c r="H2873" s="4" t="str">
        <f t="shared" si="77"/>
        <v>Britt Utility FR</v>
      </c>
      <c r="I2873" s="4" t="str">
        <f t="shared" si="78"/>
        <v>Navy Canvas</v>
      </c>
      <c r="J2873" s="4" t="str">
        <f t="shared" si="79"/>
        <v>DWS22P2F-410</v>
      </c>
      <c r="K2873" s="4" t="str">
        <f t="shared" si="80"/>
        <v>10x32</v>
      </c>
      <c r="L2873" s="4" t="str">
        <f t="shared" si="81"/>
        <v>10</v>
      </c>
      <c r="M2873" s="4" t="str">
        <f t="shared" si="82"/>
        <v>32</v>
      </c>
      <c r="N2873" s="4" t="e">
        <f>VLOOKUP(L2873,#REF!,3,FALSE)</f>
        <v>#REF!</v>
      </c>
      <c r="O2873" s="4" t="e">
        <f>VLOOKUP(L2873,#REF!,2,FALSE)</f>
        <v>#REF!</v>
      </c>
      <c r="P2873" s="4" t="e">
        <f t="shared" si="83"/>
        <v>#REF!</v>
      </c>
      <c r="Q2873" s="4"/>
      <c r="R2873" s="4"/>
      <c r="S2873" s="4"/>
      <c r="T2873" s="4"/>
      <c r="U2873" s="4"/>
      <c r="V2873" s="4"/>
      <c r="W2873" s="4"/>
    </row>
    <row r="2874" spans="1:23" ht="16">
      <c r="A2874" s="173" t="s">
        <v>3617</v>
      </c>
      <c r="B2874" s="173" t="s">
        <v>3606</v>
      </c>
      <c r="C2874" s="173">
        <v>840130535825</v>
      </c>
      <c r="D2874" s="174">
        <v>74.5</v>
      </c>
      <c r="E2874" s="174">
        <v>149</v>
      </c>
      <c r="F2874" s="173" t="s">
        <v>1089</v>
      </c>
      <c r="G2874" s="4" t="s">
        <v>3</v>
      </c>
      <c r="H2874" s="4" t="str">
        <f t="shared" si="77"/>
        <v>Britt Utility FR</v>
      </c>
      <c r="I2874" s="4" t="str">
        <f t="shared" si="78"/>
        <v>Navy Canvas</v>
      </c>
      <c r="J2874" s="4" t="str">
        <f t="shared" si="79"/>
        <v>DWS22P2F-410</v>
      </c>
      <c r="K2874" s="4" t="str">
        <f t="shared" si="80"/>
        <v>10x34</v>
      </c>
      <c r="L2874" s="4" t="str">
        <f t="shared" si="81"/>
        <v>10</v>
      </c>
      <c r="M2874" s="4" t="str">
        <f t="shared" si="82"/>
        <v>34</v>
      </c>
      <c r="N2874" s="4" t="e">
        <f>VLOOKUP(L2874,#REF!,3,FALSE)</f>
        <v>#REF!</v>
      </c>
      <c r="O2874" s="4" t="e">
        <f>VLOOKUP(L2874,#REF!,2,FALSE)</f>
        <v>#REF!</v>
      </c>
      <c r="P2874" s="4" t="e">
        <f t="shared" si="83"/>
        <v>#REF!</v>
      </c>
      <c r="Q2874" s="4"/>
      <c r="R2874" s="4"/>
      <c r="S2874" s="4"/>
      <c r="T2874" s="4"/>
      <c r="U2874" s="4"/>
      <c r="V2874" s="4"/>
      <c r="W2874" s="4"/>
    </row>
    <row r="2875" spans="1:23" ht="16">
      <c r="A2875" s="173" t="s">
        <v>3618</v>
      </c>
      <c r="B2875" s="173" t="s">
        <v>3606</v>
      </c>
      <c r="C2875" s="173">
        <v>840130535832</v>
      </c>
      <c r="D2875" s="174">
        <v>74.5</v>
      </c>
      <c r="E2875" s="174">
        <v>149</v>
      </c>
      <c r="F2875" s="173" t="s">
        <v>1089</v>
      </c>
      <c r="G2875" s="4" t="s">
        <v>3</v>
      </c>
      <c r="H2875" s="4" t="str">
        <f t="shared" si="77"/>
        <v>Britt Utility FR</v>
      </c>
      <c r="I2875" s="4" t="str">
        <f t="shared" si="78"/>
        <v>Navy Canvas</v>
      </c>
      <c r="J2875" s="4" t="str">
        <f t="shared" si="79"/>
        <v>DWS22P2F-410</v>
      </c>
      <c r="K2875" s="4" t="str">
        <f t="shared" si="80"/>
        <v>12x28</v>
      </c>
      <c r="L2875" s="4" t="str">
        <f t="shared" si="81"/>
        <v>12</v>
      </c>
      <c r="M2875" s="4" t="str">
        <f t="shared" si="82"/>
        <v>28</v>
      </c>
      <c r="N2875" s="4" t="e">
        <f>VLOOKUP(L2875,#REF!,3,FALSE)</f>
        <v>#REF!</v>
      </c>
      <c r="O2875" s="4" t="e">
        <f>VLOOKUP(L2875,#REF!,2,FALSE)</f>
        <v>#REF!</v>
      </c>
      <c r="P2875" s="4" t="e">
        <f t="shared" si="83"/>
        <v>#REF!</v>
      </c>
      <c r="Q2875" s="4"/>
      <c r="R2875" s="4"/>
      <c r="S2875" s="4"/>
      <c r="T2875" s="4"/>
      <c r="U2875" s="4"/>
      <c r="V2875" s="4"/>
      <c r="W2875" s="4"/>
    </row>
    <row r="2876" spans="1:23" ht="16">
      <c r="A2876" s="173" t="s">
        <v>3619</v>
      </c>
      <c r="B2876" s="173" t="s">
        <v>3606</v>
      </c>
      <c r="C2876" s="173">
        <v>840130535849</v>
      </c>
      <c r="D2876" s="174">
        <v>74.5</v>
      </c>
      <c r="E2876" s="174">
        <v>149</v>
      </c>
      <c r="F2876" s="173" t="s">
        <v>1089</v>
      </c>
      <c r="G2876" s="4" t="s">
        <v>3</v>
      </c>
      <c r="H2876" s="4" t="str">
        <f t="shared" si="77"/>
        <v>Britt Utility FR</v>
      </c>
      <c r="I2876" s="4" t="str">
        <f t="shared" si="78"/>
        <v>Navy Canvas</v>
      </c>
      <c r="J2876" s="4" t="str">
        <f t="shared" si="79"/>
        <v>DWS22P2F-410</v>
      </c>
      <c r="K2876" s="4" t="str">
        <f t="shared" si="80"/>
        <v>12x30</v>
      </c>
      <c r="L2876" s="4" t="str">
        <f t="shared" si="81"/>
        <v>12</v>
      </c>
      <c r="M2876" s="4" t="str">
        <f t="shared" si="82"/>
        <v>30</v>
      </c>
      <c r="N2876" s="4" t="e">
        <f>VLOOKUP(L2876,#REF!,3,FALSE)</f>
        <v>#REF!</v>
      </c>
      <c r="O2876" s="4" t="e">
        <f>VLOOKUP(L2876,#REF!,2,FALSE)</f>
        <v>#REF!</v>
      </c>
      <c r="P2876" s="4" t="e">
        <f t="shared" si="83"/>
        <v>#REF!</v>
      </c>
      <c r="Q2876" s="4"/>
      <c r="R2876" s="4"/>
      <c r="S2876" s="4"/>
      <c r="T2876" s="4"/>
      <c r="U2876" s="4"/>
      <c r="V2876" s="4"/>
      <c r="W2876" s="4"/>
    </row>
    <row r="2877" spans="1:23" ht="16">
      <c r="A2877" s="173" t="s">
        <v>3620</v>
      </c>
      <c r="B2877" s="173" t="s">
        <v>3606</v>
      </c>
      <c r="C2877" s="173">
        <v>840130535856</v>
      </c>
      <c r="D2877" s="174">
        <v>74.5</v>
      </c>
      <c r="E2877" s="174">
        <v>149</v>
      </c>
      <c r="F2877" s="173" t="s">
        <v>1089</v>
      </c>
      <c r="G2877" s="4" t="s">
        <v>3</v>
      </c>
      <c r="H2877" s="4" t="str">
        <f t="shared" si="77"/>
        <v>Britt Utility FR</v>
      </c>
      <c r="I2877" s="4" t="str">
        <f t="shared" si="78"/>
        <v>Navy Canvas</v>
      </c>
      <c r="J2877" s="4" t="str">
        <f t="shared" si="79"/>
        <v>DWS22P2F-410</v>
      </c>
      <c r="K2877" s="4" t="str">
        <f t="shared" si="80"/>
        <v>12x32</v>
      </c>
      <c r="L2877" s="4" t="str">
        <f t="shared" si="81"/>
        <v>12</v>
      </c>
      <c r="M2877" s="4" t="str">
        <f t="shared" si="82"/>
        <v>32</v>
      </c>
      <c r="N2877" s="4" t="e">
        <f>VLOOKUP(L2877,#REF!,3,FALSE)</f>
        <v>#REF!</v>
      </c>
      <c r="O2877" s="4" t="e">
        <f>VLOOKUP(L2877,#REF!,2,FALSE)</f>
        <v>#REF!</v>
      </c>
      <c r="P2877" s="4" t="e">
        <f t="shared" si="83"/>
        <v>#REF!</v>
      </c>
      <c r="Q2877" s="4"/>
      <c r="R2877" s="4"/>
      <c r="S2877" s="4"/>
      <c r="T2877" s="4"/>
      <c r="U2877" s="4"/>
      <c r="V2877" s="4"/>
      <c r="W2877" s="4"/>
    </row>
    <row r="2878" spans="1:23" ht="16">
      <c r="A2878" s="173" t="s">
        <v>3621</v>
      </c>
      <c r="B2878" s="173" t="s">
        <v>3606</v>
      </c>
      <c r="C2878" s="173">
        <v>840130535863</v>
      </c>
      <c r="D2878" s="174">
        <v>74.5</v>
      </c>
      <c r="E2878" s="174">
        <v>149</v>
      </c>
      <c r="F2878" s="173" t="s">
        <v>1089</v>
      </c>
      <c r="G2878" s="4" t="s">
        <v>3</v>
      </c>
      <c r="H2878" s="4" t="str">
        <f t="shared" si="77"/>
        <v>Britt Utility FR</v>
      </c>
      <c r="I2878" s="4" t="str">
        <f t="shared" si="78"/>
        <v>Navy Canvas</v>
      </c>
      <c r="J2878" s="4" t="str">
        <f t="shared" si="79"/>
        <v>DWS22P2F-410</v>
      </c>
      <c r="K2878" s="4" t="str">
        <f t="shared" si="80"/>
        <v>12x34</v>
      </c>
      <c r="L2878" s="4" t="str">
        <f t="shared" si="81"/>
        <v>12</v>
      </c>
      <c r="M2878" s="4" t="str">
        <f t="shared" si="82"/>
        <v>34</v>
      </c>
      <c r="N2878" s="4" t="e">
        <f>VLOOKUP(L2878,#REF!,3,FALSE)</f>
        <v>#REF!</v>
      </c>
      <c r="O2878" s="4" t="e">
        <f>VLOOKUP(L2878,#REF!,2,FALSE)</f>
        <v>#REF!</v>
      </c>
      <c r="P2878" s="4" t="e">
        <f t="shared" si="83"/>
        <v>#REF!</v>
      </c>
      <c r="Q2878" s="4"/>
      <c r="R2878" s="4"/>
      <c r="S2878" s="4"/>
      <c r="T2878" s="4"/>
      <c r="U2878" s="4"/>
      <c r="V2878" s="4"/>
      <c r="W2878" s="4"/>
    </row>
    <row r="2879" spans="1:23" ht="16">
      <c r="A2879" s="173" t="s">
        <v>3622</v>
      </c>
      <c r="B2879" s="173" t="s">
        <v>3606</v>
      </c>
      <c r="C2879" s="173">
        <v>840130535870</v>
      </c>
      <c r="D2879" s="174">
        <v>74.5</v>
      </c>
      <c r="E2879" s="174">
        <v>149</v>
      </c>
      <c r="F2879" s="173" t="s">
        <v>1089</v>
      </c>
      <c r="G2879" s="4" t="s">
        <v>3</v>
      </c>
      <c r="H2879" s="4" t="str">
        <f t="shared" si="77"/>
        <v>Britt Utility FR</v>
      </c>
      <c r="I2879" s="4" t="str">
        <f t="shared" si="78"/>
        <v>Navy Canvas</v>
      </c>
      <c r="J2879" s="4" t="str">
        <f t="shared" si="79"/>
        <v>DWS22P2F-410</v>
      </c>
      <c r="K2879" s="4" t="str">
        <f t="shared" si="80"/>
        <v>14x28</v>
      </c>
      <c r="L2879" s="4" t="str">
        <f t="shared" si="81"/>
        <v>14</v>
      </c>
      <c r="M2879" s="4" t="str">
        <f t="shared" si="82"/>
        <v>28</v>
      </c>
      <c r="N2879" s="4" t="e">
        <f>VLOOKUP(L2879,#REF!,3,FALSE)</f>
        <v>#REF!</v>
      </c>
      <c r="O2879" s="4" t="e">
        <f>VLOOKUP(L2879,#REF!,2,FALSE)</f>
        <v>#REF!</v>
      </c>
      <c r="P2879" s="4" t="e">
        <f t="shared" si="83"/>
        <v>#REF!</v>
      </c>
      <c r="Q2879" s="4"/>
      <c r="R2879" s="4"/>
      <c r="S2879" s="4"/>
      <c r="T2879" s="4"/>
      <c r="U2879" s="4"/>
      <c r="V2879" s="4"/>
      <c r="W2879" s="4"/>
    </row>
    <row r="2880" spans="1:23" ht="16">
      <c r="A2880" s="173" t="s">
        <v>3623</v>
      </c>
      <c r="B2880" s="173" t="s">
        <v>3606</v>
      </c>
      <c r="C2880" s="173">
        <v>840130535887</v>
      </c>
      <c r="D2880" s="174">
        <v>74.5</v>
      </c>
      <c r="E2880" s="174">
        <v>149</v>
      </c>
      <c r="F2880" s="173" t="s">
        <v>1089</v>
      </c>
      <c r="G2880" s="4" t="s">
        <v>3</v>
      </c>
      <c r="H2880" s="4" t="str">
        <f t="shared" si="77"/>
        <v>Britt Utility FR</v>
      </c>
      <c r="I2880" s="4" t="str">
        <f t="shared" si="78"/>
        <v>Navy Canvas</v>
      </c>
      <c r="J2880" s="4" t="str">
        <f t="shared" si="79"/>
        <v>DWS22P2F-410</v>
      </c>
      <c r="K2880" s="4" t="str">
        <f t="shared" si="80"/>
        <v>14x30</v>
      </c>
      <c r="L2880" s="4" t="str">
        <f t="shared" si="81"/>
        <v>14</v>
      </c>
      <c r="M2880" s="4" t="str">
        <f t="shared" si="82"/>
        <v>30</v>
      </c>
      <c r="N2880" s="4" t="e">
        <f>VLOOKUP(L2880,#REF!,3,FALSE)</f>
        <v>#REF!</v>
      </c>
      <c r="O2880" s="4" t="e">
        <f>VLOOKUP(L2880,#REF!,2,FALSE)</f>
        <v>#REF!</v>
      </c>
      <c r="P2880" s="4" t="e">
        <f t="shared" si="83"/>
        <v>#REF!</v>
      </c>
      <c r="Q2880" s="4"/>
      <c r="R2880" s="4"/>
      <c r="S2880" s="4"/>
      <c r="T2880" s="4"/>
      <c r="U2880" s="4"/>
      <c r="V2880" s="4"/>
      <c r="W2880" s="4"/>
    </row>
    <row r="2881" spans="1:23" ht="16">
      <c r="A2881" s="173" t="s">
        <v>3624</v>
      </c>
      <c r="B2881" s="173" t="s">
        <v>3606</v>
      </c>
      <c r="C2881" s="173">
        <v>840130535894</v>
      </c>
      <c r="D2881" s="174">
        <v>74.5</v>
      </c>
      <c r="E2881" s="174">
        <v>149</v>
      </c>
      <c r="F2881" s="173" t="s">
        <v>1089</v>
      </c>
      <c r="G2881" s="4" t="s">
        <v>3</v>
      </c>
      <c r="H2881" s="4" t="str">
        <f t="shared" si="77"/>
        <v>Britt Utility FR</v>
      </c>
      <c r="I2881" s="4" t="str">
        <f t="shared" si="78"/>
        <v>Navy Canvas</v>
      </c>
      <c r="J2881" s="4" t="str">
        <f t="shared" si="79"/>
        <v>DWS22P2F-410</v>
      </c>
      <c r="K2881" s="4" t="str">
        <f t="shared" si="80"/>
        <v>14x32</v>
      </c>
      <c r="L2881" s="4" t="str">
        <f t="shared" si="81"/>
        <v>14</v>
      </c>
      <c r="M2881" s="4" t="str">
        <f t="shared" si="82"/>
        <v>32</v>
      </c>
      <c r="N2881" s="4" t="e">
        <f>VLOOKUP(L2881,#REF!,3,FALSE)</f>
        <v>#REF!</v>
      </c>
      <c r="O2881" s="4" t="e">
        <f>VLOOKUP(L2881,#REF!,2,FALSE)</f>
        <v>#REF!</v>
      </c>
      <c r="P2881" s="4" t="e">
        <f t="shared" si="83"/>
        <v>#REF!</v>
      </c>
      <c r="Q2881" s="4"/>
      <c r="R2881" s="4"/>
      <c r="S2881" s="4"/>
      <c r="T2881" s="4"/>
      <c r="U2881" s="4"/>
      <c r="V2881" s="4"/>
      <c r="W2881" s="4"/>
    </row>
    <row r="2882" spans="1:23" ht="16">
      <c r="A2882" s="173" t="s">
        <v>3625</v>
      </c>
      <c r="B2882" s="173" t="s">
        <v>3606</v>
      </c>
      <c r="C2882" s="173">
        <v>840130535900</v>
      </c>
      <c r="D2882" s="174">
        <v>74.5</v>
      </c>
      <c r="E2882" s="174">
        <v>149</v>
      </c>
      <c r="F2882" s="173" t="s">
        <v>1089</v>
      </c>
      <c r="G2882" s="4" t="s">
        <v>3</v>
      </c>
      <c r="H2882" s="4" t="str">
        <f t="shared" si="77"/>
        <v>Britt Utility FR</v>
      </c>
      <c r="I2882" s="4" t="str">
        <f t="shared" si="78"/>
        <v>Navy Canvas</v>
      </c>
      <c r="J2882" s="4" t="str">
        <f t="shared" si="79"/>
        <v>DWS22P2F-410</v>
      </c>
      <c r="K2882" s="4" t="str">
        <f t="shared" si="80"/>
        <v>14x34</v>
      </c>
      <c r="L2882" s="4" t="str">
        <f t="shared" si="81"/>
        <v>14</v>
      </c>
      <c r="M2882" s="4" t="str">
        <f t="shared" si="82"/>
        <v>34</v>
      </c>
      <c r="N2882" s="4" t="e">
        <f>VLOOKUP(L2882,#REF!,3,FALSE)</f>
        <v>#REF!</v>
      </c>
      <c r="O2882" s="4" t="e">
        <f>VLOOKUP(L2882,#REF!,2,FALSE)</f>
        <v>#REF!</v>
      </c>
      <c r="P2882" s="4" t="e">
        <f t="shared" si="83"/>
        <v>#REF!</v>
      </c>
      <c r="Q2882" s="4"/>
      <c r="R2882" s="4"/>
      <c r="S2882" s="4"/>
      <c r="T2882" s="4"/>
      <c r="U2882" s="4"/>
      <c r="V2882" s="4"/>
      <c r="W2882" s="4"/>
    </row>
    <row r="2883" spans="1:23" ht="16">
      <c r="A2883" s="173" t="s">
        <v>3626</v>
      </c>
      <c r="B2883" s="173" t="s">
        <v>3606</v>
      </c>
      <c r="C2883" s="173">
        <v>840130535917</v>
      </c>
      <c r="D2883" s="174">
        <v>74.5</v>
      </c>
      <c r="E2883" s="174">
        <v>149</v>
      </c>
      <c r="F2883" s="173" t="s">
        <v>1089</v>
      </c>
      <c r="G2883" s="4" t="s">
        <v>3</v>
      </c>
      <c r="H2883" s="4" t="str">
        <f t="shared" si="77"/>
        <v>Britt Utility FR</v>
      </c>
      <c r="I2883" s="4" t="str">
        <f t="shared" si="78"/>
        <v>Navy Canvas</v>
      </c>
      <c r="J2883" s="4" t="str">
        <f t="shared" si="79"/>
        <v>DWS22P2F-410</v>
      </c>
      <c r="K2883" s="4" t="str">
        <f t="shared" si="80"/>
        <v>16x28</v>
      </c>
      <c r="L2883" s="4" t="str">
        <f t="shared" si="81"/>
        <v>16</v>
      </c>
      <c r="M2883" s="4" t="str">
        <f t="shared" si="82"/>
        <v>28</v>
      </c>
      <c r="N2883" s="4" t="e">
        <f>VLOOKUP(L2883,#REF!,3,FALSE)</f>
        <v>#REF!</v>
      </c>
      <c r="O2883" s="4" t="e">
        <f>VLOOKUP(L2883,#REF!,2,FALSE)</f>
        <v>#REF!</v>
      </c>
      <c r="P2883" s="4" t="e">
        <f t="shared" si="83"/>
        <v>#REF!</v>
      </c>
      <c r="Q2883" s="4"/>
      <c r="R2883" s="4"/>
      <c r="S2883" s="4"/>
      <c r="T2883" s="4"/>
      <c r="U2883" s="4"/>
      <c r="V2883" s="4"/>
      <c r="W2883" s="4"/>
    </row>
    <row r="2884" spans="1:23" ht="16">
      <c r="A2884" s="173" t="s">
        <v>3627</v>
      </c>
      <c r="B2884" s="173" t="s">
        <v>3606</v>
      </c>
      <c r="C2884" s="173">
        <v>840130535924</v>
      </c>
      <c r="D2884" s="174">
        <v>74.5</v>
      </c>
      <c r="E2884" s="174">
        <v>149</v>
      </c>
      <c r="F2884" s="173" t="s">
        <v>1089</v>
      </c>
      <c r="G2884" s="4" t="s">
        <v>3</v>
      </c>
      <c r="H2884" s="4" t="str">
        <f t="shared" si="77"/>
        <v>Britt Utility FR</v>
      </c>
      <c r="I2884" s="4" t="str">
        <f t="shared" si="78"/>
        <v>Navy Canvas</v>
      </c>
      <c r="J2884" s="4" t="str">
        <f t="shared" si="79"/>
        <v>DWS22P2F-410</v>
      </c>
      <c r="K2884" s="4" t="str">
        <f t="shared" si="80"/>
        <v>16x30</v>
      </c>
      <c r="L2884" s="4" t="str">
        <f t="shared" si="81"/>
        <v>16</v>
      </c>
      <c r="M2884" s="4" t="str">
        <f t="shared" si="82"/>
        <v>30</v>
      </c>
      <c r="N2884" s="4" t="e">
        <f>VLOOKUP(L2884,#REF!,3,FALSE)</f>
        <v>#REF!</v>
      </c>
      <c r="O2884" s="4" t="e">
        <f>VLOOKUP(L2884,#REF!,2,FALSE)</f>
        <v>#REF!</v>
      </c>
      <c r="P2884" s="4" t="e">
        <f t="shared" si="83"/>
        <v>#REF!</v>
      </c>
      <c r="Q2884" s="4"/>
      <c r="R2884" s="4"/>
      <c r="S2884" s="4"/>
      <c r="T2884" s="4"/>
      <c r="U2884" s="4"/>
      <c r="V2884" s="4"/>
      <c r="W2884" s="4"/>
    </row>
    <row r="2885" spans="1:23" ht="16">
      <c r="A2885" s="173" t="s">
        <v>3628</v>
      </c>
      <c r="B2885" s="173" t="s">
        <v>3606</v>
      </c>
      <c r="C2885" s="173">
        <v>840130535931</v>
      </c>
      <c r="D2885" s="174">
        <v>74.5</v>
      </c>
      <c r="E2885" s="174">
        <v>149</v>
      </c>
      <c r="F2885" s="173" t="s">
        <v>1089</v>
      </c>
      <c r="G2885" s="4" t="s">
        <v>3</v>
      </c>
      <c r="H2885" s="4" t="str">
        <f t="shared" si="77"/>
        <v>Britt Utility FR</v>
      </c>
      <c r="I2885" s="4" t="str">
        <f t="shared" si="78"/>
        <v>Navy Canvas</v>
      </c>
      <c r="J2885" s="4" t="str">
        <f t="shared" si="79"/>
        <v>DWS22P2F-410</v>
      </c>
      <c r="K2885" s="4" t="str">
        <f t="shared" si="80"/>
        <v>16x32</v>
      </c>
      <c r="L2885" s="4" t="str">
        <f t="shared" si="81"/>
        <v>16</v>
      </c>
      <c r="M2885" s="4" t="str">
        <f t="shared" si="82"/>
        <v>32</v>
      </c>
      <c r="N2885" s="4" t="e">
        <f>VLOOKUP(L2885,#REF!,3,FALSE)</f>
        <v>#REF!</v>
      </c>
      <c r="O2885" s="4" t="e">
        <f>VLOOKUP(L2885,#REF!,2,FALSE)</f>
        <v>#REF!</v>
      </c>
      <c r="P2885" s="4" t="e">
        <f t="shared" si="83"/>
        <v>#REF!</v>
      </c>
      <c r="Q2885" s="4"/>
      <c r="R2885" s="4"/>
      <c r="S2885" s="4"/>
      <c r="T2885" s="4"/>
      <c r="U2885" s="4"/>
      <c r="V2885" s="4"/>
      <c r="W2885" s="4"/>
    </row>
    <row r="2886" spans="1:23" ht="16">
      <c r="A2886" s="173" t="s">
        <v>3629</v>
      </c>
      <c r="B2886" s="173" t="s">
        <v>3606</v>
      </c>
      <c r="C2886" s="173">
        <v>840130535948</v>
      </c>
      <c r="D2886" s="174">
        <v>74.5</v>
      </c>
      <c r="E2886" s="174">
        <v>149</v>
      </c>
      <c r="F2886" s="173" t="s">
        <v>1089</v>
      </c>
      <c r="G2886" s="4" t="s">
        <v>3</v>
      </c>
      <c r="H2886" s="4" t="str">
        <f t="shared" si="77"/>
        <v>Britt Utility FR</v>
      </c>
      <c r="I2886" s="4" t="str">
        <f t="shared" si="78"/>
        <v>Navy Canvas</v>
      </c>
      <c r="J2886" s="4" t="str">
        <f t="shared" si="79"/>
        <v>DWS22P2F-410</v>
      </c>
      <c r="K2886" s="4" t="str">
        <f t="shared" si="80"/>
        <v>16x34</v>
      </c>
      <c r="L2886" s="4" t="str">
        <f t="shared" si="81"/>
        <v>16</v>
      </c>
      <c r="M2886" s="4" t="str">
        <f t="shared" si="82"/>
        <v>34</v>
      </c>
      <c r="N2886" s="4" t="e">
        <f>VLOOKUP(L2886,#REF!,3,FALSE)</f>
        <v>#REF!</v>
      </c>
      <c r="O2886" s="4" t="e">
        <f>VLOOKUP(L2886,#REF!,2,FALSE)</f>
        <v>#REF!</v>
      </c>
      <c r="P2886" s="4" t="e">
        <f t="shared" si="83"/>
        <v>#REF!</v>
      </c>
      <c r="Q2886" s="4"/>
      <c r="R2886" s="4"/>
      <c r="S2886" s="4"/>
      <c r="T2886" s="4"/>
      <c r="U2886" s="4"/>
      <c r="V2886" s="4"/>
      <c r="W2886" s="4"/>
    </row>
    <row r="2887" spans="1:23" ht="16">
      <c r="A2887" s="173" t="s">
        <v>3630</v>
      </c>
      <c r="B2887" s="173" t="s">
        <v>3606</v>
      </c>
      <c r="C2887" s="173">
        <v>840130535955</v>
      </c>
      <c r="D2887" s="174">
        <v>74.5</v>
      </c>
      <c r="E2887" s="174">
        <v>149</v>
      </c>
      <c r="F2887" s="173" t="s">
        <v>1089</v>
      </c>
      <c r="G2887" s="4" t="s">
        <v>3</v>
      </c>
      <c r="H2887" s="4" t="str">
        <f t="shared" si="77"/>
        <v>Britt Utility FR</v>
      </c>
      <c r="I2887" s="4" t="str">
        <f t="shared" si="78"/>
        <v>Navy Canvas</v>
      </c>
      <c r="J2887" s="4" t="str">
        <f t="shared" si="79"/>
        <v>DWS22P2F-410</v>
      </c>
      <c r="K2887" s="4" t="str">
        <f t="shared" si="80"/>
        <v>18x28</v>
      </c>
      <c r="L2887" s="4" t="str">
        <f t="shared" si="81"/>
        <v>18</v>
      </c>
      <c r="M2887" s="4" t="str">
        <f t="shared" si="82"/>
        <v>28</v>
      </c>
      <c r="N2887" s="4" t="e">
        <f>VLOOKUP(L2887,#REF!,3,FALSE)</f>
        <v>#REF!</v>
      </c>
      <c r="O2887" s="4" t="e">
        <f>VLOOKUP(L2887,#REF!,2,FALSE)</f>
        <v>#REF!</v>
      </c>
      <c r="P2887" s="4" t="e">
        <f t="shared" si="83"/>
        <v>#REF!</v>
      </c>
      <c r="Q2887" s="4"/>
      <c r="R2887" s="4"/>
      <c r="S2887" s="4"/>
      <c r="T2887" s="4"/>
      <c r="U2887" s="4"/>
      <c r="V2887" s="4"/>
      <c r="W2887" s="4"/>
    </row>
    <row r="2888" spans="1:23" ht="16">
      <c r="A2888" s="173" t="s">
        <v>3631</v>
      </c>
      <c r="B2888" s="173" t="s">
        <v>3606</v>
      </c>
      <c r="C2888" s="173">
        <v>840130535962</v>
      </c>
      <c r="D2888" s="174">
        <v>74.5</v>
      </c>
      <c r="E2888" s="174">
        <v>149</v>
      </c>
      <c r="F2888" s="173" t="s">
        <v>1089</v>
      </c>
      <c r="G2888" s="4" t="s">
        <v>3</v>
      </c>
      <c r="H2888" s="4" t="str">
        <f t="shared" si="77"/>
        <v>Britt Utility FR</v>
      </c>
      <c r="I2888" s="4" t="str">
        <f t="shared" si="78"/>
        <v>Navy Canvas</v>
      </c>
      <c r="J2888" s="4" t="str">
        <f t="shared" si="79"/>
        <v>DWS22P2F-410</v>
      </c>
      <c r="K2888" s="4" t="str">
        <f t="shared" si="80"/>
        <v>18x30</v>
      </c>
      <c r="L2888" s="4" t="str">
        <f t="shared" si="81"/>
        <v>18</v>
      </c>
      <c r="M2888" s="4" t="str">
        <f t="shared" si="82"/>
        <v>30</v>
      </c>
      <c r="N2888" s="4" t="e">
        <f>VLOOKUP(L2888,#REF!,3,FALSE)</f>
        <v>#REF!</v>
      </c>
      <c r="O2888" s="4" t="e">
        <f>VLOOKUP(L2888,#REF!,2,FALSE)</f>
        <v>#REF!</v>
      </c>
      <c r="P2888" s="4" t="e">
        <f t="shared" si="83"/>
        <v>#REF!</v>
      </c>
      <c r="Q2888" s="4"/>
      <c r="R2888" s="4"/>
      <c r="S2888" s="4"/>
      <c r="T2888" s="4"/>
      <c r="U2888" s="4"/>
      <c r="V2888" s="4"/>
      <c r="W2888" s="4"/>
    </row>
    <row r="2889" spans="1:23" ht="16">
      <c r="A2889" s="173" t="s">
        <v>3632</v>
      </c>
      <c r="B2889" s="173" t="s">
        <v>3606</v>
      </c>
      <c r="C2889" s="173">
        <v>840130535979</v>
      </c>
      <c r="D2889" s="174">
        <v>74.5</v>
      </c>
      <c r="E2889" s="174">
        <v>149</v>
      </c>
      <c r="F2889" s="173" t="s">
        <v>1089</v>
      </c>
      <c r="G2889" s="4" t="s">
        <v>3</v>
      </c>
      <c r="H2889" s="4" t="str">
        <f t="shared" si="77"/>
        <v>Britt Utility FR</v>
      </c>
      <c r="I2889" s="4" t="str">
        <f t="shared" si="78"/>
        <v>Navy Canvas</v>
      </c>
      <c r="J2889" s="4" t="str">
        <f t="shared" si="79"/>
        <v>DWS22P2F-410</v>
      </c>
      <c r="K2889" s="4" t="str">
        <f t="shared" si="80"/>
        <v>18x32</v>
      </c>
      <c r="L2889" s="4" t="str">
        <f t="shared" si="81"/>
        <v>18</v>
      </c>
      <c r="M2889" s="4" t="str">
        <f t="shared" si="82"/>
        <v>32</v>
      </c>
      <c r="N2889" s="4" t="e">
        <f>VLOOKUP(L2889,#REF!,3,FALSE)</f>
        <v>#REF!</v>
      </c>
      <c r="O2889" s="4" t="e">
        <f>VLOOKUP(L2889,#REF!,2,FALSE)</f>
        <v>#REF!</v>
      </c>
      <c r="P2889" s="4" t="e">
        <f t="shared" si="83"/>
        <v>#REF!</v>
      </c>
      <c r="Q2889" s="4"/>
      <c r="R2889" s="4"/>
      <c r="S2889" s="4"/>
      <c r="T2889" s="4"/>
      <c r="U2889" s="4"/>
      <c r="V2889" s="4"/>
      <c r="W2889" s="4"/>
    </row>
    <row r="2890" spans="1:23" ht="16">
      <c r="A2890" s="173" t="s">
        <v>3633</v>
      </c>
      <c r="B2890" s="173" t="s">
        <v>3606</v>
      </c>
      <c r="C2890" s="173">
        <v>840130535986</v>
      </c>
      <c r="D2890" s="174">
        <v>74.5</v>
      </c>
      <c r="E2890" s="174">
        <v>149</v>
      </c>
      <c r="F2890" s="173" t="s">
        <v>1089</v>
      </c>
      <c r="G2890" s="4" t="s">
        <v>3</v>
      </c>
      <c r="H2890" s="4" t="str">
        <f t="shared" si="77"/>
        <v>Britt Utility FR</v>
      </c>
      <c r="I2890" s="4" t="str">
        <f t="shared" si="78"/>
        <v>Navy Canvas</v>
      </c>
      <c r="J2890" s="4" t="str">
        <f t="shared" si="79"/>
        <v>DWS22P2F-410</v>
      </c>
      <c r="K2890" s="4" t="str">
        <f t="shared" si="80"/>
        <v>18x34</v>
      </c>
      <c r="L2890" s="4" t="str">
        <f t="shared" si="81"/>
        <v>18</v>
      </c>
      <c r="M2890" s="4" t="str">
        <f t="shared" si="82"/>
        <v>34</v>
      </c>
      <c r="N2890" s="4" t="e">
        <f>VLOOKUP(L2890,#REF!,3,FALSE)</f>
        <v>#REF!</v>
      </c>
      <c r="O2890" s="4" t="e">
        <f>VLOOKUP(L2890,#REF!,2,FALSE)</f>
        <v>#REF!</v>
      </c>
      <c r="P2890" s="4" t="e">
        <f t="shared" si="83"/>
        <v>#REF!</v>
      </c>
      <c r="Q2890" s="4"/>
      <c r="R2890" s="4"/>
      <c r="S2890" s="4"/>
      <c r="T2890" s="4"/>
      <c r="U2890" s="4"/>
      <c r="V2890" s="4"/>
      <c r="W2890" s="4"/>
    </row>
    <row r="2891" spans="1:23" ht="16">
      <c r="A2891" s="173" t="s">
        <v>3634</v>
      </c>
      <c r="B2891" s="173" t="s">
        <v>3606</v>
      </c>
      <c r="C2891" s="173">
        <v>840130535993</v>
      </c>
      <c r="D2891" s="174">
        <v>74.5</v>
      </c>
      <c r="E2891" s="174">
        <v>149</v>
      </c>
      <c r="F2891" s="173" t="s">
        <v>1089</v>
      </c>
      <c r="G2891" s="4" t="s">
        <v>3</v>
      </c>
      <c r="H2891" s="4" t="str">
        <f t="shared" si="77"/>
        <v>Britt Utility FR</v>
      </c>
      <c r="I2891" s="4" t="str">
        <f t="shared" si="78"/>
        <v>Navy Canvas</v>
      </c>
      <c r="J2891" s="4" t="str">
        <f t="shared" si="79"/>
        <v>DWS22P2F-410</v>
      </c>
      <c r="K2891" s="4" t="str">
        <f t="shared" si="80"/>
        <v>2x28</v>
      </c>
      <c r="L2891" s="4" t="str">
        <f t="shared" si="81"/>
        <v>2</v>
      </c>
      <c r="M2891" s="4" t="str">
        <f t="shared" si="82"/>
        <v>28</v>
      </c>
      <c r="N2891" s="4" t="e">
        <f>VLOOKUP(L2891,#REF!,3,FALSE)</f>
        <v>#REF!</v>
      </c>
      <c r="O2891" s="4" t="e">
        <f>VLOOKUP(L2891,#REF!,2,FALSE)</f>
        <v>#REF!</v>
      </c>
      <c r="P2891" s="4" t="e">
        <f t="shared" si="83"/>
        <v>#REF!</v>
      </c>
      <c r="Q2891" s="4"/>
      <c r="R2891" s="4"/>
      <c r="S2891" s="4"/>
      <c r="T2891" s="4"/>
      <c r="U2891" s="4"/>
      <c r="V2891" s="4"/>
      <c r="W2891" s="4"/>
    </row>
    <row r="2892" spans="1:23" ht="16">
      <c r="A2892" s="173" t="s">
        <v>3635</v>
      </c>
      <c r="B2892" s="173" t="s">
        <v>3606</v>
      </c>
      <c r="C2892" s="173">
        <v>840130536006</v>
      </c>
      <c r="D2892" s="174">
        <v>74.5</v>
      </c>
      <c r="E2892" s="174">
        <v>149</v>
      </c>
      <c r="F2892" s="173" t="s">
        <v>1089</v>
      </c>
      <c r="G2892" s="4" t="s">
        <v>3</v>
      </c>
      <c r="H2892" s="4" t="str">
        <f t="shared" si="77"/>
        <v>Britt Utility FR</v>
      </c>
      <c r="I2892" s="4" t="str">
        <f t="shared" si="78"/>
        <v>Navy Canvas</v>
      </c>
      <c r="J2892" s="4" t="str">
        <f t="shared" si="79"/>
        <v>DWS22P2F-410</v>
      </c>
      <c r="K2892" s="4" t="str">
        <f t="shared" si="80"/>
        <v>2x30</v>
      </c>
      <c r="L2892" s="4" t="str">
        <f t="shared" si="81"/>
        <v>2</v>
      </c>
      <c r="M2892" s="4" t="str">
        <f t="shared" si="82"/>
        <v>30</v>
      </c>
      <c r="N2892" s="4" t="e">
        <f>VLOOKUP(L2892,#REF!,3,FALSE)</f>
        <v>#REF!</v>
      </c>
      <c r="O2892" s="4" t="e">
        <f>VLOOKUP(L2892,#REF!,2,FALSE)</f>
        <v>#REF!</v>
      </c>
      <c r="P2892" s="4" t="e">
        <f t="shared" si="83"/>
        <v>#REF!</v>
      </c>
      <c r="Q2892" s="4"/>
      <c r="R2892" s="4"/>
      <c r="S2892" s="4"/>
      <c r="T2892" s="4"/>
      <c r="U2892" s="4"/>
      <c r="V2892" s="4"/>
      <c r="W2892" s="4"/>
    </row>
    <row r="2893" spans="1:23" ht="16">
      <c r="A2893" s="173" t="s">
        <v>3636</v>
      </c>
      <c r="B2893" s="173" t="s">
        <v>3606</v>
      </c>
      <c r="C2893" s="173">
        <v>840130536013</v>
      </c>
      <c r="D2893" s="174">
        <v>74.5</v>
      </c>
      <c r="E2893" s="174">
        <v>149</v>
      </c>
      <c r="F2893" s="173" t="s">
        <v>1089</v>
      </c>
      <c r="G2893" s="4" t="s">
        <v>3</v>
      </c>
      <c r="H2893" s="4" t="str">
        <f t="shared" si="77"/>
        <v>Britt Utility FR</v>
      </c>
      <c r="I2893" s="4" t="str">
        <f t="shared" si="78"/>
        <v>Navy Canvas</v>
      </c>
      <c r="J2893" s="4" t="str">
        <f t="shared" si="79"/>
        <v>DWS22P2F-410</v>
      </c>
      <c r="K2893" s="4" t="str">
        <f t="shared" si="80"/>
        <v>2x32</v>
      </c>
      <c r="L2893" s="4" t="str">
        <f t="shared" si="81"/>
        <v>2</v>
      </c>
      <c r="M2893" s="4" t="str">
        <f t="shared" si="82"/>
        <v>32</v>
      </c>
      <c r="N2893" s="4" t="e">
        <f>VLOOKUP(L2893,#REF!,3,FALSE)</f>
        <v>#REF!</v>
      </c>
      <c r="O2893" s="4" t="e">
        <f>VLOOKUP(L2893,#REF!,2,FALSE)</f>
        <v>#REF!</v>
      </c>
      <c r="P2893" s="4" t="e">
        <f t="shared" si="83"/>
        <v>#REF!</v>
      </c>
      <c r="Q2893" s="4"/>
      <c r="R2893" s="4"/>
      <c r="S2893" s="4"/>
      <c r="T2893" s="4"/>
      <c r="U2893" s="4"/>
      <c r="V2893" s="4"/>
      <c r="W2893" s="4"/>
    </row>
    <row r="2894" spans="1:23" ht="16">
      <c r="A2894" s="173" t="s">
        <v>3637</v>
      </c>
      <c r="B2894" s="173" t="s">
        <v>3606</v>
      </c>
      <c r="C2894" s="173">
        <v>840130536020</v>
      </c>
      <c r="D2894" s="174">
        <v>74.5</v>
      </c>
      <c r="E2894" s="174">
        <v>149</v>
      </c>
      <c r="F2894" s="173" t="s">
        <v>1089</v>
      </c>
      <c r="G2894" s="4" t="s">
        <v>3</v>
      </c>
      <c r="H2894" s="4" t="str">
        <f t="shared" si="77"/>
        <v>Britt Utility FR</v>
      </c>
      <c r="I2894" s="4" t="str">
        <f t="shared" si="78"/>
        <v>Navy Canvas</v>
      </c>
      <c r="J2894" s="4" t="str">
        <f t="shared" si="79"/>
        <v>DWS22P2F-410</v>
      </c>
      <c r="K2894" s="4" t="str">
        <f t="shared" si="80"/>
        <v>2x34</v>
      </c>
      <c r="L2894" s="4" t="str">
        <f t="shared" si="81"/>
        <v>2</v>
      </c>
      <c r="M2894" s="4" t="str">
        <f t="shared" si="82"/>
        <v>34</v>
      </c>
      <c r="N2894" s="4" t="e">
        <f>VLOOKUP(L2894,#REF!,3,FALSE)</f>
        <v>#REF!</v>
      </c>
      <c r="O2894" s="4" t="e">
        <f>VLOOKUP(L2894,#REF!,2,FALSE)</f>
        <v>#REF!</v>
      </c>
      <c r="P2894" s="4" t="e">
        <f t="shared" si="83"/>
        <v>#REF!</v>
      </c>
      <c r="Q2894" s="4"/>
      <c r="R2894" s="4"/>
      <c r="S2894" s="4"/>
      <c r="T2894" s="4"/>
      <c r="U2894" s="4"/>
      <c r="V2894" s="4"/>
      <c r="W2894" s="4"/>
    </row>
    <row r="2895" spans="1:23" ht="16">
      <c r="A2895" s="173" t="s">
        <v>3638</v>
      </c>
      <c r="B2895" s="173" t="s">
        <v>3606</v>
      </c>
      <c r="C2895" s="173">
        <v>840130536037</v>
      </c>
      <c r="D2895" s="174">
        <v>74.5</v>
      </c>
      <c r="E2895" s="174">
        <v>149</v>
      </c>
      <c r="F2895" s="173" t="s">
        <v>1089</v>
      </c>
      <c r="G2895" s="4" t="s">
        <v>3</v>
      </c>
      <c r="H2895" s="4" t="str">
        <f t="shared" si="77"/>
        <v>Britt Utility FR</v>
      </c>
      <c r="I2895" s="4" t="str">
        <f t="shared" si="78"/>
        <v>Navy Canvas</v>
      </c>
      <c r="J2895" s="4" t="str">
        <f t="shared" si="79"/>
        <v>DWS22P2F-410</v>
      </c>
      <c r="K2895" s="4" t="str">
        <f t="shared" si="80"/>
        <v>4x28</v>
      </c>
      <c r="L2895" s="4" t="str">
        <f t="shared" si="81"/>
        <v>4</v>
      </c>
      <c r="M2895" s="4" t="str">
        <f t="shared" si="82"/>
        <v>28</v>
      </c>
      <c r="N2895" s="4" t="e">
        <f>VLOOKUP(L2895,#REF!,3,FALSE)</f>
        <v>#REF!</v>
      </c>
      <c r="O2895" s="4" t="e">
        <f>VLOOKUP(L2895,#REF!,2,FALSE)</f>
        <v>#REF!</v>
      </c>
      <c r="P2895" s="4" t="e">
        <f t="shared" si="83"/>
        <v>#REF!</v>
      </c>
      <c r="Q2895" s="4"/>
      <c r="R2895" s="4"/>
      <c r="S2895" s="4"/>
      <c r="T2895" s="4"/>
      <c r="U2895" s="4"/>
      <c r="V2895" s="4"/>
      <c r="W2895" s="4"/>
    </row>
    <row r="2896" spans="1:23" ht="16">
      <c r="A2896" s="173" t="s">
        <v>3639</v>
      </c>
      <c r="B2896" s="173" t="s">
        <v>3606</v>
      </c>
      <c r="C2896" s="173">
        <v>840130536044</v>
      </c>
      <c r="D2896" s="174">
        <v>74.5</v>
      </c>
      <c r="E2896" s="174">
        <v>149</v>
      </c>
      <c r="F2896" s="173" t="s">
        <v>1089</v>
      </c>
      <c r="G2896" s="4" t="s">
        <v>3</v>
      </c>
      <c r="H2896" s="4" t="str">
        <f t="shared" si="77"/>
        <v>Britt Utility FR</v>
      </c>
      <c r="I2896" s="4" t="str">
        <f t="shared" si="78"/>
        <v>Navy Canvas</v>
      </c>
      <c r="J2896" s="4" t="str">
        <f t="shared" si="79"/>
        <v>DWS22P2F-410</v>
      </c>
      <c r="K2896" s="4" t="str">
        <f t="shared" si="80"/>
        <v>4x30</v>
      </c>
      <c r="L2896" s="4" t="str">
        <f t="shared" si="81"/>
        <v>4</v>
      </c>
      <c r="M2896" s="4" t="str">
        <f t="shared" si="82"/>
        <v>30</v>
      </c>
      <c r="N2896" s="4" t="e">
        <f>VLOOKUP(L2896,#REF!,3,FALSE)</f>
        <v>#REF!</v>
      </c>
      <c r="O2896" s="4" t="e">
        <f>VLOOKUP(L2896,#REF!,2,FALSE)</f>
        <v>#REF!</v>
      </c>
      <c r="P2896" s="4" t="e">
        <f t="shared" si="83"/>
        <v>#REF!</v>
      </c>
      <c r="Q2896" s="4"/>
      <c r="R2896" s="4"/>
      <c r="S2896" s="4"/>
      <c r="T2896" s="4"/>
      <c r="U2896" s="4"/>
      <c r="V2896" s="4"/>
      <c r="W2896" s="4"/>
    </row>
    <row r="2897" spans="1:23" ht="16">
      <c r="A2897" s="173" t="s">
        <v>3640</v>
      </c>
      <c r="B2897" s="173" t="s">
        <v>3606</v>
      </c>
      <c r="C2897" s="173">
        <v>840130536051</v>
      </c>
      <c r="D2897" s="174">
        <v>74.5</v>
      </c>
      <c r="E2897" s="174">
        <v>149</v>
      </c>
      <c r="F2897" s="173" t="s">
        <v>1089</v>
      </c>
      <c r="G2897" s="4" t="s">
        <v>3</v>
      </c>
      <c r="H2897" s="4" t="str">
        <f t="shared" si="77"/>
        <v>Britt Utility FR</v>
      </c>
      <c r="I2897" s="4" t="str">
        <f t="shared" si="78"/>
        <v>Navy Canvas</v>
      </c>
      <c r="J2897" s="4" t="str">
        <f t="shared" si="79"/>
        <v>DWS22P2F-410</v>
      </c>
      <c r="K2897" s="4" t="str">
        <f t="shared" si="80"/>
        <v>4x32</v>
      </c>
      <c r="L2897" s="4" t="str">
        <f t="shared" si="81"/>
        <v>4</v>
      </c>
      <c r="M2897" s="4" t="str">
        <f t="shared" si="82"/>
        <v>32</v>
      </c>
      <c r="N2897" s="4" t="e">
        <f>VLOOKUP(L2897,#REF!,3,FALSE)</f>
        <v>#REF!</v>
      </c>
      <c r="O2897" s="4" t="e">
        <f>VLOOKUP(L2897,#REF!,2,FALSE)</f>
        <v>#REF!</v>
      </c>
      <c r="P2897" s="4" t="e">
        <f t="shared" si="83"/>
        <v>#REF!</v>
      </c>
      <c r="Q2897" s="4"/>
      <c r="R2897" s="4"/>
      <c r="S2897" s="4"/>
      <c r="T2897" s="4"/>
      <c r="U2897" s="4"/>
      <c r="V2897" s="4"/>
      <c r="W2897" s="4"/>
    </row>
    <row r="2898" spans="1:23" ht="16">
      <c r="A2898" s="173" t="s">
        <v>3641</v>
      </c>
      <c r="B2898" s="173" t="s">
        <v>3606</v>
      </c>
      <c r="C2898" s="173">
        <v>840130536068</v>
      </c>
      <c r="D2898" s="174">
        <v>74.5</v>
      </c>
      <c r="E2898" s="174">
        <v>149</v>
      </c>
      <c r="F2898" s="173" t="s">
        <v>1089</v>
      </c>
      <c r="G2898" s="4" t="s">
        <v>3</v>
      </c>
      <c r="H2898" s="4" t="str">
        <f t="shared" si="77"/>
        <v>Britt Utility FR</v>
      </c>
      <c r="I2898" s="4" t="str">
        <f t="shared" si="78"/>
        <v>Navy Canvas</v>
      </c>
      <c r="J2898" s="4" t="str">
        <f t="shared" si="79"/>
        <v>DWS22P2F-410</v>
      </c>
      <c r="K2898" s="4" t="str">
        <f t="shared" si="80"/>
        <v>4x34</v>
      </c>
      <c r="L2898" s="4" t="str">
        <f t="shared" si="81"/>
        <v>4</v>
      </c>
      <c r="M2898" s="4" t="str">
        <f t="shared" si="82"/>
        <v>34</v>
      </c>
      <c r="N2898" s="4" t="e">
        <f>VLOOKUP(L2898,#REF!,3,FALSE)</f>
        <v>#REF!</v>
      </c>
      <c r="O2898" s="4" t="e">
        <f>VLOOKUP(L2898,#REF!,2,FALSE)</f>
        <v>#REF!</v>
      </c>
      <c r="P2898" s="4" t="e">
        <f t="shared" si="83"/>
        <v>#REF!</v>
      </c>
      <c r="Q2898" s="4"/>
      <c r="R2898" s="4"/>
      <c r="S2898" s="4"/>
      <c r="T2898" s="4"/>
      <c r="U2898" s="4"/>
      <c r="V2898" s="4"/>
      <c r="W2898" s="4"/>
    </row>
    <row r="2899" spans="1:23" ht="16">
      <c r="A2899" s="173" t="s">
        <v>3642</v>
      </c>
      <c r="B2899" s="173" t="s">
        <v>3606</v>
      </c>
      <c r="C2899" s="173">
        <v>840130536075</v>
      </c>
      <c r="D2899" s="174">
        <v>74.5</v>
      </c>
      <c r="E2899" s="174">
        <v>149</v>
      </c>
      <c r="F2899" s="173" t="s">
        <v>1089</v>
      </c>
      <c r="G2899" s="4" t="s">
        <v>3</v>
      </c>
      <c r="H2899" s="4" t="str">
        <f t="shared" si="77"/>
        <v>Britt Utility FR</v>
      </c>
      <c r="I2899" s="4" t="str">
        <f t="shared" si="78"/>
        <v>Navy Canvas</v>
      </c>
      <c r="J2899" s="4" t="str">
        <f t="shared" si="79"/>
        <v>DWS22P2F-410</v>
      </c>
      <c r="K2899" s="4" t="str">
        <f t="shared" si="80"/>
        <v>6x28</v>
      </c>
      <c r="L2899" s="4" t="str">
        <f t="shared" si="81"/>
        <v>6</v>
      </c>
      <c r="M2899" s="4" t="str">
        <f t="shared" si="82"/>
        <v>28</v>
      </c>
      <c r="N2899" s="4" t="e">
        <f>VLOOKUP(L2899,#REF!,3,FALSE)</f>
        <v>#REF!</v>
      </c>
      <c r="O2899" s="4" t="e">
        <f>VLOOKUP(L2899,#REF!,2,FALSE)</f>
        <v>#REF!</v>
      </c>
      <c r="P2899" s="4" t="e">
        <f t="shared" si="83"/>
        <v>#REF!</v>
      </c>
      <c r="Q2899" s="4"/>
      <c r="R2899" s="4"/>
      <c r="S2899" s="4"/>
      <c r="T2899" s="4"/>
      <c r="U2899" s="4"/>
      <c r="V2899" s="4"/>
      <c r="W2899" s="4"/>
    </row>
    <row r="2900" spans="1:23" ht="16">
      <c r="A2900" s="173" t="s">
        <v>3643</v>
      </c>
      <c r="B2900" s="173" t="s">
        <v>3606</v>
      </c>
      <c r="C2900" s="173">
        <v>840130536082</v>
      </c>
      <c r="D2900" s="174">
        <v>74.5</v>
      </c>
      <c r="E2900" s="174">
        <v>149</v>
      </c>
      <c r="F2900" s="173" t="s">
        <v>1089</v>
      </c>
      <c r="G2900" s="4" t="s">
        <v>3</v>
      </c>
      <c r="H2900" s="4" t="str">
        <f t="shared" si="77"/>
        <v>Britt Utility FR</v>
      </c>
      <c r="I2900" s="4" t="str">
        <f t="shared" si="78"/>
        <v>Navy Canvas</v>
      </c>
      <c r="J2900" s="4" t="str">
        <f t="shared" si="79"/>
        <v>DWS22P2F-410</v>
      </c>
      <c r="K2900" s="4" t="str">
        <f t="shared" si="80"/>
        <v>6x30</v>
      </c>
      <c r="L2900" s="4" t="str">
        <f t="shared" si="81"/>
        <v>6</v>
      </c>
      <c r="M2900" s="4" t="str">
        <f t="shared" si="82"/>
        <v>30</v>
      </c>
      <c r="N2900" s="4" t="e">
        <f>VLOOKUP(L2900,#REF!,3,FALSE)</f>
        <v>#REF!</v>
      </c>
      <c r="O2900" s="4" t="e">
        <f>VLOOKUP(L2900,#REF!,2,FALSE)</f>
        <v>#REF!</v>
      </c>
      <c r="P2900" s="4" t="e">
        <f t="shared" si="83"/>
        <v>#REF!</v>
      </c>
      <c r="Q2900" s="4"/>
      <c r="R2900" s="4"/>
      <c r="S2900" s="4"/>
      <c r="T2900" s="4"/>
      <c r="U2900" s="4"/>
      <c r="V2900" s="4"/>
      <c r="W2900" s="4"/>
    </row>
    <row r="2901" spans="1:23" ht="16">
      <c r="A2901" s="173" t="s">
        <v>3644</v>
      </c>
      <c r="B2901" s="173" t="s">
        <v>3606</v>
      </c>
      <c r="C2901" s="173">
        <v>840130536099</v>
      </c>
      <c r="D2901" s="174">
        <v>74.5</v>
      </c>
      <c r="E2901" s="174">
        <v>149</v>
      </c>
      <c r="F2901" s="173" t="s">
        <v>1089</v>
      </c>
      <c r="G2901" s="4" t="s">
        <v>3</v>
      </c>
      <c r="H2901" s="4" t="str">
        <f t="shared" si="77"/>
        <v>Britt Utility FR</v>
      </c>
      <c r="I2901" s="4" t="str">
        <f t="shared" si="78"/>
        <v>Navy Canvas</v>
      </c>
      <c r="J2901" s="4" t="str">
        <f t="shared" si="79"/>
        <v>DWS22P2F-410</v>
      </c>
      <c r="K2901" s="4" t="str">
        <f t="shared" si="80"/>
        <v>6x32</v>
      </c>
      <c r="L2901" s="4" t="str">
        <f t="shared" si="81"/>
        <v>6</v>
      </c>
      <c r="M2901" s="4" t="str">
        <f t="shared" si="82"/>
        <v>32</v>
      </c>
      <c r="N2901" s="4" t="e">
        <f>VLOOKUP(L2901,#REF!,3,FALSE)</f>
        <v>#REF!</v>
      </c>
      <c r="O2901" s="4" t="e">
        <f>VLOOKUP(L2901,#REF!,2,FALSE)</f>
        <v>#REF!</v>
      </c>
      <c r="P2901" s="4" t="e">
        <f t="shared" si="83"/>
        <v>#REF!</v>
      </c>
      <c r="Q2901" s="4"/>
      <c r="R2901" s="4"/>
      <c r="S2901" s="4"/>
      <c r="T2901" s="4"/>
      <c r="U2901" s="4"/>
      <c r="V2901" s="4"/>
      <c r="W2901" s="4"/>
    </row>
    <row r="2902" spans="1:23" ht="16">
      <c r="A2902" s="173" t="s">
        <v>3645</v>
      </c>
      <c r="B2902" s="173" t="s">
        <v>3606</v>
      </c>
      <c r="C2902" s="173">
        <v>840130536105</v>
      </c>
      <c r="D2902" s="174">
        <v>74.5</v>
      </c>
      <c r="E2902" s="174">
        <v>149</v>
      </c>
      <c r="F2902" s="173" t="s">
        <v>1089</v>
      </c>
      <c r="G2902" s="4" t="s">
        <v>3</v>
      </c>
      <c r="H2902" s="4" t="str">
        <f t="shared" si="77"/>
        <v>Britt Utility FR</v>
      </c>
      <c r="I2902" s="4" t="str">
        <f t="shared" si="78"/>
        <v>Navy Canvas</v>
      </c>
      <c r="J2902" s="4" t="str">
        <f t="shared" si="79"/>
        <v>DWS22P2F-410</v>
      </c>
      <c r="K2902" s="4" t="str">
        <f t="shared" si="80"/>
        <v>6x34</v>
      </c>
      <c r="L2902" s="4" t="str">
        <f t="shared" si="81"/>
        <v>6</v>
      </c>
      <c r="M2902" s="4" t="str">
        <f t="shared" si="82"/>
        <v>34</v>
      </c>
      <c r="N2902" s="4" t="e">
        <f>VLOOKUP(L2902,#REF!,3,FALSE)</f>
        <v>#REF!</v>
      </c>
      <c r="O2902" s="4" t="e">
        <f>VLOOKUP(L2902,#REF!,2,FALSE)</f>
        <v>#REF!</v>
      </c>
      <c r="P2902" s="4" t="e">
        <f t="shared" si="83"/>
        <v>#REF!</v>
      </c>
      <c r="Q2902" s="4"/>
      <c r="R2902" s="4"/>
      <c r="S2902" s="4"/>
      <c r="T2902" s="4"/>
      <c r="U2902" s="4"/>
      <c r="V2902" s="4"/>
      <c r="W2902" s="4"/>
    </row>
    <row r="2903" spans="1:23" ht="16">
      <c r="A2903" s="173" t="s">
        <v>3646</v>
      </c>
      <c r="B2903" s="173" t="s">
        <v>3606</v>
      </c>
      <c r="C2903" s="173">
        <v>840130536112</v>
      </c>
      <c r="D2903" s="174">
        <v>74.5</v>
      </c>
      <c r="E2903" s="174">
        <v>149</v>
      </c>
      <c r="F2903" s="173" t="s">
        <v>1089</v>
      </c>
      <c r="G2903" s="4" t="s">
        <v>3</v>
      </c>
      <c r="H2903" s="4" t="str">
        <f t="shared" si="77"/>
        <v>Britt Utility FR</v>
      </c>
      <c r="I2903" s="4" t="str">
        <f t="shared" si="78"/>
        <v>Navy Canvas</v>
      </c>
      <c r="J2903" s="4" t="str">
        <f t="shared" si="79"/>
        <v>DWS22P2F-410</v>
      </c>
      <c r="K2903" s="4" t="str">
        <f t="shared" si="80"/>
        <v>8x28</v>
      </c>
      <c r="L2903" s="4" t="str">
        <f t="shared" si="81"/>
        <v>8</v>
      </c>
      <c r="M2903" s="4" t="str">
        <f t="shared" si="82"/>
        <v>28</v>
      </c>
      <c r="N2903" s="4" t="e">
        <f>VLOOKUP(L2903,#REF!,3,FALSE)</f>
        <v>#REF!</v>
      </c>
      <c r="O2903" s="4" t="e">
        <f>VLOOKUP(L2903,#REF!,2,FALSE)</f>
        <v>#REF!</v>
      </c>
      <c r="P2903" s="4" t="e">
        <f t="shared" si="83"/>
        <v>#REF!</v>
      </c>
      <c r="Q2903" s="4"/>
      <c r="R2903" s="4"/>
      <c r="S2903" s="4"/>
      <c r="T2903" s="4"/>
      <c r="U2903" s="4"/>
      <c r="V2903" s="4"/>
      <c r="W2903" s="4"/>
    </row>
    <row r="2904" spans="1:23" ht="16">
      <c r="A2904" s="173" t="s">
        <v>3647</v>
      </c>
      <c r="B2904" s="173" t="s">
        <v>3606</v>
      </c>
      <c r="C2904" s="173">
        <v>840130536129</v>
      </c>
      <c r="D2904" s="174">
        <v>74.5</v>
      </c>
      <c r="E2904" s="174">
        <v>149</v>
      </c>
      <c r="F2904" s="173" t="s">
        <v>1089</v>
      </c>
      <c r="G2904" s="4" t="s">
        <v>3</v>
      </c>
      <c r="H2904" s="4" t="str">
        <f t="shared" si="77"/>
        <v>Britt Utility FR</v>
      </c>
      <c r="I2904" s="4" t="str">
        <f t="shared" si="78"/>
        <v>Navy Canvas</v>
      </c>
      <c r="J2904" s="4" t="str">
        <f t="shared" si="79"/>
        <v>DWS22P2F-410</v>
      </c>
      <c r="K2904" s="4" t="str">
        <f t="shared" si="80"/>
        <v>8x30</v>
      </c>
      <c r="L2904" s="4" t="str">
        <f t="shared" si="81"/>
        <v>8</v>
      </c>
      <c r="M2904" s="4" t="str">
        <f t="shared" si="82"/>
        <v>30</v>
      </c>
      <c r="N2904" s="4" t="e">
        <f>VLOOKUP(L2904,#REF!,3,FALSE)</f>
        <v>#REF!</v>
      </c>
      <c r="O2904" s="4" t="e">
        <f>VLOOKUP(L2904,#REF!,2,FALSE)</f>
        <v>#REF!</v>
      </c>
      <c r="P2904" s="4" t="e">
        <f t="shared" si="83"/>
        <v>#REF!</v>
      </c>
      <c r="Q2904" s="4"/>
      <c r="R2904" s="4"/>
      <c r="S2904" s="4"/>
      <c r="T2904" s="4"/>
      <c r="U2904" s="4"/>
      <c r="V2904" s="4"/>
      <c r="W2904" s="4"/>
    </row>
    <row r="2905" spans="1:23" ht="16">
      <c r="A2905" s="173" t="s">
        <v>3648</v>
      </c>
      <c r="B2905" s="173" t="s">
        <v>3606</v>
      </c>
      <c r="C2905" s="173">
        <v>840130536136</v>
      </c>
      <c r="D2905" s="174">
        <v>74.5</v>
      </c>
      <c r="E2905" s="174">
        <v>149</v>
      </c>
      <c r="F2905" s="173" t="s">
        <v>1089</v>
      </c>
      <c r="G2905" s="4" t="s">
        <v>3</v>
      </c>
      <c r="H2905" s="4" t="str">
        <f t="shared" si="77"/>
        <v>Britt Utility FR</v>
      </c>
      <c r="I2905" s="4" t="str">
        <f t="shared" si="78"/>
        <v>Navy Canvas</v>
      </c>
      <c r="J2905" s="4" t="str">
        <f t="shared" si="79"/>
        <v>DWS22P2F-410</v>
      </c>
      <c r="K2905" s="4" t="str">
        <f t="shared" si="80"/>
        <v>8x32</v>
      </c>
      <c r="L2905" s="4" t="str">
        <f t="shared" si="81"/>
        <v>8</v>
      </c>
      <c r="M2905" s="4" t="str">
        <f t="shared" si="82"/>
        <v>32</v>
      </c>
      <c r="N2905" s="4" t="e">
        <f>VLOOKUP(L2905,#REF!,3,FALSE)</f>
        <v>#REF!</v>
      </c>
      <c r="O2905" s="4" t="e">
        <f>VLOOKUP(L2905,#REF!,2,FALSE)</f>
        <v>#REF!</v>
      </c>
      <c r="P2905" s="4" t="e">
        <f t="shared" si="83"/>
        <v>#REF!</v>
      </c>
      <c r="Q2905" s="4"/>
      <c r="R2905" s="4"/>
      <c r="S2905" s="4"/>
      <c r="T2905" s="4"/>
      <c r="U2905" s="4"/>
      <c r="V2905" s="4"/>
      <c r="W2905" s="4"/>
    </row>
    <row r="2906" spans="1:23" ht="16">
      <c r="A2906" s="173" t="s">
        <v>3649</v>
      </c>
      <c r="B2906" s="173" t="s">
        <v>3606</v>
      </c>
      <c r="C2906" s="173">
        <v>840130536143</v>
      </c>
      <c r="D2906" s="174">
        <v>74.5</v>
      </c>
      <c r="E2906" s="174">
        <v>149</v>
      </c>
      <c r="F2906" s="173" t="s">
        <v>1089</v>
      </c>
      <c r="G2906" s="4" t="s">
        <v>3</v>
      </c>
      <c r="H2906" s="4" t="str">
        <f t="shared" si="77"/>
        <v>Britt Utility FR</v>
      </c>
      <c r="I2906" s="4" t="str">
        <f t="shared" si="78"/>
        <v>Navy Canvas</v>
      </c>
      <c r="J2906" s="4" t="str">
        <f t="shared" si="79"/>
        <v>DWS22P2F-410</v>
      </c>
      <c r="K2906" s="4" t="str">
        <f t="shared" si="80"/>
        <v>8x34</v>
      </c>
      <c r="L2906" s="4" t="str">
        <f t="shared" si="81"/>
        <v>8</v>
      </c>
      <c r="M2906" s="4" t="str">
        <f t="shared" si="82"/>
        <v>34</v>
      </c>
      <c r="N2906" s="4" t="e">
        <f>VLOOKUP(L2906,#REF!,3,FALSE)</f>
        <v>#REF!</v>
      </c>
      <c r="O2906" s="4" t="e">
        <f>VLOOKUP(L2906,#REF!,2,FALSE)</f>
        <v>#REF!</v>
      </c>
      <c r="P2906" s="4" t="e">
        <f t="shared" si="83"/>
        <v>#REF!</v>
      </c>
      <c r="Q2906" s="4"/>
      <c r="R2906" s="4"/>
      <c r="S2906" s="4"/>
      <c r="T2906" s="4"/>
      <c r="U2906" s="4"/>
      <c r="V2906" s="4"/>
      <c r="W2906" s="4"/>
    </row>
    <row r="2907" spans="1:23" ht="16">
      <c r="A2907" s="173" t="s">
        <v>150</v>
      </c>
      <c r="B2907" s="173" t="s">
        <v>3650</v>
      </c>
      <c r="C2907" s="173">
        <v>840130534347</v>
      </c>
      <c r="D2907" s="174">
        <v>12</v>
      </c>
      <c r="E2907" s="174">
        <v>24</v>
      </c>
      <c r="F2907" s="173" t="s">
        <v>3651</v>
      </c>
      <c r="G2907" s="4" t="s">
        <v>818</v>
      </c>
      <c r="H2907" s="4" t="str">
        <f t="shared" si="77"/>
        <v>Work Sock</v>
      </c>
      <c r="I2907" s="4" t="str">
        <f t="shared" si="78"/>
        <v>Heavy Duty Crew Merino Wool</v>
      </c>
      <c r="J2907" s="4" t="str">
        <f t="shared" si="79"/>
        <v>DWF22SX1-240</v>
      </c>
      <c r="K2907" s="4" t="str">
        <f t="shared" si="80"/>
        <v>M</v>
      </c>
      <c r="L2907" s="4" t="str">
        <f t="shared" si="81"/>
        <v>M</v>
      </c>
      <c r="M2907" s="4" t="str">
        <f t="shared" si="82"/>
        <v/>
      </c>
      <c r="N2907" s="4" t="e">
        <f>VLOOKUP(L2907,#REF!,3,FALSE)</f>
        <v>#REF!</v>
      </c>
      <c r="O2907" s="4" t="e">
        <f>VLOOKUP(L2907,#REF!,2,FALSE)</f>
        <v>#REF!</v>
      </c>
      <c r="P2907" s="4" t="e">
        <f t="shared" si="83"/>
        <v>#REF!</v>
      </c>
      <c r="Q2907" s="4"/>
      <c r="R2907" s="4"/>
      <c r="S2907" s="4"/>
      <c r="T2907" s="4"/>
      <c r="U2907" s="4"/>
      <c r="V2907" s="4"/>
      <c r="W2907" s="4"/>
    </row>
    <row r="2908" spans="1:23" ht="16">
      <c r="A2908" s="173" t="s">
        <v>168</v>
      </c>
      <c r="B2908" s="173" t="s">
        <v>3652</v>
      </c>
      <c r="C2908" s="173">
        <v>840130534354</v>
      </c>
      <c r="D2908" s="174">
        <v>12</v>
      </c>
      <c r="E2908" s="174">
        <v>24</v>
      </c>
      <c r="F2908" s="173" t="s">
        <v>3651</v>
      </c>
      <c r="G2908" s="4" t="s">
        <v>818</v>
      </c>
      <c r="H2908" s="4" t="str">
        <f t="shared" si="77"/>
        <v>Work Sock</v>
      </c>
      <c r="I2908" s="4" t="str">
        <f t="shared" si="78"/>
        <v>Midweight Striped Crew Merino Wool</v>
      </c>
      <c r="J2908" s="4" t="str">
        <f t="shared" si="79"/>
        <v>DWF22SX2-245</v>
      </c>
      <c r="K2908" s="4" t="str">
        <f t="shared" si="80"/>
        <v>M</v>
      </c>
      <c r="L2908" s="4" t="str">
        <f t="shared" si="81"/>
        <v>M</v>
      </c>
      <c r="M2908" s="4" t="str">
        <f t="shared" si="82"/>
        <v/>
      </c>
      <c r="N2908" s="4" t="e">
        <f>VLOOKUP(L2908,#REF!,3,FALSE)</f>
        <v>#REF!</v>
      </c>
      <c r="O2908" s="4" t="e">
        <f>VLOOKUP(L2908,#REF!,2,FALSE)</f>
        <v>#REF!</v>
      </c>
      <c r="P2908" s="4" t="e">
        <f t="shared" si="83"/>
        <v>#REF!</v>
      </c>
      <c r="Q2908" s="4"/>
      <c r="R2908" s="4"/>
      <c r="S2908" s="4"/>
      <c r="T2908" s="4"/>
      <c r="U2908" s="4"/>
      <c r="V2908" s="4"/>
      <c r="W2908" s="4"/>
    </row>
    <row r="2909" spans="1:23" ht="16">
      <c r="A2909" s="173" t="s">
        <v>3653</v>
      </c>
      <c r="B2909" s="173" t="s">
        <v>3654</v>
      </c>
      <c r="C2909" s="173">
        <v>840130520036</v>
      </c>
      <c r="D2909" s="174">
        <v>11</v>
      </c>
      <c r="E2909" s="174">
        <v>22</v>
      </c>
      <c r="F2909" s="173" t="s">
        <v>632</v>
      </c>
      <c r="G2909" s="4" t="s">
        <v>100</v>
      </c>
      <c r="H2909" s="4" t="str">
        <f t="shared" si="77"/>
        <v>Solid Tank</v>
      </c>
      <c r="I2909" s="4" t="str">
        <f t="shared" si="78"/>
        <v>Silver Blue</v>
      </c>
      <c r="J2909" s="4" t="str">
        <f t="shared" si="79"/>
        <v>DWS22TT1-450</v>
      </c>
      <c r="K2909" s="4" t="str">
        <f t="shared" si="80"/>
        <v>L</v>
      </c>
      <c r="L2909" s="4" t="str">
        <f t="shared" si="81"/>
        <v>L</v>
      </c>
      <c r="M2909" s="4" t="str">
        <f t="shared" si="82"/>
        <v/>
      </c>
      <c r="N2909" s="4" t="e">
        <f>VLOOKUP(L2909,#REF!,3,FALSE)</f>
        <v>#REF!</v>
      </c>
      <c r="O2909" s="4" t="e">
        <f>VLOOKUP(L2909,#REF!,2,FALSE)</f>
        <v>#REF!</v>
      </c>
      <c r="P2909" s="4" t="e">
        <f t="shared" si="83"/>
        <v>#REF!</v>
      </c>
      <c r="Q2909" s="4"/>
      <c r="R2909" s="4"/>
      <c r="S2909" s="4"/>
      <c r="T2909" s="4"/>
      <c r="U2909" s="4"/>
      <c r="V2909" s="4"/>
      <c r="W2909" s="4"/>
    </row>
    <row r="2910" spans="1:23" ht="16">
      <c r="A2910" s="173" t="s">
        <v>3655</v>
      </c>
      <c r="B2910" s="173" t="s">
        <v>3654</v>
      </c>
      <c r="C2910" s="173">
        <v>840130520029</v>
      </c>
      <c r="D2910" s="174">
        <v>11</v>
      </c>
      <c r="E2910" s="174">
        <v>22</v>
      </c>
      <c r="F2910" s="173" t="s">
        <v>632</v>
      </c>
      <c r="G2910" s="4" t="s">
        <v>100</v>
      </c>
      <c r="H2910" s="4" t="str">
        <f t="shared" si="77"/>
        <v>Solid Tank</v>
      </c>
      <c r="I2910" s="4" t="str">
        <f t="shared" si="78"/>
        <v>Silver Blue</v>
      </c>
      <c r="J2910" s="4" t="str">
        <f t="shared" si="79"/>
        <v>DWS22TT1-450</v>
      </c>
      <c r="K2910" s="4" t="str">
        <f t="shared" si="80"/>
        <v>M</v>
      </c>
      <c r="L2910" s="4" t="str">
        <f t="shared" si="81"/>
        <v>M</v>
      </c>
      <c r="M2910" s="4" t="str">
        <f t="shared" si="82"/>
        <v/>
      </c>
      <c r="N2910" s="4" t="e">
        <f>VLOOKUP(L2910,#REF!,3,FALSE)</f>
        <v>#REF!</v>
      </c>
      <c r="O2910" s="4" t="e">
        <f>VLOOKUP(L2910,#REF!,2,FALSE)</f>
        <v>#REF!</v>
      </c>
      <c r="P2910" s="4" t="e">
        <f t="shared" si="83"/>
        <v>#REF!</v>
      </c>
      <c r="Q2910" s="4"/>
      <c r="R2910" s="4"/>
      <c r="S2910" s="4"/>
      <c r="T2910" s="4"/>
      <c r="U2910" s="4"/>
      <c r="V2910" s="4"/>
      <c r="W2910" s="4"/>
    </row>
    <row r="2911" spans="1:23" ht="16">
      <c r="A2911" s="173" t="s">
        <v>3656</v>
      </c>
      <c r="B2911" s="173" t="s">
        <v>3654</v>
      </c>
      <c r="C2911" s="173">
        <v>840130520012</v>
      </c>
      <c r="D2911" s="174">
        <v>11</v>
      </c>
      <c r="E2911" s="174">
        <v>22</v>
      </c>
      <c r="F2911" s="173" t="s">
        <v>632</v>
      </c>
      <c r="G2911" s="4" t="s">
        <v>100</v>
      </c>
      <c r="H2911" s="4" t="str">
        <f t="shared" si="77"/>
        <v>Solid Tank</v>
      </c>
      <c r="I2911" s="4" t="str">
        <f t="shared" si="78"/>
        <v>Silver Blue</v>
      </c>
      <c r="J2911" s="4" t="str">
        <f t="shared" si="79"/>
        <v>DWS22TT1-450</v>
      </c>
      <c r="K2911" s="4" t="str">
        <f t="shared" si="80"/>
        <v>S</v>
      </c>
      <c r="L2911" s="4" t="str">
        <f t="shared" si="81"/>
        <v>S</v>
      </c>
      <c r="M2911" s="4" t="str">
        <f t="shared" si="82"/>
        <v/>
      </c>
      <c r="N2911" s="4" t="e">
        <f>VLOOKUP(L2911,#REF!,3,FALSE)</f>
        <v>#REF!</v>
      </c>
      <c r="O2911" s="4" t="e">
        <f>VLOOKUP(L2911,#REF!,2,FALSE)</f>
        <v>#REF!</v>
      </c>
      <c r="P2911" s="4" t="e">
        <f t="shared" si="83"/>
        <v>#REF!</v>
      </c>
      <c r="Q2911" s="4"/>
      <c r="R2911" s="4"/>
      <c r="S2911" s="4"/>
      <c r="T2911" s="4"/>
      <c r="U2911" s="4"/>
      <c r="V2911" s="4"/>
      <c r="W2911" s="4"/>
    </row>
    <row r="2912" spans="1:23" ht="16">
      <c r="A2912" s="173" t="s">
        <v>3657</v>
      </c>
      <c r="B2912" s="173" t="s">
        <v>3654</v>
      </c>
      <c r="C2912" s="173">
        <v>840130520043</v>
      </c>
      <c r="D2912" s="174">
        <v>11</v>
      </c>
      <c r="E2912" s="174">
        <v>22</v>
      </c>
      <c r="F2912" s="173" t="s">
        <v>632</v>
      </c>
      <c r="G2912" s="4" t="s">
        <v>100</v>
      </c>
      <c r="H2912" s="4" t="str">
        <f t="shared" si="77"/>
        <v>Solid Tank</v>
      </c>
      <c r="I2912" s="4" t="str">
        <f t="shared" si="78"/>
        <v>Silver Blue</v>
      </c>
      <c r="J2912" s="4" t="str">
        <f t="shared" si="79"/>
        <v>DWS22TT1-450</v>
      </c>
      <c r="K2912" s="4" t="str">
        <f t="shared" si="80"/>
        <v>XL</v>
      </c>
      <c r="L2912" s="4" t="str">
        <f t="shared" si="81"/>
        <v>XL</v>
      </c>
      <c r="M2912" s="4" t="str">
        <f t="shared" si="82"/>
        <v/>
      </c>
      <c r="N2912" s="4" t="e">
        <f>VLOOKUP(L2912,#REF!,3,FALSE)</f>
        <v>#REF!</v>
      </c>
      <c r="O2912" s="4" t="e">
        <f>VLOOKUP(L2912,#REF!,2,FALSE)</f>
        <v>#REF!</v>
      </c>
      <c r="P2912" s="4" t="e">
        <f t="shared" si="83"/>
        <v>#REF!</v>
      </c>
      <c r="Q2912" s="4"/>
      <c r="R2912" s="4"/>
      <c r="S2912" s="4"/>
      <c r="T2912" s="4"/>
      <c r="U2912" s="4"/>
      <c r="V2912" s="4"/>
      <c r="W2912" s="4"/>
    </row>
    <row r="2913" spans="1:23" ht="16">
      <c r="A2913" s="173" t="s">
        <v>3658</v>
      </c>
      <c r="B2913" s="173" t="s">
        <v>3654</v>
      </c>
      <c r="C2913" s="173">
        <v>840130520005</v>
      </c>
      <c r="D2913" s="174">
        <v>11</v>
      </c>
      <c r="E2913" s="174">
        <v>22</v>
      </c>
      <c r="F2913" s="173" t="s">
        <v>632</v>
      </c>
      <c r="G2913" s="4" t="s">
        <v>100</v>
      </c>
      <c r="H2913" s="4" t="str">
        <f t="shared" si="77"/>
        <v>Solid Tank</v>
      </c>
      <c r="I2913" s="4" t="str">
        <f t="shared" si="78"/>
        <v>Silver Blue</v>
      </c>
      <c r="J2913" s="4" t="str">
        <f t="shared" si="79"/>
        <v>DWS22TT1-450</v>
      </c>
      <c r="K2913" s="4" t="str">
        <f t="shared" si="80"/>
        <v>XS</v>
      </c>
      <c r="L2913" s="4" t="str">
        <f t="shared" si="81"/>
        <v>XS</v>
      </c>
      <c r="M2913" s="4" t="str">
        <f t="shared" si="82"/>
        <v/>
      </c>
      <c r="N2913" s="4" t="e">
        <f>VLOOKUP(L2913,#REF!,3,FALSE)</f>
        <v>#REF!</v>
      </c>
      <c r="O2913" s="4" t="e">
        <f>VLOOKUP(L2913,#REF!,2,FALSE)</f>
        <v>#REF!</v>
      </c>
      <c r="P2913" s="4" t="e">
        <f t="shared" si="83"/>
        <v>#REF!</v>
      </c>
      <c r="Q2913" s="4"/>
      <c r="R2913" s="4"/>
      <c r="S2913" s="4"/>
      <c r="T2913" s="4"/>
      <c r="U2913" s="4"/>
      <c r="V2913" s="4"/>
      <c r="W2913" s="4"/>
    </row>
    <row r="2914" spans="1:23" ht="16">
      <c r="A2914" s="173" t="s">
        <v>3659</v>
      </c>
      <c r="B2914" s="173" t="s">
        <v>3654</v>
      </c>
      <c r="C2914" s="173">
        <v>840130520050</v>
      </c>
      <c r="D2914" s="174">
        <v>11</v>
      </c>
      <c r="E2914" s="174">
        <v>22</v>
      </c>
      <c r="F2914" s="173" t="s">
        <v>632</v>
      </c>
      <c r="G2914" s="4" t="s">
        <v>100</v>
      </c>
      <c r="H2914" s="4" t="str">
        <f t="shared" si="77"/>
        <v>Solid Tank</v>
      </c>
      <c r="I2914" s="4" t="str">
        <f t="shared" si="78"/>
        <v>Silver Blue</v>
      </c>
      <c r="J2914" s="4" t="str">
        <f t="shared" si="79"/>
        <v>DWS22TT1-450</v>
      </c>
      <c r="K2914" s="4" t="str">
        <f t="shared" si="80"/>
        <v>XXL</v>
      </c>
      <c r="L2914" s="4" t="str">
        <f t="shared" si="81"/>
        <v>XXL</v>
      </c>
      <c r="M2914" s="4" t="str">
        <f t="shared" si="82"/>
        <v/>
      </c>
      <c r="N2914" s="4" t="e">
        <f>VLOOKUP(L2914,#REF!,3,FALSE)</f>
        <v>#REF!</v>
      </c>
      <c r="O2914" s="4" t="e">
        <f>VLOOKUP(L2914,#REF!,2,FALSE)</f>
        <v>#REF!</v>
      </c>
      <c r="P2914" s="4" t="e">
        <f t="shared" si="83"/>
        <v>#REF!</v>
      </c>
      <c r="Q2914" s="4"/>
      <c r="R2914" s="4"/>
      <c r="S2914" s="4"/>
      <c r="T2914" s="4"/>
      <c r="U2914" s="4"/>
      <c r="V2914" s="4"/>
      <c r="W2914" s="4"/>
    </row>
    <row r="2915" spans="1:23" ht="16">
      <c r="A2915" s="173" t="s">
        <v>3660</v>
      </c>
      <c r="B2915" s="173" t="s">
        <v>3654</v>
      </c>
      <c r="C2915" s="173">
        <v>840130520067</v>
      </c>
      <c r="D2915" s="174">
        <v>11</v>
      </c>
      <c r="E2915" s="174">
        <v>22</v>
      </c>
      <c r="F2915" s="173" t="s">
        <v>632</v>
      </c>
      <c r="G2915" s="4" t="s">
        <v>100</v>
      </c>
      <c r="H2915" s="4" t="str">
        <f t="shared" si="77"/>
        <v>Solid Tank</v>
      </c>
      <c r="I2915" s="4" t="str">
        <f t="shared" si="78"/>
        <v>Silver Blue</v>
      </c>
      <c r="J2915" s="4" t="str">
        <f t="shared" si="79"/>
        <v>DWS22TT1-450</v>
      </c>
      <c r="K2915" s="4" t="str">
        <f t="shared" si="80"/>
        <v>XXXL</v>
      </c>
      <c r="L2915" s="4" t="str">
        <f t="shared" si="81"/>
        <v>XXXL</v>
      </c>
      <c r="M2915" s="4" t="str">
        <f t="shared" si="82"/>
        <v/>
      </c>
      <c r="N2915" s="4" t="e">
        <f>VLOOKUP(L2915,#REF!,3,FALSE)</f>
        <v>#REF!</v>
      </c>
      <c r="O2915" s="4" t="e">
        <f>VLOOKUP(L2915,#REF!,2,FALSE)</f>
        <v>#REF!</v>
      </c>
      <c r="P2915" s="4" t="e">
        <f t="shared" si="83"/>
        <v>#REF!</v>
      </c>
      <c r="Q2915" s="4"/>
      <c r="R2915" s="4"/>
      <c r="S2915" s="4"/>
      <c r="T2915" s="4"/>
      <c r="U2915" s="4"/>
      <c r="V2915" s="4"/>
      <c r="W2915" s="4"/>
    </row>
    <row r="2916" spans="1:23" ht="16">
      <c r="A2916" s="173" t="s">
        <v>3661</v>
      </c>
      <c r="B2916" s="173" t="s">
        <v>3662</v>
      </c>
      <c r="C2916" s="173">
        <v>840130519962</v>
      </c>
      <c r="D2916" s="174">
        <v>11</v>
      </c>
      <c r="E2916" s="174">
        <v>22</v>
      </c>
      <c r="F2916" s="173" t="s">
        <v>632</v>
      </c>
      <c r="G2916" s="4" t="s">
        <v>100</v>
      </c>
      <c r="H2916" s="4" t="str">
        <f t="shared" si="77"/>
        <v>Solid Tank</v>
      </c>
      <c r="I2916" s="4" t="str">
        <f t="shared" si="78"/>
        <v>Paprika</v>
      </c>
      <c r="J2916" s="4" t="str">
        <f t="shared" si="79"/>
        <v>DWS22TT1-809</v>
      </c>
      <c r="K2916" s="4" t="str">
        <f t="shared" si="80"/>
        <v>L</v>
      </c>
      <c r="L2916" s="4" t="str">
        <f t="shared" si="81"/>
        <v>L</v>
      </c>
      <c r="M2916" s="4" t="str">
        <f t="shared" si="82"/>
        <v/>
      </c>
      <c r="N2916" s="4" t="e">
        <f>VLOOKUP(L2916,#REF!,3,FALSE)</f>
        <v>#REF!</v>
      </c>
      <c r="O2916" s="4" t="e">
        <f>VLOOKUP(L2916,#REF!,2,FALSE)</f>
        <v>#REF!</v>
      </c>
      <c r="P2916" s="4" t="e">
        <f t="shared" si="83"/>
        <v>#REF!</v>
      </c>
      <c r="Q2916" s="4"/>
      <c r="R2916" s="4"/>
      <c r="S2916" s="4"/>
      <c r="T2916" s="4"/>
      <c r="U2916" s="4"/>
      <c r="V2916" s="4"/>
      <c r="W2916" s="4"/>
    </row>
    <row r="2917" spans="1:23" ht="16">
      <c r="A2917" s="173" t="s">
        <v>3663</v>
      </c>
      <c r="B2917" s="173" t="s">
        <v>3662</v>
      </c>
      <c r="C2917" s="173">
        <v>840130519955</v>
      </c>
      <c r="D2917" s="174">
        <v>11</v>
      </c>
      <c r="E2917" s="174">
        <v>22</v>
      </c>
      <c r="F2917" s="173" t="s">
        <v>632</v>
      </c>
      <c r="G2917" s="4" t="s">
        <v>100</v>
      </c>
      <c r="H2917" s="4" t="str">
        <f t="shared" si="77"/>
        <v>Solid Tank</v>
      </c>
      <c r="I2917" s="4" t="str">
        <f t="shared" si="78"/>
        <v>Paprika</v>
      </c>
      <c r="J2917" s="4" t="str">
        <f t="shared" si="79"/>
        <v>DWS22TT1-809</v>
      </c>
      <c r="K2917" s="4" t="str">
        <f t="shared" si="80"/>
        <v>M</v>
      </c>
      <c r="L2917" s="4" t="str">
        <f t="shared" si="81"/>
        <v>M</v>
      </c>
      <c r="M2917" s="4" t="str">
        <f t="shared" si="82"/>
        <v/>
      </c>
      <c r="N2917" s="4" t="e">
        <f>VLOOKUP(L2917,#REF!,3,FALSE)</f>
        <v>#REF!</v>
      </c>
      <c r="O2917" s="4" t="e">
        <f>VLOOKUP(L2917,#REF!,2,FALSE)</f>
        <v>#REF!</v>
      </c>
      <c r="P2917" s="4" t="e">
        <f t="shared" si="83"/>
        <v>#REF!</v>
      </c>
      <c r="Q2917" s="4"/>
      <c r="R2917" s="4"/>
      <c r="S2917" s="4"/>
      <c r="T2917" s="4"/>
      <c r="U2917" s="4"/>
      <c r="V2917" s="4"/>
      <c r="W2917" s="4"/>
    </row>
    <row r="2918" spans="1:23" ht="16">
      <c r="A2918" s="173" t="s">
        <v>3664</v>
      </c>
      <c r="B2918" s="173" t="s">
        <v>3662</v>
      </c>
      <c r="C2918" s="173">
        <v>840130519948</v>
      </c>
      <c r="D2918" s="174">
        <v>11</v>
      </c>
      <c r="E2918" s="174">
        <v>22</v>
      </c>
      <c r="F2918" s="173" t="s">
        <v>632</v>
      </c>
      <c r="G2918" s="4" t="s">
        <v>100</v>
      </c>
      <c r="H2918" s="4" t="str">
        <f t="shared" si="77"/>
        <v>Solid Tank</v>
      </c>
      <c r="I2918" s="4" t="str">
        <f t="shared" si="78"/>
        <v>Paprika</v>
      </c>
      <c r="J2918" s="4" t="str">
        <f t="shared" si="79"/>
        <v>DWS22TT1-809</v>
      </c>
      <c r="K2918" s="4" t="str">
        <f t="shared" si="80"/>
        <v>S</v>
      </c>
      <c r="L2918" s="4" t="str">
        <f t="shared" si="81"/>
        <v>S</v>
      </c>
      <c r="M2918" s="4" t="str">
        <f t="shared" si="82"/>
        <v/>
      </c>
      <c r="N2918" s="4" t="e">
        <f>VLOOKUP(L2918,#REF!,3,FALSE)</f>
        <v>#REF!</v>
      </c>
      <c r="O2918" s="4" t="e">
        <f>VLOOKUP(L2918,#REF!,2,FALSE)</f>
        <v>#REF!</v>
      </c>
      <c r="P2918" s="4" t="e">
        <f t="shared" si="83"/>
        <v>#REF!</v>
      </c>
      <c r="Q2918" s="4"/>
      <c r="R2918" s="4"/>
      <c r="S2918" s="4"/>
      <c r="T2918" s="4"/>
      <c r="U2918" s="4"/>
      <c r="V2918" s="4"/>
      <c r="W2918" s="4"/>
    </row>
    <row r="2919" spans="1:23" ht="16">
      <c r="A2919" s="173" t="s">
        <v>3665</v>
      </c>
      <c r="B2919" s="173" t="s">
        <v>3662</v>
      </c>
      <c r="C2919" s="173">
        <v>840130519979</v>
      </c>
      <c r="D2919" s="174">
        <v>11</v>
      </c>
      <c r="E2919" s="174">
        <v>22</v>
      </c>
      <c r="F2919" s="173" t="s">
        <v>632</v>
      </c>
      <c r="G2919" s="4" t="s">
        <v>100</v>
      </c>
      <c r="H2919" s="4" t="str">
        <f t="shared" si="77"/>
        <v>Solid Tank</v>
      </c>
      <c r="I2919" s="4" t="str">
        <f t="shared" si="78"/>
        <v>Paprika</v>
      </c>
      <c r="J2919" s="4" t="str">
        <f t="shared" si="79"/>
        <v>DWS22TT1-809</v>
      </c>
      <c r="K2919" s="4" t="str">
        <f t="shared" si="80"/>
        <v>XL</v>
      </c>
      <c r="L2919" s="4" t="str">
        <f t="shared" si="81"/>
        <v>XL</v>
      </c>
      <c r="M2919" s="4" t="str">
        <f t="shared" si="82"/>
        <v/>
      </c>
      <c r="N2919" s="4" t="e">
        <f>VLOOKUP(L2919,#REF!,3,FALSE)</f>
        <v>#REF!</v>
      </c>
      <c r="O2919" s="4" t="e">
        <f>VLOOKUP(L2919,#REF!,2,FALSE)</f>
        <v>#REF!</v>
      </c>
      <c r="P2919" s="4" t="e">
        <f t="shared" si="83"/>
        <v>#REF!</v>
      </c>
      <c r="Q2919" s="4"/>
      <c r="R2919" s="4"/>
      <c r="S2919" s="4"/>
      <c r="T2919" s="4"/>
      <c r="U2919" s="4"/>
      <c r="V2919" s="4"/>
      <c r="W2919" s="4"/>
    </row>
    <row r="2920" spans="1:23" ht="16">
      <c r="A2920" s="173" t="s">
        <v>3666</v>
      </c>
      <c r="B2920" s="173" t="s">
        <v>3662</v>
      </c>
      <c r="C2920" s="173">
        <v>840130519931</v>
      </c>
      <c r="D2920" s="174">
        <v>11</v>
      </c>
      <c r="E2920" s="174">
        <v>22</v>
      </c>
      <c r="F2920" s="173" t="s">
        <v>632</v>
      </c>
      <c r="G2920" s="4" t="s">
        <v>100</v>
      </c>
      <c r="H2920" s="4" t="str">
        <f t="shared" si="77"/>
        <v>Solid Tank</v>
      </c>
      <c r="I2920" s="4" t="str">
        <f t="shared" si="78"/>
        <v>Paprika</v>
      </c>
      <c r="J2920" s="4" t="str">
        <f t="shared" si="79"/>
        <v>DWS22TT1-809</v>
      </c>
      <c r="K2920" s="4" t="str">
        <f t="shared" si="80"/>
        <v>XS</v>
      </c>
      <c r="L2920" s="4" t="str">
        <f t="shared" si="81"/>
        <v>XS</v>
      </c>
      <c r="M2920" s="4" t="str">
        <f t="shared" si="82"/>
        <v/>
      </c>
      <c r="N2920" s="4" t="e">
        <f>VLOOKUP(L2920,#REF!,3,FALSE)</f>
        <v>#REF!</v>
      </c>
      <c r="O2920" s="4" t="e">
        <f>VLOOKUP(L2920,#REF!,2,FALSE)</f>
        <v>#REF!</v>
      </c>
      <c r="P2920" s="4" t="e">
        <f t="shared" si="83"/>
        <v>#REF!</v>
      </c>
      <c r="Q2920" s="4"/>
      <c r="R2920" s="4"/>
      <c r="S2920" s="4"/>
      <c r="T2920" s="4"/>
      <c r="U2920" s="4"/>
      <c r="V2920" s="4"/>
      <c r="W2920" s="4"/>
    </row>
    <row r="2921" spans="1:23" ht="16">
      <c r="A2921" s="173" t="s">
        <v>3667</v>
      </c>
      <c r="B2921" s="173" t="s">
        <v>3662</v>
      </c>
      <c r="C2921" s="173">
        <v>840130519986</v>
      </c>
      <c r="D2921" s="174">
        <v>11</v>
      </c>
      <c r="E2921" s="174">
        <v>22</v>
      </c>
      <c r="F2921" s="173" t="s">
        <v>632</v>
      </c>
      <c r="G2921" s="4" t="s">
        <v>100</v>
      </c>
      <c r="H2921" s="4" t="str">
        <f t="shared" si="77"/>
        <v>Solid Tank</v>
      </c>
      <c r="I2921" s="4" t="str">
        <f t="shared" si="78"/>
        <v>Paprika</v>
      </c>
      <c r="J2921" s="4" t="str">
        <f t="shared" si="79"/>
        <v>DWS22TT1-809</v>
      </c>
      <c r="K2921" s="4" t="str">
        <f t="shared" si="80"/>
        <v>XXL</v>
      </c>
      <c r="L2921" s="4" t="str">
        <f t="shared" si="81"/>
        <v>XXL</v>
      </c>
      <c r="M2921" s="4" t="str">
        <f t="shared" si="82"/>
        <v/>
      </c>
      <c r="N2921" s="4" t="e">
        <f>VLOOKUP(L2921,#REF!,3,FALSE)</f>
        <v>#REF!</v>
      </c>
      <c r="O2921" s="4" t="e">
        <f>VLOOKUP(L2921,#REF!,2,FALSE)</f>
        <v>#REF!</v>
      </c>
      <c r="P2921" s="4" t="e">
        <f t="shared" si="83"/>
        <v>#REF!</v>
      </c>
      <c r="Q2921" s="4"/>
      <c r="R2921" s="4"/>
      <c r="S2921" s="4"/>
      <c r="T2921" s="4"/>
      <c r="U2921" s="4"/>
      <c r="V2921" s="4"/>
      <c r="W2921" s="4"/>
    </row>
    <row r="2922" spans="1:23" ht="16">
      <c r="A2922" s="173" t="s">
        <v>3668</v>
      </c>
      <c r="B2922" s="173" t="s">
        <v>3662</v>
      </c>
      <c r="C2922" s="173">
        <v>840130519993</v>
      </c>
      <c r="D2922" s="174">
        <v>11</v>
      </c>
      <c r="E2922" s="174">
        <v>22</v>
      </c>
      <c r="F2922" s="173" t="s">
        <v>632</v>
      </c>
      <c r="G2922" s="4" t="s">
        <v>100</v>
      </c>
      <c r="H2922" s="4" t="str">
        <f t="shared" si="77"/>
        <v>Solid Tank</v>
      </c>
      <c r="I2922" s="4" t="str">
        <f t="shared" si="78"/>
        <v>Paprika</v>
      </c>
      <c r="J2922" s="4" t="str">
        <f t="shared" si="79"/>
        <v>DWS22TT1-809</v>
      </c>
      <c r="K2922" s="4" t="str">
        <f t="shared" si="80"/>
        <v>XXXL</v>
      </c>
      <c r="L2922" s="4" t="str">
        <f t="shared" si="81"/>
        <v>XXXL</v>
      </c>
      <c r="M2922" s="4" t="str">
        <f t="shared" si="82"/>
        <v/>
      </c>
      <c r="N2922" s="4" t="e">
        <f>VLOOKUP(L2922,#REF!,3,FALSE)</f>
        <v>#REF!</v>
      </c>
      <c r="O2922" s="4" t="e">
        <f>VLOOKUP(L2922,#REF!,2,FALSE)</f>
        <v>#REF!</v>
      </c>
      <c r="P2922" s="4" t="e">
        <f t="shared" si="83"/>
        <v>#REF!</v>
      </c>
      <c r="Q2922" s="4"/>
      <c r="R2922" s="4"/>
      <c r="S2922" s="4"/>
      <c r="T2922" s="4"/>
      <c r="U2922" s="4"/>
      <c r="V2922" s="4"/>
      <c r="W2922" s="4"/>
    </row>
  </sheetData>
  <sheetProtection sheet="1" objects="1" scenarios="1" selectLockedCells="1"/>
  <dataValidations count="1">
    <dataValidation type="list" allowBlank="1" sqref="G1:G2922" xr:uid="{00000000-0002-0000-1000-000000000000}">
      <formula1>"Bottoms,Tops,Accessories,Outerwear"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outlinePr summaryBelow="0" summaryRight="0"/>
  </sheetPr>
  <dimension ref="A1:AJ201"/>
  <sheetViews>
    <sheetView showGridLines="0" zoomScaleNormal="100" workbookViewId="0"/>
  </sheetViews>
  <sheetFormatPr baseColWidth="10" defaultColWidth="12.6640625" defaultRowHeight="15.75" customHeight="1"/>
  <cols>
    <col min="1" max="127" width="20.5" customWidth="1"/>
  </cols>
  <sheetData>
    <row r="1" spans="1:36" ht="15.75" customHeight="1">
      <c r="A1" s="252" t="s">
        <v>3674</v>
      </c>
      <c r="B1" s="253"/>
      <c r="C1" s="253"/>
      <c r="D1" s="253"/>
      <c r="E1" s="253"/>
      <c r="F1" s="253"/>
      <c r="G1" s="253"/>
      <c r="H1" s="253"/>
      <c r="I1" s="252" t="s">
        <v>627</v>
      </c>
      <c r="J1" s="254" t="s">
        <v>0</v>
      </c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5"/>
    </row>
    <row r="2" spans="1:36" ht="15.75" customHeight="1">
      <c r="A2" s="256"/>
      <c r="B2" s="257"/>
      <c r="C2" s="257"/>
      <c r="D2" s="257"/>
      <c r="E2" s="257"/>
      <c r="F2" s="257"/>
      <c r="G2" s="257"/>
      <c r="H2" s="257"/>
      <c r="I2" s="258">
        <v>1</v>
      </c>
      <c r="J2" s="258">
        <v>2</v>
      </c>
      <c r="K2" s="258">
        <v>3</v>
      </c>
      <c r="L2" s="258">
        <v>4</v>
      </c>
      <c r="M2" s="258">
        <v>5</v>
      </c>
      <c r="N2" s="258">
        <v>6</v>
      </c>
      <c r="O2" s="258">
        <v>7</v>
      </c>
      <c r="P2" s="258">
        <v>8</v>
      </c>
      <c r="Q2" s="258">
        <v>9</v>
      </c>
      <c r="R2" s="258">
        <v>10</v>
      </c>
      <c r="S2" s="258">
        <v>11</v>
      </c>
      <c r="T2" s="258">
        <v>12</v>
      </c>
      <c r="U2" s="258">
        <v>13</v>
      </c>
      <c r="V2" s="258">
        <v>14</v>
      </c>
      <c r="W2" s="258">
        <v>15</v>
      </c>
      <c r="X2" s="258">
        <v>18</v>
      </c>
      <c r="Y2" s="258">
        <v>19</v>
      </c>
      <c r="Z2" s="258">
        <v>20</v>
      </c>
      <c r="AA2" s="258">
        <v>21</v>
      </c>
      <c r="AB2" s="258">
        <v>22</v>
      </c>
      <c r="AC2" s="258">
        <v>23</v>
      </c>
      <c r="AD2" s="258">
        <v>25</v>
      </c>
      <c r="AE2" s="258">
        <v>26</v>
      </c>
      <c r="AF2" s="258">
        <v>27</v>
      </c>
      <c r="AG2" s="258">
        <v>28</v>
      </c>
      <c r="AH2" s="258">
        <v>29</v>
      </c>
      <c r="AI2" s="258">
        <v>30</v>
      </c>
      <c r="AJ2" s="259">
        <v>31</v>
      </c>
    </row>
    <row r="3" spans="1:36" ht="15.75" customHeight="1">
      <c r="A3" s="252" t="s">
        <v>625</v>
      </c>
      <c r="B3" s="252" t="s">
        <v>628</v>
      </c>
      <c r="C3" s="252" t="s">
        <v>629</v>
      </c>
      <c r="D3" s="252" t="s">
        <v>342</v>
      </c>
      <c r="E3" s="252" t="s">
        <v>396</v>
      </c>
      <c r="F3" s="252" t="s">
        <v>268</v>
      </c>
      <c r="G3" s="252" t="s">
        <v>315</v>
      </c>
      <c r="H3" s="252" t="s">
        <v>397</v>
      </c>
      <c r="I3" s="258" t="s">
        <v>270</v>
      </c>
      <c r="J3" s="258" t="s">
        <v>271</v>
      </c>
      <c r="K3" s="258" t="s">
        <v>272</v>
      </c>
      <c r="L3" s="258" t="s">
        <v>273</v>
      </c>
      <c r="M3" s="258" t="s">
        <v>274</v>
      </c>
      <c r="N3" s="258" t="s">
        <v>275</v>
      </c>
      <c r="O3" s="258" t="s">
        <v>278</v>
      </c>
      <c r="P3" s="258" t="s">
        <v>279</v>
      </c>
      <c r="Q3" s="258" t="s">
        <v>280</v>
      </c>
      <c r="R3" s="258" t="s">
        <v>281</v>
      </c>
      <c r="S3" s="258" t="s">
        <v>282</v>
      </c>
      <c r="T3" s="258" t="s">
        <v>283</v>
      </c>
      <c r="U3" s="258" t="s">
        <v>284</v>
      </c>
      <c r="V3" s="258" t="s">
        <v>285</v>
      </c>
      <c r="W3" s="258" t="s">
        <v>286</v>
      </c>
      <c r="X3" s="258" t="s">
        <v>289</v>
      </c>
      <c r="Y3" s="258" t="s">
        <v>290</v>
      </c>
      <c r="Z3" s="258" t="s">
        <v>291</v>
      </c>
      <c r="AA3" s="258" t="s">
        <v>292</v>
      </c>
      <c r="AB3" s="258" t="s">
        <v>293</v>
      </c>
      <c r="AC3" s="258" t="s">
        <v>294</v>
      </c>
      <c r="AD3" s="258" t="s">
        <v>296</v>
      </c>
      <c r="AE3" s="258" t="s">
        <v>297</v>
      </c>
      <c r="AF3" s="258" t="s">
        <v>298</v>
      </c>
      <c r="AG3" s="258" t="s">
        <v>299</v>
      </c>
      <c r="AH3" s="258" t="s">
        <v>300</v>
      </c>
      <c r="AI3" s="258" t="s">
        <v>301</v>
      </c>
      <c r="AJ3" s="259" t="s">
        <v>302</v>
      </c>
    </row>
    <row r="4" spans="1:36" ht="15.75" customHeight="1">
      <c r="A4" s="258" t="s">
        <v>3</v>
      </c>
      <c r="B4" s="258">
        <v>1</v>
      </c>
      <c r="C4" s="258" t="s">
        <v>3747</v>
      </c>
      <c r="D4" s="258" t="s">
        <v>1</v>
      </c>
      <c r="E4" s="258" t="s">
        <v>478</v>
      </c>
      <c r="F4" s="258" t="s">
        <v>477</v>
      </c>
      <c r="G4" s="260">
        <v>39.5</v>
      </c>
      <c r="H4" s="258" t="s">
        <v>322</v>
      </c>
      <c r="I4" s="258">
        <v>1</v>
      </c>
      <c r="J4" s="258">
        <v>1</v>
      </c>
      <c r="K4" s="258">
        <v>1</v>
      </c>
      <c r="L4" s="258">
        <v>1</v>
      </c>
      <c r="M4" s="258">
        <v>1</v>
      </c>
      <c r="N4" s="258">
        <v>1</v>
      </c>
      <c r="O4" s="258">
        <v>1</v>
      </c>
      <c r="P4" s="258">
        <v>1</v>
      </c>
      <c r="Q4" s="258">
        <v>1</v>
      </c>
      <c r="R4" s="258">
        <v>1</v>
      </c>
      <c r="S4" s="258">
        <v>1</v>
      </c>
      <c r="T4" s="258">
        <v>1</v>
      </c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9"/>
    </row>
    <row r="5" spans="1:36" ht="15.75" customHeight="1">
      <c r="A5" s="256"/>
      <c r="B5" s="256"/>
      <c r="C5" s="256"/>
      <c r="D5" s="256"/>
      <c r="E5" s="256"/>
      <c r="F5" s="256"/>
      <c r="G5" s="256"/>
      <c r="H5" s="261" t="s">
        <v>319</v>
      </c>
      <c r="I5" s="261">
        <v>1</v>
      </c>
      <c r="J5" s="261">
        <v>1</v>
      </c>
      <c r="K5" s="261">
        <v>1</v>
      </c>
      <c r="L5" s="261">
        <v>1</v>
      </c>
      <c r="M5" s="261">
        <v>1</v>
      </c>
      <c r="N5" s="261">
        <v>1</v>
      </c>
      <c r="O5" s="261">
        <v>1</v>
      </c>
      <c r="P5" s="261">
        <v>1</v>
      </c>
      <c r="Q5" s="261">
        <v>1</v>
      </c>
      <c r="R5" s="261">
        <v>1</v>
      </c>
      <c r="S5" s="261">
        <v>1</v>
      </c>
      <c r="T5" s="261">
        <v>1</v>
      </c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2"/>
    </row>
    <row r="6" spans="1:36" ht="15.75" customHeight="1">
      <c r="A6" s="256"/>
      <c r="B6" s="256"/>
      <c r="C6" s="256"/>
      <c r="D6" s="256"/>
      <c r="E6" s="256"/>
      <c r="F6" s="256"/>
      <c r="G6" s="256"/>
      <c r="H6" s="261" t="s">
        <v>320</v>
      </c>
      <c r="I6" s="261">
        <v>1</v>
      </c>
      <c r="J6" s="261">
        <v>1</v>
      </c>
      <c r="K6" s="261">
        <v>1</v>
      </c>
      <c r="L6" s="261">
        <v>1</v>
      </c>
      <c r="M6" s="261">
        <v>1</v>
      </c>
      <c r="N6" s="261">
        <v>1</v>
      </c>
      <c r="O6" s="261">
        <v>1</v>
      </c>
      <c r="P6" s="261">
        <v>1</v>
      </c>
      <c r="Q6" s="261">
        <v>1</v>
      </c>
      <c r="R6" s="261">
        <v>1</v>
      </c>
      <c r="S6" s="261">
        <v>1</v>
      </c>
      <c r="T6" s="261">
        <v>1</v>
      </c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2"/>
    </row>
    <row r="7" spans="1:36" ht="15.75" customHeight="1">
      <c r="A7" s="256"/>
      <c r="B7" s="256"/>
      <c r="C7" s="256"/>
      <c r="D7" s="256"/>
      <c r="E7" s="256"/>
      <c r="F7" s="256"/>
      <c r="G7" s="256"/>
      <c r="H7" s="261" t="s">
        <v>321</v>
      </c>
      <c r="I7" s="261">
        <v>1</v>
      </c>
      <c r="J7" s="261">
        <v>1</v>
      </c>
      <c r="K7" s="261">
        <v>1</v>
      </c>
      <c r="L7" s="261">
        <v>1</v>
      </c>
      <c r="M7" s="261">
        <v>1</v>
      </c>
      <c r="N7" s="261">
        <v>1</v>
      </c>
      <c r="O7" s="261">
        <v>1</v>
      </c>
      <c r="P7" s="261">
        <v>1</v>
      </c>
      <c r="Q7" s="261">
        <v>1</v>
      </c>
      <c r="R7" s="261">
        <v>1</v>
      </c>
      <c r="S7" s="261">
        <v>1</v>
      </c>
      <c r="T7" s="261">
        <v>1</v>
      </c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2"/>
    </row>
    <row r="8" spans="1:36" ht="15.75" customHeight="1">
      <c r="A8" s="256"/>
      <c r="B8" s="256"/>
      <c r="C8" s="256"/>
      <c r="D8" s="256"/>
      <c r="E8" s="258" t="s">
        <v>476</v>
      </c>
      <c r="F8" s="258" t="s">
        <v>475</v>
      </c>
      <c r="G8" s="260">
        <v>39.5</v>
      </c>
      <c r="H8" s="258" t="s">
        <v>322</v>
      </c>
      <c r="I8" s="258">
        <v>1</v>
      </c>
      <c r="J8" s="258">
        <v>1</v>
      </c>
      <c r="K8" s="258">
        <v>1</v>
      </c>
      <c r="L8" s="258">
        <v>1</v>
      </c>
      <c r="M8" s="258">
        <v>1</v>
      </c>
      <c r="N8" s="258">
        <v>1</v>
      </c>
      <c r="O8" s="258">
        <v>1</v>
      </c>
      <c r="P8" s="258">
        <v>1</v>
      </c>
      <c r="Q8" s="258">
        <v>1</v>
      </c>
      <c r="R8" s="258">
        <v>1</v>
      </c>
      <c r="S8" s="258">
        <v>1</v>
      </c>
      <c r="T8" s="258">
        <v>1</v>
      </c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9"/>
    </row>
    <row r="9" spans="1:36" ht="15.75" customHeight="1">
      <c r="A9" s="256"/>
      <c r="B9" s="256"/>
      <c r="C9" s="256"/>
      <c r="D9" s="256"/>
      <c r="E9" s="256"/>
      <c r="F9" s="256"/>
      <c r="G9" s="256"/>
      <c r="H9" s="261" t="s">
        <v>319</v>
      </c>
      <c r="I9" s="261">
        <v>1</v>
      </c>
      <c r="J9" s="261">
        <v>1</v>
      </c>
      <c r="K9" s="261">
        <v>1</v>
      </c>
      <c r="L9" s="261">
        <v>1</v>
      </c>
      <c r="M9" s="261">
        <v>1</v>
      </c>
      <c r="N9" s="261">
        <v>1</v>
      </c>
      <c r="O9" s="261">
        <v>1</v>
      </c>
      <c r="P9" s="261">
        <v>1</v>
      </c>
      <c r="Q9" s="261">
        <v>1</v>
      </c>
      <c r="R9" s="261">
        <v>1</v>
      </c>
      <c r="S9" s="261">
        <v>1</v>
      </c>
      <c r="T9" s="261">
        <v>1</v>
      </c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2"/>
    </row>
    <row r="10" spans="1:36" ht="15.75" customHeight="1">
      <c r="A10" s="256"/>
      <c r="B10" s="256"/>
      <c r="C10" s="256"/>
      <c r="D10" s="256"/>
      <c r="E10" s="256"/>
      <c r="F10" s="256"/>
      <c r="G10" s="256"/>
      <c r="H10" s="261" t="s">
        <v>320</v>
      </c>
      <c r="I10" s="261">
        <v>1</v>
      </c>
      <c r="J10" s="261">
        <v>1</v>
      </c>
      <c r="K10" s="261">
        <v>1</v>
      </c>
      <c r="L10" s="261">
        <v>1</v>
      </c>
      <c r="M10" s="261">
        <v>1</v>
      </c>
      <c r="N10" s="261">
        <v>1</v>
      </c>
      <c r="O10" s="261">
        <v>1</v>
      </c>
      <c r="P10" s="261">
        <v>1</v>
      </c>
      <c r="Q10" s="261">
        <v>1</v>
      </c>
      <c r="R10" s="261">
        <v>1</v>
      </c>
      <c r="S10" s="261">
        <v>1</v>
      </c>
      <c r="T10" s="261">
        <v>1</v>
      </c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2"/>
    </row>
    <row r="11" spans="1:36" ht="15.75" customHeight="1">
      <c r="A11" s="256"/>
      <c r="B11" s="256"/>
      <c r="C11" s="256"/>
      <c r="D11" s="256"/>
      <c r="E11" s="256"/>
      <c r="F11" s="256"/>
      <c r="G11" s="256"/>
      <c r="H11" s="261" t="s">
        <v>321</v>
      </c>
      <c r="I11" s="261">
        <v>1</v>
      </c>
      <c r="J11" s="261">
        <v>1</v>
      </c>
      <c r="K11" s="261">
        <v>1</v>
      </c>
      <c r="L11" s="261">
        <v>1</v>
      </c>
      <c r="M11" s="261">
        <v>1</v>
      </c>
      <c r="N11" s="261">
        <v>1</v>
      </c>
      <c r="O11" s="261">
        <v>1</v>
      </c>
      <c r="P11" s="261">
        <v>1</v>
      </c>
      <c r="Q11" s="261">
        <v>1</v>
      </c>
      <c r="R11" s="261">
        <v>1</v>
      </c>
      <c r="S11" s="261">
        <v>1</v>
      </c>
      <c r="T11" s="261">
        <v>1</v>
      </c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2"/>
    </row>
    <row r="12" spans="1:36" ht="15.75" customHeight="1">
      <c r="A12" s="256"/>
      <c r="B12" s="256"/>
      <c r="C12" s="256"/>
      <c r="D12" s="256"/>
      <c r="E12" s="258" t="s">
        <v>408</v>
      </c>
      <c r="F12" s="258" t="s">
        <v>4</v>
      </c>
      <c r="G12" s="260">
        <v>39.5</v>
      </c>
      <c r="H12" s="258" t="s">
        <v>322</v>
      </c>
      <c r="I12" s="258">
        <v>1</v>
      </c>
      <c r="J12" s="258">
        <v>1</v>
      </c>
      <c r="K12" s="258">
        <v>1</v>
      </c>
      <c r="L12" s="258">
        <v>1</v>
      </c>
      <c r="M12" s="258">
        <v>1</v>
      </c>
      <c r="N12" s="258">
        <v>1</v>
      </c>
      <c r="O12" s="258">
        <v>1</v>
      </c>
      <c r="P12" s="258">
        <v>1</v>
      </c>
      <c r="Q12" s="258">
        <v>1</v>
      </c>
      <c r="R12" s="258">
        <v>1</v>
      </c>
      <c r="S12" s="258">
        <v>1</v>
      </c>
      <c r="T12" s="258">
        <v>1</v>
      </c>
      <c r="U12" s="258">
        <v>1</v>
      </c>
      <c r="V12" s="258">
        <v>1</v>
      </c>
      <c r="W12" s="258">
        <v>1</v>
      </c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9"/>
    </row>
    <row r="13" spans="1:36" ht="15.75" customHeight="1">
      <c r="A13" s="256"/>
      <c r="B13" s="256"/>
      <c r="C13" s="256"/>
      <c r="D13" s="256"/>
      <c r="E13" s="256"/>
      <c r="F13" s="256"/>
      <c r="G13" s="256"/>
      <c r="H13" s="261" t="s">
        <v>319</v>
      </c>
      <c r="I13" s="261">
        <v>1</v>
      </c>
      <c r="J13" s="261">
        <v>1</v>
      </c>
      <c r="K13" s="261">
        <v>1</v>
      </c>
      <c r="L13" s="261">
        <v>1</v>
      </c>
      <c r="M13" s="261">
        <v>1</v>
      </c>
      <c r="N13" s="261">
        <v>1</v>
      </c>
      <c r="O13" s="261">
        <v>1</v>
      </c>
      <c r="P13" s="261">
        <v>1</v>
      </c>
      <c r="Q13" s="261">
        <v>1</v>
      </c>
      <c r="R13" s="261">
        <v>1</v>
      </c>
      <c r="S13" s="261">
        <v>1</v>
      </c>
      <c r="T13" s="261">
        <v>1</v>
      </c>
      <c r="U13" s="261">
        <v>1</v>
      </c>
      <c r="V13" s="261">
        <v>1</v>
      </c>
      <c r="W13" s="261">
        <v>1</v>
      </c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2"/>
    </row>
    <row r="14" spans="1:36" ht="15.75" customHeight="1">
      <c r="A14" s="256"/>
      <c r="B14" s="256"/>
      <c r="C14" s="256"/>
      <c r="D14" s="256"/>
      <c r="E14" s="256"/>
      <c r="F14" s="256"/>
      <c r="G14" s="256"/>
      <c r="H14" s="261" t="s">
        <v>320</v>
      </c>
      <c r="I14" s="261">
        <v>1</v>
      </c>
      <c r="J14" s="261">
        <v>1</v>
      </c>
      <c r="K14" s="261">
        <v>1</v>
      </c>
      <c r="L14" s="261">
        <v>1</v>
      </c>
      <c r="M14" s="261">
        <v>1</v>
      </c>
      <c r="N14" s="261">
        <v>1</v>
      </c>
      <c r="O14" s="261">
        <v>1</v>
      </c>
      <c r="P14" s="261">
        <v>1</v>
      </c>
      <c r="Q14" s="261">
        <v>1</v>
      </c>
      <c r="R14" s="261">
        <v>1</v>
      </c>
      <c r="S14" s="261">
        <v>1</v>
      </c>
      <c r="T14" s="261">
        <v>1</v>
      </c>
      <c r="U14" s="261">
        <v>1</v>
      </c>
      <c r="V14" s="261">
        <v>1</v>
      </c>
      <c r="W14" s="261">
        <v>1</v>
      </c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2"/>
    </row>
    <row r="15" spans="1:36" ht="15.75" customHeight="1">
      <c r="A15" s="256"/>
      <c r="B15" s="256"/>
      <c r="C15" s="256"/>
      <c r="D15" s="256"/>
      <c r="E15" s="256"/>
      <c r="F15" s="256"/>
      <c r="G15" s="256"/>
      <c r="H15" s="261" t="s">
        <v>321</v>
      </c>
      <c r="I15" s="261">
        <v>1</v>
      </c>
      <c r="J15" s="261">
        <v>1</v>
      </c>
      <c r="K15" s="261">
        <v>1</v>
      </c>
      <c r="L15" s="261">
        <v>1</v>
      </c>
      <c r="M15" s="261">
        <v>1</v>
      </c>
      <c r="N15" s="261">
        <v>1</v>
      </c>
      <c r="O15" s="261">
        <v>1</v>
      </c>
      <c r="P15" s="261">
        <v>1</v>
      </c>
      <c r="Q15" s="261">
        <v>1</v>
      </c>
      <c r="R15" s="261">
        <v>1</v>
      </c>
      <c r="S15" s="261">
        <v>1</v>
      </c>
      <c r="T15" s="261">
        <v>1</v>
      </c>
      <c r="U15" s="261">
        <v>1</v>
      </c>
      <c r="V15" s="261">
        <v>1</v>
      </c>
      <c r="W15" s="261">
        <v>1</v>
      </c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2"/>
    </row>
    <row r="16" spans="1:36" ht="15.75" customHeight="1">
      <c r="A16" s="256"/>
      <c r="B16" s="256"/>
      <c r="C16" s="256"/>
      <c r="D16" s="258" t="s">
        <v>398</v>
      </c>
      <c r="E16" s="258" t="s">
        <v>463</v>
      </c>
      <c r="F16" s="258" t="s">
        <v>462</v>
      </c>
      <c r="G16" s="260">
        <v>64.5</v>
      </c>
      <c r="H16" s="258" t="s">
        <v>322</v>
      </c>
      <c r="I16" s="258">
        <v>1</v>
      </c>
      <c r="J16" s="258">
        <v>1</v>
      </c>
      <c r="K16" s="258">
        <v>1</v>
      </c>
      <c r="L16" s="258">
        <v>1</v>
      </c>
      <c r="M16" s="258">
        <v>1</v>
      </c>
      <c r="N16" s="258">
        <v>1</v>
      </c>
      <c r="O16" s="258">
        <v>1</v>
      </c>
      <c r="P16" s="258">
        <v>1</v>
      </c>
      <c r="Q16" s="258">
        <v>1</v>
      </c>
      <c r="R16" s="258">
        <v>1</v>
      </c>
      <c r="S16" s="258">
        <v>1</v>
      </c>
      <c r="T16" s="258">
        <v>1</v>
      </c>
      <c r="U16" s="258">
        <v>1</v>
      </c>
      <c r="V16" s="258">
        <v>1</v>
      </c>
      <c r="W16" s="258">
        <v>1</v>
      </c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9"/>
    </row>
    <row r="17" spans="1:36" ht="15.75" customHeight="1">
      <c r="A17" s="256"/>
      <c r="B17" s="256"/>
      <c r="C17" s="256"/>
      <c r="D17" s="256"/>
      <c r="E17" s="256"/>
      <c r="F17" s="256"/>
      <c r="G17" s="256"/>
      <c r="H17" s="261" t="s">
        <v>319</v>
      </c>
      <c r="I17" s="261">
        <v>1</v>
      </c>
      <c r="J17" s="261">
        <v>1</v>
      </c>
      <c r="K17" s="261">
        <v>1</v>
      </c>
      <c r="L17" s="261">
        <v>1</v>
      </c>
      <c r="M17" s="261">
        <v>1</v>
      </c>
      <c r="N17" s="261">
        <v>1</v>
      </c>
      <c r="O17" s="261">
        <v>1</v>
      </c>
      <c r="P17" s="261">
        <v>1</v>
      </c>
      <c r="Q17" s="261">
        <v>1</v>
      </c>
      <c r="R17" s="261">
        <v>1</v>
      </c>
      <c r="S17" s="261">
        <v>1</v>
      </c>
      <c r="T17" s="261">
        <v>1</v>
      </c>
      <c r="U17" s="261">
        <v>1</v>
      </c>
      <c r="V17" s="261">
        <v>1</v>
      </c>
      <c r="W17" s="261">
        <v>1</v>
      </c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2"/>
    </row>
    <row r="18" spans="1:36" ht="15.75" customHeight="1">
      <c r="A18" s="256"/>
      <c r="B18" s="256"/>
      <c r="C18" s="256"/>
      <c r="D18" s="256"/>
      <c r="E18" s="256"/>
      <c r="F18" s="256"/>
      <c r="G18" s="256"/>
      <c r="H18" s="261" t="s">
        <v>320</v>
      </c>
      <c r="I18" s="261">
        <v>1</v>
      </c>
      <c r="J18" s="261">
        <v>1</v>
      </c>
      <c r="K18" s="261">
        <v>1</v>
      </c>
      <c r="L18" s="261">
        <v>1</v>
      </c>
      <c r="M18" s="261">
        <v>1</v>
      </c>
      <c r="N18" s="261">
        <v>1</v>
      </c>
      <c r="O18" s="261">
        <v>1</v>
      </c>
      <c r="P18" s="261">
        <v>1</v>
      </c>
      <c r="Q18" s="261">
        <v>1</v>
      </c>
      <c r="R18" s="261">
        <v>1</v>
      </c>
      <c r="S18" s="261">
        <v>1</v>
      </c>
      <c r="T18" s="261">
        <v>1</v>
      </c>
      <c r="U18" s="261">
        <v>1</v>
      </c>
      <c r="V18" s="261">
        <v>1</v>
      </c>
      <c r="W18" s="261">
        <v>1</v>
      </c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2"/>
    </row>
    <row r="19" spans="1:36" ht="15.75" customHeight="1">
      <c r="A19" s="256"/>
      <c r="B19" s="256"/>
      <c r="C19" s="256"/>
      <c r="D19" s="256"/>
      <c r="E19" s="256"/>
      <c r="F19" s="256"/>
      <c r="G19" s="256"/>
      <c r="H19" s="261" t="s">
        <v>321</v>
      </c>
      <c r="I19" s="261">
        <v>1</v>
      </c>
      <c r="J19" s="261">
        <v>1</v>
      </c>
      <c r="K19" s="261">
        <v>1</v>
      </c>
      <c r="L19" s="261">
        <v>1</v>
      </c>
      <c r="M19" s="261">
        <v>1</v>
      </c>
      <c r="N19" s="261">
        <v>1</v>
      </c>
      <c r="O19" s="261">
        <v>1</v>
      </c>
      <c r="P19" s="261">
        <v>1</v>
      </c>
      <c r="Q19" s="261">
        <v>1</v>
      </c>
      <c r="R19" s="261">
        <v>1</v>
      </c>
      <c r="S19" s="261">
        <v>1</v>
      </c>
      <c r="T19" s="261">
        <v>1</v>
      </c>
      <c r="U19" s="261">
        <v>1</v>
      </c>
      <c r="V19" s="261">
        <v>1</v>
      </c>
      <c r="W19" s="261">
        <v>1</v>
      </c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2"/>
    </row>
    <row r="20" spans="1:36" ht="15.75" customHeight="1">
      <c r="A20" s="256"/>
      <c r="B20" s="256"/>
      <c r="C20" s="256"/>
      <c r="D20" s="256"/>
      <c r="E20" s="258" t="s">
        <v>401</v>
      </c>
      <c r="F20" s="258" t="s">
        <v>16</v>
      </c>
      <c r="G20" s="260">
        <v>49.5</v>
      </c>
      <c r="H20" s="258" t="s">
        <v>322</v>
      </c>
      <c r="I20" s="258">
        <v>1</v>
      </c>
      <c r="J20" s="258">
        <v>1</v>
      </c>
      <c r="K20" s="258">
        <v>1</v>
      </c>
      <c r="L20" s="258">
        <v>1</v>
      </c>
      <c r="M20" s="258">
        <v>1</v>
      </c>
      <c r="N20" s="258">
        <v>1</v>
      </c>
      <c r="O20" s="258">
        <v>1</v>
      </c>
      <c r="P20" s="258">
        <v>1</v>
      </c>
      <c r="Q20" s="258">
        <v>1</v>
      </c>
      <c r="R20" s="258">
        <v>1</v>
      </c>
      <c r="S20" s="258">
        <v>1</v>
      </c>
      <c r="T20" s="258">
        <v>1</v>
      </c>
      <c r="U20" s="258">
        <v>1</v>
      </c>
      <c r="V20" s="258">
        <v>1</v>
      </c>
      <c r="W20" s="258">
        <v>1</v>
      </c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9"/>
    </row>
    <row r="21" spans="1:36" ht="15.75" customHeight="1">
      <c r="A21" s="256"/>
      <c r="B21" s="256"/>
      <c r="C21" s="256"/>
      <c r="D21" s="256"/>
      <c r="E21" s="256"/>
      <c r="F21" s="256"/>
      <c r="G21" s="256"/>
      <c r="H21" s="261" t="s">
        <v>319</v>
      </c>
      <c r="I21" s="261">
        <v>1</v>
      </c>
      <c r="J21" s="261">
        <v>1</v>
      </c>
      <c r="K21" s="261">
        <v>1</v>
      </c>
      <c r="L21" s="261">
        <v>1</v>
      </c>
      <c r="M21" s="261">
        <v>1</v>
      </c>
      <c r="N21" s="261">
        <v>1</v>
      </c>
      <c r="O21" s="261">
        <v>1</v>
      </c>
      <c r="P21" s="261">
        <v>1</v>
      </c>
      <c r="Q21" s="261">
        <v>1</v>
      </c>
      <c r="R21" s="261">
        <v>1</v>
      </c>
      <c r="S21" s="261">
        <v>1</v>
      </c>
      <c r="T21" s="261">
        <v>1</v>
      </c>
      <c r="U21" s="261">
        <v>1</v>
      </c>
      <c r="V21" s="261">
        <v>1</v>
      </c>
      <c r="W21" s="261">
        <v>1</v>
      </c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2"/>
    </row>
    <row r="22" spans="1:36" ht="15.75" customHeight="1">
      <c r="A22" s="256"/>
      <c r="B22" s="256"/>
      <c r="C22" s="256"/>
      <c r="D22" s="256"/>
      <c r="E22" s="256"/>
      <c r="F22" s="256"/>
      <c r="G22" s="256"/>
      <c r="H22" s="261" t="s">
        <v>320</v>
      </c>
      <c r="I22" s="261">
        <v>1</v>
      </c>
      <c r="J22" s="261">
        <v>1</v>
      </c>
      <c r="K22" s="261">
        <v>1</v>
      </c>
      <c r="L22" s="261">
        <v>1</v>
      </c>
      <c r="M22" s="261">
        <v>1</v>
      </c>
      <c r="N22" s="261">
        <v>1</v>
      </c>
      <c r="O22" s="261">
        <v>1</v>
      </c>
      <c r="P22" s="261">
        <v>1</v>
      </c>
      <c r="Q22" s="261">
        <v>1</v>
      </c>
      <c r="R22" s="261">
        <v>1</v>
      </c>
      <c r="S22" s="261">
        <v>1</v>
      </c>
      <c r="T22" s="261">
        <v>1</v>
      </c>
      <c r="U22" s="261">
        <v>1</v>
      </c>
      <c r="V22" s="261">
        <v>1</v>
      </c>
      <c r="W22" s="261">
        <v>1</v>
      </c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2"/>
    </row>
    <row r="23" spans="1:36" ht="15.75" customHeight="1">
      <c r="A23" s="256"/>
      <c r="B23" s="256"/>
      <c r="C23" s="256"/>
      <c r="D23" s="256"/>
      <c r="E23" s="256"/>
      <c r="F23" s="256"/>
      <c r="G23" s="256"/>
      <c r="H23" s="261" t="s">
        <v>321</v>
      </c>
      <c r="I23" s="261">
        <v>1</v>
      </c>
      <c r="J23" s="261">
        <v>1</v>
      </c>
      <c r="K23" s="261">
        <v>1</v>
      </c>
      <c r="L23" s="261">
        <v>1</v>
      </c>
      <c r="M23" s="261">
        <v>1</v>
      </c>
      <c r="N23" s="261">
        <v>1</v>
      </c>
      <c r="O23" s="261">
        <v>1</v>
      </c>
      <c r="P23" s="261">
        <v>1</v>
      </c>
      <c r="Q23" s="261">
        <v>1</v>
      </c>
      <c r="R23" s="261">
        <v>1</v>
      </c>
      <c r="S23" s="261">
        <v>1</v>
      </c>
      <c r="T23" s="261">
        <v>1</v>
      </c>
      <c r="U23" s="261">
        <v>1</v>
      </c>
      <c r="V23" s="261">
        <v>1</v>
      </c>
      <c r="W23" s="261">
        <v>1</v>
      </c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2"/>
    </row>
    <row r="24" spans="1:36" ht="15.75" customHeight="1">
      <c r="A24" s="256"/>
      <c r="B24" s="256"/>
      <c r="C24" s="256"/>
      <c r="D24" s="256"/>
      <c r="E24" s="258" t="s">
        <v>3675</v>
      </c>
      <c r="F24" s="258" t="s">
        <v>460</v>
      </c>
      <c r="G24" s="260">
        <v>64.5</v>
      </c>
      <c r="H24" s="258" t="s">
        <v>322</v>
      </c>
      <c r="I24" s="258">
        <v>1</v>
      </c>
      <c r="J24" s="258">
        <v>1</v>
      </c>
      <c r="K24" s="258">
        <v>1</v>
      </c>
      <c r="L24" s="258">
        <v>1</v>
      </c>
      <c r="M24" s="258">
        <v>1</v>
      </c>
      <c r="N24" s="258">
        <v>1</v>
      </c>
      <c r="O24" s="258">
        <v>1</v>
      </c>
      <c r="P24" s="258">
        <v>1</v>
      </c>
      <c r="Q24" s="258">
        <v>1</v>
      </c>
      <c r="R24" s="258">
        <v>1</v>
      </c>
      <c r="S24" s="258">
        <v>1</v>
      </c>
      <c r="T24" s="258">
        <v>1</v>
      </c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9"/>
    </row>
    <row r="25" spans="1:36" ht="15.75" customHeight="1">
      <c r="A25" s="256"/>
      <c r="B25" s="256"/>
      <c r="C25" s="256"/>
      <c r="D25" s="256"/>
      <c r="E25" s="256"/>
      <c r="F25" s="256"/>
      <c r="G25" s="256"/>
      <c r="H25" s="261" t="s">
        <v>319</v>
      </c>
      <c r="I25" s="261">
        <v>1</v>
      </c>
      <c r="J25" s="261">
        <v>1</v>
      </c>
      <c r="K25" s="261">
        <v>1</v>
      </c>
      <c r="L25" s="261">
        <v>1</v>
      </c>
      <c r="M25" s="261">
        <v>1</v>
      </c>
      <c r="N25" s="261">
        <v>1</v>
      </c>
      <c r="O25" s="261">
        <v>1</v>
      </c>
      <c r="P25" s="261">
        <v>1</v>
      </c>
      <c r="Q25" s="261">
        <v>1</v>
      </c>
      <c r="R25" s="261">
        <v>1</v>
      </c>
      <c r="S25" s="261">
        <v>1</v>
      </c>
      <c r="T25" s="261">
        <v>1</v>
      </c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2"/>
    </row>
    <row r="26" spans="1:36" ht="15.75" customHeight="1">
      <c r="A26" s="256"/>
      <c r="B26" s="256"/>
      <c r="C26" s="256"/>
      <c r="D26" s="256"/>
      <c r="E26" s="256"/>
      <c r="F26" s="256"/>
      <c r="G26" s="256"/>
      <c r="H26" s="261" t="s">
        <v>320</v>
      </c>
      <c r="I26" s="261">
        <v>1</v>
      </c>
      <c r="J26" s="261">
        <v>1</v>
      </c>
      <c r="K26" s="261">
        <v>1</v>
      </c>
      <c r="L26" s="261">
        <v>1</v>
      </c>
      <c r="M26" s="261">
        <v>1</v>
      </c>
      <c r="N26" s="261">
        <v>1</v>
      </c>
      <c r="O26" s="261">
        <v>1</v>
      </c>
      <c r="P26" s="261">
        <v>1</v>
      </c>
      <c r="Q26" s="261">
        <v>1</v>
      </c>
      <c r="R26" s="261">
        <v>1</v>
      </c>
      <c r="S26" s="261">
        <v>1</v>
      </c>
      <c r="T26" s="261">
        <v>1</v>
      </c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2"/>
    </row>
    <row r="27" spans="1:36" ht="15.75" customHeight="1">
      <c r="A27" s="256"/>
      <c r="B27" s="256"/>
      <c r="C27" s="256"/>
      <c r="D27" s="256"/>
      <c r="E27" s="256"/>
      <c r="F27" s="256"/>
      <c r="G27" s="256"/>
      <c r="H27" s="261" t="s">
        <v>321</v>
      </c>
      <c r="I27" s="261">
        <v>1</v>
      </c>
      <c r="J27" s="261">
        <v>1</v>
      </c>
      <c r="K27" s="261">
        <v>1</v>
      </c>
      <c r="L27" s="261">
        <v>1</v>
      </c>
      <c r="M27" s="261">
        <v>1</v>
      </c>
      <c r="N27" s="261">
        <v>1</v>
      </c>
      <c r="O27" s="261">
        <v>1</v>
      </c>
      <c r="P27" s="261">
        <v>1</v>
      </c>
      <c r="Q27" s="261">
        <v>1</v>
      </c>
      <c r="R27" s="261">
        <v>1</v>
      </c>
      <c r="S27" s="261">
        <v>1</v>
      </c>
      <c r="T27" s="261">
        <v>1</v>
      </c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2"/>
    </row>
    <row r="28" spans="1:36" ht="15.75" customHeight="1">
      <c r="A28" s="256"/>
      <c r="B28" s="256"/>
      <c r="C28" s="256"/>
      <c r="D28" s="256"/>
      <c r="E28" s="258" t="s">
        <v>399</v>
      </c>
      <c r="F28" s="258" t="s">
        <v>20</v>
      </c>
      <c r="G28" s="260">
        <v>59.5</v>
      </c>
      <c r="H28" s="258" t="s">
        <v>322</v>
      </c>
      <c r="I28" s="258">
        <v>1</v>
      </c>
      <c r="J28" s="258">
        <v>1</v>
      </c>
      <c r="K28" s="258">
        <v>1</v>
      </c>
      <c r="L28" s="258">
        <v>1</v>
      </c>
      <c r="M28" s="258">
        <v>1</v>
      </c>
      <c r="N28" s="258">
        <v>1</v>
      </c>
      <c r="O28" s="258">
        <v>1</v>
      </c>
      <c r="P28" s="258">
        <v>1</v>
      </c>
      <c r="Q28" s="258">
        <v>1</v>
      </c>
      <c r="R28" s="258">
        <v>1</v>
      </c>
      <c r="S28" s="258">
        <v>1</v>
      </c>
      <c r="T28" s="258">
        <v>1</v>
      </c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9"/>
    </row>
    <row r="29" spans="1:36" ht="15.75" customHeight="1">
      <c r="A29" s="256"/>
      <c r="B29" s="256"/>
      <c r="C29" s="256"/>
      <c r="D29" s="256"/>
      <c r="E29" s="256"/>
      <c r="F29" s="256"/>
      <c r="G29" s="256"/>
      <c r="H29" s="261" t="s">
        <v>319</v>
      </c>
      <c r="I29" s="261">
        <v>1</v>
      </c>
      <c r="J29" s="261">
        <v>1</v>
      </c>
      <c r="K29" s="261">
        <v>1</v>
      </c>
      <c r="L29" s="261">
        <v>1</v>
      </c>
      <c r="M29" s="261">
        <v>1</v>
      </c>
      <c r="N29" s="261">
        <v>1</v>
      </c>
      <c r="O29" s="261">
        <v>1</v>
      </c>
      <c r="P29" s="261">
        <v>1</v>
      </c>
      <c r="Q29" s="261">
        <v>1</v>
      </c>
      <c r="R29" s="261">
        <v>1</v>
      </c>
      <c r="S29" s="261">
        <v>1</v>
      </c>
      <c r="T29" s="261">
        <v>1</v>
      </c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2"/>
    </row>
    <row r="30" spans="1:36" ht="15.75" customHeight="1">
      <c r="A30" s="256"/>
      <c r="B30" s="256"/>
      <c r="C30" s="256"/>
      <c r="D30" s="256"/>
      <c r="E30" s="256"/>
      <c r="F30" s="256"/>
      <c r="G30" s="256"/>
      <c r="H30" s="261" t="s">
        <v>320</v>
      </c>
      <c r="I30" s="261">
        <v>1</v>
      </c>
      <c r="J30" s="261">
        <v>1</v>
      </c>
      <c r="K30" s="261">
        <v>1</v>
      </c>
      <c r="L30" s="261">
        <v>1</v>
      </c>
      <c r="M30" s="261">
        <v>1</v>
      </c>
      <c r="N30" s="261">
        <v>1</v>
      </c>
      <c r="O30" s="261">
        <v>1</v>
      </c>
      <c r="P30" s="261">
        <v>1</v>
      </c>
      <c r="Q30" s="261">
        <v>1</v>
      </c>
      <c r="R30" s="261">
        <v>1</v>
      </c>
      <c r="S30" s="261">
        <v>1</v>
      </c>
      <c r="T30" s="261">
        <v>1</v>
      </c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2"/>
    </row>
    <row r="31" spans="1:36" ht="15.75" customHeight="1">
      <c r="A31" s="256"/>
      <c r="B31" s="256"/>
      <c r="C31" s="256"/>
      <c r="D31" s="256"/>
      <c r="E31" s="256"/>
      <c r="F31" s="256"/>
      <c r="G31" s="256"/>
      <c r="H31" s="261" t="s">
        <v>321</v>
      </c>
      <c r="I31" s="261">
        <v>1</v>
      </c>
      <c r="J31" s="261">
        <v>1</v>
      </c>
      <c r="K31" s="261">
        <v>1</v>
      </c>
      <c r="L31" s="261">
        <v>1</v>
      </c>
      <c r="M31" s="261">
        <v>1</v>
      </c>
      <c r="N31" s="261">
        <v>1</v>
      </c>
      <c r="O31" s="261">
        <v>1</v>
      </c>
      <c r="P31" s="261">
        <v>1</v>
      </c>
      <c r="Q31" s="261">
        <v>1</v>
      </c>
      <c r="R31" s="261">
        <v>1</v>
      </c>
      <c r="S31" s="261">
        <v>1</v>
      </c>
      <c r="T31" s="261">
        <v>1</v>
      </c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2"/>
    </row>
    <row r="32" spans="1:36" ht="15.75" customHeight="1">
      <c r="A32" s="256"/>
      <c r="B32" s="256"/>
      <c r="C32" s="256"/>
      <c r="D32" s="256"/>
      <c r="E32" s="258" t="s">
        <v>136</v>
      </c>
      <c r="F32" s="258" t="s">
        <v>400</v>
      </c>
      <c r="G32" s="260">
        <v>49.5</v>
      </c>
      <c r="H32" s="258" t="s">
        <v>322</v>
      </c>
      <c r="I32" s="258">
        <v>1</v>
      </c>
      <c r="J32" s="258">
        <v>1</v>
      </c>
      <c r="K32" s="258">
        <v>1</v>
      </c>
      <c r="L32" s="258">
        <v>1</v>
      </c>
      <c r="M32" s="258">
        <v>1</v>
      </c>
      <c r="N32" s="258">
        <v>1</v>
      </c>
      <c r="O32" s="258">
        <v>1</v>
      </c>
      <c r="P32" s="258">
        <v>1</v>
      </c>
      <c r="Q32" s="258">
        <v>1</v>
      </c>
      <c r="R32" s="258">
        <v>1</v>
      </c>
      <c r="S32" s="258">
        <v>1</v>
      </c>
      <c r="T32" s="258">
        <v>1</v>
      </c>
      <c r="U32" s="258">
        <v>1</v>
      </c>
      <c r="V32" s="258">
        <v>1</v>
      </c>
      <c r="W32" s="258">
        <v>1</v>
      </c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9"/>
    </row>
    <row r="33" spans="1:36" ht="15.75" customHeight="1">
      <c r="A33" s="256"/>
      <c r="B33" s="256"/>
      <c r="C33" s="256"/>
      <c r="D33" s="256"/>
      <c r="E33" s="256"/>
      <c r="F33" s="256"/>
      <c r="G33" s="256"/>
      <c r="H33" s="261" t="s">
        <v>319</v>
      </c>
      <c r="I33" s="261">
        <v>1</v>
      </c>
      <c r="J33" s="261">
        <v>1</v>
      </c>
      <c r="K33" s="261">
        <v>1</v>
      </c>
      <c r="L33" s="261">
        <v>1</v>
      </c>
      <c r="M33" s="261">
        <v>1</v>
      </c>
      <c r="N33" s="261">
        <v>1</v>
      </c>
      <c r="O33" s="261">
        <v>1</v>
      </c>
      <c r="P33" s="261">
        <v>1</v>
      </c>
      <c r="Q33" s="261">
        <v>1</v>
      </c>
      <c r="R33" s="261">
        <v>1</v>
      </c>
      <c r="S33" s="261">
        <v>1</v>
      </c>
      <c r="T33" s="261">
        <v>1</v>
      </c>
      <c r="U33" s="261">
        <v>1</v>
      </c>
      <c r="V33" s="261">
        <v>1</v>
      </c>
      <c r="W33" s="261">
        <v>1</v>
      </c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2"/>
    </row>
    <row r="34" spans="1:36" ht="15.75" customHeight="1">
      <c r="A34" s="256"/>
      <c r="B34" s="256"/>
      <c r="C34" s="256"/>
      <c r="D34" s="256"/>
      <c r="E34" s="256"/>
      <c r="F34" s="256"/>
      <c r="G34" s="256"/>
      <c r="H34" s="261" t="s">
        <v>320</v>
      </c>
      <c r="I34" s="261">
        <v>1</v>
      </c>
      <c r="J34" s="261">
        <v>1</v>
      </c>
      <c r="K34" s="261">
        <v>1</v>
      </c>
      <c r="L34" s="261">
        <v>1</v>
      </c>
      <c r="M34" s="261">
        <v>1</v>
      </c>
      <c r="N34" s="261">
        <v>1</v>
      </c>
      <c r="O34" s="261">
        <v>1</v>
      </c>
      <c r="P34" s="261">
        <v>1</v>
      </c>
      <c r="Q34" s="261">
        <v>1</v>
      </c>
      <c r="R34" s="261">
        <v>1</v>
      </c>
      <c r="S34" s="261">
        <v>1</v>
      </c>
      <c r="T34" s="261">
        <v>1</v>
      </c>
      <c r="U34" s="261">
        <v>1</v>
      </c>
      <c r="V34" s="261">
        <v>1</v>
      </c>
      <c r="W34" s="261">
        <v>1</v>
      </c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2"/>
    </row>
    <row r="35" spans="1:36" ht="15.75" customHeight="1">
      <c r="A35" s="256"/>
      <c r="B35" s="256"/>
      <c r="C35" s="256"/>
      <c r="D35" s="256"/>
      <c r="E35" s="256"/>
      <c r="F35" s="256"/>
      <c r="G35" s="256"/>
      <c r="H35" s="261" t="s">
        <v>321</v>
      </c>
      <c r="I35" s="261">
        <v>1</v>
      </c>
      <c r="J35" s="261">
        <v>1</v>
      </c>
      <c r="K35" s="261">
        <v>1</v>
      </c>
      <c r="L35" s="261">
        <v>1</v>
      </c>
      <c r="M35" s="261">
        <v>1</v>
      </c>
      <c r="N35" s="261">
        <v>1</v>
      </c>
      <c r="O35" s="261">
        <v>1</v>
      </c>
      <c r="P35" s="261">
        <v>1</v>
      </c>
      <c r="Q35" s="261">
        <v>1</v>
      </c>
      <c r="R35" s="261">
        <v>1</v>
      </c>
      <c r="S35" s="261">
        <v>1</v>
      </c>
      <c r="T35" s="261">
        <v>1</v>
      </c>
      <c r="U35" s="261">
        <v>1</v>
      </c>
      <c r="V35" s="261">
        <v>1</v>
      </c>
      <c r="W35" s="261">
        <v>1</v>
      </c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2"/>
    </row>
    <row r="36" spans="1:36" ht="15.75" customHeight="1">
      <c r="A36" s="256"/>
      <c r="B36" s="256"/>
      <c r="C36" s="256"/>
      <c r="D36" s="256"/>
      <c r="E36" s="256"/>
      <c r="F36" s="256"/>
      <c r="G36" s="256"/>
      <c r="H36" s="261" t="s">
        <v>323</v>
      </c>
      <c r="I36" s="261">
        <v>1</v>
      </c>
      <c r="J36" s="261">
        <v>1</v>
      </c>
      <c r="K36" s="261">
        <v>1</v>
      </c>
      <c r="L36" s="261">
        <v>1</v>
      </c>
      <c r="M36" s="261">
        <v>1</v>
      </c>
      <c r="N36" s="261">
        <v>1</v>
      </c>
      <c r="O36" s="261">
        <v>1</v>
      </c>
      <c r="P36" s="261">
        <v>1</v>
      </c>
      <c r="Q36" s="261">
        <v>1</v>
      </c>
      <c r="R36" s="261">
        <v>1</v>
      </c>
      <c r="S36" s="261">
        <v>1</v>
      </c>
      <c r="T36" s="261">
        <v>1</v>
      </c>
      <c r="U36" s="261">
        <v>1</v>
      </c>
      <c r="V36" s="261">
        <v>1</v>
      </c>
      <c r="W36" s="261">
        <v>1</v>
      </c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2"/>
    </row>
    <row r="37" spans="1:36" ht="15.75" customHeight="1">
      <c r="A37" s="256"/>
      <c r="B37" s="256"/>
      <c r="C37" s="256"/>
      <c r="D37" s="256"/>
      <c r="E37" s="258" t="s">
        <v>3676</v>
      </c>
      <c r="F37" s="258" t="s">
        <v>464</v>
      </c>
      <c r="G37" s="260">
        <v>64.5</v>
      </c>
      <c r="H37" s="258" t="s">
        <v>322</v>
      </c>
      <c r="I37" s="258">
        <v>1</v>
      </c>
      <c r="J37" s="258">
        <v>1</v>
      </c>
      <c r="K37" s="258">
        <v>1</v>
      </c>
      <c r="L37" s="258">
        <v>1</v>
      </c>
      <c r="M37" s="258">
        <v>1</v>
      </c>
      <c r="N37" s="258">
        <v>1</v>
      </c>
      <c r="O37" s="258">
        <v>1</v>
      </c>
      <c r="P37" s="258">
        <v>1</v>
      </c>
      <c r="Q37" s="258">
        <v>1</v>
      </c>
      <c r="R37" s="258">
        <v>1</v>
      </c>
      <c r="S37" s="258">
        <v>1</v>
      </c>
      <c r="T37" s="258">
        <v>1</v>
      </c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9"/>
    </row>
    <row r="38" spans="1:36" ht="15.75" customHeight="1">
      <c r="A38" s="256"/>
      <c r="B38" s="256"/>
      <c r="C38" s="256"/>
      <c r="D38" s="256"/>
      <c r="E38" s="256"/>
      <c r="F38" s="256"/>
      <c r="G38" s="256"/>
      <c r="H38" s="261" t="s">
        <v>319</v>
      </c>
      <c r="I38" s="261">
        <v>1</v>
      </c>
      <c r="J38" s="261">
        <v>1</v>
      </c>
      <c r="K38" s="261">
        <v>1</v>
      </c>
      <c r="L38" s="261">
        <v>1</v>
      </c>
      <c r="M38" s="261">
        <v>1</v>
      </c>
      <c r="N38" s="261">
        <v>1</v>
      </c>
      <c r="O38" s="261">
        <v>1</v>
      </c>
      <c r="P38" s="261">
        <v>1</v>
      </c>
      <c r="Q38" s="261">
        <v>1</v>
      </c>
      <c r="R38" s="261">
        <v>1</v>
      </c>
      <c r="S38" s="261">
        <v>1</v>
      </c>
      <c r="T38" s="261">
        <v>1</v>
      </c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2"/>
    </row>
    <row r="39" spans="1:36" ht="15.75" customHeight="1">
      <c r="A39" s="256"/>
      <c r="B39" s="256"/>
      <c r="C39" s="256"/>
      <c r="D39" s="256"/>
      <c r="E39" s="256"/>
      <c r="F39" s="256"/>
      <c r="G39" s="256"/>
      <c r="H39" s="261" t="s">
        <v>320</v>
      </c>
      <c r="I39" s="261">
        <v>1</v>
      </c>
      <c r="J39" s="261">
        <v>1</v>
      </c>
      <c r="K39" s="261">
        <v>1</v>
      </c>
      <c r="L39" s="261">
        <v>1</v>
      </c>
      <c r="M39" s="261">
        <v>1</v>
      </c>
      <c r="N39" s="261">
        <v>1</v>
      </c>
      <c r="O39" s="261">
        <v>1</v>
      </c>
      <c r="P39" s="261">
        <v>1</v>
      </c>
      <c r="Q39" s="261">
        <v>1</v>
      </c>
      <c r="R39" s="261">
        <v>1</v>
      </c>
      <c r="S39" s="261">
        <v>1</v>
      </c>
      <c r="T39" s="261">
        <v>1</v>
      </c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2"/>
    </row>
    <row r="40" spans="1:36" ht="15.75" customHeight="1">
      <c r="A40" s="256"/>
      <c r="B40" s="256"/>
      <c r="C40" s="256"/>
      <c r="D40" s="256"/>
      <c r="E40" s="256"/>
      <c r="F40" s="256"/>
      <c r="G40" s="256"/>
      <c r="H40" s="261" t="s">
        <v>321</v>
      </c>
      <c r="I40" s="261">
        <v>1</v>
      </c>
      <c r="J40" s="261">
        <v>1</v>
      </c>
      <c r="K40" s="261">
        <v>1</v>
      </c>
      <c r="L40" s="261">
        <v>1</v>
      </c>
      <c r="M40" s="261">
        <v>1</v>
      </c>
      <c r="N40" s="261">
        <v>1</v>
      </c>
      <c r="O40" s="261">
        <v>1</v>
      </c>
      <c r="P40" s="261">
        <v>1</v>
      </c>
      <c r="Q40" s="261">
        <v>1</v>
      </c>
      <c r="R40" s="261">
        <v>1</v>
      </c>
      <c r="S40" s="261">
        <v>1</v>
      </c>
      <c r="T40" s="261">
        <v>1</v>
      </c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2"/>
    </row>
    <row r="41" spans="1:36" ht="15.75" customHeight="1">
      <c r="A41" s="256"/>
      <c r="B41" s="256"/>
      <c r="C41" s="256"/>
      <c r="D41" s="258" t="s">
        <v>507</v>
      </c>
      <c r="E41" s="258" t="s">
        <v>508</v>
      </c>
      <c r="F41" s="258" t="s">
        <v>311</v>
      </c>
      <c r="G41" s="260">
        <v>74.5</v>
      </c>
      <c r="H41" s="258" t="s">
        <v>322</v>
      </c>
      <c r="I41" s="258"/>
      <c r="J41" s="258">
        <v>1</v>
      </c>
      <c r="K41" s="258">
        <v>1</v>
      </c>
      <c r="L41" s="258">
        <v>1</v>
      </c>
      <c r="M41" s="258">
        <v>1</v>
      </c>
      <c r="N41" s="258">
        <v>1</v>
      </c>
      <c r="O41" s="258">
        <v>1</v>
      </c>
      <c r="P41" s="258">
        <v>1</v>
      </c>
      <c r="Q41" s="258">
        <v>1</v>
      </c>
      <c r="R41" s="258">
        <v>1</v>
      </c>
      <c r="S41" s="258">
        <v>1</v>
      </c>
      <c r="T41" s="258">
        <v>1</v>
      </c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9"/>
    </row>
    <row r="42" spans="1:36" ht="15.75" customHeight="1">
      <c r="A42" s="256"/>
      <c r="B42" s="256"/>
      <c r="C42" s="256"/>
      <c r="D42" s="256"/>
      <c r="E42" s="256"/>
      <c r="F42" s="256"/>
      <c r="G42" s="256"/>
      <c r="H42" s="261" t="s">
        <v>319</v>
      </c>
      <c r="I42" s="261"/>
      <c r="J42" s="261">
        <v>1</v>
      </c>
      <c r="K42" s="261">
        <v>1</v>
      </c>
      <c r="L42" s="261">
        <v>1</v>
      </c>
      <c r="M42" s="261">
        <v>1</v>
      </c>
      <c r="N42" s="261">
        <v>1</v>
      </c>
      <c r="O42" s="261">
        <v>1</v>
      </c>
      <c r="P42" s="261">
        <v>1</v>
      </c>
      <c r="Q42" s="261">
        <v>1</v>
      </c>
      <c r="R42" s="261">
        <v>1</v>
      </c>
      <c r="S42" s="261">
        <v>1</v>
      </c>
      <c r="T42" s="261">
        <v>1</v>
      </c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2"/>
    </row>
    <row r="43" spans="1:36" ht="15.75" customHeight="1">
      <c r="A43" s="256"/>
      <c r="B43" s="256"/>
      <c r="C43" s="256"/>
      <c r="D43" s="256"/>
      <c r="E43" s="256"/>
      <c r="F43" s="256"/>
      <c r="G43" s="256"/>
      <c r="H43" s="261" t="s">
        <v>320</v>
      </c>
      <c r="I43" s="261"/>
      <c r="J43" s="261">
        <v>1</v>
      </c>
      <c r="K43" s="261">
        <v>1</v>
      </c>
      <c r="L43" s="261">
        <v>1</v>
      </c>
      <c r="M43" s="261">
        <v>1</v>
      </c>
      <c r="N43" s="261">
        <v>1</v>
      </c>
      <c r="O43" s="261">
        <v>1</v>
      </c>
      <c r="P43" s="261">
        <v>1</v>
      </c>
      <c r="Q43" s="261">
        <v>1</v>
      </c>
      <c r="R43" s="261">
        <v>1</v>
      </c>
      <c r="S43" s="261">
        <v>1</v>
      </c>
      <c r="T43" s="261">
        <v>1</v>
      </c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2"/>
    </row>
    <row r="44" spans="1:36" ht="15.75" customHeight="1">
      <c r="A44" s="256"/>
      <c r="B44" s="256"/>
      <c r="C44" s="256"/>
      <c r="D44" s="256"/>
      <c r="E44" s="256"/>
      <c r="F44" s="256"/>
      <c r="G44" s="256"/>
      <c r="H44" s="261" t="s">
        <v>321</v>
      </c>
      <c r="I44" s="261"/>
      <c r="J44" s="261">
        <v>1</v>
      </c>
      <c r="K44" s="261">
        <v>1</v>
      </c>
      <c r="L44" s="261">
        <v>1</v>
      </c>
      <c r="M44" s="261">
        <v>1</v>
      </c>
      <c r="N44" s="261">
        <v>1</v>
      </c>
      <c r="O44" s="261">
        <v>1</v>
      </c>
      <c r="P44" s="261">
        <v>1</v>
      </c>
      <c r="Q44" s="261">
        <v>1</v>
      </c>
      <c r="R44" s="261">
        <v>1</v>
      </c>
      <c r="S44" s="261">
        <v>1</v>
      </c>
      <c r="T44" s="261">
        <v>1</v>
      </c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2"/>
    </row>
    <row r="45" spans="1:36" ht="15.75" customHeight="1">
      <c r="A45" s="256"/>
      <c r="B45" s="256"/>
      <c r="C45" s="256"/>
      <c r="D45" s="256"/>
      <c r="E45" s="258" t="s">
        <v>406</v>
      </c>
      <c r="F45" s="258" t="s">
        <v>506</v>
      </c>
      <c r="G45" s="260">
        <v>74.5</v>
      </c>
      <c r="H45" s="258" t="s">
        <v>322</v>
      </c>
      <c r="I45" s="258"/>
      <c r="J45" s="258">
        <v>1</v>
      </c>
      <c r="K45" s="258">
        <v>1</v>
      </c>
      <c r="L45" s="258">
        <v>1</v>
      </c>
      <c r="M45" s="258">
        <v>1</v>
      </c>
      <c r="N45" s="258">
        <v>1</v>
      </c>
      <c r="O45" s="258">
        <v>1</v>
      </c>
      <c r="P45" s="258">
        <v>1</v>
      </c>
      <c r="Q45" s="258">
        <v>1</v>
      </c>
      <c r="R45" s="258">
        <v>1</v>
      </c>
      <c r="S45" s="258">
        <v>1</v>
      </c>
      <c r="T45" s="258">
        <v>1</v>
      </c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9"/>
    </row>
    <row r="46" spans="1:36" ht="15.75" customHeight="1">
      <c r="A46" s="256"/>
      <c r="B46" s="256"/>
      <c r="C46" s="256"/>
      <c r="D46" s="256"/>
      <c r="E46" s="256"/>
      <c r="F46" s="256"/>
      <c r="G46" s="256"/>
      <c r="H46" s="261" t="s">
        <v>319</v>
      </c>
      <c r="I46" s="261"/>
      <c r="J46" s="261">
        <v>1</v>
      </c>
      <c r="K46" s="261">
        <v>1</v>
      </c>
      <c r="L46" s="261">
        <v>1</v>
      </c>
      <c r="M46" s="261">
        <v>1</v>
      </c>
      <c r="N46" s="261">
        <v>1</v>
      </c>
      <c r="O46" s="261">
        <v>1</v>
      </c>
      <c r="P46" s="261">
        <v>1</v>
      </c>
      <c r="Q46" s="261">
        <v>1</v>
      </c>
      <c r="R46" s="261">
        <v>1</v>
      </c>
      <c r="S46" s="261">
        <v>1</v>
      </c>
      <c r="T46" s="261">
        <v>1</v>
      </c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2"/>
    </row>
    <row r="47" spans="1:36" ht="15.75" customHeight="1">
      <c r="A47" s="256"/>
      <c r="B47" s="256"/>
      <c r="C47" s="256"/>
      <c r="D47" s="256"/>
      <c r="E47" s="256"/>
      <c r="F47" s="256"/>
      <c r="G47" s="256"/>
      <c r="H47" s="261" t="s">
        <v>320</v>
      </c>
      <c r="I47" s="261"/>
      <c r="J47" s="261">
        <v>1</v>
      </c>
      <c r="K47" s="261">
        <v>1</v>
      </c>
      <c r="L47" s="261">
        <v>1</v>
      </c>
      <c r="M47" s="261">
        <v>1</v>
      </c>
      <c r="N47" s="261">
        <v>1</v>
      </c>
      <c r="O47" s="261">
        <v>1</v>
      </c>
      <c r="P47" s="261">
        <v>1</v>
      </c>
      <c r="Q47" s="261">
        <v>1</v>
      </c>
      <c r="R47" s="261">
        <v>1</v>
      </c>
      <c r="S47" s="261">
        <v>1</v>
      </c>
      <c r="T47" s="261">
        <v>1</v>
      </c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2"/>
    </row>
    <row r="48" spans="1:36" ht="15.75" customHeight="1">
      <c r="A48" s="256"/>
      <c r="B48" s="256"/>
      <c r="C48" s="256"/>
      <c r="D48" s="256"/>
      <c r="E48" s="256"/>
      <c r="F48" s="256"/>
      <c r="G48" s="256"/>
      <c r="H48" s="261" t="s">
        <v>321</v>
      </c>
      <c r="I48" s="261"/>
      <c r="J48" s="261">
        <v>1</v>
      </c>
      <c r="K48" s="261">
        <v>1</v>
      </c>
      <c r="L48" s="261">
        <v>1</v>
      </c>
      <c r="M48" s="261">
        <v>1</v>
      </c>
      <c r="N48" s="261">
        <v>1</v>
      </c>
      <c r="O48" s="261">
        <v>1</v>
      </c>
      <c r="P48" s="261">
        <v>1</v>
      </c>
      <c r="Q48" s="261">
        <v>1</v>
      </c>
      <c r="R48" s="261">
        <v>1</v>
      </c>
      <c r="S48" s="261">
        <v>1</v>
      </c>
      <c r="T48" s="261">
        <v>1</v>
      </c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2"/>
    </row>
    <row r="49" spans="1:36" ht="15.75" customHeight="1">
      <c r="A49" s="256"/>
      <c r="B49" s="256"/>
      <c r="C49" s="256"/>
      <c r="D49" s="256"/>
      <c r="E49" s="258" t="s">
        <v>509</v>
      </c>
      <c r="F49" s="258" t="s">
        <v>312</v>
      </c>
      <c r="G49" s="260">
        <v>74.5</v>
      </c>
      <c r="H49" s="258" t="s">
        <v>322</v>
      </c>
      <c r="I49" s="258"/>
      <c r="J49" s="258">
        <v>1</v>
      </c>
      <c r="K49" s="258">
        <v>1</v>
      </c>
      <c r="L49" s="258">
        <v>1</v>
      </c>
      <c r="M49" s="258">
        <v>1</v>
      </c>
      <c r="N49" s="258">
        <v>1</v>
      </c>
      <c r="O49" s="258">
        <v>1</v>
      </c>
      <c r="P49" s="258">
        <v>1</v>
      </c>
      <c r="Q49" s="258">
        <v>1</v>
      </c>
      <c r="R49" s="258">
        <v>1</v>
      </c>
      <c r="S49" s="258">
        <v>1</v>
      </c>
      <c r="T49" s="258">
        <v>1</v>
      </c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9"/>
    </row>
    <row r="50" spans="1:36" ht="15.75" customHeight="1">
      <c r="A50" s="256"/>
      <c r="B50" s="256"/>
      <c r="C50" s="256"/>
      <c r="D50" s="256"/>
      <c r="E50" s="256"/>
      <c r="F50" s="256"/>
      <c r="G50" s="256"/>
      <c r="H50" s="261" t="s">
        <v>319</v>
      </c>
      <c r="I50" s="261"/>
      <c r="J50" s="261">
        <v>1</v>
      </c>
      <c r="K50" s="261">
        <v>1</v>
      </c>
      <c r="L50" s="261">
        <v>1</v>
      </c>
      <c r="M50" s="261">
        <v>1</v>
      </c>
      <c r="N50" s="261">
        <v>1</v>
      </c>
      <c r="O50" s="261">
        <v>1</v>
      </c>
      <c r="P50" s="261">
        <v>1</v>
      </c>
      <c r="Q50" s="261">
        <v>1</v>
      </c>
      <c r="R50" s="261">
        <v>1</v>
      </c>
      <c r="S50" s="261">
        <v>1</v>
      </c>
      <c r="T50" s="261">
        <v>1</v>
      </c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2"/>
    </row>
    <row r="51" spans="1:36" ht="15.75" customHeight="1">
      <c r="A51" s="256"/>
      <c r="B51" s="256"/>
      <c r="C51" s="256"/>
      <c r="D51" s="256"/>
      <c r="E51" s="256"/>
      <c r="F51" s="256"/>
      <c r="G51" s="256"/>
      <c r="H51" s="261" t="s">
        <v>320</v>
      </c>
      <c r="I51" s="261"/>
      <c r="J51" s="261">
        <v>1</v>
      </c>
      <c r="K51" s="261">
        <v>1</v>
      </c>
      <c r="L51" s="261">
        <v>1</v>
      </c>
      <c r="M51" s="261">
        <v>1</v>
      </c>
      <c r="N51" s="261">
        <v>1</v>
      </c>
      <c r="O51" s="261">
        <v>1</v>
      </c>
      <c r="P51" s="261">
        <v>1</v>
      </c>
      <c r="Q51" s="261">
        <v>1</v>
      </c>
      <c r="R51" s="261">
        <v>1</v>
      </c>
      <c r="S51" s="261">
        <v>1</v>
      </c>
      <c r="T51" s="261">
        <v>1</v>
      </c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  <c r="AH51" s="261"/>
      <c r="AI51" s="261"/>
      <c r="AJ51" s="262"/>
    </row>
    <row r="52" spans="1:36" ht="15.75" customHeight="1">
      <c r="A52" s="256"/>
      <c r="B52" s="256"/>
      <c r="C52" s="256"/>
      <c r="D52" s="256"/>
      <c r="E52" s="256"/>
      <c r="F52" s="256"/>
      <c r="G52" s="256"/>
      <c r="H52" s="261" t="s">
        <v>321</v>
      </c>
      <c r="I52" s="261"/>
      <c r="J52" s="261">
        <v>1</v>
      </c>
      <c r="K52" s="261">
        <v>1</v>
      </c>
      <c r="L52" s="261">
        <v>1</v>
      </c>
      <c r="M52" s="261">
        <v>1</v>
      </c>
      <c r="N52" s="261">
        <v>1</v>
      </c>
      <c r="O52" s="261">
        <v>1</v>
      </c>
      <c r="P52" s="261">
        <v>1</v>
      </c>
      <c r="Q52" s="261">
        <v>1</v>
      </c>
      <c r="R52" s="261">
        <v>1</v>
      </c>
      <c r="S52" s="261">
        <v>1</v>
      </c>
      <c r="T52" s="261">
        <v>1</v>
      </c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2"/>
    </row>
    <row r="53" spans="1:36" ht="15.75" customHeight="1">
      <c r="A53" s="256"/>
      <c r="B53" s="256"/>
      <c r="C53" s="256"/>
      <c r="D53" s="258" t="s">
        <v>467</v>
      </c>
      <c r="E53" s="258" t="s">
        <v>406</v>
      </c>
      <c r="F53" s="258" t="s">
        <v>466</v>
      </c>
      <c r="G53" s="260">
        <v>54.5</v>
      </c>
      <c r="H53" s="258" t="s">
        <v>322</v>
      </c>
      <c r="I53" s="258">
        <v>1</v>
      </c>
      <c r="J53" s="258">
        <v>1</v>
      </c>
      <c r="K53" s="258">
        <v>1</v>
      </c>
      <c r="L53" s="258">
        <v>1</v>
      </c>
      <c r="M53" s="258">
        <v>1</v>
      </c>
      <c r="N53" s="258">
        <v>1</v>
      </c>
      <c r="O53" s="258">
        <v>1</v>
      </c>
      <c r="P53" s="258">
        <v>1</v>
      </c>
      <c r="Q53" s="258">
        <v>1</v>
      </c>
      <c r="R53" s="258">
        <v>1</v>
      </c>
      <c r="S53" s="258">
        <v>1</v>
      </c>
      <c r="T53" s="258">
        <v>1</v>
      </c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9"/>
    </row>
    <row r="54" spans="1:36" ht="15.75" customHeight="1">
      <c r="A54" s="256"/>
      <c r="B54" s="256"/>
      <c r="C54" s="256"/>
      <c r="D54" s="256"/>
      <c r="E54" s="256"/>
      <c r="F54" s="256"/>
      <c r="G54" s="256"/>
      <c r="H54" s="261" t="s">
        <v>319</v>
      </c>
      <c r="I54" s="261">
        <v>1</v>
      </c>
      <c r="J54" s="261">
        <v>1</v>
      </c>
      <c r="K54" s="261">
        <v>1</v>
      </c>
      <c r="L54" s="261">
        <v>1</v>
      </c>
      <c r="M54" s="261">
        <v>1</v>
      </c>
      <c r="N54" s="261">
        <v>1</v>
      </c>
      <c r="O54" s="261">
        <v>1</v>
      </c>
      <c r="P54" s="261">
        <v>1</v>
      </c>
      <c r="Q54" s="261">
        <v>1</v>
      </c>
      <c r="R54" s="261">
        <v>1</v>
      </c>
      <c r="S54" s="261">
        <v>1</v>
      </c>
      <c r="T54" s="261">
        <v>1</v>
      </c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2"/>
    </row>
    <row r="55" spans="1:36" ht="15.75" customHeight="1">
      <c r="A55" s="256"/>
      <c r="B55" s="256"/>
      <c r="C55" s="256"/>
      <c r="D55" s="256"/>
      <c r="E55" s="256"/>
      <c r="F55" s="256"/>
      <c r="G55" s="256"/>
      <c r="H55" s="261" t="s">
        <v>320</v>
      </c>
      <c r="I55" s="261">
        <v>1</v>
      </c>
      <c r="J55" s="261">
        <v>1</v>
      </c>
      <c r="K55" s="261">
        <v>1</v>
      </c>
      <c r="L55" s="261">
        <v>1</v>
      </c>
      <c r="M55" s="261">
        <v>1</v>
      </c>
      <c r="N55" s="261">
        <v>1</v>
      </c>
      <c r="O55" s="261">
        <v>1</v>
      </c>
      <c r="P55" s="261">
        <v>1</v>
      </c>
      <c r="Q55" s="261">
        <v>1</v>
      </c>
      <c r="R55" s="261">
        <v>1</v>
      </c>
      <c r="S55" s="261">
        <v>1</v>
      </c>
      <c r="T55" s="261">
        <v>1</v>
      </c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2"/>
    </row>
    <row r="56" spans="1:36" ht="15.75" customHeight="1">
      <c r="A56" s="256"/>
      <c r="B56" s="256"/>
      <c r="C56" s="256"/>
      <c r="D56" s="256"/>
      <c r="E56" s="256"/>
      <c r="F56" s="256"/>
      <c r="G56" s="256"/>
      <c r="H56" s="261" t="s">
        <v>321</v>
      </c>
      <c r="I56" s="261">
        <v>1</v>
      </c>
      <c r="J56" s="261">
        <v>1</v>
      </c>
      <c r="K56" s="261">
        <v>1</v>
      </c>
      <c r="L56" s="261">
        <v>1</v>
      </c>
      <c r="M56" s="261">
        <v>1</v>
      </c>
      <c r="N56" s="261">
        <v>1</v>
      </c>
      <c r="O56" s="261">
        <v>1</v>
      </c>
      <c r="P56" s="261">
        <v>1</v>
      </c>
      <c r="Q56" s="261">
        <v>1</v>
      </c>
      <c r="R56" s="261">
        <v>1</v>
      </c>
      <c r="S56" s="261">
        <v>1</v>
      </c>
      <c r="T56" s="261">
        <v>1</v>
      </c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2"/>
    </row>
    <row r="57" spans="1:36" ht="15.75" customHeight="1">
      <c r="A57" s="256"/>
      <c r="B57" s="256"/>
      <c r="C57" s="256"/>
      <c r="D57" s="258" t="s">
        <v>402</v>
      </c>
      <c r="E57" s="258" t="s">
        <v>403</v>
      </c>
      <c r="F57" s="258" t="s">
        <v>32</v>
      </c>
      <c r="G57" s="260">
        <v>49.5</v>
      </c>
      <c r="H57" s="258" t="s">
        <v>322</v>
      </c>
      <c r="I57" s="258">
        <v>1</v>
      </c>
      <c r="J57" s="258">
        <v>1</v>
      </c>
      <c r="K57" s="258">
        <v>1</v>
      </c>
      <c r="L57" s="258">
        <v>1</v>
      </c>
      <c r="M57" s="258">
        <v>1</v>
      </c>
      <c r="N57" s="258">
        <v>1</v>
      </c>
      <c r="O57" s="258">
        <v>1</v>
      </c>
      <c r="P57" s="258">
        <v>1</v>
      </c>
      <c r="Q57" s="258">
        <v>1</v>
      </c>
      <c r="R57" s="258">
        <v>1</v>
      </c>
      <c r="S57" s="258">
        <v>1</v>
      </c>
      <c r="T57" s="258">
        <v>1</v>
      </c>
      <c r="U57" s="258">
        <v>1</v>
      </c>
      <c r="V57" s="258">
        <v>1</v>
      </c>
      <c r="W57" s="258">
        <v>1</v>
      </c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9"/>
    </row>
    <row r="58" spans="1:36" ht="15.75" customHeight="1">
      <c r="A58" s="256"/>
      <c r="B58" s="256"/>
      <c r="C58" s="256"/>
      <c r="D58" s="256"/>
      <c r="E58" s="256"/>
      <c r="F58" s="256"/>
      <c r="G58" s="256"/>
      <c r="H58" s="261" t="s">
        <v>319</v>
      </c>
      <c r="I58" s="261">
        <v>1</v>
      </c>
      <c r="J58" s="261">
        <v>1</v>
      </c>
      <c r="K58" s="261">
        <v>1</v>
      </c>
      <c r="L58" s="261">
        <v>1</v>
      </c>
      <c r="M58" s="261">
        <v>1</v>
      </c>
      <c r="N58" s="261">
        <v>1</v>
      </c>
      <c r="O58" s="261">
        <v>1</v>
      </c>
      <c r="P58" s="261">
        <v>1</v>
      </c>
      <c r="Q58" s="261">
        <v>1</v>
      </c>
      <c r="R58" s="261">
        <v>1</v>
      </c>
      <c r="S58" s="261">
        <v>1</v>
      </c>
      <c r="T58" s="261">
        <v>1</v>
      </c>
      <c r="U58" s="261">
        <v>1</v>
      </c>
      <c r="V58" s="261">
        <v>1</v>
      </c>
      <c r="W58" s="261">
        <v>1</v>
      </c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2"/>
    </row>
    <row r="59" spans="1:36" ht="15.75" customHeight="1">
      <c r="A59" s="256"/>
      <c r="B59" s="256"/>
      <c r="C59" s="256"/>
      <c r="D59" s="256"/>
      <c r="E59" s="256"/>
      <c r="F59" s="256"/>
      <c r="G59" s="256"/>
      <c r="H59" s="261" t="s">
        <v>320</v>
      </c>
      <c r="I59" s="261">
        <v>1</v>
      </c>
      <c r="J59" s="261">
        <v>1</v>
      </c>
      <c r="K59" s="261">
        <v>1</v>
      </c>
      <c r="L59" s="261">
        <v>1</v>
      </c>
      <c r="M59" s="261">
        <v>1</v>
      </c>
      <c r="N59" s="261">
        <v>1</v>
      </c>
      <c r="O59" s="261">
        <v>1</v>
      </c>
      <c r="P59" s="261">
        <v>1</v>
      </c>
      <c r="Q59" s="261">
        <v>1</v>
      </c>
      <c r="R59" s="261">
        <v>1</v>
      </c>
      <c r="S59" s="261">
        <v>1</v>
      </c>
      <c r="T59" s="261">
        <v>1</v>
      </c>
      <c r="U59" s="261">
        <v>1</v>
      </c>
      <c r="V59" s="261">
        <v>1</v>
      </c>
      <c r="W59" s="261">
        <v>1</v>
      </c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2"/>
    </row>
    <row r="60" spans="1:36" ht="15.75" customHeight="1">
      <c r="A60" s="256"/>
      <c r="B60" s="256"/>
      <c r="C60" s="256"/>
      <c r="D60" s="256"/>
      <c r="E60" s="256"/>
      <c r="F60" s="256"/>
      <c r="G60" s="256"/>
      <c r="H60" s="261" t="s">
        <v>321</v>
      </c>
      <c r="I60" s="261">
        <v>1</v>
      </c>
      <c r="J60" s="261">
        <v>1</v>
      </c>
      <c r="K60" s="261">
        <v>1</v>
      </c>
      <c r="L60" s="261">
        <v>1</v>
      </c>
      <c r="M60" s="261">
        <v>1</v>
      </c>
      <c r="N60" s="261">
        <v>1</v>
      </c>
      <c r="O60" s="261">
        <v>1</v>
      </c>
      <c r="P60" s="261">
        <v>1</v>
      </c>
      <c r="Q60" s="261">
        <v>1</v>
      </c>
      <c r="R60" s="261">
        <v>1</v>
      </c>
      <c r="S60" s="261">
        <v>1</v>
      </c>
      <c r="T60" s="261">
        <v>1</v>
      </c>
      <c r="U60" s="261">
        <v>1</v>
      </c>
      <c r="V60" s="261">
        <v>1</v>
      </c>
      <c r="W60" s="261">
        <v>1</v>
      </c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2"/>
    </row>
    <row r="61" spans="1:36" ht="15.75" customHeight="1">
      <c r="A61" s="256"/>
      <c r="B61" s="256"/>
      <c r="C61" s="256"/>
      <c r="D61" s="256"/>
      <c r="E61" s="258" t="s">
        <v>404</v>
      </c>
      <c r="F61" s="258" t="s">
        <v>34</v>
      </c>
      <c r="G61" s="260">
        <v>49.5</v>
      </c>
      <c r="H61" s="258" t="s">
        <v>322</v>
      </c>
      <c r="I61" s="258">
        <v>1</v>
      </c>
      <c r="J61" s="258">
        <v>1</v>
      </c>
      <c r="K61" s="258">
        <v>1</v>
      </c>
      <c r="L61" s="258">
        <v>1</v>
      </c>
      <c r="M61" s="258">
        <v>1</v>
      </c>
      <c r="N61" s="258">
        <v>1</v>
      </c>
      <c r="O61" s="258">
        <v>1</v>
      </c>
      <c r="P61" s="258">
        <v>1</v>
      </c>
      <c r="Q61" s="258">
        <v>1</v>
      </c>
      <c r="R61" s="258">
        <v>1</v>
      </c>
      <c r="S61" s="258">
        <v>1</v>
      </c>
      <c r="T61" s="258">
        <v>1</v>
      </c>
      <c r="U61" s="258">
        <v>1</v>
      </c>
      <c r="V61" s="258">
        <v>1</v>
      </c>
      <c r="W61" s="258">
        <v>1</v>
      </c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9"/>
    </row>
    <row r="62" spans="1:36" ht="15.75" customHeight="1">
      <c r="A62" s="256"/>
      <c r="B62" s="256"/>
      <c r="C62" s="256"/>
      <c r="D62" s="256"/>
      <c r="E62" s="256"/>
      <c r="F62" s="256"/>
      <c r="G62" s="256"/>
      <c r="H62" s="261" t="s">
        <v>319</v>
      </c>
      <c r="I62" s="261">
        <v>1</v>
      </c>
      <c r="J62" s="261">
        <v>1</v>
      </c>
      <c r="K62" s="261">
        <v>1</v>
      </c>
      <c r="L62" s="261">
        <v>1</v>
      </c>
      <c r="M62" s="261">
        <v>1</v>
      </c>
      <c r="N62" s="261">
        <v>1</v>
      </c>
      <c r="O62" s="261">
        <v>1</v>
      </c>
      <c r="P62" s="261">
        <v>1</v>
      </c>
      <c r="Q62" s="261">
        <v>1</v>
      </c>
      <c r="R62" s="261">
        <v>1</v>
      </c>
      <c r="S62" s="261">
        <v>1</v>
      </c>
      <c r="T62" s="261">
        <v>1</v>
      </c>
      <c r="U62" s="261">
        <v>1</v>
      </c>
      <c r="V62" s="261">
        <v>1</v>
      </c>
      <c r="W62" s="261">
        <v>1</v>
      </c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2"/>
    </row>
    <row r="63" spans="1:36" ht="15.75" customHeight="1">
      <c r="A63" s="256"/>
      <c r="B63" s="256"/>
      <c r="C63" s="256"/>
      <c r="D63" s="256"/>
      <c r="E63" s="256"/>
      <c r="F63" s="256"/>
      <c r="G63" s="256"/>
      <c r="H63" s="261" t="s">
        <v>320</v>
      </c>
      <c r="I63" s="261">
        <v>1</v>
      </c>
      <c r="J63" s="261">
        <v>1</v>
      </c>
      <c r="K63" s="261">
        <v>1</v>
      </c>
      <c r="L63" s="261">
        <v>1</v>
      </c>
      <c r="M63" s="261">
        <v>1</v>
      </c>
      <c r="N63" s="261">
        <v>1</v>
      </c>
      <c r="O63" s="261">
        <v>1</v>
      </c>
      <c r="P63" s="261">
        <v>1</v>
      </c>
      <c r="Q63" s="261">
        <v>1</v>
      </c>
      <c r="R63" s="261">
        <v>1</v>
      </c>
      <c r="S63" s="261">
        <v>1</v>
      </c>
      <c r="T63" s="261">
        <v>1</v>
      </c>
      <c r="U63" s="261">
        <v>1</v>
      </c>
      <c r="V63" s="261">
        <v>1</v>
      </c>
      <c r="W63" s="261">
        <v>1</v>
      </c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2"/>
    </row>
    <row r="64" spans="1:36" ht="15.75" customHeight="1">
      <c r="A64" s="256"/>
      <c r="B64" s="256"/>
      <c r="C64" s="256"/>
      <c r="D64" s="256"/>
      <c r="E64" s="256"/>
      <c r="F64" s="256"/>
      <c r="G64" s="256"/>
      <c r="H64" s="261" t="s">
        <v>321</v>
      </c>
      <c r="I64" s="261">
        <v>1</v>
      </c>
      <c r="J64" s="261">
        <v>1</v>
      </c>
      <c r="K64" s="261">
        <v>1</v>
      </c>
      <c r="L64" s="261">
        <v>1</v>
      </c>
      <c r="M64" s="261">
        <v>1</v>
      </c>
      <c r="N64" s="261">
        <v>1</v>
      </c>
      <c r="O64" s="261">
        <v>1</v>
      </c>
      <c r="P64" s="261">
        <v>1</v>
      </c>
      <c r="Q64" s="261">
        <v>1</v>
      </c>
      <c r="R64" s="261">
        <v>1</v>
      </c>
      <c r="S64" s="261">
        <v>1</v>
      </c>
      <c r="T64" s="261">
        <v>1</v>
      </c>
      <c r="U64" s="261">
        <v>1</v>
      </c>
      <c r="V64" s="261">
        <v>1</v>
      </c>
      <c r="W64" s="261">
        <v>1</v>
      </c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2"/>
    </row>
    <row r="65" spans="1:36" ht="13">
      <c r="A65" s="256"/>
      <c r="B65" s="256"/>
      <c r="C65" s="256"/>
      <c r="D65" s="258" t="s">
        <v>413</v>
      </c>
      <c r="E65" s="258" t="s">
        <v>415</v>
      </c>
      <c r="F65" s="258" t="s">
        <v>51</v>
      </c>
      <c r="G65" s="260">
        <v>49.5</v>
      </c>
      <c r="H65" s="258" t="s">
        <v>322</v>
      </c>
      <c r="I65" s="258">
        <v>1</v>
      </c>
      <c r="J65" s="258">
        <v>1</v>
      </c>
      <c r="K65" s="258">
        <v>1</v>
      </c>
      <c r="L65" s="258">
        <v>1</v>
      </c>
      <c r="M65" s="258">
        <v>1</v>
      </c>
      <c r="N65" s="258">
        <v>1</v>
      </c>
      <c r="O65" s="258">
        <v>1</v>
      </c>
      <c r="P65" s="258">
        <v>1</v>
      </c>
      <c r="Q65" s="258">
        <v>1</v>
      </c>
      <c r="R65" s="258">
        <v>1</v>
      </c>
      <c r="S65" s="258">
        <v>1</v>
      </c>
      <c r="T65" s="258">
        <v>1</v>
      </c>
      <c r="U65" s="258">
        <v>1</v>
      </c>
      <c r="V65" s="258">
        <v>1</v>
      </c>
      <c r="W65" s="258">
        <v>1</v>
      </c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9"/>
    </row>
    <row r="66" spans="1:36" ht="13">
      <c r="A66" s="256"/>
      <c r="B66" s="256"/>
      <c r="C66" s="256"/>
      <c r="D66" s="256"/>
      <c r="E66" s="256"/>
      <c r="F66" s="256"/>
      <c r="G66" s="256"/>
      <c r="H66" s="261" t="s">
        <v>319</v>
      </c>
      <c r="I66" s="261">
        <v>1</v>
      </c>
      <c r="J66" s="261">
        <v>1</v>
      </c>
      <c r="K66" s="261">
        <v>1</v>
      </c>
      <c r="L66" s="261">
        <v>1</v>
      </c>
      <c r="M66" s="261">
        <v>1</v>
      </c>
      <c r="N66" s="261">
        <v>1</v>
      </c>
      <c r="O66" s="261">
        <v>1</v>
      </c>
      <c r="P66" s="261">
        <v>1</v>
      </c>
      <c r="Q66" s="261">
        <v>1</v>
      </c>
      <c r="R66" s="261">
        <v>1</v>
      </c>
      <c r="S66" s="261">
        <v>1</v>
      </c>
      <c r="T66" s="261">
        <v>1</v>
      </c>
      <c r="U66" s="261">
        <v>1</v>
      </c>
      <c r="V66" s="261">
        <v>1</v>
      </c>
      <c r="W66" s="261">
        <v>1</v>
      </c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2"/>
    </row>
    <row r="67" spans="1:36" ht="13">
      <c r="A67" s="256"/>
      <c r="B67" s="256"/>
      <c r="C67" s="256"/>
      <c r="D67" s="256"/>
      <c r="E67" s="256"/>
      <c r="F67" s="256"/>
      <c r="G67" s="256"/>
      <c r="H67" s="261" t="s">
        <v>320</v>
      </c>
      <c r="I67" s="261">
        <v>1</v>
      </c>
      <c r="J67" s="261">
        <v>1</v>
      </c>
      <c r="K67" s="261">
        <v>1</v>
      </c>
      <c r="L67" s="261">
        <v>1</v>
      </c>
      <c r="M67" s="261">
        <v>1</v>
      </c>
      <c r="N67" s="261">
        <v>1</v>
      </c>
      <c r="O67" s="261">
        <v>1</v>
      </c>
      <c r="P67" s="261">
        <v>1</v>
      </c>
      <c r="Q67" s="261">
        <v>1</v>
      </c>
      <c r="R67" s="261">
        <v>1</v>
      </c>
      <c r="S67" s="261">
        <v>1</v>
      </c>
      <c r="T67" s="261">
        <v>1</v>
      </c>
      <c r="U67" s="261">
        <v>1</v>
      </c>
      <c r="V67" s="261">
        <v>1</v>
      </c>
      <c r="W67" s="261">
        <v>1</v>
      </c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2"/>
    </row>
    <row r="68" spans="1:36" ht="13">
      <c r="A68" s="256"/>
      <c r="B68" s="256"/>
      <c r="C68" s="256"/>
      <c r="D68" s="256"/>
      <c r="E68" s="256"/>
      <c r="F68" s="256"/>
      <c r="G68" s="256"/>
      <c r="H68" s="261" t="s">
        <v>321</v>
      </c>
      <c r="I68" s="261">
        <v>1</v>
      </c>
      <c r="J68" s="261">
        <v>1</v>
      </c>
      <c r="K68" s="261">
        <v>1</v>
      </c>
      <c r="L68" s="261">
        <v>1</v>
      </c>
      <c r="M68" s="261">
        <v>1</v>
      </c>
      <c r="N68" s="261">
        <v>1</v>
      </c>
      <c r="O68" s="261">
        <v>1</v>
      </c>
      <c r="P68" s="261">
        <v>1</v>
      </c>
      <c r="Q68" s="261">
        <v>1</v>
      </c>
      <c r="R68" s="261">
        <v>1</v>
      </c>
      <c r="S68" s="261">
        <v>1</v>
      </c>
      <c r="T68" s="261">
        <v>1</v>
      </c>
      <c r="U68" s="261">
        <v>1</v>
      </c>
      <c r="V68" s="261">
        <v>1</v>
      </c>
      <c r="W68" s="261">
        <v>1</v>
      </c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2"/>
    </row>
    <row r="69" spans="1:36" ht="13">
      <c r="A69" s="256"/>
      <c r="B69" s="256"/>
      <c r="C69" s="256"/>
      <c r="D69" s="256"/>
      <c r="E69" s="258" t="s">
        <v>405</v>
      </c>
      <c r="F69" s="258" t="s">
        <v>473</v>
      </c>
      <c r="G69" s="260">
        <v>44.5</v>
      </c>
      <c r="H69" s="258" t="s">
        <v>322</v>
      </c>
      <c r="I69" s="258">
        <v>1</v>
      </c>
      <c r="J69" s="258">
        <v>1</v>
      </c>
      <c r="K69" s="258">
        <v>1</v>
      </c>
      <c r="L69" s="258">
        <v>1</v>
      </c>
      <c r="M69" s="258">
        <v>1</v>
      </c>
      <c r="N69" s="258">
        <v>1</v>
      </c>
      <c r="O69" s="258">
        <v>1</v>
      </c>
      <c r="P69" s="258">
        <v>1</v>
      </c>
      <c r="Q69" s="258">
        <v>1</v>
      </c>
      <c r="R69" s="258">
        <v>1</v>
      </c>
      <c r="S69" s="258">
        <v>1</v>
      </c>
      <c r="T69" s="258">
        <v>1</v>
      </c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9"/>
    </row>
    <row r="70" spans="1:36" ht="13">
      <c r="A70" s="256"/>
      <c r="B70" s="256"/>
      <c r="C70" s="256"/>
      <c r="D70" s="256"/>
      <c r="E70" s="256"/>
      <c r="F70" s="256"/>
      <c r="G70" s="256"/>
      <c r="H70" s="261" t="s">
        <v>319</v>
      </c>
      <c r="I70" s="261">
        <v>1</v>
      </c>
      <c r="J70" s="261">
        <v>1</v>
      </c>
      <c r="K70" s="261">
        <v>1</v>
      </c>
      <c r="L70" s="261">
        <v>1</v>
      </c>
      <c r="M70" s="261">
        <v>1</v>
      </c>
      <c r="N70" s="261">
        <v>1</v>
      </c>
      <c r="O70" s="261">
        <v>1</v>
      </c>
      <c r="P70" s="261">
        <v>1</v>
      </c>
      <c r="Q70" s="261">
        <v>1</v>
      </c>
      <c r="R70" s="261">
        <v>1</v>
      </c>
      <c r="S70" s="261">
        <v>1</v>
      </c>
      <c r="T70" s="261">
        <v>1</v>
      </c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2"/>
    </row>
    <row r="71" spans="1:36" ht="13">
      <c r="A71" s="256"/>
      <c r="B71" s="256"/>
      <c r="C71" s="256"/>
      <c r="D71" s="256"/>
      <c r="E71" s="256"/>
      <c r="F71" s="256"/>
      <c r="G71" s="256"/>
      <c r="H71" s="261" t="s">
        <v>320</v>
      </c>
      <c r="I71" s="261">
        <v>1</v>
      </c>
      <c r="J71" s="261">
        <v>1</v>
      </c>
      <c r="K71" s="261">
        <v>1</v>
      </c>
      <c r="L71" s="261">
        <v>1</v>
      </c>
      <c r="M71" s="261">
        <v>1</v>
      </c>
      <c r="N71" s="261">
        <v>1</v>
      </c>
      <c r="O71" s="261">
        <v>1</v>
      </c>
      <c r="P71" s="261">
        <v>1</v>
      </c>
      <c r="Q71" s="261">
        <v>1</v>
      </c>
      <c r="R71" s="261">
        <v>1</v>
      </c>
      <c r="S71" s="261">
        <v>1</v>
      </c>
      <c r="T71" s="261">
        <v>1</v>
      </c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2"/>
    </row>
    <row r="72" spans="1:36" ht="13">
      <c r="A72" s="256"/>
      <c r="B72" s="256"/>
      <c r="C72" s="256"/>
      <c r="D72" s="256"/>
      <c r="E72" s="256"/>
      <c r="F72" s="256"/>
      <c r="G72" s="256"/>
      <c r="H72" s="261" t="s">
        <v>321</v>
      </c>
      <c r="I72" s="261">
        <v>1</v>
      </c>
      <c r="J72" s="261">
        <v>1</v>
      </c>
      <c r="K72" s="261">
        <v>1</v>
      </c>
      <c r="L72" s="261">
        <v>1</v>
      </c>
      <c r="M72" s="261">
        <v>1</v>
      </c>
      <c r="N72" s="261">
        <v>1</v>
      </c>
      <c r="O72" s="261">
        <v>1</v>
      </c>
      <c r="P72" s="261">
        <v>1</v>
      </c>
      <c r="Q72" s="261">
        <v>1</v>
      </c>
      <c r="R72" s="261">
        <v>1</v>
      </c>
      <c r="S72" s="261">
        <v>1</v>
      </c>
      <c r="T72" s="261">
        <v>1</v>
      </c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2"/>
    </row>
    <row r="73" spans="1:36" ht="13">
      <c r="A73" s="256"/>
      <c r="B73" s="256"/>
      <c r="C73" s="256"/>
      <c r="D73" s="256"/>
      <c r="E73" s="258" t="s">
        <v>472</v>
      </c>
      <c r="F73" s="258" t="s">
        <v>471</v>
      </c>
      <c r="G73" s="260">
        <v>44.5</v>
      </c>
      <c r="H73" s="258" t="s">
        <v>322</v>
      </c>
      <c r="I73" s="258">
        <v>1</v>
      </c>
      <c r="J73" s="258">
        <v>1</v>
      </c>
      <c r="K73" s="258">
        <v>1</v>
      </c>
      <c r="L73" s="258">
        <v>1</v>
      </c>
      <c r="M73" s="258">
        <v>1</v>
      </c>
      <c r="N73" s="258">
        <v>1</v>
      </c>
      <c r="O73" s="258">
        <v>1</v>
      </c>
      <c r="P73" s="258">
        <v>1</v>
      </c>
      <c r="Q73" s="258">
        <v>1</v>
      </c>
      <c r="R73" s="258">
        <v>1</v>
      </c>
      <c r="S73" s="258">
        <v>1</v>
      </c>
      <c r="T73" s="258">
        <v>1</v>
      </c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9"/>
    </row>
    <row r="74" spans="1:36" ht="13">
      <c r="A74" s="256"/>
      <c r="B74" s="256"/>
      <c r="C74" s="256"/>
      <c r="D74" s="256"/>
      <c r="E74" s="256"/>
      <c r="F74" s="256"/>
      <c r="G74" s="256"/>
      <c r="H74" s="261" t="s">
        <v>319</v>
      </c>
      <c r="I74" s="261">
        <v>1</v>
      </c>
      <c r="J74" s="261">
        <v>1</v>
      </c>
      <c r="K74" s="261">
        <v>1</v>
      </c>
      <c r="L74" s="261">
        <v>1</v>
      </c>
      <c r="M74" s="261">
        <v>1</v>
      </c>
      <c r="N74" s="261">
        <v>1</v>
      </c>
      <c r="O74" s="261">
        <v>1</v>
      </c>
      <c r="P74" s="261">
        <v>1</v>
      </c>
      <c r="Q74" s="261">
        <v>1</v>
      </c>
      <c r="R74" s="261">
        <v>1</v>
      </c>
      <c r="S74" s="261">
        <v>1</v>
      </c>
      <c r="T74" s="261">
        <v>1</v>
      </c>
      <c r="U74" s="261"/>
      <c r="V74" s="261"/>
      <c r="W74" s="261"/>
      <c r="X74" s="261"/>
      <c r="Y74" s="261"/>
      <c r="Z74" s="261"/>
      <c r="AA74" s="261"/>
      <c r="AB74" s="261"/>
      <c r="AC74" s="261"/>
      <c r="AD74" s="261"/>
      <c r="AE74" s="261"/>
      <c r="AF74" s="261"/>
      <c r="AG74" s="261"/>
      <c r="AH74" s="261"/>
      <c r="AI74" s="261"/>
      <c r="AJ74" s="262"/>
    </row>
    <row r="75" spans="1:36" ht="13">
      <c r="A75" s="256"/>
      <c r="B75" s="256"/>
      <c r="C75" s="256"/>
      <c r="D75" s="256"/>
      <c r="E75" s="256"/>
      <c r="F75" s="256"/>
      <c r="G75" s="256"/>
      <c r="H75" s="261" t="s">
        <v>320</v>
      </c>
      <c r="I75" s="261">
        <v>1</v>
      </c>
      <c r="J75" s="261">
        <v>1</v>
      </c>
      <c r="K75" s="261">
        <v>1</v>
      </c>
      <c r="L75" s="261">
        <v>1</v>
      </c>
      <c r="M75" s="261">
        <v>1</v>
      </c>
      <c r="N75" s="261">
        <v>1</v>
      </c>
      <c r="O75" s="261">
        <v>1</v>
      </c>
      <c r="P75" s="261">
        <v>1</v>
      </c>
      <c r="Q75" s="261">
        <v>1</v>
      </c>
      <c r="R75" s="261">
        <v>1</v>
      </c>
      <c r="S75" s="261">
        <v>1</v>
      </c>
      <c r="T75" s="261">
        <v>1</v>
      </c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2"/>
    </row>
    <row r="76" spans="1:36" ht="13">
      <c r="A76" s="256"/>
      <c r="B76" s="256"/>
      <c r="C76" s="256"/>
      <c r="D76" s="256"/>
      <c r="E76" s="256"/>
      <c r="F76" s="256"/>
      <c r="G76" s="256"/>
      <c r="H76" s="261" t="s">
        <v>321</v>
      </c>
      <c r="I76" s="261">
        <v>1</v>
      </c>
      <c r="J76" s="261">
        <v>1</v>
      </c>
      <c r="K76" s="261">
        <v>1</v>
      </c>
      <c r="L76" s="261">
        <v>1</v>
      </c>
      <c r="M76" s="261">
        <v>1</v>
      </c>
      <c r="N76" s="261">
        <v>1</v>
      </c>
      <c r="O76" s="261">
        <v>1</v>
      </c>
      <c r="P76" s="261">
        <v>1</v>
      </c>
      <c r="Q76" s="261">
        <v>1</v>
      </c>
      <c r="R76" s="261">
        <v>1</v>
      </c>
      <c r="S76" s="261">
        <v>1</v>
      </c>
      <c r="T76" s="261">
        <v>1</v>
      </c>
      <c r="U76" s="261"/>
      <c r="V76" s="261"/>
      <c r="W76" s="261"/>
      <c r="X76" s="261"/>
      <c r="Y76" s="261"/>
      <c r="Z76" s="261"/>
      <c r="AA76" s="261"/>
      <c r="AB76" s="261"/>
      <c r="AC76" s="261"/>
      <c r="AD76" s="261"/>
      <c r="AE76" s="261"/>
      <c r="AF76" s="261"/>
      <c r="AG76" s="261"/>
      <c r="AH76" s="261"/>
      <c r="AI76" s="261"/>
      <c r="AJ76" s="262"/>
    </row>
    <row r="77" spans="1:36" ht="13">
      <c r="A77" s="256"/>
      <c r="B77" s="256"/>
      <c r="C77" s="256"/>
      <c r="D77" s="258" t="s">
        <v>491</v>
      </c>
      <c r="E77" s="258" t="s">
        <v>31</v>
      </c>
      <c r="F77" s="258" t="s">
        <v>492</v>
      </c>
      <c r="G77" s="260">
        <v>42</v>
      </c>
      <c r="H77" s="258" t="s">
        <v>3677</v>
      </c>
      <c r="I77" s="258"/>
      <c r="J77" s="258">
        <v>1</v>
      </c>
      <c r="K77" s="258">
        <v>1</v>
      </c>
      <c r="L77" s="258">
        <v>1</v>
      </c>
      <c r="M77" s="258">
        <v>1</v>
      </c>
      <c r="N77" s="258">
        <v>1</v>
      </c>
      <c r="O77" s="258">
        <v>1</v>
      </c>
      <c r="P77" s="258">
        <v>1</v>
      </c>
      <c r="Q77" s="258">
        <v>1</v>
      </c>
      <c r="R77" s="258">
        <v>1</v>
      </c>
      <c r="S77" s="258">
        <v>1</v>
      </c>
      <c r="T77" s="258">
        <v>1</v>
      </c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9"/>
    </row>
    <row r="78" spans="1:36" ht="13">
      <c r="A78" s="256"/>
      <c r="B78" s="256"/>
      <c r="C78" s="256"/>
      <c r="D78" s="256"/>
      <c r="E78" s="258" t="s">
        <v>33</v>
      </c>
      <c r="F78" s="258" t="s">
        <v>490</v>
      </c>
      <c r="G78" s="260">
        <v>42</v>
      </c>
      <c r="H78" s="258" t="s">
        <v>3677</v>
      </c>
      <c r="I78" s="258"/>
      <c r="J78" s="258">
        <v>1</v>
      </c>
      <c r="K78" s="258">
        <v>1</v>
      </c>
      <c r="L78" s="258">
        <v>1</v>
      </c>
      <c r="M78" s="258">
        <v>1</v>
      </c>
      <c r="N78" s="258">
        <v>1</v>
      </c>
      <c r="O78" s="258">
        <v>1</v>
      </c>
      <c r="P78" s="258">
        <v>1</v>
      </c>
      <c r="Q78" s="258">
        <v>1</v>
      </c>
      <c r="R78" s="258">
        <v>1</v>
      </c>
      <c r="S78" s="258">
        <v>1</v>
      </c>
      <c r="T78" s="258">
        <v>1</v>
      </c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9"/>
    </row>
    <row r="79" spans="1:36" ht="13">
      <c r="A79" s="256"/>
      <c r="B79" s="256"/>
      <c r="C79" s="256"/>
      <c r="D79" s="258" t="s">
        <v>75</v>
      </c>
      <c r="E79" s="258" t="s">
        <v>76</v>
      </c>
      <c r="F79" s="258" t="s">
        <v>77</v>
      </c>
      <c r="G79" s="260">
        <v>49.5</v>
      </c>
      <c r="H79" s="258" t="s">
        <v>322</v>
      </c>
      <c r="I79" s="258">
        <v>1</v>
      </c>
      <c r="J79" s="258">
        <v>1</v>
      </c>
      <c r="K79" s="258">
        <v>1</v>
      </c>
      <c r="L79" s="258">
        <v>1</v>
      </c>
      <c r="M79" s="258">
        <v>1</v>
      </c>
      <c r="N79" s="258">
        <v>1</v>
      </c>
      <c r="O79" s="258">
        <v>1</v>
      </c>
      <c r="P79" s="258">
        <v>1</v>
      </c>
      <c r="Q79" s="258">
        <v>1</v>
      </c>
      <c r="R79" s="258">
        <v>1</v>
      </c>
      <c r="S79" s="258">
        <v>1</v>
      </c>
      <c r="T79" s="258">
        <v>1</v>
      </c>
      <c r="U79" s="258">
        <v>1</v>
      </c>
      <c r="V79" s="258">
        <v>1</v>
      </c>
      <c r="W79" s="258">
        <v>1</v>
      </c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9"/>
    </row>
    <row r="80" spans="1:36" ht="13">
      <c r="A80" s="256"/>
      <c r="B80" s="256"/>
      <c r="C80" s="256"/>
      <c r="D80" s="256"/>
      <c r="E80" s="256"/>
      <c r="F80" s="256"/>
      <c r="G80" s="256"/>
      <c r="H80" s="261" t="s">
        <v>319</v>
      </c>
      <c r="I80" s="261">
        <v>1</v>
      </c>
      <c r="J80" s="261">
        <v>1</v>
      </c>
      <c r="K80" s="261">
        <v>1</v>
      </c>
      <c r="L80" s="261">
        <v>1</v>
      </c>
      <c r="M80" s="261">
        <v>1</v>
      </c>
      <c r="N80" s="261">
        <v>1</v>
      </c>
      <c r="O80" s="261">
        <v>1</v>
      </c>
      <c r="P80" s="261">
        <v>1</v>
      </c>
      <c r="Q80" s="261">
        <v>1</v>
      </c>
      <c r="R80" s="261">
        <v>1</v>
      </c>
      <c r="S80" s="261">
        <v>1</v>
      </c>
      <c r="T80" s="261">
        <v>1</v>
      </c>
      <c r="U80" s="261">
        <v>1</v>
      </c>
      <c r="V80" s="261">
        <v>1</v>
      </c>
      <c r="W80" s="261">
        <v>1</v>
      </c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2"/>
    </row>
    <row r="81" spans="1:36" ht="13">
      <c r="A81" s="256"/>
      <c r="B81" s="256"/>
      <c r="C81" s="256"/>
      <c r="D81" s="256"/>
      <c r="E81" s="256"/>
      <c r="F81" s="256"/>
      <c r="G81" s="256"/>
      <c r="H81" s="261" t="s">
        <v>320</v>
      </c>
      <c r="I81" s="261">
        <v>1</v>
      </c>
      <c r="J81" s="261">
        <v>1</v>
      </c>
      <c r="K81" s="261">
        <v>1</v>
      </c>
      <c r="L81" s="261">
        <v>1</v>
      </c>
      <c r="M81" s="261">
        <v>1</v>
      </c>
      <c r="N81" s="261">
        <v>1</v>
      </c>
      <c r="O81" s="261">
        <v>1</v>
      </c>
      <c r="P81" s="261">
        <v>1</v>
      </c>
      <c r="Q81" s="261">
        <v>1</v>
      </c>
      <c r="R81" s="261">
        <v>1</v>
      </c>
      <c r="S81" s="261">
        <v>1</v>
      </c>
      <c r="T81" s="261">
        <v>1</v>
      </c>
      <c r="U81" s="261">
        <v>1</v>
      </c>
      <c r="V81" s="261">
        <v>1</v>
      </c>
      <c r="W81" s="261">
        <v>1</v>
      </c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2"/>
    </row>
    <row r="82" spans="1:36" ht="13">
      <c r="A82" s="256"/>
      <c r="B82" s="256"/>
      <c r="C82" s="256"/>
      <c r="D82" s="256"/>
      <c r="E82" s="256"/>
      <c r="F82" s="256"/>
      <c r="G82" s="256"/>
      <c r="H82" s="261" t="s">
        <v>321</v>
      </c>
      <c r="I82" s="261">
        <v>1</v>
      </c>
      <c r="J82" s="261">
        <v>1</v>
      </c>
      <c r="K82" s="261">
        <v>1</v>
      </c>
      <c r="L82" s="261">
        <v>1</v>
      </c>
      <c r="M82" s="261">
        <v>1</v>
      </c>
      <c r="N82" s="261">
        <v>1</v>
      </c>
      <c r="O82" s="261">
        <v>1</v>
      </c>
      <c r="P82" s="261">
        <v>1</v>
      </c>
      <c r="Q82" s="261">
        <v>1</v>
      </c>
      <c r="R82" s="261">
        <v>1</v>
      </c>
      <c r="S82" s="261">
        <v>1</v>
      </c>
      <c r="T82" s="261">
        <v>1</v>
      </c>
      <c r="U82" s="261">
        <v>1</v>
      </c>
      <c r="V82" s="261">
        <v>1</v>
      </c>
      <c r="W82" s="261">
        <v>1</v>
      </c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2"/>
    </row>
    <row r="83" spans="1:36" ht="13">
      <c r="A83" s="256"/>
      <c r="B83" s="256"/>
      <c r="C83" s="256"/>
      <c r="D83" s="256"/>
      <c r="E83" s="256"/>
      <c r="F83" s="256"/>
      <c r="G83" s="256"/>
      <c r="H83" s="261" t="s">
        <v>323</v>
      </c>
      <c r="I83" s="261">
        <v>1</v>
      </c>
      <c r="J83" s="261">
        <v>1</v>
      </c>
      <c r="K83" s="261">
        <v>1</v>
      </c>
      <c r="L83" s="261">
        <v>1</v>
      </c>
      <c r="M83" s="261">
        <v>1</v>
      </c>
      <c r="N83" s="261">
        <v>1</v>
      </c>
      <c r="O83" s="261">
        <v>1</v>
      </c>
      <c r="P83" s="261">
        <v>1</v>
      </c>
      <c r="Q83" s="261">
        <v>1</v>
      </c>
      <c r="R83" s="261">
        <v>1</v>
      </c>
      <c r="S83" s="261">
        <v>1</v>
      </c>
      <c r="T83" s="261">
        <v>1</v>
      </c>
      <c r="U83" s="261">
        <v>1</v>
      </c>
      <c r="V83" s="261">
        <v>1</v>
      </c>
      <c r="W83" s="261">
        <v>1</v>
      </c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2"/>
    </row>
    <row r="84" spans="1:36" ht="13">
      <c r="A84" s="256"/>
      <c r="B84" s="256"/>
      <c r="C84" s="256"/>
      <c r="D84" s="256"/>
      <c r="E84" s="258" t="s">
        <v>470</v>
      </c>
      <c r="F84" s="258" t="s">
        <v>469</v>
      </c>
      <c r="G84" s="260">
        <v>54.5</v>
      </c>
      <c r="H84" s="258" t="s">
        <v>322</v>
      </c>
      <c r="I84" s="258">
        <v>1</v>
      </c>
      <c r="J84" s="258">
        <v>1</v>
      </c>
      <c r="K84" s="258">
        <v>1</v>
      </c>
      <c r="L84" s="258">
        <v>1</v>
      </c>
      <c r="M84" s="258">
        <v>1</v>
      </c>
      <c r="N84" s="258">
        <v>1</v>
      </c>
      <c r="O84" s="258">
        <v>1</v>
      </c>
      <c r="P84" s="258">
        <v>1</v>
      </c>
      <c r="Q84" s="258">
        <v>1</v>
      </c>
      <c r="R84" s="258">
        <v>1</v>
      </c>
      <c r="S84" s="258">
        <v>1</v>
      </c>
      <c r="T84" s="258">
        <v>1</v>
      </c>
      <c r="U84" s="258">
        <v>1</v>
      </c>
      <c r="V84" s="258">
        <v>1</v>
      </c>
      <c r="W84" s="258">
        <v>1</v>
      </c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9"/>
    </row>
    <row r="85" spans="1:36" ht="13">
      <c r="A85" s="256"/>
      <c r="B85" s="256"/>
      <c r="C85" s="256"/>
      <c r="D85" s="256"/>
      <c r="E85" s="256"/>
      <c r="F85" s="256"/>
      <c r="G85" s="256"/>
      <c r="H85" s="261" t="s">
        <v>319</v>
      </c>
      <c r="I85" s="261">
        <v>1</v>
      </c>
      <c r="J85" s="261">
        <v>1</v>
      </c>
      <c r="K85" s="261">
        <v>1</v>
      </c>
      <c r="L85" s="261">
        <v>1</v>
      </c>
      <c r="M85" s="261">
        <v>1</v>
      </c>
      <c r="N85" s="261">
        <v>1</v>
      </c>
      <c r="O85" s="261">
        <v>1</v>
      </c>
      <c r="P85" s="261">
        <v>1</v>
      </c>
      <c r="Q85" s="261">
        <v>1</v>
      </c>
      <c r="R85" s="261">
        <v>1</v>
      </c>
      <c r="S85" s="261">
        <v>1</v>
      </c>
      <c r="T85" s="261">
        <v>1</v>
      </c>
      <c r="U85" s="261">
        <v>1</v>
      </c>
      <c r="V85" s="261">
        <v>1</v>
      </c>
      <c r="W85" s="261">
        <v>1</v>
      </c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2"/>
    </row>
    <row r="86" spans="1:36" ht="13">
      <c r="A86" s="256"/>
      <c r="B86" s="256"/>
      <c r="C86" s="256"/>
      <c r="D86" s="256"/>
      <c r="E86" s="256"/>
      <c r="F86" s="256"/>
      <c r="G86" s="256"/>
      <c r="H86" s="261" t="s">
        <v>320</v>
      </c>
      <c r="I86" s="261">
        <v>1</v>
      </c>
      <c r="J86" s="261">
        <v>1</v>
      </c>
      <c r="K86" s="261">
        <v>1</v>
      </c>
      <c r="L86" s="261">
        <v>1</v>
      </c>
      <c r="M86" s="261">
        <v>1</v>
      </c>
      <c r="N86" s="261">
        <v>1</v>
      </c>
      <c r="O86" s="261">
        <v>1</v>
      </c>
      <c r="P86" s="261">
        <v>1</v>
      </c>
      <c r="Q86" s="261">
        <v>1</v>
      </c>
      <c r="R86" s="261">
        <v>1</v>
      </c>
      <c r="S86" s="261">
        <v>1</v>
      </c>
      <c r="T86" s="261">
        <v>1</v>
      </c>
      <c r="U86" s="261">
        <v>1</v>
      </c>
      <c r="V86" s="261">
        <v>1</v>
      </c>
      <c r="W86" s="261">
        <v>1</v>
      </c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61"/>
      <c r="AI86" s="261"/>
      <c r="AJ86" s="262"/>
    </row>
    <row r="87" spans="1:36" ht="13">
      <c r="A87" s="256"/>
      <c r="B87" s="256"/>
      <c r="C87" s="256"/>
      <c r="D87" s="256"/>
      <c r="E87" s="256"/>
      <c r="F87" s="256"/>
      <c r="G87" s="256"/>
      <c r="H87" s="261" t="s">
        <v>321</v>
      </c>
      <c r="I87" s="261">
        <v>1</v>
      </c>
      <c r="J87" s="261">
        <v>1</v>
      </c>
      <c r="K87" s="261">
        <v>1</v>
      </c>
      <c r="L87" s="261">
        <v>1</v>
      </c>
      <c r="M87" s="261">
        <v>1</v>
      </c>
      <c r="N87" s="261">
        <v>1</v>
      </c>
      <c r="O87" s="261">
        <v>1</v>
      </c>
      <c r="P87" s="261">
        <v>1</v>
      </c>
      <c r="Q87" s="261">
        <v>1</v>
      </c>
      <c r="R87" s="261">
        <v>1</v>
      </c>
      <c r="S87" s="261">
        <v>1</v>
      </c>
      <c r="T87" s="261">
        <v>1</v>
      </c>
      <c r="U87" s="261">
        <v>1</v>
      </c>
      <c r="V87" s="261">
        <v>1</v>
      </c>
      <c r="W87" s="261">
        <v>1</v>
      </c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2"/>
    </row>
    <row r="88" spans="1:36" ht="13">
      <c r="A88" s="256"/>
      <c r="B88" s="256"/>
      <c r="C88" s="256"/>
      <c r="D88" s="256"/>
      <c r="E88" s="256"/>
      <c r="F88" s="256"/>
      <c r="G88" s="256"/>
      <c r="H88" s="261" t="s">
        <v>323</v>
      </c>
      <c r="I88" s="261">
        <v>1</v>
      </c>
      <c r="J88" s="261">
        <v>1</v>
      </c>
      <c r="K88" s="261">
        <v>1</v>
      </c>
      <c r="L88" s="261">
        <v>1</v>
      </c>
      <c r="M88" s="261">
        <v>1</v>
      </c>
      <c r="N88" s="261">
        <v>1</v>
      </c>
      <c r="O88" s="261">
        <v>1</v>
      </c>
      <c r="P88" s="261">
        <v>1</v>
      </c>
      <c r="Q88" s="261">
        <v>1</v>
      </c>
      <c r="R88" s="261">
        <v>1</v>
      </c>
      <c r="S88" s="261">
        <v>1</v>
      </c>
      <c r="T88" s="261">
        <v>1</v>
      </c>
      <c r="U88" s="261">
        <v>1</v>
      </c>
      <c r="V88" s="261">
        <v>1</v>
      </c>
      <c r="W88" s="261">
        <v>1</v>
      </c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261"/>
      <c r="AI88" s="261"/>
      <c r="AJ88" s="262"/>
    </row>
    <row r="89" spans="1:36" ht="13">
      <c r="A89" s="256"/>
      <c r="B89" s="256"/>
      <c r="C89" s="256"/>
      <c r="D89" s="256"/>
      <c r="E89" s="258" t="s">
        <v>406</v>
      </c>
      <c r="F89" s="258" t="s">
        <v>468</v>
      </c>
      <c r="G89" s="260">
        <v>54.5</v>
      </c>
      <c r="H89" s="258" t="s">
        <v>322</v>
      </c>
      <c r="I89" s="258">
        <v>1</v>
      </c>
      <c r="J89" s="258">
        <v>1</v>
      </c>
      <c r="K89" s="258">
        <v>1</v>
      </c>
      <c r="L89" s="258">
        <v>1</v>
      </c>
      <c r="M89" s="258">
        <v>1</v>
      </c>
      <c r="N89" s="258">
        <v>1</v>
      </c>
      <c r="O89" s="258">
        <v>1</v>
      </c>
      <c r="P89" s="258">
        <v>1</v>
      </c>
      <c r="Q89" s="258">
        <v>1</v>
      </c>
      <c r="R89" s="258">
        <v>1</v>
      </c>
      <c r="S89" s="258">
        <v>1</v>
      </c>
      <c r="T89" s="258">
        <v>1</v>
      </c>
      <c r="U89" s="258">
        <v>1</v>
      </c>
      <c r="V89" s="258">
        <v>1</v>
      </c>
      <c r="W89" s="258">
        <v>1</v>
      </c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9"/>
    </row>
    <row r="90" spans="1:36" ht="13">
      <c r="A90" s="256"/>
      <c r="B90" s="256"/>
      <c r="C90" s="256"/>
      <c r="D90" s="256"/>
      <c r="E90" s="256"/>
      <c r="F90" s="256"/>
      <c r="G90" s="256"/>
      <c r="H90" s="261" t="s">
        <v>319</v>
      </c>
      <c r="I90" s="261">
        <v>1</v>
      </c>
      <c r="J90" s="261">
        <v>1</v>
      </c>
      <c r="K90" s="261">
        <v>1</v>
      </c>
      <c r="L90" s="261">
        <v>1</v>
      </c>
      <c r="M90" s="261">
        <v>1</v>
      </c>
      <c r="N90" s="261">
        <v>1</v>
      </c>
      <c r="O90" s="261">
        <v>1</v>
      </c>
      <c r="P90" s="261">
        <v>1</v>
      </c>
      <c r="Q90" s="261">
        <v>1</v>
      </c>
      <c r="R90" s="261">
        <v>1</v>
      </c>
      <c r="S90" s="261">
        <v>1</v>
      </c>
      <c r="T90" s="261">
        <v>1</v>
      </c>
      <c r="U90" s="261">
        <v>1</v>
      </c>
      <c r="V90" s="261">
        <v>1</v>
      </c>
      <c r="W90" s="261">
        <v>1</v>
      </c>
      <c r="X90" s="261"/>
      <c r="Y90" s="261"/>
      <c r="Z90" s="261"/>
      <c r="AA90" s="261"/>
      <c r="AB90" s="261"/>
      <c r="AC90" s="261"/>
      <c r="AD90" s="261"/>
      <c r="AE90" s="261"/>
      <c r="AF90" s="261"/>
      <c r="AG90" s="261"/>
      <c r="AH90" s="261"/>
      <c r="AI90" s="261"/>
      <c r="AJ90" s="262"/>
    </row>
    <row r="91" spans="1:36" ht="13">
      <c r="A91" s="256"/>
      <c r="B91" s="256"/>
      <c r="C91" s="256"/>
      <c r="D91" s="256"/>
      <c r="E91" s="256"/>
      <c r="F91" s="256"/>
      <c r="G91" s="256"/>
      <c r="H91" s="261" t="s">
        <v>320</v>
      </c>
      <c r="I91" s="261">
        <v>1</v>
      </c>
      <c r="J91" s="261">
        <v>1</v>
      </c>
      <c r="K91" s="261">
        <v>1</v>
      </c>
      <c r="L91" s="261">
        <v>1</v>
      </c>
      <c r="M91" s="261">
        <v>1</v>
      </c>
      <c r="N91" s="261">
        <v>1</v>
      </c>
      <c r="O91" s="261">
        <v>1</v>
      </c>
      <c r="P91" s="261">
        <v>1</v>
      </c>
      <c r="Q91" s="261">
        <v>1</v>
      </c>
      <c r="R91" s="261">
        <v>1</v>
      </c>
      <c r="S91" s="261">
        <v>1</v>
      </c>
      <c r="T91" s="261">
        <v>1</v>
      </c>
      <c r="U91" s="261">
        <v>1</v>
      </c>
      <c r="V91" s="261">
        <v>1</v>
      </c>
      <c r="W91" s="261">
        <v>1</v>
      </c>
      <c r="X91" s="261"/>
      <c r="Y91" s="261"/>
      <c r="Z91" s="261"/>
      <c r="AA91" s="261"/>
      <c r="AB91" s="261"/>
      <c r="AC91" s="261"/>
      <c r="AD91" s="261"/>
      <c r="AE91" s="261"/>
      <c r="AF91" s="261"/>
      <c r="AG91" s="261"/>
      <c r="AH91" s="261"/>
      <c r="AI91" s="261"/>
      <c r="AJ91" s="262"/>
    </row>
    <row r="92" spans="1:36" ht="13">
      <c r="A92" s="256"/>
      <c r="B92" s="256"/>
      <c r="C92" s="256"/>
      <c r="D92" s="256"/>
      <c r="E92" s="256"/>
      <c r="F92" s="256"/>
      <c r="G92" s="256"/>
      <c r="H92" s="261" t="s">
        <v>321</v>
      </c>
      <c r="I92" s="261">
        <v>1</v>
      </c>
      <c r="J92" s="261">
        <v>1</v>
      </c>
      <c r="K92" s="261">
        <v>1</v>
      </c>
      <c r="L92" s="261">
        <v>1</v>
      </c>
      <c r="M92" s="261">
        <v>1</v>
      </c>
      <c r="N92" s="261">
        <v>1</v>
      </c>
      <c r="O92" s="261">
        <v>1</v>
      </c>
      <c r="P92" s="261">
        <v>1</v>
      </c>
      <c r="Q92" s="261">
        <v>1</v>
      </c>
      <c r="R92" s="261">
        <v>1</v>
      </c>
      <c r="S92" s="261">
        <v>1</v>
      </c>
      <c r="T92" s="261">
        <v>1</v>
      </c>
      <c r="U92" s="261">
        <v>1</v>
      </c>
      <c r="V92" s="261">
        <v>1</v>
      </c>
      <c r="W92" s="261">
        <v>1</v>
      </c>
      <c r="X92" s="261"/>
      <c r="Y92" s="261"/>
      <c r="Z92" s="261"/>
      <c r="AA92" s="261"/>
      <c r="AB92" s="261"/>
      <c r="AC92" s="261"/>
      <c r="AD92" s="261"/>
      <c r="AE92" s="261"/>
      <c r="AF92" s="261"/>
      <c r="AG92" s="261"/>
      <c r="AH92" s="261"/>
      <c r="AI92" s="261"/>
      <c r="AJ92" s="262"/>
    </row>
    <row r="93" spans="1:36" ht="13">
      <c r="A93" s="256"/>
      <c r="B93" s="256"/>
      <c r="C93" s="256"/>
      <c r="D93" s="256"/>
      <c r="E93" s="256"/>
      <c r="F93" s="256"/>
      <c r="G93" s="256"/>
      <c r="H93" s="261" t="s">
        <v>323</v>
      </c>
      <c r="I93" s="261">
        <v>1</v>
      </c>
      <c r="J93" s="261">
        <v>1</v>
      </c>
      <c r="K93" s="261">
        <v>1</v>
      </c>
      <c r="L93" s="261">
        <v>1</v>
      </c>
      <c r="M93" s="261">
        <v>1</v>
      </c>
      <c r="N93" s="261">
        <v>1</v>
      </c>
      <c r="O93" s="261">
        <v>1</v>
      </c>
      <c r="P93" s="261">
        <v>1</v>
      </c>
      <c r="Q93" s="261">
        <v>1</v>
      </c>
      <c r="R93" s="261">
        <v>1</v>
      </c>
      <c r="S93" s="261">
        <v>1</v>
      </c>
      <c r="T93" s="261">
        <v>1</v>
      </c>
      <c r="U93" s="261">
        <v>1</v>
      </c>
      <c r="V93" s="261">
        <v>1</v>
      </c>
      <c r="W93" s="261">
        <v>1</v>
      </c>
      <c r="X93" s="261"/>
      <c r="Y93" s="261"/>
      <c r="Z93" s="261"/>
      <c r="AA93" s="261"/>
      <c r="AB93" s="261"/>
      <c r="AC93" s="261"/>
      <c r="AD93" s="261"/>
      <c r="AE93" s="261"/>
      <c r="AF93" s="261"/>
      <c r="AG93" s="261"/>
      <c r="AH93" s="261"/>
      <c r="AI93" s="261"/>
      <c r="AJ93" s="262"/>
    </row>
    <row r="94" spans="1:36" ht="13">
      <c r="A94" s="256"/>
      <c r="B94" s="256"/>
      <c r="C94" s="256"/>
      <c r="D94" s="258" t="s">
        <v>510</v>
      </c>
      <c r="E94" s="258" t="s">
        <v>406</v>
      </c>
      <c r="F94" s="258" t="s">
        <v>313</v>
      </c>
      <c r="G94" s="260">
        <v>74.5</v>
      </c>
      <c r="H94" s="258" t="s">
        <v>322</v>
      </c>
      <c r="I94" s="258"/>
      <c r="J94" s="258">
        <v>1</v>
      </c>
      <c r="K94" s="258">
        <v>1</v>
      </c>
      <c r="L94" s="258">
        <v>1</v>
      </c>
      <c r="M94" s="258">
        <v>1</v>
      </c>
      <c r="N94" s="258">
        <v>1</v>
      </c>
      <c r="O94" s="258">
        <v>1</v>
      </c>
      <c r="P94" s="258">
        <v>1</v>
      </c>
      <c r="Q94" s="258">
        <v>1</v>
      </c>
      <c r="R94" s="258">
        <v>1</v>
      </c>
      <c r="S94" s="258">
        <v>1</v>
      </c>
      <c r="T94" s="258">
        <v>1</v>
      </c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9"/>
    </row>
    <row r="95" spans="1:36" ht="13">
      <c r="A95" s="256"/>
      <c r="B95" s="256"/>
      <c r="C95" s="256"/>
      <c r="D95" s="256"/>
      <c r="E95" s="256"/>
      <c r="F95" s="256"/>
      <c r="G95" s="256"/>
      <c r="H95" s="261" t="s">
        <v>319</v>
      </c>
      <c r="I95" s="261"/>
      <c r="J95" s="261">
        <v>1</v>
      </c>
      <c r="K95" s="261">
        <v>1</v>
      </c>
      <c r="L95" s="261">
        <v>1</v>
      </c>
      <c r="M95" s="261">
        <v>1</v>
      </c>
      <c r="N95" s="261">
        <v>1</v>
      </c>
      <c r="O95" s="261">
        <v>1</v>
      </c>
      <c r="P95" s="261">
        <v>1</v>
      </c>
      <c r="Q95" s="261">
        <v>1</v>
      </c>
      <c r="R95" s="261">
        <v>1</v>
      </c>
      <c r="S95" s="261">
        <v>1</v>
      </c>
      <c r="T95" s="261">
        <v>1</v>
      </c>
      <c r="U95" s="261"/>
      <c r="V95" s="261"/>
      <c r="W95" s="261"/>
      <c r="X95" s="261"/>
      <c r="Y95" s="261"/>
      <c r="Z95" s="261"/>
      <c r="AA95" s="261"/>
      <c r="AB95" s="261"/>
      <c r="AC95" s="261"/>
      <c r="AD95" s="261"/>
      <c r="AE95" s="261"/>
      <c r="AF95" s="261"/>
      <c r="AG95" s="261"/>
      <c r="AH95" s="261"/>
      <c r="AI95" s="261"/>
      <c r="AJ95" s="262"/>
    </row>
    <row r="96" spans="1:36" ht="13">
      <c r="A96" s="256"/>
      <c r="B96" s="256"/>
      <c r="C96" s="256"/>
      <c r="D96" s="256"/>
      <c r="E96" s="256"/>
      <c r="F96" s="256"/>
      <c r="G96" s="256"/>
      <c r="H96" s="261" t="s">
        <v>320</v>
      </c>
      <c r="I96" s="261"/>
      <c r="J96" s="261">
        <v>1</v>
      </c>
      <c r="K96" s="261">
        <v>1</v>
      </c>
      <c r="L96" s="261">
        <v>1</v>
      </c>
      <c r="M96" s="261">
        <v>1</v>
      </c>
      <c r="N96" s="261">
        <v>1</v>
      </c>
      <c r="O96" s="261">
        <v>1</v>
      </c>
      <c r="P96" s="261">
        <v>1</v>
      </c>
      <c r="Q96" s="261">
        <v>1</v>
      </c>
      <c r="R96" s="261">
        <v>1</v>
      </c>
      <c r="S96" s="261">
        <v>1</v>
      </c>
      <c r="T96" s="261">
        <v>1</v>
      </c>
      <c r="U96" s="261"/>
      <c r="V96" s="261"/>
      <c r="W96" s="261"/>
      <c r="X96" s="261"/>
      <c r="Y96" s="261"/>
      <c r="Z96" s="261"/>
      <c r="AA96" s="261"/>
      <c r="AB96" s="261"/>
      <c r="AC96" s="261"/>
      <c r="AD96" s="261"/>
      <c r="AE96" s="261"/>
      <c r="AF96" s="261"/>
      <c r="AG96" s="261"/>
      <c r="AH96" s="261"/>
      <c r="AI96" s="261"/>
      <c r="AJ96" s="262"/>
    </row>
    <row r="97" spans="1:36" ht="13">
      <c r="A97" s="256"/>
      <c r="B97" s="256"/>
      <c r="C97" s="256"/>
      <c r="D97" s="256"/>
      <c r="E97" s="256"/>
      <c r="F97" s="256"/>
      <c r="G97" s="256"/>
      <c r="H97" s="261" t="s">
        <v>321</v>
      </c>
      <c r="I97" s="261"/>
      <c r="J97" s="261">
        <v>1</v>
      </c>
      <c r="K97" s="261">
        <v>1</v>
      </c>
      <c r="L97" s="261">
        <v>1</v>
      </c>
      <c r="M97" s="261">
        <v>1</v>
      </c>
      <c r="N97" s="261">
        <v>1</v>
      </c>
      <c r="O97" s="261">
        <v>1</v>
      </c>
      <c r="P97" s="261">
        <v>1</v>
      </c>
      <c r="Q97" s="261">
        <v>1</v>
      </c>
      <c r="R97" s="261">
        <v>1</v>
      </c>
      <c r="S97" s="261">
        <v>1</v>
      </c>
      <c r="T97" s="261">
        <v>1</v>
      </c>
      <c r="U97" s="261"/>
      <c r="V97" s="261"/>
      <c r="W97" s="261"/>
      <c r="X97" s="261"/>
      <c r="Y97" s="261"/>
      <c r="Z97" s="261"/>
      <c r="AA97" s="261"/>
      <c r="AB97" s="261"/>
      <c r="AC97" s="261"/>
      <c r="AD97" s="261"/>
      <c r="AE97" s="261"/>
      <c r="AF97" s="261"/>
      <c r="AG97" s="261"/>
      <c r="AH97" s="261"/>
      <c r="AI97" s="261"/>
      <c r="AJ97" s="262"/>
    </row>
    <row r="98" spans="1:36" ht="13">
      <c r="A98" s="256"/>
      <c r="B98" s="256"/>
      <c r="C98" s="256"/>
      <c r="D98" s="258" t="s">
        <v>424</v>
      </c>
      <c r="E98" s="258" t="s">
        <v>401</v>
      </c>
      <c r="F98" s="258" t="s">
        <v>91</v>
      </c>
      <c r="G98" s="260">
        <v>64.5</v>
      </c>
      <c r="H98" s="258" t="s">
        <v>322</v>
      </c>
      <c r="I98" s="258">
        <v>1</v>
      </c>
      <c r="J98" s="258">
        <v>1</v>
      </c>
      <c r="K98" s="258">
        <v>1</v>
      </c>
      <c r="L98" s="258">
        <v>1</v>
      </c>
      <c r="M98" s="258">
        <v>1</v>
      </c>
      <c r="N98" s="258">
        <v>1</v>
      </c>
      <c r="O98" s="258">
        <v>1</v>
      </c>
      <c r="P98" s="258">
        <v>1</v>
      </c>
      <c r="Q98" s="258">
        <v>1</v>
      </c>
      <c r="R98" s="258">
        <v>1</v>
      </c>
      <c r="S98" s="258">
        <v>1</v>
      </c>
      <c r="T98" s="258">
        <v>1</v>
      </c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9"/>
    </row>
    <row r="99" spans="1:36" ht="13">
      <c r="A99" s="256"/>
      <c r="B99" s="256"/>
      <c r="C99" s="256"/>
      <c r="D99" s="256"/>
      <c r="E99" s="256"/>
      <c r="F99" s="256"/>
      <c r="G99" s="256"/>
      <c r="H99" s="261" t="s">
        <v>319</v>
      </c>
      <c r="I99" s="261">
        <v>1</v>
      </c>
      <c r="J99" s="261">
        <v>1</v>
      </c>
      <c r="K99" s="261">
        <v>1</v>
      </c>
      <c r="L99" s="261">
        <v>1</v>
      </c>
      <c r="M99" s="261">
        <v>1</v>
      </c>
      <c r="N99" s="261">
        <v>1</v>
      </c>
      <c r="O99" s="261">
        <v>1</v>
      </c>
      <c r="P99" s="261">
        <v>1</v>
      </c>
      <c r="Q99" s="261">
        <v>1</v>
      </c>
      <c r="R99" s="261">
        <v>1</v>
      </c>
      <c r="S99" s="261">
        <v>1</v>
      </c>
      <c r="T99" s="261">
        <v>1</v>
      </c>
      <c r="U99" s="261"/>
      <c r="V99" s="261"/>
      <c r="W99" s="261"/>
      <c r="X99" s="261"/>
      <c r="Y99" s="261"/>
      <c r="Z99" s="261"/>
      <c r="AA99" s="261"/>
      <c r="AB99" s="261"/>
      <c r="AC99" s="261"/>
      <c r="AD99" s="261"/>
      <c r="AE99" s="261"/>
      <c r="AF99" s="261"/>
      <c r="AG99" s="261"/>
      <c r="AH99" s="261"/>
      <c r="AI99" s="261"/>
      <c r="AJ99" s="262"/>
    </row>
    <row r="100" spans="1:36" ht="13">
      <c r="A100" s="256"/>
      <c r="B100" s="256"/>
      <c r="C100" s="256"/>
      <c r="D100" s="256"/>
      <c r="E100" s="256"/>
      <c r="F100" s="256"/>
      <c r="G100" s="256"/>
      <c r="H100" s="261" t="s">
        <v>320</v>
      </c>
      <c r="I100" s="261">
        <v>1</v>
      </c>
      <c r="J100" s="261">
        <v>1</v>
      </c>
      <c r="K100" s="261">
        <v>1</v>
      </c>
      <c r="L100" s="261">
        <v>1</v>
      </c>
      <c r="M100" s="261">
        <v>1</v>
      </c>
      <c r="N100" s="261">
        <v>1</v>
      </c>
      <c r="O100" s="261">
        <v>1</v>
      </c>
      <c r="P100" s="261">
        <v>1</v>
      </c>
      <c r="Q100" s="261">
        <v>1</v>
      </c>
      <c r="R100" s="261">
        <v>1</v>
      </c>
      <c r="S100" s="261">
        <v>1</v>
      </c>
      <c r="T100" s="261">
        <v>1</v>
      </c>
      <c r="U100" s="261"/>
      <c r="V100" s="261"/>
      <c r="W100" s="261"/>
      <c r="X100" s="261"/>
      <c r="Y100" s="261"/>
      <c r="Z100" s="261"/>
      <c r="AA100" s="261"/>
      <c r="AB100" s="261"/>
      <c r="AC100" s="261"/>
      <c r="AD100" s="261"/>
      <c r="AE100" s="261"/>
      <c r="AF100" s="261"/>
      <c r="AG100" s="261"/>
      <c r="AH100" s="261"/>
      <c r="AI100" s="261"/>
      <c r="AJ100" s="262"/>
    </row>
    <row r="101" spans="1:36" ht="13">
      <c r="A101" s="256"/>
      <c r="B101" s="256"/>
      <c r="C101" s="256"/>
      <c r="D101" s="256"/>
      <c r="E101" s="256"/>
      <c r="F101" s="256"/>
      <c r="G101" s="256"/>
      <c r="H101" s="261" t="s">
        <v>321</v>
      </c>
      <c r="I101" s="261">
        <v>1</v>
      </c>
      <c r="J101" s="261">
        <v>1</v>
      </c>
      <c r="K101" s="261">
        <v>1</v>
      </c>
      <c r="L101" s="261">
        <v>1</v>
      </c>
      <c r="M101" s="261">
        <v>1</v>
      </c>
      <c r="N101" s="261">
        <v>1</v>
      </c>
      <c r="O101" s="261">
        <v>1</v>
      </c>
      <c r="P101" s="261">
        <v>1</v>
      </c>
      <c r="Q101" s="261">
        <v>1</v>
      </c>
      <c r="R101" s="261">
        <v>1</v>
      </c>
      <c r="S101" s="261">
        <v>1</v>
      </c>
      <c r="T101" s="261">
        <v>1</v>
      </c>
      <c r="U101" s="261"/>
      <c r="V101" s="261"/>
      <c r="W101" s="261"/>
      <c r="X101" s="261"/>
      <c r="Y101" s="261"/>
      <c r="Z101" s="261"/>
      <c r="AA101" s="261"/>
      <c r="AB101" s="261"/>
      <c r="AC101" s="261"/>
      <c r="AD101" s="261"/>
      <c r="AE101" s="261"/>
      <c r="AF101" s="261"/>
      <c r="AG101" s="261"/>
      <c r="AH101" s="261"/>
      <c r="AI101" s="261"/>
      <c r="AJ101" s="262"/>
    </row>
    <row r="102" spans="1:36" ht="13">
      <c r="A102" s="256"/>
      <c r="B102" s="256"/>
      <c r="C102" s="256"/>
      <c r="D102" s="256"/>
      <c r="E102" s="258" t="s">
        <v>445</v>
      </c>
      <c r="F102" s="258" t="s">
        <v>479</v>
      </c>
      <c r="G102" s="260">
        <v>64.5</v>
      </c>
      <c r="H102" s="258" t="s">
        <v>322</v>
      </c>
      <c r="I102" s="258">
        <v>1</v>
      </c>
      <c r="J102" s="258">
        <v>1</v>
      </c>
      <c r="K102" s="258">
        <v>1</v>
      </c>
      <c r="L102" s="258">
        <v>1</v>
      </c>
      <c r="M102" s="258">
        <v>1</v>
      </c>
      <c r="N102" s="258">
        <v>1</v>
      </c>
      <c r="O102" s="258">
        <v>1</v>
      </c>
      <c r="P102" s="258">
        <v>1</v>
      </c>
      <c r="Q102" s="258">
        <v>1</v>
      </c>
      <c r="R102" s="258">
        <v>1</v>
      </c>
      <c r="S102" s="258">
        <v>1</v>
      </c>
      <c r="T102" s="258">
        <v>1</v>
      </c>
      <c r="U102" s="258">
        <v>1</v>
      </c>
      <c r="V102" s="258">
        <v>1</v>
      </c>
      <c r="W102" s="258">
        <v>1</v>
      </c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9"/>
    </row>
    <row r="103" spans="1:36" ht="13">
      <c r="A103" s="256"/>
      <c r="B103" s="256"/>
      <c r="C103" s="256"/>
      <c r="D103" s="256"/>
      <c r="E103" s="256"/>
      <c r="F103" s="256"/>
      <c r="G103" s="256"/>
      <c r="H103" s="261" t="s">
        <v>319</v>
      </c>
      <c r="I103" s="261">
        <v>1</v>
      </c>
      <c r="J103" s="261">
        <v>1</v>
      </c>
      <c r="K103" s="261">
        <v>1</v>
      </c>
      <c r="L103" s="261">
        <v>1</v>
      </c>
      <c r="M103" s="261">
        <v>1</v>
      </c>
      <c r="N103" s="261">
        <v>1</v>
      </c>
      <c r="O103" s="261">
        <v>1</v>
      </c>
      <c r="P103" s="261">
        <v>1</v>
      </c>
      <c r="Q103" s="261">
        <v>1</v>
      </c>
      <c r="R103" s="261">
        <v>1</v>
      </c>
      <c r="S103" s="261">
        <v>1</v>
      </c>
      <c r="T103" s="261">
        <v>1</v>
      </c>
      <c r="U103" s="261">
        <v>1</v>
      </c>
      <c r="V103" s="261">
        <v>1</v>
      </c>
      <c r="W103" s="261">
        <v>1</v>
      </c>
      <c r="X103" s="261"/>
      <c r="Y103" s="261"/>
      <c r="Z103" s="261"/>
      <c r="AA103" s="261"/>
      <c r="AB103" s="261"/>
      <c r="AC103" s="261"/>
      <c r="AD103" s="261"/>
      <c r="AE103" s="261"/>
      <c r="AF103" s="261"/>
      <c r="AG103" s="261"/>
      <c r="AH103" s="261"/>
      <c r="AI103" s="261"/>
      <c r="AJ103" s="262"/>
    </row>
    <row r="104" spans="1:36" ht="13">
      <c r="A104" s="256"/>
      <c r="B104" s="256"/>
      <c r="C104" s="256"/>
      <c r="D104" s="256"/>
      <c r="E104" s="256"/>
      <c r="F104" s="256"/>
      <c r="G104" s="256"/>
      <c r="H104" s="261" t="s">
        <v>320</v>
      </c>
      <c r="I104" s="261">
        <v>1</v>
      </c>
      <c r="J104" s="261">
        <v>1</v>
      </c>
      <c r="K104" s="261">
        <v>1</v>
      </c>
      <c r="L104" s="261">
        <v>1</v>
      </c>
      <c r="M104" s="261">
        <v>1</v>
      </c>
      <c r="N104" s="261">
        <v>1</v>
      </c>
      <c r="O104" s="261">
        <v>1</v>
      </c>
      <c r="P104" s="261">
        <v>1</v>
      </c>
      <c r="Q104" s="261">
        <v>1</v>
      </c>
      <c r="R104" s="261">
        <v>1</v>
      </c>
      <c r="S104" s="261">
        <v>1</v>
      </c>
      <c r="T104" s="261">
        <v>1</v>
      </c>
      <c r="U104" s="261">
        <v>1</v>
      </c>
      <c r="V104" s="261">
        <v>1</v>
      </c>
      <c r="W104" s="261">
        <v>1</v>
      </c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2"/>
    </row>
    <row r="105" spans="1:36" ht="13">
      <c r="A105" s="256"/>
      <c r="B105" s="256"/>
      <c r="C105" s="256"/>
      <c r="D105" s="256"/>
      <c r="E105" s="256"/>
      <c r="F105" s="256"/>
      <c r="G105" s="256"/>
      <c r="H105" s="261" t="s">
        <v>321</v>
      </c>
      <c r="I105" s="261">
        <v>1</v>
      </c>
      <c r="J105" s="261">
        <v>1</v>
      </c>
      <c r="K105" s="261">
        <v>1</v>
      </c>
      <c r="L105" s="261">
        <v>1</v>
      </c>
      <c r="M105" s="261">
        <v>1</v>
      </c>
      <c r="N105" s="261">
        <v>1</v>
      </c>
      <c r="O105" s="261">
        <v>1</v>
      </c>
      <c r="P105" s="261">
        <v>1</v>
      </c>
      <c r="Q105" s="261">
        <v>1</v>
      </c>
      <c r="R105" s="261">
        <v>1</v>
      </c>
      <c r="S105" s="261">
        <v>1</v>
      </c>
      <c r="T105" s="261">
        <v>1</v>
      </c>
      <c r="U105" s="261">
        <v>1</v>
      </c>
      <c r="V105" s="261">
        <v>1</v>
      </c>
      <c r="W105" s="261">
        <v>1</v>
      </c>
      <c r="X105" s="261"/>
      <c r="Y105" s="261"/>
      <c r="Z105" s="261"/>
      <c r="AA105" s="261"/>
      <c r="AB105" s="261"/>
      <c r="AC105" s="261"/>
      <c r="AD105" s="261"/>
      <c r="AE105" s="261"/>
      <c r="AF105" s="261"/>
      <c r="AG105" s="261"/>
      <c r="AH105" s="261"/>
      <c r="AI105" s="261"/>
      <c r="AJ105" s="262"/>
    </row>
    <row r="106" spans="1:36" ht="13">
      <c r="A106" s="256"/>
      <c r="B106" s="256"/>
      <c r="C106" s="256"/>
      <c r="D106" s="256"/>
      <c r="E106" s="258" t="s">
        <v>222</v>
      </c>
      <c r="F106" s="258" t="s">
        <v>484</v>
      </c>
      <c r="G106" s="260">
        <v>64.5</v>
      </c>
      <c r="H106" s="258" t="s">
        <v>322</v>
      </c>
      <c r="I106" s="258">
        <v>1</v>
      </c>
      <c r="J106" s="258">
        <v>1</v>
      </c>
      <c r="K106" s="258">
        <v>1</v>
      </c>
      <c r="L106" s="258">
        <v>1</v>
      </c>
      <c r="M106" s="258">
        <v>1</v>
      </c>
      <c r="N106" s="258">
        <v>1</v>
      </c>
      <c r="O106" s="258">
        <v>1</v>
      </c>
      <c r="P106" s="258">
        <v>1</v>
      </c>
      <c r="Q106" s="258">
        <v>1</v>
      </c>
      <c r="R106" s="258">
        <v>1</v>
      </c>
      <c r="S106" s="258">
        <v>1</v>
      </c>
      <c r="T106" s="258">
        <v>1</v>
      </c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9"/>
    </row>
    <row r="107" spans="1:36" ht="13">
      <c r="A107" s="256"/>
      <c r="B107" s="256"/>
      <c r="C107" s="256"/>
      <c r="D107" s="256"/>
      <c r="E107" s="256"/>
      <c r="F107" s="256"/>
      <c r="G107" s="256"/>
      <c r="H107" s="261" t="s">
        <v>319</v>
      </c>
      <c r="I107" s="261">
        <v>1</v>
      </c>
      <c r="J107" s="261">
        <v>1</v>
      </c>
      <c r="K107" s="261">
        <v>1</v>
      </c>
      <c r="L107" s="261">
        <v>1</v>
      </c>
      <c r="M107" s="261">
        <v>1</v>
      </c>
      <c r="N107" s="261">
        <v>1</v>
      </c>
      <c r="O107" s="261">
        <v>1</v>
      </c>
      <c r="P107" s="261">
        <v>1</v>
      </c>
      <c r="Q107" s="261">
        <v>1</v>
      </c>
      <c r="R107" s="261">
        <v>1</v>
      </c>
      <c r="S107" s="261">
        <v>1</v>
      </c>
      <c r="T107" s="261">
        <v>1</v>
      </c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2"/>
    </row>
    <row r="108" spans="1:36" ht="13">
      <c r="A108" s="256"/>
      <c r="B108" s="256"/>
      <c r="C108" s="256"/>
      <c r="D108" s="256"/>
      <c r="E108" s="256"/>
      <c r="F108" s="256"/>
      <c r="G108" s="256"/>
      <c r="H108" s="261" t="s">
        <v>320</v>
      </c>
      <c r="I108" s="261">
        <v>1</v>
      </c>
      <c r="J108" s="261">
        <v>1</v>
      </c>
      <c r="K108" s="261">
        <v>1</v>
      </c>
      <c r="L108" s="261">
        <v>1</v>
      </c>
      <c r="M108" s="261">
        <v>1</v>
      </c>
      <c r="N108" s="261">
        <v>1</v>
      </c>
      <c r="O108" s="261">
        <v>1</v>
      </c>
      <c r="P108" s="261">
        <v>1</v>
      </c>
      <c r="Q108" s="261">
        <v>1</v>
      </c>
      <c r="R108" s="261">
        <v>1</v>
      </c>
      <c r="S108" s="261">
        <v>1</v>
      </c>
      <c r="T108" s="261">
        <v>1</v>
      </c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2"/>
    </row>
    <row r="109" spans="1:36" ht="13">
      <c r="A109" s="256"/>
      <c r="B109" s="256"/>
      <c r="C109" s="256"/>
      <c r="D109" s="256"/>
      <c r="E109" s="256"/>
      <c r="F109" s="256"/>
      <c r="G109" s="256"/>
      <c r="H109" s="261" t="s">
        <v>321</v>
      </c>
      <c r="I109" s="261">
        <v>1</v>
      </c>
      <c r="J109" s="261">
        <v>1</v>
      </c>
      <c r="K109" s="261">
        <v>1</v>
      </c>
      <c r="L109" s="261">
        <v>1</v>
      </c>
      <c r="M109" s="261">
        <v>1</v>
      </c>
      <c r="N109" s="261">
        <v>1</v>
      </c>
      <c r="O109" s="261">
        <v>1</v>
      </c>
      <c r="P109" s="261">
        <v>1</v>
      </c>
      <c r="Q109" s="261">
        <v>1</v>
      </c>
      <c r="R109" s="261">
        <v>1</v>
      </c>
      <c r="S109" s="261">
        <v>1</v>
      </c>
      <c r="T109" s="261">
        <v>1</v>
      </c>
      <c r="U109" s="261"/>
      <c r="V109" s="261"/>
      <c r="W109" s="261"/>
      <c r="X109" s="261"/>
      <c r="Y109" s="261"/>
      <c r="Z109" s="261"/>
      <c r="AA109" s="261"/>
      <c r="AB109" s="261"/>
      <c r="AC109" s="261"/>
      <c r="AD109" s="261"/>
      <c r="AE109" s="261"/>
      <c r="AF109" s="261"/>
      <c r="AG109" s="261"/>
      <c r="AH109" s="261"/>
      <c r="AI109" s="261"/>
      <c r="AJ109" s="262"/>
    </row>
    <row r="110" spans="1:36" ht="13">
      <c r="A110" s="256"/>
      <c r="B110" s="256"/>
      <c r="C110" s="256"/>
      <c r="D110" s="256"/>
      <c r="E110" s="258" t="s">
        <v>33</v>
      </c>
      <c r="F110" s="258" t="s">
        <v>94</v>
      </c>
      <c r="G110" s="260">
        <v>64.5</v>
      </c>
      <c r="H110" s="258" t="s">
        <v>322</v>
      </c>
      <c r="I110" s="258">
        <v>1</v>
      </c>
      <c r="J110" s="258">
        <v>1</v>
      </c>
      <c r="K110" s="258">
        <v>1</v>
      </c>
      <c r="L110" s="258">
        <v>1</v>
      </c>
      <c r="M110" s="258">
        <v>1</v>
      </c>
      <c r="N110" s="258">
        <v>1</v>
      </c>
      <c r="O110" s="258">
        <v>1</v>
      </c>
      <c r="P110" s="258">
        <v>1</v>
      </c>
      <c r="Q110" s="258">
        <v>1</v>
      </c>
      <c r="R110" s="258">
        <v>1</v>
      </c>
      <c r="S110" s="258">
        <v>1</v>
      </c>
      <c r="T110" s="258">
        <v>1</v>
      </c>
      <c r="U110" s="258">
        <v>1</v>
      </c>
      <c r="V110" s="258">
        <v>1</v>
      </c>
      <c r="W110" s="258">
        <v>1</v>
      </c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9"/>
    </row>
    <row r="111" spans="1:36" ht="13">
      <c r="A111" s="256"/>
      <c r="B111" s="256"/>
      <c r="C111" s="256"/>
      <c r="D111" s="256"/>
      <c r="E111" s="256"/>
      <c r="F111" s="256"/>
      <c r="G111" s="256"/>
      <c r="H111" s="261" t="s">
        <v>319</v>
      </c>
      <c r="I111" s="261">
        <v>1</v>
      </c>
      <c r="J111" s="261">
        <v>1</v>
      </c>
      <c r="K111" s="261">
        <v>1</v>
      </c>
      <c r="L111" s="261">
        <v>1</v>
      </c>
      <c r="M111" s="261">
        <v>1</v>
      </c>
      <c r="N111" s="261">
        <v>1</v>
      </c>
      <c r="O111" s="261">
        <v>1</v>
      </c>
      <c r="P111" s="261">
        <v>1</v>
      </c>
      <c r="Q111" s="261">
        <v>1</v>
      </c>
      <c r="R111" s="261">
        <v>1</v>
      </c>
      <c r="S111" s="261">
        <v>1</v>
      </c>
      <c r="T111" s="261">
        <v>1</v>
      </c>
      <c r="U111" s="261">
        <v>1</v>
      </c>
      <c r="V111" s="261">
        <v>1</v>
      </c>
      <c r="W111" s="261">
        <v>1</v>
      </c>
      <c r="X111" s="261"/>
      <c r="Y111" s="261"/>
      <c r="Z111" s="261"/>
      <c r="AA111" s="261"/>
      <c r="AB111" s="261"/>
      <c r="AC111" s="261"/>
      <c r="AD111" s="261"/>
      <c r="AE111" s="261"/>
      <c r="AF111" s="261"/>
      <c r="AG111" s="261"/>
      <c r="AH111" s="261"/>
      <c r="AI111" s="261"/>
      <c r="AJ111" s="262"/>
    </row>
    <row r="112" spans="1:36" ht="13">
      <c r="A112" s="256"/>
      <c r="B112" s="256"/>
      <c r="C112" s="256"/>
      <c r="D112" s="256"/>
      <c r="E112" s="256"/>
      <c r="F112" s="256"/>
      <c r="G112" s="256"/>
      <c r="H112" s="261" t="s">
        <v>320</v>
      </c>
      <c r="I112" s="261">
        <v>1</v>
      </c>
      <c r="J112" s="261">
        <v>1</v>
      </c>
      <c r="K112" s="261">
        <v>1</v>
      </c>
      <c r="L112" s="261">
        <v>1</v>
      </c>
      <c r="M112" s="261">
        <v>1</v>
      </c>
      <c r="N112" s="261">
        <v>1</v>
      </c>
      <c r="O112" s="261">
        <v>1</v>
      </c>
      <c r="P112" s="261">
        <v>1</v>
      </c>
      <c r="Q112" s="261">
        <v>1</v>
      </c>
      <c r="R112" s="261">
        <v>1</v>
      </c>
      <c r="S112" s="261">
        <v>1</v>
      </c>
      <c r="T112" s="261">
        <v>1</v>
      </c>
      <c r="U112" s="261">
        <v>1</v>
      </c>
      <c r="V112" s="261">
        <v>1</v>
      </c>
      <c r="W112" s="261">
        <v>1</v>
      </c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2"/>
    </row>
    <row r="113" spans="1:36" ht="13">
      <c r="A113" s="256"/>
      <c r="B113" s="256"/>
      <c r="C113" s="256"/>
      <c r="D113" s="256"/>
      <c r="E113" s="256"/>
      <c r="F113" s="256"/>
      <c r="G113" s="256"/>
      <c r="H113" s="261" t="s">
        <v>321</v>
      </c>
      <c r="I113" s="261">
        <v>1</v>
      </c>
      <c r="J113" s="261">
        <v>1</v>
      </c>
      <c r="K113" s="261">
        <v>1</v>
      </c>
      <c r="L113" s="261">
        <v>1</v>
      </c>
      <c r="M113" s="261">
        <v>1</v>
      </c>
      <c r="N113" s="261">
        <v>1</v>
      </c>
      <c r="O113" s="261">
        <v>1</v>
      </c>
      <c r="P113" s="261">
        <v>1</v>
      </c>
      <c r="Q113" s="261">
        <v>1</v>
      </c>
      <c r="R113" s="261">
        <v>1</v>
      </c>
      <c r="S113" s="261">
        <v>1</v>
      </c>
      <c r="T113" s="261">
        <v>1</v>
      </c>
      <c r="U113" s="261">
        <v>1</v>
      </c>
      <c r="V113" s="261">
        <v>1</v>
      </c>
      <c r="W113" s="261">
        <v>1</v>
      </c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2"/>
    </row>
    <row r="114" spans="1:36" ht="13">
      <c r="A114" s="256"/>
      <c r="B114" s="256"/>
      <c r="C114" s="256"/>
      <c r="D114" s="256"/>
      <c r="E114" s="258" t="s">
        <v>417</v>
      </c>
      <c r="F114" s="258" t="s">
        <v>426</v>
      </c>
      <c r="G114" s="260">
        <v>64.5</v>
      </c>
      <c r="H114" s="258" t="s">
        <v>322</v>
      </c>
      <c r="I114" s="258">
        <v>1</v>
      </c>
      <c r="J114" s="258">
        <v>1</v>
      </c>
      <c r="K114" s="258">
        <v>1</v>
      </c>
      <c r="L114" s="258">
        <v>1</v>
      </c>
      <c r="M114" s="258">
        <v>1</v>
      </c>
      <c r="N114" s="258">
        <v>1</v>
      </c>
      <c r="O114" s="258">
        <v>1</v>
      </c>
      <c r="P114" s="258">
        <v>1</v>
      </c>
      <c r="Q114" s="258">
        <v>1</v>
      </c>
      <c r="R114" s="258">
        <v>1</v>
      </c>
      <c r="S114" s="258">
        <v>1</v>
      </c>
      <c r="T114" s="258">
        <v>1</v>
      </c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9"/>
    </row>
    <row r="115" spans="1:36" ht="13">
      <c r="A115" s="256"/>
      <c r="B115" s="256"/>
      <c r="C115" s="256"/>
      <c r="D115" s="256"/>
      <c r="E115" s="256"/>
      <c r="F115" s="256"/>
      <c r="G115" s="256"/>
      <c r="H115" s="261" t="s">
        <v>319</v>
      </c>
      <c r="I115" s="261">
        <v>1</v>
      </c>
      <c r="J115" s="261">
        <v>1</v>
      </c>
      <c r="K115" s="261">
        <v>1</v>
      </c>
      <c r="L115" s="261">
        <v>1</v>
      </c>
      <c r="M115" s="261">
        <v>1</v>
      </c>
      <c r="N115" s="261">
        <v>1</v>
      </c>
      <c r="O115" s="261">
        <v>1</v>
      </c>
      <c r="P115" s="261">
        <v>1</v>
      </c>
      <c r="Q115" s="261">
        <v>1</v>
      </c>
      <c r="R115" s="261">
        <v>1</v>
      </c>
      <c r="S115" s="261">
        <v>1</v>
      </c>
      <c r="T115" s="261">
        <v>1</v>
      </c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2"/>
    </row>
    <row r="116" spans="1:36" ht="13">
      <c r="A116" s="256"/>
      <c r="B116" s="256"/>
      <c r="C116" s="256"/>
      <c r="D116" s="256"/>
      <c r="E116" s="256"/>
      <c r="F116" s="256"/>
      <c r="G116" s="256"/>
      <c r="H116" s="261" t="s">
        <v>320</v>
      </c>
      <c r="I116" s="261">
        <v>1</v>
      </c>
      <c r="J116" s="261">
        <v>1</v>
      </c>
      <c r="K116" s="261">
        <v>1</v>
      </c>
      <c r="L116" s="261">
        <v>1</v>
      </c>
      <c r="M116" s="261">
        <v>1</v>
      </c>
      <c r="N116" s="261">
        <v>1</v>
      </c>
      <c r="O116" s="261">
        <v>1</v>
      </c>
      <c r="P116" s="261">
        <v>1</v>
      </c>
      <c r="Q116" s="261">
        <v>1</v>
      </c>
      <c r="R116" s="261">
        <v>1</v>
      </c>
      <c r="S116" s="261">
        <v>1</v>
      </c>
      <c r="T116" s="261">
        <v>1</v>
      </c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2"/>
    </row>
    <row r="117" spans="1:36" ht="13">
      <c r="A117" s="256"/>
      <c r="B117" s="256"/>
      <c r="C117" s="256"/>
      <c r="D117" s="256"/>
      <c r="E117" s="256"/>
      <c r="F117" s="256"/>
      <c r="G117" s="256"/>
      <c r="H117" s="261" t="s">
        <v>321</v>
      </c>
      <c r="I117" s="261">
        <v>1</v>
      </c>
      <c r="J117" s="261">
        <v>1</v>
      </c>
      <c r="K117" s="261">
        <v>1</v>
      </c>
      <c r="L117" s="261">
        <v>1</v>
      </c>
      <c r="M117" s="261">
        <v>1</v>
      </c>
      <c r="N117" s="261">
        <v>1</v>
      </c>
      <c r="O117" s="261">
        <v>1</v>
      </c>
      <c r="P117" s="261">
        <v>1</v>
      </c>
      <c r="Q117" s="261">
        <v>1</v>
      </c>
      <c r="R117" s="261">
        <v>1</v>
      </c>
      <c r="S117" s="261">
        <v>1</v>
      </c>
      <c r="T117" s="261">
        <v>1</v>
      </c>
      <c r="U117" s="261"/>
      <c r="V117" s="261"/>
      <c r="W117" s="261"/>
      <c r="X117" s="261"/>
      <c r="Y117" s="261"/>
      <c r="Z117" s="261"/>
      <c r="AA117" s="261"/>
      <c r="AB117" s="261"/>
      <c r="AC117" s="261"/>
      <c r="AD117" s="261"/>
      <c r="AE117" s="261"/>
      <c r="AF117" s="261"/>
      <c r="AG117" s="261"/>
      <c r="AH117" s="261"/>
      <c r="AI117" s="261"/>
      <c r="AJ117" s="262"/>
    </row>
    <row r="118" spans="1:36" ht="13">
      <c r="A118" s="256"/>
      <c r="B118" s="256"/>
      <c r="C118" s="256"/>
      <c r="D118" s="256"/>
      <c r="E118" s="258" t="s">
        <v>414</v>
      </c>
      <c r="F118" s="258" t="s">
        <v>487</v>
      </c>
      <c r="G118" s="260">
        <v>64.5</v>
      </c>
      <c r="H118" s="258" t="s">
        <v>322</v>
      </c>
      <c r="I118" s="258">
        <v>1</v>
      </c>
      <c r="J118" s="258">
        <v>1</v>
      </c>
      <c r="K118" s="258">
        <v>1</v>
      </c>
      <c r="L118" s="258">
        <v>1</v>
      </c>
      <c r="M118" s="258">
        <v>1</v>
      </c>
      <c r="N118" s="258">
        <v>1</v>
      </c>
      <c r="O118" s="258">
        <v>1</v>
      </c>
      <c r="P118" s="258">
        <v>1</v>
      </c>
      <c r="Q118" s="258">
        <v>1</v>
      </c>
      <c r="R118" s="258">
        <v>1</v>
      </c>
      <c r="S118" s="258">
        <v>1</v>
      </c>
      <c r="T118" s="258">
        <v>1</v>
      </c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9"/>
    </row>
    <row r="119" spans="1:36" ht="13">
      <c r="A119" s="256"/>
      <c r="B119" s="256"/>
      <c r="C119" s="256"/>
      <c r="D119" s="256"/>
      <c r="E119" s="256"/>
      <c r="F119" s="256"/>
      <c r="G119" s="256"/>
      <c r="H119" s="261" t="s">
        <v>319</v>
      </c>
      <c r="I119" s="261">
        <v>1</v>
      </c>
      <c r="J119" s="261">
        <v>1</v>
      </c>
      <c r="K119" s="261">
        <v>1</v>
      </c>
      <c r="L119" s="261">
        <v>1</v>
      </c>
      <c r="M119" s="261">
        <v>1</v>
      </c>
      <c r="N119" s="261">
        <v>1</v>
      </c>
      <c r="O119" s="261">
        <v>1</v>
      </c>
      <c r="P119" s="261">
        <v>1</v>
      </c>
      <c r="Q119" s="261">
        <v>1</v>
      </c>
      <c r="R119" s="261">
        <v>1</v>
      </c>
      <c r="S119" s="261">
        <v>1</v>
      </c>
      <c r="T119" s="261">
        <v>1</v>
      </c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2"/>
    </row>
    <row r="120" spans="1:36" ht="13">
      <c r="A120" s="256"/>
      <c r="B120" s="256"/>
      <c r="C120" s="256"/>
      <c r="D120" s="256"/>
      <c r="E120" s="256"/>
      <c r="F120" s="256"/>
      <c r="G120" s="256"/>
      <c r="H120" s="261" t="s">
        <v>320</v>
      </c>
      <c r="I120" s="261">
        <v>1</v>
      </c>
      <c r="J120" s="261">
        <v>1</v>
      </c>
      <c r="K120" s="261">
        <v>1</v>
      </c>
      <c r="L120" s="261">
        <v>1</v>
      </c>
      <c r="M120" s="261">
        <v>1</v>
      </c>
      <c r="N120" s="261">
        <v>1</v>
      </c>
      <c r="O120" s="261">
        <v>1</v>
      </c>
      <c r="P120" s="261">
        <v>1</v>
      </c>
      <c r="Q120" s="261">
        <v>1</v>
      </c>
      <c r="R120" s="261">
        <v>1</v>
      </c>
      <c r="S120" s="261">
        <v>1</v>
      </c>
      <c r="T120" s="261">
        <v>1</v>
      </c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2"/>
    </row>
    <row r="121" spans="1:36" ht="13">
      <c r="A121" s="256"/>
      <c r="B121" s="256"/>
      <c r="C121" s="256"/>
      <c r="D121" s="256"/>
      <c r="E121" s="256"/>
      <c r="F121" s="256"/>
      <c r="G121" s="256"/>
      <c r="H121" s="261" t="s">
        <v>321</v>
      </c>
      <c r="I121" s="261">
        <v>1</v>
      </c>
      <c r="J121" s="261">
        <v>1</v>
      </c>
      <c r="K121" s="261">
        <v>1</v>
      </c>
      <c r="L121" s="261">
        <v>1</v>
      </c>
      <c r="M121" s="261">
        <v>1</v>
      </c>
      <c r="N121" s="261">
        <v>1</v>
      </c>
      <c r="O121" s="261">
        <v>1</v>
      </c>
      <c r="P121" s="261">
        <v>1</v>
      </c>
      <c r="Q121" s="261">
        <v>1</v>
      </c>
      <c r="R121" s="261">
        <v>1</v>
      </c>
      <c r="S121" s="261">
        <v>1</v>
      </c>
      <c r="T121" s="261">
        <v>1</v>
      </c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2"/>
    </row>
    <row r="122" spans="1:36" ht="13">
      <c r="A122" s="256"/>
      <c r="B122" s="256"/>
      <c r="C122" s="256"/>
      <c r="D122" s="256"/>
      <c r="E122" s="258" t="s">
        <v>3678</v>
      </c>
      <c r="F122" s="258" t="s">
        <v>486</v>
      </c>
      <c r="G122" s="260">
        <v>64.5</v>
      </c>
      <c r="H122" s="258" t="s">
        <v>322</v>
      </c>
      <c r="I122" s="258">
        <v>1</v>
      </c>
      <c r="J122" s="258">
        <v>1</v>
      </c>
      <c r="K122" s="258">
        <v>1</v>
      </c>
      <c r="L122" s="258">
        <v>1</v>
      </c>
      <c r="M122" s="258">
        <v>1</v>
      </c>
      <c r="N122" s="258">
        <v>1</v>
      </c>
      <c r="O122" s="258">
        <v>1</v>
      </c>
      <c r="P122" s="258">
        <v>1</v>
      </c>
      <c r="Q122" s="258">
        <v>1</v>
      </c>
      <c r="R122" s="258">
        <v>1</v>
      </c>
      <c r="S122" s="258">
        <v>1</v>
      </c>
      <c r="T122" s="258">
        <v>1</v>
      </c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9"/>
    </row>
    <row r="123" spans="1:36" ht="13">
      <c r="A123" s="256"/>
      <c r="B123" s="256"/>
      <c r="C123" s="256"/>
      <c r="D123" s="256"/>
      <c r="E123" s="256"/>
      <c r="F123" s="256"/>
      <c r="G123" s="256"/>
      <c r="H123" s="261" t="s">
        <v>319</v>
      </c>
      <c r="I123" s="261">
        <v>1</v>
      </c>
      <c r="J123" s="261">
        <v>1</v>
      </c>
      <c r="K123" s="261">
        <v>1</v>
      </c>
      <c r="L123" s="261">
        <v>1</v>
      </c>
      <c r="M123" s="261">
        <v>1</v>
      </c>
      <c r="N123" s="261">
        <v>1</v>
      </c>
      <c r="O123" s="261">
        <v>1</v>
      </c>
      <c r="P123" s="261">
        <v>1</v>
      </c>
      <c r="Q123" s="261">
        <v>1</v>
      </c>
      <c r="R123" s="261">
        <v>1</v>
      </c>
      <c r="S123" s="261">
        <v>1</v>
      </c>
      <c r="T123" s="261">
        <v>1</v>
      </c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2"/>
    </row>
    <row r="124" spans="1:36" ht="13">
      <c r="A124" s="256"/>
      <c r="B124" s="256"/>
      <c r="C124" s="256"/>
      <c r="D124" s="256"/>
      <c r="E124" s="256"/>
      <c r="F124" s="256"/>
      <c r="G124" s="256"/>
      <c r="H124" s="261" t="s">
        <v>320</v>
      </c>
      <c r="I124" s="261">
        <v>1</v>
      </c>
      <c r="J124" s="261">
        <v>1</v>
      </c>
      <c r="K124" s="261">
        <v>1</v>
      </c>
      <c r="L124" s="261">
        <v>1</v>
      </c>
      <c r="M124" s="261">
        <v>1</v>
      </c>
      <c r="N124" s="261">
        <v>1</v>
      </c>
      <c r="O124" s="261">
        <v>1</v>
      </c>
      <c r="P124" s="261">
        <v>1</v>
      </c>
      <c r="Q124" s="261">
        <v>1</v>
      </c>
      <c r="R124" s="261">
        <v>1</v>
      </c>
      <c r="S124" s="261">
        <v>1</v>
      </c>
      <c r="T124" s="261">
        <v>1</v>
      </c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2"/>
    </row>
    <row r="125" spans="1:36" ht="13">
      <c r="A125" s="256"/>
      <c r="B125" s="256"/>
      <c r="C125" s="256"/>
      <c r="D125" s="256"/>
      <c r="E125" s="256"/>
      <c r="F125" s="256"/>
      <c r="G125" s="256"/>
      <c r="H125" s="261" t="s">
        <v>321</v>
      </c>
      <c r="I125" s="261">
        <v>1</v>
      </c>
      <c r="J125" s="261">
        <v>1</v>
      </c>
      <c r="K125" s="261">
        <v>1</v>
      </c>
      <c r="L125" s="261">
        <v>1</v>
      </c>
      <c r="M125" s="261">
        <v>1</v>
      </c>
      <c r="N125" s="261">
        <v>1</v>
      </c>
      <c r="O125" s="261">
        <v>1</v>
      </c>
      <c r="P125" s="261">
        <v>1</v>
      </c>
      <c r="Q125" s="261">
        <v>1</v>
      </c>
      <c r="R125" s="261">
        <v>1</v>
      </c>
      <c r="S125" s="261">
        <v>1</v>
      </c>
      <c r="T125" s="261">
        <v>1</v>
      </c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2"/>
    </row>
    <row r="126" spans="1:36" ht="13">
      <c r="A126" s="256"/>
      <c r="B126" s="256"/>
      <c r="C126" s="256"/>
      <c r="D126" s="258" t="s">
        <v>427</v>
      </c>
      <c r="E126" s="258" t="s">
        <v>463</v>
      </c>
      <c r="F126" s="258" t="s">
        <v>481</v>
      </c>
      <c r="G126" s="260">
        <v>79.5</v>
      </c>
      <c r="H126" s="258" t="s">
        <v>322</v>
      </c>
      <c r="I126" s="258">
        <v>1</v>
      </c>
      <c r="J126" s="258">
        <v>1</v>
      </c>
      <c r="K126" s="258">
        <v>1</v>
      </c>
      <c r="L126" s="258">
        <v>1</v>
      </c>
      <c r="M126" s="258">
        <v>1</v>
      </c>
      <c r="N126" s="258">
        <v>1</v>
      </c>
      <c r="O126" s="258">
        <v>1</v>
      </c>
      <c r="P126" s="258">
        <v>1</v>
      </c>
      <c r="Q126" s="258">
        <v>1</v>
      </c>
      <c r="R126" s="258">
        <v>1</v>
      </c>
      <c r="S126" s="258">
        <v>1</v>
      </c>
      <c r="T126" s="258">
        <v>1</v>
      </c>
      <c r="U126" s="258">
        <v>1</v>
      </c>
      <c r="V126" s="258">
        <v>1</v>
      </c>
      <c r="W126" s="258">
        <v>1</v>
      </c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9"/>
    </row>
    <row r="127" spans="1:36" ht="13">
      <c r="A127" s="256"/>
      <c r="B127" s="256"/>
      <c r="C127" s="256"/>
      <c r="D127" s="256"/>
      <c r="E127" s="256"/>
      <c r="F127" s="256"/>
      <c r="G127" s="256"/>
      <c r="H127" s="261" t="s">
        <v>319</v>
      </c>
      <c r="I127" s="261">
        <v>1</v>
      </c>
      <c r="J127" s="261">
        <v>1</v>
      </c>
      <c r="K127" s="261">
        <v>1</v>
      </c>
      <c r="L127" s="261">
        <v>1</v>
      </c>
      <c r="M127" s="261">
        <v>1</v>
      </c>
      <c r="N127" s="261">
        <v>1</v>
      </c>
      <c r="O127" s="261">
        <v>1</v>
      </c>
      <c r="P127" s="261">
        <v>1</v>
      </c>
      <c r="Q127" s="261">
        <v>1</v>
      </c>
      <c r="R127" s="261">
        <v>1</v>
      </c>
      <c r="S127" s="261">
        <v>1</v>
      </c>
      <c r="T127" s="261">
        <v>1</v>
      </c>
      <c r="U127" s="261">
        <v>1</v>
      </c>
      <c r="V127" s="261">
        <v>1</v>
      </c>
      <c r="W127" s="261">
        <v>1</v>
      </c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2"/>
    </row>
    <row r="128" spans="1:36" ht="13">
      <c r="A128" s="256"/>
      <c r="B128" s="256"/>
      <c r="C128" s="256"/>
      <c r="D128" s="256"/>
      <c r="E128" s="256"/>
      <c r="F128" s="256"/>
      <c r="G128" s="256"/>
      <c r="H128" s="261" t="s">
        <v>320</v>
      </c>
      <c r="I128" s="261">
        <v>1</v>
      </c>
      <c r="J128" s="261">
        <v>1</v>
      </c>
      <c r="K128" s="261">
        <v>1</v>
      </c>
      <c r="L128" s="261">
        <v>1</v>
      </c>
      <c r="M128" s="261">
        <v>1</v>
      </c>
      <c r="N128" s="261">
        <v>1</v>
      </c>
      <c r="O128" s="261">
        <v>1</v>
      </c>
      <c r="P128" s="261">
        <v>1</v>
      </c>
      <c r="Q128" s="261">
        <v>1</v>
      </c>
      <c r="R128" s="261">
        <v>1</v>
      </c>
      <c r="S128" s="261">
        <v>1</v>
      </c>
      <c r="T128" s="261">
        <v>1</v>
      </c>
      <c r="U128" s="261">
        <v>1</v>
      </c>
      <c r="V128" s="261">
        <v>1</v>
      </c>
      <c r="W128" s="261">
        <v>1</v>
      </c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2"/>
    </row>
    <row r="129" spans="1:36" ht="13">
      <c r="A129" s="256"/>
      <c r="B129" s="256"/>
      <c r="C129" s="256"/>
      <c r="D129" s="256"/>
      <c r="E129" s="256"/>
      <c r="F129" s="256"/>
      <c r="G129" s="256"/>
      <c r="H129" s="261" t="s">
        <v>321</v>
      </c>
      <c r="I129" s="261">
        <v>1</v>
      </c>
      <c r="J129" s="261">
        <v>1</v>
      </c>
      <c r="K129" s="261">
        <v>1</v>
      </c>
      <c r="L129" s="261">
        <v>1</v>
      </c>
      <c r="M129" s="261">
        <v>1</v>
      </c>
      <c r="N129" s="261">
        <v>1</v>
      </c>
      <c r="O129" s="261">
        <v>1</v>
      </c>
      <c r="P129" s="261">
        <v>1</v>
      </c>
      <c r="Q129" s="261">
        <v>1</v>
      </c>
      <c r="R129" s="261">
        <v>1</v>
      </c>
      <c r="S129" s="261">
        <v>1</v>
      </c>
      <c r="T129" s="261">
        <v>1</v>
      </c>
      <c r="U129" s="261">
        <v>1</v>
      </c>
      <c r="V129" s="261">
        <v>1</v>
      </c>
      <c r="W129" s="261">
        <v>1</v>
      </c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2"/>
    </row>
    <row r="130" spans="1:36" ht="13">
      <c r="A130" s="256"/>
      <c r="B130" s="256"/>
      <c r="C130" s="256"/>
      <c r="D130" s="256"/>
      <c r="E130" s="258" t="s">
        <v>483</v>
      </c>
      <c r="F130" s="258" t="s">
        <v>482</v>
      </c>
      <c r="G130" s="260">
        <v>79.5</v>
      </c>
      <c r="H130" s="258" t="s">
        <v>322</v>
      </c>
      <c r="I130" s="258">
        <v>1</v>
      </c>
      <c r="J130" s="258">
        <v>1</v>
      </c>
      <c r="K130" s="258">
        <v>1</v>
      </c>
      <c r="L130" s="258">
        <v>1</v>
      </c>
      <c r="M130" s="258">
        <v>1</v>
      </c>
      <c r="N130" s="258">
        <v>1</v>
      </c>
      <c r="O130" s="258">
        <v>1</v>
      </c>
      <c r="P130" s="258">
        <v>1</v>
      </c>
      <c r="Q130" s="258">
        <v>1</v>
      </c>
      <c r="R130" s="258">
        <v>1</v>
      </c>
      <c r="S130" s="258">
        <v>1</v>
      </c>
      <c r="T130" s="258">
        <v>1</v>
      </c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9"/>
    </row>
    <row r="131" spans="1:36" ht="13">
      <c r="A131" s="256"/>
      <c r="B131" s="256"/>
      <c r="C131" s="256"/>
      <c r="D131" s="256"/>
      <c r="E131" s="256"/>
      <c r="F131" s="256"/>
      <c r="G131" s="256"/>
      <c r="H131" s="261" t="s">
        <v>319</v>
      </c>
      <c r="I131" s="261">
        <v>1</v>
      </c>
      <c r="J131" s="261">
        <v>1</v>
      </c>
      <c r="K131" s="261">
        <v>1</v>
      </c>
      <c r="L131" s="261">
        <v>1</v>
      </c>
      <c r="M131" s="261">
        <v>1</v>
      </c>
      <c r="N131" s="261">
        <v>1</v>
      </c>
      <c r="O131" s="261">
        <v>1</v>
      </c>
      <c r="P131" s="261">
        <v>1</v>
      </c>
      <c r="Q131" s="261">
        <v>1</v>
      </c>
      <c r="R131" s="261">
        <v>1</v>
      </c>
      <c r="S131" s="261">
        <v>1</v>
      </c>
      <c r="T131" s="261">
        <v>1</v>
      </c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2"/>
    </row>
    <row r="132" spans="1:36" ht="13">
      <c r="A132" s="256"/>
      <c r="B132" s="256"/>
      <c r="C132" s="256"/>
      <c r="D132" s="256"/>
      <c r="E132" s="256"/>
      <c r="F132" s="256"/>
      <c r="G132" s="256"/>
      <c r="H132" s="261" t="s">
        <v>320</v>
      </c>
      <c r="I132" s="261">
        <v>1</v>
      </c>
      <c r="J132" s="261">
        <v>1</v>
      </c>
      <c r="K132" s="261">
        <v>1</v>
      </c>
      <c r="L132" s="261">
        <v>1</v>
      </c>
      <c r="M132" s="261">
        <v>1</v>
      </c>
      <c r="N132" s="261">
        <v>1</v>
      </c>
      <c r="O132" s="261">
        <v>1</v>
      </c>
      <c r="P132" s="261">
        <v>1</v>
      </c>
      <c r="Q132" s="261">
        <v>1</v>
      </c>
      <c r="R132" s="261">
        <v>1</v>
      </c>
      <c r="S132" s="261">
        <v>1</v>
      </c>
      <c r="T132" s="261">
        <v>1</v>
      </c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2"/>
    </row>
    <row r="133" spans="1:36" ht="13">
      <c r="A133" s="256"/>
      <c r="B133" s="256"/>
      <c r="C133" s="256"/>
      <c r="D133" s="256"/>
      <c r="E133" s="256"/>
      <c r="F133" s="256"/>
      <c r="G133" s="256"/>
      <c r="H133" s="261" t="s">
        <v>321</v>
      </c>
      <c r="I133" s="261">
        <v>1</v>
      </c>
      <c r="J133" s="261">
        <v>1</v>
      </c>
      <c r="K133" s="261">
        <v>1</v>
      </c>
      <c r="L133" s="261">
        <v>1</v>
      </c>
      <c r="M133" s="261">
        <v>1</v>
      </c>
      <c r="N133" s="261">
        <v>1</v>
      </c>
      <c r="O133" s="261">
        <v>1</v>
      </c>
      <c r="P133" s="261">
        <v>1</v>
      </c>
      <c r="Q133" s="261">
        <v>1</v>
      </c>
      <c r="R133" s="261">
        <v>1</v>
      </c>
      <c r="S133" s="261">
        <v>1</v>
      </c>
      <c r="T133" s="261">
        <v>1</v>
      </c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2"/>
    </row>
    <row r="134" spans="1:36" ht="13">
      <c r="A134" s="256"/>
      <c r="B134" s="256"/>
      <c r="C134" s="256"/>
      <c r="D134" s="256"/>
      <c r="E134" s="258" t="s">
        <v>35</v>
      </c>
      <c r="F134" s="258" t="s">
        <v>480</v>
      </c>
      <c r="G134" s="260">
        <v>69.5</v>
      </c>
      <c r="H134" s="258" t="s">
        <v>322</v>
      </c>
      <c r="I134" s="258">
        <v>1</v>
      </c>
      <c r="J134" s="258">
        <v>1</v>
      </c>
      <c r="K134" s="258">
        <v>1</v>
      </c>
      <c r="L134" s="258">
        <v>1</v>
      </c>
      <c r="M134" s="258">
        <v>1</v>
      </c>
      <c r="N134" s="258">
        <v>1</v>
      </c>
      <c r="O134" s="258">
        <v>1</v>
      </c>
      <c r="P134" s="258">
        <v>1</v>
      </c>
      <c r="Q134" s="258">
        <v>1</v>
      </c>
      <c r="R134" s="258">
        <v>1</v>
      </c>
      <c r="S134" s="258">
        <v>1</v>
      </c>
      <c r="T134" s="258">
        <v>1</v>
      </c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9"/>
    </row>
    <row r="135" spans="1:36" ht="13">
      <c r="A135" s="256"/>
      <c r="B135" s="256"/>
      <c r="C135" s="256"/>
      <c r="D135" s="256"/>
      <c r="E135" s="256"/>
      <c r="F135" s="256"/>
      <c r="G135" s="256"/>
      <c r="H135" s="261" t="s">
        <v>319</v>
      </c>
      <c r="I135" s="261">
        <v>1</v>
      </c>
      <c r="J135" s="261">
        <v>1</v>
      </c>
      <c r="K135" s="261">
        <v>1</v>
      </c>
      <c r="L135" s="261">
        <v>1</v>
      </c>
      <c r="M135" s="261">
        <v>1</v>
      </c>
      <c r="N135" s="261">
        <v>1</v>
      </c>
      <c r="O135" s="261">
        <v>1</v>
      </c>
      <c r="P135" s="261">
        <v>1</v>
      </c>
      <c r="Q135" s="261">
        <v>1</v>
      </c>
      <c r="R135" s="261">
        <v>1</v>
      </c>
      <c r="S135" s="261">
        <v>1</v>
      </c>
      <c r="T135" s="261">
        <v>1</v>
      </c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61"/>
      <c r="AJ135" s="262"/>
    </row>
    <row r="136" spans="1:36" ht="13">
      <c r="A136" s="256"/>
      <c r="B136" s="256"/>
      <c r="C136" s="256"/>
      <c r="D136" s="256"/>
      <c r="E136" s="256"/>
      <c r="F136" s="256"/>
      <c r="G136" s="256"/>
      <c r="H136" s="261" t="s">
        <v>320</v>
      </c>
      <c r="I136" s="261">
        <v>1</v>
      </c>
      <c r="J136" s="261">
        <v>1</v>
      </c>
      <c r="K136" s="261">
        <v>1</v>
      </c>
      <c r="L136" s="261">
        <v>1</v>
      </c>
      <c r="M136" s="261">
        <v>1</v>
      </c>
      <c r="N136" s="261">
        <v>1</v>
      </c>
      <c r="O136" s="261">
        <v>1</v>
      </c>
      <c r="P136" s="261">
        <v>1</v>
      </c>
      <c r="Q136" s="261">
        <v>1</v>
      </c>
      <c r="R136" s="261">
        <v>1</v>
      </c>
      <c r="S136" s="261">
        <v>1</v>
      </c>
      <c r="T136" s="261">
        <v>1</v>
      </c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2"/>
    </row>
    <row r="137" spans="1:36" ht="13">
      <c r="A137" s="256"/>
      <c r="B137" s="256"/>
      <c r="C137" s="256"/>
      <c r="D137" s="256"/>
      <c r="E137" s="256"/>
      <c r="F137" s="256"/>
      <c r="G137" s="256"/>
      <c r="H137" s="261" t="s">
        <v>321</v>
      </c>
      <c r="I137" s="261">
        <v>1</v>
      </c>
      <c r="J137" s="261">
        <v>1</v>
      </c>
      <c r="K137" s="261">
        <v>1</v>
      </c>
      <c r="L137" s="261">
        <v>1</v>
      </c>
      <c r="M137" s="261">
        <v>1</v>
      </c>
      <c r="N137" s="261">
        <v>1</v>
      </c>
      <c r="O137" s="261">
        <v>1</v>
      </c>
      <c r="P137" s="261">
        <v>1</v>
      </c>
      <c r="Q137" s="261">
        <v>1</v>
      </c>
      <c r="R137" s="261">
        <v>1</v>
      </c>
      <c r="S137" s="261">
        <v>1</v>
      </c>
      <c r="T137" s="261">
        <v>1</v>
      </c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2"/>
    </row>
    <row r="138" spans="1:36" ht="13">
      <c r="A138" s="256"/>
      <c r="B138" s="256"/>
      <c r="C138" s="256"/>
      <c r="D138" s="258" t="s">
        <v>489</v>
      </c>
      <c r="E138" s="258" t="s">
        <v>26</v>
      </c>
      <c r="F138" s="258" t="s">
        <v>488</v>
      </c>
      <c r="G138" s="260">
        <v>49.5</v>
      </c>
      <c r="H138" s="258" t="s">
        <v>3679</v>
      </c>
      <c r="I138" s="258"/>
      <c r="J138" s="258">
        <v>1</v>
      </c>
      <c r="K138" s="258">
        <v>1</v>
      </c>
      <c r="L138" s="258">
        <v>1</v>
      </c>
      <c r="M138" s="258">
        <v>1</v>
      </c>
      <c r="N138" s="258">
        <v>1</v>
      </c>
      <c r="O138" s="258">
        <v>1</v>
      </c>
      <c r="P138" s="258">
        <v>1</v>
      </c>
      <c r="Q138" s="258">
        <v>1</v>
      </c>
      <c r="R138" s="258">
        <v>1</v>
      </c>
      <c r="S138" s="258">
        <v>1</v>
      </c>
      <c r="T138" s="258">
        <v>1</v>
      </c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9"/>
    </row>
    <row r="139" spans="1:36" ht="13">
      <c r="A139" s="256"/>
      <c r="B139" s="256"/>
      <c r="C139" s="256"/>
      <c r="D139" s="258" t="s">
        <v>444</v>
      </c>
      <c r="E139" s="258" t="s">
        <v>445</v>
      </c>
      <c r="F139" s="258" t="s">
        <v>443</v>
      </c>
      <c r="G139" s="260">
        <v>49.5</v>
      </c>
      <c r="H139" s="258" t="s">
        <v>322</v>
      </c>
      <c r="I139" s="258">
        <v>1</v>
      </c>
      <c r="J139" s="258">
        <v>1</v>
      </c>
      <c r="K139" s="258">
        <v>1</v>
      </c>
      <c r="L139" s="258">
        <v>1</v>
      </c>
      <c r="M139" s="258">
        <v>1</v>
      </c>
      <c r="N139" s="258">
        <v>1</v>
      </c>
      <c r="O139" s="258">
        <v>1</v>
      </c>
      <c r="P139" s="258">
        <v>1</v>
      </c>
      <c r="Q139" s="258">
        <v>1</v>
      </c>
      <c r="R139" s="258">
        <v>1</v>
      </c>
      <c r="S139" s="258">
        <v>1</v>
      </c>
      <c r="T139" s="258">
        <v>1</v>
      </c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9"/>
    </row>
    <row r="140" spans="1:36" ht="13">
      <c r="A140" s="256"/>
      <c r="B140" s="256"/>
      <c r="C140" s="256"/>
      <c r="D140" s="256"/>
      <c r="E140" s="256"/>
      <c r="F140" s="256"/>
      <c r="G140" s="256"/>
      <c r="H140" s="261" t="s">
        <v>319</v>
      </c>
      <c r="I140" s="261">
        <v>1</v>
      </c>
      <c r="J140" s="261">
        <v>1</v>
      </c>
      <c r="K140" s="261">
        <v>1</v>
      </c>
      <c r="L140" s="261">
        <v>1</v>
      </c>
      <c r="M140" s="261">
        <v>1</v>
      </c>
      <c r="N140" s="261">
        <v>1</v>
      </c>
      <c r="O140" s="261">
        <v>1</v>
      </c>
      <c r="P140" s="261">
        <v>1</v>
      </c>
      <c r="Q140" s="261">
        <v>1</v>
      </c>
      <c r="R140" s="261">
        <v>1</v>
      </c>
      <c r="S140" s="261">
        <v>1</v>
      </c>
      <c r="T140" s="261">
        <v>1</v>
      </c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2"/>
    </row>
    <row r="141" spans="1:36" ht="13">
      <c r="A141" s="256"/>
      <c r="B141" s="256"/>
      <c r="C141" s="256"/>
      <c r="D141" s="256"/>
      <c r="E141" s="256"/>
      <c r="F141" s="256"/>
      <c r="G141" s="256"/>
      <c r="H141" s="261" t="s">
        <v>320</v>
      </c>
      <c r="I141" s="261">
        <v>1</v>
      </c>
      <c r="J141" s="261">
        <v>1</v>
      </c>
      <c r="K141" s="261">
        <v>1</v>
      </c>
      <c r="L141" s="261">
        <v>1</v>
      </c>
      <c r="M141" s="261">
        <v>1</v>
      </c>
      <c r="N141" s="261">
        <v>1</v>
      </c>
      <c r="O141" s="261">
        <v>1</v>
      </c>
      <c r="P141" s="261">
        <v>1</v>
      </c>
      <c r="Q141" s="261">
        <v>1</v>
      </c>
      <c r="R141" s="261">
        <v>1</v>
      </c>
      <c r="S141" s="261">
        <v>1</v>
      </c>
      <c r="T141" s="261">
        <v>1</v>
      </c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2"/>
    </row>
    <row r="142" spans="1:36" ht="13">
      <c r="A142" s="256"/>
      <c r="B142" s="256"/>
      <c r="C142" s="256"/>
      <c r="D142" s="256"/>
      <c r="E142" s="256"/>
      <c r="F142" s="256"/>
      <c r="G142" s="256"/>
      <c r="H142" s="261" t="s">
        <v>321</v>
      </c>
      <c r="I142" s="261">
        <v>1</v>
      </c>
      <c r="J142" s="261">
        <v>1</v>
      </c>
      <c r="K142" s="261">
        <v>1</v>
      </c>
      <c r="L142" s="261">
        <v>1</v>
      </c>
      <c r="M142" s="261">
        <v>1</v>
      </c>
      <c r="N142" s="261">
        <v>1</v>
      </c>
      <c r="O142" s="261">
        <v>1</v>
      </c>
      <c r="P142" s="261">
        <v>1</v>
      </c>
      <c r="Q142" s="261">
        <v>1</v>
      </c>
      <c r="R142" s="261">
        <v>1</v>
      </c>
      <c r="S142" s="261">
        <v>1</v>
      </c>
      <c r="T142" s="261">
        <v>1</v>
      </c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61"/>
      <c r="AJ142" s="262"/>
    </row>
    <row r="143" spans="1:36" ht="13">
      <c r="A143" s="256"/>
      <c r="B143" s="256"/>
      <c r="C143" s="256"/>
      <c r="D143" s="256"/>
      <c r="E143" s="258" t="s">
        <v>19</v>
      </c>
      <c r="F143" s="258" t="s">
        <v>450</v>
      </c>
      <c r="G143" s="260">
        <v>59.5</v>
      </c>
      <c r="H143" s="258" t="s">
        <v>322</v>
      </c>
      <c r="I143" s="258">
        <v>1</v>
      </c>
      <c r="J143" s="258">
        <v>1</v>
      </c>
      <c r="K143" s="258">
        <v>1</v>
      </c>
      <c r="L143" s="258">
        <v>1</v>
      </c>
      <c r="M143" s="258">
        <v>1</v>
      </c>
      <c r="N143" s="258">
        <v>1</v>
      </c>
      <c r="O143" s="258">
        <v>1</v>
      </c>
      <c r="P143" s="258">
        <v>1</v>
      </c>
      <c r="Q143" s="258">
        <v>1</v>
      </c>
      <c r="R143" s="258">
        <v>1</v>
      </c>
      <c r="S143" s="258">
        <v>1</v>
      </c>
      <c r="T143" s="258">
        <v>1</v>
      </c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9"/>
    </row>
    <row r="144" spans="1:36" ht="13">
      <c r="A144" s="256"/>
      <c r="B144" s="256"/>
      <c r="C144" s="256"/>
      <c r="D144" s="256"/>
      <c r="E144" s="256"/>
      <c r="F144" s="256"/>
      <c r="G144" s="256"/>
      <c r="H144" s="261" t="s">
        <v>319</v>
      </c>
      <c r="I144" s="261">
        <v>1</v>
      </c>
      <c r="J144" s="261">
        <v>1</v>
      </c>
      <c r="K144" s="261">
        <v>1</v>
      </c>
      <c r="L144" s="261">
        <v>1</v>
      </c>
      <c r="M144" s="261">
        <v>1</v>
      </c>
      <c r="N144" s="261">
        <v>1</v>
      </c>
      <c r="O144" s="261">
        <v>1</v>
      </c>
      <c r="P144" s="261">
        <v>1</v>
      </c>
      <c r="Q144" s="261">
        <v>1</v>
      </c>
      <c r="R144" s="261">
        <v>1</v>
      </c>
      <c r="S144" s="261">
        <v>1</v>
      </c>
      <c r="T144" s="261">
        <v>1</v>
      </c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61"/>
      <c r="AJ144" s="262"/>
    </row>
    <row r="145" spans="1:36" ht="13">
      <c r="A145" s="256"/>
      <c r="B145" s="256"/>
      <c r="C145" s="256"/>
      <c r="D145" s="256"/>
      <c r="E145" s="256"/>
      <c r="F145" s="256"/>
      <c r="G145" s="256"/>
      <c r="H145" s="261" t="s">
        <v>320</v>
      </c>
      <c r="I145" s="261">
        <v>1</v>
      </c>
      <c r="J145" s="261">
        <v>1</v>
      </c>
      <c r="K145" s="261">
        <v>1</v>
      </c>
      <c r="L145" s="261">
        <v>1</v>
      </c>
      <c r="M145" s="261">
        <v>1</v>
      </c>
      <c r="N145" s="261">
        <v>1</v>
      </c>
      <c r="O145" s="261">
        <v>1</v>
      </c>
      <c r="P145" s="261">
        <v>1</v>
      </c>
      <c r="Q145" s="261">
        <v>1</v>
      </c>
      <c r="R145" s="261">
        <v>1</v>
      </c>
      <c r="S145" s="261">
        <v>1</v>
      </c>
      <c r="T145" s="261">
        <v>1</v>
      </c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61"/>
      <c r="AJ145" s="262"/>
    </row>
    <row r="146" spans="1:36" ht="13">
      <c r="A146" s="256"/>
      <c r="B146" s="256"/>
      <c r="C146" s="256"/>
      <c r="D146" s="256"/>
      <c r="E146" s="256"/>
      <c r="F146" s="256"/>
      <c r="G146" s="256"/>
      <c r="H146" s="261" t="s">
        <v>321</v>
      </c>
      <c r="I146" s="261">
        <v>1</v>
      </c>
      <c r="J146" s="261">
        <v>1</v>
      </c>
      <c r="K146" s="261">
        <v>1</v>
      </c>
      <c r="L146" s="261">
        <v>1</v>
      </c>
      <c r="M146" s="261">
        <v>1</v>
      </c>
      <c r="N146" s="261">
        <v>1</v>
      </c>
      <c r="O146" s="261">
        <v>1</v>
      </c>
      <c r="P146" s="261">
        <v>1</v>
      </c>
      <c r="Q146" s="261">
        <v>1</v>
      </c>
      <c r="R146" s="261">
        <v>1</v>
      </c>
      <c r="S146" s="261">
        <v>1</v>
      </c>
      <c r="T146" s="261">
        <v>1</v>
      </c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2"/>
    </row>
    <row r="147" spans="1:36" ht="13">
      <c r="A147" s="256"/>
      <c r="B147" s="256"/>
      <c r="C147" s="256"/>
      <c r="D147" s="256"/>
      <c r="E147" s="258" t="s">
        <v>448</v>
      </c>
      <c r="F147" s="258" t="s">
        <v>447</v>
      </c>
      <c r="G147" s="260">
        <v>49.5</v>
      </c>
      <c r="H147" s="258" t="s">
        <v>322</v>
      </c>
      <c r="I147" s="258">
        <v>1</v>
      </c>
      <c r="J147" s="258">
        <v>1</v>
      </c>
      <c r="K147" s="258">
        <v>1</v>
      </c>
      <c r="L147" s="258">
        <v>1</v>
      </c>
      <c r="M147" s="258">
        <v>1</v>
      </c>
      <c r="N147" s="258">
        <v>1</v>
      </c>
      <c r="O147" s="258">
        <v>1</v>
      </c>
      <c r="P147" s="258">
        <v>1</v>
      </c>
      <c r="Q147" s="258">
        <v>1</v>
      </c>
      <c r="R147" s="258">
        <v>1</v>
      </c>
      <c r="S147" s="258">
        <v>1</v>
      </c>
      <c r="T147" s="258">
        <v>1</v>
      </c>
      <c r="U147" s="258">
        <v>1</v>
      </c>
      <c r="V147" s="258">
        <v>1</v>
      </c>
      <c r="W147" s="258">
        <v>1</v>
      </c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9"/>
    </row>
    <row r="148" spans="1:36" ht="13">
      <c r="A148" s="256"/>
      <c r="B148" s="256"/>
      <c r="C148" s="256"/>
      <c r="D148" s="256"/>
      <c r="E148" s="256"/>
      <c r="F148" s="256"/>
      <c r="G148" s="256"/>
      <c r="H148" s="261" t="s">
        <v>319</v>
      </c>
      <c r="I148" s="261">
        <v>1</v>
      </c>
      <c r="J148" s="261">
        <v>1</v>
      </c>
      <c r="K148" s="261">
        <v>1</v>
      </c>
      <c r="L148" s="261">
        <v>1</v>
      </c>
      <c r="M148" s="261">
        <v>1</v>
      </c>
      <c r="N148" s="261">
        <v>1</v>
      </c>
      <c r="O148" s="261">
        <v>1</v>
      </c>
      <c r="P148" s="261">
        <v>1</v>
      </c>
      <c r="Q148" s="261">
        <v>1</v>
      </c>
      <c r="R148" s="261">
        <v>1</v>
      </c>
      <c r="S148" s="261">
        <v>1</v>
      </c>
      <c r="T148" s="261">
        <v>1</v>
      </c>
      <c r="U148" s="261">
        <v>1</v>
      </c>
      <c r="V148" s="261">
        <v>1</v>
      </c>
      <c r="W148" s="261">
        <v>1</v>
      </c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2"/>
    </row>
    <row r="149" spans="1:36" ht="13">
      <c r="A149" s="256"/>
      <c r="B149" s="256"/>
      <c r="C149" s="256"/>
      <c r="D149" s="256"/>
      <c r="E149" s="256"/>
      <c r="F149" s="256"/>
      <c r="G149" s="256"/>
      <c r="H149" s="261" t="s">
        <v>320</v>
      </c>
      <c r="I149" s="261">
        <v>1</v>
      </c>
      <c r="J149" s="261">
        <v>1</v>
      </c>
      <c r="K149" s="261">
        <v>1</v>
      </c>
      <c r="L149" s="261">
        <v>1</v>
      </c>
      <c r="M149" s="261">
        <v>1</v>
      </c>
      <c r="N149" s="261">
        <v>1</v>
      </c>
      <c r="O149" s="261">
        <v>1</v>
      </c>
      <c r="P149" s="261">
        <v>1</v>
      </c>
      <c r="Q149" s="261">
        <v>1</v>
      </c>
      <c r="R149" s="261">
        <v>1</v>
      </c>
      <c r="S149" s="261">
        <v>1</v>
      </c>
      <c r="T149" s="261">
        <v>1</v>
      </c>
      <c r="U149" s="261">
        <v>1</v>
      </c>
      <c r="V149" s="261">
        <v>1</v>
      </c>
      <c r="W149" s="261">
        <v>1</v>
      </c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2"/>
    </row>
    <row r="150" spans="1:36" ht="13">
      <c r="A150" s="256"/>
      <c r="B150" s="256"/>
      <c r="C150" s="256"/>
      <c r="D150" s="256"/>
      <c r="E150" s="256"/>
      <c r="F150" s="256"/>
      <c r="G150" s="256"/>
      <c r="H150" s="261" t="s">
        <v>321</v>
      </c>
      <c r="I150" s="261">
        <v>1</v>
      </c>
      <c r="J150" s="261">
        <v>1</v>
      </c>
      <c r="K150" s="261">
        <v>1</v>
      </c>
      <c r="L150" s="261">
        <v>1</v>
      </c>
      <c r="M150" s="261">
        <v>1</v>
      </c>
      <c r="N150" s="261">
        <v>1</v>
      </c>
      <c r="O150" s="261">
        <v>1</v>
      </c>
      <c r="P150" s="261">
        <v>1</v>
      </c>
      <c r="Q150" s="261">
        <v>1</v>
      </c>
      <c r="R150" s="261">
        <v>1</v>
      </c>
      <c r="S150" s="261">
        <v>1</v>
      </c>
      <c r="T150" s="261">
        <v>1</v>
      </c>
      <c r="U150" s="261">
        <v>1</v>
      </c>
      <c r="V150" s="261">
        <v>1</v>
      </c>
      <c r="W150" s="261">
        <v>1</v>
      </c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2"/>
    </row>
    <row r="151" spans="1:36" ht="13">
      <c r="A151" s="256"/>
      <c r="B151" s="256"/>
      <c r="C151" s="256"/>
      <c r="D151" s="258" t="s">
        <v>416</v>
      </c>
      <c r="E151" s="258" t="s">
        <v>418</v>
      </c>
      <c r="F151" s="258" t="s">
        <v>159</v>
      </c>
      <c r="G151" s="260">
        <v>49.5</v>
      </c>
      <c r="H151" s="258" t="s">
        <v>322</v>
      </c>
      <c r="I151" s="258">
        <v>1</v>
      </c>
      <c r="J151" s="258">
        <v>1</v>
      </c>
      <c r="K151" s="258">
        <v>1</v>
      </c>
      <c r="L151" s="258">
        <v>1</v>
      </c>
      <c r="M151" s="258">
        <v>1</v>
      </c>
      <c r="N151" s="258">
        <v>1</v>
      </c>
      <c r="O151" s="258">
        <v>1</v>
      </c>
      <c r="P151" s="258">
        <v>1</v>
      </c>
      <c r="Q151" s="258">
        <v>1</v>
      </c>
      <c r="R151" s="258">
        <v>1</v>
      </c>
      <c r="S151" s="258">
        <v>1</v>
      </c>
      <c r="T151" s="258">
        <v>1</v>
      </c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9"/>
    </row>
    <row r="152" spans="1:36" ht="13">
      <c r="A152" s="256"/>
      <c r="B152" s="256"/>
      <c r="C152" s="256"/>
      <c r="D152" s="256"/>
      <c r="E152" s="256"/>
      <c r="F152" s="256"/>
      <c r="G152" s="256"/>
      <c r="H152" s="261" t="s">
        <v>319</v>
      </c>
      <c r="I152" s="261">
        <v>1</v>
      </c>
      <c r="J152" s="261">
        <v>1</v>
      </c>
      <c r="K152" s="261">
        <v>1</v>
      </c>
      <c r="L152" s="261">
        <v>1</v>
      </c>
      <c r="M152" s="261">
        <v>1</v>
      </c>
      <c r="N152" s="261">
        <v>1</v>
      </c>
      <c r="O152" s="261">
        <v>1</v>
      </c>
      <c r="P152" s="261">
        <v>1</v>
      </c>
      <c r="Q152" s="261">
        <v>1</v>
      </c>
      <c r="R152" s="261">
        <v>1</v>
      </c>
      <c r="S152" s="261">
        <v>1</v>
      </c>
      <c r="T152" s="261">
        <v>1</v>
      </c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2"/>
    </row>
    <row r="153" spans="1:36" ht="13">
      <c r="A153" s="256"/>
      <c r="B153" s="256"/>
      <c r="C153" s="256"/>
      <c r="D153" s="256"/>
      <c r="E153" s="256"/>
      <c r="F153" s="256"/>
      <c r="G153" s="256"/>
      <c r="H153" s="261" t="s">
        <v>320</v>
      </c>
      <c r="I153" s="261">
        <v>1</v>
      </c>
      <c r="J153" s="261">
        <v>1</v>
      </c>
      <c r="K153" s="261">
        <v>1</v>
      </c>
      <c r="L153" s="261">
        <v>1</v>
      </c>
      <c r="M153" s="261">
        <v>1</v>
      </c>
      <c r="N153" s="261">
        <v>1</v>
      </c>
      <c r="O153" s="261">
        <v>1</v>
      </c>
      <c r="P153" s="261">
        <v>1</v>
      </c>
      <c r="Q153" s="261">
        <v>1</v>
      </c>
      <c r="R153" s="261">
        <v>1</v>
      </c>
      <c r="S153" s="261">
        <v>1</v>
      </c>
      <c r="T153" s="261">
        <v>1</v>
      </c>
      <c r="U153" s="261"/>
      <c r="V153" s="261"/>
      <c r="W153" s="261"/>
      <c r="X153" s="261"/>
      <c r="Y153" s="261"/>
      <c r="Z153" s="261"/>
      <c r="AA153" s="261"/>
      <c r="AB153" s="261"/>
      <c r="AC153" s="261"/>
      <c r="AD153" s="261"/>
      <c r="AE153" s="261"/>
      <c r="AF153" s="261"/>
      <c r="AG153" s="261"/>
      <c r="AH153" s="261"/>
      <c r="AI153" s="261"/>
      <c r="AJ153" s="262"/>
    </row>
    <row r="154" spans="1:36" ht="13">
      <c r="A154" s="256"/>
      <c r="B154" s="256"/>
      <c r="C154" s="256"/>
      <c r="D154" s="256"/>
      <c r="E154" s="256"/>
      <c r="F154" s="256"/>
      <c r="G154" s="256"/>
      <c r="H154" s="261" t="s">
        <v>321</v>
      </c>
      <c r="I154" s="261">
        <v>1</v>
      </c>
      <c r="J154" s="261">
        <v>1</v>
      </c>
      <c r="K154" s="261">
        <v>1</v>
      </c>
      <c r="L154" s="261">
        <v>1</v>
      </c>
      <c r="M154" s="261">
        <v>1</v>
      </c>
      <c r="N154" s="261">
        <v>1</v>
      </c>
      <c r="O154" s="261">
        <v>1</v>
      </c>
      <c r="P154" s="261">
        <v>1</v>
      </c>
      <c r="Q154" s="261">
        <v>1</v>
      </c>
      <c r="R154" s="261">
        <v>1</v>
      </c>
      <c r="S154" s="261">
        <v>1</v>
      </c>
      <c r="T154" s="261">
        <v>1</v>
      </c>
      <c r="U154" s="261"/>
      <c r="V154" s="261"/>
      <c r="W154" s="261"/>
      <c r="X154" s="261"/>
      <c r="Y154" s="261"/>
      <c r="Z154" s="261"/>
      <c r="AA154" s="261"/>
      <c r="AB154" s="261"/>
      <c r="AC154" s="261"/>
      <c r="AD154" s="261"/>
      <c r="AE154" s="261"/>
      <c r="AF154" s="261"/>
      <c r="AG154" s="261"/>
      <c r="AH154" s="261"/>
      <c r="AI154" s="261"/>
      <c r="AJ154" s="262"/>
    </row>
    <row r="155" spans="1:36" ht="13">
      <c r="A155" s="256"/>
      <c r="B155" s="256"/>
      <c r="C155" s="256"/>
      <c r="D155" s="256"/>
      <c r="E155" s="258" t="s">
        <v>417</v>
      </c>
      <c r="F155" s="258" t="s">
        <v>160</v>
      </c>
      <c r="G155" s="260">
        <v>49.5</v>
      </c>
      <c r="H155" s="258" t="s">
        <v>322</v>
      </c>
      <c r="I155" s="258">
        <v>1</v>
      </c>
      <c r="J155" s="258">
        <v>1</v>
      </c>
      <c r="K155" s="258">
        <v>1</v>
      </c>
      <c r="L155" s="258">
        <v>1</v>
      </c>
      <c r="M155" s="258">
        <v>1</v>
      </c>
      <c r="N155" s="258">
        <v>1</v>
      </c>
      <c r="O155" s="258">
        <v>1</v>
      </c>
      <c r="P155" s="258">
        <v>1</v>
      </c>
      <c r="Q155" s="258">
        <v>1</v>
      </c>
      <c r="R155" s="258">
        <v>1</v>
      </c>
      <c r="S155" s="258">
        <v>1</v>
      </c>
      <c r="T155" s="258">
        <v>1</v>
      </c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9"/>
    </row>
    <row r="156" spans="1:36" ht="13">
      <c r="A156" s="256"/>
      <c r="B156" s="256"/>
      <c r="C156" s="256"/>
      <c r="D156" s="256"/>
      <c r="E156" s="256"/>
      <c r="F156" s="256"/>
      <c r="G156" s="256"/>
      <c r="H156" s="261" t="s">
        <v>319</v>
      </c>
      <c r="I156" s="261">
        <v>1</v>
      </c>
      <c r="J156" s="261">
        <v>1</v>
      </c>
      <c r="K156" s="261">
        <v>1</v>
      </c>
      <c r="L156" s="261">
        <v>1</v>
      </c>
      <c r="M156" s="261">
        <v>1</v>
      </c>
      <c r="N156" s="261">
        <v>1</v>
      </c>
      <c r="O156" s="261">
        <v>1</v>
      </c>
      <c r="P156" s="261">
        <v>1</v>
      </c>
      <c r="Q156" s="261">
        <v>1</v>
      </c>
      <c r="R156" s="261">
        <v>1</v>
      </c>
      <c r="S156" s="261">
        <v>1</v>
      </c>
      <c r="T156" s="261">
        <v>1</v>
      </c>
      <c r="U156" s="261"/>
      <c r="V156" s="261"/>
      <c r="W156" s="261"/>
      <c r="X156" s="261"/>
      <c r="Y156" s="261"/>
      <c r="Z156" s="261"/>
      <c r="AA156" s="261"/>
      <c r="AB156" s="261"/>
      <c r="AC156" s="261"/>
      <c r="AD156" s="261"/>
      <c r="AE156" s="261"/>
      <c r="AF156" s="261"/>
      <c r="AG156" s="261"/>
      <c r="AH156" s="261"/>
      <c r="AI156" s="261"/>
      <c r="AJ156" s="262"/>
    </row>
    <row r="157" spans="1:36" ht="13">
      <c r="A157" s="256"/>
      <c r="B157" s="256"/>
      <c r="C157" s="256"/>
      <c r="D157" s="256"/>
      <c r="E157" s="256"/>
      <c r="F157" s="256"/>
      <c r="G157" s="256"/>
      <c r="H157" s="261" t="s">
        <v>320</v>
      </c>
      <c r="I157" s="261">
        <v>1</v>
      </c>
      <c r="J157" s="261">
        <v>1</v>
      </c>
      <c r="K157" s="261">
        <v>1</v>
      </c>
      <c r="L157" s="261">
        <v>1</v>
      </c>
      <c r="M157" s="261">
        <v>1</v>
      </c>
      <c r="N157" s="261">
        <v>1</v>
      </c>
      <c r="O157" s="261">
        <v>1</v>
      </c>
      <c r="P157" s="261">
        <v>1</v>
      </c>
      <c r="Q157" s="261">
        <v>1</v>
      </c>
      <c r="R157" s="261">
        <v>1</v>
      </c>
      <c r="S157" s="261">
        <v>1</v>
      </c>
      <c r="T157" s="261">
        <v>1</v>
      </c>
      <c r="U157" s="261"/>
      <c r="V157" s="261"/>
      <c r="W157" s="261"/>
      <c r="X157" s="261"/>
      <c r="Y157" s="261"/>
      <c r="Z157" s="261"/>
      <c r="AA157" s="261"/>
      <c r="AB157" s="261"/>
      <c r="AC157" s="261"/>
      <c r="AD157" s="261"/>
      <c r="AE157" s="261"/>
      <c r="AF157" s="261"/>
      <c r="AG157" s="261"/>
      <c r="AH157" s="261"/>
      <c r="AI157" s="261"/>
      <c r="AJ157" s="262"/>
    </row>
    <row r="158" spans="1:36" ht="13">
      <c r="A158" s="256"/>
      <c r="B158" s="256"/>
      <c r="C158" s="256"/>
      <c r="D158" s="256"/>
      <c r="E158" s="256"/>
      <c r="F158" s="256"/>
      <c r="G158" s="256"/>
      <c r="H158" s="261" t="s">
        <v>321</v>
      </c>
      <c r="I158" s="261">
        <v>1</v>
      </c>
      <c r="J158" s="261">
        <v>1</v>
      </c>
      <c r="K158" s="261">
        <v>1</v>
      </c>
      <c r="L158" s="261">
        <v>1</v>
      </c>
      <c r="M158" s="261">
        <v>1</v>
      </c>
      <c r="N158" s="261">
        <v>1</v>
      </c>
      <c r="O158" s="261">
        <v>1</v>
      </c>
      <c r="P158" s="261">
        <v>1</v>
      </c>
      <c r="Q158" s="261">
        <v>1</v>
      </c>
      <c r="R158" s="261">
        <v>1</v>
      </c>
      <c r="S158" s="261">
        <v>1</v>
      </c>
      <c r="T158" s="261">
        <v>1</v>
      </c>
      <c r="U158" s="261"/>
      <c r="V158" s="261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61"/>
      <c r="AJ158" s="262"/>
    </row>
    <row r="159" spans="1:36" ht="13">
      <c r="A159" s="256"/>
      <c r="B159" s="256"/>
      <c r="C159" s="256"/>
      <c r="D159" s="256"/>
      <c r="E159" s="258" t="s">
        <v>3680</v>
      </c>
      <c r="F159" s="258" t="s">
        <v>452</v>
      </c>
      <c r="G159" s="260">
        <v>64.5</v>
      </c>
      <c r="H159" s="258" t="s">
        <v>322</v>
      </c>
      <c r="I159" s="258">
        <v>1</v>
      </c>
      <c r="J159" s="258">
        <v>1</v>
      </c>
      <c r="K159" s="258">
        <v>1</v>
      </c>
      <c r="L159" s="258">
        <v>1</v>
      </c>
      <c r="M159" s="258">
        <v>1</v>
      </c>
      <c r="N159" s="258">
        <v>1</v>
      </c>
      <c r="O159" s="258">
        <v>1</v>
      </c>
      <c r="P159" s="258">
        <v>1</v>
      </c>
      <c r="Q159" s="258">
        <v>1</v>
      </c>
      <c r="R159" s="258">
        <v>1</v>
      </c>
      <c r="S159" s="258">
        <v>1</v>
      </c>
      <c r="T159" s="258">
        <v>1</v>
      </c>
      <c r="U159" s="258">
        <v>1</v>
      </c>
      <c r="V159" s="258">
        <v>1</v>
      </c>
      <c r="W159" s="258">
        <v>1</v>
      </c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9"/>
    </row>
    <row r="160" spans="1:36" ht="13">
      <c r="A160" s="256"/>
      <c r="B160" s="256"/>
      <c r="C160" s="256"/>
      <c r="D160" s="256"/>
      <c r="E160" s="256"/>
      <c r="F160" s="256"/>
      <c r="G160" s="256"/>
      <c r="H160" s="261" t="s">
        <v>319</v>
      </c>
      <c r="I160" s="261">
        <v>1</v>
      </c>
      <c r="J160" s="261">
        <v>1</v>
      </c>
      <c r="K160" s="261">
        <v>1</v>
      </c>
      <c r="L160" s="261">
        <v>1</v>
      </c>
      <c r="M160" s="261">
        <v>1</v>
      </c>
      <c r="N160" s="261">
        <v>1</v>
      </c>
      <c r="O160" s="261">
        <v>1</v>
      </c>
      <c r="P160" s="261">
        <v>1</v>
      </c>
      <c r="Q160" s="261">
        <v>1</v>
      </c>
      <c r="R160" s="261">
        <v>1</v>
      </c>
      <c r="S160" s="261">
        <v>1</v>
      </c>
      <c r="T160" s="261">
        <v>1</v>
      </c>
      <c r="U160" s="261">
        <v>1</v>
      </c>
      <c r="V160" s="261">
        <v>1</v>
      </c>
      <c r="W160" s="261">
        <v>1</v>
      </c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61"/>
      <c r="AJ160" s="262"/>
    </row>
    <row r="161" spans="1:36" ht="13">
      <c r="A161" s="256"/>
      <c r="B161" s="256"/>
      <c r="C161" s="256"/>
      <c r="D161" s="256"/>
      <c r="E161" s="256"/>
      <c r="F161" s="256"/>
      <c r="G161" s="256"/>
      <c r="H161" s="261" t="s">
        <v>320</v>
      </c>
      <c r="I161" s="261">
        <v>1</v>
      </c>
      <c r="J161" s="261">
        <v>1</v>
      </c>
      <c r="K161" s="261">
        <v>1</v>
      </c>
      <c r="L161" s="261">
        <v>1</v>
      </c>
      <c r="M161" s="261">
        <v>1</v>
      </c>
      <c r="N161" s="261">
        <v>1</v>
      </c>
      <c r="O161" s="261">
        <v>1</v>
      </c>
      <c r="P161" s="261">
        <v>1</v>
      </c>
      <c r="Q161" s="261">
        <v>1</v>
      </c>
      <c r="R161" s="261">
        <v>1</v>
      </c>
      <c r="S161" s="261">
        <v>1</v>
      </c>
      <c r="T161" s="261">
        <v>1</v>
      </c>
      <c r="U161" s="261">
        <v>1</v>
      </c>
      <c r="V161" s="261">
        <v>1</v>
      </c>
      <c r="W161" s="261">
        <v>1</v>
      </c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61"/>
      <c r="AJ161" s="262"/>
    </row>
    <row r="162" spans="1:36" ht="13">
      <c r="A162" s="256"/>
      <c r="B162" s="256"/>
      <c r="C162" s="256"/>
      <c r="D162" s="256"/>
      <c r="E162" s="256"/>
      <c r="F162" s="256"/>
      <c r="G162" s="256"/>
      <c r="H162" s="261" t="s">
        <v>321</v>
      </c>
      <c r="I162" s="261">
        <v>1</v>
      </c>
      <c r="J162" s="261">
        <v>1</v>
      </c>
      <c r="K162" s="261">
        <v>1</v>
      </c>
      <c r="L162" s="261">
        <v>1</v>
      </c>
      <c r="M162" s="261">
        <v>1</v>
      </c>
      <c r="N162" s="261">
        <v>1</v>
      </c>
      <c r="O162" s="261">
        <v>1</v>
      </c>
      <c r="P162" s="261">
        <v>1</v>
      </c>
      <c r="Q162" s="261">
        <v>1</v>
      </c>
      <c r="R162" s="261">
        <v>1</v>
      </c>
      <c r="S162" s="261">
        <v>1</v>
      </c>
      <c r="T162" s="261">
        <v>1</v>
      </c>
      <c r="U162" s="261">
        <v>1</v>
      </c>
      <c r="V162" s="261">
        <v>1</v>
      </c>
      <c r="W162" s="261">
        <v>1</v>
      </c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2"/>
    </row>
    <row r="163" spans="1:36" ht="13">
      <c r="A163" s="256"/>
      <c r="B163" s="256"/>
      <c r="C163" s="256"/>
      <c r="D163" s="256"/>
      <c r="E163" s="258" t="s">
        <v>3681</v>
      </c>
      <c r="F163" s="258" t="s">
        <v>454</v>
      </c>
      <c r="G163" s="260">
        <v>64.5</v>
      </c>
      <c r="H163" s="258" t="s">
        <v>322</v>
      </c>
      <c r="I163" s="258">
        <v>1</v>
      </c>
      <c r="J163" s="258">
        <v>1</v>
      </c>
      <c r="K163" s="258">
        <v>1</v>
      </c>
      <c r="L163" s="258">
        <v>1</v>
      </c>
      <c r="M163" s="258">
        <v>1</v>
      </c>
      <c r="N163" s="258">
        <v>1</v>
      </c>
      <c r="O163" s="258">
        <v>1</v>
      </c>
      <c r="P163" s="258">
        <v>1</v>
      </c>
      <c r="Q163" s="258">
        <v>1</v>
      </c>
      <c r="R163" s="258">
        <v>1</v>
      </c>
      <c r="S163" s="258">
        <v>1</v>
      </c>
      <c r="T163" s="258">
        <v>1</v>
      </c>
      <c r="U163" s="258">
        <v>1</v>
      </c>
      <c r="V163" s="258">
        <v>1</v>
      </c>
      <c r="W163" s="258">
        <v>1</v>
      </c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9"/>
    </row>
    <row r="164" spans="1:36" ht="13">
      <c r="A164" s="256"/>
      <c r="B164" s="256"/>
      <c r="C164" s="256"/>
      <c r="D164" s="256"/>
      <c r="E164" s="256"/>
      <c r="F164" s="256"/>
      <c r="G164" s="256"/>
      <c r="H164" s="261" t="s">
        <v>319</v>
      </c>
      <c r="I164" s="261">
        <v>1</v>
      </c>
      <c r="J164" s="261">
        <v>1</v>
      </c>
      <c r="K164" s="261">
        <v>1</v>
      </c>
      <c r="L164" s="261">
        <v>1</v>
      </c>
      <c r="M164" s="261">
        <v>1</v>
      </c>
      <c r="N164" s="261">
        <v>1</v>
      </c>
      <c r="O164" s="261">
        <v>1</v>
      </c>
      <c r="P164" s="261">
        <v>1</v>
      </c>
      <c r="Q164" s="261">
        <v>1</v>
      </c>
      <c r="R164" s="261">
        <v>1</v>
      </c>
      <c r="S164" s="261">
        <v>1</v>
      </c>
      <c r="T164" s="261">
        <v>1</v>
      </c>
      <c r="U164" s="261">
        <v>1</v>
      </c>
      <c r="V164" s="261">
        <v>1</v>
      </c>
      <c r="W164" s="261">
        <v>1</v>
      </c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61"/>
      <c r="AJ164" s="262"/>
    </row>
    <row r="165" spans="1:36" ht="13">
      <c r="A165" s="256"/>
      <c r="B165" s="256"/>
      <c r="C165" s="256"/>
      <c r="D165" s="256"/>
      <c r="E165" s="256"/>
      <c r="F165" s="256"/>
      <c r="G165" s="256"/>
      <c r="H165" s="261" t="s">
        <v>320</v>
      </c>
      <c r="I165" s="261">
        <v>1</v>
      </c>
      <c r="J165" s="261">
        <v>1</v>
      </c>
      <c r="K165" s="261">
        <v>1</v>
      </c>
      <c r="L165" s="261">
        <v>1</v>
      </c>
      <c r="M165" s="261">
        <v>1</v>
      </c>
      <c r="N165" s="261">
        <v>1</v>
      </c>
      <c r="O165" s="261">
        <v>1</v>
      </c>
      <c r="P165" s="261">
        <v>1</v>
      </c>
      <c r="Q165" s="261">
        <v>1</v>
      </c>
      <c r="R165" s="261">
        <v>1</v>
      </c>
      <c r="S165" s="261">
        <v>1</v>
      </c>
      <c r="T165" s="261">
        <v>1</v>
      </c>
      <c r="U165" s="261">
        <v>1</v>
      </c>
      <c r="V165" s="261">
        <v>1</v>
      </c>
      <c r="W165" s="261">
        <v>1</v>
      </c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61"/>
      <c r="AJ165" s="262"/>
    </row>
    <row r="166" spans="1:36" ht="13">
      <c r="A166" s="256"/>
      <c r="B166" s="256"/>
      <c r="C166" s="256"/>
      <c r="D166" s="256"/>
      <c r="E166" s="256"/>
      <c r="F166" s="256"/>
      <c r="G166" s="256"/>
      <c r="H166" s="261" t="s">
        <v>321</v>
      </c>
      <c r="I166" s="261">
        <v>1</v>
      </c>
      <c r="J166" s="261">
        <v>1</v>
      </c>
      <c r="K166" s="261">
        <v>1</v>
      </c>
      <c r="L166" s="261">
        <v>1</v>
      </c>
      <c r="M166" s="261">
        <v>1</v>
      </c>
      <c r="N166" s="261">
        <v>1</v>
      </c>
      <c r="O166" s="261">
        <v>1</v>
      </c>
      <c r="P166" s="261">
        <v>1</v>
      </c>
      <c r="Q166" s="261">
        <v>1</v>
      </c>
      <c r="R166" s="261">
        <v>1</v>
      </c>
      <c r="S166" s="261">
        <v>1</v>
      </c>
      <c r="T166" s="261">
        <v>1</v>
      </c>
      <c r="U166" s="261">
        <v>1</v>
      </c>
      <c r="V166" s="261">
        <v>1</v>
      </c>
      <c r="W166" s="261">
        <v>1</v>
      </c>
      <c r="X166" s="261"/>
      <c r="Y166" s="261"/>
      <c r="Z166" s="261"/>
      <c r="AA166" s="261"/>
      <c r="AB166" s="261"/>
      <c r="AC166" s="261"/>
      <c r="AD166" s="261"/>
      <c r="AE166" s="261"/>
      <c r="AF166" s="261"/>
      <c r="AG166" s="261"/>
      <c r="AH166" s="261"/>
      <c r="AI166" s="261"/>
      <c r="AJ166" s="262"/>
    </row>
    <row r="167" spans="1:36" ht="13">
      <c r="A167" s="256"/>
      <c r="B167" s="256"/>
      <c r="C167" s="256"/>
      <c r="D167" s="258" t="s">
        <v>188</v>
      </c>
      <c r="E167" s="258" t="s">
        <v>459</v>
      </c>
      <c r="F167" s="258" t="s">
        <v>458</v>
      </c>
      <c r="G167" s="260">
        <v>54.5</v>
      </c>
      <c r="H167" s="258" t="s">
        <v>322</v>
      </c>
      <c r="I167" s="258">
        <v>1</v>
      </c>
      <c r="J167" s="258">
        <v>1</v>
      </c>
      <c r="K167" s="258">
        <v>1</v>
      </c>
      <c r="L167" s="258">
        <v>1</v>
      </c>
      <c r="M167" s="258">
        <v>1</v>
      </c>
      <c r="N167" s="258">
        <v>1</v>
      </c>
      <c r="O167" s="258">
        <v>1</v>
      </c>
      <c r="P167" s="258">
        <v>1</v>
      </c>
      <c r="Q167" s="258">
        <v>1</v>
      </c>
      <c r="R167" s="258">
        <v>1</v>
      </c>
      <c r="S167" s="258">
        <v>1</v>
      </c>
      <c r="T167" s="258">
        <v>1</v>
      </c>
      <c r="U167" s="258">
        <v>1</v>
      </c>
      <c r="V167" s="258">
        <v>1</v>
      </c>
      <c r="W167" s="258">
        <v>1</v>
      </c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9"/>
    </row>
    <row r="168" spans="1:36" ht="13">
      <c r="A168" s="256"/>
      <c r="B168" s="256"/>
      <c r="C168" s="256"/>
      <c r="D168" s="256"/>
      <c r="E168" s="256"/>
      <c r="F168" s="256"/>
      <c r="G168" s="256"/>
      <c r="H168" s="261" t="s">
        <v>319</v>
      </c>
      <c r="I168" s="261">
        <v>1</v>
      </c>
      <c r="J168" s="261">
        <v>1</v>
      </c>
      <c r="K168" s="261">
        <v>1</v>
      </c>
      <c r="L168" s="261">
        <v>1</v>
      </c>
      <c r="M168" s="261">
        <v>1</v>
      </c>
      <c r="N168" s="261">
        <v>1</v>
      </c>
      <c r="O168" s="261">
        <v>1</v>
      </c>
      <c r="P168" s="261">
        <v>1</v>
      </c>
      <c r="Q168" s="261">
        <v>1</v>
      </c>
      <c r="R168" s="261">
        <v>1</v>
      </c>
      <c r="S168" s="261">
        <v>1</v>
      </c>
      <c r="T168" s="261">
        <v>1</v>
      </c>
      <c r="U168" s="261">
        <v>1</v>
      </c>
      <c r="V168" s="261">
        <v>1</v>
      </c>
      <c r="W168" s="261">
        <v>1</v>
      </c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61"/>
      <c r="AJ168" s="262"/>
    </row>
    <row r="169" spans="1:36" ht="13">
      <c r="A169" s="256"/>
      <c r="B169" s="256"/>
      <c r="C169" s="256"/>
      <c r="D169" s="256"/>
      <c r="E169" s="256"/>
      <c r="F169" s="256"/>
      <c r="G169" s="256"/>
      <c r="H169" s="261" t="s">
        <v>320</v>
      </c>
      <c r="I169" s="261">
        <v>1</v>
      </c>
      <c r="J169" s="261">
        <v>1</v>
      </c>
      <c r="K169" s="261">
        <v>1</v>
      </c>
      <c r="L169" s="261">
        <v>1</v>
      </c>
      <c r="M169" s="261">
        <v>1</v>
      </c>
      <c r="N169" s="261">
        <v>1</v>
      </c>
      <c r="O169" s="261">
        <v>1</v>
      </c>
      <c r="P169" s="261">
        <v>1</v>
      </c>
      <c r="Q169" s="261">
        <v>1</v>
      </c>
      <c r="R169" s="261">
        <v>1</v>
      </c>
      <c r="S169" s="261">
        <v>1</v>
      </c>
      <c r="T169" s="261">
        <v>1</v>
      </c>
      <c r="U169" s="261">
        <v>1</v>
      </c>
      <c r="V169" s="261">
        <v>1</v>
      </c>
      <c r="W169" s="261">
        <v>1</v>
      </c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  <c r="AH169" s="261"/>
      <c r="AI169" s="261"/>
      <c r="AJ169" s="262"/>
    </row>
    <row r="170" spans="1:36" ht="13">
      <c r="A170" s="256"/>
      <c r="B170" s="256"/>
      <c r="C170" s="256"/>
      <c r="D170" s="256"/>
      <c r="E170" s="256"/>
      <c r="F170" s="256"/>
      <c r="G170" s="256"/>
      <c r="H170" s="261" t="s">
        <v>321</v>
      </c>
      <c r="I170" s="261">
        <v>1</v>
      </c>
      <c r="J170" s="261">
        <v>1</v>
      </c>
      <c r="K170" s="261">
        <v>1</v>
      </c>
      <c r="L170" s="261">
        <v>1</v>
      </c>
      <c r="M170" s="261">
        <v>1</v>
      </c>
      <c r="N170" s="261">
        <v>1</v>
      </c>
      <c r="O170" s="261">
        <v>1</v>
      </c>
      <c r="P170" s="261">
        <v>1</v>
      </c>
      <c r="Q170" s="261">
        <v>1</v>
      </c>
      <c r="R170" s="261">
        <v>1</v>
      </c>
      <c r="S170" s="261">
        <v>1</v>
      </c>
      <c r="T170" s="261">
        <v>1</v>
      </c>
      <c r="U170" s="261">
        <v>1</v>
      </c>
      <c r="V170" s="261">
        <v>1</v>
      </c>
      <c r="W170" s="261">
        <v>1</v>
      </c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61"/>
      <c r="AJ170" s="262"/>
    </row>
    <row r="171" spans="1:36" ht="13">
      <c r="A171" s="256"/>
      <c r="B171" s="256"/>
      <c r="C171" s="256"/>
      <c r="D171" s="256"/>
      <c r="E171" s="258" t="s">
        <v>3682</v>
      </c>
      <c r="F171" s="258" t="s">
        <v>456</v>
      </c>
      <c r="G171" s="260">
        <v>54.5</v>
      </c>
      <c r="H171" s="258" t="s">
        <v>322</v>
      </c>
      <c r="I171" s="258">
        <v>1</v>
      </c>
      <c r="J171" s="258">
        <v>1</v>
      </c>
      <c r="K171" s="258">
        <v>1</v>
      </c>
      <c r="L171" s="258">
        <v>1</v>
      </c>
      <c r="M171" s="258">
        <v>1</v>
      </c>
      <c r="N171" s="258">
        <v>1</v>
      </c>
      <c r="O171" s="258">
        <v>1</v>
      </c>
      <c r="P171" s="258">
        <v>1</v>
      </c>
      <c r="Q171" s="258">
        <v>1</v>
      </c>
      <c r="R171" s="258">
        <v>1</v>
      </c>
      <c r="S171" s="258">
        <v>1</v>
      </c>
      <c r="T171" s="258">
        <v>1</v>
      </c>
      <c r="U171" s="258">
        <v>1</v>
      </c>
      <c r="V171" s="258">
        <v>1</v>
      </c>
      <c r="W171" s="258">
        <v>1</v>
      </c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9"/>
    </row>
    <row r="172" spans="1:36" ht="13">
      <c r="A172" s="256"/>
      <c r="B172" s="256"/>
      <c r="C172" s="256"/>
      <c r="D172" s="256"/>
      <c r="E172" s="256"/>
      <c r="F172" s="256"/>
      <c r="G172" s="256"/>
      <c r="H172" s="261" t="s">
        <v>319</v>
      </c>
      <c r="I172" s="261">
        <v>1</v>
      </c>
      <c r="J172" s="261">
        <v>1</v>
      </c>
      <c r="K172" s="261">
        <v>1</v>
      </c>
      <c r="L172" s="261">
        <v>1</v>
      </c>
      <c r="M172" s="261">
        <v>1</v>
      </c>
      <c r="N172" s="261">
        <v>1</v>
      </c>
      <c r="O172" s="261">
        <v>1</v>
      </c>
      <c r="P172" s="261">
        <v>1</v>
      </c>
      <c r="Q172" s="261">
        <v>1</v>
      </c>
      <c r="R172" s="261">
        <v>1</v>
      </c>
      <c r="S172" s="261">
        <v>1</v>
      </c>
      <c r="T172" s="261">
        <v>1</v>
      </c>
      <c r="U172" s="261">
        <v>1</v>
      </c>
      <c r="V172" s="261">
        <v>1</v>
      </c>
      <c r="W172" s="261">
        <v>1</v>
      </c>
      <c r="X172" s="261"/>
      <c r="Y172" s="261"/>
      <c r="Z172" s="261"/>
      <c r="AA172" s="261"/>
      <c r="AB172" s="261"/>
      <c r="AC172" s="261"/>
      <c r="AD172" s="261"/>
      <c r="AE172" s="261"/>
      <c r="AF172" s="261"/>
      <c r="AG172" s="261"/>
      <c r="AH172" s="261"/>
      <c r="AI172" s="261"/>
      <c r="AJ172" s="262"/>
    </row>
    <row r="173" spans="1:36" ht="13">
      <c r="A173" s="256"/>
      <c r="B173" s="256"/>
      <c r="C173" s="256"/>
      <c r="D173" s="256"/>
      <c r="E173" s="256"/>
      <c r="F173" s="256"/>
      <c r="G173" s="256"/>
      <c r="H173" s="261" t="s">
        <v>320</v>
      </c>
      <c r="I173" s="261">
        <v>1</v>
      </c>
      <c r="J173" s="261">
        <v>1</v>
      </c>
      <c r="K173" s="261">
        <v>1</v>
      </c>
      <c r="L173" s="261">
        <v>1</v>
      </c>
      <c r="M173" s="261">
        <v>1</v>
      </c>
      <c r="N173" s="261">
        <v>1</v>
      </c>
      <c r="O173" s="261">
        <v>1</v>
      </c>
      <c r="P173" s="261">
        <v>1</v>
      </c>
      <c r="Q173" s="261">
        <v>1</v>
      </c>
      <c r="R173" s="261">
        <v>1</v>
      </c>
      <c r="S173" s="261">
        <v>1</v>
      </c>
      <c r="T173" s="261">
        <v>1</v>
      </c>
      <c r="U173" s="261">
        <v>1</v>
      </c>
      <c r="V173" s="261">
        <v>1</v>
      </c>
      <c r="W173" s="261">
        <v>1</v>
      </c>
      <c r="X173" s="261"/>
      <c r="Y173" s="261"/>
      <c r="Z173" s="261"/>
      <c r="AA173" s="261"/>
      <c r="AB173" s="261"/>
      <c r="AC173" s="261"/>
      <c r="AD173" s="261"/>
      <c r="AE173" s="261"/>
      <c r="AF173" s="261"/>
      <c r="AG173" s="261"/>
      <c r="AH173" s="261"/>
      <c r="AI173" s="261"/>
      <c r="AJ173" s="262"/>
    </row>
    <row r="174" spans="1:36" ht="13">
      <c r="A174" s="256"/>
      <c r="B174" s="256"/>
      <c r="C174" s="256"/>
      <c r="D174" s="256"/>
      <c r="E174" s="256"/>
      <c r="F174" s="256"/>
      <c r="G174" s="256"/>
      <c r="H174" s="261" t="s">
        <v>321</v>
      </c>
      <c r="I174" s="261">
        <v>1</v>
      </c>
      <c r="J174" s="261">
        <v>1</v>
      </c>
      <c r="K174" s="261">
        <v>1</v>
      </c>
      <c r="L174" s="261">
        <v>1</v>
      </c>
      <c r="M174" s="261">
        <v>1</v>
      </c>
      <c r="N174" s="261">
        <v>1</v>
      </c>
      <c r="O174" s="261">
        <v>1</v>
      </c>
      <c r="P174" s="261">
        <v>1</v>
      </c>
      <c r="Q174" s="261">
        <v>1</v>
      </c>
      <c r="R174" s="261">
        <v>1</v>
      </c>
      <c r="S174" s="261">
        <v>1</v>
      </c>
      <c r="T174" s="261">
        <v>1</v>
      </c>
      <c r="U174" s="261">
        <v>1</v>
      </c>
      <c r="V174" s="261">
        <v>1</v>
      </c>
      <c r="W174" s="261">
        <v>1</v>
      </c>
      <c r="X174" s="261"/>
      <c r="Y174" s="261"/>
      <c r="Z174" s="261"/>
      <c r="AA174" s="261"/>
      <c r="AB174" s="261"/>
      <c r="AC174" s="261"/>
      <c r="AD174" s="261"/>
      <c r="AE174" s="261"/>
      <c r="AF174" s="261"/>
      <c r="AG174" s="261"/>
      <c r="AH174" s="261"/>
      <c r="AI174" s="261"/>
      <c r="AJ174" s="262"/>
    </row>
    <row r="175" spans="1:36" ht="13">
      <c r="A175" s="256"/>
      <c r="B175" s="256"/>
      <c r="C175" s="256"/>
      <c r="D175" s="258" t="s">
        <v>500</v>
      </c>
      <c r="E175" s="258" t="s">
        <v>502</v>
      </c>
      <c r="F175" s="258" t="s">
        <v>501</v>
      </c>
      <c r="G175" s="260">
        <v>59.5</v>
      </c>
      <c r="H175" s="258" t="s">
        <v>322</v>
      </c>
      <c r="I175" s="258">
        <v>1</v>
      </c>
      <c r="J175" s="258">
        <v>1</v>
      </c>
      <c r="K175" s="258">
        <v>1</v>
      </c>
      <c r="L175" s="258">
        <v>1</v>
      </c>
      <c r="M175" s="258">
        <v>1</v>
      </c>
      <c r="N175" s="258">
        <v>1</v>
      </c>
      <c r="O175" s="258">
        <v>1</v>
      </c>
      <c r="P175" s="258">
        <v>1</v>
      </c>
      <c r="Q175" s="258">
        <v>1</v>
      </c>
      <c r="R175" s="258">
        <v>1</v>
      </c>
      <c r="S175" s="258">
        <v>1</v>
      </c>
      <c r="T175" s="258">
        <v>1</v>
      </c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9"/>
    </row>
    <row r="176" spans="1:36" ht="13">
      <c r="A176" s="256"/>
      <c r="B176" s="256"/>
      <c r="C176" s="256"/>
      <c r="D176" s="256"/>
      <c r="E176" s="256"/>
      <c r="F176" s="256"/>
      <c r="G176" s="256"/>
      <c r="H176" s="261" t="s">
        <v>319</v>
      </c>
      <c r="I176" s="261">
        <v>1</v>
      </c>
      <c r="J176" s="261">
        <v>1</v>
      </c>
      <c r="K176" s="261">
        <v>1</v>
      </c>
      <c r="L176" s="261">
        <v>1</v>
      </c>
      <c r="M176" s="261">
        <v>1</v>
      </c>
      <c r="N176" s="261">
        <v>1</v>
      </c>
      <c r="O176" s="261">
        <v>1</v>
      </c>
      <c r="P176" s="261">
        <v>1</v>
      </c>
      <c r="Q176" s="261">
        <v>1</v>
      </c>
      <c r="R176" s="261">
        <v>1</v>
      </c>
      <c r="S176" s="261">
        <v>1</v>
      </c>
      <c r="T176" s="261">
        <v>1</v>
      </c>
      <c r="U176" s="261"/>
      <c r="V176" s="261"/>
      <c r="W176" s="261"/>
      <c r="X176" s="261"/>
      <c r="Y176" s="261"/>
      <c r="Z176" s="261"/>
      <c r="AA176" s="261"/>
      <c r="AB176" s="261"/>
      <c r="AC176" s="261"/>
      <c r="AD176" s="261"/>
      <c r="AE176" s="261"/>
      <c r="AF176" s="261"/>
      <c r="AG176" s="261"/>
      <c r="AH176" s="261"/>
      <c r="AI176" s="261"/>
      <c r="AJ176" s="262"/>
    </row>
    <row r="177" spans="1:36" ht="13">
      <c r="A177" s="256"/>
      <c r="B177" s="256"/>
      <c r="C177" s="256"/>
      <c r="D177" s="256"/>
      <c r="E177" s="256"/>
      <c r="F177" s="256"/>
      <c r="G177" s="256"/>
      <c r="H177" s="261" t="s">
        <v>320</v>
      </c>
      <c r="I177" s="261">
        <v>1</v>
      </c>
      <c r="J177" s="261">
        <v>1</v>
      </c>
      <c r="K177" s="261">
        <v>1</v>
      </c>
      <c r="L177" s="261">
        <v>1</v>
      </c>
      <c r="M177" s="261">
        <v>1</v>
      </c>
      <c r="N177" s="261">
        <v>1</v>
      </c>
      <c r="O177" s="261">
        <v>1</v>
      </c>
      <c r="P177" s="261">
        <v>1</v>
      </c>
      <c r="Q177" s="261">
        <v>1</v>
      </c>
      <c r="R177" s="261">
        <v>1</v>
      </c>
      <c r="S177" s="261">
        <v>1</v>
      </c>
      <c r="T177" s="261">
        <v>1</v>
      </c>
      <c r="U177" s="261"/>
      <c r="V177" s="261"/>
      <c r="W177" s="261"/>
      <c r="X177" s="261"/>
      <c r="Y177" s="261"/>
      <c r="Z177" s="261"/>
      <c r="AA177" s="261"/>
      <c r="AB177" s="261"/>
      <c r="AC177" s="261"/>
      <c r="AD177" s="261"/>
      <c r="AE177" s="261"/>
      <c r="AF177" s="261"/>
      <c r="AG177" s="261"/>
      <c r="AH177" s="261"/>
      <c r="AI177" s="261"/>
      <c r="AJ177" s="262"/>
    </row>
    <row r="178" spans="1:36" ht="13">
      <c r="A178" s="256"/>
      <c r="B178" s="256"/>
      <c r="C178" s="256"/>
      <c r="D178" s="256"/>
      <c r="E178" s="256"/>
      <c r="F178" s="256"/>
      <c r="G178" s="256"/>
      <c r="H178" s="261" t="s">
        <v>321</v>
      </c>
      <c r="I178" s="261">
        <v>1</v>
      </c>
      <c r="J178" s="261">
        <v>1</v>
      </c>
      <c r="K178" s="261">
        <v>1</v>
      </c>
      <c r="L178" s="261">
        <v>1</v>
      </c>
      <c r="M178" s="261">
        <v>1</v>
      </c>
      <c r="N178" s="261">
        <v>1</v>
      </c>
      <c r="O178" s="261">
        <v>1</v>
      </c>
      <c r="P178" s="261">
        <v>1</v>
      </c>
      <c r="Q178" s="261">
        <v>1</v>
      </c>
      <c r="R178" s="261">
        <v>1</v>
      </c>
      <c r="S178" s="261">
        <v>1</v>
      </c>
      <c r="T178" s="261">
        <v>1</v>
      </c>
      <c r="U178" s="261"/>
      <c r="V178" s="261"/>
      <c r="W178" s="261"/>
      <c r="X178" s="261"/>
      <c r="Y178" s="261"/>
      <c r="Z178" s="261"/>
      <c r="AA178" s="261"/>
      <c r="AB178" s="261"/>
      <c r="AC178" s="261"/>
      <c r="AD178" s="261"/>
      <c r="AE178" s="261"/>
      <c r="AF178" s="261"/>
      <c r="AG178" s="261"/>
      <c r="AH178" s="261"/>
      <c r="AI178" s="261"/>
      <c r="AJ178" s="262"/>
    </row>
    <row r="179" spans="1:36" ht="13">
      <c r="A179" s="256"/>
      <c r="B179" s="256"/>
      <c r="C179" s="256"/>
      <c r="D179" s="256"/>
      <c r="E179" s="258" t="s">
        <v>474</v>
      </c>
      <c r="F179" s="258" t="s">
        <v>503</v>
      </c>
      <c r="G179" s="260">
        <v>59.5</v>
      </c>
      <c r="H179" s="258" t="s">
        <v>322</v>
      </c>
      <c r="I179" s="258">
        <v>1</v>
      </c>
      <c r="J179" s="258">
        <v>1</v>
      </c>
      <c r="K179" s="258">
        <v>1</v>
      </c>
      <c r="L179" s="258">
        <v>1</v>
      </c>
      <c r="M179" s="258">
        <v>1</v>
      </c>
      <c r="N179" s="258">
        <v>1</v>
      </c>
      <c r="O179" s="258">
        <v>1</v>
      </c>
      <c r="P179" s="258">
        <v>1</v>
      </c>
      <c r="Q179" s="258">
        <v>1</v>
      </c>
      <c r="R179" s="258">
        <v>1</v>
      </c>
      <c r="S179" s="258">
        <v>1</v>
      </c>
      <c r="T179" s="258">
        <v>1</v>
      </c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9"/>
    </row>
    <row r="180" spans="1:36" ht="13">
      <c r="A180" s="256"/>
      <c r="B180" s="256"/>
      <c r="C180" s="256"/>
      <c r="D180" s="256"/>
      <c r="E180" s="256"/>
      <c r="F180" s="256"/>
      <c r="G180" s="256"/>
      <c r="H180" s="261" t="s">
        <v>319</v>
      </c>
      <c r="I180" s="261">
        <v>1</v>
      </c>
      <c r="J180" s="261">
        <v>1</v>
      </c>
      <c r="K180" s="261">
        <v>1</v>
      </c>
      <c r="L180" s="261">
        <v>1</v>
      </c>
      <c r="M180" s="261">
        <v>1</v>
      </c>
      <c r="N180" s="261">
        <v>1</v>
      </c>
      <c r="O180" s="261">
        <v>1</v>
      </c>
      <c r="P180" s="261">
        <v>1</v>
      </c>
      <c r="Q180" s="261">
        <v>1</v>
      </c>
      <c r="R180" s="261">
        <v>1</v>
      </c>
      <c r="S180" s="261">
        <v>1</v>
      </c>
      <c r="T180" s="261">
        <v>1</v>
      </c>
      <c r="U180" s="261"/>
      <c r="V180" s="261"/>
      <c r="W180" s="261"/>
      <c r="X180" s="261"/>
      <c r="Y180" s="261"/>
      <c r="Z180" s="261"/>
      <c r="AA180" s="261"/>
      <c r="AB180" s="261"/>
      <c r="AC180" s="261"/>
      <c r="AD180" s="261"/>
      <c r="AE180" s="261"/>
      <c r="AF180" s="261"/>
      <c r="AG180" s="261"/>
      <c r="AH180" s="261"/>
      <c r="AI180" s="261"/>
      <c r="AJ180" s="262"/>
    </row>
    <row r="181" spans="1:36" ht="13">
      <c r="A181" s="256"/>
      <c r="B181" s="256"/>
      <c r="C181" s="256"/>
      <c r="D181" s="256"/>
      <c r="E181" s="256"/>
      <c r="F181" s="256"/>
      <c r="G181" s="256"/>
      <c r="H181" s="261" t="s">
        <v>320</v>
      </c>
      <c r="I181" s="261">
        <v>1</v>
      </c>
      <c r="J181" s="261">
        <v>1</v>
      </c>
      <c r="K181" s="261">
        <v>1</v>
      </c>
      <c r="L181" s="261">
        <v>1</v>
      </c>
      <c r="M181" s="261">
        <v>1</v>
      </c>
      <c r="N181" s="261">
        <v>1</v>
      </c>
      <c r="O181" s="261">
        <v>1</v>
      </c>
      <c r="P181" s="261">
        <v>1</v>
      </c>
      <c r="Q181" s="261">
        <v>1</v>
      </c>
      <c r="R181" s="261">
        <v>1</v>
      </c>
      <c r="S181" s="261">
        <v>1</v>
      </c>
      <c r="T181" s="261">
        <v>1</v>
      </c>
      <c r="U181" s="261"/>
      <c r="V181" s="261"/>
      <c r="W181" s="261"/>
      <c r="X181" s="261"/>
      <c r="Y181" s="261"/>
      <c r="Z181" s="261"/>
      <c r="AA181" s="261"/>
      <c r="AB181" s="261"/>
      <c r="AC181" s="261"/>
      <c r="AD181" s="261"/>
      <c r="AE181" s="261"/>
      <c r="AF181" s="261"/>
      <c r="AG181" s="261"/>
      <c r="AH181" s="261"/>
      <c r="AI181" s="261"/>
      <c r="AJ181" s="262"/>
    </row>
    <row r="182" spans="1:36" ht="13">
      <c r="A182" s="256"/>
      <c r="B182" s="256"/>
      <c r="C182" s="256"/>
      <c r="D182" s="256"/>
      <c r="E182" s="256"/>
      <c r="F182" s="256"/>
      <c r="G182" s="256"/>
      <c r="H182" s="261" t="s">
        <v>321</v>
      </c>
      <c r="I182" s="261">
        <v>1</v>
      </c>
      <c r="J182" s="261">
        <v>1</v>
      </c>
      <c r="K182" s="261">
        <v>1</v>
      </c>
      <c r="L182" s="261">
        <v>1</v>
      </c>
      <c r="M182" s="261">
        <v>1</v>
      </c>
      <c r="N182" s="261">
        <v>1</v>
      </c>
      <c r="O182" s="261">
        <v>1</v>
      </c>
      <c r="P182" s="261">
        <v>1</v>
      </c>
      <c r="Q182" s="261">
        <v>1</v>
      </c>
      <c r="R182" s="261">
        <v>1</v>
      </c>
      <c r="S182" s="261">
        <v>1</v>
      </c>
      <c r="T182" s="261">
        <v>1</v>
      </c>
      <c r="U182" s="261"/>
      <c r="V182" s="261"/>
      <c r="W182" s="261"/>
      <c r="X182" s="261"/>
      <c r="Y182" s="261"/>
      <c r="Z182" s="261"/>
      <c r="AA182" s="261"/>
      <c r="AB182" s="261"/>
      <c r="AC182" s="261"/>
      <c r="AD182" s="261"/>
      <c r="AE182" s="261"/>
      <c r="AF182" s="261"/>
      <c r="AG182" s="261"/>
      <c r="AH182" s="261"/>
      <c r="AI182" s="261"/>
      <c r="AJ182" s="262"/>
    </row>
    <row r="183" spans="1:36" ht="13">
      <c r="A183" s="256"/>
      <c r="B183" s="256"/>
      <c r="C183" s="256"/>
      <c r="D183" s="256"/>
      <c r="E183" s="258" t="s">
        <v>472</v>
      </c>
      <c r="F183" s="258" t="s">
        <v>499</v>
      </c>
      <c r="G183" s="260">
        <v>59.5</v>
      </c>
      <c r="H183" s="258" t="s">
        <v>322</v>
      </c>
      <c r="I183" s="258">
        <v>1</v>
      </c>
      <c r="J183" s="258">
        <v>1</v>
      </c>
      <c r="K183" s="258">
        <v>1</v>
      </c>
      <c r="L183" s="258">
        <v>1</v>
      </c>
      <c r="M183" s="258">
        <v>1</v>
      </c>
      <c r="N183" s="258">
        <v>1</v>
      </c>
      <c r="O183" s="258">
        <v>1</v>
      </c>
      <c r="P183" s="258">
        <v>1</v>
      </c>
      <c r="Q183" s="258">
        <v>1</v>
      </c>
      <c r="R183" s="258">
        <v>1</v>
      </c>
      <c r="S183" s="258">
        <v>1</v>
      </c>
      <c r="T183" s="258">
        <v>1</v>
      </c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9"/>
    </row>
    <row r="184" spans="1:36" ht="13">
      <c r="A184" s="256"/>
      <c r="B184" s="256"/>
      <c r="C184" s="256"/>
      <c r="D184" s="256"/>
      <c r="E184" s="256"/>
      <c r="F184" s="256"/>
      <c r="G184" s="256"/>
      <c r="H184" s="261" t="s">
        <v>319</v>
      </c>
      <c r="I184" s="261">
        <v>1</v>
      </c>
      <c r="J184" s="261">
        <v>1</v>
      </c>
      <c r="K184" s="261">
        <v>1</v>
      </c>
      <c r="L184" s="261">
        <v>1</v>
      </c>
      <c r="M184" s="261">
        <v>1</v>
      </c>
      <c r="N184" s="261">
        <v>1</v>
      </c>
      <c r="O184" s="261">
        <v>1</v>
      </c>
      <c r="P184" s="261">
        <v>1</v>
      </c>
      <c r="Q184" s="261">
        <v>1</v>
      </c>
      <c r="R184" s="261">
        <v>1</v>
      </c>
      <c r="S184" s="261">
        <v>1</v>
      </c>
      <c r="T184" s="261">
        <v>1</v>
      </c>
      <c r="U184" s="261"/>
      <c r="V184" s="261"/>
      <c r="W184" s="261"/>
      <c r="X184" s="261"/>
      <c r="Y184" s="261"/>
      <c r="Z184" s="261"/>
      <c r="AA184" s="261"/>
      <c r="AB184" s="261"/>
      <c r="AC184" s="261"/>
      <c r="AD184" s="261"/>
      <c r="AE184" s="261"/>
      <c r="AF184" s="261"/>
      <c r="AG184" s="261"/>
      <c r="AH184" s="261"/>
      <c r="AI184" s="261"/>
      <c r="AJ184" s="262"/>
    </row>
    <row r="185" spans="1:36" ht="13">
      <c r="A185" s="256"/>
      <c r="B185" s="256"/>
      <c r="C185" s="256"/>
      <c r="D185" s="256"/>
      <c r="E185" s="256"/>
      <c r="F185" s="256"/>
      <c r="G185" s="256"/>
      <c r="H185" s="261" t="s">
        <v>320</v>
      </c>
      <c r="I185" s="261">
        <v>1</v>
      </c>
      <c r="J185" s="261">
        <v>1</v>
      </c>
      <c r="K185" s="261">
        <v>1</v>
      </c>
      <c r="L185" s="261">
        <v>1</v>
      </c>
      <c r="M185" s="261">
        <v>1</v>
      </c>
      <c r="N185" s="261">
        <v>1</v>
      </c>
      <c r="O185" s="261">
        <v>1</v>
      </c>
      <c r="P185" s="261">
        <v>1</v>
      </c>
      <c r="Q185" s="261">
        <v>1</v>
      </c>
      <c r="R185" s="261">
        <v>1</v>
      </c>
      <c r="S185" s="261">
        <v>1</v>
      </c>
      <c r="T185" s="261">
        <v>1</v>
      </c>
      <c r="U185" s="261"/>
      <c r="V185" s="261"/>
      <c r="W185" s="261"/>
      <c r="X185" s="261"/>
      <c r="Y185" s="261"/>
      <c r="Z185" s="261"/>
      <c r="AA185" s="261"/>
      <c r="AB185" s="261"/>
      <c r="AC185" s="261"/>
      <c r="AD185" s="261"/>
      <c r="AE185" s="261"/>
      <c r="AF185" s="261"/>
      <c r="AG185" s="261"/>
      <c r="AH185" s="261"/>
      <c r="AI185" s="261"/>
      <c r="AJ185" s="262"/>
    </row>
    <row r="186" spans="1:36" ht="13">
      <c r="A186" s="256"/>
      <c r="B186" s="256"/>
      <c r="C186" s="256"/>
      <c r="D186" s="256"/>
      <c r="E186" s="256"/>
      <c r="F186" s="256"/>
      <c r="G186" s="256"/>
      <c r="H186" s="261" t="s">
        <v>321</v>
      </c>
      <c r="I186" s="261">
        <v>1</v>
      </c>
      <c r="J186" s="261">
        <v>1</v>
      </c>
      <c r="K186" s="261">
        <v>1</v>
      </c>
      <c r="L186" s="261">
        <v>1</v>
      </c>
      <c r="M186" s="261">
        <v>1</v>
      </c>
      <c r="N186" s="261">
        <v>1</v>
      </c>
      <c r="O186" s="261">
        <v>1</v>
      </c>
      <c r="P186" s="261">
        <v>1</v>
      </c>
      <c r="Q186" s="261">
        <v>1</v>
      </c>
      <c r="R186" s="261">
        <v>1</v>
      </c>
      <c r="S186" s="261">
        <v>1</v>
      </c>
      <c r="T186" s="261">
        <v>1</v>
      </c>
      <c r="U186" s="261"/>
      <c r="V186" s="261"/>
      <c r="W186" s="261"/>
      <c r="X186" s="261"/>
      <c r="Y186" s="261"/>
      <c r="Z186" s="261"/>
      <c r="AA186" s="261"/>
      <c r="AB186" s="261"/>
      <c r="AC186" s="261"/>
      <c r="AD186" s="261"/>
      <c r="AE186" s="261"/>
      <c r="AF186" s="261"/>
      <c r="AG186" s="261"/>
      <c r="AH186" s="261"/>
      <c r="AI186" s="261"/>
      <c r="AJ186" s="262"/>
    </row>
    <row r="187" spans="1:36" ht="13">
      <c r="A187" s="256"/>
      <c r="B187" s="256"/>
      <c r="C187" s="256"/>
      <c r="D187" s="258" t="s">
        <v>229</v>
      </c>
      <c r="E187" s="258" t="s">
        <v>231</v>
      </c>
      <c r="F187" s="258" t="s">
        <v>232</v>
      </c>
      <c r="G187" s="260">
        <v>54.5</v>
      </c>
      <c r="H187" s="258" t="s">
        <v>319</v>
      </c>
      <c r="I187" s="258">
        <v>1</v>
      </c>
      <c r="J187" s="258">
        <v>1</v>
      </c>
      <c r="K187" s="258">
        <v>1</v>
      </c>
      <c r="L187" s="258">
        <v>1</v>
      </c>
      <c r="M187" s="258">
        <v>1</v>
      </c>
      <c r="N187" s="258">
        <v>1</v>
      </c>
      <c r="O187" s="258">
        <v>1</v>
      </c>
      <c r="P187" s="258">
        <v>1</v>
      </c>
      <c r="Q187" s="258">
        <v>1</v>
      </c>
      <c r="R187" s="258">
        <v>1</v>
      </c>
      <c r="S187" s="258">
        <v>1</v>
      </c>
      <c r="T187" s="258">
        <v>1</v>
      </c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9"/>
    </row>
    <row r="188" spans="1:36" ht="13">
      <c r="A188" s="256"/>
      <c r="B188" s="256"/>
      <c r="C188" s="256"/>
      <c r="D188" s="256"/>
      <c r="E188" s="256"/>
      <c r="F188" s="256"/>
      <c r="G188" s="256"/>
      <c r="H188" s="261" t="s">
        <v>320</v>
      </c>
      <c r="I188" s="261">
        <v>1</v>
      </c>
      <c r="J188" s="261">
        <v>1</v>
      </c>
      <c r="K188" s="261">
        <v>1</v>
      </c>
      <c r="L188" s="261">
        <v>1</v>
      </c>
      <c r="M188" s="261">
        <v>1</v>
      </c>
      <c r="N188" s="261">
        <v>1</v>
      </c>
      <c r="O188" s="261">
        <v>1</v>
      </c>
      <c r="P188" s="261">
        <v>1</v>
      </c>
      <c r="Q188" s="261">
        <v>1</v>
      </c>
      <c r="R188" s="261">
        <v>1</v>
      </c>
      <c r="S188" s="261">
        <v>1</v>
      </c>
      <c r="T188" s="261">
        <v>1</v>
      </c>
      <c r="U188" s="261"/>
      <c r="V188" s="261"/>
      <c r="W188" s="261"/>
      <c r="X188" s="261"/>
      <c r="Y188" s="261"/>
      <c r="Z188" s="261"/>
      <c r="AA188" s="261"/>
      <c r="AB188" s="261"/>
      <c r="AC188" s="261"/>
      <c r="AD188" s="261"/>
      <c r="AE188" s="261"/>
      <c r="AF188" s="261"/>
      <c r="AG188" s="261"/>
      <c r="AH188" s="261"/>
      <c r="AI188" s="261"/>
      <c r="AJ188" s="262"/>
    </row>
    <row r="189" spans="1:36" ht="13">
      <c r="A189" s="256"/>
      <c r="B189" s="256"/>
      <c r="C189" s="256"/>
      <c r="D189" s="256"/>
      <c r="E189" s="258" t="s">
        <v>505</v>
      </c>
      <c r="F189" s="258" t="s">
        <v>504</v>
      </c>
      <c r="G189" s="260">
        <v>54.5</v>
      </c>
      <c r="H189" s="258" t="s">
        <v>319</v>
      </c>
      <c r="I189" s="258">
        <v>1</v>
      </c>
      <c r="J189" s="258">
        <v>1</v>
      </c>
      <c r="K189" s="258">
        <v>1</v>
      </c>
      <c r="L189" s="258">
        <v>1</v>
      </c>
      <c r="M189" s="258">
        <v>1</v>
      </c>
      <c r="N189" s="258">
        <v>1</v>
      </c>
      <c r="O189" s="258">
        <v>1</v>
      </c>
      <c r="P189" s="258">
        <v>1</v>
      </c>
      <c r="Q189" s="258">
        <v>1</v>
      </c>
      <c r="R189" s="258">
        <v>1</v>
      </c>
      <c r="S189" s="258">
        <v>1</v>
      </c>
      <c r="T189" s="258">
        <v>1</v>
      </c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9"/>
    </row>
    <row r="190" spans="1:36" ht="13">
      <c r="A190" s="256"/>
      <c r="B190" s="256"/>
      <c r="C190" s="256"/>
      <c r="D190" s="256"/>
      <c r="E190" s="256"/>
      <c r="F190" s="256"/>
      <c r="G190" s="256"/>
      <c r="H190" s="261" t="s">
        <v>320</v>
      </c>
      <c r="I190" s="261">
        <v>1</v>
      </c>
      <c r="J190" s="261">
        <v>1</v>
      </c>
      <c r="K190" s="261">
        <v>1</v>
      </c>
      <c r="L190" s="261">
        <v>1</v>
      </c>
      <c r="M190" s="261">
        <v>1</v>
      </c>
      <c r="N190" s="261">
        <v>1</v>
      </c>
      <c r="O190" s="261">
        <v>1</v>
      </c>
      <c r="P190" s="261">
        <v>1</v>
      </c>
      <c r="Q190" s="261">
        <v>1</v>
      </c>
      <c r="R190" s="261">
        <v>1</v>
      </c>
      <c r="S190" s="261">
        <v>1</v>
      </c>
      <c r="T190" s="261">
        <v>1</v>
      </c>
      <c r="U190" s="261"/>
      <c r="V190" s="261"/>
      <c r="W190" s="261"/>
      <c r="X190" s="261"/>
      <c r="Y190" s="261"/>
      <c r="Z190" s="261"/>
      <c r="AA190" s="261"/>
      <c r="AB190" s="261"/>
      <c r="AC190" s="261"/>
      <c r="AD190" s="261"/>
      <c r="AE190" s="261"/>
      <c r="AF190" s="261"/>
      <c r="AG190" s="261"/>
      <c r="AH190" s="261"/>
      <c r="AI190" s="261"/>
      <c r="AJ190" s="262"/>
    </row>
    <row r="191" spans="1:36" ht="13">
      <c r="A191" s="256"/>
      <c r="B191" s="258">
        <v>3</v>
      </c>
      <c r="C191" s="258" t="s">
        <v>3747</v>
      </c>
      <c r="D191" s="258" t="s">
        <v>421</v>
      </c>
      <c r="E191" s="258" t="s">
        <v>422</v>
      </c>
      <c r="F191" s="258" t="s">
        <v>423</v>
      </c>
      <c r="G191" s="260">
        <v>34.5</v>
      </c>
      <c r="H191" s="258" t="s">
        <v>319</v>
      </c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>
        <v>1</v>
      </c>
      <c r="Y191" s="258">
        <v>1</v>
      </c>
      <c r="Z191" s="258">
        <v>1</v>
      </c>
      <c r="AA191" s="258">
        <v>1</v>
      </c>
      <c r="AB191" s="258">
        <v>1</v>
      </c>
      <c r="AC191" s="258">
        <v>1</v>
      </c>
      <c r="AD191" s="258"/>
      <c r="AE191" s="258"/>
      <c r="AF191" s="258"/>
      <c r="AG191" s="258"/>
      <c r="AH191" s="258"/>
      <c r="AI191" s="258"/>
      <c r="AJ191" s="259"/>
    </row>
    <row r="192" spans="1:36" ht="13">
      <c r="A192" s="256"/>
      <c r="B192" s="256"/>
      <c r="C192" s="256"/>
      <c r="D192" s="256"/>
      <c r="E192" s="258" t="s">
        <v>498</v>
      </c>
      <c r="F192" s="258" t="s">
        <v>497</v>
      </c>
      <c r="G192" s="260">
        <v>34.5</v>
      </c>
      <c r="H192" s="258" t="s">
        <v>319</v>
      </c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>
        <v>1</v>
      </c>
      <c r="Y192" s="258">
        <v>1</v>
      </c>
      <c r="Z192" s="258">
        <v>1</v>
      </c>
      <c r="AA192" s="258">
        <v>1</v>
      </c>
      <c r="AB192" s="258">
        <v>1</v>
      </c>
      <c r="AC192" s="258">
        <v>1</v>
      </c>
      <c r="AD192" s="258"/>
      <c r="AE192" s="258"/>
      <c r="AF192" s="258"/>
      <c r="AG192" s="258"/>
      <c r="AH192" s="258"/>
      <c r="AI192" s="258"/>
      <c r="AJ192" s="259"/>
    </row>
    <row r="193" spans="1:36" ht="13">
      <c r="A193" s="256"/>
      <c r="B193" s="258">
        <v>4</v>
      </c>
      <c r="C193" s="258" t="s">
        <v>3747</v>
      </c>
      <c r="D193" s="258" t="s">
        <v>419</v>
      </c>
      <c r="E193" s="258" t="s">
        <v>164</v>
      </c>
      <c r="F193" s="258" t="s">
        <v>420</v>
      </c>
      <c r="G193" s="260">
        <v>49.5</v>
      </c>
      <c r="H193" s="258" t="s">
        <v>327</v>
      </c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>
        <v>1</v>
      </c>
      <c r="AE193" s="258">
        <v>1</v>
      </c>
      <c r="AF193" s="258">
        <v>1</v>
      </c>
      <c r="AG193" s="258">
        <v>1</v>
      </c>
      <c r="AH193" s="258">
        <v>1</v>
      </c>
      <c r="AI193" s="258">
        <v>1</v>
      </c>
      <c r="AJ193" s="259">
        <v>1</v>
      </c>
    </row>
    <row r="194" spans="1:36" ht="13">
      <c r="A194" s="256"/>
      <c r="B194" s="256"/>
      <c r="C194" s="256"/>
      <c r="D194" s="256"/>
      <c r="E194" s="256"/>
      <c r="F194" s="256"/>
      <c r="G194" s="256"/>
      <c r="H194" s="261" t="s">
        <v>325</v>
      </c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  <c r="AA194" s="261"/>
      <c r="AB194" s="261"/>
      <c r="AC194" s="261"/>
      <c r="AD194" s="261">
        <v>1</v>
      </c>
      <c r="AE194" s="261">
        <v>1</v>
      </c>
      <c r="AF194" s="261">
        <v>1</v>
      </c>
      <c r="AG194" s="261">
        <v>1</v>
      </c>
      <c r="AH194" s="261">
        <v>1</v>
      </c>
      <c r="AI194" s="261">
        <v>1</v>
      </c>
      <c r="AJ194" s="262">
        <v>1</v>
      </c>
    </row>
    <row r="195" spans="1:36" ht="13">
      <c r="A195" s="256"/>
      <c r="B195" s="256"/>
      <c r="C195" s="256"/>
      <c r="D195" s="256"/>
      <c r="E195" s="256"/>
      <c r="F195" s="256"/>
      <c r="G195" s="256"/>
      <c r="H195" s="261" t="s">
        <v>326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61"/>
      <c r="AA195" s="261"/>
      <c r="AB195" s="261"/>
      <c r="AC195" s="261"/>
      <c r="AD195" s="261">
        <v>1</v>
      </c>
      <c r="AE195" s="261">
        <v>1</v>
      </c>
      <c r="AF195" s="261">
        <v>1</v>
      </c>
      <c r="AG195" s="261">
        <v>1</v>
      </c>
      <c r="AH195" s="261">
        <v>1</v>
      </c>
      <c r="AI195" s="261">
        <v>1</v>
      </c>
      <c r="AJ195" s="262">
        <v>1</v>
      </c>
    </row>
    <row r="196" spans="1:36" ht="13">
      <c r="A196" s="256"/>
      <c r="B196" s="256"/>
      <c r="C196" s="256"/>
      <c r="D196" s="256"/>
      <c r="E196" s="258" t="s">
        <v>3683</v>
      </c>
      <c r="F196" s="258" t="s">
        <v>494</v>
      </c>
      <c r="G196" s="260">
        <v>49.5</v>
      </c>
      <c r="H196" s="258" t="s">
        <v>327</v>
      </c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>
        <v>1</v>
      </c>
      <c r="AE196" s="258">
        <v>1</v>
      </c>
      <c r="AF196" s="258">
        <v>1</v>
      </c>
      <c r="AG196" s="258">
        <v>1</v>
      </c>
      <c r="AH196" s="258">
        <v>1</v>
      </c>
      <c r="AI196" s="258">
        <v>1</v>
      </c>
      <c r="AJ196" s="259">
        <v>1</v>
      </c>
    </row>
    <row r="197" spans="1:36" ht="13">
      <c r="A197" s="256"/>
      <c r="B197" s="256"/>
      <c r="C197" s="256"/>
      <c r="D197" s="256"/>
      <c r="E197" s="256"/>
      <c r="F197" s="256"/>
      <c r="G197" s="256"/>
      <c r="H197" s="261" t="s">
        <v>325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  <c r="AA197" s="261"/>
      <c r="AB197" s="261"/>
      <c r="AC197" s="261"/>
      <c r="AD197" s="261">
        <v>1</v>
      </c>
      <c r="AE197" s="261">
        <v>1</v>
      </c>
      <c r="AF197" s="261">
        <v>1</v>
      </c>
      <c r="AG197" s="261">
        <v>1</v>
      </c>
      <c r="AH197" s="261">
        <v>1</v>
      </c>
      <c r="AI197" s="261">
        <v>1</v>
      </c>
      <c r="AJ197" s="262">
        <v>1</v>
      </c>
    </row>
    <row r="198" spans="1:36" ht="13">
      <c r="A198" s="256"/>
      <c r="B198" s="256"/>
      <c r="C198" s="256"/>
      <c r="D198" s="256"/>
      <c r="E198" s="256"/>
      <c r="F198" s="256"/>
      <c r="G198" s="256"/>
      <c r="H198" s="261" t="s">
        <v>326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  <c r="AB198" s="261"/>
      <c r="AC198" s="261"/>
      <c r="AD198" s="261">
        <v>1</v>
      </c>
      <c r="AE198" s="261">
        <v>1</v>
      </c>
      <c r="AF198" s="261">
        <v>1</v>
      </c>
      <c r="AG198" s="261">
        <v>1</v>
      </c>
      <c r="AH198" s="261">
        <v>1</v>
      </c>
      <c r="AI198" s="261">
        <v>1</v>
      </c>
      <c r="AJ198" s="262">
        <v>1</v>
      </c>
    </row>
    <row r="199" spans="1:36" ht="13">
      <c r="A199" s="256"/>
      <c r="B199" s="256"/>
      <c r="C199" s="256"/>
      <c r="D199" s="256"/>
      <c r="E199" s="258" t="s">
        <v>3684</v>
      </c>
      <c r="F199" s="258" t="s">
        <v>495</v>
      </c>
      <c r="G199" s="260">
        <v>49.5</v>
      </c>
      <c r="H199" s="258" t="s">
        <v>327</v>
      </c>
      <c r="I199" s="258"/>
      <c r="J199" s="258"/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>
        <v>1</v>
      </c>
      <c r="AE199" s="258">
        <v>1</v>
      </c>
      <c r="AF199" s="258">
        <v>1</v>
      </c>
      <c r="AG199" s="258">
        <v>1</v>
      </c>
      <c r="AH199" s="258">
        <v>1</v>
      </c>
      <c r="AI199" s="258">
        <v>1</v>
      </c>
      <c r="AJ199" s="259">
        <v>1</v>
      </c>
    </row>
    <row r="200" spans="1:36" ht="13">
      <c r="A200" s="256"/>
      <c r="B200" s="256"/>
      <c r="C200" s="256"/>
      <c r="D200" s="256"/>
      <c r="E200" s="256"/>
      <c r="F200" s="256"/>
      <c r="G200" s="256"/>
      <c r="H200" s="261" t="s">
        <v>325</v>
      </c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  <c r="AA200" s="261"/>
      <c r="AB200" s="261"/>
      <c r="AC200" s="261"/>
      <c r="AD200" s="261">
        <v>1</v>
      </c>
      <c r="AE200" s="261">
        <v>1</v>
      </c>
      <c r="AF200" s="261">
        <v>1</v>
      </c>
      <c r="AG200" s="261">
        <v>1</v>
      </c>
      <c r="AH200" s="261">
        <v>1</v>
      </c>
      <c r="AI200" s="261">
        <v>1</v>
      </c>
      <c r="AJ200" s="262">
        <v>1</v>
      </c>
    </row>
    <row r="201" spans="1:36" ht="13">
      <c r="A201" s="263"/>
      <c r="B201" s="263"/>
      <c r="C201" s="263"/>
      <c r="D201" s="263"/>
      <c r="E201" s="263"/>
      <c r="F201" s="263"/>
      <c r="G201" s="263"/>
      <c r="H201" s="264" t="s">
        <v>326</v>
      </c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>
        <v>1</v>
      </c>
      <c r="AE201" s="264">
        <v>1</v>
      </c>
      <c r="AF201" s="264">
        <v>1</v>
      </c>
      <c r="AG201" s="264">
        <v>1</v>
      </c>
      <c r="AH201" s="264">
        <v>1</v>
      </c>
      <c r="AI201" s="264">
        <v>1</v>
      </c>
      <c r="AJ201" s="265">
        <v>1</v>
      </c>
    </row>
  </sheetData>
  <sheetProtection sheet="1" objects="1" scenarios="1" select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c 4 c 3 9 9 c - 1 2 4 b - 4 9 6 b - a 8 d a - 7 2 5 d 8 e 6 8 1 d 3 8 "   x m l n s = " h t t p : / / s c h e m a s . m i c r o s o f t . c o m / D a t a M a s h u p " > A A A A A B k I A A B Q S w M E F A A A C A g A 1 Z R U W 6 y G m q y m A A A A 9 g A A A B I A A A B D b 2 5 m a W c v U G F j a 2 F n Z S 5 4 b W y F j 0 0 O g j A U h K 9 C u q f l R 6 M h j 7 J w K 4 k J 0 b h t a o V G e B h a L H d z 4 Z G 8 g h h F 3 b m c m W + S m f v 1 B t n Q 1 N 5 F d U a 3 m J K Q B s R T K N u D x j I l v T 3 6 S 5 J x 2 A h 5 E q X y R h h N M h i d k s r a c 8 K Y c 4 6 6 m L Z d y a I g C N k + X x e y U o 3 w N R o r U C r y a R 3 + t w i H 3 W s M j 2 g 4 W 9 B 4 H t M A 2 G R C r v E L R O P e Z / p j w q q v b d 8 p r t D f F s A m C e z 9 g T 8 A U E s D B B Q A A A g I A N W U V F u C T 3 s M Z Q U A A H I i A A A T A A A A R m 9 y b X V s Y X M v U 2 V j d G l v b j E u b e 1 a b W / b N h D + b q D / g Z C B w Q a 8 O H a D Y k D X A p m T Z c H S x I 2 c x Y B h D I r N 1 k I p M a W o J l 6 Q / 7 4 j K U u U f J Y V J / U 8 o F 8 o 6 / h y x 7 v j 8 5 C U I z q R P g + J a 5 6 d t 6 9 q r 2 r R z B N 0 S n 7 j U v I g + h h T M S f v C K O y R o j L Y z G h 8 H p 8 P 6 F s r x c L Q U N 5 z c W X G 8 6 / N J o P o 3 M v o O + c p L M z f h z 1 e C i h z b g F 3 e t O X / C A S x h + R r 0 p F Z E D Y w 2 8 G 0 b 3 k p o / j L x h N L X I K J E f M u Z O P O a J C H p I E d N x 0 4 z 4 u 8 8 Y j D f l d 2 E 2 m B I e g a S B a G y R B 8 e V c 0 a J s h V e n R 5 n X K g f R l x X P 6 9 n n N H I g 9 e + 8 C f U e U z U X Y W 3 / j c 9 H g / Z n E S U g e / g b c J Z H I T W f J K G j b y F S v n + / r 7 S k J S q 6 K r i Q B V v V P G L K j q 6 p q O r O r q u o y s 7 u r Z r + u n a r q 4 d D l 3 9 0 K U u P q j i T A t N C Y 9 H e B 5 K K f y b W O q 5 / + W x m D r J 5 C 5 p C C 5 B J m M q e k b c W O 8 F m O Z D X s + 1 5 0 e S u P 4 / 4 M q F L 3 s z L / y c 9 i J y f k s z l Q P h h d E n L g K j d Q C V S n P R R K 3 p N I y o F 8 B v N Q S R 9 F 4 + Z l G u 5 + Q L 3 Y f T q R o l j i B P M 6 U g N e o a u H X K t X 9 e w Y N 6 k x k Z 1 V M V Y / I T c X 5 2 o B x l M 9 X C e y 0 0 F o 5 x P 5 P O a k / n 7 N S T N R E D S z 7 G X i h 9 O S 9 1 q D 1 2 N Z d C D 6 3 n e D g 4 P j 8 6 P q o 3 2 K d m / / K 0 d w x y s + I n 8 z 3 V W T u 5 u F C w N r n l l o / R Y u 3 l p Y O L w e G Z V n x 1 f j p Q 2 X w a y j c H 2 Y j p 3 J d q T H y W A 3 5 J A / 4 N z 2 1 V k X k c d 2 I + n 7 K M Q 0 z N 5 X q q n Q t A H 1 y / r s o M K F p a B l h 6 s r Y 3 k H h g k S z L m G 6 F j C n O R m f M u l R 4 b N b 8 s E S t T T 8 X g B v i j n p i M w J K u 2 + Z g u z l t o 6 E M h u f A 4 h 5 5 T o O r 4 f L y 6 K L y D q I b D j U Z L E k x Y S I D B F 9 Q N Y o M h g i M x P t Y p g B 8 t c r 5 A c o B K 1 F l A p w V 3 E P Y O d A t g v A 6 e R h H W H r h 3 n q c J l A q h A / i c r L K G b 9 d H R W Z V 5 f o F E c 3 F D h F E K V g F M h I M v 7 K V W P U F l + Y W S 6 F P J 9 H 5 7 L T Q b f Q j y B u d Z j 4 D P 2 H 9 p k d A e S m G 9 t Q 9 L U G D + V A I t b j q K H M M r L E n H X G Q / w U m q z B L + z b H J 1 1 l + C b A W / G X 8 v 9 I 7 J r + / J P v H C a U H m O C n J 5 T X Z 5 H a y M a + d b J / S q h P a y Q t y m V m b F x W Z A h E h t F O R w 4 Z u G x u v j X Z v o 9 T o t j H 1 b a z p K j K r u P 1 e x X n P O K + u Y q r E / m R y 2 d w T 1 y z 8 l p D X W c p o 1 r k U 4 r n N E 2 g Z K 5 U S 2 W r K y p l u t v g l T H Z S Q m L r G W D 5 r J v D f t t 4 C / j 1 y X M b m L / j B 5 w F D C 9 b Z k P x g N I N 7 7 h U z 5 2 F Y m 3 c 8 7 Z L S 2 D 8 3 Y E X O 4 9 g 5 x b s f L M d u K y 8 t U 9 u D E o 2 9 8 / Z z b / Q X v 4 / B E a d n z + A c Y e B U Q G e O / O F 3 B A e l e R v M 8 D O o q S y k S Q 2 / g D L y m D 5 h H u i 7 e P q C 1 6 a / P 9 h 1 k 7 w H 2 i 7 w 2 j b v + h v B r P Q c R v w u s l p H o N c / K O c 8 v y p p A E 5 o t F E + L f q Y / R S g y o f m t b c 7 Z L y e 9 0 q V 0 P 4 4 d i s B K 1 9 T N 6 T / a d f w u Z 1 a 0 + l G Z 5 f 0 4 i j c g u 7 8 K V K p S 7 u B D R f 7 Y Q t G m 8 n r M L A f o K B F y q x n T R 1 C W m 3 S Y 8 H N 3 5 I i c c Y m U O W k Y k n 6 W c O G f 4 V 8 t y n k W 6 Y Z r l x S t K p 8 W D / + a B V + B b U K m 5 N W t k h r p V d r b X S N a X C m 5 o l K N h B P C K 5 9 F i k v F 0 b q J 8 Q X j B j p N v V b X + C 1 K C O 0 9 K V G h N A G M a M G Q l 4 O P d e z w I G 8 j M / k n t u H C R r b W T V m s W l O h R z u z A e E i h 0 Z K T d u F k b Z 9 M / v L 2 l 4 Z T I G b U c A D + N R M V A t 7 z 2 5 U x 7 J Y 2 M + t 4 p z B p Y Y E a S x / y u x + N Q J u I m Z N r C n 4 t U s s Z 7 + y 9 Q S w M E F A A A C A g A 1 Z R U W w / K 6 a u k A A A A 6 Q A A A B M A A A B b Q 2 9 u d G V u d F 9 U e X B l c 1 0 u e G 1 s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E C F A M U A A A I C A D V l F R b r I a a r K Y A A A D 2 A A A A E g A A A A A A A A A A A A A A p I E A A A A A Q 2 9 u Z m l n L 1 B h Y 2 t h Z 2 U u e G 1 s U E s B A h Q D F A A A C A g A 1 Z R U W 4 J P e w x l B Q A A c i I A A B M A A A A A A A A A A A A A A K S B 1 g A A A E Z v c m 1 1 b G F z L 1 N l Y 3 R p b 2 4 x L m 1 Q S w E C F A M U A A A I C A D V l F R b D 8 r p q 6 Q A A A D p A A A A E w A A A A A A A A A A A A A A p I F s B g A A W 0 N v b n R l b n R f V H l w Z X N d L n h t b F B L B Q Y A A A A A A w A D A M I A A A B B B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C Y A A A A A A A A K B g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S X N U e X B l R G V 0 Z W N 0 a W 9 u R W 5 h Y m x l Z C I g V m F s d W U 9 I n N U c n V l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J v d H R v b X N R d W V y e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I 4 Z T Q y Y m Z k L W I y M 2 M t N G E 0 N C 1 i Z m I x L W Q 1 Z m R i Z j R l Z j U 3 O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w L T I x V D A x O j I z O j E 5 L j g 2 M T c 2 N j B a I i A v P j x F b n R y e S B U e X B l P S J G a W x s Q 2 9 s d W 1 u V H l w Z X M i I F Z h b H V l P S J z Q m d Z R 0 F 4 R V I i I C 8 + P E V u d H J 5 I F R 5 c G U 9 I k Z p b G x D b 2 x 1 b W 5 O Y W 1 l c y I g V m F s d W U 9 I n N b J n F 1 b 3 Q 7 U 3 R 5 b G U g T m F t Z S Z x d W 9 0 O y w m c X V v d D t D b 2 x v c i Z x d W 9 0 O y w m c X V v d D t T S 1 U m c X V v d D s s J n F 1 b 3 Q 7 U X V h b n R p d H k m c X V v d D s s J n F 1 b 3 Q 7 V 2 h v b G V z Y W x l I F B y a W N l J n F 1 b 3 Q 7 L C Z x d W 9 0 O 0 V Y V E V O R E V E X G 5 Q U k l D R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v d H R v b X N R d W V y e S 9 B d X R v U m V t b 3 Z l Z E N v b H V t b n M x L n t T d H l s Z S B O Y W 1 l L D B 9 J n F 1 b 3 Q 7 L C Z x d W 9 0 O 1 N l Y 3 R p b 2 4 x L 0 J v d H R v b X N R d W V y e S 9 B d X R v U m V t b 3 Z l Z E N v b H V t b n M x L n t D b 2 x v c i w x f S Z x d W 9 0 O y w m c X V v d D t T Z W N 0 a W 9 u M S 9 C b 3 R 0 b 2 1 z U X V l c n k v Q X V 0 b 1 J l b W 9 2 Z W R D b 2 x 1 b W 5 z M S 5 7 U 0 t V L D J 9 J n F 1 b 3 Q 7 L C Z x d W 9 0 O 1 N l Y 3 R p b 2 4 x L 0 J v d H R v b X N R d W V y e S 9 B d X R v U m V t b 3 Z l Z E N v b H V t b n M x L n t R d W F u d G l 0 e S w z f S Z x d W 9 0 O y w m c X V v d D t T Z W N 0 a W 9 u M S 9 C b 3 R 0 b 2 1 z U X V l c n k v Q X V 0 b 1 J l b W 9 2 Z W R D b 2 x 1 b W 5 z M S 5 7 V 2 h v b G V z Y W x l I F B y a W N l L D R 9 J n F 1 b 3 Q 7 L C Z x d W 9 0 O 1 N l Y 3 R p b 2 4 x L 0 J v d H R v b X N R d W V y e S 9 B d X R v U m V t b 3 Z l Z E N v b H V t b n M x L n t F W F R F T k R F R F x u U F J J Q 0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m 9 0 d G 9 t c 1 F 1 Z X J 5 L 0 F 1 d G 9 S Z W 1 v d m V k Q 2 9 s d W 1 u c z E u e 1 N 0 e W x l I E 5 h b W U s M H 0 m c X V v d D s s J n F 1 b 3 Q 7 U 2 V j d G l v b j E v Q m 9 0 d G 9 t c 1 F 1 Z X J 5 L 0 F 1 d G 9 S Z W 1 v d m V k Q 2 9 s d W 1 u c z E u e 0 N v b G 9 y L D F 9 J n F 1 b 3 Q 7 L C Z x d W 9 0 O 1 N l Y 3 R p b 2 4 x L 0 J v d H R v b X N R d W V y e S 9 B d X R v U m V t b 3 Z l Z E N v b H V t b n M x L n t T S 1 U s M n 0 m c X V v d D s s J n F 1 b 3 Q 7 U 2 V j d G l v b j E v Q m 9 0 d G 9 t c 1 F 1 Z X J 5 L 0 F 1 d G 9 S Z W 1 v d m V k Q 2 9 s d W 1 u c z E u e 1 F 1 Y W 5 0 a X R 5 L D N 9 J n F 1 b 3 Q 7 L C Z x d W 9 0 O 1 N l Y 3 R p b 2 4 x L 0 J v d H R v b X N R d W V y e S 9 B d X R v U m V t b 3 Z l Z E N v b H V t b n M x L n t X a G 9 s Z X N h b G U g U H J p Y 2 U s N H 0 m c X V v d D s s J n F 1 b 3 Q 7 U 2 V j d G l v b j E v Q m 9 0 d G 9 t c 1 F 1 Z X J 5 L 0 F 1 d G 9 S Z W 1 v d m V k Q 2 9 s d W 1 u c z E u e 0 V Y V E V O R E V E X G 5 Q U k l D R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9 0 d G 9 t c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H R v b X N R d W V y e S 9 Q c m 9 t b 3 R l Z C U y M G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R 0 b 2 1 z U X V l c n k v R m l s b G V k J T I w Z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H R v b X N R d W V y e S 9 V b n B p d m 9 0 Z W Q l M j B v b m x 5 J T I w c 2 V s Z W N 0 Z W Q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0 d G 9 t c 1 F 1 Z X J 5 L 1 J l b m F t Z W Q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0 d G 9 t c 1 F 1 Z X J 5 L 0 N o Y W 5 n Z W Q l M j B j b 2 x 1 b W 4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0 d G 9 t c 1 F 1 Z X J 5 L 0 F k Z G V k J T I w Y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0 d G 9 t c 1 F 1 Z X J 5 L 1 J l b m F t Z W Q l M j B j b 2 x 1 b W 5 z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H R v b X N R d W V y e S 9 D a G F u Z 2 V k J T I w Y 2 9 s d W 1 u J T I w d H l w Z S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R 0 b 2 1 z U X V l c n k v U m V t b 3 Z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R 0 b 2 1 z U X V l c n k v U m V v c m R l c m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H R v b X N R d W V y e S 9 D a G F u Z 2 V k J T I w Y 2 9 s d W 1 u J T I w d H l w Z S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X R l c n d l Y X J R d W V y e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h M m V l M G V k L T U z M T A t N D A 4 N S 1 i M m U 3 L W Q w O G E 4 N z U 2 N j F i Z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d X R l c n d l Y X J R d W V y e S 9 B d X R v U m V t b 3 Z l Z E N v b H V t b n M x L n t T d H l s Z S B O Y W 1 l L D B 9 J n F 1 b 3 Q 7 L C Z x d W 9 0 O 1 N l Y 3 R p b 2 4 x L 0 9 1 d G V y d 2 V h c l F 1 Z X J 5 L 0 F 1 d G 9 S Z W 1 v d m V k Q 2 9 s d W 1 u c z E u e 0 N v b G 9 y L D F 9 J n F 1 b 3 Q 7 L C Z x d W 9 0 O 1 N l Y 3 R p b 2 4 x L 0 9 1 d G V y d 2 V h c l F 1 Z X J 5 L 0 F 1 d G 9 S Z W 1 v d m V k Q 2 9 s d W 1 u c z E u e 1 N L V S w y f S Z x d W 9 0 O y w m c X V v d D t T Z W N 0 a W 9 u M S 9 P d X R l c n d l Y X J R d W V y e S 9 B d X R v U m V t b 3 Z l Z E N v b H V t b n M x L n t R d W F u d G l 0 e S w z f S Z x d W 9 0 O y w m c X V v d D t T Z W N 0 a W 9 u M S 9 P d X R l c n d l Y X J R d W V y e S 9 B d X R v U m V t b 3 Z l Z E N v b H V t b n M x L n t X a G 9 s Z X N h b G U g U H J p Y 2 U s N H 0 m c X V v d D s s J n F 1 b 3 Q 7 U 2 V j d G l v b j E v T 3 V 0 Z X J 3 Z W F y U X V l c n k v Q X V 0 b 1 J l b W 9 2 Z W R D b 2 x 1 b W 5 z M S 5 7 R V h U R U 5 E R U R c b l B S S U N F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1 d G V y d 2 V h c l F 1 Z X J 5 L 0 F 1 d G 9 S Z W 1 v d m V k Q 2 9 s d W 1 u c z E u e 1 N 0 e W x l I E 5 h b W U s M H 0 m c X V v d D s s J n F 1 b 3 Q 7 U 2 V j d G l v b j E v T 3 V 0 Z X J 3 Z W F y U X V l c n k v Q X V 0 b 1 J l b W 9 2 Z W R D b 2 x 1 b W 5 z M S 5 7 Q 2 9 s b 3 I s M X 0 m c X V v d D s s J n F 1 b 3 Q 7 U 2 V j d G l v b j E v T 3 V 0 Z X J 3 Z W F y U X V l c n k v Q X V 0 b 1 J l b W 9 2 Z W R D b 2 x 1 b W 5 z M S 5 7 U 0 t V L D J 9 J n F 1 b 3 Q 7 L C Z x d W 9 0 O 1 N l Y 3 R p b 2 4 x L 0 9 1 d G V y d 2 V h c l F 1 Z X J 5 L 0 F 1 d G 9 S Z W 1 v d m V k Q 2 9 s d W 1 u c z E u e 1 F 1 Y W 5 0 a X R 5 L D N 9 J n F 1 b 3 Q 7 L C Z x d W 9 0 O 1 N l Y 3 R p b 2 4 x L 0 9 1 d G V y d 2 V h c l F 1 Z X J 5 L 0 F 1 d G 9 S Z W 1 v d m V k Q 2 9 s d W 1 u c z E u e 1 d o b 2 x l c 2 F s Z S B Q c m l j Z S w 0 f S Z x d W 9 0 O y w m c X V v d D t T Z W N 0 a W 9 u M S 9 P d X R l c n d l Y X J R d W V y e S 9 B d X R v U m V t b 3 Z l Z E N v b H V t b n M x L n t F W F R F T k R F R F x u U F J J Q 0 U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N 0 e W x l I E 5 h b W U m c X V v d D s s J n F 1 b 3 Q 7 Q 2 9 s b 3 I m c X V v d D s s J n F 1 b 3 Q 7 U 0 t V J n F 1 b 3 Q 7 L C Z x d W 9 0 O 1 F 1 Y W 5 0 a X R 5 J n F 1 b 3 Q 7 L C Z x d W 9 0 O 1 d o b 2 x l c 2 F s Z S B Q c m l j Z S Z x d W 9 0 O y w m c X V v d D t F W F R F T k R F R F x u U F J J Q 0 U m c X V v d D t d I i A v P j x F b n R y e S B U e X B l P S J G a W x s Q 2 9 s d W 1 u V H l w Z X M i I F Z h b H V l P S J z Q m d Z Q U F 4 R V I i I C 8 + P E V u d H J 5 I F R 5 c G U 9 I k Z p b G x M Y X N 0 V X B k Y X R l Z C I g V m F s d W U 9 I m Q y M D I 1 L T E w L T I x V D A x O j I z O j E 4 L j c 1 M D Y y M j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3 V 0 Z X J 3 Z W F y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Z X J 3 Z W F y U X V l c n k v U H J v b W 9 0 Z W Q l M j B o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Z X J 3 Z W F y U X V l c n k v U m V u Y W 1 l Z C U y M G N v b H V t b n M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Z X J 3 Z W F y U X V l c n k v R m l s b G V k J T I w Z G 9 3 b i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X R l c n d l Y X J R d W V y e S 9 D a G F u Z 2 V k J T I w Y 2 9 s d W 1 u J T I w d H l w Z S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X R l c n d l Y X J R d W V y e S 9 V b n B p d m 9 0 Z W Q l M j B v b m x 5 J T I w c 2 V s Z W N 0 Z W Q l M j B j b 2 x 1 b W 5 z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1 d G V y d 2 V h c l F 1 Z X J 5 L 0 F k Z G V k J T I w Y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Z X J 3 Z W F y U X V l c n k v U m V t b 3 Z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X R l c n d l Y X J R d W V y e S 9 S Z W 9 y Z G V y Z W Q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V 0 Z X J 3 Z W F y U X V l c n k v R m l s d G V y Z W Q l M j B y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h c l F 1 Z X J 5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N j g 0 N D c 3 N D Y t Y W Q z Z i 0 0 Y 2 V i L T k 5 N T Q t M W Y 4 M G I x N W N j O T Q 1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l Y X J R d W V y e S 9 B d X R v U m V t b 3 Z l Z E N v b H V t b n M x L n t T d H l s Z S B O Y W 1 l L D B 9 J n F 1 b 3 Q 7 L C Z x d W 9 0 O 1 N l Y 3 R p b 2 4 x L 0 d l Y X J R d W V y e S 9 B d X R v U m V t b 3 Z l Z E N v b H V t b n M x L n t D b 2 x v c i w x f S Z x d W 9 0 O y w m c X V v d D t T Z W N 0 a W 9 u M S 9 H Z W F y U X V l c n k v Q X V 0 b 1 J l b W 9 2 Z W R D b 2 x 1 b W 5 z M S 5 7 U 0 t V L D J 9 J n F 1 b 3 Q 7 L C Z x d W 9 0 O 1 N l Y 3 R p b 2 4 x L 0 d l Y X J R d W V y e S 9 B d X R v U m V t b 3 Z l Z E N v b H V t b n M x L n t R d W F u d G l 0 e S w z f S Z x d W 9 0 O y w m c X V v d D t T Z W N 0 a W 9 u M S 9 H Z W F y U X V l c n k v Q X V 0 b 1 J l b W 9 2 Z W R D b 2 x 1 b W 5 z M S 5 7 V 2 h v b G V z Y W x l I F B y a W N l L D R 9 J n F 1 b 3 Q 7 L C Z x d W 9 0 O 1 N l Y 3 R p b 2 4 x L 0 d l Y X J R d W V y e S 9 B d X R v U m V t b 3 Z l Z E N v b H V t b n M x L n t F W F R F T k R F R F x u U F J J Q 0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2 V h c l F 1 Z X J 5 L 0 F 1 d G 9 S Z W 1 v d m V k Q 2 9 s d W 1 u c z E u e 1 N 0 e W x l I E 5 h b W U s M H 0 m c X V v d D s s J n F 1 b 3 Q 7 U 2 V j d G l v b j E v R 2 V h c l F 1 Z X J 5 L 0 F 1 d G 9 S Z W 1 v d m V k Q 2 9 s d W 1 u c z E u e 0 N v b G 9 y L D F 9 J n F 1 b 3 Q 7 L C Z x d W 9 0 O 1 N l Y 3 R p b 2 4 x L 0 d l Y X J R d W V y e S 9 B d X R v U m V t b 3 Z l Z E N v b H V t b n M x L n t T S 1 U s M n 0 m c X V v d D s s J n F 1 b 3 Q 7 U 2 V j d G l v b j E v R 2 V h c l F 1 Z X J 5 L 0 F 1 d G 9 S Z W 1 v d m V k Q 2 9 s d W 1 u c z E u e 1 F 1 Y W 5 0 a X R 5 L D N 9 J n F 1 b 3 Q 7 L C Z x d W 9 0 O 1 N l Y 3 R p b 2 4 x L 0 d l Y X J R d W V y e S 9 B d X R v U m V t b 3 Z l Z E N v b H V t b n M x L n t X a G 9 s Z X N h b G U g U H J p Y 2 U s N H 0 m c X V v d D s s J n F 1 b 3 Q 7 U 2 V j d G l v b j E v R 2 V h c l F 1 Z X J 5 L 0 F 1 d G 9 S Z W 1 v d m V k Q 2 9 s d W 1 u c z E u e 0 V Y V E V O R E V E X G 5 Q U k l D R S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3 R 5 b G U g T m F t Z S Z x d W 9 0 O y w m c X V v d D t D b 2 x v c i Z x d W 9 0 O y w m c X V v d D t T S 1 U m c X V v d D s s J n F 1 b 3 Q 7 U X V h b n R p d H k m c X V v d D s s J n F 1 b 3 Q 7 V 2 h v b G V z Y W x l I F B y a W N l J n F 1 b 3 Q 7 L C Z x d W 9 0 O 0 V Y V E V O R E V E X G 5 Q U k l D R S Z x d W 9 0 O 1 0 i I C 8 + P E V u d H J 5 I F R 5 c G U 9 I k Z p b G x D b 2 x 1 b W 5 U e X B l c y I g V m F s d W U 9 I n N B Q U F B Q X h F U i I g L z 4 8 R W 5 0 c n k g V H l w Z T 0 i R m l s b E x h c 3 R V c G R h d G V k I i B W Y W x 1 Z T 0 i Z D I w M j U t M T A t M j F U M D E 6 M j M 6 M T g u N z M 5 M T I 4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Z W F y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h c l F 1 Z X J 5 L 1 B y b 2 1 v d G V k J T I w a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Y X J R d W V y e S 9 G a W x s Z W Q l M j B k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h c l F 1 Z X J 5 L 0 N o Y W 5 n Z W Q l M j B j b 2 x 1 b W 4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h c l F 1 Z X J 5 L 1 V u c G l 2 b 3 R l Z C U y M G 9 u b H k l M j B z Z W x l Y 3 R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F y U X V l c n k v U m V u Y W 1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F y U X V l c n k v Q W R k Z W Q l M j B j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F y U X V l c n k v U m V t b 3 Z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F y U X V l c n k v U m V v c m R l c m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Z X N R d W V y e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F i N D V h O D k z L W N m Z D M t N G Q 2 Y y 0 5 N W R l L W R j Y j d i Z D Q 4 O T A 1 Z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C 0 y M V Q w M T o y M z o x N y 4 2 N T U 0 O D E w W i I g L z 4 8 R W 5 0 c n k g V H l w Z T 0 i R m l s b E N v b H V t b l R 5 c G V z I i B W Y W x 1 Z T 0 i c 0 F B Q U F B e E V S I i A v P j x F b n R y e S B U e X B l P S J G a W x s Q 2 9 s d W 1 u T m F t Z X M i I F Z h b H V l P S J z W y Z x d W 9 0 O 1 N 0 e W x l I E 5 h b W U m c X V v d D s s J n F 1 b 3 Q 7 Q 2 9 s b 3 I m c X V v d D s s J n F 1 b 3 Q 7 U 0 t V J n F 1 b 3 Q 7 L C Z x d W 9 0 O 1 F 1 Y W 5 0 a X R 5 J n F 1 b 3 Q 7 L C Z x d W 9 0 O 1 d o b 2 x l c 2 F s Z S B Q c m l j Z S Z x d W 9 0 O y w m c X V v d D t F W F R F T k R F R F x u U F J J Q 0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V z U X V l c n k v Q X V 0 b 1 J l b W 9 2 Z W R D b 2 x 1 b W 5 z M S 5 7 U 3 R 5 b G U g T m F t Z S w w f S Z x d W 9 0 O y w m c X V v d D t T Z W N 0 a W 9 u M S 9 U Z W V z U X V l c n k v Q X V 0 b 1 J l b W 9 2 Z W R D b 2 x 1 b W 5 z M S 5 7 Q 2 9 s b 3 I s M X 0 m c X V v d D s s J n F 1 b 3 Q 7 U 2 V j d G l v b j E v V G V l c 1 F 1 Z X J 5 L 0 F 1 d G 9 S Z W 1 v d m V k Q 2 9 s d W 1 u c z E u e 1 N L V S w y f S Z x d W 9 0 O y w m c X V v d D t T Z W N 0 a W 9 u M S 9 U Z W V z U X V l c n k v Q X V 0 b 1 J l b W 9 2 Z W R D b 2 x 1 b W 5 z M S 5 7 U X V h b n R p d H k s M 3 0 m c X V v d D s s J n F 1 b 3 Q 7 U 2 V j d G l v b j E v V G V l c 1 F 1 Z X J 5 L 0 F 1 d G 9 S Z W 1 v d m V k Q 2 9 s d W 1 u c z E u e 1 d o b 2 x l c 2 F s Z S B Q c m l j Z S w 0 f S Z x d W 9 0 O y w m c X V v d D t T Z W N 0 a W 9 u M S 9 U Z W V z U X V l c n k v Q X V 0 b 1 J l b W 9 2 Z W R D b 2 x 1 b W 5 z M S 5 7 R V h U R U 5 E R U R c b l B S S U N F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l Z X N R d W V y e S 9 B d X R v U m V t b 3 Z l Z E N v b H V t b n M x L n t T d H l s Z S B O Y W 1 l L D B 9 J n F 1 b 3 Q 7 L C Z x d W 9 0 O 1 N l Y 3 R p b 2 4 x L 1 R l Z X N R d W V y e S 9 B d X R v U m V t b 3 Z l Z E N v b H V t b n M x L n t D b 2 x v c i w x f S Z x d W 9 0 O y w m c X V v d D t T Z W N 0 a W 9 u M S 9 U Z W V z U X V l c n k v Q X V 0 b 1 J l b W 9 2 Z W R D b 2 x 1 b W 5 z M S 5 7 U 0 t V L D J 9 J n F 1 b 3 Q 7 L C Z x d W 9 0 O 1 N l Y 3 R p b 2 4 x L 1 R l Z X N R d W V y e S 9 B d X R v U m V t b 3 Z l Z E N v b H V t b n M x L n t R d W F u d G l 0 e S w z f S Z x d W 9 0 O y w m c X V v d D t T Z W N 0 a W 9 u M S 9 U Z W V z U X V l c n k v Q X V 0 b 1 J l b W 9 2 Z W R D b 2 x 1 b W 5 z M S 5 7 V 2 h v b G V z Y W x l I F B y a W N l L D R 9 J n F 1 b 3 Q 7 L C Z x d W 9 0 O 1 N l Y 3 R p b 2 4 x L 1 R l Z X N R d W V y e S 9 B d X R v U m V t b 3 Z l Z E N v b H V t b n M x L n t F W F R F T k R F R F x u U F J J Q 0 U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G V l c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Z X N R d W V y e S 9 Q c m 9 t b 3 R l Z C U y M G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R m l s b G V k J T I w Z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Z X N R d W V y e S 9 D a G F u Z 2 V k J T I w Y 2 9 s d W 1 u J T I w d H l w Z S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V W 5 w a X Z v d G V k J T I w b 2 5 s e S U y M H N l b G V j d G V k J T I w Y 2 9 s d W 1 u c y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U m V u Y W 1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Q W R k Z W Q l M j B j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U m V t b 3 Z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V z U X V l c n k v U m V v c m R l c m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c m t T a G l y d H N R d W V y e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U 4 N z Q x Y 2 E 3 L T M 2 M D A t N D l k Z C 0 5 M W V h L W F j O D E w N m V j N T k z Y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w L T I x V D A x O j I z O j E 3 L j Y 0 N j M 0 N T B a I i A v P j x F b n R y e S B U e X B l P S J G a W x s Q 2 9 s d W 1 u V H l w Z X M i I F Z h b H V l P S J z Q U F B Q U F 4 R V I i I C 8 + P E V u d H J 5 I F R 5 c G U 9 I k Z p b G x D b 2 x 1 b W 5 O Y W 1 l c y I g V m F s d W U 9 I n N b J n F 1 b 3 Q 7 U 3 R 5 b G U g T m F t Z S Z x d W 9 0 O y w m c X V v d D t D b 2 x v c i Z x d W 9 0 O y w m c X V v d D t T S 1 U m c X V v d D s s J n F 1 b 3 Q 7 U X V h b n R p d H k m c X V v d D s s J n F 1 b 3 Q 7 V 2 h v b G V z Y W x l I F B y a W N l J n F 1 b 3 Q 7 L C Z x d W 9 0 O 0 V Y V E V O R E V E X G 5 Q U k l D R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v c m t T a G l y d H N R d W V y e S 9 B d X R v U m V t b 3 Z l Z E N v b H V t b n M x L n t T d H l s Z S B O Y W 1 l L D B 9 J n F 1 b 3 Q 7 L C Z x d W 9 0 O 1 N l Y 3 R p b 2 4 x L 1 d v c m t T a G l y d H N R d W V y e S 9 B d X R v U m V t b 3 Z l Z E N v b H V t b n M x L n t D b 2 x v c i w x f S Z x d W 9 0 O y w m c X V v d D t T Z W N 0 a W 9 u M S 9 X b 3 J r U 2 h p c n R z U X V l c n k v Q X V 0 b 1 J l b W 9 2 Z W R D b 2 x 1 b W 5 z M S 5 7 U 0 t V L D J 9 J n F 1 b 3 Q 7 L C Z x d W 9 0 O 1 N l Y 3 R p b 2 4 x L 1 d v c m t T a G l y d H N R d W V y e S 9 B d X R v U m V t b 3 Z l Z E N v b H V t b n M x L n t R d W F u d G l 0 e S w z f S Z x d W 9 0 O y w m c X V v d D t T Z W N 0 a W 9 u M S 9 X b 3 J r U 2 h p c n R z U X V l c n k v Q X V 0 b 1 J l b W 9 2 Z W R D b 2 x 1 b W 5 z M S 5 7 V 2 h v b G V z Y W x l I F B y a W N l L D R 9 J n F 1 b 3 Q 7 L C Z x d W 9 0 O 1 N l Y 3 R p b 2 4 x L 1 d v c m t T a G l y d H N R d W V y e S 9 B d X R v U m V t b 3 Z l Z E N v b H V t b n M x L n t F W F R F T k R F R F x u U F J J Q 0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2 9 y a 1 N o a X J 0 c 1 F 1 Z X J 5 L 0 F 1 d G 9 S Z W 1 v d m V k Q 2 9 s d W 1 u c z E u e 1 N 0 e W x l I E 5 h b W U s M H 0 m c X V v d D s s J n F 1 b 3 Q 7 U 2 V j d G l v b j E v V 2 9 y a 1 N o a X J 0 c 1 F 1 Z X J 5 L 0 F 1 d G 9 S Z W 1 v d m V k Q 2 9 s d W 1 u c z E u e 0 N v b G 9 y L D F 9 J n F 1 b 3 Q 7 L C Z x d W 9 0 O 1 N l Y 3 R p b 2 4 x L 1 d v c m t T a G l y d H N R d W V y e S 9 B d X R v U m V t b 3 Z l Z E N v b H V t b n M x L n t T S 1 U s M n 0 m c X V v d D s s J n F 1 b 3 Q 7 U 2 V j d G l v b j E v V 2 9 y a 1 N o a X J 0 c 1 F 1 Z X J 5 L 0 F 1 d G 9 S Z W 1 v d m V k Q 2 9 s d W 1 u c z E u e 1 F 1 Y W 5 0 a X R 5 L D N 9 J n F 1 b 3 Q 7 L C Z x d W 9 0 O 1 N l Y 3 R p b 2 4 x L 1 d v c m t T a G l y d H N R d W V y e S 9 B d X R v U m V t b 3 Z l Z E N v b H V t b n M x L n t X a G 9 s Z X N h b G U g U H J p Y 2 U s N H 0 m c X V v d D s s J n F 1 b 3 Q 7 U 2 V j d G l v b j E v V 2 9 y a 1 N o a X J 0 c 1 F 1 Z X J 5 L 0 F 1 d G 9 S Z W 1 v d m V k Q 2 9 s d W 1 u c z E u e 0 V Y V E V O R E V E X G 5 Q U k l D R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2 9 y a 1 N o a X J 0 c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c m t T a G l y d H N R d W V y e S 9 Q c m 9 t b 3 R l Z C U y M G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R m l s b G V k J T I w Z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c m t T a G l y d H N R d W V y e S 9 D a G F u Z 2 V k J T I w Y 2 9 s d W 1 u J T I w d H l w Z S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V W 5 w a X Z v d G V k J T I w b 2 5 s e S U y M H N l b G V j d G V k J T I w Y 2 9 s d W 1 u c y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U m V u Y W 1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Q W R k Z W Q l M j B j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U m V t b 3 Z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3 J r U 2 h p c n R z U X V l c n k v U m V v c m R l c m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1 d G V y d 2 V h c l F 1 Z X J 5 L 0 N o Y W 5 n Z W Q l M j B j b 2 x 1 b W 4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9 Q U X V l c n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i N m R m Z G M 1 N y 1 m M z g x L T R i M D Y t O G V m N S 0 y N G V j N 2 N i M D Y 3 Y j I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9 Q U X V l c n k v Q X V 0 b 1 J l b W 9 2 Z W R D b 2 x 1 b W 5 z M S 5 7 U 3 R 5 b G U g T m F t Z S w w f S Z x d W 9 0 O y w m c X V v d D t T Z W N 0 a W 9 u M S 9 Q T 1 B R d W V y e S 9 B d X R v U m V t b 3 Z l Z E N v b H V t b n M x L n t T S 1 U s M X 0 m c X V v d D s s J n F 1 b 3 Q 7 U 2 V j d G l v b j E v U E 9 Q U X V l c n k v Q X V 0 b 1 J l b W 9 2 Z W R D b 2 x 1 b W 5 z M S 5 7 V 2 h v b G V z Y W x l I F B y a W N l L D J 9 J n F 1 b 3 Q 7 L C Z x d W 9 0 O 1 N l Y 3 R p b 2 4 x L 1 B P U F F 1 Z X J 5 L 0 F 1 d G 9 S Z W 1 v d m V k Q 2 9 s d W 1 u c z E u e 1 F 1 Y W 5 0 a X R 5 L D N 9 J n F 1 b 3 Q 7 L C Z x d W 9 0 O 1 N l Y 3 R p b 2 4 x L 1 B P U F F 1 Z X J 5 L 0 F 1 d G 9 S Z W 1 v d m V k Q 2 9 s d W 1 u c z E u e 0 V Y V E V O R E V E X G 5 Q U k l D R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T 1 B R d W V y e S 9 B d X R v U m V t b 3 Z l Z E N v b H V t b n M x L n t T d H l s Z S B O Y W 1 l L D B 9 J n F 1 b 3 Q 7 L C Z x d W 9 0 O 1 N l Y 3 R p b 2 4 x L 1 B P U F F 1 Z X J 5 L 0 F 1 d G 9 S Z W 1 v d m V k Q 2 9 s d W 1 u c z E u e 1 N L V S w x f S Z x d W 9 0 O y w m c X V v d D t T Z W N 0 a W 9 u M S 9 Q T 1 B R d W V y e S 9 B d X R v U m V t b 3 Z l Z E N v b H V t b n M x L n t X a G 9 s Z X N h b G U g U H J p Y 2 U s M n 0 m c X V v d D s s J n F 1 b 3 Q 7 U 2 V j d G l v b j E v U E 9 Q U X V l c n k v Q X V 0 b 1 J l b W 9 2 Z W R D b 2 x 1 b W 5 z M S 5 7 U X V h b n R p d H k s M 3 0 m c X V v d D s s J n F 1 b 3 Q 7 U 2 V j d G l v b j E v U E 9 Q U X V l c n k v Q X V 0 b 1 J l b W 9 2 Z W R D b 2 x 1 b W 5 z M S 5 7 R V h U R U 5 E R U R c b l B S S U N F L D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T d H l s Z S B O Y W 1 l J n F 1 b 3 Q 7 L C Z x d W 9 0 O 1 N L V S Z x d W 9 0 O y w m c X V v d D t X a G 9 s Z X N h b G U g U H J p Y 2 U m c X V v d D s s J n F 1 b 3 Q 7 U X V h b n R p d H k m c X V v d D s s J n F 1 b 3 Q 7 R V h U R U 5 E R U R c b l B S S U N F J n F 1 b 3 Q 7 X S I g L z 4 8 R W 5 0 c n k g V H l w Z T 0 i R m l s b E N v b H V t b l R 5 c G V z I i B W Y W x 1 Z T 0 i c 0 J n W V J B e E U 9 I i A v P j x F b n R y e S B U e X B l P S J G a W x s T G F z d F V w Z G F 0 Z W Q i I F Z h b H V l P S J k M j A y N S 0 x M C 0 y M V Q w M T o y M z o y M C 4 4 O D k 1 M j E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P U F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P U F F 1 Z X J 5 L 1 B y b 2 1 v d G V k J T I w a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P U F F 1 Z X J 5 L 0 N o Y W 5 n Z W Q l M j B j b 2 x 1 b W 4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9 Q U X V l c n k v R m l s d G V y Z W Q l M j B y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9 Q U X V l c n k v U m V u Y W 1 l Z C U y M G N v b H V t b n M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Q a X Z v d G V k J T I w T 3 J k Z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3 Z m R l Y z Y 1 Z S 1 i Z D M z L T Q 4 N j Q t O W E 0 Z S 0 y N z U w Y W Z k M j E z N D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W 5 Q a X Z v d G V k X 0 9 y Z G V y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u U G l 2 b 3 R l Z C B P c m R l c i 9 B d X R v U m V t b 3 Z l Z E N v b H V t b n M x L n t T d H l s Z S B O Y W 1 l L D B 9 J n F 1 b 3 Q 7 L C Z x d W 9 0 O 1 N l Y 3 R p b 2 4 x L 1 V u U G l 2 b 3 R l Z C B P c m R l c i 9 B d X R v U m V t b 3 Z l Z E N v b H V t b n M x L n t D b 2 x v c i w x f S Z x d W 9 0 O y w m c X V v d D t T Z W N 0 a W 9 u M S 9 V b l B p d m 9 0 Z W Q g T 3 J k Z X I v Q X V 0 b 1 J l b W 9 2 Z W R D b 2 x 1 b W 5 z M S 5 7 U 0 t V L D J 9 J n F 1 b 3 Q 7 L C Z x d W 9 0 O 1 N l Y 3 R p b 2 4 x L 1 V u U G l 2 b 3 R l Z C B P c m R l c i 9 B d X R v U m V t b 3 Z l Z E N v b H V t b n M x L n t R d W F u d G l 0 e S w z f S Z x d W 9 0 O y w m c X V v d D t T Z W N 0 a W 9 u M S 9 V b l B p d m 9 0 Z W Q g T 3 J k Z X I v Q X V 0 b 1 J l b W 9 2 Z W R D b 2 x 1 b W 5 z M S 5 7 V 2 h v b G V z Y W x l I F B y a W N l L D R 9 J n F 1 b 3 Q 7 L C Z x d W 9 0 O 1 N l Y 3 R p b 2 4 x L 1 V u U G l 2 b 3 R l Z C B P c m R l c i 9 B d X R v U m V t b 3 Z l Z E N v b H V t b n M x L n t F W F R F T k R F R F x u U F J J Q 0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W 5 Q a X Z v d G V k I E 9 y Z G V y L 0 F 1 d G 9 S Z W 1 v d m V k Q 2 9 s d W 1 u c z E u e 1 N 0 e W x l I E 5 h b W U s M H 0 m c X V v d D s s J n F 1 b 3 Q 7 U 2 V j d G l v b j E v V W 5 Q a X Z v d G V k I E 9 y Z G V y L 0 F 1 d G 9 S Z W 1 v d m V k Q 2 9 s d W 1 u c z E u e 0 N v b G 9 y L D F 9 J n F 1 b 3 Q 7 L C Z x d W 9 0 O 1 N l Y 3 R p b 2 4 x L 1 V u U G l 2 b 3 R l Z C B P c m R l c i 9 B d X R v U m V t b 3 Z l Z E N v b H V t b n M x L n t T S 1 U s M n 0 m c X V v d D s s J n F 1 b 3 Q 7 U 2 V j d G l v b j E v V W 5 Q a X Z v d G V k I E 9 y Z G V y L 0 F 1 d G 9 S Z W 1 v d m V k Q 2 9 s d W 1 u c z E u e 1 F 1 Y W 5 0 a X R 5 L D N 9 J n F 1 b 3 Q 7 L C Z x d W 9 0 O 1 N l Y 3 R p b 2 4 x L 1 V u U G l 2 b 3 R l Z C B P c m R l c i 9 B d X R v U m V t b 3 Z l Z E N v b H V t b n M x L n t X a G 9 s Z X N h b G U g U H J p Y 2 U s N H 0 m c X V v d D s s J n F 1 b 3 Q 7 U 2 V j d G l v b j E v V W 5 Q a X Z v d G V k I E 9 y Z G V y L 0 F 1 d G 9 S Z W 1 v d m V k Q 2 9 s d W 1 u c z E u e 0 V Y V E V O R E V E X G 5 Q U k l D R S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3 R 5 b G U g T m F t Z S Z x d W 9 0 O y w m c X V v d D t D b 2 x v c i Z x d W 9 0 O y w m c X V v d D t T S 1 U m c X V v d D s s J n F 1 b 3 Q 7 U X V h b n R p d H k m c X V v d D s s J n F 1 b 3 Q 7 V 2 h v b G V z Y W x l I F B y a W N l J n F 1 b 3 Q 7 L C Z x d W 9 0 O 0 V Y V E V O R E V E X G 5 Q U k l D R S Z x d W 9 0 O 1 0 i I C 8 + P E V u d H J 5 I F R 5 c G U 9 I k Z p b G x D b 2 x 1 b W 5 U e X B l c y I g V m F s d W U 9 I n N B Q U F B Q X h F U i I g L z 4 8 R W 5 0 c n k g V H l w Z T 0 i R m l s b E x h c 3 R V c G R h d G V k I i B W Y W x 1 Z T 0 i Z D I w M j U t M T A t M j F U M D E 6 M z g 6 N D I u M D M z N T g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W 5 Q a X Z v d G V k J T I w T 3 J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Q a X Z v d G V k J T I w T 3 J k Z X I v V G 9 0 Y W x S b 3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l B p d m 9 0 Z W Q l M j B P c m R l c i 9 X a X R o V G 9 0 Y W w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B k A A A A e 7 X G L u L S D K e E q D b r e 7 6 q k b H a b 3 N 5 Z c 8 t L B m J x R L + t 0 M q F s C M e G R q y / r 4 x 3 B U X N r p M 7 f e Q x 0 s / B v + m F e V W p 5 K d W u g L + a E x N N 4 X E T Y r 8 A w E 0 X d H u m m 2 y u P p A D x t 9 f j t Q G P q l 0 v O Q = = < / D a t a M a s h u p > 
</file>

<file path=customXml/itemProps1.xml><?xml version="1.0" encoding="utf-8"?>
<ds:datastoreItem xmlns:ds="http://schemas.openxmlformats.org/officeDocument/2006/customXml" ds:itemID="{12F2611C-9991-184A-9A41-F606925AACB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F26 Order Information</vt:lpstr>
      <vt:lpstr>F26 Bottoms</vt:lpstr>
      <vt:lpstr>Rename_StyleLevel</vt:lpstr>
      <vt:lpstr>F26 Outerwear, Tops, Gear</vt:lpstr>
      <vt:lpstr>Fixtures and POP</vt:lpstr>
      <vt:lpstr>UnPivoted Order</vt:lpstr>
      <vt:lpstr>Distributor Pricing</vt:lpstr>
      <vt:lpstr>UPC List</vt:lpstr>
      <vt:lpstr>Bottoms Pivot</vt:lpstr>
      <vt:lpstr>S24 Bottoms</vt:lpstr>
      <vt:lpstr>Bottoms Image Gallery</vt:lpstr>
      <vt:lpstr>F23 BOTTOMS</vt:lpstr>
      <vt:lpstr>Bottoms</vt:lpstr>
      <vt:lpstr>Gear</vt:lpstr>
      <vt:lpstr>Outerwear</vt:lpstr>
      <vt:lpstr>POP</vt:lpstr>
      <vt:lpstr>Tees</vt:lpstr>
      <vt:lpstr>Work_Shirts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Lisa Schroeder</cp:lastModifiedBy>
  <dcterms:created xsi:type="dcterms:W3CDTF">2025-10-20T23:16:42Z</dcterms:created>
  <dcterms:modified xsi:type="dcterms:W3CDTF">2025-10-22T18:17:44Z</dcterms:modified>
</cp:coreProperties>
</file>